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Per Line" sheetId="4" state="visible" r:id="rId4"/>
    <sheet xmlns:r="http://schemas.openxmlformats.org/officeDocument/2006/relationships" name="Per Invoice" sheetId="5" state="visible" r:id="rId5"/>
    <sheet xmlns:r="http://schemas.openxmlformats.org/officeDocument/2006/relationships" name="October Employees" sheetId="6" state="visible" r:id="rId6"/>
    <sheet xmlns:r="http://schemas.openxmlformats.org/officeDocument/2006/relationships" name="October Pensioners" sheetId="7" state="visible" r:id="rId7"/>
    <sheet xmlns:r="http://schemas.openxmlformats.org/officeDocument/2006/relationships" name="September Employees" sheetId="8" state="visible" r:id="rId8"/>
    <sheet xmlns:r="http://schemas.openxmlformats.org/officeDocument/2006/relationships" name="September Pensioners" sheetId="9" state="visible" r:id="rId9"/>
    <sheet xmlns:r="http://schemas.openxmlformats.org/officeDocument/2006/relationships" name="September Staff" sheetId="10" state="visible" r:id="rId10"/>
    <sheet xmlns:r="http://schemas.openxmlformats.org/officeDocument/2006/relationships" name="October Staff" sheetId="11" state="visible" r:id="rId11"/>
    <sheet xmlns:r="http://schemas.openxmlformats.org/officeDocument/2006/relationships" name="Extra 1" sheetId="12" state="visible" r:id="rId12"/>
    <sheet xmlns:r="http://schemas.openxmlformats.org/officeDocument/2006/relationships" name="Extra 2" sheetId="13" state="visible" r:id="rId13"/>
    <sheet xmlns:r="http://schemas.openxmlformats.org/officeDocument/2006/relationships" name="Template October Employees" sheetId="14" state="visible" r:id="rId14"/>
    <sheet xmlns:r="http://schemas.openxmlformats.org/officeDocument/2006/relationships" name="Template October Pensioners" sheetId="15" state="visible" r:id="rId15"/>
    <sheet xmlns:r="http://schemas.openxmlformats.org/officeDocument/2006/relationships" name="Template September Employees" sheetId="16" state="visible" r:id="rId16"/>
    <sheet xmlns:r="http://schemas.openxmlformats.org/officeDocument/2006/relationships" name="Template September Pensioners" sheetId="17" state="visible" r:id="rId17"/>
    <sheet xmlns:r="http://schemas.openxmlformats.org/officeDocument/2006/relationships" name="Template September Staff" sheetId="18" state="visible" r:id="rId18"/>
    <sheet xmlns:r="http://schemas.openxmlformats.org/officeDocument/2006/relationships" name="Template October Staff" sheetId="19" state="visible" r:id="rId19"/>
    <sheet xmlns:r="http://schemas.openxmlformats.org/officeDocument/2006/relationships" name="Template Extra 1" sheetId="20" state="visible" r:id="rId20"/>
    <sheet xmlns:r="http://schemas.openxmlformats.org/officeDocument/2006/relationships" name="Template Extra 2" sheetId="21" state="visible" r:id="rId21"/>
  </sheets>
  <definedNames>
    <definedName name="_xlnm._FilterDatabase" localSheetId="3" hidden="1">'Per Line'!$A$1:$AR$3001</definedName>
    <definedName name="_xlnm._FilterDatabase" localSheetId="4" hidden="1">'Per Invoice'!$A$1:$AC$601</definedName>
    <definedName name="_xlnm._FilterDatabase" localSheetId="5" hidden="1">'October Employees'!$A$1:$AA$201</definedName>
    <definedName name="_xlnm._FilterDatabase" localSheetId="6" hidden="1">'October Pensioners'!$A$1:$AA$201</definedName>
    <definedName name="_xlnm._FilterDatabase" localSheetId="7" hidden="1">'September Employees'!$A$1:$AA$201</definedName>
    <definedName name="_xlnm._FilterDatabase" localSheetId="8" hidden="1">'September Pensioners'!$A$1:$AA$201</definedName>
    <definedName name="_xlnm._FilterDatabase" localSheetId="9" hidden="1">'September Staff'!$A$1:$AA$201</definedName>
    <definedName name="_xlnm._FilterDatabase" localSheetId="10" hidden="1">'October Staff'!$A$1:$AA$201</definedName>
    <definedName name="_xlnm._FilterDatabase" localSheetId="11" hidden="1">'Extra 1'!$A$1:$AA$201</definedName>
    <definedName name="_xlnm._FilterDatabase" localSheetId="12" hidden="1">'Extra 2'!$A$1:$AA$201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 hh:mm"/>
    <numFmt numFmtId="165" formatCode="#,##0.00####"/>
    <numFmt numFmtId="166" formatCode="0.0%"/>
  </numFmts>
  <fonts count="6">
    <font>
      <name val="Calibri"/>
      <family val="2"/>
      <color theme="1"/>
      <sz val="11"/>
      <scheme val="minor"/>
    </font>
    <font>
      <b val="1"/>
    </font>
    <font>
      <color rgb="FF808080"/>
    </font>
    <font>
      <color rgb="FF0000FF"/>
    </font>
    <font>
      <b val="1"/>
      <sz val="14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FFDDEBF7"/>
      </patternFill>
    </fill>
    <fill>
      <patternFill patternType="solid">
        <fgColor rgb="FFE2EFDA"/>
      </patternFill>
    </fill>
    <fill>
      <patternFill patternType="solid">
        <fgColor rgb="FFD9D9D9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166" fontId="0" fillId="5" borderId="0" pivotButton="0" quotePrefix="0" xfId="0"/>
    <xf numFmtId="0" fontId="1" fillId="0" borderId="0" pivotButton="0" quotePrefix="0" xfId="0"/>
    <xf numFmtId="165" fontId="0" fillId="0" borderId="0" pivotButton="0" quotePrefix="0" xfId="0"/>
    <xf numFmtId="0" fontId="0" fillId="5" borderId="0" pivotButton="0" quotePrefix="0" xfId="0"/>
    <xf numFmtId="0" fontId="0" fillId="0" borderId="0" applyAlignment="1" pivotButton="0" quotePrefix="0" xfId="0">
      <alignment horizontal="left"/>
    </xf>
    <xf numFmtId="0" fontId="1" fillId="3" borderId="0" applyAlignment="1" pivotButton="0" quotePrefix="0" xfId="0">
      <alignment horizontal="center" vertical="center" wrapText="1"/>
    </xf>
    <xf numFmtId="165" fontId="1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164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165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Claims Template - AIN SHAMS UNIVERSITY - EMPLOYEES &amp; PENSIONERS (Chronic)</t>
        </is>
      </c>
    </row>
    <row r="3">
      <c r="A3" s="2" t="inlineStr">
        <is>
          <t>Monthly steps</t>
        </is>
      </c>
    </row>
    <row r="4">
      <c r="A4" s="3" t="inlineStr">
        <is>
          <t>1. Open the 'Per Line' tab. Delete the old data in the BLUE columns only (row 2 down). Never delete the green or grey columns.</t>
        </is>
      </c>
    </row>
    <row r="5">
      <c r="A5" s="3" t="inlineStr">
        <is>
          <t>2. Paste the new month's data as VALUES starting at A2, into the blue columns: A-P, R-AA, AF-AM (same order as the system export).</t>
        </is>
      </c>
    </row>
    <row r="6">
      <c r="A6" s="3" t="inlineStr">
        <is>
          <t>3. Green columns (Q, AB, AC, AD, AE) and the grey helper columns (AN-AR) calculate automatically - do not paste over them.</t>
        </is>
      </c>
    </row>
    <row r="7">
      <c r="A7" s="3" t="inlineStr">
        <is>
          <t>4. 'Per Invoice' fills itself from 'Per Line' (one row per Order #, split into IMP / Local). No pivot table, no refresh.</t>
        </is>
      </c>
    </row>
    <row r="8">
      <c r="A8" s="3" t="inlineStr">
        <is>
          <t>5. The ONLY manual column in 'Per Invoice' is column A 'Invoice' (blue): type it yourself. Everything else is formula.</t>
        </is>
      </c>
    </row>
    <row r="9">
      <c r="A9" s="3" t="inlineStr">
        <is>
          <t>6. The tabs, the Arabic 'Template ...' sheets and 'Summary' fill themselves from 'Per Invoice'. Column 'Site Tab (##)' decides which tab each invoice goes to (rule and limit are in Settings).</t>
        </is>
      </c>
    </row>
    <row r="10">
      <c r="A10" s="3" t="inlineStr">
        <is>
          <t>7. Open 'Settings' and check STATUS says OK (Per Line = Per Invoice, and every invoice has a payer that is listed in Settings).</t>
        </is>
      </c>
    </row>
    <row r="12">
      <c r="A12" s="2" t="inlineStr">
        <is>
          <t>Colour legend</t>
        </is>
      </c>
    </row>
    <row r="13">
      <c r="A13" s="3" t="inlineStr">
        <is>
          <t>Blue header = typed/pasted by you (raw data, and 'Invoice' in Per Invoice).   Green header = formula (do not paste over).   Grey header = helper formula (do not touch).   Yellow cell (Settings) = editable rate.</t>
        </is>
      </c>
    </row>
    <row r="15">
      <c r="A15" s="2" t="inlineStr">
        <is>
          <t>Calculation rules (taken from the October 2026 sheet)</t>
        </is>
      </c>
    </row>
    <row r="16">
      <c r="A16" s="3" t="inlineStr">
        <is>
          <t>Co val = Order Co Payment x Total / 100.   Discount = Total x Rebates / 100.   Subtotal = Total - Discount.   Net = Subtotal - Co val.   (Total = 'Product Total')</t>
        </is>
      </c>
    </row>
    <row r="17">
      <c r="A17" s="3" t="inlineStr">
        <is>
          <t>Rebates per line = Local rate (19%) if Local is TRUE, otherwise Imported rate (9%). Lines with 'Special Rebates?' = Yes get 0%. Rates are set in 'Settings'.</t>
        </is>
      </c>
    </row>
    <row r="19">
      <c r="A19" s="3" t="inlineStr">
        <is>
          <t>Per Invoice: IMP = sum of Total of non-local lines; Local = sum of Total of local lines; Special = sum of Total of special-rebate lines (no discount). Grand Total = Special + IMP + Local. Discount = IMP val + Local val. Subtotal = Grand Total - Discount. Co val = Co Payment x Grand Total / 100. Net = Subtotal - Co val.</t>
        </is>
      </c>
    </row>
    <row r="21">
      <c r="A21" s="3" t="inlineStr">
        <is>
          <t>Capacity: up to 3,000 lines and 600 invoices per month. A line with an empty Order # is ignored.</t>
        </is>
      </c>
    </row>
    <row r="22">
      <c r="A22" s="3" t="inlineStr">
        <is>
          <t>Max Limit rule (as in the old sheet): if an invoice's Grand Total is above its Max Limit, Co val = Co Payment x Max Limit / 100 + (Grand Total - Max Limit). Per Line keeps the plain Co val, so 'Settings' shows the difference as 'Max Limit adjustment'.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D35"/>
  <sheetViews>
    <sheetView workbookViewId="0">
      <selection activeCell="A1" sqref="A1"/>
    </sheetView>
  </sheetViews>
  <sheetFormatPr baseColWidth="8" defaultRowHeight="15"/>
  <cols>
    <col width="3" customWidth="1" min="1" max="1"/>
    <col width="42" customWidth="1" min="2" max="2"/>
    <col width="26" customWidth="1" min="3" max="3"/>
    <col width="90" customWidth="1" min="4" max="4"/>
  </cols>
  <sheetData>
    <row r="1">
      <c r="B1" s="4" t="inlineStr">
        <is>
          <t>Company settings &amp; checks</t>
        </is>
      </c>
    </row>
    <row r="3">
      <c r="B3" t="inlineStr">
        <is>
          <t>Insurance Company</t>
        </is>
      </c>
      <c r="C3" t="inlineStr">
        <is>
          <t>AIN SHAMS UNIVERSITY - EMPLOYEES &amp; PENSIONERS</t>
        </is>
      </c>
      <c r="D3" t="inlineStr">
        <is>
          <t>Informational only</t>
        </is>
      </c>
    </row>
    <row r="4">
      <c r="B4" t="inlineStr">
        <is>
          <t>Corporate</t>
        </is>
      </c>
      <c r="C4" t="inlineStr">
        <is>
          <t>Ain Shams University Employees; Ain Shams University Pensioners</t>
        </is>
      </c>
      <c r="D4" t="inlineStr">
        <is>
          <t>Informational only</t>
        </is>
      </c>
    </row>
    <row r="5">
      <c r="B5" t="inlineStr">
        <is>
          <t>Sheet type</t>
        </is>
      </c>
      <c r="C5" t="inlineStr">
        <is>
          <t>Chronic</t>
        </is>
      </c>
      <c r="D5" t="inlineStr">
        <is>
          <t>Informational only</t>
        </is>
      </c>
    </row>
    <row r="6">
      <c r="B6" t="inlineStr">
        <is>
          <t>Local products rebate %</t>
        </is>
      </c>
      <c r="C6" s="5" t="n">
        <v>0.19</v>
      </c>
      <c r="D6" t="inlineStr">
        <is>
          <t>Source: Oct sheet (Rebates = 19 on Local lines).</t>
        </is>
      </c>
    </row>
    <row r="7">
      <c r="B7" t="inlineStr">
        <is>
          <t>Imported (IMP) products rebate %</t>
        </is>
      </c>
      <c r="C7" s="5" t="n">
        <v>0.09</v>
      </c>
      <c r="D7" t="inlineStr">
        <is>
          <t>Source: Oct sheet (Rebates = 9 on non-local lines).</t>
        </is>
      </c>
    </row>
    <row r="9">
      <c r="B9" s="6" t="inlineStr">
        <is>
          <t>Month totals / reconciliation</t>
        </is>
      </c>
    </row>
    <row r="10">
      <c r="B10" t="inlineStr">
        <is>
          <t>Lines loaded</t>
        </is>
      </c>
      <c r="C10">
        <f>COUNTA('Per Line'!$E$2:$E$3001)</f>
        <v/>
      </c>
    </row>
    <row r="11">
      <c r="B11" t="inlineStr">
        <is>
          <t>Invoices (unique Order #)</t>
        </is>
      </c>
      <c r="C11">
        <f>MAX('Per Line'!$AO$2:$AO$3001)</f>
        <v/>
      </c>
    </row>
    <row r="12">
      <c r="B12" t="inlineStr">
        <is>
          <t>Invoices shown in Per Invoice</t>
        </is>
      </c>
      <c r="C12">
        <f>SUMPRODUCT(--('Per Invoice'!$B$2:$B$601&lt;&gt;""))</f>
        <v/>
      </c>
    </row>
    <row r="13">
      <c r="B13" t="inlineStr">
        <is>
          <t>Grand Total - Per Line (Product Total)</t>
        </is>
      </c>
      <c r="C13" s="7">
        <f>SUM('Per Line'!$Y$2:$Y$3001)</f>
        <v/>
      </c>
    </row>
    <row r="14">
      <c r="B14" t="inlineStr">
        <is>
          <t>Grand Total - Per Invoice</t>
        </is>
      </c>
      <c r="C14" s="7">
        <f>SUM('Per Invoice'!$Y$2:$Y$601)</f>
        <v/>
      </c>
    </row>
    <row r="15">
      <c r="B15" t="inlineStr">
        <is>
          <t>Discount - Per Line</t>
        </is>
      </c>
      <c r="C15" s="7">
        <f>SUM('Per Line'!$AC$2:$AC$3001)</f>
        <v/>
      </c>
    </row>
    <row r="16">
      <c r="B16" t="inlineStr">
        <is>
          <t>Discount - Per Invoice</t>
        </is>
      </c>
      <c r="C16" s="7">
        <f>SUM('Per Invoice'!$W$2:$W$601)</f>
        <v/>
      </c>
    </row>
    <row r="17">
      <c r="B17" t="inlineStr">
        <is>
          <t>Co val - Per Line</t>
        </is>
      </c>
      <c r="C17" s="7">
        <f>SUM('Per Line'!$Q$2:$Q$3001)</f>
        <v/>
      </c>
    </row>
    <row r="18">
      <c r="B18" t="inlineStr">
        <is>
          <t>Co val - Per Invoice</t>
        </is>
      </c>
      <c r="C18" s="7">
        <f>SUM('Per Invoice'!$K$2:$K$601)</f>
        <v/>
      </c>
    </row>
    <row r="19">
      <c r="B19" t="inlineStr">
        <is>
          <t>Net - Per Line</t>
        </is>
      </c>
      <c r="C19" s="7">
        <f>SUM('Per Line'!$AE$2:$AE$3001)</f>
        <v/>
      </c>
    </row>
    <row r="20">
      <c r="B20" t="inlineStr">
        <is>
          <t>Net - Per Invoice</t>
        </is>
      </c>
      <c r="C20" s="7">
        <f>SUM('Per Invoice'!$Z$2:$Z$601)</f>
        <v/>
      </c>
    </row>
    <row r="21">
      <c r="B21" t="inlineStr">
        <is>
          <t>Max Limit adjustment (Co val, Per Invoice only)</t>
        </is>
      </c>
      <c r="C21" s="7">
        <f>SUM('Per Invoice'!$AB$2:$AB$601)</f>
        <v/>
      </c>
      <c r="D21" t="inlineStr">
        <is>
          <t>Invoices whose Grand Total is above the Max Limit: Co val = Co% x Max Limit / 100 + (Grand Total - Max Limit). This difference exists only in Per Invoice, as in the old sheet.</t>
        </is>
      </c>
    </row>
    <row r="23">
      <c r="B23" s="6" t="inlineStr">
        <is>
          <t>STATUS</t>
        </is>
      </c>
      <c r="C23" s="6">
        <f>IF(C10=0,"No data loaded",IF(COUNTA('Per Line'!$E:$E)-1&gt;3000,"TOO MANY LINES - extend template",IF(C11&gt;600,"TOO MANY INVOICES - extend template",IF(AND(ROUND(C13-C14,2)=0,ROUND(C15-C16,2)=0,ROUND(C17+C21-C18,2)=0,ROUND(C19-C21-C20,2)=0,C11=C12,C35=0,MAX(D26:D33)&lt;=200),"OK","CHECK - Per Line and Per Invoice do not match"))))</f>
        <v/>
      </c>
      <c r="D23" t="inlineStr">
        <is>
          <t>Must say OK after you paste the month data.</t>
        </is>
      </c>
    </row>
    <row r="25">
      <c r="B25" s="6" t="inlineStr">
        <is>
          <t>Site tabs</t>
        </is>
      </c>
      <c r="C25" s="6" t="inlineStr">
        <is>
          <t>Site name exactly as in the Site Tab (##) column</t>
        </is>
      </c>
      <c r="D25" s="6" t="inlineStr">
        <is>
          <t>Invoices (formula)</t>
        </is>
      </c>
    </row>
    <row r="26">
      <c r="B26" t="inlineStr">
        <is>
          <t>October Employees</t>
        </is>
      </c>
      <c r="C26" s="8" t="inlineStr">
        <is>
          <t>October Ain Shams University Employees</t>
        </is>
      </c>
      <c r="D26" s="9">
        <f>IF(C26="",0,COUNTIF('Per Invoice'!$C$2:$C$601,C26))</f>
        <v/>
      </c>
    </row>
    <row r="27">
      <c r="B27" t="inlineStr">
        <is>
          <t>October Pensioners</t>
        </is>
      </c>
      <c r="C27" s="8" t="inlineStr">
        <is>
          <t>October Ain Shams University Pensioners</t>
        </is>
      </c>
      <c r="D27" s="9">
        <f>IF(C27="",0,COUNTIF('Per Invoice'!$C$2:$C$601,C27))</f>
        <v/>
      </c>
    </row>
    <row r="28">
      <c r="B28" t="inlineStr">
        <is>
          <t>September Employees</t>
        </is>
      </c>
      <c r="C28" s="8" t="inlineStr">
        <is>
          <t>September Ain Shams University Employees</t>
        </is>
      </c>
      <c r="D28" s="9">
        <f>IF(C28="",0,COUNTIF('Per Invoice'!$C$2:$C$601,C28))</f>
        <v/>
      </c>
    </row>
    <row r="29">
      <c r="B29" t="inlineStr">
        <is>
          <t>September Pensioners</t>
        </is>
      </c>
      <c r="C29" s="8" t="inlineStr">
        <is>
          <t>September Ain Shams University Pensioners</t>
        </is>
      </c>
      <c r="D29" s="9">
        <f>IF(C29="",0,COUNTIF('Per Invoice'!$C$2:$C$601,C29))</f>
        <v/>
      </c>
    </row>
    <row r="30">
      <c r="B30" t="inlineStr">
        <is>
          <t>September Staff</t>
        </is>
      </c>
      <c r="C30" s="8" t="inlineStr">
        <is>
          <t>September Ain Shams University Staff</t>
        </is>
      </c>
      <c r="D30" s="9">
        <f>IF(C30="",0,COUNTIF('Per Invoice'!$C$2:$C$601,C30))</f>
        <v/>
      </c>
    </row>
    <row r="31">
      <c r="B31" t="inlineStr">
        <is>
          <t>October Staff</t>
        </is>
      </c>
      <c r="C31" s="8" t="inlineStr">
        <is>
          <t>October Ain Shams University Staff</t>
        </is>
      </c>
      <c r="D31" s="9">
        <f>IF(C31="",0,COUNTIF('Per Invoice'!$C$2:$C$601,C31))</f>
        <v/>
      </c>
    </row>
    <row r="32">
      <c r="B32" t="inlineStr">
        <is>
          <t>Extra 1</t>
        </is>
      </c>
      <c r="C32" s="8" t="n"/>
      <c r="D32" s="9">
        <f>IF(C32="",0,COUNTIF('Per Invoice'!$C$2:$C$601,C32))</f>
        <v/>
      </c>
    </row>
    <row r="33">
      <c r="B33" t="inlineStr">
        <is>
          <t>Extra 2</t>
        </is>
      </c>
      <c r="C33" s="8" t="n"/>
      <c r="D33" s="9">
        <f>IF(C33="",0,COUNTIF('Per Invoice'!$C$2:$C$601,C33))</f>
        <v/>
      </c>
    </row>
    <row r="35">
      <c r="B35" t="inlineStr">
        <is>
          <t>Invoices not in any site tab (must be 0)</t>
        </is>
      </c>
      <c r="C35">
        <f>C11-SUM(D26:D33)</f>
        <v/>
      </c>
      <c r="D35" t="inlineStr">
        <is>
          <t>If not 0: a new site appeared. Type its exact name in one of the empty yellow cells above (Extra 1 ... Extra n); the tab Extra n then shows it. Each tab holds up to 200 invoices.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0" t="inlineStr">
        <is>
          <t>Corporate</t>
        </is>
      </c>
      <c r="B1" s="10" t="inlineStr">
        <is>
          <t>Count</t>
        </is>
      </c>
      <c r="C1" s="10" t="inlineStr">
        <is>
          <t>اجمالي المحلي</t>
        </is>
      </c>
      <c r="D1" s="10" t="inlineStr">
        <is>
          <t>اجمالي المستورد</t>
        </is>
      </c>
      <c r="E1" s="10" t="inlineStr">
        <is>
          <t>الخصم</t>
        </is>
      </c>
      <c r="F1" s="10" t="inlineStr">
        <is>
          <t>التحمل</t>
        </is>
      </c>
      <c r="G1" s="10" t="inlineStr">
        <is>
          <t>ما زاد عن الحد</t>
        </is>
      </c>
      <c r="H1" s="10" t="inlineStr">
        <is>
          <t>الصافي</t>
        </is>
      </c>
    </row>
    <row r="2">
      <c r="A2">
        <f>IF(Settings!$C$26="","",Settings!$C$26)</f>
        <v/>
      </c>
      <c r="B2">
        <f>IF($A2="","",COUNTIF('Per Invoice'!$C$2:$C$601,$A2))</f>
        <v/>
      </c>
      <c r="C2" s="7">
        <f>IF($A2="","",SUMIFS('Per Invoice'!$U$2:$U$601,'Per Invoice'!$C$2:$C$601,$A2))</f>
        <v/>
      </c>
      <c r="D2" s="7">
        <f>IF($A2="","",SUMIFS('Per Invoice'!$R$2:$R$601,'Per Invoice'!$C$2:$C$601,$A2))</f>
        <v/>
      </c>
      <c r="E2" s="7">
        <f>IF($A2="","",SUMIFS('Per Invoice'!$W$2:$W$601,'Per Invoice'!$C$2:$C$601,$A2))</f>
        <v/>
      </c>
      <c r="F2" s="7">
        <f>IF($A2="","",SUMIFS('Per Invoice'!$K$2:$K$601,'Per Invoice'!$C$2:$C$601,$A2))</f>
        <v/>
      </c>
      <c r="G2" s="7">
        <f>IF($A2="","",SUMIFS('Per Invoice'!$O$2:$O$601,'Per Invoice'!$C$2:$C$601,$A2))</f>
        <v/>
      </c>
      <c r="H2" s="7">
        <f>IF($A2="","",SUMIFS('Per Invoice'!$Z$2:$Z$601,'Per Invoice'!$C$2:$C$601,$A2))</f>
        <v/>
      </c>
    </row>
    <row r="3">
      <c r="A3">
        <f>IF(Settings!$C$27="","",Settings!$C$27)</f>
        <v/>
      </c>
      <c r="B3">
        <f>IF($A3="","",COUNTIF('Per Invoice'!$C$2:$C$601,$A3))</f>
        <v/>
      </c>
      <c r="C3" s="7">
        <f>IF($A3="","",SUMIFS('Per Invoice'!$U$2:$U$601,'Per Invoice'!$C$2:$C$601,$A3))</f>
        <v/>
      </c>
      <c r="D3" s="7">
        <f>IF($A3="","",SUMIFS('Per Invoice'!$R$2:$R$601,'Per Invoice'!$C$2:$C$601,$A3))</f>
        <v/>
      </c>
      <c r="E3" s="7">
        <f>IF($A3="","",SUMIFS('Per Invoice'!$W$2:$W$601,'Per Invoice'!$C$2:$C$601,$A3))</f>
        <v/>
      </c>
      <c r="F3" s="7">
        <f>IF($A3="","",SUMIFS('Per Invoice'!$K$2:$K$601,'Per Invoice'!$C$2:$C$601,$A3))</f>
        <v/>
      </c>
      <c r="G3" s="7">
        <f>IF($A3="","",SUMIFS('Per Invoice'!$O$2:$O$601,'Per Invoice'!$C$2:$C$601,$A3))</f>
        <v/>
      </c>
      <c r="H3" s="7">
        <f>IF($A3="","",SUMIFS('Per Invoice'!$Z$2:$Z$601,'Per Invoice'!$C$2:$C$601,$A3))</f>
        <v/>
      </c>
    </row>
    <row r="4">
      <c r="A4">
        <f>IF(Settings!$C$28="","",Settings!$C$28)</f>
        <v/>
      </c>
      <c r="B4">
        <f>IF($A4="","",COUNTIF('Per Invoice'!$C$2:$C$601,$A4))</f>
        <v/>
      </c>
      <c r="C4" s="7">
        <f>IF($A4="","",SUMIFS('Per Invoice'!$U$2:$U$601,'Per Invoice'!$C$2:$C$601,$A4))</f>
        <v/>
      </c>
      <c r="D4" s="7">
        <f>IF($A4="","",SUMIFS('Per Invoice'!$R$2:$R$601,'Per Invoice'!$C$2:$C$601,$A4))</f>
        <v/>
      </c>
      <c r="E4" s="7">
        <f>IF($A4="","",SUMIFS('Per Invoice'!$W$2:$W$601,'Per Invoice'!$C$2:$C$601,$A4))</f>
        <v/>
      </c>
      <c r="F4" s="7">
        <f>IF($A4="","",SUMIFS('Per Invoice'!$K$2:$K$601,'Per Invoice'!$C$2:$C$601,$A4))</f>
        <v/>
      </c>
      <c r="G4" s="7">
        <f>IF($A4="","",SUMIFS('Per Invoice'!$O$2:$O$601,'Per Invoice'!$C$2:$C$601,$A4))</f>
        <v/>
      </c>
      <c r="H4" s="7">
        <f>IF($A4="","",SUMIFS('Per Invoice'!$Z$2:$Z$601,'Per Invoice'!$C$2:$C$601,$A4))</f>
        <v/>
      </c>
    </row>
    <row r="5">
      <c r="A5">
        <f>IF(Settings!$C$29="","",Settings!$C$29)</f>
        <v/>
      </c>
      <c r="B5">
        <f>IF($A5="","",COUNTIF('Per Invoice'!$C$2:$C$601,$A5))</f>
        <v/>
      </c>
      <c r="C5" s="7">
        <f>IF($A5="","",SUMIFS('Per Invoice'!$U$2:$U$601,'Per Invoice'!$C$2:$C$601,$A5))</f>
        <v/>
      </c>
      <c r="D5" s="7">
        <f>IF($A5="","",SUMIFS('Per Invoice'!$R$2:$R$601,'Per Invoice'!$C$2:$C$601,$A5))</f>
        <v/>
      </c>
      <c r="E5" s="7">
        <f>IF($A5="","",SUMIFS('Per Invoice'!$W$2:$W$601,'Per Invoice'!$C$2:$C$601,$A5))</f>
        <v/>
      </c>
      <c r="F5" s="7">
        <f>IF($A5="","",SUMIFS('Per Invoice'!$K$2:$K$601,'Per Invoice'!$C$2:$C$601,$A5))</f>
        <v/>
      </c>
      <c r="G5" s="7">
        <f>IF($A5="","",SUMIFS('Per Invoice'!$O$2:$O$601,'Per Invoice'!$C$2:$C$601,$A5))</f>
        <v/>
      </c>
      <c r="H5" s="7">
        <f>IF($A5="","",SUMIFS('Per Invoice'!$Z$2:$Z$601,'Per Invoice'!$C$2:$C$601,$A5))</f>
        <v/>
      </c>
    </row>
    <row r="6">
      <c r="A6">
        <f>IF(Settings!$C$30="","",Settings!$C$30)</f>
        <v/>
      </c>
      <c r="B6">
        <f>IF($A6="","",COUNTIF('Per Invoice'!$C$2:$C$601,$A6))</f>
        <v/>
      </c>
      <c r="C6" s="7">
        <f>IF($A6="","",SUMIFS('Per Invoice'!$U$2:$U$601,'Per Invoice'!$C$2:$C$601,$A6))</f>
        <v/>
      </c>
      <c r="D6" s="7">
        <f>IF($A6="","",SUMIFS('Per Invoice'!$R$2:$R$601,'Per Invoice'!$C$2:$C$601,$A6))</f>
        <v/>
      </c>
      <c r="E6" s="7">
        <f>IF($A6="","",SUMIFS('Per Invoice'!$W$2:$W$601,'Per Invoice'!$C$2:$C$601,$A6))</f>
        <v/>
      </c>
      <c r="F6" s="7">
        <f>IF($A6="","",SUMIFS('Per Invoice'!$K$2:$K$601,'Per Invoice'!$C$2:$C$601,$A6))</f>
        <v/>
      </c>
      <c r="G6" s="7">
        <f>IF($A6="","",SUMIFS('Per Invoice'!$O$2:$O$601,'Per Invoice'!$C$2:$C$601,$A6))</f>
        <v/>
      </c>
      <c r="H6" s="7">
        <f>IF($A6="","",SUMIFS('Per Invoice'!$Z$2:$Z$601,'Per Invoice'!$C$2:$C$601,$A6))</f>
        <v/>
      </c>
    </row>
    <row r="7">
      <c r="A7">
        <f>IF(Settings!$C$31="","",Settings!$C$31)</f>
        <v/>
      </c>
      <c r="B7">
        <f>IF($A7="","",COUNTIF('Per Invoice'!$C$2:$C$601,$A7))</f>
        <v/>
      </c>
      <c r="C7" s="7">
        <f>IF($A7="","",SUMIFS('Per Invoice'!$U$2:$U$601,'Per Invoice'!$C$2:$C$601,$A7))</f>
        <v/>
      </c>
      <c r="D7" s="7">
        <f>IF($A7="","",SUMIFS('Per Invoice'!$R$2:$R$601,'Per Invoice'!$C$2:$C$601,$A7))</f>
        <v/>
      </c>
      <c r="E7" s="7">
        <f>IF($A7="","",SUMIFS('Per Invoice'!$W$2:$W$601,'Per Invoice'!$C$2:$C$601,$A7))</f>
        <v/>
      </c>
      <c r="F7" s="7">
        <f>IF($A7="","",SUMIFS('Per Invoice'!$K$2:$K$601,'Per Invoice'!$C$2:$C$601,$A7))</f>
        <v/>
      </c>
      <c r="G7" s="7">
        <f>IF($A7="","",SUMIFS('Per Invoice'!$O$2:$O$601,'Per Invoice'!$C$2:$C$601,$A7))</f>
        <v/>
      </c>
      <c r="H7" s="7">
        <f>IF($A7="","",SUMIFS('Per Invoice'!$Z$2:$Z$601,'Per Invoice'!$C$2:$C$601,$A7))</f>
        <v/>
      </c>
    </row>
    <row r="8">
      <c r="A8">
        <f>IF(Settings!$C$32="","",Settings!$C$32)</f>
        <v/>
      </c>
      <c r="B8">
        <f>IF($A8="","",COUNTIF('Per Invoice'!$C$2:$C$601,$A8))</f>
        <v/>
      </c>
      <c r="C8" s="7">
        <f>IF($A8="","",SUMIFS('Per Invoice'!$U$2:$U$601,'Per Invoice'!$C$2:$C$601,$A8))</f>
        <v/>
      </c>
      <c r="D8" s="7">
        <f>IF($A8="","",SUMIFS('Per Invoice'!$R$2:$R$601,'Per Invoice'!$C$2:$C$601,$A8))</f>
        <v/>
      </c>
      <c r="E8" s="7">
        <f>IF($A8="","",SUMIFS('Per Invoice'!$W$2:$W$601,'Per Invoice'!$C$2:$C$601,$A8))</f>
        <v/>
      </c>
      <c r="F8" s="7">
        <f>IF($A8="","",SUMIFS('Per Invoice'!$K$2:$K$601,'Per Invoice'!$C$2:$C$601,$A8))</f>
        <v/>
      </c>
      <c r="G8" s="7">
        <f>IF($A8="","",SUMIFS('Per Invoice'!$O$2:$O$601,'Per Invoice'!$C$2:$C$601,$A8))</f>
        <v/>
      </c>
      <c r="H8" s="7">
        <f>IF($A8="","",SUMIFS('Per Invoice'!$Z$2:$Z$601,'Per Invoice'!$C$2:$C$601,$A8))</f>
        <v/>
      </c>
    </row>
    <row r="9">
      <c r="A9">
        <f>IF(Settings!$C$33="","",Settings!$C$33)</f>
        <v/>
      </c>
      <c r="B9">
        <f>IF($A9="","",COUNTIF('Per Invoice'!$C$2:$C$601,$A9))</f>
        <v/>
      </c>
      <c r="C9" s="7">
        <f>IF($A9="","",SUMIFS('Per Invoice'!$U$2:$U$601,'Per Invoice'!$C$2:$C$601,$A9))</f>
        <v/>
      </c>
      <c r="D9" s="7">
        <f>IF($A9="","",SUMIFS('Per Invoice'!$R$2:$R$601,'Per Invoice'!$C$2:$C$601,$A9))</f>
        <v/>
      </c>
      <c r="E9" s="7">
        <f>IF($A9="","",SUMIFS('Per Invoice'!$W$2:$W$601,'Per Invoice'!$C$2:$C$601,$A9))</f>
        <v/>
      </c>
      <c r="F9" s="7">
        <f>IF($A9="","",SUMIFS('Per Invoice'!$K$2:$K$601,'Per Invoice'!$C$2:$C$601,$A9))</f>
        <v/>
      </c>
      <c r="G9" s="7">
        <f>IF($A9="","",SUMIFS('Per Invoice'!$O$2:$O$601,'Per Invoice'!$C$2:$C$601,$A9))</f>
        <v/>
      </c>
      <c r="H9" s="7">
        <f>IF($A9="","",SUMIFS('Per Invoice'!$Z$2:$Z$601,'Per Invoice'!$C$2:$C$601,$A9))</f>
        <v/>
      </c>
    </row>
    <row r="10">
      <c r="A10" s="6" t="inlineStr">
        <is>
          <t>الاجمالي</t>
        </is>
      </c>
      <c r="B10" s="6">
        <f>SUM(B2:B9)</f>
        <v/>
      </c>
      <c r="C10" s="11">
        <f>SUM(C2:C9)</f>
        <v/>
      </c>
      <c r="D10" s="11">
        <f>SUM(D2:D9)</f>
        <v/>
      </c>
      <c r="E10" s="11">
        <f>SUM(E2:E9)</f>
        <v/>
      </c>
      <c r="F10" s="11">
        <f>SUM(F2:F9)</f>
        <v/>
      </c>
      <c r="G10" s="11">
        <f>SUM(G2:G9)</f>
        <v/>
      </c>
      <c r="H10" s="11">
        <f>SUM(H2:H9)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R3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2" customWidth="1" min="4" max="4"/>
    <col width="10" customWidth="1" min="5" max="5"/>
    <col width="14" customWidth="1" min="6" max="6"/>
    <col width="17" customWidth="1" min="7" max="7"/>
    <col width="18" customWidth="1" min="8" max="8"/>
    <col width="12" customWidth="1" min="9" max="9"/>
    <col width="24" customWidth="1" min="10" max="10"/>
    <col width="12" customWidth="1" min="11" max="11"/>
    <col width="26" customWidth="1" min="12" max="12"/>
    <col width="14" customWidth="1" min="13" max="13"/>
    <col width="12" customWidth="1" min="14" max="14"/>
    <col width="12" customWidth="1" min="15" max="15"/>
    <col width="12" customWidth="1" min="16" max="16"/>
    <col width="11" customWidth="1" min="17" max="17"/>
    <col width="12" customWidth="1" min="18" max="18"/>
    <col width="12" customWidth="1" min="19" max="19"/>
    <col width="44" customWidth="1" min="20" max="20"/>
    <col width="12" customWidth="1" min="21" max="21"/>
    <col width="20" customWidth="1" min="22" max="22"/>
    <col width="12" customWidth="1" min="23" max="23"/>
    <col width="12" customWidth="1" min="24" max="24"/>
    <col width="12" customWidth="1" min="25" max="25"/>
    <col width="36" customWidth="1" min="26" max="26"/>
    <col width="12" customWidth="1" min="27" max="27"/>
    <col width="11" customWidth="1" min="28" max="28"/>
    <col width="11" customWidth="1" min="29" max="29"/>
    <col width="11" customWidth="1" min="30" max="30"/>
    <col width="11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7" customWidth="1" min="38" max="38"/>
    <col width="12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</cols>
  <sheetData>
    <row r="1" ht="32" customHeight="1">
      <c r="A1" s="12" t="inlineStr">
        <is>
          <t>Cycle</t>
        </is>
      </c>
      <c r="B1" s="12" t="inlineStr">
        <is>
          <t>Ticket #</t>
        </is>
      </c>
      <c r="C1" s="12" t="inlineStr">
        <is>
          <t>Stage</t>
        </is>
      </c>
      <c r="D1" s="12" t="inlineStr">
        <is>
          <t>Approval Ref</t>
        </is>
      </c>
      <c r="E1" s="12" t="inlineStr">
        <is>
          <t>Order #</t>
        </is>
      </c>
      <c r="F1" s="12" t="inlineStr">
        <is>
          <t>Channel</t>
        </is>
      </c>
      <c r="G1" s="12" t="inlineStr">
        <is>
          <t>Create At</t>
        </is>
      </c>
      <c r="H1" s="12" t="inlineStr">
        <is>
          <t>Insurance Company</t>
        </is>
      </c>
      <c r="I1" s="12" t="inlineStr">
        <is>
          <t>Country Portal ID</t>
        </is>
      </c>
      <c r="J1" s="12" t="inlineStr">
        <is>
          <t>Corporate</t>
        </is>
      </c>
      <c r="K1" s="12" t="inlineStr">
        <is>
          <t>Card</t>
        </is>
      </c>
      <c r="L1" s="12" t="inlineStr">
        <is>
          <t>Name</t>
        </is>
      </c>
      <c r="M1" s="12" t="inlineStr">
        <is>
          <t>Status</t>
        </is>
      </c>
      <c r="N1" s="12" t="inlineStr">
        <is>
          <t>Local Rebates</t>
        </is>
      </c>
      <c r="O1" s="12" t="inlineStr">
        <is>
          <t>Imported Rebates</t>
        </is>
      </c>
      <c r="P1" s="12" t="inlineStr">
        <is>
          <t>Order Co Payment</t>
        </is>
      </c>
      <c r="Q1" s="10" t="inlineStr">
        <is>
          <t>Co val</t>
        </is>
      </c>
      <c r="R1" s="12" t="inlineStr">
        <is>
          <t>By Patient</t>
        </is>
      </c>
      <c r="S1" s="12" t="inlineStr">
        <is>
          <t>heisenberg id</t>
        </is>
      </c>
      <c r="T1" s="12" t="inlineStr">
        <is>
          <t>Product Name</t>
        </is>
      </c>
      <c r="U1" s="12" t="inlineStr">
        <is>
          <t>Local</t>
        </is>
      </c>
      <c r="V1" s="12" t="inlineStr">
        <is>
          <t>Unit</t>
        </is>
      </c>
      <c r="W1" s="12" t="inlineStr">
        <is>
          <t>Quantity</t>
        </is>
      </c>
      <c r="X1" s="12" t="inlineStr">
        <is>
          <t>Unit Price</t>
        </is>
      </c>
      <c r="Y1" s="12" t="inlineStr">
        <is>
          <t>Product Total</t>
        </is>
      </c>
      <c r="Z1" s="12" t="inlineStr">
        <is>
          <t>ERX ID</t>
        </is>
      </c>
      <c r="AA1" s="12" t="inlineStr">
        <is>
          <t>Special Rebates?</t>
        </is>
      </c>
      <c r="AB1" s="10" t="inlineStr">
        <is>
          <t>Rebates</t>
        </is>
      </c>
      <c r="AC1" s="10" t="inlineStr">
        <is>
          <t>Discount</t>
        </is>
      </c>
      <c r="AD1" s="10" t="inlineStr">
        <is>
          <t>Subtotal</t>
        </is>
      </c>
      <c r="AE1" s="10" t="inlineStr">
        <is>
          <t>Net</t>
        </is>
      </c>
      <c r="AF1" s="12" t="inlineStr">
        <is>
          <t>Approval Type</t>
        </is>
      </c>
      <c r="AG1" s="12" t="inlineStr">
        <is>
          <t>Max Limit</t>
        </is>
      </c>
      <c r="AH1" s="12" t="inlineStr">
        <is>
          <t>Exceeding Limit</t>
        </is>
      </c>
      <c r="AI1" s="12" t="inlineStr">
        <is>
          <t>Amount collected from customer</t>
        </is>
      </c>
      <c r="AJ1" s="12" t="inlineStr">
        <is>
          <t>By Patient (Delivered)</t>
        </is>
      </c>
      <c r="AK1" s="12" t="inlineStr">
        <is>
          <t>Dispense Number</t>
        </is>
      </c>
      <c r="AL1" s="12" t="inlineStr">
        <is>
          <t>Dispense Date</t>
        </is>
      </c>
      <c r="AM1" s="12" t="inlineStr">
        <is>
          <t>Has OTP?</t>
        </is>
      </c>
      <c r="AN1" s="13" t="inlineStr">
        <is>
          <t>Order 1st Row (helper)</t>
        </is>
      </c>
      <c r="AO1" s="13" t="inlineStr">
        <is>
          <t>Invoice # (helper)</t>
        </is>
      </c>
      <c r="AP1" s="13" t="inlineStr">
        <is>
          <t>Is Local (helper)</t>
        </is>
      </c>
      <c r="AQ1" s="13" t="inlineStr">
        <is>
          <t>Is Special (helper)</t>
        </is>
      </c>
      <c r="AR1" s="13" t="inlineStr">
        <is>
          <t>Sort Key (helper)</t>
        </is>
      </c>
    </row>
    <row r="2">
      <c r="G2" s="14" t="n"/>
      <c r="Q2" s="7">
        <f>IF($E2="","",P2*Y2/100)</f>
        <v/>
      </c>
      <c r="R2" s="7" t="n"/>
      <c r="X2" s="7" t="n"/>
      <c r="Y2" s="7" t="n"/>
      <c r="AB2">
        <f>IF($E2="","",IF($AQ2=1,0,IF($AP2=1,Settings!$C$6,Settings!$C$7))*100)</f>
        <v/>
      </c>
      <c r="AC2" s="7">
        <f>IF($E2="","",Y2*AB2/100)</f>
        <v/>
      </c>
      <c r="AD2" s="7">
        <f>IF($E2="","",Y2-AC2)</f>
        <v/>
      </c>
      <c r="AE2" s="7">
        <f>IF($E2="","",AD2-Q2)</f>
        <v/>
      </c>
      <c r="AI2" s="7" t="n"/>
      <c r="AL2" s="14" t="n"/>
      <c r="AN2">
        <f>IF($E2="","",IF(COUNTIF($E$2:$E2,$E2)=1,1,0))</f>
        <v/>
      </c>
      <c r="AO2">
        <f>IF($AN2=1,SUMPRODUCT(--($AR$2:$AR$3001&lt;$AR2))+1,"")</f>
        <v/>
      </c>
      <c r="AP2">
        <f>IF($E2="","",IF(OR($U2=TRUE(),$U2="TRUE"),1,0))</f>
        <v/>
      </c>
      <c r="AQ2">
        <f>IF($E2="","",IF($AA2="Yes",1,0))</f>
        <v/>
      </c>
      <c r="AR2">
        <f>IF($AN2=1,IFERROR(IF(VALUE($E2)&lt;100000000,VALUE($E2),1000000000),IFERROR(IF(VALUE(MID($E2,2,20))&lt;100000000,VALUE(MID($E2,2,20)),1000000000),1000000000))+ROW()/100000,"")</f>
        <v/>
      </c>
    </row>
    <row r="3">
      <c r="G3" s="14" t="n"/>
      <c r="Q3" s="7">
        <f>IF($E3="","",P3*Y3/100)</f>
        <v/>
      </c>
      <c r="R3" s="7" t="n"/>
      <c r="X3" s="7" t="n"/>
      <c r="Y3" s="7" t="n"/>
      <c r="AB3">
        <f>IF($E3="","",IF($AQ3=1,0,IF($AP3=1,Settings!$C$6,Settings!$C$7))*100)</f>
        <v/>
      </c>
      <c r="AC3" s="7">
        <f>IF($E3="","",Y3*AB3/100)</f>
        <v/>
      </c>
      <c r="AD3" s="7">
        <f>IF($E3="","",Y3-AC3)</f>
        <v/>
      </c>
      <c r="AE3" s="7">
        <f>IF($E3="","",AD3-Q3)</f>
        <v/>
      </c>
      <c r="AI3" s="7" t="n"/>
      <c r="AL3" s="14" t="n"/>
      <c r="AN3">
        <f>IF($E3="","",IF(COUNTIF($E$2:$E3,$E3)=1,1,0))</f>
        <v/>
      </c>
      <c r="AO3">
        <f>IF($AN3=1,SUMPRODUCT(--($AR$2:$AR$3001&lt;$AR3))+1,"")</f>
        <v/>
      </c>
      <c r="AP3">
        <f>IF($E3="","",IF(OR($U3=TRUE(),$U3="TRUE"),1,0))</f>
        <v/>
      </c>
      <c r="AQ3">
        <f>IF($E3="","",IF($AA3="Yes",1,0))</f>
        <v/>
      </c>
      <c r="AR3">
        <f>IF($AN3=1,IFERROR(IF(VALUE($E3)&lt;100000000,VALUE($E3),1000000000),IFERROR(IF(VALUE(MID($E3,2,20))&lt;100000000,VALUE(MID($E3,2,20)),1000000000),1000000000))+ROW()/100000,"")</f>
        <v/>
      </c>
    </row>
    <row r="4">
      <c r="G4" s="14" t="n"/>
      <c r="Q4" s="7">
        <f>IF($E4="","",P4*Y4/100)</f>
        <v/>
      </c>
      <c r="R4" s="7" t="n"/>
      <c r="X4" s="7" t="n"/>
      <c r="Y4" s="7" t="n"/>
      <c r="AB4">
        <f>IF($E4="","",IF($AQ4=1,0,IF($AP4=1,Settings!$C$6,Settings!$C$7))*100)</f>
        <v/>
      </c>
      <c r="AC4" s="7">
        <f>IF($E4="","",Y4*AB4/100)</f>
        <v/>
      </c>
      <c r="AD4" s="7">
        <f>IF($E4="","",Y4-AC4)</f>
        <v/>
      </c>
      <c r="AE4" s="7">
        <f>IF($E4="","",AD4-Q4)</f>
        <v/>
      </c>
      <c r="AI4" s="7" t="n"/>
      <c r="AL4" s="14" t="n"/>
      <c r="AN4">
        <f>IF($E4="","",IF(COUNTIF($E$2:$E4,$E4)=1,1,0))</f>
        <v/>
      </c>
      <c r="AO4">
        <f>IF($AN4=1,SUMPRODUCT(--($AR$2:$AR$3001&lt;$AR4))+1,"")</f>
        <v/>
      </c>
      <c r="AP4">
        <f>IF($E4="","",IF(OR($U4=TRUE(),$U4="TRUE"),1,0))</f>
        <v/>
      </c>
      <c r="AQ4">
        <f>IF($E4="","",IF($AA4="Yes",1,0))</f>
        <v/>
      </c>
      <c r="AR4">
        <f>IF($AN4=1,IFERROR(IF(VALUE($E4)&lt;100000000,VALUE($E4),1000000000),IFERROR(IF(VALUE(MID($E4,2,20))&lt;100000000,VALUE(MID($E4,2,20)),1000000000),1000000000))+ROW()/100000,"")</f>
        <v/>
      </c>
    </row>
    <row r="5">
      <c r="G5" s="14" t="n"/>
      <c r="Q5" s="7">
        <f>IF($E5="","",P5*Y5/100)</f>
        <v/>
      </c>
      <c r="R5" s="7" t="n"/>
      <c r="X5" s="7" t="n"/>
      <c r="Y5" s="7" t="n"/>
      <c r="AB5">
        <f>IF($E5="","",IF($AQ5=1,0,IF($AP5=1,Settings!$C$6,Settings!$C$7))*100)</f>
        <v/>
      </c>
      <c r="AC5" s="7">
        <f>IF($E5="","",Y5*AB5/100)</f>
        <v/>
      </c>
      <c r="AD5" s="7">
        <f>IF($E5="","",Y5-AC5)</f>
        <v/>
      </c>
      <c r="AE5" s="7">
        <f>IF($E5="","",AD5-Q5)</f>
        <v/>
      </c>
      <c r="AI5" s="7" t="n"/>
      <c r="AL5" s="14" t="n"/>
      <c r="AN5">
        <f>IF($E5="","",IF(COUNTIF($E$2:$E5,$E5)=1,1,0))</f>
        <v/>
      </c>
      <c r="AO5">
        <f>IF($AN5=1,SUMPRODUCT(--($AR$2:$AR$3001&lt;$AR5))+1,"")</f>
        <v/>
      </c>
      <c r="AP5">
        <f>IF($E5="","",IF(OR($U5=TRUE(),$U5="TRUE"),1,0))</f>
        <v/>
      </c>
      <c r="AQ5">
        <f>IF($E5="","",IF($AA5="Yes",1,0))</f>
        <v/>
      </c>
      <c r="AR5">
        <f>IF($AN5=1,IFERROR(IF(VALUE($E5)&lt;100000000,VALUE($E5),1000000000),IFERROR(IF(VALUE(MID($E5,2,20))&lt;100000000,VALUE(MID($E5,2,20)),1000000000),1000000000))+ROW()/100000,"")</f>
        <v/>
      </c>
    </row>
    <row r="6">
      <c r="G6" s="14" t="n"/>
      <c r="Q6" s="7">
        <f>IF($E6="","",P6*Y6/100)</f>
        <v/>
      </c>
      <c r="R6" s="7" t="n"/>
      <c r="X6" s="7" t="n"/>
      <c r="Y6" s="7" t="n"/>
      <c r="AB6">
        <f>IF($E6="","",IF($AQ6=1,0,IF($AP6=1,Settings!$C$6,Settings!$C$7))*100)</f>
        <v/>
      </c>
      <c r="AC6" s="7">
        <f>IF($E6="","",Y6*AB6/100)</f>
        <v/>
      </c>
      <c r="AD6" s="7">
        <f>IF($E6="","",Y6-AC6)</f>
        <v/>
      </c>
      <c r="AE6" s="7">
        <f>IF($E6="","",AD6-Q6)</f>
        <v/>
      </c>
      <c r="AI6" s="7" t="n"/>
      <c r="AL6" s="14" t="n"/>
      <c r="AN6">
        <f>IF($E6="","",IF(COUNTIF($E$2:$E6,$E6)=1,1,0))</f>
        <v/>
      </c>
      <c r="AO6">
        <f>IF($AN6=1,SUMPRODUCT(--($AR$2:$AR$3001&lt;$AR6))+1,"")</f>
        <v/>
      </c>
      <c r="AP6">
        <f>IF($E6="","",IF(OR($U6=TRUE(),$U6="TRUE"),1,0))</f>
        <v/>
      </c>
      <c r="AQ6">
        <f>IF($E6="","",IF($AA6="Yes",1,0))</f>
        <v/>
      </c>
      <c r="AR6">
        <f>IF($AN6=1,IFERROR(IF(VALUE($E6)&lt;100000000,VALUE($E6),1000000000),IFERROR(IF(VALUE(MID($E6,2,20))&lt;100000000,VALUE(MID($E6,2,20)),1000000000),1000000000))+ROW()/100000,"")</f>
        <v/>
      </c>
    </row>
    <row r="7">
      <c r="G7" s="14" t="n"/>
      <c r="Q7" s="7">
        <f>IF($E7="","",P7*Y7/100)</f>
        <v/>
      </c>
      <c r="R7" s="7" t="n"/>
      <c r="X7" s="7" t="n"/>
      <c r="Y7" s="7" t="n"/>
      <c r="AB7">
        <f>IF($E7="","",IF($AQ7=1,0,IF($AP7=1,Settings!$C$6,Settings!$C$7))*100)</f>
        <v/>
      </c>
      <c r="AC7" s="7">
        <f>IF($E7="","",Y7*AB7/100)</f>
        <v/>
      </c>
      <c r="AD7" s="7">
        <f>IF($E7="","",Y7-AC7)</f>
        <v/>
      </c>
      <c r="AE7" s="7">
        <f>IF($E7="","",AD7-Q7)</f>
        <v/>
      </c>
      <c r="AI7" s="7" t="n"/>
      <c r="AL7" s="14" t="n"/>
      <c r="AN7">
        <f>IF($E7="","",IF(COUNTIF($E$2:$E7,$E7)=1,1,0))</f>
        <v/>
      </c>
      <c r="AO7">
        <f>IF($AN7=1,SUMPRODUCT(--($AR$2:$AR$3001&lt;$AR7))+1,"")</f>
        <v/>
      </c>
      <c r="AP7">
        <f>IF($E7="","",IF(OR($U7=TRUE(),$U7="TRUE"),1,0))</f>
        <v/>
      </c>
      <c r="AQ7">
        <f>IF($E7="","",IF($AA7="Yes",1,0))</f>
        <v/>
      </c>
      <c r="AR7">
        <f>IF($AN7=1,IFERROR(IF(VALUE($E7)&lt;100000000,VALUE($E7),1000000000),IFERROR(IF(VALUE(MID($E7,2,20))&lt;100000000,VALUE(MID($E7,2,20)),1000000000),1000000000))+ROW()/100000,"")</f>
        <v/>
      </c>
    </row>
    <row r="8">
      <c r="G8" s="14" t="n"/>
      <c r="Q8" s="7">
        <f>IF($E8="","",P8*Y8/100)</f>
        <v/>
      </c>
      <c r="R8" s="7" t="n"/>
      <c r="X8" s="7" t="n"/>
      <c r="Y8" s="7" t="n"/>
      <c r="AB8">
        <f>IF($E8="","",IF($AQ8=1,0,IF($AP8=1,Settings!$C$6,Settings!$C$7))*100)</f>
        <v/>
      </c>
      <c r="AC8" s="7">
        <f>IF($E8="","",Y8*AB8/100)</f>
        <v/>
      </c>
      <c r="AD8" s="7">
        <f>IF($E8="","",Y8-AC8)</f>
        <v/>
      </c>
      <c r="AE8" s="7">
        <f>IF($E8="","",AD8-Q8)</f>
        <v/>
      </c>
      <c r="AI8" s="7" t="n"/>
      <c r="AL8" s="14" t="n"/>
      <c r="AN8">
        <f>IF($E8="","",IF(COUNTIF($E$2:$E8,$E8)=1,1,0))</f>
        <v/>
      </c>
      <c r="AO8">
        <f>IF($AN8=1,SUMPRODUCT(--($AR$2:$AR$3001&lt;$AR8))+1,"")</f>
        <v/>
      </c>
      <c r="AP8">
        <f>IF($E8="","",IF(OR($U8=TRUE(),$U8="TRUE"),1,0))</f>
        <v/>
      </c>
      <c r="AQ8">
        <f>IF($E8="","",IF($AA8="Yes",1,0))</f>
        <v/>
      </c>
      <c r="AR8">
        <f>IF($AN8=1,IFERROR(IF(VALUE($E8)&lt;100000000,VALUE($E8),1000000000),IFERROR(IF(VALUE(MID($E8,2,20))&lt;100000000,VALUE(MID($E8,2,20)),1000000000),1000000000))+ROW()/100000,"")</f>
        <v/>
      </c>
    </row>
    <row r="9">
      <c r="G9" s="14" t="n"/>
      <c r="Q9" s="7">
        <f>IF($E9="","",P9*Y9/100)</f>
        <v/>
      </c>
      <c r="R9" s="7" t="n"/>
      <c r="X9" s="7" t="n"/>
      <c r="Y9" s="7" t="n"/>
      <c r="AB9">
        <f>IF($E9="","",IF($AQ9=1,0,IF($AP9=1,Settings!$C$6,Settings!$C$7))*100)</f>
        <v/>
      </c>
      <c r="AC9" s="7">
        <f>IF($E9="","",Y9*AB9/100)</f>
        <v/>
      </c>
      <c r="AD9" s="7">
        <f>IF($E9="","",Y9-AC9)</f>
        <v/>
      </c>
      <c r="AE9" s="7">
        <f>IF($E9="","",AD9-Q9)</f>
        <v/>
      </c>
      <c r="AI9" s="7" t="n"/>
      <c r="AL9" s="14" t="n"/>
      <c r="AN9">
        <f>IF($E9="","",IF(COUNTIF($E$2:$E9,$E9)=1,1,0))</f>
        <v/>
      </c>
      <c r="AO9">
        <f>IF($AN9=1,SUMPRODUCT(--($AR$2:$AR$3001&lt;$AR9))+1,"")</f>
        <v/>
      </c>
      <c r="AP9">
        <f>IF($E9="","",IF(OR($U9=TRUE(),$U9="TRUE"),1,0))</f>
        <v/>
      </c>
      <c r="AQ9">
        <f>IF($E9="","",IF($AA9="Yes",1,0))</f>
        <v/>
      </c>
      <c r="AR9">
        <f>IF($AN9=1,IFERROR(IF(VALUE($E9)&lt;100000000,VALUE($E9),1000000000),IFERROR(IF(VALUE(MID($E9,2,20))&lt;100000000,VALUE(MID($E9,2,20)),1000000000),1000000000))+ROW()/100000,"")</f>
        <v/>
      </c>
    </row>
    <row r="10">
      <c r="G10" s="14" t="n"/>
      <c r="Q10" s="7">
        <f>IF($E10="","",P10*Y10/100)</f>
        <v/>
      </c>
      <c r="R10" s="7" t="n"/>
      <c r="X10" s="7" t="n"/>
      <c r="Y10" s="7" t="n"/>
      <c r="AB10">
        <f>IF($E10="","",IF($AQ10=1,0,IF($AP10=1,Settings!$C$6,Settings!$C$7))*100)</f>
        <v/>
      </c>
      <c r="AC10" s="7">
        <f>IF($E10="","",Y10*AB10/100)</f>
        <v/>
      </c>
      <c r="AD10" s="7">
        <f>IF($E10="","",Y10-AC10)</f>
        <v/>
      </c>
      <c r="AE10" s="7">
        <f>IF($E10="","",AD10-Q10)</f>
        <v/>
      </c>
      <c r="AI10" s="7" t="n"/>
      <c r="AL10" s="14" t="n"/>
      <c r="AN10">
        <f>IF($E10="","",IF(COUNTIF($E$2:$E10,$E10)=1,1,0))</f>
        <v/>
      </c>
      <c r="AO10">
        <f>IF($AN10=1,SUMPRODUCT(--($AR$2:$AR$3001&lt;$AR10))+1,"")</f>
        <v/>
      </c>
      <c r="AP10">
        <f>IF($E10="","",IF(OR($U10=TRUE(),$U10="TRUE"),1,0))</f>
        <v/>
      </c>
      <c r="AQ10">
        <f>IF($E10="","",IF($AA10="Yes",1,0))</f>
        <v/>
      </c>
      <c r="AR10">
        <f>IF($AN10=1,IFERROR(IF(VALUE($E10)&lt;100000000,VALUE($E10),1000000000),IFERROR(IF(VALUE(MID($E10,2,20))&lt;100000000,VALUE(MID($E10,2,20)),1000000000),1000000000))+ROW()/100000,"")</f>
        <v/>
      </c>
    </row>
    <row r="11">
      <c r="G11" s="14" t="n"/>
      <c r="Q11" s="7">
        <f>IF($E11="","",P11*Y11/100)</f>
        <v/>
      </c>
      <c r="R11" s="7" t="n"/>
      <c r="X11" s="7" t="n"/>
      <c r="Y11" s="7" t="n"/>
      <c r="AB11">
        <f>IF($E11="","",IF($AQ11=1,0,IF($AP11=1,Settings!$C$6,Settings!$C$7))*100)</f>
        <v/>
      </c>
      <c r="AC11" s="7">
        <f>IF($E11="","",Y11*AB11/100)</f>
        <v/>
      </c>
      <c r="AD11" s="7">
        <f>IF($E11="","",Y11-AC11)</f>
        <v/>
      </c>
      <c r="AE11" s="7">
        <f>IF($E11="","",AD11-Q11)</f>
        <v/>
      </c>
      <c r="AI11" s="7" t="n"/>
      <c r="AL11" s="14" t="n"/>
      <c r="AN11">
        <f>IF($E11="","",IF(COUNTIF($E$2:$E11,$E11)=1,1,0))</f>
        <v/>
      </c>
      <c r="AO11">
        <f>IF($AN11=1,SUMPRODUCT(--($AR$2:$AR$3001&lt;$AR11))+1,"")</f>
        <v/>
      </c>
      <c r="AP11">
        <f>IF($E11="","",IF(OR($U11=TRUE(),$U11="TRUE"),1,0))</f>
        <v/>
      </c>
      <c r="AQ11">
        <f>IF($E11="","",IF($AA11="Yes",1,0))</f>
        <v/>
      </c>
      <c r="AR11">
        <f>IF($AN11=1,IFERROR(IF(VALUE($E11)&lt;100000000,VALUE($E11),1000000000),IFERROR(IF(VALUE(MID($E11,2,20))&lt;100000000,VALUE(MID($E11,2,20)),1000000000),1000000000))+ROW()/100000,"")</f>
        <v/>
      </c>
    </row>
    <row r="12">
      <c r="G12" s="14" t="n"/>
      <c r="Q12" s="7">
        <f>IF($E12="","",P12*Y12/100)</f>
        <v/>
      </c>
      <c r="R12" s="7" t="n"/>
      <c r="X12" s="7" t="n"/>
      <c r="Y12" s="7" t="n"/>
      <c r="AB12">
        <f>IF($E12="","",IF($AQ12=1,0,IF($AP12=1,Settings!$C$6,Settings!$C$7))*100)</f>
        <v/>
      </c>
      <c r="AC12" s="7">
        <f>IF($E12="","",Y12*AB12/100)</f>
        <v/>
      </c>
      <c r="AD12" s="7">
        <f>IF($E12="","",Y12-AC12)</f>
        <v/>
      </c>
      <c r="AE12" s="7">
        <f>IF($E12="","",AD12-Q12)</f>
        <v/>
      </c>
      <c r="AI12" s="7" t="n"/>
      <c r="AL12" s="14" t="n"/>
      <c r="AN12">
        <f>IF($E12="","",IF(COUNTIF($E$2:$E12,$E12)=1,1,0))</f>
        <v/>
      </c>
      <c r="AO12">
        <f>IF($AN12=1,SUMPRODUCT(--($AR$2:$AR$3001&lt;$AR12))+1,"")</f>
        <v/>
      </c>
      <c r="AP12">
        <f>IF($E12="","",IF(OR($U12=TRUE(),$U12="TRUE"),1,0))</f>
        <v/>
      </c>
      <c r="AQ12">
        <f>IF($E12="","",IF($AA12="Yes",1,0))</f>
        <v/>
      </c>
      <c r="AR12">
        <f>IF($AN12=1,IFERROR(IF(VALUE($E12)&lt;100000000,VALUE($E12),1000000000),IFERROR(IF(VALUE(MID($E12,2,20))&lt;100000000,VALUE(MID($E12,2,20)),1000000000),1000000000))+ROW()/100000,"")</f>
        <v/>
      </c>
    </row>
    <row r="13">
      <c r="G13" s="14" t="n"/>
      <c r="Q13" s="7">
        <f>IF($E13="","",P13*Y13/100)</f>
        <v/>
      </c>
      <c r="R13" s="7" t="n"/>
      <c r="X13" s="7" t="n"/>
      <c r="Y13" s="7" t="n"/>
      <c r="AB13">
        <f>IF($E13="","",IF($AQ13=1,0,IF($AP13=1,Settings!$C$6,Settings!$C$7))*100)</f>
        <v/>
      </c>
      <c r="AC13" s="7">
        <f>IF($E13="","",Y13*AB13/100)</f>
        <v/>
      </c>
      <c r="AD13" s="7">
        <f>IF($E13="","",Y13-AC13)</f>
        <v/>
      </c>
      <c r="AE13" s="7">
        <f>IF($E13="","",AD13-Q13)</f>
        <v/>
      </c>
      <c r="AI13" s="7" t="n"/>
      <c r="AL13" s="14" t="n"/>
      <c r="AN13">
        <f>IF($E13="","",IF(COUNTIF($E$2:$E13,$E13)=1,1,0))</f>
        <v/>
      </c>
      <c r="AO13">
        <f>IF($AN13=1,SUMPRODUCT(--($AR$2:$AR$3001&lt;$AR13))+1,"")</f>
        <v/>
      </c>
      <c r="AP13">
        <f>IF($E13="","",IF(OR($U13=TRUE(),$U13="TRUE"),1,0))</f>
        <v/>
      </c>
      <c r="AQ13">
        <f>IF($E13="","",IF($AA13="Yes",1,0))</f>
        <v/>
      </c>
      <c r="AR13">
        <f>IF($AN13=1,IFERROR(IF(VALUE($E13)&lt;100000000,VALUE($E13),1000000000),IFERROR(IF(VALUE(MID($E13,2,20))&lt;100000000,VALUE(MID($E13,2,20)),1000000000),1000000000))+ROW()/100000,"")</f>
        <v/>
      </c>
    </row>
    <row r="14">
      <c r="G14" s="14" t="n"/>
      <c r="Q14" s="7">
        <f>IF($E14="","",P14*Y14/100)</f>
        <v/>
      </c>
      <c r="R14" s="7" t="n"/>
      <c r="X14" s="7" t="n"/>
      <c r="Y14" s="7" t="n"/>
      <c r="AB14">
        <f>IF($E14="","",IF($AQ14=1,0,IF($AP14=1,Settings!$C$6,Settings!$C$7))*100)</f>
        <v/>
      </c>
      <c r="AC14" s="7">
        <f>IF($E14="","",Y14*AB14/100)</f>
        <v/>
      </c>
      <c r="AD14" s="7">
        <f>IF($E14="","",Y14-AC14)</f>
        <v/>
      </c>
      <c r="AE14" s="7">
        <f>IF($E14="","",AD14-Q14)</f>
        <v/>
      </c>
      <c r="AI14" s="7" t="n"/>
      <c r="AL14" s="14" t="n"/>
      <c r="AN14">
        <f>IF($E14="","",IF(COUNTIF($E$2:$E14,$E14)=1,1,0))</f>
        <v/>
      </c>
      <c r="AO14">
        <f>IF($AN14=1,SUMPRODUCT(--($AR$2:$AR$3001&lt;$AR14))+1,"")</f>
        <v/>
      </c>
      <c r="AP14">
        <f>IF($E14="","",IF(OR($U14=TRUE(),$U14="TRUE"),1,0))</f>
        <v/>
      </c>
      <c r="AQ14">
        <f>IF($E14="","",IF($AA14="Yes",1,0))</f>
        <v/>
      </c>
      <c r="AR14">
        <f>IF($AN14=1,IFERROR(IF(VALUE($E14)&lt;100000000,VALUE($E14),1000000000),IFERROR(IF(VALUE(MID($E14,2,20))&lt;100000000,VALUE(MID($E14,2,20)),1000000000),1000000000))+ROW()/100000,"")</f>
        <v/>
      </c>
    </row>
    <row r="15">
      <c r="G15" s="14" t="n"/>
      <c r="Q15" s="7">
        <f>IF($E15="","",P15*Y15/100)</f>
        <v/>
      </c>
      <c r="R15" s="7" t="n"/>
      <c r="X15" s="7" t="n"/>
      <c r="Y15" s="7" t="n"/>
      <c r="AB15">
        <f>IF($E15="","",IF($AQ15=1,0,IF($AP15=1,Settings!$C$6,Settings!$C$7))*100)</f>
        <v/>
      </c>
      <c r="AC15" s="7">
        <f>IF($E15="","",Y15*AB15/100)</f>
        <v/>
      </c>
      <c r="AD15" s="7">
        <f>IF($E15="","",Y15-AC15)</f>
        <v/>
      </c>
      <c r="AE15" s="7">
        <f>IF($E15="","",AD15-Q15)</f>
        <v/>
      </c>
      <c r="AI15" s="7" t="n"/>
      <c r="AL15" s="14" t="n"/>
      <c r="AN15">
        <f>IF($E15="","",IF(COUNTIF($E$2:$E15,$E15)=1,1,0))</f>
        <v/>
      </c>
      <c r="AO15">
        <f>IF($AN15=1,SUMPRODUCT(--($AR$2:$AR$3001&lt;$AR15))+1,"")</f>
        <v/>
      </c>
      <c r="AP15">
        <f>IF($E15="","",IF(OR($U15=TRUE(),$U15="TRUE"),1,0))</f>
        <v/>
      </c>
      <c r="AQ15">
        <f>IF($E15="","",IF($AA15="Yes",1,0))</f>
        <v/>
      </c>
      <c r="AR15">
        <f>IF($AN15=1,IFERROR(IF(VALUE($E15)&lt;100000000,VALUE($E15),1000000000),IFERROR(IF(VALUE(MID($E15,2,20))&lt;100000000,VALUE(MID($E15,2,20)),1000000000),1000000000))+ROW()/100000,"")</f>
        <v/>
      </c>
    </row>
    <row r="16">
      <c r="G16" s="14" t="n"/>
      <c r="Q16" s="7">
        <f>IF($E16="","",P16*Y16/100)</f>
        <v/>
      </c>
      <c r="R16" s="7" t="n"/>
      <c r="X16" s="7" t="n"/>
      <c r="Y16" s="7" t="n"/>
      <c r="AB16">
        <f>IF($E16="","",IF($AQ16=1,0,IF($AP16=1,Settings!$C$6,Settings!$C$7))*100)</f>
        <v/>
      </c>
      <c r="AC16" s="7">
        <f>IF($E16="","",Y16*AB16/100)</f>
        <v/>
      </c>
      <c r="AD16" s="7">
        <f>IF($E16="","",Y16-AC16)</f>
        <v/>
      </c>
      <c r="AE16" s="7">
        <f>IF($E16="","",AD16-Q16)</f>
        <v/>
      </c>
      <c r="AI16" s="7" t="n"/>
      <c r="AL16" s="14" t="n"/>
      <c r="AN16">
        <f>IF($E16="","",IF(COUNTIF($E$2:$E16,$E16)=1,1,0))</f>
        <v/>
      </c>
      <c r="AO16">
        <f>IF($AN16=1,SUMPRODUCT(--($AR$2:$AR$3001&lt;$AR16))+1,"")</f>
        <v/>
      </c>
      <c r="AP16">
        <f>IF($E16="","",IF(OR($U16=TRUE(),$U16="TRUE"),1,0))</f>
        <v/>
      </c>
      <c r="AQ16">
        <f>IF($E16="","",IF($AA16="Yes",1,0))</f>
        <v/>
      </c>
      <c r="AR16">
        <f>IF($AN16=1,IFERROR(IF(VALUE($E16)&lt;100000000,VALUE($E16),1000000000),IFERROR(IF(VALUE(MID($E16,2,20))&lt;100000000,VALUE(MID($E16,2,20)),1000000000),1000000000))+ROW()/100000,"")</f>
        <v/>
      </c>
    </row>
    <row r="17">
      <c r="G17" s="14" t="n"/>
      <c r="Q17" s="7">
        <f>IF($E17="","",P17*Y17/100)</f>
        <v/>
      </c>
      <c r="R17" s="7" t="n"/>
      <c r="X17" s="7" t="n"/>
      <c r="Y17" s="7" t="n"/>
      <c r="AB17">
        <f>IF($E17="","",IF($AQ17=1,0,IF($AP17=1,Settings!$C$6,Settings!$C$7))*100)</f>
        <v/>
      </c>
      <c r="AC17" s="7">
        <f>IF($E17="","",Y17*AB17/100)</f>
        <v/>
      </c>
      <c r="AD17" s="7">
        <f>IF($E17="","",Y17-AC17)</f>
        <v/>
      </c>
      <c r="AE17" s="7">
        <f>IF($E17="","",AD17-Q17)</f>
        <v/>
      </c>
      <c r="AI17" s="7" t="n"/>
      <c r="AL17" s="14" t="n"/>
      <c r="AN17">
        <f>IF($E17="","",IF(COUNTIF($E$2:$E17,$E17)=1,1,0))</f>
        <v/>
      </c>
      <c r="AO17">
        <f>IF($AN17=1,SUMPRODUCT(--($AR$2:$AR$3001&lt;$AR17))+1,"")</f>
        <v/>
      </c>
      <c r="AP17">
        <f>IF($E17="","",IF(OR($U17=TRUE(),$U17="TRUE"),1,0))</f>
        <v/>
      </c>
      <c r="AQ17">
        <f>IF($E17="","",IF($AA17="Yes",1,0))</f>
        <v/>
      </c>
      <c r="AR17">
        <f>IF($AN17=1,IFERROR(IF(VALUE($E17)&lt;100000000,VALUE($E17),1000000000),IFERROR(IF(VALUE(MID($E17,2,20))&lt;100000000,VALUE(MID($E17,2,20)),1000000000),1000000000))+ROW()/100000,"")</f>
        <v/>
      </c>
    </row>
    <row r="18">
      <c r="G18" s="14" t="n"/>
      <c r="Q18" s="7">
        <f>IF($E18="","",P18*Y18/100)</f>
        <v/>
      </c>
      <c r="R18" s="7" t="n"/>
      <c r="X18" s="7" t="n"/>
      <c r="Y18" s="7" t="n"/>
      <c r="AB18">
        <f>IF($E18="","",IF($AQ18=1,0,IF($AP18=1,Settings!$C$6,Settings!$C$7))*100)</f>
        <v/>
      </c>
      <c r="AC18" s="7">
        <f>IF($E18="","",Y18*AB18/100)</f>
        <v/>
      </c>
      <c r="AD18" s="7">
        <f>IF($E18="","",Y18-AC18)</f>
        <v/>
      </c>
      <c r="AE18" s="7">
        <f>IF($E18="","",AD18-Q18)</f>
        <v/>
      </c>
      <c r="AI18" s="7" t="n"/>
      <c r="AL18" s="14" t="n"/>
      <c r="AN18">
        <f>IF($E18="","",IF(COUNTIF($E$2:$E18,$E18)=1,1,0))</f>
        <v/>
      </c>
      <c r="AO18">
        <f>IF($AN18=1,SUMPRODUCT(--($AR$2:$AR$3001&lt;$AR18))+1,"")</f>
        <v/>
      </c>
      <c r="AP18">
        <f>IF($E18="","",IF(OR($U18=TRUE(),$U18="TRUE"),1,0))</f>
        <v/>
      </c>
      <c r="AQ18">
        <f>IF($E18="","",IF($AA18="Yes",1,0))</f>
        <v/>
      </c>
      <c r="AR18">
        <f>IF($AN18=1,IFERROR(IF(VALUE($E18)&lt;100000000,VALUE($E18),1000000000),IFERROR(IF(VALUE(MID($E18,2,20))&lt;100000000,VALUE(MID($E18,2,20)),1000000000),1000000000))+ROW()/100000,"")</f>
        <v/>
      </c>
    </row>
    <row r="19">
      <c r="G19" s="14" t="n"/>
      <c r="Q19" s="7">
        <f>IF($E19="","",P19*Y19/100)</f>
        <v/>
      </c>
      <c r="R19" s="7" t="n"/>
      <c r="X19" s="7" t="n"/>
      <c r="Y19" s="7" t="n"/>
      <c r="AB19">
        <f>IF($E19="","",IF($AQ19=1,0,IF($AP19=1,Settings!$C$6,Settings!$C$7))*100)</f>
        <v/>
      </c>
      <c r="AC19" s="7">
        <f>IF($E19="","",Y19*AB19/100)</f>
        <v/>
      </c>
      <c r="AD19" s="7">
        <f>IF($E19="","",Y19-AC19)</f>
        <v/>
      </c>
      <c r="AE19" s="7">
        <f>IF($E19="","",AD19-Q19)</f>
        <v/>
      </c>
      <c r="AI19" s="7" t="n"/>
      <c r="AL19" s="14" t="n"/>
      <c r="AN19">
        <f>IF($E19="","",IF(COUNTIF($E$2:$E19,$E19)=1,1,0))</f>
        <v/>
      </c>
      <c r="AO19">
        <f>IF($AN19=1,SUMPRODUCT(--($AR$2:$AR$3001&lt;$AR19))+1,"")</f>
        <v/>
      </c>
      <c r="AP19">
        <f>IF($E19="","",IF(OR($U19=TRUE(),$U19="TRUE"),1,0))</f>
        <v/>
      </c>
      <c r="AQ19">
        <f>IF($E19="","",IF($AA19="Yes",1,0))</f>
        <v/>
      </c>
      <c r="AR19">
        <f>IF($AN19=1,IFERROR(IF(VALUE($E19)&lt;100000000,VALUE($E19),1000000000),IFERROR(IF(VALUE(MID($E19,2,20))&lt;100000000,VALUE(MID($E19,2,20)),1000000000),1000000000))+ROW()/100000,"")</f>
        <v/>
      </c>
    </row>
    <row r="20">
      <c r="G20" s="14" t="n"/>
      <c r="Q20" s="7">
        <f>IF($E20="","",P20*Y20/100)</f>
        <v/>
      </c>
      <c r="R20" s="7" t="n"/>
      <c r="X20" s="7" t="n"/>
      <c r="Y20" s="7" t="n"/>
      <c r="AB20">
        <f>IF($E20="","",IF($AQ20=1,0,IF($AP20=1,Settings!$C$6,Settings!$C$7))*100)</f>
        <v/>
      </c>
      <c r="AC20" s="7">
        <f>IF($E20="","",Y20*AB20/100)</f>
        <v/>
      </c>
      <c r="AD20" s="7">
        <f>IF($E20="","",Y20-AC20)</f>
        <v/>
      </c>
      <c r="AE20" s="7">
        <f>IF($E20="","",AD20-Q20)</f>
        <v/>
      </c>
      <c r="AI20" s="7" t="n"/>
      <c r="AL20" s="14" t="n"/>
      <c r="AN20">
        <f>IF($E20="","",IF(COUNTIF($E$2:$E20,$E20)=1,1,0))</f>
        <v/>
      </c>
      <c r="AO20">
        <f>IF($AN20=1,SUMPRODUCT(--($AR$2:$AR$3001&lt;$AR20))+1,"")</f>
        <v/>
      </c>
      <c r="AP20">
        <f>IF($E20="","",IF(OR($U20=TRUE(),$U20="TRUE"),1,0))</f>
        <v/>
      </c>
      <c r="AQ20">
        <f>IF($E20="","",IF($AA20="Yes",1,0))</f>
        <v/>
      </c>
      <c r="AR20">
        <f>IF($AN20=1,IFERROR(IF(VALUE($E20)&lt;100000000,VALUE($E20),1000000000),IFERROR(IF(VALUE(MID($E20,2,20))&lt;100000000,VALUE(MID($E20,2,20)),1000000000),1000000000))+ROW()/100000,"")</f>
        <v/>
      </c>
    </row>
    <row r="21">
      <c r="G21" s="14" t="n"/>
      <c r="Q21" s="7">
        <f>IF($E21="","",P21*Y21/100)</f>
        <v/>
      </c>
      <c r="R21" s="7" t="n"/>
      <c r="X21" s="7" t="n"/>
      <c r="Y21" s="7" t="n"/>
      <c r="AB21">
        <f>IF($E21="","",IF($AQ21=1,0,IF($AP21=1,Settings!$C$6,Settings!$C$7))*100)</f>
        <v/>
      </c>
      <c r="AC21" s="7">
        <f>IF($E21="","",Y21*AB21/100)</f>
        <v/>
      </c>
      <c r="AD21" s="7">
        <f>IF($E21="","",Y21-AC21)</f>
        <v/>
      </c>
      <c r="AE21" s="7">
        <f>IF($E21="","",AD21-Q21)</f>
        <v/>
      </c>
      <c r="AI21" s="7" t="n"/>
      <c r="AL21" s="14" t="n"/>
      <c r="AN21">
        <f>IF($E21="","",IF(COUNTIF($E$2:$E21,$E21)=1,1,0))</f>
        <v/>
      </c>
      <c r="AO21">
        <f>IF($AN21=1,SUMPRODUCT(--($AR$2:$AR$3001&lt;$AR21))+1,"")</f>
        <v/>
      </c>
      <c r="AP21">
        <f>IF($E21="","",IF(OR($U21=TRUE(),$U21="TRUE"),1,0))</f>
        <v/>
      </c>
      <c r="AQ21">
        <f>IF($E21="","",IF($AA21="Yes",1,0))</f>
        <v/>
      </c>
      <c r="AR21">
        <f>IF($AN21=1,IFERROR(IF(VALUE($E21)&lt;100000000,VALUE($E21),1000000000),IFERROR(IF(VALUE(MID($E21,2,20))&lt;100000000,VALUE(MID($E21,2,20)),1000000000),1000000000))+ROW()/100000,"")</f>
        <v/>
      </c>
    </row>
    <row r="22">
      <c r="G22" s="14" t="n"/>
      <c r="Q22" s="7">
        <f>IF($E22="","",P22*Y22/100)</f>
        <v/>
      </c>
      <c r="R22" s="7" t="n"/>
      <c r="X22" s="7" t="n"/>
      <c r="Y22" s="7" t="n"/>
      <c r="AB22">
        <f>IF($E22="","",IF($AQ22=1,0,IF($AP22=1,Settings!$C$6,Settings!$C$7))*100)</f>
        <v/>
      </c>
      <c r="AC22" s="7">
        <f>IF($E22="","",Y22*AB22/100)</f>
        <v/>
      </c>
      <c r="AD22" s="7">
        <f>IF($E22="","",Y22-AC22)</f>
        <v/>
      </c>
      <c r="AE22" s="7">
        <f>IF($E22="","",AD22-Q22)</f>
        <v/>
      </c>
      <c r="AI22" s="7" t="n"/>
      <c r="AL22" s="14" t="n"/>
      <c r="AN22">
        <f>IF($E22="","",IF(COUNTIF($E$2:$E22,$E22)=1,1,0))</f>
        <v/>
      </c>
      <c r="AO22">
        <f>IF($AN22=1,SUMPRODUCT(--($AR$2:$AR$3001&lt;$AR22))+1,"")</f>
        <v/>
      </c>
      <c r="AP22">
        <f>IF($E22="","",IF(OR($U22=TRUE(),$U22="TRUE"),1,0))</f>
        <v/>
      </c>
      <c r="AQ22">
        <f>IF($E22="","",IF($AA22="Yes",1,0))</f>
        <v/>
      </c>
      <c r="AR22">
        <f>IF($AN22=1,IFERROR(IF(VALUE($E22)&lt;100000000,VALUE($E22),1000000000),IFERROR(IF(VALUE(MID($E22,2,20))&lt;100000000,VALUE(MID($E22,2,20)),1000000000),1000000000))+ROW()/100000,"")</f>
        <v/>
      </c>
    </row>
    <row r="23">
      <c r="G23" s="14" t="n"/>
      <c r="Q23" s="7">
        <f>IF($E23="","",P23*Y23/100)</f>
        <v/>
      </c>
      <c r="R23" s="7" t="n"/>
      <c r="X23" s="7" t="n"/>
      <c r="Y23" s="7" t="n"/>
      <c r="AB23">
        <f>IF($E23="","",IF($AQ23=1,0,IF($AP23=1,Settings!$C$6,Settings!$C$7))*100)</f>
        <v/>
      </c>
      <c r="AC23" s="7">
        <f>IF($E23="","",Y23*AB23/100)</f>
        <v/>
      </c>
      <c r="AD23" s="7">
        <f>IF($E23="","",Y23-AC23)</f>
        <v/>
      </c>
      <c r="AE23" s="7">
        <f>IF($E23="","",AD23-Q23)</f>
        <v/>
      </c>
      <c r="AI23" s="7" t="n"/>
      <c r="AL23" s="14" t="n"/>
      <c r="AN23">
        <f>IF($E23="","",IF(COUNTIF($E$2:$E23,$E23)=1,1,0))</f>
        <v/>
      </c>
      <c r="AO23">
        <f>IF($AN23=1,SUMPRODUCT(--($AR$2:$AR$3001&lt;$AR23))+1,"")</f>
        <v/>
      </c>
      <c r="AP23">
        <f>IF($E23="","",IF(OR($U23=TRUE(),$U23="TRUE"),1,0))</f>
        <v/>
      </c>
      <c r="AQ23">
        <f>IF($E23="","",IF($AA23="Yes",1,0))</f>
        <v/>
      </c>
      <c r="AR23">
        <f>IF($AN23=1,IFERROR(IF(VALUE($E23)&lt;100000000,VALUE($E23),1000000000),IFERROR(IF(VALUE(MID($E23,2,20))&lt;100000000,VALUE(MID($E23,2,20)),1000000000),1000000000))+ROW()/100000,"")</f>
        <v/>
      </c>
    </row>
    <row r="24">
      <c r="G24" s="14" t="n"/>
      <c r="Q24" s="7">
        <f>IF($E24="","",P24*Y24/100)</f>
        <v/>
      </c>
      <c r="R24" s="7" t="n"/>
      <c r="X24" s="7" t="n"/>
      <c r="Y24" s="7" t="n"/>
      <c r="AB24">
        <f>IF($E24="","",IF($AQ24=1,0,IF($AP24=1,Settings!$C$6,Settings!$C$7))*100)</f>
        <v/>
      </c>
      <c r="AC24" s="7">
        <f>IF($E24="","",Y24*AB24/100)</f>
        <v/>
      </c>
      <c r="AD24" s="7">
        <f>IF($E24="","",Y24-AC24)</f>
        <v/>
      </c>
      <c r="AE24" s="7">
        <f>IF($E24="","",AD24-Q24)</f>
        <v/>
      </c>
      <c r="AI24" s="7" t="n"/>
      <c r="AL24" s="14" t="n"/>
      <c r="AN24">
        <f>IF($E24="","",IF(COUNTIF($E$2:$E24,$E24)=1,1,0))</f>
        <v/>
      </c>
      <c r="AO24">
        <f>IF($AN24=1,SUMPRODUCT(--($AR$2:$AR$3001&lt;$AR24))+1,"")</f>
        <v/>
      </c>
      <c r="AP24">
        <f>IF($E24="","",IF(OR($U24=TRUE(),$U24="TRUE"),1,0))</f>
        <v/>
      </c>
      <c r="AQ24">
        <f>IF($E24="","",IF($AA24="Yes",1,0))</f>
        <v/>
      </c>
      <c r="AR24">
        <f>IF($AN24=1,IFERROR(IF(VALUE($E24)&lt;100000000,VALUE($E24),1000000000),IFERROR(IF(VALUE(MID($E24,2,20))&lt;100000000,VALUE(MID($E24,2,20)),1000000000),1000000000))+ROW()/100000,"")</f>
        <v/>
      </c>
    </row>
    <row r="25">
      <c r="G25" s="14" t="n"/>
      <c r="Q25" s="7">
        <f>IF($E25="","",P25*Y25/100)</f>
        <v/>
      </c>
      <c r="R25" s="7" t="n"/>
      <c r="X25" s="7" t="n"/>
      <c r="Y25" s="7" t="n"/>
      <c r="AB25">
        <f>IF($E25="","",IF($AQ25=1,0,IF($AP25=1,Settings!$C$6,Settings!$C$7))*100)</f>
        <v/>
      </c>
      <c r="AC25" s="7">
        <f>IF($E25="","",Y25*AB25/100)</f>
        <v/>
      </c>
      <c r="AD25" s="7">
        <f>IF($E25="","",Y25-AC25)</f>
        <v/>
      </c>
      <c r="AE25" s="7">
        <f>IF($E25="","",AD25-Q25)</f>
        <v/>
      </c>
      <c r="AI25" s="7" t="n"/>
      <c r="AL25" s="14" t="n"/>
      <c r="AN25">
        <f>IF($E25="","",IF(COUNTIF($E$2:$E25,$E25)=1,1,0))</f>
        <v/>
      </c>
      <c r="AO25">
        <f>IF($AN25=1,SUMPRODUCT(--($AR$2:$AR$3001&lt;$AR25))+1,"")</f>
        <v/>
      </c>
      <c r="AP25">
        <f>IF($E25="","",IF(OR($U25=TRUE(),$U25="TRUE"),1,0))</f>
        <v/>
      </c>
      <c r="AQ25">
        <f>IF($E25="","",IF($AA25="Yes",1,0))</f>
        <v/>
      </c>
      <c r="AR25">
        <f>IF($AN25=1,IFERROR(IF(VALUE($E25)&lt;100000000,VALUE($E25),1000000000),IFERROR(IF(VALUE(MID($E25,2,20))&lt;100000000,VALUE(MID($E25,2,20)),1000000000),1000000000))+ROW()/100000,"")</f>
        <v/>
      </c>
    </row>
    <row r="26">
      <c r="G26" s="14" t="n"/>
      <c r="Q26" s="7">
        <f>IF($E26="","",P26*Y26/100)</f>
        <v/>
      </c>
      <c r="R26" s="7" t="n"/>
      <c r="X26" s="7" t="n"/>
      <c r="Y26" s="7" t="n"/>
      <c r="AB26">
        <f>IF($E26="","",IF($AQ26=1,0,IF($AP26=1,Settings!$C$6,Settings!$C$7))*100)</f>
        <v/>
      </c>
      <c r="AC26" s="7">
        <f>IF($E26="","",Y26*AB26/100)</f>
        <v/>
      </c>
      <c r="AD26" s="7">
        <f>IF($E26="","",Y26-AC26)</f>
        <v/>
      </c>
      <c r="AE26" s="7">
        <f>IF($E26="","",AD26-Q26)</f>
        <v/>
      </c>
      <c r="AI26" s="7" t="n"/>
      <c r="AL26" s="14" t="n"/>
      <c r="AN26">
        <f>IF($E26="","",IF(COUNTIF($E$2:$E26,$E26)=1,1,0))</f>
        <v/>
      </c>
      <c r="AO26">
        <f>IF($AN26=1,SUMPRODUCT(--($AR$2:$AR$3001&lt;$AR26))+1,"")</f>
        <v/>
      </c>
      <c r="AP26">
        <f>IF($E26="","",IF(OR($U26=TRUE(),$U26="TRUE"),1,0))</f>
        <v/>
      </c>
      <c r="AQ26">
        <f>IF($E26="","",IF($AA26="Yes",1,0))</f>
        <v/>
      </c>
      <c r="AR26">
        <f>IF($AN26=1,IFERROR(IF(VALUE($E26)&lt;100000000,VALUE($E26),1000000000),IFERROR(IF(VALUE(MID($E26,2,20))&lt;100000000,VALUE(MID($E26,2,20)),1000000000),1000000000))+ROW()/100000,"")</f>
        <v/>
      </c>
    </row>
    <row r="27">
      <c r="G27" s="14" t="n"/>
      <c r="Q27" s="7">
        <f>IF($E27="","",P27*Y27/100)</f>
        <v/>
      </c>
      <c r="R27" s="7" t="n"/>
      <c r="X27" s="7" t="n"/>
      <c r="Y27" s="7" t="n"/>
      <c r="AB27">
        <f>IF($E27="","",IF($AQ27=1,0,IF($AP27=1,Settings!$C$6,Settings!$C$7))*100)</f>
        <v/>
      </c>
      <c r="AC27" s="7">
        <f>IF($E27="","",Y27*AB27/100)</f>
        <v/>
      </c>
      <c r="AD27" s="7">
        <f>IF($E27="","",Y27-AC27)</f>
        <v/>
      </c>
      <c r="AE27" s="7">
        <f>IF($E27="","",AD27-Q27)</f>
        <v/>
      </c>
      <c r="AI27" s="7" t="n"/>
      <c r="AL27" s="14" t="n"/>
      <c r="AN27">
        <f>IF($E27="","",IF(COUNTIF($E$2:$E27,$E27)=1,1,0))</f>
        <v/>
      </c>
      <c r="AO27">
        <f>IF($AN27=1,SUMPRODUCT(--($AR$2:$AR$3001&lt;$AR27))+1,"")</f>
        <v/>
      </c>
      <c r="AP27">
        <f>IF($E27="","",IF(OR($U27=TRUE(),$U27="TRUE"),1,0))</f>
        <v/>
      </c>
      <c r="AQ27">
        <f>IF($E27="","",IF($AA27="Yes",1,0))</f>
        <v/>
      </c>
      <c r="AR27">
        <f>IF($AN27=1,IFERROR(IF(VALUE($E27)&lt;100000000,VALUE($E27),1000000000),IFERROR(IF(VALUE(MID($E27,2,20))&lt;100000000,VALUE(MID($E27,2,20)),1000000000),1000000000))+ROW()/100000,"")</f>
        <v/>
      </c>
    </row>
    <row r="28">
      <c r="G28" s="14" t="n"/>
      <c r="Q28" s="7">
        <f>IF($E28="","",P28*Y28/100)</f>
        <v/>
      </c>
      <c r="R28" s="7" t="n"/>
      <c r="X28" s="7" t="n"/>
      <c r="Y28" s="7" t="n"/>
      <c r="AB28">
        <f>IF($E28="","",IF($AQ28=1,0,IF($AP28=1,Settings!$C$6,Settings!$C$7))*100)</f>
        <v/>
      </c>
      <c r="AC28" s="7">
        <f>IF($E28="","",Y28*AB28/100)</f>
        <v/>
      </c>
      <c r="AD28" s="7">
        <f>IF($E28="","",Y28-AC28)</f>
        <v/>
      </c>
      <c r="AE28" s="7">
        <f>IF($E28="","",AD28-Q28)</f>
        <v/>
      </c>
      <c r="AI28" s="7" t="n"/>
      <c r="AL28" s="14" t="n"/>
      <c r="AN28">
        <f>IF($E28="","",IF(COUNTIF($E$2:$E28,$E28)=1,1,0))</f>
        <v/>
      </c>
      <c r="AO28">
        <f>IF($AN28=1,SUMPRODUCT(--($AR$2:$AR$3001&lt;$AR28))+1,"")</f>
        <v/>
      </c>
      <c r="AP28">
        <f>IF($E28="","",IF(OR($U28=TRUE(),$U28="TRUE"),1,0))</f>
        <v/>
      </c>
      <c r="AQ28">
        <f>IF($E28="","",IF($AA28="Yes",1,0))</f>
        <v/>
      </c>
      <c r="AR28">
        <f>IF($AN28=1,IFERROR(IF(VALUE($E28)&lt;100000000,VALUE($E28),1000000000),IFERROR(IF(VALUE(MID($E28,2,20))&lt;100000000,VALUE(MID($E28,2,20)),1000000000),1000000000))+ROW()/100000,"")</f>
        <v/>
      </c>
    </row>
    <row r="29">
      <c r="G29" s="14" t="n"/>
      <c r="Q29" s="7">
        <f>IF($E29="","",P29*Y29/100)</f>
        <v/>
      </c>
      <c r="R29" s="7" t="n"/>
      <c r="X29" s="7" t="n"/>
      <c r="Y29" s="7" t="n"/>
      <c r="AB29">
        <f>IF($E29="","",IF($AQ29=1,0,IF($AP29=1,Settings!$C$6,Settings!$C$7))*100)</f>
        <v/>
      </c>
      <c r="AC29" s="7">
        <f>IF($E29="","",Y29*AB29/100)</f>
        <v/>
      </c>
      <c r="AD29" s="7">
        <f>IF($E29="","",Y29-AC29)</f>
        <v/>
      </c>
      <c r="AE29" s="7">
        <f>IF($E29="","",AD29-Q29)</f>
        <v/>
      </c>
      <c r="AI29" s="7" t="n"/>
      <c r="AL29" s="14" t="n"/>
      <c r="AN29">
        <f>IF($E29="","",IF(COUNTIF($E$2:$E29,$E29)=1,1,0))</f>
        <v/>
      </c>
      <c r="AO29">
        <f>IF($AN29=1,SUMPRODUCT(--($AR$2:$AR$3001&lt;$AR29))+1,"")</f>
        <v/>
      </c>
      <c r="AP29">
        <f>IF($E29="","",IF(OR($U29=TRUE(),$U29="TRUE"),1,0))</f>
        <v/>
      </c>
      <c r="AQ29">
        <f>IF($E29="","",IF($AA29="Yes",1,0))</f>
        <v/>
      </c>
      <c r="AR29">
        <f>IF($AN29=1,IFERROR(IF(VALUE($E29)&lt;100000000,VALUE($E29),1000000000),IFERROR(IF(VALUE(MID($E29,2,20))&lt;100000000,VALUE(MID($E29,2,20)),1000000000),1000000000))+ROW()/100000,"")</f>
        <v/>
      </c>
    </row>
    <row r="30">
      <c r="G30" s="14" t="n"/>
      <c r="Q30" s="7">
        <f>IF($E30="","",P30*Y30/100)</f>
        <v/>
      </c>
      <c r="R30" s="7" t="n"/>
      <c r="X30" s="7" t="n"/>
      <c r="Y30" s="7" t="n"/>
      <c r="AB30">
        <f>IF($E30="","",IF($AQ30=1,0,IF($AP30=1,Settings!$C$6,Settings!$C$7))*100)</f>
        <v/>
      </c>
      <c r="AC30" s="7">
        <f>IF($E30="","",Y30*AB30/100)</f>
        <v/>
      </c>
      <c r="AD30" s="7">
        <f>IF($E30="","",Y30-AC30)</f>
        <v/>
      </c>
      <c r="AE30" s="7">
        <f>IF($E30="","",AD30-Q30)</f>
        <v/>
      </c>
      <c r="AI30" s="7" t="n"/>
      <c r="AL30" s="14" t="n"/>
      <c r="AN30">
        <f>IF($E30="","",IF(COUNTIF($E$2:$E30,$E30)=1,1,0))</f>
        <v/>
      </c>
      <c r="AO30">
        <f>IF($AN30=1,SUMPRODUCT(--($AR$2:$AR$3001&lt;$AR30))+1,"")</f>
        <v/>
      </c>
      <c r="AP30">
        <f>IF($E30="","",IF(OR($U30=TRUE(),$U30="TRUE"),1,0))</f>
        <v/>
      </c>
      <c r="AQ30">
        <f>IF($E30="","",IF($AA30="Yes",1,0))</f>
        <v/>
      </c>
      <c r="AR30">
        <f>IF($AN30=1,IFERROR(IF(VALUE($E30)&lt;100000000,VALUE($E30),1000000000),IFERROR(IF(VALUE(MID($E30,2,20))&lt;100000000,VALUE(MID($E30,2,20)),1000000000),1000000000))+ROW()/100000,"")</f>
        <v/>
      </c>
    </row>
    <row r="31">
      <c r="G31" s="14" t="n"/>
      <c r="Q31" s="7">
        <f>IF($E31="","",P31*Y31/100)</f>
        <v/>
      </c>
      <c r="R31" s="7" t="n"/>
      <c r="X31" s="7" t="n"/>
      <c r="Y31" s="7" t="n"/>
      <c r="AB31">
        <f>IF($E31="","",IF($AQ31=1,0,IF($AP31=1,Settings!$C$6,Settings!$C$7))*100)</f>
        <v/>
      </c>
      <c r="AC31" s="7">
        <f>IF($E31="","",Y31*AB31/100)</f>
        <v/>
      </c>
      <c r="AD31" s="7">
        <f>IF($E31="","",Y31-AC31)</f>
        <v/>
      </c>
      <c r="AE31" s="7">
        <f>IF($E31="","",AD31-Q31)</f>
        <v/>
      </c>
      <c r="AI31" s="7" t="n"/>
      <c r="AL31" s="14" t="n"/>
      <c r="AN31">
        <f>IF($E31="","",IF(COUNTIF($E$2:$E31,$E31)=1,1,0))</f>
        <v/>
      </c>
      <c r="AO31">
        <f>IF($AN31=1,SUMPRODUCT(--($AR$2:$AR$3001&lt;$AR31))+1,"")</f>
        <v/>
      </c>
      <c r="AP31">
        <f>IF($E31="","",IF(OR($U31=TRUE(),$U31="TRUE"),1,0))</f>
        <v/>
      </c>
      <c r="AQ31">
        <f>IF($E31="","",IF($AA31="Yes",1,0))</f>
        <v/>
      </c>
      <c r="AR31">
        <f>IF($AN31=1,IFERROR(IF(VALUE($E31)&lt;100000000,VALUE($E31),1000000000),IFERROR(IF(VALUE(MID($E31,2,20))&lt;100000000,VALUE(MID($E31,2,20)),1000000000),1000000000))+ROW()/100000,"")</f>
        <v/>
      </c>
    </row>
    <row r="32">
      <c r="G32" s="14" t="n"/>
      <c r="Q32" s="7">
        <f>IF($E32="","",P32*Y32/100)</f>
        <v/>
      </c>
      <c r="R32" s="7" t="n"/>
      <c r="X32" s="7" t="n"/>
      <c r="Y32" s="7" t="n"/>
      <c r="AB32">
        <f>IF($E32="","",IF($AQ32=1,0,IF($AP32=1,Settings!$C$6,Settings!$C$7))*100)</f>
        <v/>
      </c>
      <c r="AC32" s="7">
        <f>IF($E32="","",Y32*AB32/100)</f>
        <v/>
      </c>
      <c r="AD32" s="7">
        <f>IF($E32="","",Y32-AC32)</f>
        <v/>
      </c>
      <c r="AE32" s="7">
        <f>IF($E32="","",AD32-Q32)</f>
        <v/>
      </c>
      <c r="AI32" s="7" t="n"/>
      <c r="AL32" s="14" t="n"/>
      <c r="AN32">
        <f>IF($E32="","",IF(COUNTIF($E$2:$E32,$E32)=1,1,0))</f>
        <v/>
      </c>
      <c r="AO32">
        <f>IF($AN32=1,SUMPRODUCT(--($AR$2:$AR$3001&lt;$AR32))+1,"")</f>
        <v/>
      </c>
      <c r="AP32">
        <f>IF($E32="","",IF(OR($U32=TRUE(),$U32="TRUE"),1,0))</f>
        <v/>
      </c>
      <c r="AQ32">
        <f>IF($E32="","",IF($AA32="Yes",1,0))</f>
        <v/>
      </c>
      <c r="AR32">
        <f>IF($AN32=1,IFERROR(IF(VALUE($E32)&lt;100000000,VALUE($E32),1000000000),IFERROR(IF(VALUE(MID($E32,2,20))&lt;100000000,VALUE(MID($E32,2,20)),1000000000),1000000000))+ROW()/100000,"")</f>
        <v/>
      </c>
    </row>
    <row r="33">
      <c r="G33" s="14" t="n"/>
      <c r="Q33" s="7">
        <f>IF($E33="","",P33*Y33/100)</f>
        <v/>
      </c>
      <c r="R33" s="7" t="n"/>
      <c r="X33" s="7" t="n"/>
      <c r="Y33" s="7" t="n"/>
      <c r="AB33">
        <f>IF($E33="","",IF($AQ33=1,0,IF($AP33=1,Settings!$C$6,Settings!$C$7))*100)</f>
        <v/>
      </c>
      <c r="AC33" s="7">
        <f>IF($E33="","",Y33*AB33/100)</f>
        <v/>
      </c>
      <c r="AD33" s="7">
        <f>IF($E33="","",Y33-AC33)</f>
        <v/>
      </c>
      <c r="AE33" s="7">
        <f>IF($E33="","",AD33-Q33)</f>
        <v/>
      </c>
      <c r="AI33" s="7" t="n"/>
      <c r="AL33" s="14" t="n"/>
      <c r="AN33">
        <f>IF($E33="","",IF(COUNTIF($E$2:$E33,$E33)=1,1,0))</f>
        <v/>
      </c>
      <c r="AO33">
        <f>IF($AN33=1,SUMPRODUCT(--($AR$2:$AR$3001&lt;$AR33))+1,"")</f>
        <v/>
      </c>
      <c r="AP33">
        <f>IF($E33="","",IF(OR($U33=TRUE(),$U33="TRUE"),1,0))</f>
        <v/>
      </c>
      <c r="AQ33">
        <f>IF($E33="","",IF($AA33="Yes",1,0))</f>
        <v/>
      </c>
      <c r="AR33">
        <f>IF($AN33=1,IFERROR(IF(VALUE($E33)&lt;100000000,VALUE($E33),1000000000),IFERROR(IF(VALUE(MID($E33,2,20))&lt;100000000,VALUE(MID($E33,2,20)),1000000000),1000000000))+ROW()/100000,"")</f>
        <v/>
      </c>
    </row>
    <row r="34">
      <c r="G34" s="14" t="n"/>
      <c r="Q34" s="7">
        <f>IF($E34="","",P34*Y34/100)</f>
        <v/>
      </c>
      <c r="R34" s="7" t="n"/>
      <c r="X34" s="7" t="n"/>
      <c r="Y34" s="7" t="n"/>
      <c r="AB34">
        <f>IF($E34="","",IF($AQ34=1,0,IF($AP34=1,Settings!$C$6,Settings!$C$7))*100)</f>
        <v/>
      </c>
      <c r="AC34" s="7">
        <f>IF($E34="","",Y34*AB34/100)</f>
        <v/>
      </c>
      <c r="AD34" s="7">
        <f>IF($E34="","",Y34-AC34)</f>
        <v/>
      </c>
      <c r="AE34" s="7">
        <f>IF($E34="","",AD34-Q34)</f>
        <v/>
      </c>
      <c r="AI34" s="7" t="n"/>
      <c r="AL34" s="14" t="n"/>
      <c r="AN34">
        <f>IF($E34="","",IF(COUNTIF($E$2:$E34,$E34)=1,1,0))</f>
        <v/>
      </c>
      <c r="AO34">
        <f>IF($AN34=1,SUMPRODUCT(--($AR$2:$AR$3001&lt;$AR34))+1,"")</f>
        <v/>
      </c>
      <c r="AP34">
        <f>IF($E34="","",IF(OR($U34=TRUE(),$U34="TRUE"),1,0))</f>
        <v/>
      </c>
      <c r="AQ34">
        <f>IF($E34="","",IF($AA34="Yes",1,0))</f>
        <v/>
      </c>
      <c r="AR34">
        <f>IF($AN34=1,IFERROR(IF(VALUE($E34)&lt;100000000,VALUE($E34),1000000000),IFERROR(IF(VALUE(MID($E34,2,20))&lt;100000000,VALUE(MID($E34,2,20)),1000000000),1000000000))+ROW()/100000,"")</f>
        <v/>
      </c>
    </row>
    <row r="35">
      <c r="G35" s="14" t="n"/>
      <c r="Q35" s="7">
        <f>IF($E35="","",P35*Y35/100)</f>
        <v/>
      </c>
      <c r="R35" s="7" t="n"/>
      <c r="X35" s="7" t="n"/>
      <c r="Y35" s="7" t="n"/>
      <c r="AB35">
        <f>IF($E35="","",IF($AQ35=1,0,IF($AP35=1,Settings!$C$6,Settings!$C$7))*100)</f>
        <v/>
      </c>
      <c r="AC35" s="7">
        <f>IF($E35="","",Y35*AB35/100)</f>
        <v/>
      </c>
      <c r="AD35" s="7">
        <f>IF($E35="","",Y35-AC35)</f>
        <v/>
      </c>
      <c r="AE35" s="7">
        <f>IF($E35="","",AD35-Q35)</f>
        <v/>
      </c>
      <c r="AI35" s="7" t="n"/>
      <c r="AL35" s="14" t="n"/>
      <c r="AN35">
        <f>IF($E35="","",IF(COUNTIF($E$2:$E35,$E35)=1,1,0))</f>
        <v/>
      </c>
      <c r="AO35">
        <f>IF($AN35=1,SUMPRODUCT(--($AR$2:$AR$3001&lt;$AR35))+1,"")</f>
        <v/>
      </c>
      <c r="AP35">
        <f>IF($E35="","",IF(OR($U35=TRUE(),$U35="TRUE"),1,0))</f>
        <v/>
      </c>
      <c r="AQ35">
        <f>IF($E35="","",IF($AA35="Yes",1,0))</f>
        <v/>
      </c>
      <c r="AR35">
        <f>IF($AN35=1,IFERROR(IF(VALUE($E35)&lt;100000000,VALUE($E35),1000000000),IFERROR(IF(VALUE(MID($E35,2,20))&lt;100000000,VALUE(MID($E35,2,20)),1000000000),1000000000))+ROW()/100000,"")</f>
        <v/>
      </c>
    </row>
    <row r="36">
      <c r="G36" s="14" t="n"/>
      <c r="Q36" s="7">
        <f>IF($E36="","",P36*Y36/100)</f>
        <v/>
      </c>
      <c r="R36" s="7" t="n"/>
      <c r="X36" s="7" t="n"/>
      <c r="Y36" s="7" t="n"/>
      <c r="AB36">
        <f>IF($E36="","",IF($AQ36=1,0,IF($AP36=1,Settings!$C$6,Settings!$C$7))*100)</f>
        <v/>
      </c>
      <c r="AC36" s="7">
        <f>IF($E36="","",Y36*AB36/100)</f>
        <v/>
      </c>
      <c r="AD36" s="7">
        <f>IF($E36="","",Y36-AC36)</f>
        <v/>
      </c>
      <c r="AE36" s="7">
        <f>IF($E36="","",AD36-Q36)</f>
        <v/>
      </c>
      <c r="AI36" s="7" t="n"/>
      <c r="AL36" s="14" t="n"/>
      <c r="AN36">
        <f>IF($E36="","",IF(COUNTIF($E$2:$E36,$E36)=1,1,0))</f>
        <v/>
      </c>
      <c r="AO36">
        <f>IF($AN36=1,SUMPRODUCT(--($AR$2:$AR$3001&lt;$AR36))+1,"")</f>
        <v/>
      </c>
      <c r="AP36">
        <f>IF($E36="","",IF(OR($U36=TRUE(),$U36="TRUE"),1,0))</f>
        <v/>
      </c>
      <c r="AQ36">
        <f>IF($E36="","",IF($AA36="Yes",1,0))</f>
        <v/>
      </c>
      <c r="AR36">
        <f>IF($AN36=1,IFERROR(IF(VALUE($E36)&lt;100000000,VALUE($E36),1000000000),IFERROR(IF(VALUE(MID($E36,2,20))&lt;100000000,VALUE(MID($E36,2,20)),1000000000),1000000000))+ROW()/100000,"")</f>
        <v/>
      </c>
    </row>
    <row r="37">
      <c r="G37" s="14" t="n"/>
      <c r="Q37" s="7">
        <f>IF($E37="","",P37*Y37/100)</f>
        <v/>
      </c>
      <c r="R37" s="7" t="n"/>
      <c r="X37" s="7" t="n"/>
      <c r="Y37" s="7" t="n"/>
      <c r="AB37">
        <f>IF($E37="","",IF($AQ37=1,0,IF($AP37=1,Settings!$C$6,Settings!$C$7))*100)</f>
        <v/>
      </c>
      <c r="AC37" s="7">
        <f>IF($E37="","",Y37*AB37/100)</f>
        <v/>
      </c>
      <c r="AD37" s="7">
        <f>IF($E37="","",Y37-AC37)</f>
        <v/>
      </c>
      <c r="AE37" s="7">
        <f>IF($E37="","",AD37-Q37)</f>
        <v/>
      </c>
      <c r="AI37" s="7" t="n"/>
      <c r="AL37" s="14" t="n"/>
      <c r="AN37">
        <f>IF($E37="","",IF(COUNTIF($E$2:$E37,$E37)=1,1,0))</f>
        <v/>
      </c>
      <c r="AO37">
        <f>IF($AN37=1,SUMPRODUCT(--($AR$2:$AR$3001&lt;$AR37))+1,"")</f>
        <v/>
      </c>
      <c r="AP37">
        <f>IF($E37="","",IF(OR($U37=TRUE(),$U37="TRUE"),1,0))</f>
        <v/>
      </c>
      <c r="AQ37">
        <f>IF($E37="","",IF($AA37="Yes",1,0))</f>
        <v/>
      </c>
      <c r="AR37">
        <f>IF($AN37=1,IFERROR(IF(VALUE($E37)&lt;100000000,VALUE($E37),1000000000),IFERROR(IF(VALUE(MID($E37,2,20))&lt;100000000,VALUE(MID($E37,2,20)),1000000000),1000000000))+ROW()/100000,"")</f>
        <v/>
      </c>
    </row>
    <row r="38">
      <c r="G38" s="14" t="n"/>
      <c r="Q38" s="7">
        <f>IF($E38="","",P38*Y38/100)</f>
        <v/>
      </c>
      <c r="R38" s="7" t="n"/>
      <c r="X38" s="7" t="n"/>
      <c r="Y38" s="7" t="n"/>
      <c r="AB38">
        <f>IF($E38="","",IF($AQ38=1,0,IF($AP38=1,Settings!$C$6,Settings!$C$7))*100)</f>
        <v/>
      </c>
      <c r="AC38" s="7">
        <f>IF($E38="","",Y38*AB38/100)</f>
        <v/>
      </c>
      <c r="AD38" s="7">
        <f>IF($E38="","",Y38-AC38)</f>
        <v/>
      </c>
      <c r="AE38" s="7">
        <f>IF($E38="","",AD38-Q38)</f>
        <v/>
      </c>
      <c r="AI38" s="7" t="n"/>
      <c r="AL38" s="14" t="n"/>
      <c r="AN38">
        <f>IF($E38="","",IF(COUNTIF($E$2:$E38,$E38)=1,1,0))</f>
        <v/>
      </c>
      <c r="AO38">
        <f>IF($AN38=1,SUMPRODUCT(--($AR$2:$AR$3001&lt;$AR38))+1,"")</f>
        <v/>
      </c>
      <c r="AP38">
        <f>IF($E38="","",IF(OR($U38=TRUE(),$U38="TRUE"),1,0))</f>
        <v/>
      </c>
      <c r="AQ38">
        <f>IF($E38="","",IF($AA38="Yes",1,0))</f>
        <v/>
      </c>
      <c r="AR38">
        <f>IF($AN38=1,IFERROR(IF(VALUE($E38)&lt;100000000,VALUE($E38),1000000000),IFERROR(IF(VALUE(MID($E38,2,20))&lt;100000000,VALUE(MID($E38,2,20)),1000000000),1000000000))+ROW()/100000,"")</f>
        <v/>
      </c>
    </row>
    <row r="39">
      <c r="G39" s="14" t="n"/>
      <c r="Q39" s="7">
        <f>IF($E39="","",P39*Y39/100)</f>
        <v/>
      </c>
      <c r="R39" s="7" t="n"/>
      <c r="X39" s="7" t="n"/>
      <c r="Y39" s="7" t="n"/>
      <c r="AB39">
        <f>IF($E39="","",IF($AQ39=1,0,IF($AP39=1,Settings!$C$6,Settings!$C$7))*100)</f>
        <v/>
      </c>
      <c r="AC39" s="7">
        <f>IF($E39="","",Y39*AB39/100)</f>
        <v/>
      </c>
      <c r="AD39" s="7">
        <f>IF($E39="","",Y39-AC39)</f>
        <v/>
      </c>
      <c r="AE39" s="7">
        <f>IF($E39="","",AD39-Q39)</f>
        <v/>
      </c>
      <c r="AI39" s="7" t="n"/>
      <c r="AL39" s="14" t="n"/>
      <c r="AN39">
        <f>IF($E39="","",IF(COUNTIF($E$2:$E39,$E39)=1,1,0))</f>
        <v/>
      </c>
      <c r="AO39">
        <f>IF($AN39=1,SUMPRODUCT(--($AR$2:$AR$3001&lt;$AR39))+1,"")</f>
        <v/>
      </c>
      <c r="AP39">
        <f>IF($E39="","",IF(OR($U39=TRUE(),$U39="TRUE"),1,0))</f>
        <v/>
      </c>
      <c r="AQ39">
        <f>IF($E39="","",IF($AA39="Yes",1,0))</f>
        <v/>
      </c>
      <c r="AR39">
        <f>IF($AN39=1,IFERROR(IF(VALUE($E39)&lt;100000000,VALUE($E39),1000000000),IFERROR(IF(VALUE(MID($E39,2,20))&lt;100000000,VALUE(MID($E39,2,20)),1000000000),1000000000))+ROW()/100000,"")</f>
        <v/>
      </c>
    </row>
    <row r="40">
      <c r="G40" s="14" t="n"/>
      <c r="Q40" s="7">
        <f>IF($E40="","",P40*Y40/100)</f>
        <v/>
      </c>
      <c r="R40" s="7" t="n"/>
      <c r="X40" s="7" t="n"/>
      <c r="Y40" s="7" t="n"/>
      <c r="AB40">
        <f>IF($E40="","",IF($AQ40=1,0,IF($AP40=1,Settings!$C$6,Settings!$C$7))*100)</f>
        <v/>
      </c>
      <c r="AC40" s="7">
        <f>IF($E40="","",Y40*AB40/100)</f>
        <v/>
      </c>
      <c r="AD40" s="7">
        <f>IF($E40="","",Y40-AC40)</f>
        <v/>
      </c>
      <c r="AE40" s="7">
        <f>IF($E40="","",AD40-Q40)</f>
        <v/>
      </c>
      <c r="AI40" s="7" t="n"/>
      <c r="AL40" s="14" t="n"/>
      <c r="AN40">
        <f>IF($E40="","",IF(COUNTIF($E$2:$E40,$E40)=1,1,0))</f>
        <v/>
      </c>
      <c r="AO40">
        <f>IF($AN40=1,SUMPRODUCT(--($AR$2:$AR$3001&lt;$AR40))+1,"")</f>
        <v/>
      </c>
      <c r="AP40">
        <f>IF($E40="","",IF(OR($U40=TRUE(),$U40="TRUE"),1,0))</f>
        <v/>
      </c>
      <c r="AQ40">
        <f>IF($E40="","",IF($AA40="Yes",1,0))</f>
        <v/>
      </c>
      <c r="AR40">
        <f>IF($AN40=1,IFERROR(IF(VALUE($E40)&lt;100000000,VALUE($E40),1000000000),IFERROR(IF(VALUE(MID($E40,2,20))&lt;100000000,VALUE(MID($E40,2,20)),1000000000),1000000000))+ROW()/100000,"")</f>
        <v/>
      </c>
    </row>
    <row r="41">
      <c r="G41" s="14" t="n"/>
      <c r="Q41" s="7">
        <f>IF($E41="","",P41*Y41/100)</f>
        <v/>
      </c>
      <c r="R41" s="7" t="n"/>
      <c r="X41" s="7" t="n"/>
      <c r="Y41" s="7" t="n"/>
      <c r="AB41">
        <f>IF($E41="","",IF($AQ41=1,0,IF($AP41=1,Settings!$C$6,Settings!$C$7))*100)</f>
        <v/>
      </c>
      <c r="AC41" s="7">
        <f>IF($E41="","",Y41*AB41/100)</f>
        <v/>
      </c>
      <c r="AD41" s="7">
        <f>IF($E41="","",Y41-AC41)</f>
        <v/>
      </c>
      <c r="AE41" s="7">
        <f>IF($E41="","",AD41-Q41)</f>
        <v/>
      </c>
      <c r="AI41" s="7" t="n"/>
      <c r="AL41" s="14" t="n"/>
      <c r="AN41">
        <f>IF($E41="","",IF(COUNTIF($E$2:$E41,$E41)=1,1,0))</f>
        <v/>
      </c>
      <c r="AO41">
        <f>IF($AN41=1,SUMPRODUCT(--($AR$2:$AR$3001&lt;$AR41))+1,"")</f>
        <v/>
      </c>
      <c r="AP41">
        <f>IF($E41="","",IF(OR($U41=TRUE(),$U41="TRUE"),1,0))</f>
        <v/>
      </c>
      <c r="AQ41">
        <f>IF($E41="","",IF($AA41="Yes",1,0))</f>
        <v/>
      </c>
      <c r="AR41">
        <f>IF($AN41=1,IFERROR(IF(VALUE($E41)&lt;100000000,VALUE($E41),1000000000),IFERROR(IF(VALUE(MID($E41,2,20))&lt;100000000,VALUE(MID($E41,2,20)),1000000000),1000000000))+ROW()/100000,"")</f>
        <v/>
      </c>
    </row>
    <row r="42">
      <c r="G42" s="14" t="n"/>
      <c r="Q42" s="7">
        <f>IF($E42="","",P42*Y42/100)</f>
        <v/>
      </c>
      <c r="R42" s="7" t="n"/>
      <c r="X42" s="7" t="n"/>
      <c r="Y42" s="7" t="n"/>
      <c r="AB42">
        <f>IF($E42="","",IF($AQ42=1,0,IF($AP42=1,Settings!$C$6,Settings!$C$7))*100)</f>
        <v/>
      </c>
      <c r="AC42" s="7">
        <f>IF($E42="","",Y42*AB42/100)</f>
        <v/>
      </c>
      <c r="AD42" s="7">
        <f>IF($E42="","",Y42-AC42)</f>
        <v/>
      </c>
      <c r="AE42" s="7">
        <f>IF($E42="","",AD42-Q42)</f>
        <v/>
      </c>
      <c r="AI42" s="7" t="n"/>
      <c r="AL42" s="14" t="n"/>
      <c r="AN42">
        <f>IF($E42="","",IF(COUNTIF($E$2:$E42,$E42)=1,1,0))</f>
        <v/>
      </c>
      <c r="AO42">
        <f>IF($AN42=1,SUMPRODUCT(--($AR$2:$AR$3001&lt;$AR42))+1,"")</f>
        <v/>
      </c>
      <c r="AP42">
        <f>IF($E42="","",IF(OR($U42=TRUE(),$U42="TRUE"),1,0))</f>
        <v/>
      </c>
      <c r="AQ42">
        <f>IF($E42="","",IF($AA42="Yes",1,0))</f>
        <v/>
      </c>
      <c r="AR42">
        <f>IF($AN42=1,IFERROR(IF(VALUE($E42)&lt;100000000,VALUE($E42),1000000000),IFERROR(IF(VALUE(MID($E42,2,20))&lt;100000000,VALUE(MID($E42,2,20)),1000000000),1000000000))+ROW()/100000,"")</f>
        <v/>
      </c>
    </row>
    <row r="43">
      <c r="G43" s="14" t="n"/>
      <c r="Q43" s="7">
        <f>IF($E43="","",P43*Y43/100)</f>
        <v/>
      </c>
      <c r="R43" s="7" t="n"/>
      <c r="X43" s="7" t="n"/>
      <c r="Y43" s="7" t="n"/>
      <c r="AB43">
        <f>IF($E43="","",IF($AQ43=1,0,IF($AP43=1,Settings!$C$6,Settings!$C$7))*100)</f>
        <v/>
      </c>
      <c r="AC43" s="7">
        <f>IF($E43="","",Y43*AB43/100)</f>
        <v/>
      </c>
      <c r="AD43" s="7">
        <f>IF($E43="","",Y43-AC43)</f>
        <v/>
      </c>
      <c r="AE43" s="7">
        <f>IF($E43="","",AD43-Q43)</f>
        <v/>
      </c>
      <c r="AI43" s="7" t="n"/>
      <c r="AL43" s="14" t="n"/>
      <c r="AN43">
        <f>IF($E43="","",IF(COUNTIF($E$2:$E43,$E43)=1,1,0))</f>
        <v/>
      </c>
      <c r="AO43">
        <f>IF($AN43=1,SUMPRODUCT(--($AR$2:$AR$3001&lt;$AR43))+1,"")</f>
        <v/>
      </c>
      <c r="AP43">
        <f>IF($E43="","",IF(OR($U43=TRUE(),$U43="TRUE"),1,0))</f>
        <v/>
      </c>
      <c r="AQ43">
        <f>IF($E43="","",IF($AA43="Yes",1,0))</f>
        <v/>
      </c>
      <c r="AR43">
        <f>IF($AN43=1,IFERROR(IF(VALUE($E43)&lt;100000000,VALUE($E43),1000000000),IFERROR(IF(VALUE(MID($E43,2,20))&lt;100000000,VALUE(MID($E43,2,20)),1000000000),1000000000))+ROW()/100000,"")</f>
        <v/>
      </c>
    </row>
    <row r="44">
      <c r="G44" s="14" t="n"/>
      <c r="Q44" s="7">
        <f>IF($E44="","",P44*Y44/100)</f>
        <v/>
      </c>
      <c r="R44" s="7" t="n"/>
      <c r="X44" s="7" t="n"/>
      <c r="Y44" s="7" t="n"/>
      <c r="AB44">
        <f>IF($E44="","",IF($AQ44=1,0,IF($AP44=1,Settings!$C$6,Settings!$C$7))*100)</f>
        <v/>
      </c>
      <c r="AC44" s="7">
        <f>IF($E44="","",Y44*AB44/100)</f>
        <v/>
      </c>
      <c r="AD44" s="7">
        <f>IF($E44="","",Y44-AC44)</f>
        <v/>
      </c>
      <c r="AE44" s="7">
        <f>IF($E44="","",AD44-Q44)</f>
        <v/>
      </c>
      <c r="AI44" s="7" t="n"/>
      <c r="AL44" s="14" t="n"/>
      <c r="AN44">
        <f>IF($E44="","",IF(COUNTIF($E$2:$E44,$E44)=1,1,0))</f>
        <v/>
      </c>
      <c r="AO44">
        <f>IF($AN44=1,SUMPRODUCT(--($AR$2:$AR$3001&lt;$AR44))+1,"")</f>
        <v/>
      </c>
      <c r="AP44">
        <f>IF($E44="","",IF(OR($U44=TRUE(),$U44="TRUE"),1,0))</f>
        <v/>
      </c>
      <c r="AQ44">
        <f>IF($E44="","",IF($AA44="Yes",1,0))</f>
        <v/>
      </c>
      <c r="AR44">
        <f>IF($AN44=1,IFERROR(IF(VALUE($E44)&lt;100000000,VALUE($E44),1000000000),IFERROR(IF(VALUE(MID($E44,2,20))&lt;100000000,VALUE(MID($E44,2,20)),1000000000),1000000000))+ROW()/100000,"")</f>
        <v/>
      </c>
    </row>
    <row r="45">
      <c r="G45" s="14" t="n"/>
      <c r="Q45" s="7">
        <f>IF($E45="","",P45*Y45/100)</f>
        <v/>
      </c>
      <c r="R45" s="7" t="n"/>
      <c r="X45" s="7" t="n"/>
      <c r="Y45" s="7" t="n"/>
      <c r="AB45">
        <f>IF($E45="","",IF($AQ45=1,0,IF($AP45=1,Settings!$C$6,Settings!$C$7))*100)</f>
        <v/>
      </c>
      <c r="AC45" s="7">
        <f>IF($E45="","",Y45*AB45/100)</f>
        <v/>
      </c>
      <c r="AD45" s="7">
        <f>IF($E45="","",Y45-AC45)</f>
        <v/>
      </c>
      <c r="AE45" s="7">
        <f>IF($E45="","",AD45-Q45)</f>
        <v/>
      </c>
      <c r="AI45" s="7" t="n"/>
      <c r="AL45" s="14" t="n"/>
      <c r="AN45">
        <f>IF($E45="","",IF(COUNTIF($E$2:$E45,$E45)=1,1,0))</f>
        <v/>
      </c>
      <c r="AO45">
        <f>IF($AN45=1,SUMPRODUCT(--($AR$2:$AR$3001&lt;$AR45))+1,"")</f>
        <v/>
      </c>
      <c r="AP45">
        <f>IF($E45="","",IF(OR($U45=TRUE(),$U45="TRUE"),1,0))</f>
        <v/>
      </c>
      <c r="AQ45">
        <f>IF($E45="","",IF($AA45="Yes",1,0))</f>
        <v/>
      </c>
      <c r="AR45">
        <f>IF($AN45=1,IFERROR(IF(VALUE($E45)&lt;100000000,VALUE($E45),1000000000),IFERROR(IF(VALUE(MID($E45,2,20))&lt;100000000,VALUE(MID($E45,2,20)),1000000000),1000000000))+ROW()/100000,"")</f>
        <v/>
      </c>
    </row>
    <row r="46">
      <c r="G46" s="14" t="n"/>
      <c r="Q46" s="7">
        <f>IF($E46="","",P46*Y46/100)</f>
        <v/>
      </c>
      <c r="R46" s="7" t="n"/>
      <c r="X46" s="7" t="n"/>
      <c r="Y46" s="7" t="n"/>
      <c r="AB46">
        <f>IF($E46="","",IF($AQ46=1,0,IF($AP46=1,Settings!$C$6,Settings!$C$7))*100)</f>
        <v/>
      </c>
      <c r="AC46" s="7">
        <f>IF($E46="","",Y46*AB46/100)</f>
        <v/>
      </c>
      <c r="AD46" s="7">
        <f>IF($E46="","",Y46-AC46)</f>
        <v/>
      </c>
      <c r="AE46" s="7">
        <f>IF($E46="","",AD46-Q46)</f>
        <v/>
      </c>
      <c r="AI46" s="7" t="n"/>
      <c r="AL46" s="14" t="n"/>
      <c r="AN46">
        <f>IF($E46="","",IF(COUNTIF($E$2:$E46,$E46)=1,1,0))</f>
        <v/>
      </c>
      <c r="AO46">
        <f>IF($AN46=1,SUMPRODUCT(--($AR$2:$AR$3001&lt;$AR46))+1,"")</f>
        <v/>
      </c>
      <c r="AP46">
        <f>IF($E46="","",IF(OR($U46=TRUE(),$U46="TRUE"),1,0))</f>
        <v/>
      </c>
      <c r="AQ46">
        <f>IF($E46="","",IF($AA46="Yes",1,0))</f>
        <v/>
      </c>
      <c r="AR46">
        <f>IF($AN46=1,IFERROR(IF(VALUE($E46)&lt;100000000,VALUE($E46),1000000000),IFERROR(IF(VALUE(MID($E46,2,20))&lt;100000000,VALUE(MID($E46,2,20)),1000000000),1000000000))+ROW()/100000,"")</f>
        <v/>
      </c>
    </row>
    <row r="47">
      <c r="G47" s="14" t="n"/>
      <c r="Q47" s="7">
        <f>IF($E47="","",P47*Y47/100)</f>
        <v/>
      </c>
      <c r="R47" s="7" t="n"/>
      <c r="X47" s="7" t="n"/>
      <c r="Y47" s="7" t="n"/>
      <c r="AB47">
        <f>IF($E47="","",IF($AQ47=1,0,IF($AP47=1,Settings!$C$6,Settings!$C$7))*100)</f>
        <v/>
      </c>
      <c r="AC47" s="7">
        <f>IF($E47="","",Y47*AB47/100)</f>
        <v/>
      </c>
      <c r="AD47" s="7">
        <f>IF($E47="","",Y47-AC47)</f>
        <v/>
      </c>
      <c r="AE47" s="7">
        <f>IF($E47="","",AD47-Q47)</f>
        <v/>
      </c>
      <c r="AI47" s="7" t="n"/>
      <c r="AL47" s="14" t="n"/>
      <c r="AN47">
        <f>IF($E47="","",IF(COUNTIF($E$2:$E47,$E47)=1,1,0))</f>
        <v/>
      </c>
      <c r="AO47">
        <f>IF($AN47=1,SUMPRODUCT(--($AR$2:$AR$3001&lt;$AR47))+1,"")</f>
        <v/>
      </c>
      <c r="AP47">
        <f>IF($E47="","",IF(OR($U47=TRUE(),$U47="TRUE"),1,0))</f>
        <v/>
      </c>
      <c r="AQ47">
        <f>IF($E47="","",IF($AA47="Yes",1,0))</f>
        <v/>
      </c>
      <c r="AR47">
        <f>IF($AN47=1,IFERROR(IF(VALUE($E47)&lt;100000000,VALUE($E47),1000000000),IFERROR(IF(VALUE(MID($E47,2,20))&lt;100000000,VALUE(MID($E47,2,20)),1000000000),1000000000))+ROW()/100000,"")</f>
        <v/>
      </c>
    </row>
    <row r="48">
      <c r="G48" s="14" t="n"/>
      <c r="Q48" s="7">
        <f>IF($E48="","",P48*Y48/100)</f>
        <v/>
      </c>
      <c r="R48" s="7" t="n"/>
      <c r="X48" s="7" t="n"/>
      <c r="Y48" s="7" t="n"/>
      <c r="AB48">
        <f>IF($E48="","",IF($AQ48=1,0,IF($AP48=1,Settings!$C$6,Settings!$C$7))*100)</f>
        <v/>
      </c>
      <c r="AC48" s="7">
        <f>IF($E48="","",Y48*AB48/100)</f>
        <v/>
      </c>
      <c r="AD48" s="7">
        <f>IF($E48="","",Y48-AC48)</f>
        <v/>
      </c>
      <c r="AE48" s="7">
        <f>IF($E48="","",AD48-Q48)</f>
        <v/>
      </c>
      <c r="AI48" s="7" t="n"/>
      <c r="AL48" s="14" t="n"/>
      <c r="AN48">
        <f>IF($E48="","",IF(COUNTIF($E$2:$E48,$E48)=1,1,0))</f>
        <v/>
      </c>
      <c r="AO48">
        <f>IF($AN48=1,SUMPRODUCT(--($AR$2:$AR$3001&lt;$AR48))+1,"")</f>
        <v/>
      </c>
      <c r="AP48">
        <f>IF($E48="","",IF(OR($U48=TRUE(),$U48="TRUE"),1,0))</f>
        <v/>
      </c>
      <c r="AQ48">
        <f>IF($E48="","",IF($AA48="Yes",1,0))</f>
        <v/>
      </c>
      <c r="AR48">
        <f>IF($AN48=1,IFERROR(IF(VALUE($E48)&lt;100000000,VALUE($E48),1000000000),IFERROR(IF(VALUE(MID($E48,2,20))&lt;100000000,VALUE(MID($E48,2,20)),1000000000),1000000000))+ROW()/100000,"")</f>
        <v/>
      </c>
    </row>
    <row r="49">
      <c r="G49" s="14" t="n"/>
      <c r="Q49" s="7">
        <f>IF($E49="","",P49*Y49/100)</f>
        <v/>
      </c>
      <c r="R49" s="7" t="n"/>
      <c r="X49" s="7" t="n"/>
      <c r="Y49" s="7" t="n"/>
      <c r="AB49">
        <f>IF($E49="","",IF($AQ49=1,0,IF($AP49=1,Settings!$C$6,Settings!$C$7))*100)</f>
        <v/>
      </c>
      <c r="AC49" s="7">
        <f>IF($E49="","",Y49*AB49/100)</f>
        <v/>
      </c>
      <c r="AD49" s="7">
        <f>IF($E49="","",Y49-AC49)</f>
        <v/>
      </c>
      <c r="AE49" s="7">
        <f>IF($E49="","",AD49-Q49)</f>
        <v/>
      </c>
      <c r="AI49" s="7" t="n"/>
      <c r="AL49" s="14" t="n"/>
      <c r="AN49">
        <f>IF($E49="","",IF(COUNTIF($E$2:$E49,$E49)=1,1,0))</f>
        <v/>
      </c>
      <c r="AO49">
        <f>IF($AN49=1,SUMPRODUCT(--($AR$2:$AR$3001&lt;$AR49))+1,"")</f>
        <v/>
      </c>
      <c r="AP49">
        <f>IF($E49="","",IF(OR($U49=TRUE(),$U49="TRUE"),1,0))</f>
        <v/>
      </c>
      <c r="AQ49">
        <f>IF($E49="","",IF($AA49="Yes",1,0))</f>
        <v/>
      </c>
      <c r="AR49">
        <f>IF($AN49=1,IFERROR(IF(VALUE($E49)&lt;100000000,VALUE($E49),1000000000),IFERROR(IF(VALUE(MID($E49,2,20))&lt;100000000,VALUE(MID($E49,2,20)),1000000000),1000000000))+ROW()/100000,"")</f>
        <v/>
      </c>
    </row>
    <row r="50">
      <c r="G50" s="14" t="n"/>
      <c r="Q50" s="7">
        <f>IF($E50="","",P50*Y50/100)</f>
        <v/>
      </c>
      <c r="R50" s="7" t="n"/>
      <c r="X50" s="7" t="n"/>
      <c r="Y50" s="7" t="n"/>
      <c r="AB50">
        <f>IF($E50="","",IF($AQ50=1,0,IF($AP50=1,Settings!$C$6,Settings!$C$7))*100)</f>
        <v/>
      </c>
      <c r="AC50" s="7">
        <f>IF($E50="","",Y50*AB50/100)</f>
        <v/>
      </c>
      <c r="AD50" s="7">
        <f>IF($E50="","",Y50-AC50)</f>
        <v/>
      </c>
      <c r="AE50" s="7">
        <f>IF($E50="","",AD50-Q50)</f>
        <v/>
      </c>
      <c r="AI50" s="7" t="n"/>
      <c r="AL50" s="14" t="n"/>
      <c r="AN50">
        <f>IF($E50="","",IF(COUNTIF($E$2:$E50,$E50)=1,1,0))</f>
        <v/>
      </c>
      <c r="AO50">
        <f>IF($AN50=1,SUMPRODUCT(--($AR$2:$AR$3001&lt;$AR50))+1,"")</f>
        <v/>
      </c>
      <c r="AP50">
        <f>IF($E50="","",IF(OR($U50=TRUE(),$U50="TRUE"),1,0))</f>
        <v/>
      </c>
      <c r="AQ50">
        <f>IF($E50="","",IF($AA50="Yes",1,0))</f>
        <v/>
      </c>
      <c r="AR50">
        <f>IF($AN50=1,IFERROR(IF(VALUE($E50)&lt;100000000,VALUE($E50),1000000000),IFERROR(IF(VALUE(MID($E50,2,20))&lt;100000000,VALUE(MID($E50,2,20)),1000000000),1000000000))+ROW()/100000,"")</f>
        <v/>
      </c>
    </row>
    <row r="51">
      <c r="G51" s="14" t="n"/>
      <c r="Q51" s="7">
        <f>IF($E51="","",P51*Y51/100)</f>
        <v/>
      </c>
      <c r="R51" s="7" t="n"/>
      <c r="X51" s="7" t="n"/>
      <c r="Y51" s="7" t="n"/>
      <c r="AB51">
        <f>IF($E51="","",IF($AQ51=1,0,IF($AP51=1,Settings!$C$6,Settings!$C$7))*100)</f>
        <v/>
      </c>
      <c r="AC51" s="7">
        <f>IF($E51="","",Y51*AB51/100)</f>
        <v/>
      </c>
      <c r="AD51" s="7">
        <f>IF($E51="","",Y51-AC51)</f>
        <v/>
      </c>
      <c r="AE51" s="7">
        <f>IF($E51="","",AD51-Q51)</f>
        <v/>
      </c>
      <c r="AI51" s="7" t="n"/>
      <c r="AL51" s="14" t="n"/>
      <c r="AN51">
        <f>IF($E51="","",IF(COUNTIF($E$2:$E51,$E51)=1,1,0))</f>
        <v/>
      </c>
      <c r="AO51">
        <f>IF($AN51=1,SUMPRODUCT(--($AR$2:$AR$3001&lt;$AR51))+1,"")</f>
        <v/>
      </c>
      <c r="AP51">
        <f>IF($E51="","",IF(OR($U51=TRUE(),$U51="TRUE"),1,0))</f>
        <v/>
      </c>
      <c r="AQ51">
        <f>IF($E51="","",IF($AA51="Yes",1,0))</f>
        <v/>
      </c>
      <c r="AR51">
        <f>IF($AN51=1,IFERROR(IF(VALUE($E51)&lt;100000000,VALUE($E51),1000000000),IFERROR(IF(VALUE(MID($E51,2,20))&lt;100000000,VALUE(MID($E51,2,20)),1000000000),1000000000))+ROW()/100000,"")</f>
        <v/>
      </c>
    </row>
    <row r="52">
      <c r="G52" s="14" t="n"/>
      <c r="Q52" s="7">
        <f>IF($E52="","",P52*Y52/100)</f>
        <v/>
      </c>
      <c r="R52" s="7" t="n"/>
      <c r="X52" s="7" t="n"/>
      <c r="Y52" s="7" t="n"/>
      <c r="AB52">
        <f>IF($E52="","",IF($AQ52=1,0,IF($AP52=1,Settings!$C$6,Settings!$C$7))*100)</f>
        <v/>
      </c>
      <c r="AC52" s="7">
        <f>IF($E52="","",Y52*AB52/100)</f>
        <v/>
      </c>
      <c r="AD52" s="7">
        <f>IF($E52="","",Y52-AC52)</f>
        <v/>
      </c>
      <c r="AE52" s="7">
        <f>IF($E52="","",AD52-Q52)</f>
        <v/>
      </c>
      <c r="AI52" s="7" t="n"/>
      <c r="AL52" s="14" t="n"/>
      <c r="AN52">
        <f>IF($E52="","",IF(COUNTIF($E$2:$E52,$E52)=1,1,0))</f>
        <v/>
      </c>
      <c r="AO52">
        <f>IF($AN52=1,SUMPRODUCT(--($AR$2:$AR$3001&lt;$AR52))+1,"")</f>
        <v/>
      </c>
      <c r="AP52">
        <f>IF($E52="","",IF(OR($U52=TRUE(),$U52="TRUE"),1,0))</f>
        <v/>
      </c>
      <c r="AQ52">
        <f>IF($E52="","",IF($AA52="Yes",1,0))</f>
        <v/>
      </c>
      <c r="AR52">
        <f>IF($AN52=1,IFERROR(IF(VALUE($E52)&lt;100000000,VALUE($E52),1000000000),IFERROR(IF(VALUE(MID($E52,2,20))&lt;100000000,VALUE(MID($E52,2,20)),1000000000),1000000000))+ROW()/100000,"")</f>
        <v/>
      </c>
    </row>
    <row r="53">
      <c r="G53" s="14" t="n"/>
      <c r="Q53" s="7">
        <f>IF($E53="","",P53*Y53/100)</f>
        <v/>
      </c>
      <c r="R53" s="7" t="n"/>
      <c r="X53" s="7" t="n"/>
      <c r="Y53" s="7" t="n"/>
      <c r="AB53">
        <f>IF($E53="","",IF($AQ53=1,0,IF($AP53=1,Settings!$C$6,Settings!$C$7))*100)</f>
        <v/>
      </c>
      <c r="AC53" s="7">
        <f>IF($E53="","",Y53*AB53/100)</f>
        <v/>
      </c>
      <c r="AD53" s="7">
        <f>IF($E53="","",Y53-AC53)</f>
        <v/>
      </c>
      <c r="AE53" s="7">
        <f>IF($E53="","",AD53-Q53)</f>
        <v/>
      </c>
      <c r="AI53" s="7" t="n"/>
      <c r="AL53" s="14" t="n"/>
      <c r="AN53">
        <f>IF($E53="","",IF(COUNTIF($E$2:$E53,$E53)=1,1,0))</f>
        <v/>
      </c>
      <c r="AO53">
        <f>IF($AN53=1,SUMPRODUCT(--($AR$2:$AR$3001&lt;$AR53))+1,"")</f>
        <v/>
      </c>
      <c r="AP53">
        <f>IF($E53="","",IF(OR($U53=TRUE(),$U53="TRUE"),1,0))</f>
        <v/>
      </c>
      <c r="AQ53">
        <f>IF($E53="","",IF($AA53="Yes",1,0))</f>
        <v/>
      </c>
      <c r="AR53">
        <f>IF($AN53=1,IFERROR(IF(VALUE($E53)&lt;100000000,VALUE($E53),1000000000),IFERROR(IF(VALUE(MID($E53,2,20))&lt;100000000,VALUE(MID($E53,2,20)),1000000000),1000000000))+ROW()/100000,"")</f>
        <v/>
      </c>
    </row>
    <row r="54">
      <c r="G54" s="14" t="n"/>
      <c r="Q54" s="7">
        <f>IF($E54="","",P54*Y54/100)</f>
        <v/>
      </c>
      <c r="R54" s="7" t="n"/>
      <c r="X54" s="7" t="n"/>
      <c r="Y54" s="7" t="n"/>
      <c r="AB54">
        <f>IF($E54="","",IF($AQ54=1,0,IF($AP54=1,Settings!$C$6,Settings!$C$7))*100)</f>
        <v/>
      </c>
      <c r="AC54" s="7">
        <f>IF($E54="","",Y54*AB54/100)</f>
        <v/>
      </c>
      <c r="AD54" s="7">
        <f>IF($E54="","",Y54-AC54)</f>
        <v/>
      </c>
      <c r="AE54" s="7">
        <f>IF($E54="","",AD54-Q54)</f>
        <v/>
      </c>
      <c r="AI54" s="7" t="n"/>
      <c r="AL54" s="14" t="n"/>
      <c r="AN54">
        <f>IF($E54="","",IF(COUNTIF($E$2:$E54,$E54)=1,1,0))</f>
        <v/>
      </c>
      <c r="AO54">
        <f>IF($AN54=1,SUMPRODUCT(--($AR$2:$AR$3001&lt;$AR54))+1,"")</f>
        <v/>
      </c>
      <c r="AP54">
        <f>IF($E54="","",IF(OR($U54=TRUE(),$U54="TRUE"),1,0))</f>
        <v/>
      </c>
      <c r="AQ54">
        <f>IF($E54="","",IF($AA54="Yes",1,0))</f>
        <v/>
      </c>
      <c r="AR54">
        <f>IF($AN54=1,IFERROR(IF(VALUE($E54)&lt;100000000,VALUE($E54),1000000000),IFERROR(IF(VALUE(MID($E54,2,20))&lt;100000000,VALUE(MID($E54,2,20)),1000000000),1000000000))+ROW()/100000,"")</f>
        <v/>
      </c>
    </row>
    <row r="55">
      <c r="G55" s="14" t="n"/>
      <c r="Q55" s="7">
        <f>IF($E55="","",P55*Y55/100)</f>
        <v/>
      </c>
      <c r="R55" s="7" t="n"/>
      <c r="X55" s="7" t="n"/>
      <c r="Y55" s="7" t="n"/>
      <c r="AB55">
        <f>IF($E55="","",IF($AQ55=1,0,IF($AP55=1,Settings!$C$6,Settings!$C$7))*100)</f>
        <v/>
      </c>
      <c r="AC55" s="7">
        <f>IF($E55="","",Y55*AB55/100)</f>
        <v/>
      </c>
      <c r="AD55" s="7">
        <f>IF($E55="","",Y55-AC55)</f>
        <v/>
      </c>
      <c r="AE55" s="7">
        <f>IF($E55="","",AD55-Q55)</f>
        <v/>
      </c>
      <c r="AI55" s="7" t="n"/>
      <c r="AL55" s="14" t="n"/>
      <c r="AN55">
        <f>IF($E55="","",IF(COUNTIF($E$2:$E55,$E55)=1,1,0))</f>
        <v/>
      </c>
      <c r="AO55">
        <f>IF($AN55=1,SUMPRODUCT(--($AR$2:$AR$3001&lt;$AR55))+1,"")</f>
        <v/>
      </c>
      <c r="AP55">
        <f>IF($E55="","",IF(OR($U55=TRUE(),$U55="TRUE"),1,0))</f>
        <v/>
      </c>
      <c r="AQ55">
        <f>IF($E55="","",IF($AA55="Yes",1,0))</f>
        <v/>
      </c>
      <c r="AR55">
        <f>IF($AN55=1,IFERROR(IF(VALUE($E55)&lt;100000000,VALUE($E55),1000000000),IFERROR(IF(VALUE(MID($E55,2,20))&lt;100000000,VALUE(MID($E55,2,20)),1000000000),1000000000))+ROW()/100000,"")</f>
        <v/>
      </c>
    </row>
    <row r="56">
      <c r="G56" s="14" t="n"/>
      <c r="Q56" s="7">
        <f>IF($E56="","",P56*Y56/100)</f>
        <v/>
      </c>
      <c r="R56" s="7" t="n"/>
      <c r="X56" s="7" t="n"/>
      <c r="Y56" s="7" t="n"/>
      <c r="AB56">
        <f>IF($E56="","",IF($AQ56=1,0,IF($AP56=1,Settings!$C$6,Settings!$C$7))*100)</f>
        <v/>
      </c>
      <c r="AC56" s="7">
        <f>IF($E56="","",Y56*AB56/100)</f>
        <v/>
      </c>
      <c r="AD56" s="7">
        <f>IF($E56="","",Y56-AC56)</f>
        <v/>
      </c>
      <c r="AE56" s="7">
        <f>IF($E56="","",AD56-Q56)</f>
        <v/>
      </c>
      <c r="AI56" s="7" t="n"/>
      <c r="AL56" s="14" t="n"/>
      <c r="AN56">
        <f>IF($E56="","",IF(COUNTIF($E$2:$E56,$E56)=1,1,0))</f>
        <v/>
      </c>
      <c r="AO56">
        <f>IF($AN56=1,SUMPRODUCT(--($AR$2:$AR$3001&lt;$AR56))+1,"")</f>
        <v/>
      </c>
      <c r="AP56">
        <f>IF($E56="","",IF(OR($U56=TRUE(),$U56="TRUE"),1,0))</f>
        <v/>
      </c>
      <c r="AQ56">
        <f>IF($E56="","",IF($AA56="Yes",1,0))</f>
        <v/>
      </c>
      <c r="AR56">
        <f>IF($AN56=1,IFERROR(IF(VALUE($E56)&lt;100000000,VALUE($E56),1000000000),IFERROR(IF(VALUE(MID($E56,2,20))&lt;100000000,VALUE(MID($E56,2,20)),1000000000),1000000000))+ROW()/100000,"")</f>
        <v/>
      </c>
    </row>
    <row r="57">
      <c r="G57" s="14" t="n"/>
      <c r="Q57" s="7">
        <f>IF($E57="","",P57*Y57/100)</f>
        <v/>
      </c>
      <c r="R57" s="7" t="n"/>
      <c r="X57" s="7" t="n"/>
      <c r="Y57" s="7" t="n"/>
      <c r="AB57">
        <f>IF($E57="","",IF($AQ57=1,0,IF($AP57=1,Settings!$C$6,Settings!$C$7))*100)</f>
        <v/>
      </c>
      <c r="AC57" s="7">
        <f>IF($E57="","",Y57*AB57/100)</f>
        <v/>
      </c>
      <c r="AD57" s="7">
        <f>IF($E57="","",Y57-AC57)</f>
        <v/>
      </c>
      <c r="AE57" s="7">
        <f>IF($E57="","",AD57-Q57)</f>
        <v/>
      </c>
      <c r="AI57" s="7" t="n"/>
      <c r="AL57" s="14" t="n"/>
      <c r="AN57">
        <f>IF($E57="","",IF(COUNTIF($E$2:$E57,$E57)=1,1,0))</f>
        <v/>
      </c>
      <c r="AO57">
        <f>IF($AN57=1,SUMPRODUCT(--($AR$2:$AR$3001&lt;$AR57))+1,"")</f>
        <v/>
      </c>
      <c r="AP57">
        <f>IF($E57="","",IF(OR($U57=TRUE(),$U57="TRUE"),1,0))</f>
        <v/>
      </c>
      <c r="AQ57">
        <f>IF($E57="","",IF($AA57="Yes",1,0))</f>
        <v/>
      </c>
      <c r="AR57">
        <f>IF($AN57=1,IFERROR(IF(VALUE($E57)&lt;100000000,VALUE($E57),1000000000),IFERROR(IF(VALUE(MID($E57,2,20))&lt;100000000,VALUE(MID($E57,2,20)),1000000000),1000000000))+ROW()/100000,"")</f>
        <v/>
      </c>
    </row>
    <row r="58">
      <c r="G58" s="14" t="n"/>
      <c r="Q58" s="7">
        <f>IF($E58="","",P58*Y58/100)</f>
        <v/>
      </c>
      <c r="R58" s="7" t="n"/>
      <c r="X58" s="7" t="n"/>
      <c r="Y58" s="7" t="n"/>
      <c r="AB58">
        <f>IF($E58="","",IF($AQ58=1,0,IF($AP58=1,Settings!$C$6,Settings!$C$7))*100)</f>
        <v/>
      </c>
      <c r="AC58" s="7">
        <f>IF($E58="","",Y58*AB58/100)</f>
        <v/>
      </c>
      <c r="AD58" s="7">
        <f>IF($E58="","",Y58-AC58)</f>
        <v/>
      </c>
      <c r="AE58" s="7">
        <f>IF($E58="","",AD58-Q58)</f>
        <v/>
      </c>
      <c r="AI58" s="7" t="n"/>
      <c r="AL58" s="14" t="n"/>
      <c r="AN58">
        <f>IF($E58="","",IF(COUNTIF($E$2:$E58,$E58)=1,1,0))</f>
        <v/>
      </c>
      <c r="AO58">
        <f>IF($AN58=1,SUMPRODUCT(--($AR$2:$AR$3001&lt;$AR58))+1,"")</f>
        <v/>
      </c>
      <c r="AP58">
        <f>IF($E58="","",IF(OR($U58=TRUE(),$U58="TRUE"),1,0))</f>
        <v/>
      </c>
      <c r="AQ58">
        <f>IF($E58="","",IF($AA58="Yes",1,0))</f>
        <v/>
      </c>
      <c r="AR58">
        <f>IF($AN58=1,IFERROR(IF(VALUE($E58)&lt;100000000,VALUE($E58),1000000000),IFERROR(IF(VALUE(MID($E58,2,20))&lt;100000000,VALUE(MID($E58,2,20)),1000000000),1000000000))+ROW()/100000,"")</f>
        <v/>
      </c>
    </row>
    <row r="59">
      <c r="G59" s="14" t="n"/>
      <c r="Q59" s="7">
        <f>IF($E59="","",P59*Y59/100)</f>
        <v/>
      </c>
      <c r="R59" s="7" t="n"/>
      <c r="X59" s="7" t="n"/>
      <c r="Y59" s="7" t="n"/>
      <c r="AB59">
        <f>IF($E59="","",IF($AQ59=1,0,IF($AP59=1,Settings!$C$6,Settings!$C$7))*100)</f>
        <v/>
      </c>
      <c r="AC59" s="7">
        <f>IF($E59="","",Y59*AB59/100)</f>
        <v/>
      </c>
      <c r="AD59" s="7">
        <f>IF($E59="","",Y59-AC59)</f>
        <v/>
      </c>
      <c r="AE59" s="7">
        <f>IF($E59="","",AD59-Q59)</f>
        <v/>
      </c>
      <c r="AI59" s="7" t="n"/>
      <c r="AL59" s="14" t="n"/>
      <c r="AN59">
        <f>IF($E59="","",IF(COUNTIF($E$2:$E59,$E59)=1,1,0))</f>
        <v/>
      </c>
      <c r="AO59">
        <f>IF($AN59=1,SUMPRODUCT(--($AR$2:$AR$3001&lt;$AR59))+1,"")</f>
        <v/>
      </c>
      <c r="AP59">
        <f>IF($E59="","",IF(OR($U59=TRUE(),$U59="TRUE"),1,0))</f>
        <v/>
      </c>
      <c r="AQ59">
        <f>IF($E59="","",IF($AA59="Yes",1,0))</f>
        <v/>
      </c>
      <c r="AR59">
        <f>IF($AN59=1,IFERROR(IF(VALUE($E59)&lt;100000000,VALUE($E59),1000000000),IFERROR(IF(VALUE(MID($E59,2,20))&lt;100000000,VALUE(MID($E59,2,20)),1000000000),1000000000))+ROW()/100000,"")</f>
        <v/>
      </c>
    </row>
    <row r="60">
      <c r="G60" s="14" t="n"/>
      <c r="Q60" s="7">
        <f>IF($E60="","",P60*Y60/100)</f>
        <v/>
      </c>
      <c r="R60" s="7" t="n"/>
      <c r="X60" s="7" t="n"/>
      <c r="Y60" s="7" t="n"/>
      <c r="AB60">
        <f>IF($E60="","",IF($AQ60=1,0,IF($AP60=1,Settings!$C$6,Settings!$C$7))*100)</f>
        <v/>
      </c>
      <c r="AC60" s="7">
        <f>IF($E60="","",Y60*AB60/100)</f>
        <v/>
      </c>
      <c r="AD60" s="7">
        <f>IF($E60="","",Y60-AC60)</f>
        <v/>
      </c>
      <c r="AE60" s="7">
        <f>IF($E60="","",AD60-Q60)</f>
        <v/>
      </c>
      <c r="AI60" s="7" t="n"/>
      <c r="AL60" s="14" t="n"/>
      <c r="AN60">
        <f>IF($E60="","",IF(COUNTIF($E$2:$E60,$E60)=1,1,0))</f>
        <v/>
      </c>
      <c r="AO60">
        <f>IF($AN60=1,SUMPRODUCT(--($AR$2:$AR$3001&lt;$AR60))+1,"")</f>
        <v/>
      </c>
      <c r="AP60">
        <f>IF($E60="","",IF(OR($U60=TRUE(),$U60="TRUE"),1,0))</f>
        <v/>
      </c>
      <c r="AQ60">
        <f>IF($E60="","",IF($AA60="Yes",1,0))</f>
        <v/>
      </c>
      <c r="AR60">
        <f>IF($AN60=1,IFERROR(IF(VALUE($E60)&lt;100000000,VALUE($E60),1000000000),IFERROR(IF(VALUE(MID($E60,2,20))&lt;100000000,VALUE(MID($E60,2,20)),1000000000),1000000000))+ROW()/100000,"")</f>
        <v/>
      </c>
    </row>
    <row r="61">
      <c r="G61" s="14" t="n"/>
      <c r="Q61" s="7">
        <f>IF($E61="","",P61*Y61/100)</f>
        <v/>
      </c>
      <c r="R61" s="7" t="n"/>
      <c r="X61" s="7" t="n"/>
      <c r="Y61" s="7" t="n"/>
      <c r="AB61">
        <f>IF($E61="","",IF($AQ61=1,0,IF($AP61=1,Settings!$C$6,Settings!$C$7))*100)</f>
        <v/>
      </c>
      <c r="AC61" s="7">
        <f>IF($E61="","",Y61*AB61/100)</f>
        <v/>
      </c>
      <c r="AD61" s="7">
        <f>IF($E61="","",Y61-AC61)</f>
        <v/>
      </c>
      <c r="AE61" s="7">
        <f>IF($E61="","",AD61-Q61)</f>
        <v/>
      </c>
      <c r="AI61" s="7" t="n"/>
      <c r="AL61" s="14" t="n"/>
      <c r="AN61">
        <f>IF($E61="","",IF(COUNTIF($E$2:$E61,$E61)=1,1,0))</f>
        <v/>
      </c>
      <c r="AO61">
        <f>IF($AN61=1,SUMPRODUCT(--($AR$2:$AR$3001&lt;$AR61))+1,"")</f>
        <v/>
      </c>
      <c r="AP61">
        <f>IF($E61="","",IF(OR($U61=TRUE(),$U61="TRUE"),1,0))</f>
        <v/>
      </c>
      <c r="AQ61">
        <f>IF($E61="","",IF($AA61="Yes",1,0))</f>
        <v/>
      </c>
      <c r="AR61">
        <f>IF($AN61=1,IFERROR(IF(VALUE($E61)&lt;100000000,VALUE($E61),1000000000),IFERROR(IF(VALUE(MID($E61,2,20))&lt;100000000,VALUE(MID($E61,2,20)),1000000000),1000000000))+ROW()/100000,"")</f>
        <v/>
      </c>
    </row>
    <row r="62">
      <c r="G62" s="14" t="n"/>
      <c r="Q62" s="7">
        <f>IF($E62="","",P62*Y62/100)</f>
        <v/>
      </c>
      <c r="R62" s="7" t="n"/>
      <c r="X62" s="7" t="n"/>
      <c r="Y62" s="7" t="n"/>
      <c r="AB62">
        <f>IF($E62="","",IF($AQ62=1,0,IF($AP62=1,Settings!$C$6,Settings!$C$7))*100)</f>
        <v/>
      </c>
      <c r="AC62" s="7">
        <f>IF($E62="","",Y62*AB62/100)</f>
        <v/>
      </c>
      <c r="AD62" s="7">
        <f>IF($E62="","",Y62-AC62)</f>
        <v/>
      </c>
      <c r="AE62" s="7">
        <f>IF($E62="","",AD62-Q62)</f>
        <v/>
      </c>
      <c r="AI62" s="7" t="n"/>
      <c r="AL62" s="14" t="n"/>
      <c r="AN62">
        <f>IF($E62="","",IF(COUNTIF($E$2:$E62,$E62)=1,1,0))</f>
        <v/>
      </c>
      <c r="AO62">
        <f>IF($AN62=1,SUMPRODUCT(--($AR$2:$AR$3001&lt;$AR62))+1,"")</f>
        <v/>
      </c>
      <c r="AP62">
        <f>IF($E62="","",IF(OR($U62=TRUE(),$U62="TRUE"),1,0))</f>
        <v/>
      </c>
      <c r="AQ62">
        <f>IF($E62="","",IF($AA62="Yes",1,0))</f>
        <v/>
      </c>
      <c r="AR62">
        <f>IF($AN62=1,IFERROR(IF(VALUE($E62)&lt;100000000,VALUE($E62),1000000000),IFERROR(IF(VALUE(MID($E62,2,20))&lt;100000000,VALUE(MID($E62,2,20)),1000000000),1000000000))+ROW()/100000,"")</f>
        <v/>
      </c>
    </row>
    <row r="63">
      <c r="G63" s="14" t="n"/>
      <c r="Q63" s="7">
        <f>IF($E63="","",P63*Y63/100)</f>
        <v/>
      </c>
      <c r="R63" s="7" t="n"/>
      <c r="X63" s="7" t="n"/>
      <c r="Y63" s="7" t="n"/>
      <c r="AB63">
        <f>IF($E63="","",IF($AQ63=1,0,IF($AP63=1,Settings!$C$6,Settings!$C$7))*100)</f>
        <v/>
      </c>
      <c r="AC63" s="7">
        <f>IF($E63="","",Y63*AB63/100)</f>
        <v/>
      </c>
      <c r="AD63" s="7">
        <f>IF($E63="","",Y63-AC63)</f>
        <v/>
      </c>
      <c r="AE63" s="7">
        <f>IF($E63="","",AD63-Q63)</f>
        <v/>
      </c>
      <c r="AI63" s="7" t="n"/>
      <c r="AL63" s="14" t="n"/>
      <c r="AN63">
        <f>IF($E63="","",IF(COUNTIF($E$2:$E63,$E63)=1,1,0))</f>
        <v/>
      </c>
      <c r="AO63">
        <f>IF($AN63=1,SUMPRODUCT(--($AR$2:$AR$3001&lt;$AR63))+1,"")</f>
        <v/>
      </c>
      <c r="AP63">
        <f>IF($E63="","",IF(OR($U63=TRUE(),$U63="TRUE"),1,0))</f>
        <v/>
      </c>
      <c r="AQ63">
        <f>IF($E63="","",IF($AA63="Yes",1,0))</f>
        <v/>
      </c>
      <c r="AR63">
        <f>IF($AN63=1,IFERROR(IF(VALUE($E63)&lt;100000000,VALUE($E63),1000000000),IFERROR(IF(VALUE(MID($E63,2,20))&lt;100000000,VALUE(MID($E63,2,20)),1000000000),1000000000))+ROW()/100000,"")</f>
        <v/>
      </c>
    </row>
    <row r="64">
      <c r="G64" s="14" t="n"/>
      <c r="Q64" s="7">
        <f>IF($E64="","",P64*Y64/100)</f>
        <v/>
      </c>
      <c r="R64" s="7" t="n"/>
      <c r="X64" s="7" t="n"/>
      <c r="Y64" s="7" t="n"/>
      <c r="AB64">
        <f>IF($E64="","",IF($AQ64=1,0,IF($AP64=1,Settings!$C$6,Settings!$C$7))*100)</f>
        <v/>
      </c>
      <c r="AC64" s="7">
        <f>IF($E64="","",Y64*AB64/100)</f>
        <v/>
      </c>
      <c r="AD64" s="7">
        <f>IF($E64="","",Y64-AC64)</f>
        <v/>
      </c>
      <c r="AE64" s="7">
        <f>IF($E64="","",AD64-Q64)</f>
        <v/>
      </c>
      <c r="AI64" s="7" t="n"/>
      <c r="AL64" s="14" t="n"/>
      <c r="AN64">
        <f>IF($E64="","",IF(COUNTIF($E$2:$E64,$E64)=1,1,0))</f>
        <v/>
      </c>
      <c r="AO64">
        <f>IF($AN64=1,SUMPRODUCT(--($AR$2:$AR$3001&lt;$AR64))+1,"")</f>
        <v/>
      </c>
      <c r="AP64">
        <f>IF($E64="","",IF(OR($U64=TRUE(),$U64="TRUE"),1,0))</f>
        <v/>
      </c>
      <c r="AQ64">
        <f>IF($E64="","",IF($AA64="Yes",1,0))</f>
        <v/>
      </c>
      <c r="AR64">
        <f>IF($AN64=1,IFERROR(IF(VALUE($E64)&lt;100000000,VALUE($E64),1000000000),IFERROR(IF(VALUE(MID($E64,2,20))&lt;100000000,VALUE(MID($E64,2,20)),1000000000),1000000000))+ROW()/100000,"")</f>
        <v/>
      </c>
    </row>
    <row r="65">
      <c r="G65" s="14" t="n"/>
      <c r="Q65" s="7">
        <f>IF($E65="","",P65*Y65/100)</f>
        <v/>
      </c>
      <c r="R65" s="7" t="n"/>
      <c r="X65" s="7" t="n"/>
      <c r="Y65" s="7" t="n"/>
      <c r="AB65">
        <f>IF($E65="","",IF($AQ65=1,0,IF($AP65=1,Settings!$C$6,Settings!$C$7))*100)</f>
        <v/>
      </c>
      <c r="AC65" s="7">
        <f>IF($E65="","",Y65*AB65/100)</f>
        <v/>
      </c>
      <c r="AD65" s="7">
        <f>IF($E65="","",Y65-AC65)</f>
        <v/>
      </c>
      <c r="AE65" s="7">
        <f>IF($E65="","",AD65-Q65)</f>
        <v/>
      </c>
      <c r="AI65" s="7" t="n"/>
      <c r="AL65" s="14" t="n"/>
      <c r="AN65">
        <f>IF($E65="","",IF(COUNTIF($E$2:$E65,$E65)=1,1,0))</f>
        <v/>
      </c>
      <c r="AO65">
        <f>IF($AN65=1,SUMPRODUCT(--($AR$2:$AR$3001&lt;$AR65))+1,"")</f>
        <v/>
      </c>
      <c r="AP65">
        <f>IF($E65="","",IF(OR($U65=TRUE(),$U65="TRUE"),1,0))</f>
        <v/>
      </c>
      <c r="AQ65">
        <f>IF($E65="","",IF($AA65="Yes",1,0))</f>
        <v/>
      </c>
      <c r="AR65">
        <f>IF($AN65=1,IFERROR(IF(VALUE($E65)&lt;100000000,VALUE($E65),1000000000),IFERROR(IF(VALUE(MID($E65,2,20))&lt;100000000,VALUE(MID($E65,2,20)),1000000000),1000000000))+ROW()/100000,"")</f>
        <v/>
      </c>
    </row>
    <row r="66">
      <c r="G66" s="14" t="n"/>
      <c r="Q66" s="7">
        <f>IF($E66="","",P66*Y66/100)</f>
        <v/>
      </c>
      <c r="R66" s="7" t="n"/>
      <c r="X66" s="7" t="n"/>
      <c r="Y66" s="7" t="n"/>
      <c r="AB66">
        <f>IF($E66="","",IF($AQ66=1,0,IF($AP66=1,Settings!$C$6,Settings!$C$7))*100)</f>
        <v/>
      </c>
      <c r="AC66" s="7">
        <f>IF($E66="","",Y66*AB66/100)</f>
        <v/>
      </c>
      <c r="AD66" s="7">
        <f>IF($E66="","",Y66-AC66)</f>
        <v/>
      </c>
      <c r="AE66" s="7">
        <f>IF($E66="","",AD66-Q66)</f>
        <v/>
      </c>
      <c r="AI66" s="7" t="n"/>
      <c r="AL66" s="14" t="n"/>
      <c r="AN66">
        <f>IF($E66="","",IF(COUNTIF($E$2:$E66,$E66)=1,1,0))</f>
        <v/>
      </c>
      <c r="AO66">
        <f>IF($AN66=1,SUMPRODUCT(--($AR$2:$AR$3001&lt;$AR66))+1,"")</f>
        <v/>
      </c>
      <c r="AP66">
        <f>IF($E66="","",IF(OR($U66=TRUE(),$U66="TRUE"),1,0))</f>
        <v/>
      </c>
      <c r="AQ66">
        <f>IF($E66="","",IF($AA66="Yes",1,0))</f>
        <v/>
      </c>
      <c r="AR66">
        <f>IF($AN66=1,IFERROR(IF(VALUE($E66)&lt;100000000,VALUE($E66),1000000000),IFERROR(IF(VALUE(MID($E66,2,20))&lt;100000000,VALUE(MID($E66,2,20)),1000000000),1000000000))+ROW()/100000,"")</f>
        <v/>
      </c>
    </row>
    <row r="67">
      <c r="G67" s="14" t="n"/>
      <c r="Q67" s="7">
        <f>IF($E67="","",P67*Y67/100)</f>
        <v/>
      </c>
      <c r="R67" s="7" t="n"/>
      <c r="X67" s="7" t="n"/>
      <c r="Y67" s="7" t="n"/>
      <c r="AB67">
        <f>IF($E67="","",IF($AQ67=1,0,IF($AP67=1,Settings!$C$6,Settings!$C$7))*100)</f>
        <v/>
      </c>
      <c r="AC67" s="7">
        <f>IF($E67="","",Y67*AB67/100)</f>
        <v/>
      </c>
      <c r="AD67" s="7">
        <f>IF($E67="","",Y67-AC67)</f>
        <v/>
      </c>
      <c r="AE67" s="7">
        <f>IF($E67="","",AD67-Q67)</f>
        <v/>
      </c>
      <c r="AI67" s="7" t="n"/>
      <c r="AL67" s="14" t="n"/>
      <c r="AN67">
        <f>IF($E67="","",IF(COUNTIF($E$2:$E67,$E67)=1,1,0))</f>
        <v/>
      </c>
      <c r="AO67">
        <f>IF($AN67=1,SUMPRODUCT(--($AR$2:$AR$3001&lt;$AR67))+1,"")</f>
        <v/>
      </c>
      <c r="AP67">
        <f>IF($E67="","",IF(OR($U67=TRUE(),$U67="TRUE"),1,0))</f>
        <v/>
      </c>
      <c r="AQ67">
        <f>IF($E67="","",IF($AA67="Yes",1,0))</f>
        <v/>
      </c>
      <c r="AR67">
        <f>IF($AN67=1,IFERROR(IF(VALUE($E67)&lt;100000000,VALUE($E67),1000000000),IFERROR(IF(VALUE(MID($E67,2,20))&lt;100000000,VALUE(MID($E67,2,20)),1000000000),1000000000))+ROW()/100000,"")</f>
        <v/>
      </c>
    </row>
    <row r="68">
      <c r="G68" s="14" t="n"/>
      <c r="Q68" s="7">
        <f>IF($E68="","",P68*Y68/100)</f>
        <v/>
      </c>
      <c r="R68" s="7" t="n"/>
      <c r="X68" s="7" t="n"/>
      <c r="Y68" s="7" t="n"/>
      <c r="AB68">
        <f>IF($E68="","",IF($AQ68=1,0,IF($AP68=1,Settings!$C$6,Settings!$C$7))*100)</f>
        <v/>
      </c>
      <c r="AC68" s="7">
        <f>IF($E68="","",Y68*AB68/100)</f>
        <v/>
      </c>
      <c r="AD68" s="7">
        <f>IF($E68="","",Y68-AC68)</f>
        <v/>
      </c>
      <c r="AE68" s="7">
        <f>IF($E68="","",AD68-Q68)</f>
        <v/>
      </c>
      <c r="AI68" s="7" t="n"/>
      <c r="AL68" s="14" t="n"/>
      <c r="AN68">
        <f>IF($E68="","",IF(COUNTIF($E$2:$E68,$E68)=1,1,0))</f>
        <v/>
      </c>
      <c r="AO68">
        <f>IF($AN68=1,SUMPRODUCT(--($AR$2:$AR$3001&lt;$AR68))+1,"")</f>
        <v/>
      </c>
      <c r="AP68">
        <f>IF($E68="","",IF(OR($U68=TRUE(),$U68="TRUE"),1,0))</f>
        <v/>
      </c>
      <c r="AQ68">
        <f>IF($E68="","",IF($AA68="Yes",1,0))</f>
        <v/>
      </c>
      <c r="AR68">
        <f>IF($AN68=1,IFERROR(IF(VALUE($E68)&lt;100000000,VALUE($E68),1000000000),IFERROR(IF(VALUE(MID($E68,2,20))&lt;100000000,VALUE(MID($E68,2,20)),1000000000),1000000000))+ROW()/100000,"")</f>
        <v/>
      </c>
    </row>
    <row r="69">
      <c r="G69" s="14" t="n"/>
      <c r="Q69" s="7">
        <f>IF($E69="","",P69*Y69/100)</f>
        <v/>
      </c>
      <c r="R69" s="7" t="n"/>
      <c r="X69" s="7" t="n"/>
      <c r="Y69" s="7" t="n"/>
      <c r="AB69">
        <f>IF($E69="","",IF($AQ69=1,0,IF($AP69=1,Settings!$C$6,Settings!$C$7))*100)</f>
        <v/>
      </c>
      <c r="AC69" s="7">
        <f>IF($E69="","",Y69*AB69/100)</f>
        <v/>
      </c>
      <c r="AD69" s="7">
        <f>IF($E69="","",Y69-AC69)</f>
        <v/>
      </c>
      <c r="AE69" s="7">
        <f>IF($E69="","",AD69-Q69)</f>
        <v/>
      </c>
      <c r="AI69" s="7" t="n"/>
      <c r="AL69" s="14" t="n"/>
      <c r="AN69">
        <f>IF($E69="","",IF(COUNTIF($E$2:$E69,$E69)=1,1,0))</f>
        <v/>
      </c>
      <c r="AO69">
        <f>IF($AN69=1,SUMPRODUCT(--($AR$2:$AR$3001&lt;$AR69))+1,"")</f>
        <v/>
      </c>
      <c r="AP69">
        <f>IF($E69="","",IF(OR($U69=TRUE(),$U69="TRUE"),1,0))</f>
        <v/>
      </c>
      <c r="AQ69">
        <f>IF($E69="","",IF($AA69="Yes",1,0))</f>
        <v/>
      </c>
      <c r="AR69">
        <f>IF($AN69=1,IFERROR(IF(VALUE($E69)&lt;100000000,VALUE($E69),1000000000),IFERROR(IF(VALUE(MID($E69,2,20))&lt;100000000,VALUE(MID($E69,2,20)),1000000000),1000000000))+ROW()/100000,"")</f>
        <v/>
      </c>
    </row>
    <row r="70">
      <c r="G70" s="14" t="n"/>
      <c r="Q70" s="7">
        <f>IF($E70="","",P70*Y70/100)</f>
        <v/>
      </c>
      <c r="R70" s="7" t="n"/>
      <c r="X70" s="7" t="n"/>
      <c r="Y70" s="7" t="n"/>
      <c r="AB70">
        <f>IF($E70="","",IF($AQ70=1,0,IF($AP70=1,Settings!$C$6,Settings!$C$7))*100)</f>
        <v/>
      </c>
      <c r="AC70" s="7">
        <f>IF($E70="","",Y70*AB70/100)</f>
        <v/>
      </c>
      <c r="AD70" s="7">
        <f>IF($E70="","",Y70-AC70)</f>
        <v/>
      </c>
      <c r="AE70" s="7">
        <f>IF($E70="","",AD70-Q70)</f>
        <v/>
      </c>
      <c r="AI70" s="7" t="n"/>
      <c r="AL70" s="14" t="n"/>
      <c r="AN70">
        <f>IF($E70="","",IF(COUNTIF($E$2:$E70,$E70)=1,1,0))</f>
        <v/>
      </c>
      <c r="AO70">
        <f>IF($AN70=1,SUMPRODUCT(--($AR$2:$AR$3001&lt;$AR70))+1,"")</f>
        <v/>
      </c>
      <c r="AP70">
        <f>IF($E70="","",IF(OR($U70=TRUE(),$U70="TRUE"),1,0))</f>
        <v/>
      </c>
      <c r="AQ70">
        <f>IF($E70="","",IF($AA70="Yes",1,0))</f>
        <v/>
      </c>
      <c r="AR70">
        <f>IF($AN70=1,IFERROR(IF(VALUE($E70)&lt;100000000,VALUE($E70),1000000000),IFERROR(IF(VALUE(MID($E70,2,20))&lt;100000000,VALUE(MID($E70,2,20)),1000000000),1000000000))+ROW()/100000,"")</f>
        <v/>
      </c>
    </row>
    <row r="71">
      <c r="G71" s="14" t="n"/>
      <c r="Q71" s="7">
        <f>IF($E71="","",P71*Y71/100)</f>
        <v/>
      </c>
      <c r="R71" s="7" t="n"/>
      <c r="X71" s="7" t="n"/>
      <c r="Y71" s="7" t="n"/>
      <c r="AB71">
        <f>IF($E71="","",IF($AQ71=1,0,IF($AP71=1,Settings!$C$6,Settings!$C$7))*100)</f>
        <v/>
      </c>
      <c r="AC71" s="7">
        <f>IF($E71="","",Y71*AB71/100)</f>
        <v/>
      </c>
      <c r="AD71" s="7">
        <f>IF($E71="","",Y71-AC71)</f>
        <v/>
      </c>
      <c r="AE71" s="7">
        <f>IF($E71="","",AD71-Q71)</f>
        <v/>
      </c>
      <c r="AI71" s="7" t="n"/>
      <c r="AL71" s="14" t="n"/>
      <c r="AN71">
        <f>IF($E71="","",IF(COUNTIF($E$2:$E71,$E71)=1,1,0))</f>
        <v/>
      </c>
      <c r="AO71">
        <f>IF($AN71=1,SUMPRODUCT(--($AR$2:$AR$3001&lt;$AR71))+1,"")</f>
        <v/>
      </c>
      <c r="AP71">
        <f>IF($E71="","",IF(OR($U71=TRUE(),$U71="TRUE"),1,0))</f>
        <v/>
      </c>
      <c r="AQ71">
        <f>IF($E71="","",IF($AA71="Yes",1,0))</f>
        <v/>
      </c>
      <c r="AR71">
        <f>IF($AN71=1,IFERROR(IF(VALUE($E71)&lt;100000000,VALUE($E71),1000000000),IFERROR(IF(VALUE(MID($E71,2,20))&lt;100000000,VALUE(MID($E71,2,20)),1000000000),1000000000))+ROW()/100000,"")</f>
        <v/>
      </c>
    </row>
    <row r="72">
      <c r="G72" s="14" t="n"/>
      <c r="Q72" s="7">
        <f>IF($E72="","",P72*Y72/100)</f>
        <v/>
      </c>
      <c r="R72" s="7" t="n"/>
      <c r="X72" s="7" t="n"/>
      <c r="Y72" s="7" t="n"/>
      <c r="AB72">
        <f>IF($E72="","",IF($AQ72=1,0,IF($AP72=1,Settings!$C$6,Settings!$C$7))*100)</f>
        <v/>
      </c>
      <c r="AC72" s="7">
        <f>IF($E72="","",Y72*AB72/100)</f>
        <v/>
      </c>
      <c r="AD72" s="7">
        <f>IF($E72="","",Y72-AC72)</f>
        <v/>
      </c>
      <c r="AE72" s="7">
        <f>IF($E72="","",AD72-Q72)</f>
        <v/>
      </c>
      <c r="AI72" s="7" t="n"/>
      <c r="AL72" s="14" t="n"/>
      <c r="AN72">
        <f>IF($E72="","",IF(COUNTIF($E$2:$E72,$E72)=1,1,0))</f>
        <v/>
      </c>
      <c r="AO72">
        <f>IF($AN72=1,SUMPRODUCT(--($AR$2:$AR$3001&lt;$AR72))+1,"")</f>
        <v/>
      </c>
      <c r="AP72">
        <f>IF($E72="","",IF(OR($U72=TRUE(),$U72="TRUE"),1,0))</f>
        <v/>
      </c>
      <c r="AQ72">
        <f>IF($E72="","",IF($AA72="Yes",1,0))</f>
        <v/>
      </c>
      <c r="AR72">
        <f>IF($AN72=1,IFERROR(IF(VALUE($E72)&lt;100000000,VALUE($E72),1000000000),IFERROR(IF(VALUE(MID($E72,2,20))&lt;100000000,VALUE(MID($E72,2,20)),1000000000),1000000000))+ROW()/100000,"")</f>
        <v/>
      </c>
    </row>
    <row r="73">
      <c r="G73" s="14" t="n"/>
      <c r="Q73" s="7">
        <f>IF($E73="","",P73*Y73/100)</f>
        <v/>
      </c>
      <c r="R73" s="7" t="n"/>
      <c r="X73" s="7" t="n"/>
      <c r="Y73" s="7" t="n"/>
      <c r="AB73">
        <f>IF($E73="","",IF($AQ73=1,0,IF($AP73=1,Settings!$C$6,Settings!$C$7))*100)</f>
        <v/>
      </c>
      <c r="AC73" s="7">
        <f>IF($E73="","",Y73*AB73/100)</f>
        <v/>
      </c>
      <c r="AD73" s="7">
        <f>IF($E73="","",Y73-AC73)</f>
        <v/>
      </c>
      <c r="AE73" s="7">
        <f>IF($E73="","",AD73-Q73)</f>
        <v/>
      </c>
      <c r="AI73" s="7" t="n"/>
      <c r="AL73" s="14" t="n"/>
      <c r="AN73">
        <f>IF($E73="","",IF(COUNTIF($E$2:$E73,$E73)=1,1,0))</f>
        <v/>
      </c>
      <c r="AO73">
        <f>IF($AN73=1,SUMPRODUCT(--($AR$2:$AR$3001&lt;$AR73))+1,"")</f>
        <v/>
      </c>
      <c r="AP73">
        <f>IF($E73="","",IF(OR($U73=TRUE(),$U73="TRUE"),1,0))</f>
        <v/>
      </c>
      <c r="AQ73">
        <f>IF($E73="","",IF($AA73="Yes",1,0))</f>
        <v/>
      </c>
      <c r="AR73">
        <f>IF($AN73=1,IFERROR(IF(VALUE($E73)&lt;100000000,VALUE($E73),1000000000),IFERROR(IF(VALUE(MID($E73,2,20))&lt;100000000,VALUE(MID($E73,2,20)),1000000000),1000000000))+ROW()/100000,"")</f>
        <v/>
      </c>
    </row>
    <row r="74">
      <c r="G74" s="14" t="n"/>
      <c r="Q74" s="7">
        <f>IF($E74="","",P74*Y74/100)</f>
        <v/>
      </c>
      <c r="R74" s="7" t="n"/>
      <c r="X74" s="7" t="n"/>
      <c r="Y74" s="7" t="n"/>
      <c r="AB74">
        <f>IF($E74="","",IF($AQ74=1,0,IF($AP74=1,Settings!$C$6,Settings!$C$7))*100)</f>
        <v/>
      </c>
      <c r="AC74" s="7">
        <f>IF($E74="","",Y74*AB74/100)</f>
        <v/>
      </c>
      <c r="AD74" s="7">
        <f>IF($E74="","",Y74-AC74)</f>
        <v/>
      </c>
      <c r="AE74" s="7">
        <f>IF($E74="","",AD74-Q74)</f>
        <v/>
      </c>
      <c r="AI74" s="7" t="n"/>
      <c r="AL74" s="14" t="n"/>
      <c r="AN74">
        <f>IF($E74="","",IF(COUNTIF($E$2:$E74,$E74)=1,1,0))</f>
        <v/>
      </c>
      <c r="AO74">
        <f>IF($AN74=1,SUMPRODUCT(--($AR$2:$AR$3001&lt;$AR74))+1,"")</f>
        <v/>
      </c>
      <c r="AP74">
        <f>IF($E74="","",IF(OR($U74=TRUE(),$U74="TRUE"),1,0))</f>
        <v/>
      </c>
      <c r="AQ74">
        <f>IF($E74="","",IF($AA74="Yes",1,0))</f>
        <v/>
      </c>
      <c r="AR74">
        <f>IF($AN74=1,IFERROR(IF(VALUE($E74)&lt;100000000,VALUE($E74),1000000000),IFERROR(IF(VALUE(MID($E74,2,20))&lt;100000000,VALUE(MID($E74,2,20)),1000000000),1000000000))+ROW()/100000,"")</f>
        <v/>
      </c>
    </row>
    <row r="75">
      <c r="G75" s="14" t="n"/>
      <c r="Q75" s="7">
        <f>IF($E75="","",P75*Y75/100)</f>
        <v/>
      </c>
      <c r="R75" s="7" t="n"/>
      <c r="X75" s="7" t="n"/>
      <c r="Y75" s="7" t="n"/>
      <c r="AB75">
        <f>IF($E75="","",IF($AQ75=1,0,IF($AP75=1,Settings!$C$6,Settings!$C$7))*100)</f>
        <v/>
      </c>
      <c r="AC75" s="7">
        <f>IF($E75="","",Y75*AB75/100)</f>
        <v/>
      </c>
      <c r="AD75" s="7">
        <f>IF($E75="","",Y75-AC75)</f>
        <v/>
      </c>
      <c r="AE75" s="7">
        <f>IF($E75="","",AD75-Q75)</f>
        <v/>
      </c>
      <c r="AI75" s="7" t="n"/>
      <c r="AL75" s="14" t="n"/>
      <c r="AN75">
        <f>IF($E75="","",IF(COUNTIF($E$2:$E75,$E75)=1,1,0))</f>
        <v/>
      </c>
      <c r="AO75">
        <f>IF($AN75=1,SUMPRODUCT(--($AR$2:$AR$3001&lt;$AR75))+1,"")</f>
        <v/>
      </c>
      <c r="AP75">
        <f>IF($E75="","",IF(OR($U75=TRUE(),$U75="TRUE"),1,0))</f>
        <v/>
      </c>
      <c r="AQ75">
        <f>IF($E75="","",IF($AA75="Yes",1,0))</f>
        <v/>
      </c>
      <c r="AR75">
        <f>IF($AN75=1,IFERROR(IF(VALUE($E75)&lt;100000000,VALUE($E75),1000000000),IFERROR(IF(VALUE(MID($E75,2,20))&lt;100000000,VALUE(MID($E75,2,20)),1000000000),1000000000))+ROW()/100000,"")</f>
        <v/>
      </c>
    </row>
    <row r="76">
      <c r="G76" s="14" t="n"/>
      <c r="Q76" s="7">
        <f>IF($E76="","",P76*Y76/100)</f>
        <v/>
      </c>
      <c r="R76" s="7" t="n"/>
      <c r="X76" s="7" t="n"/>
      <c r="Y76" s="7" t="n"/>
      <c r="AB76">
        <f>IF($E76="","",IF($AQ76=1,0,IF($AP76=1,Settings!$C$6,Settings!$C$7))*100)</f>
        <v/>
      </c>
      <c r="AC76" s="7">
        <f>IF($E76="","",Y76*AB76/100)</f>
        <v/>
      </c>
      <c r="AD76" s="7">
        <f>IF($E76="","",Y76-AC76)</f>
        <v/>
      </c>
      <c r="AE76" s="7">
        <f>IF($E76="","",AD76-Q76)</f>
        <v/>
      </c>
      <c r="AI76" s="7" t="n"/>
      <c r="AL76" s="14" t="n"/>
      <c r="AN76">
        <f>IF($E76="","",IF(COUNTIF($E$2:$E76,$E76)=1,1,0))</f>
        <v/>
      </c>
      <c r="AO76">
        <f>IF($AN76=1,SUMPRODUCT(--($AR$2:$AR$3001&lt;$AR76))+1,"")</f>
        <v/>
      </c>
      <c r="AP76">
        <f>IF($E76="","",IF(OR($U76=TRUE(),$U76="TRUE"),1,0))</f>
        <v/>
      </c>
      <c r="AQ76">
        <f>IF($E76="","",IF($AA76="Yes",1,0))</f>
        <v/>
      </c>
      <c r="AR76">
        <f>IF($AN76=1,IFERROR(IF(VALUE($E76)&lt;100000000,VALUE($E76),1000000000),IFERROR(IF(VALUE(MID($E76,2,20))&lt;100000000,VALUE(MID($E76,2,20)),1000000000),1000000000))+ROW()/100000,"")</f>
        <v/>
      </c>
    </row>
    <row r="77">
      <c r="G77" s="14" t="n"/>
      <c r="Q77" s="7">
        <f>IF($E77="","",P77*Y77/100)</f>
        <v/>
      </c>
      <c r="R77" s="7" t="n"/>
      <c r="X77" s="7" t="n"/>
      <c r="Y77" s="7" t="n"/>
      <c r="AB77">
        <f>IF($E77="","",IF($AQ77=1,0,IF($AP77=1,Settings!$C$6,Settings!$C$7))*100)</f>
        <v/>
      </c>
      <c r="AC77" s="7">
        <f>IF($E77="","",Y77*AB77/100)</f>
        <v/>
      </c>
      <c r="AD77" s="7">
        <f>IF($E77="","",Y77-AC77)</f>
        <v/>
      </c>
      <c r="AE77" s="7">
        <f>IF($E77="","",AD77-Q77)</f>
        <v/>
      </c>
      <c r="AI77" s="7" t="n"/>
      <c r="AL77" s="14" t="n"/>
      <c r="AN77">
        <f>IF($E77="","",IF(COUNTIF($E$2:$E77,$E77)=1,1,0))</f>
        <v/>
      </c>
      <c r="AO77">
        <f>IF($AN77=1,SUMPRODUCT(--($AR$2:$AR$3001&lt;$AR77))+1,"")</f>
        <v/>
      </c>
      <c r="AP77">
        <f>IF($E77="","",IF(OR($U77=TRUE(),$U77="TRUE"),1,0))</f>
        <v/>
      </c>
      <c r="AQ77">
        <f>IF($E77="","",IF($AA77="Yes",1,0))</f>
        <v/>
      </c>
      <c r="AR77">
        <f>IF($AN77=1,IFERROR(IF(VALUE($E77)&lt;100000000,VALUE($E77),1000000000),IFERROR(IF(VALUE(MID($E77,2,20))&lt;100000000,VALUE(MID($E77,2,20)),1000000000),1000000000))+ROW()/100000,"")</f>
        <v/>
      </c>
    </row>
    <row r="78">
      <c r="G78" s="14" t="n"/>
      <c r="Q78" s="7">
        <f>IF($E78="","",P78*Y78/100)</f>
        <v/>
      </c>
      <c r="R78" s="7" t="n"/>
      <c r="X78" s="7" t="n"/>
      <c r="Y78" s="7" t="n"/>
      <c r="AB78">
        <f>IF($E78="","",IF($AQ78=1,0,IF($AP78=1,Settings!$C$6,Settings!$C$7))*100)</f>
        <v/>
      </c>
      <c r="AC78" s="7">
        <f>IF($E78="","",Y78*AB78/100)</f>
        <v/>
      </c>
      <c r="AD78" s="7">
        <f>IF($E78="","",Y78-AC78)</f>
        <v/>
      </c>
      <c r="AE78" s="7">
        <f>IF($E78="","",AD78-Q78)</f>
        <v/>
      </c>
      <c r="AI78" s="7" t="n"/>
      <c r="AL78" s="14" t="n"/>
      <c r="AN78">
        <f>IF($E78="","",IF(COUNTIF($E$2:$E78,$E78)=1,1,0))</f>
        <v/>
      </c>
      <c r="AO78">
        <f>IF($AN78=1,SUMPRODUCT(--($AR$2:$AR$3001&lt;$AR78))+1,"")</f>
        <v/>
      </c>
      <c r="AP78">
        <f>IF($E78="","",IF(OR($U78=TRUE(),$U78="TRUE"),1,0))</f>
        <v/>
      </c>
      <c r="AQ78">
        <f>IF($E78="","",IF($AA78="Yes",1,0))</f>
        <v/>
      </c>
      <c r="AR78">
        <f>IF($AN78=1,IFERROR(IF(VALUE($E78)&lt;100000000,VALUE($E78),1000000000),IFERROR(IF(VALUE(MID($E78,2,20))&lt;100000000,VALUE(MID($E78,2,20)),1000000000),1000000000))+ROW()/100000,"")</f>
        <v/>
      </c>
    </row>
    <row r="79">
      <c r="G79" s="14" t="n"/>
      <c r="Q79" s="7">
        <f>IF($E79="","",P79*Y79/100)</f>
        <v/>
      </c>
      <c r="R79" s="7" t="n"/>
      <c r="X79" s="7" t="n"/>
      <c r="Y79" s="7" t="n"/>
      <c r="AB79">
        <f>IF($E79="","",IF($AQ79=1,0,IF($AP79=1,Settings!$C$6,Settings!$C$7))*100)</f>
        <v/>
      </c>
      <c r="AC79" s="7">
        <f>IF($E79="","",Y79*AB79/100)</f>
        <v/>
      </c>
      <c r="AD79" s="7">
        <f>IF($E79="","",Y79-AC79)</f>
        <v/>
      </c>
      <c r="AE79" s="7">
        <f>IF($E79="","",AD79-Q79)</f>
        <v/>
      </c>
      <c r="AI79" s="7" t="n"/>
      <c r="AL79" s="14" t="n"/>
      <c r="AN79">
        <f>IF($E79="","",IF(COUNTIF($E$2:$E79,$E79)=1,1,0))</f>
        <v/>
      </c>
      <c r="AO79">
        <f>IF($AN79=1,SUMPRODUCT(--($AR$2:$AR$3001&lt;$AR79))+1,"")</f>
        <v/>
      </c>
      <c r="AP79">
        <f>IF($E79="","",IF(OR($U79=TRUE(),$U79="TRUE"),1,0))</f>
        <v/>
      </c>
      <c r="AQ79">
        <f>IF($E79="","",IF($AA79="Yes",1,0))</f>
        <v/>
      </c>
      <c r="AR79">
        <f>IF($AN79=1,IFERROR(IF(VALUE($E79)&lt;100000000,VALUE($E79),1000000000),IFERROR(IF(VALUE(MID($E79,2,20))&lt;100000000,VALUE(MID($E79,2,20)),1000000000),1000000000))+ROW()/100000,"")</f>
        <v/>
      </c>
    </row>
    <row r="80">
      <c r="G80" s="14" t="n"/>
      <c r="Q80" s="7">
        <f>IF($E80="","",P80*Y80/100)</f>
        <v/>
      </c>
      <c r="R80" s="7" t="n"/>
      <c r="X80" s="7" t="n"/>
      <c r="Y80" s="7" t="n"/>
      <c r="AB80">
        <f>IF($E80="","",IF($AQ80=1,0,IF($AP80=1,Settings!$C$6,Settings!$C$7))*100)</f>
        <v/>
      </c>
      <c r="AC80" s="7">
        <f>IF($E80="","",Y80*AB80/100)</f>
        <v/>
      </c>
      <c r="AD80" s="7">
        <f>IF($E80="","",Y80-AC80)</f>
        <v/>
      </c>
      <c r="AE80" s="7">
        <f>IF($E80="","",AD80-Q80)</f>
        <v/>
      </c>
      <c r="AI80" s="7" t="n"/>
      <c r="AL80" s="14" t="n"/>
      <c r="AN80">
        <f>IF($E80="","",IF(COUNTIF($E$2:$E80,$E80)=1,1,0))</f>
        <v/>
      </c>
      <c r="AO80">
        <f>IF($AN80=1,SUMPRODUCT(--($AR$2:$AR$3001&lt;$AR80))+1,"")</f>
        <v/>
      </c>
      <c r="AP80">
        <f>IF($E80="","",IF(OR($U80=TRUE(),$U80="TRUE"),1,0))</f>
        <v/>
      </c>
      <c r="AQ80">
        <f>IF($E80="","",IF($AA80="Yes",1,0))</f>
        <v/>
      </c>
      <c r="AR80">
        <f>IF($AN80=1,IFERROR(IF(VALUE($E80)&lt;100000000,VALUE($E80),1000000000),IFERROR(IF(VALUE(MID($E80,2,20))&lt;100000000,VALUE(MID($E80,2,20)),1000000000),1000000000))+ROW()/100000,"")</f>
        <v/>
      </c>
    </row>
    <row r="81">
      <c r="G81" s="14" t="n"/>
      <c r="Q81" s="7">
        <f>IF($E81="","",P81*Y81/100)</f>
        <v/>
      </c>
      <c r="R81" s="7" t="n"/>
      <c r="X81" s="7" t="n"/>
      <c r="Y81" s="7" t="n"/>
      <c r="AB81">
        <f>IF($E81="","",IF($AQ81=1,0,IF($AP81=1,Settings!$C$6,Settings!$C$7))*100)</f>
        <v/>
      </c>
      <c r="AC81" s="7">
        <f>IF($E81="","",Y81*AB81/100)</f>
        <v/>
      </c>
      <c r="AD81" s="7">
        <f>IF($E81="","",Y81-AC81)</f>
        <v/>
      </c>
      <c r="AE81" s="7">
        <f>IF($E81="","",AD81-Q81)</f>
        <v/>
      </c>
      <c r="AI81" s="7" t="n"/>
      <c r="AL81" s="14" t="n"/>
      <c r="AN81">
        <f>IF($E81="","",IF(COUNTIF($E$2:$E81,$E81)=1,1,0))</f>
        <v/>
      </c>
      <c r="AO81">
        <f>IF($AN81=1,SUMPRODUCT(--($AR$2:$AR$3001&lt;$AR81))+1,"")</f>
        <v/>
      </c>
      <c r="AP81">
        <f>IF($E81="","",IF(OR($U81=TRUE(),$U81="TRUE"),1,0))</f>
        <v/>
      </c>
      <c r="AQ81">
        <f>IF($E81="","",IF($AA81="Yes",1,0))</f>
        <v/>
      </c>
      <c r="AR81">
        <f>IF($AN81=1,IFERROR(IF(VALUE($E81)&lt;100000000,VALUE($E81),1000000000),IFERROR(IF(VALUE(MID($E81,2,20))&lt;100000000,VALUE(MID($E81,2,20)),1000000000),1000000000))+ROW()/100000,"")</f>
        <v/>
      </c>
    </row>
    <row r="82">
      <c r="G82" s="14" t="n"/>
      <c r="Q82" s="7">
        <f>IF($E82="","",P82*Y82/100)</f>
        <v/>
      </c>
      <c r="R82" s="7" t="n"/>
      <c r="X82" s="7" t="n"/>
      <c r="Y82" s="7" t="n"/>
      <c r="AB82">
        <f>IF($E82="","",IF($AQ82=1,0,IF($AP82=1,Settings!$C$6,Settings!$C$7))*100)</f>
        <v/>
      </c>
      <c r="AC82" s="7">
        <f>IF($E82="","",Y82*AB82/100)</f>
        <v/>
      </c>
      <c r="AD82" s="7">
        <f>IF($E82="","",Y82-AC82)</f>
        <v/>
      </c>
      <c r="AE82" s="7">
        <f>IF($E82="","",AD82-Q82)</f>
        <v/>
      </c>
      <c r="AI82" s="7" t="n"/>
      <c r="AL82" s="14" t="n"/>
      <c r="AN82">
        <f>IF($E82="","",IF(COUNTIF($E$2:$E82,$E82)=1,1,0))</f>
        <v/>
      </c>
      <c r="AO82">
        <f>IF($AN82=1,SUMPRODUCT(--($AR$2:$AR$3001&lt;$AR82))+1,"")</f>
        <v/>
      </c>
      <c r="AP82">
        <f>IF($E82="","",IF(OR($U82=TRUE(),$U82="TRUE"),1,0))</f>
        <v/>
      </c>
      <c r="AQ82">
        <f>IF($E82="","",IF($AA82="Yes",1,0))</f>
        <v/>
      </c>
      <c r="AR82">
        <f>IF($AN82=1,IFERROR(IF(VALUE($E82)&lt;100000000,VALUE($E82),1000000000),IFERROR(IF(VALUE(MID($E82,2,20))&lt;100000000,VALUE(MID($E82,2,20)),1000000000),1000000000))+ROW()/100000,"")</f>
        <v/>
      </c>
    </row>
    <row r="83">
      <c r="G83" s="14" t="n"/>
      <c r="Q83" s="7">
        <f>IF($E83="","",P83*Y83/100)</f>
        <v/>
      </c>
      <c r="R83" s="7" t="n"/>
      <c r="X83" s="7" t="n"/>
      <c r="Y83" s="7" t="n"/>
      <c r="AB83">
        <f>IF($E83="","",IF($AQ83=1,0,IF($AP83=1,Settings!$C$6,Settings!$C$7))*100)</f>
        <v/>
      </c>
      <c r="AC83" s="7">
        <f>IF($E83="","",Y83*AB83/100)</f>
        <v/>
      </c>
      <c r="AD83" s="7">
        <f>IF($E83="","",Y83-AC83)</f>
        <v/>
      </c>
      <c r="AE83" s="7">
        <f>IF($E83="","",AD83-Q83)</f>
        <v/>
      </c>
      <c r="AI83" s="7" t="n"/>
      <c r="AL83" s="14" t="n"/>
      <c r="AN83">
        <f>IF($E83="","",IF(COUNTIF($E$2:$E83,$E83)=1,1,0))</f>
        <v/>
      </c>
      <c r="AO83">
        <f>IF($AN83=1,SUMPRODUCT(--($AR$2:$AR$3001&lt;$AR83))+1,"")</f>
        <v/>
      </c>
      <c r="AP83">
        <f>IF($E83="","",IF(OR($U83=TRUE(),$U83="TRUE"),1,0))</f>
        <v/>
      </c>
      <c r="AQ83">
        <f>IF($E83="","",IF($AA83="Yes",1,0))</f>
        <v/>
      </c>
      <c r="AR83">
        <f>IF($AN83=1,IFERROR(IF(VALUE($E83)&lt;100000000,VALUE($E83),1000000000),IFERROR(IF(VALUE(MID($E83,2,20))&lt;100000000,VALUE(MID($E83,2,20)),1000000000),1000000000))+ROW()/100000,"")</f>
        <v/>
      </c>
    </row>
    <row r="84">
      <c r="G84" s="14" t="n"/>
      <c r="Q84" s="7">
        <f>IF($E84="","",P84*Y84/100)</f>
        <v/>
      </c>
      <c r="R84" s="7" t="n"/>
      <c r="X84" s="7" t="n"/>
      <c r="Y84" s="7" t="n"/>
      <c r="AB84">
        <f>IF($E84="","",IF($AQ84=1,0,IF($AP84=1,Settings!$C$6,Settings!$C$7))*100)</f>
        <v/>
      </c>
      <c r="AC84" s="7">
        <f>IF($E84="","",Y84*AB84/100)</f>
        <v/>
      </c>
      <c r="AD84" s="7">
        <f>IF($E84="","",Y84-AC84)</f>
        <v/>
      </c>
      <c r="AE84" s="7">
        <f>IF($E84="","",AD84-Q84)</f>
        <v/>
      </c>
      <c r="AI84" s="7" t="n"/>
      <c r="AL84" s="14" t="n"/>
      <c r="AN84">
        <f>IF($E84="","",IF(COUNTIF($E$2:$E84,$E84)=1,1,0))</f>
        <v/>
      </c>
      <c r="AO84">
        <f>IF($AN84=1,SUMPRODUCT(--($AR$2:$AR$3001&lt;$AR84))+1,"")</f>
        <v/>
      </c>
      <c r="AP84">
        <f>IF($E84="","",IF(OR($U84=TRUE(),$U84="TRUE"),1,0))</f>
        <v/>
      </c>
      <c r="AQ84">
        <f>IF($E84="","",IF($AA84="Yes",1,0))</f>
        <v/>
      </c>
      <c r="AR84">
        <f>IF($AN84=1,IFERROR(IF(VALUE($E84)&lt;100000000,VALUE($E84),1000000000),IFERROR(IF(VALUE(MID($E84,2,20))&lt;100000000,VALUE(MID($E84,2,20)),1000000000),1000000000))+ROW()/100000,"")</f>
        <v/>
      </c>
    </row>
    <row r="85">
      <c r="G85" s="14" t="n"/>
      <c r="Q85" s="7">
        <f>IF($E85="","",P85*Y85/100)</f>
        <v/>
      </c>
      <c r="R85" s="7" t="n"/>
      <c r="X85" s="7" t="n"/>
      <c r="Y85" s="7" t="n"/>
      <c r="AB85">
        <f>IF($E85="","",IF($AQ85=1,0,IF($AP85=1,Settings!$C$6,Settings!$C$7))*100)</f>
        <v/>
      </c>
      <c r="AC85" s="7">
        <f>IF($E85="","",Y85*AB85/100)</f>
        <v/>
      </c>
      <c r="AD85" s="7">
        <f>IF($E85="","",Y85-AC85)</f>
        <v/>
      </c>
      <c r="AE85" s="7">
        <f>IF($E85="","",AD85-Q85)</f>
        <v/>
      </c>
      <c r="AI85" s="7" t="n"/>
      <c r="AL85" s="14" t="n"/>
      <c r="AN85">
        <f>IF($E85="","",IF(COUNTIF($E$2:$E85,$E85)=1,1,0))</f>
        <v/>
      </c>
      <c r="AO85">
        <f>IF($AN85=1,SUMPRODUCT(--($AR$2:$AR$3001&lt;$AR85))+1,"")</f>
        <v/>
      </c>
      <c r="AP85">
        <f>IF($E85="","",IF(OR($U85=TRUE(),$U85="TRUE"),1,0))</f>
        <v/>
      </c>
      <c r="AQ85">
        <f>IF($E85="","",IF($AA85="Yes",1,0))</f>
        <v/>
      </c>
      <c r="AR85">
        <f>IF($AN85=1,IFERROR(IF(VALUE($E85)&lt;100000000,VALUE($E85),1000000000),IFERROR(IF(VALUE(MID($E85,2,20))&lt;100000000,VALUE(MID($E85,2,20)),1000000000),1000000000))+ROW()/100000,"")</f>
        <v/>
      </c>
    </row>
    <row r="86">
      <c r="G86" s="14" t="n"/>
      <c r="Q86" s="7">
        <f>IF($E86="","",P86*Y86/100)</f>
        <v/>
      </c>
      <c r="R86" s="7" t="n"/>
      <c r="X86" s="7" t="n"/>
      <c r="Y86" s="7" t="n"/>
      <c r="AB86">
        <f>IF($E86="","",IF($AQ86=1,0,IF($AP86=1,Settings!$C$6,Settings!$C$7))*100)</f>
        <v/>
      </c>
      <c r="AC86" s="7">
        <f>IF($E86="","",Y86*AB86/100)</f>
        <v/>
      </c>
      <c r="AD86" s="7">
        <f>IF($E86="","",Y86-AC86)</f>
        <v/>
      </c>
      <c r="AE86" s="7">
        <f>IF($E86="","",AD86-Q86)</f>
        <v/>
      </c>
      <c r="AI86" s="7" t="n"/>
      <c r="AL86" s="14" t="n"/>
      <c r="AN86">
        <f>IF($E86="","",IF(COUNTIF($E$2:$E86,$E86)=1,1,0))</f>
        <v/>
      </c>
      <c r="AO86">
        <f>IF($AN86=1,SUMPRODUCT(--($AR$2:$AR$3001&lt;$AR86))+1,"")</f>
        <v/>
      </c>
      <c r="AP86">
        <f>IF($E86="","",IF(OR($U86=TRUE(),$U86="TRUE"),1,0))</f>
        <v/>
      </c>
      <c r="AQ86">
        <f>IF($E86="","",IF($AA86="Yes",1,0))</f>
        <v/>
      </c>
      <c r="AR86">
        <f>IF($AN86=1,IFERROR(IF(VALUE($E86)&lt;100000000,VALUE($E86),1000000000),IFERROR(IF(VALUE(MID($E86,2,20))&lt;100000000,VALUE(MID($E86,2,20)),1000000000),1000000000))+ROW()/100000,"")</f>
        <v/>
      </c>
    </row>
    <row r="87">
      <c r="G87" s="14" t="n"/>
      <c r="Q87" s="7">
        <f>IF($E87="","",P87*Y87/100)</f>
        <v/>
      </c>
      <c r="R87" s="7" t="n"/>
      <c r="X87" s="7" t="n"/>
      <c r="Y87" s="7" t="n"/>
      <c r="AB87">
        <f>IF($E87="","",IF($AQ87=1,0,IF($AP87=1,Settings!$C$6,Settings!$C$7))*100)</f>
        <v/>
      </c>
      <c r="AC87" s="7">
        <f>IF($E87="","",Y87*AB87/100)</f>
        <v/>
      </c>
      <c r="AD87" s="7">
        <f>IF($E87="","",Y87-AC87)</f>
        <v/>
      </c>
      <c r="AE87" s="7">
        <f>IF($E87="","",AD87-Q87)</f>
        <v/>
      </c>
      <c r="AI87" s="7" t="n"/>
      <c r="AL87" s="14" t="n"/>
      <c r="AN87">
        <f>IF($E87="","",IF(COUNTIF($E$2:$E87,$E87)=1,1,0))</f>
        <v/>
      </c>
      <c r="AO87">
        <f>IF($AN87=1,SUMPRODUCT(--($AR$2:$AR$3001&lt;$AR87))+1,"")</f>
        <v/>
      </c>
      <c r="AP87">
        <f>IF($E87="","",IF(OR($U87=TRUE(),$U87="TRUE"),1,0))</f>
        <v/>
      </c>
      <c r="AQ87">
        <f>IF($E87="","",IF($AA87="Yes",1,0))</f>
        <v/>
      </c>
      <c r="AR87">
        <f>IF($AN87=1,IFERROR(IF(VALUE($E87)&lt;100000000,VALUE($E87),1000000000),IFERROR(IF(VALUE(MID($E87,2,20))&lt;100000000,VALUE(MID($E87,2,20)),1000000000),1000000000))+ROW()/100000,"")</f>
        <v/>
      </c>
    </row>
    <row r="88">
      <c r="G88" s="14" t="n"/>
      <c r="Q88" s="7">
        <f>IF($E88="","",P88*Y88/100)</f>
        <v/>
      </c>
      <c r="R88" s="7" t="n"/>
      <c r="X88" s="7" t="n"/>
      <c r="Y88" s="7" t="n"/>
      <c r="AB88">
        <f>IF($E88="","",IF($AQ88=1,0,IF($AP88=1,Settings!$C$6,Settings!$C$7))*100)</f>
        <v/>
      </c>
      <c r="AC88" s="7">
        <f>IF($E88="","",Y88*AB88/100)</f>
        <v/>
      </c>
      <c r="AD88" s="7">
        <f>IF($E88="","",Y88-AC88)</f>
        <v/>
      </c>
      <c r="AE88" s="7">
        <f>IF($E88="","",AD88-Q88)</f>
        <v/>
      </c>
      <c r="AI88" s="7" t="n"/>
      <c r="AL88" s="14" t="n"/>
      <c r="AN88">
        <f>IF($E88="","",IF(COUNTIF($E$2:$E88,$E88)=1,1,0))</f>
        <v/>
      </c>
      <c r="AO88">
        <f>IF($AN88=1,SUMPRODUCT(--($AR$2:$AR$3001&lt;$AR88))+1,"")</f>
        <v/>
      </c>
      <c r="AP88">
        <f>IF($E88="","",IF(OR($U88=TRUE(),$U88="TRUE"),1,0))</f>
        <v/>
      </c>
      <c r="AQ88">
        <f>IF($E88="","",IF($AA88="Yes",1,0))</f>
        <v/>
      </c>
      <c r="AR88">
        <f>IF($AN88=1,IFERROR(IF(VALUE($E88)&lt;100000000,VALUE($E88),1000000000),IFERROR(IF(VALUE(MID($E88,2,20))&lt;100000000,VALUE(MID($E88,2,20)),1000000000),1000000000))+ROW()/100000,"")</f>
        <v/>
      </c>
    </row>
    <row r="89">
      <c r="G89" s="14" t="n"/>
      <c r="Q89" s="7">
        <f>IF($E89="","",P89*Y89/100)</f>
        <v/>
      </c>
      <c r="R89" s="7" t="n"/>
      <c r="X89" s="7" t="n"/>
      <c r="Y89" s="7" t="n"/>
      <c r="AB89">
        <f>IF($E89="","",IF($AQ89=1,0,IF($AP89=1,Settings!$C$6,Settings!$C$7))*100)</f>
        <v/>
      </c>
      <c r="AC89" s="7">
        <f>IF($E89="","",Y89*AB89/100)</f>
        <v/>
      </c>
      <c r="AD89" s="7">
        <f>IF($E89="","",Y89-AC89)</f>
        <v/>
      </c>
      <c r="AE89" s="7">
        <f>IF($E89="","",AD89-Q89)</f>
        <v/>
      </c>
      <c r="AI89" s="7" t="n"/>
      <c r="AL89" s="14" t="n"/>
      <c r="AN89">
        <f>IF($E89="","",IF(COUNTIF($E$2:$E89,$E89)=1,1,0))</f>
        <v/>
      </c>
      <c r="AO89">
        <f>IF($AN89=1,SUMPRODUCT(--($AR$2:$AR$3001&lt;$AR89))+1,"")</f>
        <v/>
      </c>
      <c r="AP89">
        <f>IF($E89="","",IF(OR($U89=TRUE(),$U89="TRUE"),1,0))</f>
        <v/>
      </c>
      <c r="AQ89">
        <f>IF($E89="","",IF($AA89="Yes",1,0))</f>
        <v/>
      </c>
      <c r="AR89">
        <f>IF($AN89=1,IFERROR(IF(VALUE($E89)&lt;100000000,VALUE($E89),1000000000),IFERROR(IF(VALUE(MID($E89,2,20))&lt;100000000,VALUE(MID($E89,2,20)),1000000000),1000000000))+ROW()/100000,"")</f>
        <v/>
      </c>
    </row>
    <row r="90">
      <c r="G90" s="14" t="n"/>
      <c r="Q90" s="7">
        <f>IF($E90="","",P90*Y90/100)</f>
        <v/>
      </c>
      <c r="R90" s="7" t="n"/>
      <c r="X90" s="7" t="n"/>
      <c r="Y90" s="7" t="n"/>
      <c r="AB90">
        <f>IF($E90="","",IF($AQ90=1,0,IF($AP90=1,Settings!$C$6,Settings!$C$7))*100)</f>
        <v/>
      </c>
      <c r="AC90" s="7">
        <f>IF($E90="","",Y90*AB90/100)</f>
        <v/>
      </c>
      <c r="AD90" s="7">
        <f>IF($E90="","",Y90-AC90)</f>
        <v/>
      </c>
      <c r="AE90" s="7">
        <f>IF($E90="","",AD90-Q90)</f>
        <v/>
      </c>
      <c r="AI90" s="7" t="n"/>
      <c r="AL90" s="14" t="n"/>
      <c r="AN90">
        <f>IF($E90="","",IF(COUNTIF($E$2:$E90,$E90)=1,1,0))</f>
        <v/>
      </c>
      <c r="AO90">
        <f>IF($AN90=1,SUMPRODUCT(--($AR$2:$AR$3001&lt;$AR90))+1,"")</f>
        <v/>
      </c>
      <c r="AP90">
        <f>IF($E90="","",IF(OR($U90=TRUE(),$U90="TRUE"),1,0))</f>
        <v/>
      </c>
      <c r="AQ90">
        <f>IF($E90="","",IF($AA90="Yes",1,0))</f>
        <v/>
      </c>
      <c r="AR90">
        <f>IF($AN90=1,IFERROR(IF(VALUE($E90)&lt;100000000,VALUE($E90),1000000000),IFERROR(IF(VALUE(MID($E90,2,20))&lt;100000000,VALUE(MID($E90,2,20)),1000000000),1000000000))+ROW()/100000,"")</f>
        <v/>
      </c>
    </row>
    <row r="91">
      <c r="G91" s="14" t="n"/>
      <c r="Q91" s="7">
        <f>IF($E91="","",P91*Y91/100)</f>
        <v/>
      </c>
      <c r="R91" s="7" t="n"/>
      <c r="X91" s="7" t="n"/>
      <c r="Y91" s="7" t="n"/>
      <c r="AB91">
        <f>IF($E91="","",IF($AQ91=1,0,IF($AP91=1,Settings!$C$6,Settings!$C$7))*100)</f>
        <v/>
      </c>
      <c r="AC91" s="7">
        <f>IF($E91="","",Y91*AB91/100)</f>
        <v/>
      </c>
      <c r="AD91" s="7">
        <f>IF($E91="","",Y91-AC91)</f>
        <v/>
      </c>
      <c r="AE91" s="7">
        <f>IF($E91="","",AD91-Q91)</f>
        <v/>
      </c>
      <c r="AI91" s="7" t="n"/>
      <c r="AL91" s="14" t="n"/>
      <c r="AN91">
        <f>IF($E91="","",IF(COUNTIF($E$2:$E91,$E91)=1,1,0))</f>
        <v/>
      </c>
      <c r="AO91">
        <f>IF($AN91=1,SUMPRODUCT(--($AR$2:$AR$3001&lt;$AR91))+1,"")</f>
        <v/>
      </c>
      <c r="AP91">
        <f>IF($E91="","",IF(OR($U91=TRUE(),$U91="TRUE"),1,0))</f>
        <v/>
      </c>
      <c r="AQ91">
        <f>IF($E91="","",IF($AA91="Yes",1,0))</f>
        <v/>
      </c>
      <c r="AR91">
        <f>IF($AN91=1,IFERROR(IF(VALUE($E91)&lt;100000000,VALUE($E91),1000000000),IFERROR(IF(VALUE(MID($E91,2,20))&lt;100000000,VALUE(MID($E91,2,20)),1000000000),1000000000))+ROW()/100000,"")</f>
        <v/>
      </c>
    </row>
    <row r="92">
      <c r="G92" s="14" t="n"/>
      <c r="Q92" s="7">
        <f>IF($E92="","",P92*Y92/100)</f>
        <v/>
      </c>
      <c r="R92" s="7" t="n"/>
      <c r="X92" s="7" t="n"/>
      <c r="Y92" s="7" t="n"/>
      <c r="AB92">
        <f>IF($E92="","",IF($AQ92=1,0,IF($AP92=1,Settings!$C$6,Settings!$C$7))*100)</f>
        <v/>
      </c>
      <c r="AC92" s="7">
        <f>IF($E92="","",Y92*AB92/100)</f>
        <v/>
      </c>
      <c r="AD92" s="7">
        <f>IF($E92="","",Y92-AC92)</f>
        <v/>
      </c>
      <c r="AE92" s="7">
        <f>IF($E92="","",AD92-Q92)</f>
        <v/>
      </c>
      <c r="AI92" s="7" t="n"/>
      <c r="AL92" s="14" t="n"/>
      <c r="AN92">
        <f>IF($E92="","",IF(COUNTIF($E$2:$E92,$E92)=1,1,0))</f>
        <v/>
      </c>
      <c r="AO92">
        <f>IF($AN92=1,SUMPRODUCT(--($AR$2:$AR$3001&lt;$AR92))+1,"")</f>
        <v/>
      </c>
      <c r="AP92">
        <f>IF($E92="","",IF(OR($U92=TRUE(),$U92="TRUE"),1,0))</f>
        <v/>
      </c>
      <c r="AQ92">
        <f>IF($E92="","",IF($AA92="Yes",1,0))</f>
        <v/>
      </c>
      <c r="AR92">
        <f>IF($AN92=1,IFERROR(IF(VALUE($E92)&lt;100000000,VALUE($E92),1000000000),IFERROR(IF(VALUE(MID($E92,2,20))&lt;100000000,VALUE(MID($E92,2,20)),1000000000),1000000000))+ROW()/100000,"")</f>
        <v/>
      </c>
    </row>
    <row r="93">
      <c r="G93" s="14" t="n"/>
      <c r="Q93" s="7">
        <f>IF($E93="","",P93*Y93/100)</f>
        <v/>
      </c>
      <c r="R93" s="7" t="n"/>
      <c r="X93" s="7" t="n"/>
      <c r="Y93" s="7" t="n"/>
      <c r="AB93">
        <f>IF($E93="","",IF($AQ93=1,0,IF($AP93=1,Settings!$C$6,Settings!$C$7))*100)</f>
        <v/>
      </c>
      <c r="AC93" s="7">
        <f>IF($E93="","",Y93*AB93/100)</f>
        <v/>
      </c>
      <c r="AD93" s="7">
        <f>IF($E93="","",Y93-AC93)</f>
        <v/>
      </c>
      <c r="AE93" s="7">
        <f>IF($E93="","",AD93-Q93)</f>
        <v/>
      </c>
      <c r="AI93" s="7" t="n"/>
      <c r="AL93" s="14" t="n"/>
      <c r="AN93">
        <f>IF($E93="","",IF(COUNTIF($E$2:$E93,$E93)=1,1,0))</f>
        <v/>
      </c>
      <c r="AO93">
        <f>IF($AN93=1,SUMPRODUCT(--($AR$2:$AR$3001&lt;$AR93))+1,"")</f>
        <v/>
      </c>
      <c r="AP93">
        <f>IF($E93="","",IF(OR($U93=TRUE(),$U93="TRUE"),1,0))</f>
        <v/>
      </c>
      <c r="AQ93">
        <f>IF($E93="","",IF($AA93="Yes",1,0))</f>
        <v/>
      </c>
      <c r="AR93">
        <f>IF($AN93=1,IFERROR(IF(VALUE($E93)&lt;100000000,VALUE($E93),1000000000),IFERROR(IF(VALUE(MID($E93,2,20))&lt;100000000,VALUE(MID($E93,2,20)),1000000000),1000000000))+ROW()/100000,"")</f>
        <v/>
      </c>
    </row>
    <row r="94">
      <c r="G94" s="14" t="n"/>
      <c r="Q94" s="7">
        <f>IF($E94="","",P94*Y94/100)</f>
        <v/>
      </c>
      <c r="R94" s="7" t="n"/>
      <c r="X94" s="7" t="n"/>
      <c r="Y94" s="7" t="n"/>
      <c r="AB94">
        <f>IF($E94="","",IF($AQ94=1,0,IF($AP94=1,Settings!$C$6,Settings!$C$7))*100)</f>
        <v/>
      </c>
      <c r="AC94" s="7">
        <f>IF($E94="","",Y94*AB94/100)</f>
        <v/>
      </c>
      <c r="AD94" s="7">
        <f>IF($E94="","",Y94-AC94)</f>
        <v/>
      </c>
      <c r="AE94" s="7">
        <f>IF($E94="","",AD94-Q94)</f>
        <v/>
      </c>
      <c r="AI94" s="7" t="n"/>
      <c r="AL94" s="14" t="n"/>
      <c r="AN94">
        <f>IF($E94="","",IF(COUNTIF($E$2:$E94,$E94)=1,1,0))</f>
        <v/>
      </c>
      <c r="AO94">
        <f>IF($AN94=1,SUMPRODUCT(--($AR$2:$AR$3001&lt;$AR94))+1,"")</f>
        <v/>
      </c>
      <c r="AP94">
        <f>IF($E94="","",IF(OR($U94=TRUE(),$U94="TRUE"),1,0))</f>
        <v/>
      </c>
      <c r="AQ94">
        <f>IF($E94="","",IF($AA94="Yes",1,0))</f>
        <v/>
      </c>
      <c r="AR94">
        <f>IF($AN94=1,IFERROR(IF(VALUE($E94)&lt;100000000,VALUE($E94),1000000000),IFERROR(IF(VALUE(MID($E94,2,20))&lt;100000000,VALUE(MID($E94,2,20)),1000000000),1000000000))+ROW()/100000,"")</f>
        <v/>
      </c>
    </row>
    <row r="95">
      <c r="G95" s="14" t="n"/>
      <c r="Q95" s="7">
        <f>IF($E95="","",P95*Y95/100)</f>
        <v/>
      </c>
      <c r="R95" s="7" t="n"/>
      <c r="X95" s="7" t="n"/>
      <c r="Y95" s="7" t="n"/>
      <c r="AB95">
        <f>IF($E95="","",IF($AQ95=1,0,IF($AP95=1,Settings!$C$6,Settings!$C$7))*100)</f>
        <v/>
      </c>
      <c r="AC95" s="7">
        <f>IF($E95="","",Y95*AB95/100)</f>
        <v/>
      </c>
      <c r="AD95" s="7">
        <f>IF($E95="","",Y95-AC95)</f>
        <v/>
      </c>
      <c r="AE95" s="7">
        <f>IF($E95="","",AD95-Q95)</f>
        <v/>
      </c>
      <c r="AI95" s="7" t="n"/>
      <c r="AL95" s="14" t="n"/>
      <c r="AN95">
        <f>IF($E95="","",IF(COUNTIF($E$2:$E95,$E95)=1,1,0))</f>
        <v/>
      </c>
      <c r="AO95">
        <f>IF($AN95=1,SUMPRODUCT(--($AR$2:$AR$3001&lt;$AR95))+1,"")</f>
        <v/>
      </c>
      <c r="AP95">
        <f>IF($E95="","",IF(OR($U95=TRUE(),$U95="TRUE"),1,0))</f>
        <v/>
      </c>
      <c r="AQ95">
        <f>IF($E95="","",IF($AA95="Yes",1,0))</f>
        <v/>
      </c>
      <c r="AR95">
        <f>IF($AN95=1,IFERROR(IF(VALUE($E95)&lt;100000000,VALUE($E95),1000000000),IFERROR(IF(VALUE(MID($E95,2,20))&lt;100000000,VALUE(MID($E95,2,20)),1000000000),1000000000))+ROW()/100000,"")</f>
        <v/>
      </c>
    </row>
    <row r="96">
      <c r="G96" s="14" t="n"/>
      <c r="Q96" s="7">
        <f>IF($E96="","",P96*Y96/100)</f>
        <v/>
      </c>
      <c r="R96" s="7" t="n"/>
      <c r="X96" s="7" t="n"/>
      <c r="Y96" s="7" t="n"/>
      <c r="AB96">
        <f>IF($E96="","",IF($AQ96=1,0,IF($AP96=1,Settings!$C$6,Settings!$C$7))*100)</f>
        <v/>
      </c>
      <c r="AC96" s="7">
        <f>IF($E96="","",Y96*AB96/100)</f>
        <v/>
      </c>
      <c r="AD96" s="7">
        <f>IF($E96="","",Y96-AC96)</f>
        <v/>
      </c>
      <c r="AE96" s="7">
        <f>IF($E96="","",AD96-Q96)</f>
        <v/>
      </c>
      <c r="AI96" s="7" t="n"/>
      <c r="AL96" s="14" t="n"/>
      <c r="AN96">
        <f>IF($E96="","",IF(COUNTIF($E$2:$E96,$E96)=1,1,0))</f>
        <v/>
      </c>
      <c r="AO96">
        <f>IF($AN96=1,SUMPRODUCT(--($AR$2:$AR$3001&lt;$AR96))+1,"")</f>
        <v/>
      </c>
      <c r="AP96">
        <f>IF($E96="","",IF(OR($U96=TRUE(),$U96="TRUE"),1,0))</f>
        <v/>
      </c>
      <c r="AQ96">
        <f>IF($E96="","",IF($AA96="Yes",1,0))</f>
        <v/>
      </c>
      <c r="AR96">
        <f>IF($AN96=1,IFERROR(IF(VALUE($E96)&lt;100000000,VALUE($E96),1000000000),IFERROR(IF(VALUE(MID($E96,2,20))&lt;100000000,VALUE(MID($E96,2,20)),1000000000),1000000000))+ROW()/100000,"")</f>
        <v/>
      </c>
    </row>
    <row r="97">
      <c r="G97" s="14" t="n"/>
      <c r="Q97" s="7">
        <f>IF($E97="","",P97*Y97/100)</f>
        <v/>
      </c>
      <c r="R97" s="7" t="n"/>
      <c r="X97" s="7" t="n"/>
      <c r="Y97" s="7" t="n"/>
      <c r="AB97">
        <f>IF($E97="","",IF($AQ97=1,0,IF($AP97=1,Settings!$C$6,Settings!$C$7))*100)</f>
        <v/>
      </c>
      <c r="AC97" s="7">
        <f>IF($E97="","",Y97*AB97/100)</f>
        <v/>
      </c>
      <c r="AD97" s="7">
        <f>IF($E97="","",Y97-AC97)</f>
        <v/>
      </c>
      <c r="AE97" s="7">
        <f>IF($E97="","",AD97-Q97)</f>
        <v/>
      </c>
      <c r="AI97" s="7" t="n"/>
      <c r="AL97" s="14" t="n"/>
      <c r="AN97">
        <f>IF($E97="","",IF(COUNTIF($E$2:$E97,$E97)=1,1,0))</f>
        <v/>
      </c>
      <c r="AO97">
        <f>IF($AN97=1,SUMPRODUCT(--($AR$2:$AR$3001&lt;$AR97))+1,"")</f>
        <v/>
      </c>
      <c r="AP97">
        <f>IF($E97="","",IF(OR($U97=TRUE(),$U97="TRUE"),1,0))</f>
        <v/>
      </c>
      <c r="AQ97">
        <f>IF($E97="","",IF($AA97="Yes",1,0))</f>
        <v/>
      </c>
      <c r="AR97">
        <f>IF($AN97=1,IFERROR(IF(VALUE($E97)&lt;100000000,VALUE($E97),1000000000),IFERROR(IF(VALUE(MID($E97,2,20))&lt;100000000,VALUE(MID($E97,2,20)),1000000000),1000000000))+ROW()/100000,"")</f>
        <v/>
      </c>
    </row>
    <row r="98">
      <c r="G98" s="14" t="n"/>
      <c r="Q98" s="7">
        <f>IF($E98="","",P98*Y98/100)</f>
        <v/>
      </c>
      <c r="R98" s="7" t="n"/>
      <c r="X98" s="7" t="n"/>
      <c r="Y98" s="7" t="n"/>
      <c r="AB98">
        <f>IF($E98="","",IF($AQ98=1,0,IF($AP98=1,Settings!$C$6,Settings!$C$7))*100)</f>
        <v/>
      </c>
      <c r="AC98" s="7">
        <f>IF($E98="","",Y98*AB98/100)</f>
        <v/>
      </c>
      <c r="AD98" s="7">
        <f>IF($E98="","",Y98-AC98)</f>
        <v/>
      </c>
      <c r="AE98" s="7">
        <f>IF($E98="","",AD98-Q98)</f>
        <v/>
      </c>
      <c r="AI98" s="7" t="n"/>
      <c r="AL98" s="14" t="n"/>
      <c r="AN98">
        <f>IF($E98="","",IF(COUNTIF($E$2:$E98,$E98)=1,1,0))</f>
        <v/>
      </c>
      <c r="AO98">
        <f>IF($AN98=1,SUMPRODUCT(--($AR$2:$AR$3001&lt;$AR98))+1,"")</f>
        <v/>
      </c>
      <c r="AP98">
        <f>IF($E98="","",IF(OR($U98=TRUE(),$U98="TRUE"),1,0))</f>
        <v/>
      </c>
      <c r="AQ98">
        <f>IF($E98="","",IF($AA98="Yes",1,0))</f>
        <v/>
      </c>
      <c r="AR98">
        <f>IF($AN98=1,IFERROR(IF(VALUE($E98)&lt;100000000,VALUE($E98),1000000000),IFERROR(IF(VALUE(MID($E98,2,20))&lt;100000000,VALUE(MID($E98,2,20)),1000000000),1000000000))+ROW()/100000,"")</f>
        <v/>
      </c>
    </row>
    <row r="99">
      <c r="G99" s="14" t="n"/>
      <c r="Q99" s="7">
        <f>IF($E99="","",P99*Y99/100)</f>
        <v/>
      </c>
      <c r="R99" s="7" t="n"/>
      <c r="X99" s="7" t="n"/>
      <c r="Y99" s="7" t="n"/>
      <c r="AB99">
        <f>IF($E99="","",IF($AQ99=1,0,IF($AP99=1,Settings!$C$6,Settings!$C$7))*100)</f>
        <v/>
      </c>
      <c r="AC99" s="7">
        <f>IF($E99="","",Y99*AB99/100)</f>
        <v/>
      </c>
      <c r="AD99" s="7">
        <f>IF($E99="","",Y99-AC99)</f>
        <v/>
      </c>
      <c r="AE99" s="7">
        <f>IF($E99="","",AD99-Q99)</f>
        <v/>
      </c>
      <c r="AI99" s="7" t="n"/>
      <c r="AL99" s="14" t="n"/>
      <c r="AN99">
        <f>IF($E99="","",IF(COUNTIF($E$2:$E99,$E99)=1,1,0))</f>
        <v/>
      </c>
      <c r="AO99">
        <f>IF($AN99=1,SUMPRODUCT(--($AR$2:$AR$3001&lt;$AR99))+1,"")</f>
        <v/>
      </c>
      <c r="AP99">
        <f>IF($E99="","",IF(OR($U99=TRUE(),$U99="TRUE"),1,0))</f>
        <v/>
      </c>
      <c r="AQ99">
        <f>IF($E99="","",IF($AA99="Yes",1,0))</f>
        <v/>
      </c>
      <c r="AR99">
        <f>IF($AN99=1,IFERROR(IF(VALUE($E99)&lt;100000000,VALUE($E99),1000000000),IFERROR(IF(VALUE(MID($E99,2,20))&lt;100000000,VALUE(MID($E99,2,20)),1000000000),1000000000))+ROW()/100000,"")</f>
        <v/>
      </c>
    </row>
    <row r="100">
      <c r="G100" s="14" t="n"/>
      <c r="Q100" s="7">
        <f>IF($E100="","",P100*Y100/100)</f>
        <v/>
      </c>
      <c r="R100" s="7" t="n"/>
      <c r="X100" s="7" t="n"/>
      <c r="Y100" s="7" t="n"/>
      <c r="AB100">
        <f>IF($E100="","",IF($AQ100=1,0,IF($AP100=1,Settings!$C$6,Settings!$C$7))*100)</f>
        <v/>
      </c>
      <c r="AC100" s="7">
        <f>IF($E100="","",Y100*AB100/100)</f>
        <v/>
      </c>
      <c r="AD100" s="7">
        <f>IF($E100="","",Y100-AC100)</f>
        <v/>
      </c>
      <c r="AE100" s="7">
        <f>IF($E100="","",AD100-Q100)</f>
        <v/>
      </c>
      <c r="AI100" s="7" t="n"/>
      <c r="AL100" s="14" t="n"/>
      <c r="AN100">
        <f>IF($E100="","",IF(COUNTIF($E$2:$E100,$E100)=1,1,0))</f>
        <v/>
      </c>
      <c r="AO100">
        <f>IF($AN100=1,SUMPRODUCT(--($AR$2:$AR$3001&lt;$AR100))+1,"")</f>
        <v/>
      </c>
      <c r="AP100">
        <f>IF($E100="","",IF(OR($U100=TRUE(),$U100="TRUE"),1,0))</f>
        <v/>
      </c>
      <c r="AQ100">
        <f>IF($E100="","",IF($AA100="Yes",1,0))</f>
        <v/>
      </c>
      <c r="AR100">
        <f>IF($AN100=1,IFERROR(IF(VALUE($E100)&lt;100000000,VALUE($E100),1000000000),IFERROR(IF(VALUE(MID($E100,2,20))&lt;100000000,VALUE(MID($E100,2,20)),1000000000),1000000000))+ROW()/100000,"")</f>
        <v/>
      </c>
    </row>
    <row r="101">
      <c r="G101" s="14" t="n"/>
      <c r="Q101" s="7">
        <f>IF($E101="","",P101*Y101/100)</f>
        <v/>
      </c>
      <c r="R101" s="7" t="n"/>
      <c r="X101" s="7" t="n"/>
      <c r="Y101" s="7" t="n"/>
      <c r="AB101">
        <f>IF($E101="","",IF($AQ101=1,0,IF($AP101=1,Settings!$C$6,Settings!$C$7))*100)</f>
        <v/>
      </c>
      <c r="AC101" s="7">
        <f>IF($E101="","",Y101*AB101/100)</f>
        <v/>
      </c>
      <c r="AD101" s="7">
        <f>IF($E101="","",Y101-AC101)</f>
        <v/>
      </c>
      <c r="AE101" s="7">
        <f>IF($E101="","",AD101-Q101)</f>
        <v/>
      </c>
      <c r="AI101" s="7" t="n"/>
      <c r="AL101" s="14" t="n"/>
      <c r="AN101">
        <f>IF($E101="","",IF(COUNTIF($E$2:$E101,$E101)=1,1,0))</f>
        <v/>
      </c>
      <c r="AO101">
        <f>IF($AN101=1,SUMPRODUCT(--($AR$2:$AR$3001&lt;$AR101))+1,"")</f>
        <v/>
      </c>
      <c r="AP101">
        <f>IF($E101="","",IF(OR($U101=TRUE(),$U101="TRUE"),1,0))</f>
        <v/>
      </c>
      <c r="AQ101">
        <f>IF($E101="","",IF($AA101="Yes",1,0))</f>
        <v/>
      </c>
      <c r="AR101">
        <f>IF($AN101=1,IFERROR(IF(VALUE($E101)&lt;100000000,VALUE($E101),1000000000),IFERROR(IF(VALUE(MID($E101,2,20))&lt;100000000,VALUE(MID($E101,2,20)),1000000000),1000000000))+ROW()/100000,"")</f>
        <v/>
      </c>
    </row>
    <row r="102">
      <c r="G102" s="14" t="n"/>
      <c r="Q102" s="7">
        <f>IF($E102="","",P102*Y102/100)</f>
        <v/>
      </c>
      <c r="R102" s="7" t="n"/>
      <c r="X102" s="7" t="n"/>
      <c r="Y102" s="7" t="n"/>
      <c r="AB102">
        <f>IF($E102="","",IF($AQ102=1,0,IF($AP102=1,Settings!$C$6,Settings!$C$7))*100)</f>
        <v/>
      </c>
      <c r="AC102" s="7">
        <f>IF($E102="","",Y102*AB102/100)</f>
        <v/>
      </c>
      <c r="AD102" s="7">
        <f>IF($E102="","",Y102-AC102)</f>
        <v/>
      </c>
      <c r="AE102" s="7">
        <f>IF($E102="","",AD102-Q102)</f>
        <v/>
      </c>
      <c r="AI102" s="7" t="n"/>
      <c r="AL102" s="14" t="n"/>
      <c r="AN102">
        <f>IF($E102="","",IF(COUNTIF($E$2:$E102,$E102)=1,1,0))</f>
        <v/>
      </c>
      <c r="AO102">
        <f>IF($AN102=1,SUMPRODUCT(--($AR$2:$AR$3001&lt;$AR102))+1,"")</f>
        <v/>
      </c>
      <c r="AP102">
        <f>IF($E102="","",IF(OR($U102=TRUE(),$U102="TRUE"),1,0))</f>
        <v/>
      </c>
      <c r="AQ102">
        <f>IF($E102="","",IF($AA102="Yes",1,0))</f>
        <v/>
      </c>
      <c r="AR102">
        <f>IF($AN102=1,IFERROR(IF(VALUE($E102)&lt;100000000,VALUE($E102),1000000000),IFERROR(IF(VALUE(MID($E102,2,20))&lt;100000000,VALUE(MID($E102,2,20)),1000000000),1000000000))+ROW()/100000,"")</f>
        <v/>
      </c>
    </row>
    <row r="103">
      <c r="G103" s="14" t="n"/>
      <c r="Q103" s="7">
        <f>IF($E103="","",P103*Y103/100)</f>
        <v/>
      </c>
      <c r="R103" s="7" t="n"/>
      <c r="X103" s="7" t="n"/>
      <c r="Y103" s="7" t="n"/>
      <c r="AB103">
        <f>IF($E103="","",IF($AQ103=1,0,IF($AP103=1,Settings!$C$6,Settings!$C$7))*100)</f>
        <v/>
      </c>
      <c r="AC103" s="7">
        <f>IF($E103="","",Y103*AB103/100)</f>
        <v/>
      </c>
      <c r="AD103" s="7">
        <f>IF($E103="","",Y103-AC103)</f>
        <v/>
      </c>
      <c r="AE103" s="7">
        <f>IF($E103="","",AD103-Q103)</f>
        <v/>
      </c>
      <c r="AI103" s="7" t="n"/>
      <c r="AL103" s="14" t="n"/>
      <c r="AN103">
        <f>IF($E103="","",IF(COUNTIF($E$2:$E103,$E103)=1,1,0))</f>
        <v/>
      </c>
      <c r="AO103">
        <f>IF($AN103=1,SUMPRODUCT(--($AR$2:$AR$3001&lt;$AR103))+1,"")</f>
        <v/>
      </c>
      <c r="AP103">
        <f>IF($E103="","",IF(OR($U103=TRUE(),$U103="TRUE"),1,0))</f>
        <v/>
      </c>
      <c r="AQ103">
        <f>IF($E103="","",IF($AA103="Yes",1,0))</f>
        <v/>
      </c>
      <c r="AR103">
        <f>IF($AN103=1,IFERROR(IF(VALUE($E103)&lt;100000000,VALUE($E103),1000000000),IFERROR(IF(VALUE(MID($E103,2,20))&lt;100000000,VALUE(MID($E103,2,20)),1000000000),1000000000))+ROW()/100000,"")</f>
        <v/>
      </c>
    </row>
    <row r="104">
      <c r="G104" s="14" t="n"/>
      <c r="Q104" s="7">
        <f>IF($E104="","",P104*Y104/100)</f>
        <v/>
      </c>
      <c r="R104" s="7" t="n"/>
      <c r="X104" s="7" t="n"/>
      <c r="Y104" s="7" t="n"/>
      <c r="AB104">
        <f>IF($E104="","",IF($AQ104=1,0,IF($AP104=1,Settings!$C$6,Settings!$C$7))*100)</f>
        <v/>
      </c>
      <c r="AC104" s="7">
        <f>IF($E104="","",Y104*AB104/100)</f>
        <v/>
      </c>
      <c r="AD104" s="7">
        <f>IF($E104="","",Y104-AC104)</f>
        <v/>
      </c>
      <c r="AE104" s="7">
        <f>IF($E104="","",AD104-Q104)</f>
        <v/>
      </c>
      <c r="AI104" s="7" t="n"/>
      <c r="AL104" s="14" t="n"/>
      <c r="AN104">
        <f>IF($E104="","",IF(COUNTIF($E$2:$E104,$E104)=1,1,0))</f>
        <v/>
      </c>
      <c r="AO104">
        <f>IF($AN104=1,SUMPRODUCT(--($AR$2:$AR$3001&lt;$AR104))+1,"")</f>
        <v/>
      </c>
      <c r="AP104">
        <f>IF($E104="","",IF(OR($U104=TRUE(),$U104="TRUE"),1,0))</f>
        <v/>
      </c>
      <c r="AQ104">
        <f>IF($E104="","",IF($AA104="Yes",1,0))</f>
        <v/>
      </c>
      <c r="AR104">
        <f>IF($AN104=1,IFERROR(IF(VALUE($E104)&lt;100000000,VALUE($E104),1000000000),IFERROR(IF(VALUE(MID($E104,2,20))&lt;100000000,VALUE(MID($E104,2,20)),1000000000),1000000000))+ROW()/100000,"")</f>
        <v/>
      </c>
    </row>
    <row r="105">
      <c r="G105" s="14" t="n"/>
      <c r="Q105" s="7">
        <f>IF($E105="","",P105*Y105/100)</f>
        <v/>
      </c>
      <c r="R105" s="7" t="n"/>
      <c r="X105" s="7" t="n"/>
      <c r="Y105" s="7" t="n"/>
      <c r="AB105">
        <f>IF($E105="","",IF($AQ105=1,0,IF($AP105=1,Settings!$C$6,Settings!$C$7))*100)</f>
        <v/>
      </c>
      <c r="AC105" s="7">
        <f>IF($E105="","",Y105*AB105/100)</f>
        <v/>
      </c>
      <c r="AD105" s="7">
        <f>IF($E105="","",Y105-AC105)</f>
        <v/>
      </c>
      <c r="AE105" s="7">
        <f>IF($E105="","",AD105-Q105)</f>
        <v/>
      </c>
      <c r="AI105" s="7" t="n"/>
      <c r="AL105" s="14" t="n"/>
      <c r="AN105">
        <f>IF($E105="","",IF(COUNTIF($E$2:$E105,$E105)=1,1,0))</f>
        <v/>
      </c>
      <c r="AO105">
        <f>IF($AN105=1,SUMPRODUCT(--($AR$2:$AR$3001&lt;$AR105))+1,"")</f>
        <v/>
      </c>
      <c r="AP105">
        <f>IF($E105="","",IF(OR($U105=TRUE(),$U105="TRUE"),1,0))</f>
        <v/>
      </c>
      <c r="AQ105">
        <f>IF($E105="","",IF($AA105="Yes",1,0))</f>
        <v/>
      </c>
      <c r="AR105">
        <f>IF($AN105=1,IFERROR(IF(VALUE($E105)&lt;100000000,VALUE($E105),1000000000),IFERROR(IF(VALUE(MID($E105,2,20))&lt;100000000,VALUE(MID($E105,2,20)),1000000000),1000000000))+ROW()/100000,"")</f>
        <v/>
      </c>
    </row>
    <row r="106">
      <c r="G106" s="14" t="n"/>
      <c r="Q106" s="7">
        <f>IF($E106="","",P106*Y106/100)</f>
        <v/>
      </c>
      <c r="R106" s="7" t="n"/>
      <c r="X106" s="7" t="n"/>
      <c r="Y106" s="7" t="n"/>
      <c r="AB106">
        <f>IF($E106="","",IF($AQ106=1,0,IF($AP106=1,Settings!$C$6,Settings!$C$7))*100)</f>
        <v/>
      </c>
      <c r="AC106" s="7">
        <f>IF($E106="","",Y106*AB106/100)</f>
        <v/>
      </c>
      <c r="AD106" s="7">
        <f>IF($E106="","",Y106-AC106)</f>
        <v/>
      </c>
      <c r="AE106" s="7">
        <f>IF($E106="","",AD106-Q106)</f>
        <v/>
      </c>
      <c r="AI106" s="7" t="n"/>
      <c r="AL106" s="14" t="n"/>
      <c r="AN106">
        <f>IF($E106="","",IF(COUNTIF($E$2:$E106,$E106)=1,1,0))</f>
        <v/>
      </c>
      <c r="AO106">
        <f>IF($AN106=1,SUMPRODUCT(--($AR$2:$AR$3001&lt;$AR106))+1,"")</f>
        <v/>
      </c>
      <c r="AP106">
        <f>IF($E106="","",IF(OR($U106=TRUE(),$U106="TRUE"),1,0))</f>
        <v/>
      </c>
      <c r="AQ106">
        <f>IF($E106="","",IF($AA106="Yes",1,0))</f>
        <v/>
      </c>
      <c r="AR106">
        <f>IF($AN106=1,IFERROR(IF(VALUE($E106)&lt;100000000,VALUE($E106),1000000000),IFERROR(IF(VALUE(MID($E106,2,20))&lt;100000000,VALUE(MID($E106,2,20)),1000000000),1000000000))+ROW()/100000,"")</f>
        <v/>
      </c>
    </row>
    <row r="107">
      <c r="G107" s="14" t="n"/>
      <c r="Q107" s="7">
        <f>IF($E107="","",P107*Y107/100)</f>
        <v/>
      </c>
      <c r="R107" s="7" t="n"/>
      <c r="X107" s="7" t="n"/>
      <c r="Y107" s="7" t="n"/>
      <c r="AB107">
        <f>IF($E107="","",IF($AQ107=1,0,IF($AP107=1,Settings!$C$6,Settings!$C$7))*100)</f>
        <v/>
      </c>
      <c r="AC107" s="7">
        <f>IF($E107="","",Y107*AB107/100)</f>
        <v/>
      </c>
      <c r="AD107" s="7">
        <f>IF($E107="","",Y107-AC107)</f>
        <v/>
      </c>
      <c r="AE107" s="7">
        <f>IF($E107="","",AD107-Q107)</f>
        <v/>
      </c>
      <c r="AI107" s="7" t="n"/>
      <c r="AL107" s="14" t="n"/>
      <c r="AN107">
        <f>IF($E107="","",IF(COUNTIF($E$2:$E107,$E107)=1,1,0))</f>
        <v/>
      </c>
      <c r="AO107">
        <f>IF($AN107=1,SUMPRODUCT(--($AR$2:$AR$3001&lt;$AR107))+1,"")</f>
        <v/>
      </c>
      <c r="AP107">
        <f>IF($E107="","",IF(OR($U107=TRUE(),$U107="TRUE"),1,0))</f>
        <v/>
      </c>
      <c r="AQ107">
        <f>IF($E107="","",IF($AA107="Yes",1,0))</f>
        <v/>
      </c>
      <c r="AR107">
        <f>IF($AN107=1,IFERROR(IF(VALUE($E107)&lt;100000000,VALUE($E107),1000000000),IFERROR(IF(VALUE(MID($E107,2,20))&lt;100000000,VALUE(MID($E107,2,20)),1000000000),1000000000))+ROW()/100000,"")</f>
        <v/>
      </c>
    </row>
    <row r="108">
      <c r="G108" s="14" t="n"/>
      <c r="Q108" s="7">
        <f>IF($E108="","",P108*Y108/100)</f>
        <v/>
      </c>
      <c r="R108" s="7" t="n"/>
      <c r="X108" s="7" t="n"/>
      <c r="Y108" s="7" t="n"/>
      <c r="AB108">
        <f>IF($E108="","",IF($AQ108=1,0,IF($AP108=1,Settings!$C$6,Settings!$C$7))*100)</f>
        <v/>
      </c>
      <c r="AC108" s="7">
        <f>IF($E108="","",Y108*AB108/100)</f>
        <v/>
      </c>
      <c r="AD108" s="7">
        <f>IF($E108="","",Y108-AC108)</f>
        <v/>
      </c>
      <c r="AE108" s="7">
        <f>IF($E108="","",AD108-Q108)</f>
        <v/>
      </c>
      <c r="AI108" s="7" t="n"/>
      <c r="AL108" s="14" t="n"/>
      <c r="AN108">
        <f>IF($E108="","",IF(COUNTIF($E$2:$E108,$E108)=1,1,0))</f>
        <v/>
      </c>
      <c r="AO108">
        <f>IF($AN108=1,SUMPRODUCT(--($AR$2:$AR$3001&lt;$AR108))+1,"")</f>
        <v/>
      </c>
      <c r="AP108">
        <f>IF($E108="","",IF(OR($U108=TRUE(),$U108="TRUE"),1,0))</f>
        <v/>
      </c>
      <c r="AQ108">
        <f>IF($E108="","",IF($AA108="Yes",1,0))</f>
        <v/>
      </c>
      <c r="AR108">
        <f>IF($AN108=1,IFERROR(IF(VALUE($E108)&lt;100000000,VALUE($E108),1000000000),IFERROR(IF(VALUE(MID($E108,2,20))&lt;100000000,VALUE(MID($E108,2,20)),1000000000),1000000000))+ROW()/100000,"")</f>
        <v/>
      </c>
    </row>
    <row r="109">
      <c r="G109" s="14" t="n"/>
      <c r="Q109" s="7">
        <f>IF($E109="","",P109*Y109/100)</f>
        <v/>
      </c>
      <c r="R109" s="7" t="n"/>
      <c r="X109" s="7" t="n"/>
      <c r="Y109" s="7" t="n"/>
      <c r="AB109">
        <f>IF($E109="","",IF($AQ109=1,0,IF($AP109=1,Settings!$C$6,Settings!$C$7))*100)</f>
        <v/>
      </c>
      <c r="AC109" s="7">
        <f>IF($E109="","",Y109*AB109/100)</f>
        <v/>
      </c>
      <c r="AD109" s="7">
        <f>IF($E109="","",Y109-AC109)</f>
        <v/>
      </c>
      <c r="AE109" s="7">
        <f>IF($E109="","",AD109-Q109)</f>
        <v/>
      </c>
      <c r="AI109" s="7" t="n"/>
      <c r="AL109" s="14" t="n"/>
      <c r="AN109">
        <f>IF($E109="","",IF(COUNTIF($E$2:$E109,$E109)=1,1,0))</f>
        <v/>
      </c>
      <c r="AO109">
        <f>IF($AN109=1,SUMPRODUCT(--($AR$2:$AR$3001&lt;$AR109))+1,"")</f>
        <v/>
      </c>
      <c r="AP109">
        <f>IF($E109="","",IF(OR($U109=TRUE(),$U109="TRUE"),1,0))</f>
        <v/>
      </c>
      <c r="AQ109">
        <f>IF($E109="","",IF($AA109="Yes",1,0))</f>
        <v/>
      </c>
      <c r="AR109">
        <f>IF($AN109=1,IFERROR(IF(VALUE($E109)&lt;100000000,VALUE($E109),1000000000),IFERROR(IF(VALUE(MID($E109,2,20))&lt;100000000,VALUE(MID($E109,2,20)),1000000000),1000000000))+ROW()/100000,"")</f>
        <v/>
      </c>
    </row>
    <row r="110">
      <c r="G110" s="14" t="n"/>
      <c r="Q110" s="7">
        <f>IF($E110="","",P110*Y110/100)</f>
        <v/>
      </c>
      <c r="R110" s="7" t="n"/>
      <c r="X110" s="7" t="n"/>
      <c r="Y110" s="7" t="n"/>
      <c r="AB110">
        <f>IF($E110="","",IF($AQ110=1,0,IF($AP110=1,Settings!$C$6,Settings!$C$7))*100)</f>
        <v/>
      </c>
      <c r="AC110" s="7">
        <f>IF($E110="","",Y110*AB110/100)</f>
        <v/>
      </c>
      <c r="AD110" s="7">
        <f>IF($E110="","",Y110-AC110)</f>
        <v/>
      </c>
      <c r="AE110" s="7">
        <f>IF($E110="","",AD110-Q110)</f>
        <v/>
      </c>
      <c r="AI110" s="7" t="n"/>
      <c r="AL110" s="14" t="n"/>
      <c r="AN110">
        <f>IF($E110="","",IF(COUNTIF($E$2:$E110,$E110)=1,1,0))</f>
        <v/>
      </c>
      <c r="AO110">
        <f>IF($AN110=1,SUMPRODUCT(--($AR$2:$AR$3001&lt;$AR110))+1,"")</f>
        <v/>
      </c>
      <c r="AP110">
        <f>IF($E110="","",IF(OR($U110=TRUE(),$U110="TRUE"),1,0))</f>
        <v/>
      </c>
      <c r="AQ110">
        <f>IF($E110="","",IF($AA110="Yes",1,0))</f>
        <v/>
      </c>
      <c r="AR110">
        <f>IF($AN110=1,IFERROR(IF(VALUE($E110)&lt;100000000,VALUE($E110),1000000000),IFERROR(IF(VALUE(MID($E110,2,20))&lt;100000000,VALUE(MID($E110,2,20)),1000000000),1000000000))+ROW()/100000,"")</f>
        <v/>
      </c>
    </row>
    <row r="111">
      <c r="G111" s="14" t="n"/>
      <c r="Q111" s="7">
        <f>IF($E111="","",P111*Y111/100)</f>
        <v/>
      </c>
      <c r="R111" s="7" t="n"/>
      <c r="X111" s="7" t="n"/>
      <c r="Y111" s="7" t="n"/>
      <c r="AB111">
        <f>IF($E111="","",IF($AQ111=1,0,IF($AP111=1,Settings!$C$6,Settings!$C$7))*100)</f>
        <v/>
      </c>
      <c r="AC111" s="7">
        <f>IF($E111="","",Y111*AB111/100)</f>
        <v/>
      </c>
      <c r="AD111" s="7">
        <f>IF($E111="","",Y111-AC111)</f>
        <v/>
      </c>
      <c r="AE111" s="7">
        <f>IF($E111="","",AD111-Q111)</f>
        <v/>
      </c>
      <c r="AI111" s="7" t="n"/>
      <c r="AL111" s="14" t="n"/>
      <c r="AN111">
        <f>IF($E111="","",IF(COUNTIF($E$2:$E111,$E111)=1,1,0))</f>
        <v/>
      </c>
      <c r="AO111">
        <f>IF($AN111=1,SUMPRODUCT(--($AR$2:$AR$3001&lt;$AR111))+1,"")</f>
        <v/>
      </c>
      <c r="AP111">
        <f>IF($E111="","",IF(OR($U111=TRUE(),$U111="TRUE"),1,0))</f>
        <v/>
      </c>
      <c r="AQ111">
        <f>IF($E111="","",IF($AA111="Yes",1,0))</f>
        <v/>
      </c>
      <c r="AR111">
        <f>IF($AN111=1,IFERROR(IF(VALUE($E111)&lt;100000000,VALUE($E111),1000000000),IFERROR(IF(VALUE(MID($E111,2,20))&lt;100000000,VALUE(MID($E111,2,20)),1000000000),1000000000))+ROW()/100000,"")</f>
        <v/>
      </c>
    </row>
    <row r="112">
      <c r="G112" s="14" t="n"/>
      <c r="Q112" s="7">
        <f>IF($E112="","",P112*Y112/100)</f>
        <v/>
      </c>
      <c r="R112" s="7" t="n"/>
      <c r="X112" s="7" t="n"/>
      <c r="Y112" s="7" t="n"/>
      <c r="AB112">
        <f>IF($E112="","",IF($AQ112=1,0,IF($AP112=1,Settings!$C$6,Settings!$C$7))*100)</f>
        <v/>
      </c>
      <c r="AC112" s="7">
        <f>IF($E112="","",Y112*AB112/100)</f>
        <v/>
      </c>
      <c r="AD112" s="7">
        <f>IF($E112="","",Y112-AC112)</f>
        <v/>
      </c>
      <c r="AE112" s="7">
        <f>IF($E112="","",AD112-Q112)</f>
        <v/>
      </c>
      <c r="AI112" s="7" t="n"/>
      <c r="AL112" s="14" t="n"/>
      <c r="AN112">
        <f>IF($E112="","",IF(COUNTIF($E$2:$E112,$E112)=1,1,0))</f>
        <v/>
      </c>
      <c r="AO112">
        <f>IF($AN112=1,SUMPRODUCT(--($AR$2:$AR$3001&lt;$AR112))+1,"")</f>
        <v/>
      </c>
      <c r="AP112">
        <f>IF($E112="","",IF(OR($U112=TRUE(),$U112="TRUE"),1,0))</f>
        <v/>
      </c>
      <c r="AQ112">
        <f>IF($E112="","",IF($AA112="Yes",1,0))</f>
        <v/>
      </c>
      <c r="AR112">
        <f>IF($AN112=1,IFERROR(IF(VALUE($E112)&lt;100000000,VALUE($E112),1000000000),IFERROR(IF(VALUE(MID($E112,2,20))&lt;100000000,VALUE(MID($E112,2,20)),1000000000),1000000000))+ROW()/100000,"")</f>
        <v/>
      </c>
    </row>
    <row r="113">
      <c r="G113" s="14" t="n"/>
      <c r="Q113" s="7">
        <f>IF($E113="","",P113*Y113/100)</f>
        <v/>
      </c>
      <c r="R113" s="7" t="n"/>
      <c r="X113" s="7" t="n"/>
      <c r="Y113" s="7" t="n"/>
      <c r="AB113">
        <f>IF($E113="","",IF($AQ113=1,0,IF($AP113=1,Settings!$C$6,Settings!$C$7))*100)</f>
        <v/>
      </c>
      <c r="AC113" s="7">
        <f>IF($E113="","",Y113*AB113/100)</f>
        <v/>
      </c>
      <c r="AD113" s="7">
        <f>IF($E113="","",Y113-AC113)</f>
        <v/>
      </c>
      <c r="AE113" s="7">
        <f>IF($E113="","",AD113-Q113)</f>
        <v/>
      </c>
      <c r="AI113" s="7" t="n"/>
      <c r="AL113" s="14" t="n"/>
      <c r="AN113">
        <f>IF($E113="","",IF(COUNTIF($E$2:$E113,$E113)=1,1,0))</f>
        <v/>
      </c>
      <c r="AO113">
        <f>IF($AN113=1,SUMPRODUCT(--($AR$2:$AR$3001&lt;$AR113))+1,"")</f>
        <v/>
      </c>
      <c r="AP113">
        <f>IF($E113="","",IF(OR($U113=TRUE(),$U113="TRUE"),1,0))</f>
        <v/>
      </c>
      <c r="AQ113">
        <f>IF($E113="","",IF($AA113="Yes",1,0))</f>
        <v/>
      </c>
      <c r="AR113">
        <f>IF($AN113=1,IFERROR(IF(VALUE($E113)&lt;100000000,VALUE($E113),1000000000),IFERROR(IF(VALUE(MID($E113,2,20))&lt;100000000,VALUE(MID($E113,2,20)),1000000000),1000000000))+ROW()/100000,"")</f>
        <v/>
      </c>
    </row>
    <row r="114">
      <c r="G114" s="14" t="n"/>
      <c r="Q114" s="7">
        <f>IF($E114="","",P114*Y114/100)</f>
        <v/>
      </c>
      <c r="R114" s="7" t="n"/>
      <c r="X114" s="7" t="n"/>
      <c r="Y114" s="7" t="n"/>
      <c r="AB114">
        <f>IF($E114="","",IF($AQ114=1,0,IF($AP114=1,Settings!$C$6,Settings!$C$7))*100)</f>
        <v/>
      </c>
      <c r="AC114" s="7">
        <f>IF($E114="","",Y114*AB114/100)</f>
        <v/>
      </c>
      <c r="AD114" s="7">
        <f>IF($E114="","",Y114-AC114)</f>
        <v/>
      </c>
      <c r="AE114" s="7">
        <f>IF($E114="","",AD114-Q114)</f>
        <v/>
      </c>
      <c r="AI114" s="7" t="n"/>
      <c r="AL114" s="14" t="n"/>
      <c r="AN114">
        <f>IF($E114="","",IF(COUNTIF($E$2:$E114,$E114)=1,1,0))</f>
        <v/>
      </c>
      <c r="AO114">
        <f>IF($AN114=1,SUMPRODUCT(--($AR$2:$AR$3001&lt;$AR114))+1,"")</f>
        <v/>
      </c>
      <c r="AP114">
        <f>IF($E114="","",IF(OR($U114=TRUE(),$U114="TRUE"),1,0))</f>
        <v/>
      </c>
      <c r="AQ114">
        <f>IF($E114="","",IF($AA114="Yes",1,0))</f>
        <v/>
      </c>
      <c r="AR114">
        <f>IF($AN114=1,IFERROR(IF(VALUE($E114)&lt;100000000,VALUE($E114),1000000000),IFERROR(IF(VALUE(MID($E114,2,20))&lt;100000000,VALUE(MID($E114,2,20)),1000000000),1000000000))+ROW()/100000,"")</f>
        <v/>
      </c>
    </row>
    <row r="115">
      <c r="G115" s="14" t="n"/>
      <c r="Q115" s="7">
        <f>IF($E115="","",P115*Y115/100)</f>
        <v/>
      </c>
      <c r="R115" s="7" t="n"/>
      <c r="X115" s="7" t="n"/>
      <c r="Y115" s="7" t="n"/>
      <c r="AB115">
        <f>IF($E115="","",IF($AQ115=1,0,IF($AP115=1,Settings!$C$6,Settings!$C$7))*100)</f>
        <v/>
      </c>
      <c r="AC115" s="7">
        <f>IF($E115="","",Y115*AB115/100)</f>
        <v/>
      </c>
      <c r="AD115" s="7">
        <f>IF($E115="","",Y115-AC115)</f>
        <v/>
      </c>
      <c r="AE115" s="7">
        <f>IF($E115="","",AD115-Q115)</f>
        <v/>
      </c>
      <c r="AI115" s="7" t="n"/>
      <c r="AL115" s="14" t="n"/>
      <c r="AN115">
        <f>IF($E115="","",IF(COUNTIF($E$2:$E115,$E115)=1,1,0))</f>
        <v/>
      </c>
      <c r="AO115">
        <f>IF($AN115=1,SUMPRODUCT(--($AR$2:$AR$3001&lt;$AR115))+1,"")</f>
        <v/>
      </c>
      <c r="AP115">
        <f>IF($E115="","",IF(OR($U115=TRUE(),$U115="TRUE"),1,0))</f>
        <v/>
      </c>
      <c r="AQ115">
        <f>IF($E115="","",IF($AA115="Yes",1,0))</f>
        <v/>
      </c>
      <c r="AR115">
        <f>IF($AN115=1,IFERROR(IF(VALUE($E115)&lt;100000000,VALUE($E115),1000000000),IFERROR(IF(VALUE(MID($E115,2,20))&lt;100000000,VALUE(MID($E115,2,20)),1000000000),1000000000))+ROW()/100000,"")</f>
        <v/>
      </c>
    </row>
    <row r="116">
      <c r="G116" s="14" t="n"/>
      <c r="Q116" s="7">
        <f>IF($E116="","",P116*Y116/100)</f>
        <v/>
      </c>
      <c r="R116" s="7" t="n"/>
      <c r="X116" s="7" t="n"/>
      <c r="Y116" s="7" t="n"/>
      <c r="AB116">
        <f>IF($E116="","",IF($AQ116=1,0,IF($AP116=1,Settings!$C$6,Settings!$C$7))*100)</f>
        <v/>
      </c>
      <c r="AC116" s="7">
        <f>IF($E116="","",Y116*AB116/100)</f>
        <v/>
      </c>
      <c r="AD116" s="7">
        <f>IF($E116="","",Y116-AC116)</f>
        <v/>
      </c>
      <c r="AE116" s="7">
        <f>IF($E116="","",AD116-Q116)</f>
        <v/>
      </c>
      <c r="AI116" s="7" t="n"/>
      <c r="AL116" s="14" t="n"/>
      <c r="AN116">
        <f>IF($E116="","",IF(COUNTIF($E$2:$E116,$E116)=1,1,0))</f>
        <v/>
      </c>
      <c r="AO116">
        <f>IF($AN116=1,SUMPRODUCT(--($AR$2:$AR$3001&lt;$AR116))+1,"")</f>
        <v/>
      </c>
      <c r="AP116">
        <f>IF($E116="","",IF(OR($U116=TRUE(),$U116="TRUE"),1,0))</f>
        <v/>
      </c>
      <c r="AQ116">
        <f>IF($E116="","",IF($AA116="Yes",1,0))</f>
        <v/>
      </c>
      <c r="AR116">
        <f>IF($AN116=1,IFERROR(IF(VALUE($E116)&lt;100000000,VALUE($E116),1000000000),IFERROR(IF(VALUE(MID($E116,2,20))&lt;100000000,VALUE(MID($E116,2,20)),1000000000),1000000000))+ROW()/100000,"")</f>
        <v/>
      </c>
    </row>
    <row r="117">
      <c r="G117" s="14" t="n"/>
      <c r="Q117" s="7">
        <f>IF($E117="","",P117*Y117/100)</f>
        <v/>
      </c>
      <c r="R117" s="7" t="n"/>
      <c r="X117" s="7" t="n"/>
      <c r="Y117" s="7" t="n"/>
      <c r="AB117">
        <f>IF($E117="","",IF($AQ117=1,0,IF($AP117=1,Settings!$C$6,Settings!$C$7))*100)</f>
        <v/>
      </c>
      <c r="AC117" s="7">
        <f>IF($E117="","",Y117*AB117/100)</f>
        <v/>
      </c>
      <c r="AD117" s="7">
        <f>IF($E117="","",Y117-AC117)</f>
        <v/>
      </c>
      <c r="AE117" s="7">
        <f>IF($E117="","",AD117-Q117)</f>
        <v/>
      </c>
      <c r="AI117" s="7" t="n"/>
      <c r="AL117" s="14" t="n"/>
      <c r="AN117">
        <f>IF($E117="","",IF(COUNTIF($E$2:$E117,$E117)=1,1,0))</f>
        <v/>
      </c>
      <c r="AO117">
        <f>IF($AN117=1,SUMPRODUCT(--($AR$2:$AR$3001&lt;$AR117))+1,"")</f>
        <v/>
      </c>
      <c r="AP117">
        <f>IF($E117="","",IF(OR($U117=TRUE(),$U117="TRUE"),1,0))</f>
        <v/>
      </c>
      <c r="AQ117">
        <f>IF($E117="","",IF($AA117="Yes",1,0))</f>
        <v/>
      </c>
      <c r="AR117">
        <f>IF($AN117=1,IFERROR(IF(VALUE($E117)&lt;100000000,VALUE($E117),1000000000),IFERROR(IF(VALUE(MID($E117,2,20))&lt;100000000,VALUE(MID($E117,2,20)),1000000000),1000000000))+ROW()/100000,"")</f>
        <v/>
      </c>
    </row>
    <row r="118">
      <c r="G118" s="14" t="n"/>
      <c r="Q118" s="7">
        <f>IF($E118="","",P118*Y118/100)</f>
        <v/>
      </c>
      <c r="R118" s="7" t="n"/>
      <c r="X118" s="7" t="n"/>
      <c r="Y118" s="7" t="n"/>
      <c r="AB118">
        <f>IF($E118="","",IF($AQ118=1,0,IF($AP118=1,Settings!$C$6,Settings!$C$7))*100)</f>
        <v/>
      </c>
      <c r="AC118" s="7">
        <f>IF($E118="","",Y118*AB118/100)</f>
        <v/>
      </c>
      <c r="AD118" s="7">
        <f>IF($E118="","",Y118-AC118)</f>
        <v/>
      </c>
      <c r="AE118" s="7">
        <f>IF($E118="","",AD118-Q118)</f>
        <v/>
      </c>
      <c r="AI118" s="7" t="n"/>
      <c r="AL118" s="14" t="n"/>
      <c r="AN118">
        <f>IF($E118="","",IF(COUNTIF($E$2:$E118,$E118)=1,1,0))</f>
        <v/>
      </c>
      <c r="AO118">
        <f>IF($AN118=1,SUMPRODUCT(--($AR$2:$AR$3001&lt;$AR118))+1,"")</f>
        <v/>
      </c>
      <c r="AP118">
        <f>IF($E118="","",IF(OR($U118=TRUE(),$U118="TRUE"),1,0))</f>
        <v/>
      </c>
      <c r="AQ118">
        <f>IF($E118="","",IF($AA118="Yes",1,0))</f>
        <v/>
      </c>
      <c r="AR118">
        <f>IF($AN118=1,IFERROR(IF(VALUE($E118)&lt;100000000,VALUE($E118),1000000000),IFERROR(IF(VALUE(MID($E118,2,20))&lt;100000000,VALUE(MID($E118,2,20)),1000000000),1000000000))+ROW()/100000,"")</f>
        <v/>
      </c>
    </row>
    <row r="119">
      <c r="G119" s="14" t="n"/>
      <c r="Q119" s="7">
        <f>IF($E119="","",P119*Y119/100)</f>
        <v/>
      </c>
      <c r="R119" s="7" t="n"/>
      <c r="X119" s="7" t="n"/>
      <c r="Y119" s="7" t="n"/>
      <c r="AB119">
        <f>IF($E119="","",IF($AQ119=1,0,IF($AP119=1,Settings!$C$6,Settings!$C$7))*100)</f>
        <v/>
      </c>
      <c r="AC119" s="7">
        <f>IF($E119="","",Y119*AB119/100)</f>
        <v/>
      </c>
      <c r="AD119" s="7">
        <f>IF($E119="","",Y119-AC119)</f>
        <v/>
      </c>
      <c r="AE119" s="7">
        <f>IF($E119="","",AD119-Q119)</f>
        <v/>
      </c>
      <c r="AI119" s="7" t="n"/>
      <c r="AL119" s="14" t="n"/>
      <c r="AN119">
        <f>IF($E119="","",IF(COUNTIF($E$2:$E119,$E119)=1,1,0))</f>
        <v/>
      </c>
      <c r="AO119">
        <f>IF($AN119=1,SUMPRODUCT(--($AR$2:$AR$3001&lt;$AR119))+1,"")</f>
        <v/>
      </c>
      <c r="AP119">
        <f>IF($E119="","",IF(OR($U119=TRUE(),$U119="TRUE"),1,0))</f>
        <v/>
      </c>
      <c r="AQ119">
        <f>IF($E119="","",IF($AA119="Yes",1,0))</f>
        <v/>
      </c>
      <c r="AR119">
        <f>IF($AN119=1,IFERROR(IF(VALUE($E119)&lt;100000000,VALUE($E119),1000000000),IFERROR(IF(VALUE(MID($E119,2,20))&lt;100000000,VALUE(MID($E119,2,20)),1000000000),1000000000))+ROW()/100000,"")</f>
        <v/>
      </c>
    </row>
    <row r="120">
      <c r="G120" s="14" t="n"/>
      <c r="Q120" s="7">
        <f>IF($E120="","",P120*Y120/100)</f>
        <v/>
      </c>
      <c r="R120" s="7" t="n"/>
      <c r="X120" s="7" t="n"/>
      <c r="Y120" s="7" t="n"/>
      <c r="AB120">
        <f>IF($E120="","",IF($AQ120=1,0,IF($AP120=1,Settings!$C$6,Settings!$C$7))*100)</f>
        <v/>
      </c>
      <c r="AC120" s="7">
        <f>IF($E120="","",Y120*AB120/100)</f>
        <v/>
      </c>
      <c r="AD120" s="7">
        <f>IF($E120="","",Y120-AC120)</f>
        <v/>
      </c>
      <c r="AE120" s="7">
        <f>IF($E120="","",AD120-Q120)</f>
        <v/>
      </c>
      <c r="AI120" s="7" t="n"/>
      <c r="AL120" s="14" t="n"/>
      <c r="AN120">
        <f>IF($E120="","",IF(COUNTIF($E$2:$E120,$E120)=1,1,0))</f>
        <v/>
      </c>
      <c r="AO120">
        <f>IF($AN120=1,SUMPRODUCT(--($AR$2:$AR$3001&lt;$AR120))+1,"")</f>
        <v/>
      </c>
      <c r="AP120">
        <f>IF($E120="","",IF(OR($U120=TRUE(),$U120="TRUE"),1,0))</f>
        <v/>
      </c>
      <c r="AQ120">
        <f>IF($E120="","",IF($AA120="Yes",1,0))</f>
        <v/>
      </c>
      <c r="AR120">
        <f>IF($AN120=1,IFERROR(IF(VALUE($E120)&lt;100000000,VALUE($E120),1000000000),IFERROR(IF(VALUE(MID($E120,2,20))&lt;100000000,VALUE(MID($E120,2,20)),1000000000),1000000000))+ROW()/100000,"")</f>
        <v/>
      </c>
    </row>
    <row r="121">
      <c r="G121" s="14" t="n"/>
      <c r="Q121" s="7">
        <f>IF($E121="","",P121*Y121/100)</f>
        <v/>
      </c>
      <c r="R121" s="7" t="n"/>
      <c r="X121" s="7" t="n"/>
      <c r="Y121" s="7" t="n"/>
      <c r="AB121">
        <f>IF($E121="","",IF($AQ121=1,0,IF($AP121=1,Settings!$C$6,Settings!$C$7))*100)</f>
        <v/>
      </c>
      <c r="AC121" s="7">
        <f>IF($E121="","",Y121*AB121/100)</f>
        <v/>
      </c>
      <c r="AD121" s="7">
        <f>IF($E121="","",Y121-AC121)</f>
        <v/>
      </c>
      <c r="AE121" s="7">
        <f>IF($E121="","",AD121-Q121)</f>
        <v/>
      </c>
      <c r="AI121" s="7" t="n"/>
      <c r="AL121" s="14" t="n"/>
      <c r="AN121">
        <f>IF($E121="","",IF(COUNTIF($E$2:$E121,$E121)=1,1,0))</f>
        <v/>
      </c>
      <c r="AO121">
        <f>IF($AN121=1,SUMPRODUCT(--($AR$2:$AR$3001&lt;$AR121))+1,"")</f>
        <v/>
      </c>
      <c r="AP121">
        <f>IF($E121="","",IF(OR($U121=TRUE(),$U121="TRUE"),1,0))</f>
        <v/>
      </c>
      <c r="AQ121">
        <f>IF($E121="","",IF($AA121="Yes",1,0))</f>
        <v/>
      </c>
      <c r="AR121">
        <f>IF($AN121=1,IFERROR(IF(VALUE($E121)&lt;100000000,VALUE($E121),1000000000),IFERROR(IF(VALUE(MID($E121,2,20))&lt;100000000,VALUE(MID($E121,2,20)),1000000000),1000000000))+ROW()/100000,"")</f>
        <v/>
      </c>
    </row>
    <row r="122">
      <c r="G122" s="14" t="n"/>
      <c r="Q122" s="7">
        <f>IF($E122="","",P122*Y122/100)</f>
        <v/>
      </c>
      <c r="R122" s="7" t="n"/>
      <c r="X122" s="7" t="n"/>
      <c r="Y122" s="7" t="n"/>
      <c r="AB122">
        <f>IF($E122="","",IF($AQ122=1,0,IF($AP122=1,Settings!$C$6,Settings!$C$7))*100)</f>
        <v/>
      </c>
      <c r="AC122" s="7">
        <f>IF($E122="","",Y122*AB122/100)</f>
        <v/>
      </c>
      <c r="AD122" s="7">
        <f>IF($E122="","",Y122-AC122)</f>
        <v/>
      </c>
      <c r="AE122" s="7">
        <f>IF($E122="","",AD122-Q122)</f>
        <v/>
      </c>
      <c r="AI122" s="7" t="n"/>
      <c r="AL122" s="14" t="n"/>
      <c r="AN122">
        <f>IF($E122="","",IF(COUNTIF($E$2:$E122,$E122)=1,1,0))</f>
        <v/>
      </c>
      <c r="AO122">
        <f>IF($AN122=1,SUMPRODUCT(--($AR$2:$AR$3001&lt;$AR122))+1,"")</f>
        <v/>
      </c>
      <c r="AP122">
        <f>IF($E122="","",IF(OR($U122=TRUE(),$U122="TRUE"),1,0))</f>
        <v/>
      </c>
      <c r="AQ122">
        <f>IF($E122="","",IF($AA122="Yes",1,0))</f>
        <v/>
      </c>
      <c r="AR122">
        <f>IF($AN122=1,IFERROR(IF(VALUE($E122)&lt;100000000,VALUE($E122),1000000000),IFERROR(IF(VALUE(MID($E122,2,20))&lt;100000000,VALUE(MID($E122,2,20)),1000000000),1000000000))+ROW()/100000,"")</f>
        <v/>
      </c>
    </row>
    <row r="123">
      <c r="G123" s="14" t="n"/>
      <c r="Q123" s="7">
        <f>IF($E123="","",P123*Y123/100)</f>
        <v/>
      </c>
      <c r="R123" s="7" t="n"/>
      <c r="X123" s="7" t="n"/>
      <c r="Y123" s="7" t="n"/>
      <c r="AB123">
        <f>IF($E123="","",IF($AQ123=1,0,IF($AP123=1,Settings!$C$6,Settings!$C$7))*100)</f>
        <v/>
      </c>
      <c r="AC123" s="7">
        <f>IF($E123="","",Y123*AB123/100)</f>
        <v/>
      </c>
      <c r="AD123" s="7">
        <f>IF($E123="","",Y123-AC123)</f>
        <v/>
      </c>
      <c r="AE123" s="7">
        <f>IF($E123="","",AD123-Q123)</f>
        <v/>
      </c>
      <c r="AI123" s="7" t="n"/>
      <c r="AL123" s="14" t="n"/>
      <c r="AN123">
        <f>IF($E123="","",IF(COUNTIF($E$2:$E123,$E123)=1,1,0))</f>
        <v/>
      </c>
      <c r="AO123">
        <f>IF($AN123=1,SUMPRODUCT(--($AR$2:$AR$3001&lt;$AR123))+1,"")</f>
        <v/>
      </c>
      <c r="AP123">
        <f>IF($E123="","",IF(OR($U123=TRUE(),$U123="TRUE"),1,0))</f>
        <v/>
      </c>
      <c r="AQ123">
        <f>IF($E123="","",IF($AA123="Yes",1,0))</f>
        <v/>
      </c>
      <c r="AR123">
        <f>IF($AN123=1,IFERROR(IF(VALUE($E123)&lt;100000000,VALUE($E123),1000000000),IFERROR(IF(VALUE(MID($E123,2,20))&lt;100000000,VALUE(MID($E123,2,20)),1000000000),1000000000))+ROW()/100000,"")</f>
        <v/>
      </c>
    </row>
    <row r="124">
      <c r="G124" s="14" t="n"/>
      <c r="Q124" s="7">
        <f>IF($E124="","",P124*Y124/100)</f>
        <v/>
      </c>
      <c r="R124" s="7" t="n"/>
      <c r="X124" s="7" t="n"/>
      <c r="Y124" s="7" t="n"/>
      <c r="AB124">
        <f>IF($E124="","",IF($AQ124=1,0,IF($AP124=1,Settings!$C$6,Settings!$C$7))*100)</f>
        <v/>
      </c>
      <c r="AC124" s="7">
        <f>IF($E124="","",Y124*AB124/100)</f>
        <v/>
      </c>
      <c r="AD124" s="7">
        <f>IF($E124="","",Y124-AC124)</f>
        <v/>
      </c>
      <c r="AE124" s="7">
        <f>IF($E124="","",AD124-Q124)</f>
        <v/>
      </c>
      <c r="AI124" s="7" t="n"/>
      <c r="AL124" s="14" t="n"/>
      <c r="AN124">
        <f>IF($E124="","",IF(COUNTIF($E$2:$E124,$E124)=1,1,0))</f>
        <v/>
      </c>
      <c r="AO124">
        <f>IF($AN124=1,SUMPRODUCT(--($AR$2:$AR$3001&lt;$AR124))+1,"")</f>
        <v/>
      </c>
      <c r="AP124">
        <f>IF($E124="","",IF(OR($U124=TRUE(),$U124="TRUE"),1,0))</f>
        <v/>
      </c>
      <c r="AQ124">
        <f>IF($E124="","",IF($AA124="Yes",1,0))</f>
        <v/>
      </c>
      <c r="AR124">
        <f>IF($AN124=1,IFERROR(IF(VALUE($E124)&lt;100000000,VALUE($E124),1000000000),IFERROR(IF(VALUE(MID($E124,2,20))&lt;100000000,VALUE(MID($E124,2,20)),1000000000),1000000000))+ROW()/100000,"")</f>
        <v/>
      </c>
    </row>
    <row r="125">
      <c r="G125" s="14" t="n"/>
      <c r="Q125" s="7">
        <f>IF($E125="","",P125*Y125/100)</f>
        <v/>
      </c>
      <c r="R125" s="7" t="n"/>
      <c r="X125" s="7" t="n"/>
      <c r="Y125" s="7" t="n"/>
      <c r="AB125">
        <f>IF($E125="","",IF($AQ125=1,0,IF($AP125=1,Settings!$C$6,Settings!$C$7))*100)</f>
        <v/>
      </c>
      <c r="AC125" s="7">
        <f>IF($E125="","",Y125*AB125/100)</f>
        <v/>
      </c>
      <c r="AD125" s="7">
        <f>IF($E125="","",Y125-AC125)</f>
        <v/>
      </c>
      <c r="AE125" s="7">
        <f>IF($E125="","",AD125-Q125)</f>
        <v/>
      </c>
      <c r="AI125" s="7" t="n"/>
      <c r="AL125" s="14" t="n"/>
      <c r="AN125">
        <f>IF($E125="","",IF(COUNTIF($E$2:$E125,$E125)=1,1,0))</f>
        <v/>
      </c>
      <c r="AO125">
        <f>IF($AN125=1,SUMPRODUCT(--($AR$2:$AR$3001&lt;$AR125))+1,"")</f>
        <v/>
      </c>
      <c r="AP125">
        <f>IF($E125="","",IF(OR($U125=TRUE(),$U125="TRUE"),1,0))</f>
        <v/>
      </c>
      <c r="AQ125">
        <f>IF($E125="","",IF($AA125="Yes",1,0))</f>
        <v/>
      </c>
      <c r="AR125">
        <f>IF($AN125=1,IFERROR(IF(VALUE($E125)&lt;100000000,VALUE($E125),1000000000),IFERROR(IF(VALUE(MID($E125,2,20))&lt;100000000,VALUE(MID($E125,2,20)),1000000000),1000000000))+ROW()/100000,"")</f>
        <v/>
      </c>
    </row>
    <row r="126">
      <c r="G126" s="14" t="n"/>
      <c r="Q126" s="7">
        <f>IF($E126="","",P126*Y126/100)</f>
        <v/>
      </c>
      <c r="R126" s="7" t="n"/>
      <c r="X126" s="7" t="n"/>
      <c r="Y126" s="7" t="n"/>
      <c r="AB126">
        <f>IF($E126="","",IF($AQ126=1,0,IF($AP126=1,Settings!$C$6,Settings!$C$7))*100)</f>
        <v/>
      </c>
      <c r="AC126" s="7">
        <f>IF($E126="","",Y126*AB126/100)</f>
        <v/>
      </c>
      <c r="AD126" s="7">
        <f>IF($E126="","",Y126-AC126)</f>
        <v/>
      </c>
      <c r="AE126" s="7">
        <f>IF($E126="","",AD126-Q126)</f>
        <v/>
      </c>
      <c r="AI126" s="7" t="n"/>
      <c r="AL126" s="14" t="n"/>
      <c r="AN126">
        <f>IF($E126="","",IF(COUNTIF($E$2:$E126,$E126)=1,1,0))</f>
        <v/>
      </c>
      <c r="AO126">
        <f>IF($AN126=1,SUMPRODUCT(--($AR$2:$AR$3001&lt;$AR126))+1,"")</f>
        <v/>
      </c>
      <c r="AP126">
        <f>IF($E126="","",IF(OR($U126=TRUE(),$U126="TRUE"),1,0))</f>
        <v/>
      </c>
      <c r="AQ126">
        <f>IF($E126="","",IF($AA126="Yes",1,0))</f>
        <v/>
      </c>
      <c r="AR126">
        <f>IF($AN126=1,IFERROR(IF(VALUE($E126)&lt;100000000,VALUE($E126),1000000000),IFERROR(IF(VALUE(MID($E126,2,20))&lt;100000000,VALUE(MID($E126,2,20)),1000000000),1000000000))+ROW()/100000,"")</f>
        <v/>
      </c>
    </row>
    <row r="127">
      <c r="G127" s="14" t="n"/>
      <c r="Q127" s="7">
        <f>IF($E127="","",P127*Y127/100)</f>
        <v/>
      </c>
      <c r="R127" s="7" t="n"/>
      <c r="X127" s="7" t="n"/>
      <c r="Y127" s="7" t="n"/>
      <c r="AB127">
        <f>IF($E127="","",IF($AQ127=1,0,IF($AP127=1,Settings!$C$6,Settings!$C$7))*100)</f>
        <v/>
      </c>
      <c r="AC127" s="7">
        <f>IF($E127="","",Y127*AB127/100)</f>
        <v/>
      </c>
      <c r="AD127" s="7">
        <f>IF($E127="","",Y127-AC127)</f>
        <v/>
      </c>
      <c r="AE127" s="7">
        <f>IF($E127="","",AD127-Q127)</f>
        <v/>
      </c>
      <c r="AI127" s="7" t="n"/>
      <c r="AL127" s="14" t="n"/>
      <c r="AN127">
        <f>IF($E127="","",IF(COUNTIF($E$2:$E127,$E127)=1,1,0))</f>
        <v/>
      </c>
      <c r="AO127">
        <f>IF($AN127=1,SUMPRODUCT(--($AR$2:$AR$3001&lt;$AR127))+1,"")</f>
        <v/>
      </c>
      <c r="AP127">
        <f>IF($E127="","",IF(OR($U127=TRUE(),$U127="TRUE"),1,0))</f>
        <v/>
      </c>
      <c r="AQ127">
        <f>IF($E127="","",IF($AA127="Yes",1,0))</f>
        <v/>
      </c>
      <c r="AR127">
        <f>IF($AN127=1,IFERROR(IF(VALUE($E127)&lt;100000000,VALUE($E127),1000000000),IFERROR(IF(VALUE(MID($E127,2,20))&lt;100000000,VALUE(MID($E127,2,20)),1000000000),1000000000))+ROW()/100000,"")</f>
        <v/>
      </c>
    </row>
    <row r="128">
      <c r="G128" s="14" t="n"/>
      <c r="Q128" s="7">
        <f>IF($E128="","",P128*Y128/100)</f>
        <v/>
      </c>
      <c r="R128" s="7" t="n"/>
      <c r="X128" s="7" t="n"/>
      <c r="Y128" s="7" t="n"/>
      <c r="AB128">
        <f>IF($E128="","",IF($AQ128=1,0,IF($AP128=1,Settings!$C$6,Settings!$C$7))*100)</f>
        <v/>
      </c>
      <c r="AC128" s="7">
        <f>IF($E128="","",Y128*AB128/100)</f>
        <v/>
      </c>
      <c r="AD128" s="7">
        <f>IF($E128="","",Y128-AC128)</f>
        <v/>
      </c>
      <c r="AE128" s="7">
        <f>IF($E128="","",AD128-Q128)</f>
        <v/>
      </c>
      <c r="AI128" s="7" t="n"/>
      <c r="AL128" s="14" t="n"/>
      <c r="AN128">
        <f>IF($E128="","",IF(COUNTIF($E$2:$E128,$E128)=1,1,0))</f>
        <v/>
      </c>
      <c r="AO128">
        <f>IF($AN128=1,SUMPRODUCT(--($AR$2:$AR$3001&lt;$AR128))+1,"")</f>
        <v/>
      </c>
      <c r="AP128">
        <f>IF($E128="","",IF(OR($U128=TRUE(),$U128="TRUE"),1,0))</f>
        <v/>
      </c>
      <c r="AQ128">
        <f>IF($E128="","",IF($AA128="Yes",1,0))</f>
        <v/>
      </c>
      <c r="AR128">
        <f>IF($AN128=1,IFERROR(IF(VALUE($E128)&lt;100000000,VALUE($E128),1000000000),IFERROR(IF(VALUE(MID($E128,2,20))&lt;100000000,VALUE(MID($E128,2,20)),1000000000),1000000000))+ROW()/100000,"")</f>
        <v/>
      </c>
    </row>
    <row r="129">
      <c r="G129" s="14" t="n"/>
      <c r="Q129" s="7">
        <f>IF($E129="","",P129*Y129/100)</f>
        <v/>
      </c>
      <c r="R129" s="7" t="n"/>
      <c r="X129" s="7" t="n"/>
      <c r="Y129" s="7" t="n"/>
      <c r="AB129">
        <f>IF($E129="","",IF($AQ129=1,0,IF($AP129=1,Settings!$C$6,Settings!$C$7))*100)</f>
        <v/>
      </c>
      <c r="AC129" s="7">
        <f>IF($E129="","",Y129*AB129/100)</f>
        <v/>
      </c>
      <c r="AD129" s="7">
        <f>IF($E129="","",Y129-AC129)</f>
        <v/>
      </c>
      <c r="AE129" s="7">
        <f>IF($E129="","",AD129-Q129)</f>
        <v/>
      </c>
      <c r="AI129" s="7" t="n"/>
      <c r="AL129" s="14" t="n"/>
      <c r="AN129">
        <f>IF($E129="","",IF(COUNTIF($E$2:$E129,$E129)=1,1,0))</f>
        <v/>
      </c>
      <c r="AO129">
        <f>IF($AN129=1,SUMPRODUCT(--($AR$2:$AR$3001&lt;$AR129))+1,"")</f>
        <v/>
      </c>
      <c r="AP129">
        <f>IF($E129="","",IF(OR($U129=TRUE(),$U129="TRUE"),1,0))</f>
        <v/>
      </c>
      <c r="AQ129">
        <f>IF($E129="","",IF($AA129="Yes",1,0))</f>
        <v/>
      </c>
      <c r="AR129">
        <f>IF($AN129=1,IFERROR(IF(VALUE($E129)&lt;100000000,VALUE($E129),1000000000),IFERROR(IF(VALUE(MID($E129,2,20))&lt;100000000,VALUE(MID($E129,2,20)),1000000000),1000000000))+ROW()/100000,"")</f>
        <v/>
      </c>
    </row>
    <row r="130">
      <c r="G130" s="14" t="n"/>
      <c r="Q130" s="7">
        <f>IF($E130="","",P130*Y130/100)</f>
        <v/>
      </c>
      <c r="R130" s="7" t="n"/>
      <c r="X130" s="7" t="n"/>
      <c r="Y130" s="7" t="n"/>
      <c r="AB130">
        <f>IF($E130="","",IF($AQ130=1,0,IF($AP130=1,Settings!$C$6,Settings!$C$7))*100)</f>
        <v/>
      </c>
      <c r="AC130" s="7">
        <f>IF($E130="","",Y130*AB130/100)</f>
        <v/>
      </c>
      <c r="AD130" s="7">
        <f>IF($E130="","",Y130-AC130)</f>
        <v/>
      </c>
      <c r="AE130" s="7">
        <f>IF($E130="","",AD130-Q130)</f>
        <v/>
      </c>
      <c r="AI130" s="7" t="n"/>
      <c r="AL130" s="14" t="n"/>
      <c r="AN130">
        <f>IF($E130="","",IF(COUNTIF($E$2:$E130,$E130)=1,1,0))</f>
        <v/>
      </c>
      <c r="AO130">
        <f>IF($AN130=1,SUMPRODUCT(--($AR$2:$AR$3001&lt;$AR130))+1,"")</f>
        <v/>
      </c>
      <c r="AP130">
        <f>IF($E130="","",IF(OR($U130=TRUE(),$U130="TRUE"),1,0))</f>
        <v/>
      </c>
      <c r="AQ130">
        <f>IF($E130="","",IF($AA130="Yes",1,0))</f>
        <v/>
      </c>
      <c r="AR130">
        <f>IF($AN130=1,IFERROR(IF(VALUE($E130)&lt;100000000,VALUE($E130),1000000000),IFERROR(IF(VALUE(MID($E130,2,20))&lt;100000000,VALUE(MID($E130,2,20)),1000000000),1000000000))+ROW()/100000,"")</f>
        <v/>
      </c>
    </row>
    <row r="131">
      <c r="G131" s="14" t="n"/>
      <c r="Q131" s="7">
        <f>IF($E131="","",P131*Y131/100)</f>
        <v/>
      </c>
      <c r="R131" s="7" t="n"/>
      <c r="X131" s="7" t="n"/>
      <c r="Y131" s="7" t="n"/>
      <c r="AB131">
        <f>IF($E131="","",IF($AQ131=1,0,IF($AP131=1,Settings!$C$6,Settings!$C$7))*100)</f>
        <v/>
      </c>
      <c r="AC131" s="7">
        <f>IF($E131="","",Y131*AB131/100)</f>
        <v/>
      </c>
      <c r="AD131" s="7">
        <f>IF($E131="","",Y131-AC131)</f>
        <v/>
      </c>
      <c r="AE131" s="7">
        <f>IF($E131="","",AD131-Q131)</f>
        <v/>
      </c>
      <c r="AI131" s="7" t="n"/>
      <c r="AL131" s="14" t="n"/>
      <c r="AN131">
        <f>IF($E131="","",IF(COUNTIF($E$2:$E131,$E131)=1,1,0))</f>
        <v/>
      </c>
      <c r="AO131">
        <f>IF($AN131=1,SUMPRODUCT(--($AR$2:$AR$3001&lt;$AR131))+1,"")</f>
        <v/>
      </c>
      <c r="AP131">
        <f>IF($E131="","",IF(OR($U131=TRUE(),$U131="TRUE"),1,0))</f>
        <v/>
      </c>
      <c r="AQ131">
        <f>IF($E131="","",IF($AA131="Yes",1,0))</f>
        <v/>
      </c>
      <c r="AR131">
        <f>IF($AN131=1,IFERROR(IF(VALUE($E131)&lt;100000000,VALUE($E131),1000000000),IFERROR(IF(VALUE(MID($E131,2,20))&lt;100000000,VALUE(MID($E131,2,20)),1000000000),1000000000))+ROW()/100000,"")</f>
        <v/>
      </c>
    </row>
    <row r="132">
      <c r="G132" s="14" t="n"/>
      <c r="Q132" s="7">
        <f>IF($E132="","",P132*Y132/100)</f>
        <v/>
      </c>
      <c r="R132" s="7" t="n"/>
      <c r="X132" s="7" t="n"/>
      <c r="Y132" s="7" t="n"/>
      <c r="AB132">
        <f>IF($E132="","",IF($AQ132=1,0,IF($AP132=1,Settings!$C$6,Settings!$C$7))*100)</f>
        <v/>
      </c>
      <c r="AC132" s="7">
        <f>IF($E132="","",Y132*AB132/100)</f>
        <v/>
      </c>
      <c r="AD132" s="7">
        <f>IF($E132="","",Y132-AC132)</f>
        <v/>
      </c>
      <c r="AE132" s="7">
        <f>IF($E132="","",AD132-Q132)</f>
        <v/>
      </c>
      <c r="AI132" s="7" t="n"/>
      <c r="AL132" s="14" t="n"/>
      <c r="AN132">
        <f>IF($E132="","",IF(COUNTIF($E$2:$E132,$E132)=1,1,0))</f>
        <v/>
      </c>
      <c r="AO132">
        <f>IF($AN132=1,SUMPRODUCT(--($AR$2:$AR$3001&lt;$AR132))+1,"")</f>
        <v/>
      </c>
      <c r="AP132">
        <f>IF($E132="","",IF(OR($U132=TRUE(),$U132="TRUE"),1,0))</f>
        <v/>
      </c>
      <c r="AQ132">
        <f>IF($E132="","",IF($AA132="Yes",1,0))</f>
        <v/>
      </c>
      <c r="AR132">
        <f>IF($AN132=1,IFERROR(IF(VALUE($E132)&lt;100000000,VALUE($E132),1000000000),IFERROR(IF(VALUE(MID($E132,2,20))&lt;100000000,VALUE(MID($E132,2,20)),1000000000),1000000000))+ROW()/100000,"")</f>
        <v/>
      </c>
    </row>
    <row r="133">
      <c r="G133" s="14" t="n"/>
      <c r="Q133" s="7">
        <f>IF($E133="","",P133*Y133/100)</f>
        <v/>
      </c>
      <c r="R133" s="7" t="n"/>
      <c r="X133" s="7" t="n"/>
      <c r="Y133" s="7" t="n"/>
      <c r="AB133">
        <f>IF($E133="","",IF($AQ133=1,0,IF($AP133=1,Settings!$C$6,Settings!$C$7))*100)</f>
        <v/>
      </c>
      <c r="AC133" s="7">
        <f>IF($E133="","",Y133*AB133/100)</f>
        <v/>
      </c>
      <c r="AD133" s="7">
        <f>IF($E133="","",Y133-AC133)</f>
        <v/>
      </c>
      <c r="AE133" s="7">
        <f>IF($E133="","",AD133-Q133)</f>
        <v/>
      </c>
      <c r="AI133" s="7" t="n"/>
      <c r="AL133" s="14" t="n"/>
      <c r="AN133">
        <f>IF($E133="","",IF(COUNTIF($E$2:$E133,$E133)=1,1,0))</f>
        <v/>
      </c>
      <c r="AO133">
        <f>IF($AN133=1,SUMPRODUCT(--($AR$2:$AR$3001&lt;$AR133))+1,"")</f>
        <v/>
      </c>
      <c r="AP133">
        <f>IF($E133="","",IF(OR($U133=TRUE(),$U133="TRUE"),1,0))</f>
        <v/>
      </c>
      <c r="AQ133">
        <f>IF($E133="","",IF($AA133="Yes",1,0))</f>
        <v/>
      </c>
      <c r="AR133">
        <f>IF($AN133=1,IFERROR(IF(VALUE($E133)&lt;100000000,VALUE($E133),1000000000),IFERROR(IF(VALUE(MID($E133,2,20))&lt;100000000,VALUE(MID($E133,2,20)),1000000000),1000000000))+ROW()/100000,"")</f>
        <v/>
      </c>
    </row>
    <row r="134">
      <c r="G134" s="14" t="n"/>
      <c r="Q134" s="7">
        <f>IF($E134="","",P134*Y134/100)</f>
        <v/>
      </c>
      <c r="R134" s="7" t="n"/>
      <c r="X134" s="7" t="n"/>
      <c r="Y134" s="7" t="n"/>
      <c r="AB134">
        <f>IF($E134="","",IF($AQ134=1,0,IF($AP134=1,Settings!$C$6,Settings!$C$7))*100)</f>
        <v/>
      </c>
      <c r="AC134" s="7">
        <f>IF($E134="","",Y134*AB134/100)</f>
        <v/>
      </c>
      <c r="AD134" s="7">
        <f>IF($E134="","",Y134-AC134)</f>
        <v/>
      </c>
      <c r="AE134" s="7">
        <f>IF($E134="","",AD134-Q134)</f>
        <v/>
      </c>
      <c r="AI134" s="7" t="n"/>
      <c r="AL134" s="14" t="n"/>
      <c r="AN134">
        <f>IF($E134="","",IF(COUNTIF($E$2:$E134,$E134)=1,1,0))</f>
        <v/>
      </c>
      <c r="AO134">
        <f>IF($AN134=1,SUMPRODUCT(--($AR$2:$AR$3001&lt;$AR134))+1,"")</f>
        <v/>
      </c>
      <c r="AP134">
        <f>IF($E134="","",IF(OR($U134=TRUE(),$U134="TRUE"),1,0))</f>
        <v/>
      </c>
      <c r="AQ134">
        <f>IF($E134="","",IF($AA134="Yes",1,0))</f>
        <v/>
      </c>
      <c r="AR134">
        <f>IF($AN134=1,IFERROR(IF(VALUE($E134)&lt;100000000,VALUE($E134),1000000000),IFERROR(IF(VALUE(MID($E134,2,20))&lt;100000000,VALUE(MID($E134,2,20)),1000000000),1000000000))+ROW()/100000,"")</f>
        <v/>
      </c>
    </row>
    <row r="135">
      <c r="G135" s="14" t="n"/>
      <c r="Q135" s="7">
        <f>IF($E135="","",P135*Y135/100)</f>
        <v/>
      </c>
      <c r="R135" s="7" t="n"/>
      <c r="X135" s="7" t="n"/>
      <c r="Y135" s="7" t="n"/>
      <c r="AB135">
        <f>IF($E135="","",IF($AQ135=1,0,IF($AP135=1,Settings!$C$6,Settings!$C$7))*100)</f>
        <v/>
      </c>
      <c r="AC135" s="7">
        <f>IF($E135="","",Y135*AB135/100)</f>
        <v/>
      </c>
      <c r="AD135" s="7">
        <f>IF($E135="","",Y135-AC135)</f>
        <v/>
      </c>
      <c r="AE135" s="7">
        <f>IF($E135="","",AD135-Q135)</f>
        <v/>
      </c>
      <c r="AI135" s="7" t="n"/>
      <c r="AL135" s="14" t="n"/>
      <c r="AN135">
        <f>IF($E135="","",IF(COUNTIF($E$2:$E135,$E135)=1,1,0))</f>
        <v/>
      </c>
      <c r="AO135">
        <f>IF($AN135=1,SUMPRODUCT(--($AR$2:$AR$3001&lt;$AR135))+1,"")</f>
        <v/>
      </c>
      <c r="AP135">
        <f>IF($E135="","",IF(OR($U135=TRUE(),$U135="TRUE"),1,0))</f>
        <v/>
      </c>
      <c r="AQ135">
        <f>IF($E135="","",IF($AA135="Yes",1,0))</f>
        <v/>
      </c>
      <c r="AR135">
        <f>IF($AN135=1,IFERROR(IF(VALUE($E135)&lt;100000000,VALUE($E135),1000000000),IFERROR(IF(VALUE(MID($E135,2,20))&lt;100000000,VALUE(MID($E135,2,20)),1000000000),1000000000))+ROW()/100000,"")</f>
        <v/>
      </c>
    </row>
    <row r="136">
      <c r="G136" s="14" t="n"/>
      <c r="Q136" s="7">
        <f>IF($E136="","",P136*Y136/100)</f>
        <v/>
      </c>
      <c r="R136" s="7" t="n"/>
      <c r="X136" s="7" t="n"/>
      <c r="Y136" s="7" t="n"/>
      <c r="AB136">
        <f>IF($E136="","",IF($AQ136=1,0,IF($AP136=1,Settings!$C$6,Settings!$C$7))*100)</f>
        <v/>
      </c>
      <c r="AC136" s="7">
        <f>IF($E136="","",Y136*AB136/100)</f>
        <v/>
      </c>
      <c r="AD136" s="7">
        <f>IF($E136="","",Y136-AC136)</f>
        <v/>
      </c>
      <c r="AE136" s="7">
        <f>IF($E136="","",AD136-Q136)</f>
        <v/>
      </c>
      <c r="AI136" s="7" t="n"/>
      <c r="AL136" s="14" t="n"/>
      <c r="AN136">
        <f>IF($E136="","",IF(COUNTIF($E$2:$E136,$E136)=1,1,0))</f>
        <v/>
      </c>
      <c r="AO136">
        <f>IF($AN136=1,SUMPRODUCT(--($AR$2:$AR$3001&lt;$AR136))+1,"")</f>
        <v/>
      </c>
      <c r="AP136">
        <f>IF($E136="","",IF(OR($U136=TRUE(),$U136="TRUE"),1,0))</f>
        <v/>
      </c>
      <c r="AQ136">
        <f>IF($E136="","",IF($AA136="Yes",1,0))</f>
        <v/>
      </c>
      <c r="AR136">
        <f>IF($AN136=1,IFERROR(IF(VALUE($E136)&lt;100000000,VALUE($E136),1000000000),IFERROR(IF(VALUE(MID($E136,2,20))&lt;100000000,VALUE(MID($E136,2,20)),1000000000),1000000000))+ROW()/100000,"")</f>
        <v/>
      </c>
    </row>
    <row r="137">
      <c r="G137" s="14" t="n"/>
      <c r="Q137" s="7">
        <f>IF($E137="","",P137*Y137/100)</f>
        <v/>
      </c>
      <c r="R137" s="7" t="n"/>
      <c r="X137" s="7" t="n"/>
      <c r="Y137" s="7" t="n"/>
      <c r="AB137">
        <f>IF($E137="","",IF($AQ137=1,0,IF($AP137=1,Settings!$C$6,Settings!$C$7))*100)</f>
        <v/>
      </c>
      <c r="AC137" s="7">
        <f>IF($E137="","",Y137*AB137/100)</f>
        <v/>
      </c>
      <c r="AD137" s="7">
        <f>IF($E137="","",Y137-AC137)</f>
        <v/>
      </c>
      <c r="AE137" s="7">
        <f>IF($E137="","",AD137-Q137)</f>
        <v/>
      </c>
      <c r="AI137" s="7" t="n"/>
      <c r="AL137" s="14" t="n"/>
      <c r="AN137">
        <f>IF($E137="","",IF(COUNTIF($E$2:$E137,$E137)=1,1,0))</f>
        <v/>
      </c>
      <c r="AO137">
        <f>IF($AN137=1,SUMPRODUCT(--($AR$2:$AR$3001&lt;$AR137))+1,"")</f>
        <v/>
      </c>
      <c r="AP137">
        <f>IF($E137="","",IF(OR($U137=TRUE(),$U137="TRUE"),1,0))</f>
        <v/>
      </c>
      <c r="AQ137">
        <f>IF($E137="","",IF($AA137="Yes",1,0))</f>
        <v/>
      </c>
      <c r="AR137">
        <f>IF($AN137=1,IFERROR(IF(VALUE($E137)&lt;100000000,VALUE($E137),1000000000),IFERROR(IF(VALUE(MID($E137,2,20))&lt;100000000,VALUE(MID($E137,2,20)),1000000000),1000000000))+ROW()/100000,"")</f>
        <v/>
      </c>
    </row>
    <row r="138">
      <c r="G138" s="14" t="n"/>
      <c r="Q138" s="7">
        <f>IF($E138="","",P138*Y138/100)</f>
        <v/>
      </c>
      <c r="R138" s="7" t="n"/>
      <c r="X138" s="7" t="n"/>
      <c r="Y138" s="7" t="n"/>
      <c r="AB138">
        <f>IF($E138="","",IF($AQ138=1,0,IF($AP138=1,Settings!$C$6,Settings!$C$7))*100)</f>
        <v/>
      </c>
      <c r="AC138" s="7">
        <f>IF($E138="","",Y138*AB138/100)</f>
        <v/>
      </c>
      <c r="AD138" s="7">
        <f>IF($E138="","",Y138-AC138)</f>
        <v/>
      </c>
      <c r="AE138" s="7">
        <f>IF($E138="","",AD138-Q138)</f>
        <v/>
      </c>
      <c r="AI138" s="7" t="n"/>
      <c r="AL138" s="14" t="n"/>
      <c r="AN138">
        <f>IF($E138="","",IF(COUNTIF($E$2:$E138,$E138)=1,1,0))</f>
        <v/>
      </c>
      <c r="AO138">
        <f>IF($AN138=1,SUMPRODUCT(--($AR$2:$AR$3001&lt;$AR138))+1,"")</f>
        <v/>
      </c>
      <c r="AP138">
        <f>IF($E138="","",IF(OR($U138=TRUE(),$U138="TRUE"),1,0))</f>
        <v/>
      </c>
      <c r="AQ138">
        <f>IF($E138="","",IF($AA138="Yes",1,0))</f>
        <v/>
      </c>
      <c r="AR138">
        <f>IF($AN138=1,IFERROR(IF(VALUE($E138)&lt;100000000,VALUE($E138),1000000000),IFERROR(IF(VALUE(MID($E138,2,20))&lt;100000000,VALUE(MID($E138,2,20)),1000000000),1000000000))+ROW()/100000,"")</f>
        <v/>
      </c>
    </row>
    <row r="139">
      <c r="G139" s="14" t="n"/>
      <c r="Q139" s="7">
        <f>IF($E139="","",P139*Y139/100)</f>
        <v/>
      </c>
      <c r="R139" s="7" t="n"/>
      <c r="X139" s="7" t="n"/>
      <c r="Y139" s="7" t="n"/>
      <c r="AB139">
        <f>IF($E139="","",IF($AQ139=1,0,IF($AP139=1,Settings!$C$6,Settings!$C$7))*100)</f>
        <v/>
      </c>
      <c r="AC139" s="7">
        <f>IF($E139="","",Y139*AB139/100)</f>
        <v/>
      </c>
      <c r="AD139" s="7">
        <f>IF($E139="","",Y139-AC139)</f>
        <v/>
      </c>
      <c r="AE139" s="7">
        <f>IF($E139="","",AD139-Q139)</f>
        <v/>
      </c>
      <c r="AI139" s="7" t="n"/>
      <c r="AL139" s="14" t="n"/>
      <c r="AN139">
        <f>IF($E139="","",IF(COUNTIF($E$2:$E139,$E139)=1,1,0))</f>
        <v/>
      </c>
      <c r="AO139">
        <f>IF($AN139=1,SUMPRODUCT(--($AR$2:$AR$3001&lt;$AR139))+1,"")</f>
        <v/>
      </c>
      <c r="AP139">
        <f>IF($E139="","",IF(OR($U139=TRUE(),$U139="TRUE"),1,0))</f>
        <v/>
      </c>
      <c r="AQ139">
        <f>IF($E139="","",IF($AA139="Yes",1,0))</f>
        <v/>
      </c>
      <c r="AR139">
        <f>IF($AN139=1,IFERROR(IF(VALUE($E139)&lt;100000000,VALUE($E139),1000000000),IFERROR(IF(VALUE(MID($E139,2,20))&lt;100000000,VALUE(MID($E139,2,20)),1000000000),1000000000))+ROW()/100000,"")</f>
        <v/>
      </c>
    </row>
    <row r="140">
      <c r="G140" s="14" t="n"/>
      <c r="Q140" s="7">
        <f>IF($E140="","",P140*Y140/100)</f>
        <v/>
      </c>
      <c r="R140" s="7" t="n"/>
      <c r="X140" s="7" t="n"/>
      <c r="Y140" s="7" t="n"/>
      <c r="AB140">
        <f>IF($E140="","",IF($AQ140=1,0,IF($AP140=1,Settings!$C$6,Settings!$C$7))*100)</f>
        <v/>
      </c>
      <c r="AC140" s="7">
        <f>IF($E140="","",Y140*AB140/100)</f>
        <v/>
      </c>
      <c r="AD140" s="7">
        <f>IF($E140="","",Y140-AC140)</f>
        <v/>
      </c>
      <c r="AE140" s="7">
        <f>IF($E140="","",AD140-Q140)</f>
        <v/>
      </c>
      <c r="AI140" s="7" t="n"/>
      <c r="AL140" s="14" t="n"/>
      <c r="AN140">
        <f>IF($E140="","",IF(COUNTIF($E$2:$E140,$E140)=1,1,0))</f>
        <v/>
      </c>
      <c r="AO140">
        <f>IF($AN140=1,SUMPRODUCT(--($AR$2:$AR$3001&lt;$AR140))+1,"")</f>
        <v/>
      </c>
      <c r="AP140">
        <f>IF($E140="","",IF(OR($U140=TRUE(),$U140="TRUE"),1,0))</f>
        <v/>
      </c>
      <c r="AQ140">
        <f>IF($E140="","",IF($AA140="Yes",1,0))</f>
        <v/>
      </c>
      <c r="AR140">
        <f>IF($AN140=1,IFERROR(IF(VALUE($E140)&lt;100000000,VALUE($E140),1000000000),IFERROR(IF(VALUE(MID($E140,2,20))&lt;100000000,VALUE(MID($E140,2,20)),1000000000),1000000000))+ROW()/100000,"")</f>
        <v/>
      </c>
    </row>
    <row r="141">
      <c r="G141" s="14" t="n"/>
      <c r="Q141" s="7">
        <f>IF($E141="","",P141*Y141/100)</f>
        <v/>
      </c>
      <c r="R141" s="7" t="n"/>
      <c r="X141" s="7" t="n"/>
      <c r="Y141" s="7" t="n"/>
      <c r="AB141">
        <f>IF($E141="","",IF($AQ141=1,0,IF($AP141=1,Settings!$C$6,Settings!$C$7))*100)</f>
        <v/>
      </c>
      <c r="AC141" s="7">
        <f>IF($E141="","",Y141*AB141/100)</f>
        <v/>
      </c>
      <c r="AD141" s="7">
        <f>IF($E141="","",Y141-AC141)</f>
        <v/>
      </c>
      <c r="AE141" s="7">
        <f>IF($E141="","",AD141-Q141)</f>
        <v/>
      </c>
      <c r="AI141" s="7" t="n"/>
      <c r="AL141" s="14" t="n"/>
      <c r="AN141">
        <f>IF($E141="","",IF(COUNTIF($E$2:$E141,$E141)=1,1,0))</f>
        <v/>
      </c>
      <c r="AO141">
        <f>IF($AN141=1,SUMPRODUCT(--($AR$2:$AR$3001&lt;$AR141))+1,"")</f>
        <v/>
      </c>
      <c r="AP141">
        <f>IF($E141="","",IF(OR($U141=TRUE(),$U141="TRUE"),1,0))</f>
        <v/>
      </c>
      <c r="AQ141">
        <f>IF($E141="","",IF($AA141="Yes",1,0))</f>
        <v/>
      </c>
      <c r="AR141">
        <f>IF($AN141=1,IFERROR(IF(VALUE($E141)&lt;100000000,VALUE($E141),1000000000),IFERROR(IF(VALUE(MID($E141,2,20))&lt;100000000,VALUE(MID($E141,2,20)),1000000000),1000000000))+ROW()/100000,"")</f>
        <v/>
      </c>
    </row>
    <row r="142">
      <c r="G142" s="14" t="n"/>
      <c r="Q142" s="7">
        <f>IF($E142="","",P142*Y142/100)</f>
        <v/>
      </c>
      <c r="R142" s="7" t="n"/>
      <c r="X142" s="7" t="n"/>
      <c r="Y142" s="7" t="n"/>
      <c r="AB142">
        <f>IF($E142="","",IF($AQ142=1,0,IF($AP142=1,Settings!$C$6,Settings!$C$7))*100)</f>
        <v/>
      </c>
      <c r="AC142" s="7">
        <f>IF($E142="","",Y142*AB142/100)</f>
        <v/>
      </c>
      <c r="AD142" s="7">
        <f>IF($E142="","",Y142-AC142)</f>
        <v/>
      </c>
      <c r="AE142" s="7">
        <f>IF($E142="","",AD142-Q142)</f>
        <v/>
      </c>
      <c r="AI142" s="7" t="n"/>
      <c r="AL142" s="14" t="n"/>
      <c r="AN142">
        <f>IF($E142="","",IF(COUNTIF($E$2:$E142,$E142)=1,1,0))</f>
        <v/>
      </c>
      <c r="AO142">
        <f>IF($AN142=1,SUMPRODUCT(--($AR$2:$AR$3001&lt;$AR142))+1,"")</f>
        <v/>
      </c>
      <c r="AP142">
        <f>IF($E142="","",IF(OR($U142=TRUE(),$U142="TRUE"),1,0))</f>
        <v/>
      </c>
      <c r="AQ142">
        <f>IF($E142="","",IF($AA142="Yes",1,0))</f>
        <v/>
      </c>
      <c r="AR142">
        <f>IF($AN142=1,IFERROR(IF(VALUE($E142)&lt;100000000,VALUE($E142),1000000000),IFERROR(IF(VALUE(MID($E142,2,20))&lt;100000000,VALUE(MID($E142,2,20)),1000000000),1000000000))+ROW()/100000,"")</f>
        <v/>
      </c>
    </row>
    <row r="143">
      <c r="G143" s="14" t="n"/>
      <c r="Q143" s="7">
        <f>IF($E143="","",P143*Y143/100)</f>
        <v/>
      </c>
      <c r="R143" s="7" t="n"/>
      <c r="X143" s="7" t="n"/>
      <c r="Y143" s="7" t="n"/>
      <c r="AB143">
        <f>IF($E143="","",IF($AQ143=1,0,IF($AP143=1,Settings!$C$6,Settings!$C$7))*100)</f>
        <v/>
      </c>
      <c r="AC143" s="7">
        <f>IF($E143="","",Y143*AB143/100)</f>
        <v/>
      </c>
      <c r="AD143" s="7">
        <f>IF($E143="","",Y143-AC143)</f>
        <v/>
      </c>
      <c r="AE143" s="7">
        <f>IF($E143="","",AD143-Q143)</f>
        <v/>
      </c>
      <c r="AI143" s="7" t="n"/>
      <c r="AL143" s="14" t="n"/>
      <c r="AN143">
        <f>IF($E143="","",IF(COUNTIF($E$2:$E143,$E143)=1,1,0))</f>
        <v/>
      </c>
      <c r="AO143">
        <f>IF($AN143=1,SUMPRODUCT(--($AR$2:$AR$3001&lt;$AR143))+1,"")</f>
        <v/>
      </c>
      <c r="AP143">
        <f>IF($E143="","",IF(OR($U143=TRUE(),$U143="TRUE"),1,0))</f>
        <v/>
      </c>
      <c r="AQ143">
        <f>IF($E143="","",IF($AA143="Yes",1,0))</f>
        <v/>
      </c>
      <c r="AR143">
        <f>IF($AN143=1,IFERROR(IF(VALUE($E143)&lt;100000000,VALUE($E143),1000000000),IFERROR(IF(VALUE(MID($E143,2,20))&lt;100000000,VALUE(MID($E143,2,20)),1000000000),1000000000))+ROW()/100000,"")</f>
        <v/>
      </c>
    </row>
    <row r="144">
      <c r="G144" s="14" t="n"/>
      <c r="Q144" s="7">
        <f>IF($E144="","",P144*Y144/100)</f>
        <v/>
      </c>
      <c r="R144" s="7" t="n"/>
      <c r="X144" s="7" t="n"/>
      <c r="Y144" s="7" t="n"/>
      <c r="AB144">
        <f>IF($E144="","",IF($AQ144=1,0,IF($AP144=1,Settings!$C$6,Settings!$C$7))*100)</f>
        <v/>
      </c>
      <c r="AC144" s="7">
        <f>IF($E144="","",Y144*AB144/100)</f>
        <v/>
      </c>
      <c r="AD144" s="7">
        <f>IF($E144="","",Y144-AC144)</f>
        <v/>
      </c>
      <c r="AE144" s="7">
        <f>IF($E144="","",AD144-Q144)</f>
        <v/>
      </c>
      <c r="AI144" s="7" t="n"/>
      <c r="AL144" s="14" t="n"/>
      <c r="AN144">
        <f>IF($E144="","",IF(COUNTIF($E$2:$E144,$E144)=1,1,0))</f>
        <v/>
      </c>
      <c r="AO144">
        <f>IF($AN144=1,SUMPRODUCT(--($AR$2:$AR$3001&lt;$AR144))+1,"")</f>
        <v/>
      </c>
      <c r="AP144">
        <f>IF($E144="","",IF(OR($U144=TRUE(),$U144="TRUE"),1,0))</f>
        <v/>
      </c>
      <c r="AQ144">
        <f>IF($E144="","",IF($AA144="Yes",1,0))</f>
        <v/>
      </c>
      <c r="AR144">
        <f>IF($AN144=1,IFERROR(IF(VALUE($E144)&lt;100000000,VALUE($E144),1000000000),IFERROR(IF(VALUE(MID($E144,2,20))&lt;100000000,VALUE(MID($E144,2,20)),1000000000),1000000000))+ROW()/100000,"")</f>
        <v/>
      </c>
    </row>
    <row r="145">
      <c r="G145" s="14" t="n"/>
      <c r="Q145" s="7">
        <f>IF($E145="","",P145*Y145/100)</f>
        <v/>
      </c>
      <c r="R145" s="7" t="n"/>
      <c r="X145" s="7" t="n"/>
      <c r="Y145" s="7" t="n"/>
      <c r="AB145">
        <f>IF($E145="","",IF($AQ145=1,0,IF($AP145=1,Settings!$C$6,Settings!$C$7))*100)</f>
        <v/>
      </c>
      <c r="AC145" s="7">
        <f>IF($E145="","",Y145*AB145/100)</f>
        <v/>
      </c>
      <c r="AD145" s="7">
        <f>IF($E145="","",Y145-AC145)</f>
        <v/>
      </c>
      <c r="AE145" s="7">
        <f>IF($E145="","",AD145-Q145)</f>
        <v/>
      </c>
      <c r="AI145" s="7" t="n"/>
      <c r="AL145" s="14" t="n"/>
      <c r="AN145">
        <f>IF($E145="","",IF(COUNTIF($E$2:$E145,$E145)=1,1,0))</f>
        <v/>
      </c>
      <c r="AO145">
        <f>IF($AN145=1,SUMPRODUCT(--($AR$2:$AR$3001&lt;$AR145))+1,"")</f>
        <v/>
      </c>
      <c r="AP145">
        <f>IF($E145="","",IF(OR($U145=TRUE(),$U145="TRUE"),1,0))</f>
        <v/>
      </c>
      <c r="AQ145">
        <f>IF($E145="","",IF($AA145="Yes",1,0))</f>
        <v/>
      </c>
      <c r="AR145">
        <f>IF($AN145=1,IFERROR(IF(VALUE($E145)&lt;100000000,VALUE($E145),1000000000),IFERROR(IF(VALUE(MID($E145,2,20))&lt;100000000,VALUE(MID($E145,2,20)),1000000000),1000000000))+ROW()/100000,"")</f>
        <v/>
      </c>
    </row>
    <row r="146">
      <c r="G146" s="14" t="n"/>
      <c r="Q146" s="7">
        <f>IF($E146="","",P146*Y146/100)</f>
        <v/>
      </c>
      <c r="R146" s="7" t="n"/>
      <c r="X146" s="7" t="n"/>
      <c r="Y146" s="7" t="n"/>
      <c r="AB146">
        <f>IF($E146="","",IF($AQ146=1,0,IF($AP146=1,Settings!$C$6,Settings!$C$7))*100)</f>
        <v/>
      </c>
      <c r="AC146" s="7">
        <f>IF($E146="","",Y146*AB146/100)</f>
        <v/>
      </c>
      <c r="AD146" s="7">
        <f>IF($E146="","",Y146-AC146)</f>
        <v/>
      </c>
      <c r="AE146" s="7">
        <f>IF($E146="","",AD146-Q146)</f>
        <v/>
      </c>
      <c r="AI146" s="7" t="n"/>
      <c r="AL146" s="14" t="n"/>
      <c r="AN146">
        <f>IF($E146="","",IF(COUNTIF($E$2:$E146,$E146)=1,1,0))</f>
        <v/>
      </c>
      <c r="AO146">
        <f>IF($AN146=1,SUMPRODUCT(--($AR$2:$AR$3001&lt;$AR146))+1,"")</f>
        <v/>
      </c>
      <c r="AP146">
        <f>IF($E146="","",IF(OR($U146=TRUE(),$U146="TRUE"),1,0))</f>
        <v/>
      </c>
      <c r="AQ146">
        <f>IF($E146="","",IF($AA146="Yes",1,0))</f>
        <v/>
      </c>
      <c r="AR146">
        <f>IF($AN146=1,IFERROR(IF(VALUE($E146)&lt;100000000,VALUE($E146),1000000000),IFERROR(IF(VALUE(MID($E146,2,20))&lt;100000000,VALUE(MID($E146,2,20)),1000000000),1000000000))+ROW()/100000,"")</f>
        <v/>
      </c>
    </row>
    <row r="147">
      <c r="G147" s="14" t="n"/>
      <c r="Q147" s="7">
        <f>IF($E147="","",P147*Y147/100)</f>
        <v/>
      </c>
      <c r="R147" s="7" t="n"/>
      <c r="X147" s="7" t="n"/>
      <c r="Y147" s="7" t="n"/>
      <c r="AB147">
        <f>IF($E147="","",IF($AQ147=1,0,IF($AP147=1,Settings!$C$6,Settings!$C$7))*100)</f>
        <v/>
      </c>
      <c r="AC147" s="7">
        <f>IF($E147="","",Y147*AB147/100)</f>
        <v/>
      </c>
      <c r="AD147" s="7">
        <f>IF($E147="","",Y147-AC147)</f>
        <v/>
      </c>
      <c r="AE147" s="7">
        <f>IF($E147="","",AD147-Q147)</f>
        <v/>
      </c>
      <c r="AI147" s="7" t="n"/>
      <c r="AL147" s="14" t="n"/>
      <c r="AN147">
        <f>IF($E147="","",IF(COUNTIF($E$2:$E147,$E147)=1,1,0))</f>
        <v/>
      </c>
      <c r="AO147">
        <f>IF($AN147=1,SUMPRODUCT(--($AR$2:$AR$3001&lt;$AR147))+1,"")</f>
        <v/>
      </c>
      <c r="AP147">
        <f>IF($E147="","",IF(OR($U147=TRUE(),$U147="TRUE"),1,0))</f>
        <v/>
      </c>
      <c r="AQ147">
        <f>IF($E147="","",IF($AA147="Yes",1,0))</f>
        <v/>
      </c>
      <c r="AR147">
        <f>IF($AN147=1,IFERROR(IF(VALUE($E147)&lt;100000000,VALUE($E147),1000000000),IFERROR(IF(VALUE(MID($E147,2,20))&lt;100000000,VALUE(MID($E147,2,20)),1000000000),1000000000))+ROW()/100000,"")</f>
        <v/>
      </c>
    </row>
    <row r="148">
      <c r="G148" s="14" t="n"/>
      <c r="Q148" s="7">
        <f>IF($E148="","",P148*Y148/100)</f>
        <v/>
      </c>
      <c r="R148" s="7" t="n"/>
      <c r="X148" s="7" t="n"/>
      <c r="Y148" s="7" t="n"/>
      <c r="AB148">
        <f>IF($E148="","",IF($AQ148=1,0,IF($AP148=1,Settings!$C$6,Settings!$C$7))*100)</f>
        <v/>
      </c>
      <c r="AC148" s="7">
        <f>IF($E148="","",Y148*AB148/100)</f>
        <v/>
      </c>
      <c r="AD148" s="7">
        <f>IF($E148="","",Y148-AC148)</f>
        <v/>
      </c>
      <c r="AE148" s="7">
        <f>IF($E148="","",AD148-Q148)</f>
        <v/>
      </c>
      <c r="AI148" s="7" t="n"/>
      <c r="AL148" s="14" t="n"/>
      <c r="AN148">
        <f>IF($E148="","",IF(COUNTIF($E$2:$E148,$E148)=1,1,0))</f>
        <v/>
      </c>
      <c r="AO148">
        <f>IF($AN148=1,SUMPRODUCT(--($AR$2:$AR$3001&lt;$AR148))+1,"")</f>
        <v/>
      </c>
      <c r="AP148">
        <f>IF($E148="","",IF(OR($U148=TRUE(),$U148="TRUE"),1,0))</f>
        <v/>
      </c>
      <c r="AQ148">
        <f>IF($E148="","",IF($AA148="Yes",1,0))</f>
        <v/>
      </c>
      <c r="AR148">
        <f>IF($AN148=1,IFERROR(IF(VALUE($E148)&lt;100000000,VALUE($E148),1000000000),IFERROR(IF(VALUE(MID($E148,2,20))&lt;100000000,VALUE(MID($E148,2,20)),1000000000),1000000000))+ROW()/100000,"")</f>
        <v/>
      </c>
    </row>
    <row r="149">
      <c r="G149" s="14" t="n"/>
      <c r="Q149" s="7">
        <f>IF($E149="","",P149*Y149/100)</f>
        <v/>
      </c>
      <c r="R149" s="7" t="n"/>
      <c r="X149" s="7" t="n"/>
      <c r="Y149" s="7" t="n"/>
      <c r="AB149">
        <f>IF($E149="","",IF($AQ149=1,0,IF($AP149=1,Settings!$C$6,Settings!$C$7))*100)</f>
        <v/>
      </c>
      <c r="AC149" s="7">
        <f>IF($E149="","",Y149*AB149/100)</f>
        <v/>
      </c>
      <c r="AD149" s="7">
        <f>IF($E149="","",Y149-AC149)</f>
        <v/>
      </c>
      <c r="AE149" s="7">
        <f>IF($E149="","",AD149-Q149)</f>
        <v/>
      </c>
      <c r="AI149" s="7" t="n"/>
      <c r="AL149" s="14" t="n"/>
      <c r="AN149">
        <f>IF($E149="","",IF(COUNTIF($E$2:$E149,$E149)=1,1,0))</f>
        <v/>
      </c>
      <c r="AO149">
        <f>IF($AN149=1,SUMPRODUCT(--($AR$2:$AR$3001&lt;$AR149))+1,"")</f>
        <v/>
      </c>
      <c r="AP149">
        <f>IF($E149="","",IF(OR($U149=TRUE(),$U149="TRUE"),1,0))</f>
        <v/>
      </c>
      <c r="AQ149">
        <f>IF($E149="","",IF($AA149="Yes",1,0))</f>
        <v/>
      </c>
      <c r="AR149">
        <f>IF($AN149=1,IFERROR(IF(VALUE($E149)&lt;100000000,VALUE($E149),1000000000),IFERROR(IF(VALUE(MID($E149,2,20))&lt;100000000,VALUE(MID($E149,2,20)),1000000000),1000000000))+ROW()/100000,"")</f>
        <v/>
      </c>
    </row>
    <row r="150">
      <c r="G150" s="14" t="n"/>
      <c r="Q150" s="7">
        <f>IF($E150="","",P150*Y150/100)</f>
        <v/>
      </c>
      <c r="R150" s="7" t="n"/>
      <c r="X150" s="7" t="n"/>
      <c r="Y150" s="7" t="n"/>
      <c r="AB150">
        <f>IF($E150="","",IF($AQ150=1,0,IF($AP150=1,Settings!$C$6,Settings!$C$7))*100)</f>
        <v/>
      </c>
      <c r="AC150" s="7">
        <f>IF($E150="","",Y150*AB150/100)</f>
        <v/>
      </c>
      <c r="AD150" s="7">
        <f>IF($E150="","",Y150-AC150)</f>
        <v/>
      </c>
      <c r="AE150" s="7">
        <f>IF($E150="","",AD150-Q150)</f>
        <v/>
      </c>
      <c r="AI150" s="7" t="n"/>
      <c r="AL150" s="14" t="n"/>
      <c r="AN150">
        <f>IF($E150="","",IF(COUNTIF($E$2:$E150,$E150)=1,1,0))</f>
        <v/>
      </c>
      <c r="AO150">
        <f>IF($AN150=1,SUMPRODUCT(--($AR$2:$AR$3001&lt;$AR150))+1,"")</f>
        <v/>
      </c>
      <c r="AP150">
        <f>IF($E150="","",IF(OR($U150=TRUE(),$U150="TRUE"),1,0))</f>
        <v/>
      </c>
      <c r="AQ150">
        <f>IF($E150="","",IF($AA150="Yes",1,0))</f>
        <v/>
      </c>
      <c r="AR150">
        <f>IF($AN150=1,IFERROR(IF(VALUE($E150)&lt;100000000,VALUE($E150),1000000000),IFERROR(IF(VALUE(MID($E150,2,20))&lt;100000000,VALUE(MID($E150,2,20)),1000000000),1000000000))+ROW()/100000,"")</f>
        <v/>
      </c>
    </row>
    <row r="151">
      <c r="G151" s="14" t="n"/>
      <c r="Q151" s="7">
        <f>IF($E151="","",P151*Y151/100)</f>
        <v/>
      </c>
      <c r="R151" s="7" t="n"/>
      <c r="X151" s="7" t="n"/>
      <c r="Y151" s="7" t="n"/>
      <c r="AB151">
        <f>IF($E151="","",IF($AQ151=1,0,IF($AP151=1,Settings!$C$6,Settings!$C$7))*100)</f>
        <v/>
      </c>
      <c r="AC151" s="7">
        <f>IF($E151="","",Y151*AB151/100)</f>
        <v/>
      </c>
      <c r="AD151" s="7">
        <f>IF($E151="","",Y151-AC151)</f>
        <v/>
      </c>
      <c r="AE151" s="7">
        <f>IF($E151="","",AD151-Q151)</f>
        <v/>
      </c>
      <c r="AI151" s="7" t="n"/>
      <c r="AL151" s="14" t="n"/>
      <c r="AN151">
        <f>IF($E151="","",IF(COUNTIF($E$2:$E151,$E151)=1,1,0))</f>
        <v/>
      </c>
      <c r="AO151">
        <f>IF($AN151=1,SUMPRODUCT(--($AR$2:$AR$3001&lt;$AR151))+1,"")</f>
        <v/>
      </c>
      <c r="AP151">
        <f>IF($E151="","",IF(OR($U151=TRUE(),$U151="TRUE"),1,0))</f>
        <v/>
      </c>
      <c r="AQ151">
        <f>IF($E151="","",IF($AA151="Yes",1,0))</f>
        <v/>
      </c>
      <c r="AR151">
        <f>IF($AN151=1,IFERROR(IF(VALUE($E151)&lt;100000000,VALUE($E151),1000000000),IFERROR(IF(VALUE(MID($E151,2,20))&lt;100000000,VALUE(MID($E151,2,20)),1000000000),1000000000))+ROW()/100000,"")</f>
        <v/>
      </c>
    </row>
    <row r="152">
      <c r="G152" s="14" t="n"/>
      <c r="Q152" s="7">
        <f>IF($E152="","",P152*Y152/100)</f>
        <v/>
      </c>
      <c r="R152" s="7" t="n"/>
      <c r="X152" s="7" t="n"/>
      <c r="Y152" s="7" t="n"/>
      <c r="AB152">
        <f>IF($E152="","",IF($AQ152=1,0,IF($AP152=1,Settings!$C$6,Settings!$C$7))*100)</f>
        <v/>
      </c>
      <c r="AC152" s="7">
        <f>IF($E152="","",Y152*AB152/100)</f>
        <v/>
      </c>
      <c r="AD152" s="7">
        <f>IF($E152="","",Y152-AC152)</f>
        <v/>
      </c>
      <c r="AE152" s="7">
        <f>IF($E152="","",AD152-Q152)</f>
        <v/>
      </c>
      <c r="AI152" s="7" t="n"/>
      <c r="AL152" s="14" t="n"/>
      <c r="AN152">
        <f>IF($E152="","",IF(COUNTIF($E$2:$E152,$E152)=1,1,0))</f>
        <v/>
      </c>
      <c r="AO152">
        <f>IF($AN152=1,SUMPRODUCT(--($AR$2:$AR$3001&lt;$AR152))+1,"")</f>
        <v/>
      </c>
      <c r="AP152">
        <f>IF($E152="","",IF(OR($U152=TRUE(),$U152="TRUE"),1,0))</f>
        <v/>
      </c>
      <c r="AQ152">
        <f>IF($E152="","",IF($AA152="Yes",1,0))</f>
        <v/>
      </c>
      <c r="AR152">
        <f>IF($AN152=1,IFERROR(IF(VALUE($E152)&lt;100000000,VALUE($E152),1000000000),IFERROR(IF(VALUE(MID($E152,2,20))&lt;100000000,VALUE(MID($E152,2,20)),1000000000),1000000000))+ROW()/100000,"")</f>
        <v/>
      </c>
    </row>
    <row r="153">
      <c r="G153" s="14" t="n"/>
      <c r="Q153" s="7">
        <f>IF($E153="","",P153*Y153/100)</f>
        <v/>
      </c>
      <c r="R153" s="7" t="n"/>
      <c r="X153" s="7" t="n"/>
      <c r="Y153" s="7" t="n"/>
      <c r="AB153">
        <f>IF($E153="","",IF($AQ153=1,0,IF($AP153=1,Settings!$C$6,Settings!$C$7))*100)</f>
        <v/>
      </c>
      <c r="AC153" s="7">
        <f>IF($E153="","",Y153*AB153/100)</f>
        <v/>
      </c>
      <c r="AD153" s="7">
        <f>IF($E153="","",Y153-AC153)</f>
        <v/>
      </c>
      <c r="AE153" s="7">
        <f>IF($E153="","",AD153-Q153)</f>
        <v/>
      </c>
      <c r="AI153" s="7" t="n"/>
      <c r="AL153" s="14" t="n"/>
      <c r="AN153">
        <f>IF($E153="","",IF(COUNTIF($E$2:$E153,$E153)=1,1,0))</f>
        <v/>
      </c>
      <c r="AO153">
        <f>IF($AN153=1,SUMPRODUCT(--($AR$2:$AR$3001&lt;$AR153))+1,"")</f>
        <v/>
      </c>
      <c r="AP153">
        <f>IF($E153="","",IF(OR($U153=TRUE(),$U153="TRUE"),1,0))</f>
        <v/>
      </c>
      <c r="AQ153">
        <f>IF($E153="","",IF($AA153="Yes",1,0))</f>
        <v/>
      </c>
      <c r="AR153">
        <f>IF($AN153=1,IFERROR(IF(VALUE($E153)&lt;100000000,VALUE($E153),1000000000),IFERROR(IF(VALUE(MID($E153,2,20))&lt;100000000,VALUE(MID($E153,2,20)),1000000000),1000000000))+ROW()/100000,"")</f>
        <v/>
      </c>
    </row>
    <row r="154">
      <c r="G154" s="14" t="n"/>
      <c r="Q154" s="7">
        <f>IF($E154="","",P154*Y154/100)</f>
        <v/>
      </c>
      <c r="R154" s="7" t="n"/>
      <c r="X154" s="7" t="n"/>
      <c r="Y154" s="7" t="n"/>
      <c r="AB154">
        <f>IF($E154="","",IF($AQ154=1,0,IF($AP154=1,Settings!$C$6,Settings!$C$7))*100)</f>
        <v/>
      </c>
      <c r="AC154" s="7">
        <f>IF($E154="","",Y154*AB154/100)</f>
        <v/>
      </c>
      <c r="AD154" s="7">
        <f>IF($E154="","",Y154-AC154)</f>
        <v/>
      </c>
      <c r="AE154" s="7">
        <f>IF($E154="","",AD154-Q154)</f>
        <v/>
      </c>
      <c r="AI154" s="7" t="n"/>
      <c r="AL154" s="14" t="n"/>
      <c r="AN154">
        <f>IF($E154="","",IF(COUNTIF($E$2:$E154,$E154)=1,1,0))</f>
        <v/>
      </c>
      <c r="AO154">
        <f>IF($AN154=1,SUMPRODUCT(--($AR$2:$AR$3001&lt;$AR154))+1,"")</f>
        <v/>
      </c>
      <c r="AP154">
        <f>IF($E154="","",IF(OR($U154=TRUE(),$U154="TRUE"),1,0))</f>
        <v/>
      </c>
      <c r="AQ154">
        <f>IF($E154="","",IF($AA154="Yes",1,0))</f>
        <v/>
      </c>
      <c r="AR154">
        <f>IF($AN154=1,IFERROR(IF(VALUE($E154)&lt;100000000,VALUE($E154),1000000000),IFERROR(IF(VALUE(MID($E154,2,20))&lt;100000000,VALUE(MID($E154,2,20)),1000000000),1000000000))+ROW()/100000,"")</f>
        <v/>
      </c>
    </row>
    <row r="155">
      <c r="G155" s="14" t="n"/>
      <c r="Q155" s="7">
        <f>IF($E155="","",P155*Y155/100)</f>
        <v/>
      </c>
      <c r="R155" s="7" t="n"/>
      <c r="X155" s="7" t="n"/>
      <c r="Y155" s="7" t="n"/>
      <c r="AB155">
        <f>IF($E155="","",IF($AQ155=1,0,IF($AP155=1,Settings!$C$6,Settings!$C$7))*100)</f>
        <v/>
      </c>
      <c r="AC155" s="7">
        <f>IF($E155="","",Y155*AB155/100)</f>
        <v/>
      </c>
      <c r="AD155" s="7">
        <f>IF($E155="","",Y155-AC155)</f>
        <v/>
      </c>
      <c r="AE155" s="7">
        <f>IF($E155="","",AD155-Q155)</f>
        <v/>
      </c>
      <c r="AI155" s="7" t="n"/>
      <c r="AL155" s="14" t="n"/>
      <c r="AN155">
        <f>IF($E155="","",IF(COUNTIF($E$2:$E155,$E155)=1,1,0))</f>
        <v/>
      </c>
      <c r="AO155">
        <f>IF($AN155=1,SUMPRODUCT(--($AR$2:$AR$3001&lt;$AR155))+1,"")</f>
        <v/>
      </c>
      <c r="AP155">
        <f>IF($E155="","",IF(OR($U155=TRUE(),$U155="TRUE"),1,0))</f>
        <v/>
      </c>
      <c r="AQ155">
        <f>IF($E155="","",IF($AA155="Yes",1,0))</f>
        <v/>
      </c>
      <c r="AR155">
        <f>IF($AN155=1,IFERROR(IF(VALUE($E155)&lt;100000000,VALUE($E155),1000000000),IFERROR(IF(VALUE(MID($E155,2,20))&lt;100000000,VALUE(MID($E155,2,20)),1000000000),1000000000))+ROW()/100000,"")</f>
        <v/>
      </c>
    </row>
    <row r="156">
      <c r="G156" s="14" t="n"/>
      <c r="Q156" s="7">
        <f>IF($E156="","",P156*Y156/100)</f>
        <v/>
      </c>
      <c r="R156" s="7" t="n"/>
      <c r="X156" s="7" t="n"/>
      <c r="Y156" s="7" t="n"/>
      <c r="AB156">
        <f>IF($E156="","",IF($AQ156=1,0,IF($AP156=1,Settings!$C$6,Settings!$C$7))*100)</f>
        <v/>
      </c>
      <c r="AC156" s="7">
        <f>IF($E156="","",Y156*AB156/100)</f>
        <v/>
      </c>
      <c r="AD156" s="7">
        <f>IF($E156="","",Y156-AC156)</f>
        <v/>
      </c>
      <c r="AE156" s="7">
        <f>IF($E156="","",AD156-Q156)</f>
        <v/>
      </c>
      <c r="AI156" s="7" t="n"/>
      <c r="AL156" s="14" t="n"/>
      <c r="AN156">
        <f>IF($E156="","",IF(COUNTIF($E$2:$E156,$E156)=1,1,0))</f>
        <v/>
      </c>
      <c r="AO156">
        <f>IF($AN156=1,SUMPRODUCT(--($AR$2:$AR$3001&lt;$AR156))+1,"")</f>
        <v/>
      </c>
      <c r="AP156">
        <f>IF($E156="","",IF(OR($U156=TRUE(),$U156="TRUE"),1,0))</f>
        <v/>
      </c>
      <c r="AQ156">
        <f>IF($E156="","",IF($AA156="Yes",1,0))</f>
        <v/>
      </c>
      <c r="AR156">
        <f>IF($AN156=1,IFERROR(IF(VALUE($E156)&lt;100000000,VALUE($E156),1000000000),IFERROR(IF(VALUE(MID($E156,2,20))&lt;100000000,VALUE(MID($E156,2,20)),1000000000),1000000000))+ROW()/100000,"")</f>
        <v/>
      </c>
    </row>
    <row r="157">
      <c r="G157" s="14" t="n"/>
      <c r="Q157" s="7">
        <f>IF($E157="","",P157*Y157/100)</f>
        <v/>
      </c>
      <c r="R157" s="7" t="n"/>
      <c r="X157" s="7" t="n"/>
      <c r="Y157" s="7" t="n"/>
      <c r="AB157">
        <f>IF($E157="","",IF($AQ157=1,0,IF($AP157=1,Settings!$C$6,Settings!$C$7))*100)</f>
        <v/>
      </c>
      <c r="AC157" s="7">
        <f>IF($E157="","",Y157*AB157/100)</f>
        <v/>
      </c>
      <c r="AD157" s="7">
        <f>IF($E157="","",Y157-AC157)</f>
        <v/>
      </c>
      <c r="AE157" s="7">
        <f>IF($E157="","",AD157-Q157)</f>
        <v/>
      </c>
      <c r="AI157" s="7" t="n"/>
      <c r="AL157" s="14" t="n"/>
      <c r="AN157">
        <f>IF($E157="","",IF(COUNTIF($E$2:$E157,$E157)=1,1,0))</f>
        <v/>
      </c>
      <c r="AO157">
        <f>IF($AN157=1,SUMPRODUCT(--($AR$2:$AR$3001&lt;$AR157))+1,"")</f>
        <v/>
      </c>
      <c r="AP157">
        <f>IF($E157="","",IF(OR($U157=TRUE(),$U157="TRUE"),1,0))</f>
        <v/>
      </c>
      <c r="AQ157">
        <f>IF($E157="","",IF($AA157="Yes",1,0))</f>
        <v/>
      </c>
      <c r="AR157">
        <f>IF($AN157=1,IFERROR(IF(VALUE($E157)&lt;100000000,VALUE($E157),1000000000),IFERROR(IF(VALUE(MID($E157,2,20))&lt;100000000,VALUE(MID($E157,2,20)),1000000000),1000000000))+ROW()/100000,"")</f>
        <v/>
      </c>
    </row>
    <row r="158">
      <c r="G158" s="14" t="n"/>
      <c r="Q158" s="7">
        <f>IF($E158="","",P158*Y158/100)</f>
        <v/>
      </c>
      <c r="R158" s="7" t="n"/>
      <c r="X158" s="7" t="n"/>
      <c r="Y158" s="7" t="n"/>
      <c r="AB158">
        <f>IF($E158="","",IF($AQ158=1,0,IF($AP158=1,Settings!$C$6,Settings!$C$7))*100)</f>
        <v/>
      </c>
      <c r="AC158" s="7">
        <f>IF($E158="","",Y158*AB158/100)</f>
        <v/>
      </c>
      <c r="AD158" s="7">
        <f>IF($E158="","",Y158-AC158)</f>
        <v/>
      </c>
      <c r="AE158" s="7">
        <f>IF($E158="","",AD158-Q158)</f>
        <v/>
      </c>
      <c r="AI158" s="7" t="n"/>
      <c r="AL158" s="14" t="n"/>
      <c r="AN158">
        <f>IF($E158="","",IF(COUNTIF($E$2:$E158,$E158)=1,1,0))</f>
        <v/>
      </c>
      <c r="AO158">
        <f>IF($AN158=1,SUMPRODUCT(--($AR$2:$AR$3001&lt;$AR158))+1,"")</f>
        <v/>
      </c>
      <c r="AP158">
        <f>IF($E158="","",IF(OR($U158=TRUE(),$U158="TRUE"),1,0))</f>
        <v/>
      </c>
      <c r="AQ158">
        <f>IF($E158="","",IF($AA158="Yes",1,0))</f>
        <v/>
      </c>
      <c r="AR158">
        <f>IF($AN158=1,IFERROR(IF(VALUE($E158)&lt;100000000,VALUE($E158),1000000000),IFERROR(IF(VALUE(MID($E158,2,20))&lt;100000000,VALUE(MID($E158,2,20)),1000000000),1000000000))+ROW()/100000,"")</f>
        <v/>
      </c>
    </row>
    <row r="159">
      <c r="G159" s="14" t="n"/>
      <c r="Q159" s="7">
        <f>IF($E159="","",P159*Y159/100)</f>
        <v/>
      </c>
      <c r="R159" s="7" t="n"/>
      <c r="X159" s="7" t="n"/>
      <c r="Y159" s="7" t="n"/>
      <c r="AB159">
        <f>IF($E159="","",IF($AQ159=1,0,IF($AP159=1,Settings!$C$6,Settings!$C$7))*100)</f>
        <v/>
      </c>
      <c r="AC159" s="7">
        <f>IF($E159="","",Y159*AB159/100)</f>
        <v/>
      </c>
      <c r="AD159" s="7">
        <f>IF($E159="","",Y159-AC159)</f>
        <v/>
      </c>
      <c r="AE159" s="7">
        <f>IF($E159="","",AD159-Q159)</f>
        <v/>
      </c>
      <c r="AI159" s="7" t="n"/>
      <c r="AL159" s="14" t="n"/>
      <c r="AN159">
        <f>IF($E159="","",IF(COUNTIF($E$2:$E159,$E159)=1,1,0))</f>
        <v/>
      </c>
      <c r="AO159">
        <f>IF($AN159=1,SUMPRODUCT(--($AR$2:$AR$3001&lt;$AR159))+1,"")</f>
        <v/>
      </c>
      <c r="AP159">
        <f>IF($E159="","",IF(OR($U159=TRUE(),$U159="TRUE"),1,0))</f>
        <v/>
      </c>
      <c r="AQ159">
        <f>IF($E159="","",IF($AA159="Yes",1,0))</f>
        <v/>
      </c>
      <c r="AR159">
        <f>IF($AN159=1,IFERROR(IF(VALUE($E159)&lt;100000000,VALUE($E159),1000000000),IFERROR(IF(VALUE(MID($E159,2,20))&lt;100000000,VALUE(MID($E159,2,20)),1000000000),1000000000))+ROW()/100000,"")</f>
        <v/>
      </c>
    </row>
    <row r="160">
      <c r="G160" s="14" t="n"/>
      <c r="Q160" s="7">
        <f>IF($E160="","",P160*Y160/100)</f>
        <v/>
      </c>
      <c r="R160" s="7" t="n"/>
      <c r="X160" s="7" t="n"/>
      <c r="Y160" s="7" t="n"/>
      <c r="AB160">
        <f>IF($E160="","",IF($AQ160=1,0,IF($AP160=1,Settings!$C$6,Settings!$C$7))*100)</f>
        <v/>
      </c>
      <c r="AC160" s="7">
        <f>IF($E160="","",Y160*AB160/100)</f>
        <v/>
      </c>
      <c r="AD160" s="7">
        <f>IF($E160="","",Y160-AC160)</f>
        <v/>
      </c>
      <c r="AE160" s="7">
        <f>IF($E160="","",AD160-Q160)</f>
        <v/>
      </c>
      <c r="AI160" s="7" t="n"/>
      <c r="AL160" s="14" t="n"/>
      <c r="AN160">
        <f>IF($E160="","",IF(COUNTIF($E$2:$E160,$E160)=1,1,0))</f>
        <v/>
      </c>
      <c r="AO160">
        <f>IF($AN160=1,SUMPRODUCT(--($AR$2:$AR$3001&lt;$AR160))+1,"")</f>
        <v/>
      </c>
      <c r="AP160">
        <f>IF($E160="","",IF(OR($U160=TRUE(),$U160="TRUE"),1,0))</f>
        <v/>
      </c>
      <c r="AQ160">
        <f>IF($E160="","",IF($AA160="Yes",1,0))</f>
        <v/>
      </c>
      <c r="AR160">
        <f>IF($AN160=1,IFERROR(IF(VALUE($E160)&lt;100000000,VALUE($E160),1000000000),IFERROR(IF(VALUE(MID($E160,2,20))&lt;100000000,VALUE(MID($E160,2,20)),1000000000),1000000000))+ROW()/100000,"")</f>
        <v/>
      </c>
    </row>
    <row r="161">
      <c r="G161" s="14" t="n"/>
      <c r="Q161" s="7">
        <f>IF($E161="","",P161*Y161/100)</f>
        <v/>
      </c>
      <c r="R161" s="7" t="n"/>
      <c r="X161" s="7" t="n"/>
      <c r="Y161" s="7" t="n"/>
      <c r="AB161">
        <f>IF($E161="","",IF($AQ161=1,0,IF($AP161=1,Settings!$C$6,Settings!$C$7))*100)</f>
        <v/>
      </c>
      <c r="AC161" s="7">
        <f>IF($E161="","",Y161*AB161/100)</f>
        <v/>
      </c>
      <c r="AD161" s="7">
        <f>IF($E161="","",Y161-AC161)</f>
        <v/>
      </c>
      <c r="AE161" s="7">
        <f>IF($E161="","",AD161-Q161)</f>
        <v/>
      </c>
      <c r="AI161" s="7" t="n"/>
      <c r="AL161" s="14" t="n"/>
      <c r="AN161">
        <f>IF($E161="","",IF(COUNTIF($E$2:$E161,$E161)=1,1,0))</f>
        <v/>
      </c>
      <c r="AO161">
        <f>IF($AN161=1,SUMPRODUCT(--($AR$2:$AR$3001&lt;$AR161))+1,"")</f>
        <v/>
      </c>
      <c r="AP161">
        <f>IF($E161="","",IF(OR($U161=TRUE(),$U161="TRUE"),1,0))</f>
        <v/>
      </c>
      <c r="AQ161">
        <f>IF($E161="","",IF($AA161="Yes",1,0))</f>
        <v/>
      </c>
      <c r="AR161">
        <f>IF($AN161=1,IFERROR(IF(VALUE($E161)&lt;100000000,VALUE($E161),1000000000),IFERROR(IF(VALUE(MID($E161,2,20))&lt;100000000,VALUE(MID($E161,2,20)),1000000000),1000000000))+ROW()/100000,"")</f>
        <v/>
      </c>
    </row>
    <row r="162">
      <c r="G162" s="14" t="n"/>
      <c r="Q162" s="7">
        <f>IF($E162="","",P162*Y162/100)</f>
        <v/>
      </c>
      <c r="R162" s="7" t="n"/>
      <c r="X162" s="7" t="n"/>
      <c r="Y162" s="7" t="n"/>
      <c r="AB162">
        <f>IF($E162="","",IF($AQ162=1,0,IF($AP162=1,Settings!$C$6,Settings!$C$7))*100)</f>
        <v/>
      </c>
      <c r="AC162" s="7">
        <f>IF($E162="","",Y162*AB162/100)</f>
        <v/>
      </c>
      <c r="AD162" s="7">
        <f>IF($E162="","",Y162-AC162)</f>
        <v/>
      </c>
      <c r="AE162" s="7">
        <f>IF($E162="","",AD162-Q162)</f>
        <v/>
      </c>
      <c r="AI162" s="7" t="n"/>
      <c r="AL162" s="14" t="n"/>
      <c r="AN162">
        <f>IF($E162="","",IF(COUNTIF($E$2:$E162,$E162)=1,1,0))</f>
        <v/>
      </c>
      <c r="AO162">
        <f>IF($AN162=1,SUMPRODUCT(--($AR$2:$AR$3001&lt;$AR162))+1,"")</f>
        <v/>
      </c>
      <c r="AP162">
        <f>IF($E162="","",IF(OR($U162=TRUE(),$U162="TRUE"),1,0))</f>
        <v/>
      </c>
      <c r="AQ162">
        <f>IF($E162="","",IF($AA162="Yes",1,0))</f>
        <v/>
      </c>
      <c r="AR162">
        <f>IF($AN162=1,IFERROR(IF(VALUE($E162)&lt;100000000,VALUE($E162),1000000000),IFERROR(IF(VALUE(MID($E162,2,20))&lt;100000000,VALUE(MID($E162,2,20)),1000000000),1000000000))+ROW()/100000,"")</f>
        <v/>
      </c>
    </row>
    <row r="163">
      <c r="G163" s="14" t="n"/>
      <c r="Q163" s="7">
        <f>IF($E163="","",P163*Y163/100)</f>
        <v/>
      </c>
      <c r="R163" s="7" t="n"/>
      <c r="X163" s="7" t="n"/>
      <c r="Y163" s="7" t="n"/>
      <c r="AB163">
        <f>IF($E163="","",IF($AQ163=1,0,IF($AP163=1,Settings!$C$6,Settings!$C$7))*100)</f>
        <v/>
      </c>
      <c r="AC163" s="7">
        <f>IF($E163="","",Y163*AB163/100)</f>
        <v/>
      </c>
      <c r="AD163" s="7">
        <f>IF($E163="","",Y163-AC163)</f>
        <v/>
      </c>
      <c r="AE163" s="7">
        <f>IF($E163="","",AD163-Q163)</f>
        <v/>
      </c>
      <c r="AI163" s="7" t="n"/>
      <c r="AL163" s="14" t="n"/>
      <c r="AN163">
        <f>IF($E163="","",IF(COUNTIF($E$2:$E163,$E163)=1,1,0))</f>
        <v/>
      </c>
      <c r="AO163">
        <f>IF($AN163=1,SUMPRODUCT(--($AR$2:$AR$3001&lt;$AR163))+1,"")</f>
        <v/>
      </c>
      <c r="AP163">
        <f>IF($E163="","",IF(OR($U163=TRUE(),$U163="TRUE"),1,0))</f>
        <v/>
      </c>
      <c r="AQ163">
        <f>IF($E163="","",IF($AA163="Yes",1,0))</f>
        <v/>
      </c>
      <c r="AR163">
        <f>IF($AN163=1,IFERROR(IF(VALUE($E163)&lt;100000000,VALUE($E163),1000000000),IFERROR(IF(VALUE(MID($E163,2,20))&lt;100000000,VALUE(MID($E163,2,20)),1000000000),1000000000))+ROW()/100000,"")</f>
        <v/>
      </c>
    </row>
    <row r="164">
      <c r="G164" s="14" t="n"/>
      <c r="Q164" s="7">
        <f>IF($E164="","",P164*Y164/100)</f>
        <v/>
      </c>
      <c r="R164" s="7" t="n"/>
      <c r="X164" s="7" t="n"/>
      <c r="Y164" s="7" t="n"/>
      <c r="AB164">
        <f>IF($E164="","",IF($AQ164=1,0,IF($AP164=1,Settings!$C$6,Settings!$C$7))*100)</f>
        <v/>
      </c>
      <c r="AC164" s="7">
        <f>IF($E164="","",Y164*AB164/100)</f>
        <v/>
      </c>
      <c r="AD164" s="7">
        <f>IF($E164="","",Y164-AC164)</f>
        <v/>
      </c>
      <c r="AE164" s="7">
        <f>IF($E164="","",AD164-Q164)</f>
        <v/>
      </c>
      <c r="AI164" s="7" t="n"/>
      <c r="AL164" s="14" t="n"/>
      <c r="AN164">
        <f>IF($E164="","",IF(COUNTIF($E$2:$E164,$E164)=1,1,0))</f>
        <v/>
      </c>
      <c r="AO164">
        <f>IF($AN164=1,SUMPRODUCT(--($AR$2:$AR$3001&lt;$AR164))+1,"")</f>
        <v/>
      </c>
      <c r="AP164">
        <f>IF($E164="","",IF(OR($U164=TRUE(),$U164="TRUE"),1,0))</f>
        <v/>
      </c>
      <c r="AQ164">
        <f>IF($E164="","",IF($AA164="Yes",1,0))</f>
        <v/>
      </c>
      <c r="AR164">
        <f>IF($AN164=1,IFERROR(IF(VALUE($E164)&lt;100000000,VALUE($E164),1000000000),IFERROR(IF(VALUE(MID($E164,2,20))&lt;100000000,VALUE(MID($E164,2,20)),1000000000),1000000000))+ROW()/100000,"")</f>
        <v/>
      </c>
    </row>
    <row r="165">
      <c r="G165" s="14" t="n"/>
      <c r="Q165" s="7">
        <f>IF($E165="","",P165*Y165/100)</f>
        <v/>
      </c>
      <c r="R165" s="7" t="n"/>
      <c r="X165" s="7" t="n"/>
      <c r="Y165" s="7" t="n"/>
      <c r="AB165">
        <f>IF($E165="","",IF($AQ165=1,0,IF($AP165=1,Settings!$C$6,Settings!$C$7))*100)</f>
        <v/>
      </c>
      <c r="AC165" s="7">
        <f>IF($E165="","",Y165*AB165/100)</f>
        <v/>
      </c>
      <c r="AD165" s="7">
        <f>IF($E165="","",Y165-AC165)</f>
        <v/>
      </c>
      <c r="AE165" s="7">
        <f>IF($E165="","",AD165-Q165)</f>
        <v/>
      </c>
      <c r="AI165" s="7" t="n"/>
      <c r="AL165" s="14" t="n"/>
      <c r="AN165">
        <f>IF($E165="","",IF(COUNTIF($E$2:$E165,$E165)=1,1,0))</f>
        <v/>
      </c>
      <c r="AO165">
        <f>IF($AN165=1,SUMPRODUCT(--($AR$2:$AR$3001&lt;$AR165))+1,"")</f>
        <v/>
      </c>
      <c r="AP165">
        <f>IF($E165="","",IF(OR($U165=TRUE(),$U165="TRUE"),1,0))</f>
        <v/>
      </c>
      <c r="AQ165">
        <f>IF($E165="","",IF($AA165="Yes",1,0))</f>
        <v/>
      </c>
      <c r="AR165">
        <f>IF($AN165=1,IFERROR(IF(VALUE($E165)&lt;100000000,VALUE($E165),1000000000),IFERROR(IF(VALUE(MID($E165,2,20))&lt;100000000,VALUE(MID($E165,2,20)),1000000000),1000000000))+ROW()/100000,"")</f>
        <v/>
      </c>
    </row>
    <row r="166">
      <c r="G166" s="14" t="n"/>
      <c r="Q166" s="7">
        <f>IF($E166="","",P166*Y166/100)</f>
        <v/>
      </c>
      <c r="R166" s="7" t="n"/>
      <c r="X166" s="7" t="n"/>
      <c r="Y166" s="7" t="n"/>
      <c r="AB166">
        <f>IF($E166="","",IF($AQ166=1,0,IF($AP166=1,Settings!$C$6,Settings!$C$7))*100)</f>
        <v/>
      </c>
      <c r="AC166" s="7">
        <f>IF($E166="","",Y166*AB166/100)</f>
        <v/>
      </c>
      <c r="AD166" s="7">
        <f>IF($E166="","",Y166-AC166)</f>
        <v/>
      </c>
      <c r="AE166" s="7">
        <f>IF($E166="","",AD166-Q166)</f>
        <v/>
      </c>
      <c r="AI166" s="7" t="n"/>
      <c r="AL166" s="14" t="n"/>
      <c r="AN166">
        <f>IF($E166="","",IF(COUNTIF($E$2:$E166,$E166)=1,1,0))</f>
        <v/>
      </c>
      <c r="AO166">
        <f>IF($AN166=1,SUMPRODUCT(--($AR$2:$AR$3001&lt;$AR166))+1,"")</f>
        <v/>
      </c>
      <c r="AP166">
        <f>IF($E166="","",IF(OR($U166=TRUE(),$U166="TRUE"),1,0))</f>
        <v/>
      </c>
      <c r="AQ166">
        <f>IF($E166="","",IF($AA166="Yes",1,0))</f>
        <v/>
      </c>
      <c r="AR166">
        <f>IF($AN166=1,IFERROR(IF(VALUE($E166)&lt;100000000,VALUE($E166),1000000000),IFERROR(IF(VALUE(MID($E166,2,20))&lt;100000000,VALUE(MID($E166,2,20)),1000000000),1000000000))+ROW()/100000,"")</f>
        <v/>
      </c>
    </row>
    <row r="167">
      <c r="G167" s="14" t="n"/>
      <c r="Q167" s="7">
        <f>IF($E167="","",P167*Y167/100)</f>
        <v/>
      </c>
      <c r="R167" s="7" t="n"/>
      <c r="X167" s="7" t="n"/>
      <c r="Y167" s="7" t="n"/>
      <c r="AB167">
        <f>IF($E167="","",IF($AQ167=1,0,IF($AP167=1,Settings!$C$6,Settings!$C$7))*100)</f>
        <v/>
      </c>
      <c r="AC167" s="7">
        <f>IF($E167="","",Y167*AB167/100)</f>
        <v/>
      </c>
      <c r="AD167" s="7">
        <f>IF($E167="","",Y167-AC167)</f>
        <v/>
      </c>
      <c r="AE167" s="7">
        <f>IF($E167="","",AD167-Q167)</f>
        <v/>
      </c>
      <c r="AI167" s="7" t="n"/>
      <c r="AL167" s="14" t="n"/>
      <c r="AN167">
        <f>IF($E167="","",IF(COUNTIF($E$2:$E167,$E167)=1,1,0))</f>
        <v/>
      </c>
      <c r="AO167">
        <f>IF($AN167=1,SUMPRODUCT(--($AR$2:$AR$3001&lt;$AR167))+1,"")</f>
        <v/>
      </c>
      <c r="AP167">
        <f>IF($E167="","",IF(OR($U167=TRUE(),$U167="TRUE"),1,0))</f>
        <v/>
      </c>
      <c r="AQ167">
        <f>IF($E167="","",IF($AA167="Yes",1,0))</f>
        <v/>
      </c>
      <c r="AR167">
        <f>IF($AN167=1,IFERROR(IF(VALUE($E167)&lt;100000000,VALUE($E167),1000000000),IFERROR(IF(VALUE(MID($E167,2,20))&lt;100000000,VALUE(MID($E167,2,20)),1000000000),1000000000))+ROW()/100000,"")</f>
        <v/>
      </c>
    </row>
    <row r="168">
      <c r="G168" s="14" t="n"/>
      <c r="Q168" s="7">
        <f>IF($E168="","",P168*Y168/100)</f>
        <v/>
      </c>
      <c r="R168" s="7" t="n"/>
      <c r="X168" s="7" t="n"/>
      <c r="Y168" s="7" t="n"/>
      <c r="AB168">
        <f>IF($E168="","",IF($AQ168=1,0,IF($AP168=1,Settings!$C$6,Settings!$C$7))*100)</f>
        <v/>
      </c>
      <c r="AC168" s="7">
        <f>IF($E168="","",Y168*AB168/100)</f>
        <v/>
      </c>
      <c r="AD168" s="7">
        <f>IF($E168="","",Y168-AC168)</f>
        <v/>
      </c>
      <c r="AE168" s="7">
        <f>IF($E168="","",AD168-Q168)</f>
        <v/>
      </c>
      <c r="AI168" s="7" t="n"/>
      <c r="AL168" s="14" t="n"/>
      <c r="AN168">
        <f>IF($E168="","",IF(COUNTIF($E$2:$E168,$E168)=1,1,0))</f>
        <v/>
      </c>
      <c r="AO168">
        <f>IF($AN168=1,SUMPRODUCT(--($AR$2:$AR$3001&lt;$AR168))+1,"")</f>
        <v/>
      </c>
      <c r="AP168">
        <f>IF($E168="","",IF(OR($U168=TRUE(),$U168="TRUE"),1,0))</f>
        <v/>
      </c>
      <c r="AQ168">
        <f>IF($E168="","",IF($AA168="Yes",1,0))</f>
        <v/>
      </c>
      <c r="AR168">
        <f>IF($AN168=1,IFERROR(IF(VALUE($E168)&lt;100000000,VALUE($E168),1000000000),IFERROR(IF(VALUE(MID($E168,2,20))&lt;100000000,VALUE(MID($E168,2,20)),1000000000),1000000000))+ROW()/100000,"")</f>
        <v/>
      </c>
    </row>
    <row r="169">
      <c r="G169" s="14" t="n"/>
      <c r="Q169" s="7">
        <f>IF($E169="","",P169*Y169/100)</f>
        <v/>
      </c>
      <c r="R169" s="7" t="n"/>
      <c r="X169" s="7" t="n"/>
      <c r="Y169" s="7" t="n"/>
      <c r="AB169">
        <f>IF($E169="","",IF($AQ169=1,0,IF($AP169=1,Settings!$C$6,Settings!$C$7))*100)</f>
        <v/>
      </c>
      <c r="AC169" s="7">
        <f>IF($E169="","",Y169*AB169/100)</f>
        <v/>
      </c>
      <c r="AD169" s="7">
        <f>IF($E169="","",Y169-AC169)</f>
        <v/>
      </c>
      <c r="AE169" s="7">
        <f>IF($E169="","",AD169-Q169)</f>
        <v/>
      </c>
      <c r="AI169" s="7" t="n"/>
      <c r="AL169" s="14" t="n"/>
      <c r="AN169">
        <f>IF($E169="","",IF(COUNTIF($E$2:$E169,$E169)=1,1,0))</f>
        <v/>
      </c>
      <c r="AO169">
        <f>IF($AN169=1,SUMPRODUCT(--($AR$2:$AR$3001&lt;$AR169))+1,"")</f>
        <v/>
      </c>
      <c r="AP169">
        <f>IF($E169="","",IF(OR($U169=TRUE(),$U169="TRUE"),1,0))</f>
        <v/>
      </c>
      <c r="AQ169">
        <f>IF($E169="","",IF($AA169="Yes",1,0))</f>
        <v/>
      </c>
      <c r="AR169">
        <f>IF($AN169=1,IFERROR(IF(VALUE($E169)&lt;100000000,VALUE($E169),1000000000),IFERROR(IF(VALUE(MID($E169,2,20))&lt;100000000,VALUE(MID($E169,2,20)),1000000000),1000000000))+ROW()/100000,"")</f>
        <v/>
      </c>
    </row>
    <row r="170">
      <c r="G170" s="14" t="n"/>
      <c r="Q170" s="7">
        <f>IF($E170="","",P170*Y170/100)</f>
        <v/>
      </c>
      <c r="R170" s="7" t="n"/>
      <c r="X170" s="7" t="n"/>
      <c r="Y170" s="7" t="n"/>
      <c r="AB170">
        <f>IF($E170="","",IF($AQ170=1,0,IF($AP170=1,Settings!$C$6,Settings!$C$7))*100)</f>
        <v/>
      </c>
      <c r="AC170" s="7">
        <f>IF($E170="","",Y170*AB170/100)</f>
        <v/>
      </c>
      <c r="AD170" s="7">
        <f>IF($E170="","",Y170-AC170)</f>
        <v/>
      </c>
      <c r="AE170" s="7">
        <f>IF($E170="","",AD170-Q170)</f>
        <v/>
      </c>
      <c r="AI170" s="7" t="n"/>
      <c r="AL170" s="14" t="n"/>
      <c r="AN170">
        <f>IF($E170="","",IF(COUNTIF($E$2:$E170,$E170)=1,1,0))</f>
        <v/>
      </c>
      <c r="AO170">
        <f>IF($AN170=1,SUMPRODUCT(--($AR$2:$AR$3001&lt;$AR170))+1,"")</f>
        <v/>
      </c>
      <c r="AP170">
        <f>IF($E170="","",IF(OR($U170=TRUE(),$U170="TRUE"),1,0))</f>
        <v/>
      </c>
      <c r="AQ170">
        <f>IF($E170="","",IF($AA170="Yes",1,0))</f>
        <v/>
      </c>
      <c r="AR170">
        <f>IF($AN170=1,IFERROR(IF(VALUE($E170)&lt;100000000,VALUE($E170),1000000000),IFERROR(IF(VALUE(MID($E170,2,20))&lt;100000000,VALUE(MID($E170,2,20)),1000000000),1000000000))+ROW()/100000,"")</f>
        <v/>
      </c>
    </row>
    <row r="171">
      <c r="G171" s="14" t="n"/>
      <c r="Q171" s="7">
        <f>IF($E171="","",P171*Y171/100)</f>
        <v/>
      </c>
      <c r="R171" s="7" t="n"/>
      <c r="X171" s="7" t="n"/>
      <c r="Y171" s="7" t="n"/>
      <c r="AB171">
        <f>IF($E171="","",IF($AQ171=1,0,IF($AP171=1,Settings!$C$6,Settings!$C$7))*100)</f>
        <v/>
      </c>
      <c r="AC171" s="7">
        <f>IF($E171="","",Y171*AB171/100)</f>
        <v/>
      </c>
      <c r="AD171" s="7">
        <f>IF($E171="","",Y171-AC171)</f>
        <v/>
      </c>
      <c r="AE171" s="7">
        <f>IF($E171="","",AD171-Q171)</f>
        <v/>
      </c>
      <c r="AI171" s="7" t="n"/>
      <c r="AL171" s="14" t="n"/>
      <c r="AN171">
        <f>IF($E171="","",IF(COUNTIF($E$2:$E171,$E171)=1,1,0))</f>
        <v/>
      </c>
      <c r="AO171">
        <f>IF($AN171=1,SUMPRODUCT(--($AR$2:$AR$3001&lt;$AR171))+1,"")</f>
        <v/>
      </c>
      <c r="AP171">
        <f>IF($E171="","",IF(OR($U171=TRUE(),$U171="TRUE"),1,0))</f>
        <v/>
      </c>
      <c r="AQ171">
        <f>IF($E171="","",IF($AA171="Yes",1,0))</f>
        <v/>
      </c>
      <c r="AR171">
        <f>IF($AN171=1,IFERROR(IF(VALUE($E171)&lt;100000000,VALUE($E171),1000000000),IFERROR(IF(VALUE(MID($E171,2,20))&lt;100000000,VALUE(MID($E171,2,20)),1000000000),1000000000))+ROW()/100000,"")</f>
        <v/>
      </c>
    </row>
    <row r="172">
      <c r="G172" s="14" t="n"/>
      <c r="Q172" s="7">
        <f>IF($E172="","",P172*Y172/100)</f>
        <v/>
      </c>
      <c r="R172" s="7" t="n"/>
      <c r="X172" s="7" t="n"/>
      <c r="Y172" s="7" t="n"/>
      <c r="AB172">
        <f>IF($E172="","",IF($AQ172=1,0,IF($AP172=1,Settings!$C$6,Settings!$C$7))*100)</f>
        <v/>
      </c>
      <c r="AC172" s="7">
        <f>IF($E172="","",Y172*AB172/100)</f>
        <v/>
      </c>
      <c r="AD172" s="7">
        <f>IF($E172="","",Y172-AC172)</f>
        <v/>
      </c>
      <c r="AE172" s="7">
        <f>IF($E172="","",AD172-Q172)</f>
        <v/>
      </c>
      <c r="AI172" s="7" t="n"/>
      <c r="AL172" s="14" t="n"/>
      <c r="AN172">
        <f>IF($E172="","",IF(COUNTIF($E$2:$E172,$E172)=1,1,0))</f>
        <v/>
      </c>
      <c r="AO172">
        <f>IF($AN172=1,SUMPRODUCT(--($AR$2:$AR$3001&lt;$AR172))+1,"")</f>
        <v/>
      </c>
      <c r="AP172">
        <f>IF($E172="","",IF(OR($U172=TRUE(),$U172="TRUE"),1,0))</f>
        <v/>
      </c>
      <c r="AQ172">
        <f>IF($E172="","",IF($AA172="Yes",1,0))</f>
        <v/>
      </c>
      <c r="AR172">
        <f>IF($AN172=1,IFERROR(IF(VALUE($E172)&lt;100000000,VALUE($E172),1000000000),IFERROR(IF(VALUE(MID($E172,2,20))&lt;100000000,VALUE(MID($E172,2,20)),1000000000),1000000000))+ROW()/100000,"")</f>
        <v/>
      </c>
    </row>
    <row r="173">
      <c r="G173" s="14" t="n"/>
      <c r="Q173" s="7">
        <f>IF($E173="","",P173*Y173/100)</f>
        <v/>
      </c>
      <c r="R173" s="7" t="n"/>
      <c r="X173" s="7" t="n"/>
      <c r="Y173" s="7" t="n"/>
      <c r="AB173">
        <f>IF($E173="","",IF($AQ173=1,0,IF($AP173=1,Settings!$C$6,Settings!$C$7))*100)</f>
        <v/>
      </c>
      <c r="AC173" s="7">
        <f>IF($E173="","",Y173*AB173/100)</f>
        <v/>
      </c>
      <c r="AD173" s="7">
        <f>IF($E173="","",Y173-AC173)</f>
        <v/>
      </c>
      <c r="AE173" s="7">
        <f>IF($E173="","",AD173-Q173)</f>
        <v/>
      </c>
      <c r="AI173" s="7" t="n"/>
      <c r="AL173" s="14" t="n"/>
      <c r="AN173">
        <f>IF($E173="","",IF(COUNTIF($E$2:$E173,$E173)=1,1,0))</f>
        <v/>
      </c>
      <c r="AO173">
        <f>IF($AN173=1,SUMPRODUCT(--($AR$2:$AR$3001&lt;$AR173))+1,"")</f>
        <v/>
      </c>
      <c r="AP173">
        <f>IF($E173="","",IF(OR($U173=TRUE(),$U173="TRUE"),1,0))</f>
        <v/>
      </c>
      <c r="AQ173">
        <f>IF($E173="","",IF($AA173="Yes",1,0))</f>
        <v/>
      </c>
      <c r="AR173">
        <f>IF($AN173=1,IFERROR(IF(VALUE($E173)&lt;100000000,VALUE($E173),1000000000),IFERROR(IF(VALUE(MID($E173,2,20))&lt;100000000,VALUE(MID($E173,2,20)),1000000000),1000000000))+ROW()/100000,"")</f>
        <v/>
      </c>
    </row>
    <row r="174">
      <c r="G174" s="14" t="n"/>
      <c r="Q174" s="7">
        <f>IF($E174="","",P174*Y174/100)</f>
        <v/>
      </c>
      <c r="R174" s="7" t="n"/>
      <c r="X174" s="7" t="n"/>
      <c r="Y174" s="7" t="n"/>
      <c r="AB174">
        <f>IF($E174="","",IF($AQ174=1,0,IF($AP174=1,Settings!$C$6,Settings!$C$7))*100)</f>
        <v/>
      </c>
      <c r="AC174" s="7">
        <f>IF($E174="","",Y174*AB174/100)</f>
        <v/>
      </c>
      <c r="AD174" s="7">
        <f>IF($E174="","",Y174-AC174)</f>
        <v/>
      </c>
      <c r="AE174" s="7">
        <f>IF($E174="","",AD174-Q174)</f>
        <v/>
      </c>
      <c r="AI174" s="7" t="n"/>
      <c r="AL174" s="14" t="n"/>
      <c r="AN174">
        <f>IF($E174="","",IF(COUNTIF($E$2:$E174,$E174)=1,1,0))</f>
        <v/>
      </c>
      <c r="AO174">
        <f>IF($AN174=1,SUMPRODUCT(--($AR$2:$AR$3001&lt;$AR174))+1,"")</f>
        <v/>
      </c>
      <c r="AP174">
        <f>IF($E174="","",IF(OR($U174=TRUE(),$U174="TRUE"),1,0))</f>
        <v/>
      </c>
      <c r="AQ174">
        <f>IF($E174="","",IF($AA174="Yes",1,0))</f>
        <v/>
      </c>
      <c r="AR174">
        <f>IF($AN174=1,IFERROR(IF(VALUE($E174)&lt;100000000,VALUE($E174),1000000000),IFERROR(IF(VALUE(MID($E174,2,20))&lt;100000000,VALUE(MID($E174,2,20)),1000000000),1000000000))+ROW()/100000,"")</f>
        <v/>
      </c>
    </row>
    <row r="175">
      <c r="G175" s="14" t="n"/>
      <c r="Q175" s="7">
        <f>IF($E175="","",P175*Y175/100)</f>
        <v/>
      </c>
      <c r="R175" s="7" t="n"/>
      <c r="X175" s="7" t="n"/>
      <c r="Y175" s="7" t="n"/>
      <c r="AB175">
        <f>IF($E175="","",IF($AQ175=1,0,IF($AP175=1,Settings!$C$6,Settings!$C$7))*100)</f>
        <v/>
      </c>
      <c r="AC175" s="7">
        <f>IF($E175="","",Y175*AB175/100)</f>
        <v/>
      </c>
      <c r="AD175" s="7">
        <f>IF($E175="","",Y175-AC175)</f>
        <v/>
      </c>
      <c r="AE175" s="7">
        <f>IF($E175="","",AD175-Q175)</f>
        <v/>
      </c>
      <c r="AI175" s="7" t="n"/>
      <c r="AL175" s="14" t="n"/>
      <c r="AN175">
        <f>IF($E175="","",IF(COUNTIF($E$2:$E175,$E175)=1,1,0))</f>
        <v/>
      </c>
      <c r="AO175">
        <f>IF($AN175=1,SUMPRODUCT(--($AR$2:$AR$3001&lt;$AR175))+1,"")</f>
        <v/>
      </c>
      <c r="AP175">
        <f>IF($E175="","",IF(OR($U175=TRUE(),$U175="TRUE"),1,0))</f>
        <v/>
      </c>
      <c r="AQ175">
        <f>IF($E175="","",IF($AA175="Yes",1,0))</f>
        <v/>
      </c>
      <c r="AR175">
        <f>IF($AN175=1,IFERROR(IF(VALUE($E175)&lt;100000000,VALUE($E175),1000000000),IFERROR(IF(VALUE(MID($E175,2,20))&lt;100000000,VALUE(MID($E175,2,20)),1000000000),1000000000))+ROW()/100000,"")</f>
        <v/>
      </c>
    </row>
    <row r="176">
      <c r="G176" s="14" t="n"/>
      <c r="Q176" s="7">
        <f>IF($E176="","",P176*Y176/100)</f>
        <v/>
      </c>
      <c r="R176" s="7" t="n"/>
      <c r="X176" s="7" t="n"/>
      <c r="Y176" s="7" t="n"/>
      <c r="AB176">
        <f>IF($E176="","",IF($AQ176=1,0,IF($AP176=1,Settings!$C$6,Settings!$C$7))*100)</f>
        <v/>
      </c>
      <c r="AC176" s="7">
        <f>IF($E176="","",Y176*AB176/100)</f>
        <v/>
      </c>
      <c r="AD176" s="7">
        <f>IF($E176="","",Y176-AC176)</f>
        <v/>
      </c>
      <c r="AE176" s="7">
        <f>IF($E176="","",AD176-Q176)</f>
        <v/>
      </c>
      <c r="AI176" s="7" t="n"/>
      <c r="AL176" s="14" t="n"/>
      <c r="AN176">
        <f>IF($E176="","",IF(COUNTIF($E$2:$E176,$E176)=1,1,0))</f>
        <v/>
      </c>
      <c r="AO176">
        <f>IF($AN176=1,SUMPRODUCT(--($AR$2:$AR$3001&lt;$AR176))+1,"")</f>
        <v/>
      </c>
      <c r="AP176">
        <f>IF($E176="","",IF(OR($U176=TRUE(),$U176="TRUE"),1,0))</f>
        <v/>
      </c>
      <c r="AQ176">
        <f>IF($E176="","",IF($AA176="Yes",1,0))</f>
        <v/>
      </c>
      <c r="AR176">
        <f>IF($AN176=1,IFERROR(IF(VALUE($E176)&lt;100000000,VALUE($E176),1000000000),IFERROR(IF(VALUE(MID($E176,2,20))&lt;100000000,VALUE(MID($E176,2,20)),1000000000),1000000000))+ROW()/100000,"")</f>
        <v/>
      </c>
    </row>
    <row r="177">
      <c r="G177" s="14" t="n"/>
      <c r="Q177" s="7">
        <f>IF($E177="","",P177*Y177/100)</f>
        <v/>
      </c>
      <c r="R177" s="7" t="n"/>
      <c r="X177" s="7" t="n"/>
      <c r="Y177" s="7" t="n"/>
      <c r="AB177">
        <f>IF($E177="","",IF($AQ177=1,0,IF($AP177=1,Settings!$C$6,Settings!$C$7))*100)</f>
        <v/>
      </c>
      <c r="AC177" s="7">
        <f>IF($E177="","",Y177*AB177/100)</f>
        <v/>
      </c>
      <c r="AD177" s="7">
        <f>IF($E177="","",Y177-AC177)</f>
        <v/>
      </c>
      <c r="AE177" s="7">
        <f>IF($E177="","",AD177-Q177)</f>
        <v/>
      </c>
      <c r="AI177" s="7" t="n"/>
      <c r="AL177" s="14" t="n"/>
      <c r="AN177">
        <f>IF($E177="","",IF(COUNTIF($E$2:$E177,$E177)=1,1,0))</f>
        <v/>
      </c>
      <c r="AO177">
        <f>IF($AN177=1,SUMPRODUCT(--($AR$2:$AR$3001&lt;$AR177))+1,"")</f>
        <v/>
      </c>
      <c r="AP177">
        <f>IF($E177="","",IF(OR($U177=TRUE(),$U177="TRUE"),1,0))</f>
        <v/>
      </c>
      <c r="AQ177">
        <f>IF($E177="","",IF($AA177="Yes",1,0))</f>
        <v/>
      </c>
      <c r="AR177">
        <f>IF($AN177=1,IFERROR(IF(VALUE($E177)&lt;100000000,VALUE($E177),1000000000),IFERROR(IF(VALUE(MID($E177,2,20))&lt;100000000,VALUE(MID($E177,2,20)),1000000000),1000000000))+ROW()/100000,"")</f>
        <v/>
      </c>
    </row>
    <row r="178">
      <c r="G178" s="14" t="n"/>
      <c r="Q178" s="7">
        <f>IF($E178="","",P178*Y178/100)</f>
        <v/>
      </c>
      <c r="R178" s="7" t="n"/>
      <c r="X178" s="7" t="n"/>
      <c r="Y178" s="7" t="n"/>
      <c r="AB178">
        <f>IF($E178="","",IF($AQ178=1,0,IF($AP178=1,Settings!$C$6,Settings!$C$7))*100)</f>
        <v/>
      </c>
      <c r="AC178" s="7">
        <f>IF($E178="","",Y178*AB178/100)</f>
        <v/>
      </c>
      <c r="AD178" s="7">
        <f>IF($E178="","",Y178-AC178)</f>
        <v/>
      </c>
      <c r="AE178" s="7">
        <f>IF($E178="","",AD178-Q178)</f>
        <v/>
      </c>
      <c r="AI178" s="7" t="n"/>
      <c r="AL178" s="14" t="n"/>
      <c r="AN178">
        <f>IF($E178="","",IF(COUNTIF($E$2:$E178,$E178)=1,1,0))</f>
        <v/>
      </c>
      <c r="AO178">
        <f>IF($AN178=1,SUMPRODUCT(--($AR$2:$AR$3001&lt;$AR178))+1,"")</f>
        <v/>
      </c>
      <c r="AP178">
        <f>IF($E178="","",IF(OR($U178=TRUE(),$U178="TRUE"),1,0))</f>
        <v/>
      </c>
      <c r="AQ178">
        <f>IF($E178="","",IF($AA178="Yes",1,0))</f>
        <v/>
      </c>
      <c r="AR178">
        <f>IF($AN178=1,IFERROR(IF(VALUE($E178)&lt;100000000,VALUE($E178),1000000000),IFERROR(IF(VALUE(MID($E178,2,20))&lt;100000000,VALUE(MID($E178,2,20)),1000000000),1000000000))+ROW()/100000,"")</f>
        <v/>
      </c>
    </row>
    <row r="179">
      <c r="G179" s="14" t="n"/>
      <c r="Q179" s="7">
        <f>IF($E179="","",P179*Y179/100)</f>
        <v/>
      </c>
      <c r="R179" s="7" t="n"/>
      <c r="X179" s="7" t="n"/>
      <c r="Y179" s="7" t="n"/>
      <c r="AB179">
        <f>IF($E179="","",IF($AQ179=1,0,IF($AP179=1,Settings!$C$6,Settings!$C$7))*100)</f>
        <v/>
      </c>
      <c r="AC179" s="7">
        <f>IF($E179="","",Y179*AB179/100)</f>
        <v/>
      </c>
      <c r="AD179" s="7">
        <f>IF($E179="","",Y179-AC179)</f>
        <v/>
      </c>
      <c r="AE179" s="7">
        <f>IF($E179="","",AD179-Q179)</f>
        <v/>
      </c>
      <c r="AI179" s="7" t="n"/>
      <c r="AL179" s="14" t="n"/>
      <c r="AN179">
        <f>IF($E179="","",IF(COUNTIF($E$2:$E179,$E179)=1,1,0))</f>
        <v/>
      </c>
      <c r="AO179">
        <f>IF($AN179=1,SUMPRODUCT(--($AR$2:$AR$3001&lt;$AR179))+1,"")</f>
        <v/>
      </c>
      <c r="AP179">
        <f>IF($E179="","",IF(OR($U179=TRUE(),$U179="TRUE"),1,0))</f>
        <v/>
      </c>
      <c r="AQ179">
        <f>IF($E179="","",IF($AA179="Yes",1,0))</f>
        <v/>
      </c>
      <c r="AR179">
        <f>IF($AN179=1,IFERROR(IF(VALUE($E179)&lt;100000000,VALUE($E179),1000000000),IFERROR(IF(VALUE(MID($E179,2,20))&lt;100000000,VALUE(MID($E179,2,20)),1000000000),1000000000))+ROW()/100000,"")</f>
        <v/>
      </c>
    </row>
    <row r="180">
      <c r="G180" s="14" t="n"/>
      <c r="Q180" s="7">
        <f>IF($E180="","",P180*Y180/100)</f>
        <v/>
      </c>
      <c r="R180" s="7" t="n"/>
      <c r="X180" s="7" t="n"/>
      <c r="Y180" s="7" t="n"/>
      <c r="AB180">
        <f>IF($E180="","",IF($AQ180=1,0,IF($AP180=1,Settings!$C$6,Settings!$C$7))*100)</f>
        <v/>
      </c>
      <c r="AC180" s="7">
        <f>IF($E180="","",Y180*AB180/100)</f>
        <v/>
      </c>
      <c r="AD180" s="7">
        <f>IF($E180="","",Y180-AC180)</f>
        <v/>
      </c>
      <c r="AE180" s="7">
        <f>IF($E180="","",AD180-Q180)</f>
        <v/>
      </c>
      <c r="AI180" s="7" t="n"/>
      <c r="AL180" s="14" t="n"/>
      <c r="AN180">
        <f>IF($E180="","",IF(COUNTIF($E$2:$E180,$E180)=1,1,0))</f>
        <v/>
      </c>
      <c r="AO180">
        <f>IF($AN180=1,SUMPRODUCT(--($AR$2:$AR$3001&lt;$AR180))+1,"")</f>
        <v/>
      </c>
      <c r="AP180">
        <f>IF($E180="","",IF(OR($U180=TRUE(),$U180="TRUE"),1,0))</f>
        <v/>
      </c>
      <c r="AQ180">
        <f>IF($E180="","",IF($AA180="Yes",1,0))</f>
        <v/>
      </c>
      <c r="AR180">
        <f>IF($AN180=1,IFERROR(IF(VALUE($E180)&lt;100000000,VALUE($E180),1000000000),IFERROR(IF(VALUE(MID($E180,2,20))&lt;100000000,VALUE(MID($E180,2,20)),1000000000),1000000000))+ROW()/100000,"")</f>
        <v/>
      </c>
    </row>
    <row r="181">
      <c r="G181" s="14" t="n"/>
      <c r="Q181" s="7">
        <f>IF($E181="","",P181*Y181/100)</f>
        <v/>
      </c>
      <c r="R181" s="7" t="n"/>
      <c r="X181" s="7" t="n"/>
      <c r="Y181" s="7" t="n"/>
      <c r="AB181">
        <f>IF($E181="","",IF($AQ181=1,0,IF($AP181=1,Settings!$C$6,Settings!$C$7))*100)</f>
        <v/>
      </c>
      <c r="AC181" s="7">
        <f>IF($E181="","",Y181*AB181/100)</f>
        <v/>
      </c>
      <c r="AD181" s="7">
        <f>IF($E181="","",Y181-AC181)</f>
        <v/>
      </c>
      <c r="AE181" s="7">
        <f>IF($E181="","",AD181-Q181)</f>
        <v/>
      </c>
      <c r="AI181" s="7" t="n"/>
      <c r="AL181" s="14" t="n"/>
      <c r="AN181">
        <f>IF($E181="","",IF(COUNTIF($E$2:$E181,$E181)=1,1,0))</f>
        <v/>
      </c>
      <c r="AO181">
        <f>IF($AN181=1,SUMPRODUCT(--($AR$2:$AR$3001&lt;$AR181))+1,"")</f>
        <v/>
      </c>
      <c r="AP181">
        <f>IF($E181="","",IF(OR($U181=TRUE(),$U181="TRUE"),1,0))</f>
        <v/>
      </c>
      <c r="AQ181">
        <f>IF($E181="","",IF($AA181="Yes",1,0))</f>
        <v/>
      </c>
      <c r="AR181">
        <f>IF($AN181=1,IFERROR(IF(VALUE($E181)&lt;100000000,VALUE($E181),1000000000),IFERROR(IF(VALUE(MID($E181,2,20))&lt;100000000,VALUE(MID($E181,2,20)),1000000000),1000000000))+ROW()/100000,"")</f>
        <v/>
      </c>
    </row>
    <row r="182">
      <c r="G182" s="14" t="n"/>
      <c r="Q182" s="7">
        <f>IF($E182="","",P182*Y182/100)</f>
        <v/>
      </c>
      <c r="R182" s="7" t="n"/>
      <c r="X182" s="7" t="n"/>
      <c r="Y182" s="7" t="n"/>
      <c r="AB182">
        <f>IF($E182="","",IF($AQ182=1,0,IF($AP182=1,Settings!$C$6,Settings!$C$7))*100)</f>
        <v/>
      </c>
      <c r="AC182" s="7">
        <f>IF($E182="","",Y182*AB182/100)</f>
        <v/>
      </c>
      <c r="AD182" s="7">
        <f>IF($E182="","",Y182-AC182)</f>
        <v/>
      </c>
      <c r="AE182" s="7">
        <f>IF($E182="","",AD182-Q182)</f>
        <v/>
      </c>
      <c r="AI182" s="7" t="n"/>
      <c r="AL182" s="14" t="n"/>
      <c r="AN182">
        <f>IF($E182="","",IF(COUNTIF($E$2:$E182,$E182)=1,1,0))</f>
        <v/>
      </c>
      <c r="AO182">
        <f>IF($AN182=1,SUMPRODUCT(--($AR$2:$AR$3001&lt;$AR182))+1,"")</f>
        <v/>
      </c>
      <c r="AP182">
        <f>IF($E182="","",IF(OR($U182=TRUE(),$U182="TRUE"),1,0))</f>
        <v/>
      </c>
      <c r="AQ182">
        <f>IF($E182="","",IF($AA182="Yes",1,0))</f>
        <v/>
      </c>
      <c r="AR182">
        <f>IF($AN182=1,IFERROR(IF(VALUE($E182)&lt;100000000,VALUE($E182),1000000000),IFERROR(IF(VALUE(MID($E182,2,20))&lt;100000000,VALUE(MID($E182,2,20)),1000000000),1000000000))+ROW()/100000,"")</f>
        <v/>
      </c>
    </row>
    <row r="183">
      <c r="G183" s="14" t="n"/>
      <c r="Q183" s="7">
        <f>IF($E183="","",P183*Y183/100)</f>
        <v/>
      </c>
      <c r="R183" s="7" t="n"/>
      <c r="X183" s="7" t="n"/>
      <c r="Y183" s="7" t="n"/>
      <c r="AB183">
        <f>IF($E183="","",IF($AQ183=1,0,IF($AP183=1,Settings!$C$6,Settings!$C$7))*100)</f>
        <v/>
      </c>
      <c r="AC183" s="7">
        <f>IF($E183="","",Y183*AB183/100)</f>
        <v/>
      </c>
      <c r="AD183" s="7">
        <f>IF($E183="","",Y183-AC183)</f>
        <v/>
      </c>
      <c r="AE183" s="7">
        <f>IF($E183="","",AD183-Q183)</f>
        <v/>
      </c>
      <c r="AI183" s="7" t="n"/>
      <c r="AL183" s="14" t="n"/>
      <c r="AN183">
        <f>IF($E183="","",IF(COUNTIF($E$2:$E183,$E183)=1,1,0))</f>
        <v/>
      </c>
      <c r="AO183">
        <f>IF($AN183=1,SUMPRODUCT(--($AR$2:$AR$3001&lt;$AR183))+1,"")</f>
        <v/>
      </c>
      <c r="AP183">
        <f>IF($E183="","",IF(OR($U183=TRUE(),$U183="TRUE"),1,0))</f>
        <v/>
      </c>
      <c r="AQ183">
        <f>IF($E183="","",IF($AA183="Yes",1,0))</f>
        <v/>
      </c>
      <c r="AR183">
        <f>IF($AN183=1,IFERROR(IF(VALUE($E183)&lt;100000000,VALUE($E183),1000000000),IFERROR(IF(VALUE(MID($E183,2,20))&lt;100000000,VALUE(MID($E183,2,20)),1000000000),1000000000))+ROW()/100000,"")</f>
        <v/>
      </c>
    </row>
    <row r="184">
      <c r="G184" s="14" t="n"/>
      <c r="Q184" s="7">
        <f>IF($E184="","",P184*Y184/100)</f>
        <v/>
      </c>
      <c r="R184" s="7" t="n"/>
      <c r="X184" s="7" t="n"/>
      <c r="Y184" s="7" t="n"/>
      <c r="AB184">
        <f>IF($E184="","",IF($AQ184=1,0,IF($AP184=1,Settings!$C$6,Settings!$C$7))*100)</f>
        <v/>
      </c>
      <c r="AC184" s="7">
        <f>IF($E184="","",Y184*AB184/100)</f>
        <v/>
      </c>
      <c r="AD184" s="7">
        <f>IF($E184="","",Y184-AC184)</f>
        <v/>
      </c>
      <c r="AE184" s="7">
        <f>IF($E184="","",AD184-Q184)</f>
        <v/>
      </c>
      <c r="AI184" s="7" t="n"/>
      <c r="AL184" s="14" t="n"/>
      <c r="AN184">
        <f>IF($E184="","",IF(COUNTIF($E$2:$E184,$E184)=1,1,0))</f>
        <v/>
      </c>
      <c r="AO184">
        <f>IF($AN184=1,SUMPRODUCT(--($AR$2:$AR$3001&lt;$AR184))+1,"")</f>
        <v/>
      </c>
      <c r="AP184">
        <f>IF($E184="","",IF(OR($U184=TRUE(),$U184="TRUE"),1,0))</f>
        <v/>
      </c>
      <c r="AQ184">
        <f>IF($E184="","",IF($AA184="Yes",1,0))</f>
        <v/>
      </c>
      <c r="AR184">
        <f>IF($AN184=1,IFERROR(IF(VALUE($E184)&lt;100000000,VALUE($E184),1000000000),IFERROR(IF(VALUE(MID($E184,2,20))&lt;100000000,VALUE(MID($E184,2,20)),1000000000),1000000000))+ROW()/100000,"")</f>
        <v/>
      </c>
    </row>
    <row r="185">
      <c r="G185" s="14" t="n"/>
      <c r="Q185" s="7">
        <f>IF($E185="","",P185*Y185/100)</f>
        <v/>
      </c>
      <c r="R185" s="7" t="n"/>
      <c r="X185" s="7" t="n"/>
      <c r="Y185" s="7" t="n"/>
      <c r="AB185">
        <f>IF($E185="","",IF($AQ185=1,0,IF($AP185=1,Settings!$C$6,Settings!$C$7))*100)</f>
        <v/>
      </c>
      <c r="AC185" s="7">
        <f>IF($E185="","",Y185*AB185/100)</f>
        <v/>
      </c>
      <c r="AD185" s="7">
        <f>IF($E185="","",Y185-AC185)</f>
        <v/>
      </c>
      <c r="AE185" s="7">
        <f>IF($E185="","",AD185-Q185)</f>
        <v/>
      </c>
      <c r="AI185" s="7" t="n"/>
      <c r="AL185" s="14" t="n"/>
      <c r="AN185">
        <f>IF($E185="","",IF(COUNTIF($E$2:$E185,$E185)=1,1,0))</f>
        <v/>
      </c>
      <c r="AO185">
        <f>IF($AN185=1,SUMPRODUCT(--($AR$2:$AR$3001&lt;$AR185))+1,"")</f>
        <v/>
      </c>
      <c r="AP185">
        <f>IF($E185="","",IF(OR($U185=TRUE(),$U185="TRUE"),1,0))</f>
        <v/>
      </c>
      <c r="AQ185">
        <f>IF($E185="","",IF($AA185="Yes",1,0))</f>
        <v/>
      </c>
      <c r="AR185">
        <f>IF($AN185=1,IFERROR(IF(VALUE($E185)&lt;100000000,VALUE($E185),1000000000),IFERROR(IF(VALUE(MID($E185,2,20))&lt;100000000,VALUE(MID($E185,2,20)),1000000000),1000000000))+ROW()/100000,"")</f>
        <v/>
      </c>
    </row>
    <row r="186">
      <c r="G186" s="14" t="n"/>
      <c r="Q186" s="7">
        <f>IF($E186="","",P186*Y186/100)</f>
        <v/>
      </c>
      <c r="R186" s="7" t="n"/>
      <c r="X186" s="7" t="n"/>
      <c r="Y186" s="7" t="n"/>
      <c r="AB186">
        <f>IF($E186="","",IF($AQ186=1,0,IF($AP186=1,Settings!$C$6,Settings!$C$7))*100)</f>
        <v/>
      </c>
      <c r="AC186" s="7">
        <f>IF($E186="","",Y186*AB186/100)</f>
        <v/>
      </c>
      <c r="AD186" s="7">
        <f>IF($E186="","",Y186-AC186)</f>
        <v/>
      </c>
      <c r="AE186" s="7">
        <f>IF($E186="","",AD186-Q186)</f>
        <v/>
      </c>
      <c r="AI186" s="7" t="n"/>
      <c r="AL186" s="14" t="n"/>
      <c r="AN186">
        <f>IF($E186="","",IF(COUNTIF($E$2:$E186,$E186)=1,1,0))</f>
        <v/>
      </c>
      <c r="AO186">
        <f>IF($AN186=1,SUMPRODUCT(--($AR$2:$AR$3001&lt;$AR186))+1,"")</f>
        <v/>
      </c>
      <c r="AP186">
        <f>IF($E186="","",IF(OR($U186=TRUE(),$U186="TRUE"),1,0))</f>
        <v/>
      </c>
      <c r="AQ186">
        <f>IF($E186="","",IF($AA186="Yes",1,0))</f>
        <v/>
      </c>
      <c r="AR186">
        <f>IF($AN186=1,IFERROR(IF(VALUE($E186)&lt;100000000,VALUE($E186),1000000000),IFERROR(IF(VALUE(MID($E186,2,20))&lt;100000000,VALUE(MID($E186,2,20)),1000000000),1000000000))+ROW()/100000,"")</f>
        <v/>
      </c>
    </row>
    <row r="187">
      <c r="G187" s="14" t="n"/>
      <c r="Q187" s="7">
        <f>IF($E187="","",P187*Y187/100)</f>
        <v/>
      </c>
      <c r="R187" s="7" t="n"/>
      <c r="X187" s="7" t="n"/>
      <c r="Y187" s="7" t="n"/>
      <c r="AB187">
        <f>IF($E187="","",IF($AQ187=1,0,IF($AP187=1,Settings!$C$6,Settings!$C$7))*100)</f>
        <v/>
      </c>
      <c r="AC187" s="7">
        <f>IF($E187="","",Y187*AB187/100)</f>
        <v/>
      </c>
      <c r="AD187" s="7">
        <f>IF($E187="","",Y187-AC187)</f>
        <v/>
      </c>
      <c r="AE187" s="7">
        <f>IF($E187="","",AD187-Q187)</f>
        <v/>
      </c>
      <c r="AI187" s="7" t="n"/>
      <c r="AL187" s="14" t="n"/>
      <c r="AN187">
        <f>IF($E187="","",IF(COUNTIF($E$2:$E187,$E187)=1,1,0))</f>
        <v/>
      </c>
      <c r="AO187">
        <f>IF($AN187=1,SUMPRODUCT(--($AR$2:$AR$3001&lt;$AR187))+1,"")</f>
        <v/>
      </c>
      <c r="AP187">
        <f>IF($E187="","",IF(OR($U187=TRUE(),$U187="TRUE"),1,0))</f>
        <v/>
      </c>
      <c r="AQ187">
        <f>IF($E187="","",IF($AA187="Yes",1,0))</f>
        <v/>
      </c>
      <c r="AR187">
        <f>IF($AN187=1,IFERROR(IF(VALUE($E187)&lt;100000000,VALUE($E187),1000000000),IFERROR(IF(VALUE(MID($E187,2,20))&lt;100000000,VALUE(MID($E187,2,20)),1000000000),1000000000))+ROW()/100000,"")</f>
        <v/>
      </c>
    </row>
    <row r="188">
      <c r="G188" s="14" t="n"/>
      <c r="Q188" s="7">
        <f>IF($E188="","",P188*Y188/100)</f>
        <v/>
      </c>
      <c r="R188" s="7" t="n"/>
      <c r="X188" s="7" t="n"/>
      <c r="Y188" s="7" t="n"/>
      <c r="AB188">
        <f>IF($E188="","",IF($AQ188=1,0,IF($AP188=1,Settings!$C$6,Settings!$C$7))*100)</f>
        <v/>
      </c>
      <c r="AC188" s="7">
        <f>IF($E188="","",Y188*AB188/100)</f>
        <v/>
      </c>
      <c r="AD188" s="7">
        <f>IF($E188="","",Y188-AC188)</f>
        <v/>
      </c>
      <c r="AE188" s="7">
        <f>IF($E188="","",AD188-Q188)</f>
        <v/>
      </c>
      <c r="AI188" s="7" t="n"/>
      <c r="AL188" s="14" t="n"/>
      <c r="AN188">
        <f>IF($E188="","",IF(COUNTIF($E$2:$E188,$E188)=1,1,0))</f>
        <v/>
      </c>
      <c r="AO188">
        <f>IF($AN188=1,SUMPRODUCT(--($AR$2:$AR$3001&lt;$AR188))+1,"")</f>
        <v/>
      </c>
      <c r="AP188">
        <f>IF($E188="","",IF(OR($U188=TRUE(),$U188="TRUE"),1,0))</f>
        <v/>
      </c>
      <c r="AQ188">
        <f>IF($E188="","",IF($AA188="Yes",1,0))</f>
        <v/>
      </c>
      <c r="AR188">
        <f>IF($AN188=1,IFERROR(IF(VALUE($E188)&lt;100000000,VALUE($E188),1000000000),IFERROR(IF(VALUE(MID($E188,2,20))&lt;100000000,VALUE(MID($E188,2,20)),1000000000),1000000000))+ROW()/100000,"")</f>
        <v/>
      </c>
    </row>
    <row r="189">
      <c r="G189" s="14" t="n"/>
      <c r="Q189" s="7">
        <f>IF($E189="","",P189*Y189/100)</f>
        <v/>
      </c>
      <c r="R189" s="7" t="n"/>
      <c r="X189" s="7" t="n"/>
      <c r="Y189" s="7" t="n"/>
      <c r="AB189">
        <f>IF($E189="","",IF($AQ189=1,0,IF($AP189=1,Settings!$C$6,Settings!$C$7))*100)</f>
        <v/>
      </c>
      <c r="AC189" s="7">
        <f>IF($E189="","",Y189*AB189/100)</f>
        <v/>
      </c>
      <c r="AD189" s="7">
        <f>IF($E189="","",Y189-AC189)</f>
        <v/>
      </c>
      <c r="AE189" s="7">
        <f>IF($E189="","",AD189-Q189)</f>
        <v/>
      </c>
      <c r="AI189" s="7" t="n"/>
      <c r="AL189" s="14" t="n"/>
      <c r="AN189">
        <f>IF($E189="","",IF(COUNTIF($E$2:$E189,$E189)=1,1,0))</f>
        <v/>
      </c>
      <c r="AO189">
        <f>IF($AN189=1,SUMPRODUCT(--($AR$2:$AR$3001&lt;$AR189))+1,"")</f>
        <v/>
      </c>
      <c r="AP189">
        <f>IF($E189="","",IF(OR($U189=TRUE(),$U189="TRUE"),1,0))</f>
        <v/>
      </c>
      <c r="AQ189">
        <f>IF($E189="","",IF($AA189="Yes",1,0))</f>
        <v/>
      </c>
      <c r="AR189">
        <f>IF($AN189=1,IFERROR(IF(VALUE($E189)&lt;100000000,VALUE($E189),1000000000),IFERROR(IF(VALUE(MID($E189,2,20))&lt;100000000,VALUE(MID($E189,2,20)),1000000000),1000000000))+ROW()/100000,"")</f>
        <v/>
      </c>
    </row>
    <row r="190">
      <c r="G190" s="14" t="n"/>
      <c r="Q190" s="7">
        <f>IF($E190="","",P190*Y190/100)</f>
        <v/>
      </c>
      <c r="R190" s="7" t="n"/>
      <c r="X190" s="7" t="n"/>
      <c r="Y190" s="7" t="n"/>
      <c r="AB190">
        <f>IF($E190="","",IF($AQ190=1,0,IF($AP190=1,Settings!$C$6,Settings!$C$7))*100)</f>
        <v/>
      </c>
      <c r="AC190" s="7">
        <f>IF($E190="","",Y190*AB190/100)</f>
        <v/>
      </c>
      <c r="AD190" s="7">
        <f>IF($E190="","",Y190-AC190)</f>
        <v/>
      </c>
      <c r="AE190" s="7">
        <f>IF($E190="","",AD190-Q190)</f>
        <v/>
      </c>
      <c r="AI190" s="7" t="n"/>
      <c r="AL190" s="14" t="n"/>
      <c r="AN190">
        <f>IF($E190="","",IF(COUNTIF($E$2:$E190,$E190)=1,1,0))</f>
        <v/>
      </c>
      <c r="AO190">
        <f>IF($AN190=1,SUMPRODUCT(--($AR$2:$AR$3001&lt;$AR190))+1,"")</f>
        <v/>
      </c>
      <c r="AP190">
        <f>IF($E190="","",IF(OR($U190=TRUE(),$U190="TRUE"),1,0))</f>
        <v/>
      </c>
      <c r="AQ190">
        <f>IF($E190="","",IF($AA190="Yes",1,0))</f>
        <v/>
      </c>
      <c r="AR190">
        <f>IF($AN190=1,IFERROR(IF(VALUE($E190)&lt;100000000,VALUE($E190),1000000000),IFERROR(IF(VALUE(MID($E190,2,20))&lt;100000000,VALUE(MID($E190,2,20)),1000000000),1000000000))+ROW()/100000,"")</f>
        <v/>
      </c>
    </row>
    <row r="191">
      <c r="G191" s="14" t="n"/>
      <c r="Q191" s="7">
        <f>IF($E191="","",P191*Y191/100)</f>
        <v/>
      </c>
      <c r="R191" s="7" t="n"/>
      <c r="X191" s="7" t="n"/>
      <c r="Y191" s="7" t="n"/>
      <c r="AB191">
        <f>IF($E191="","",IF($AQ191=1,0,IF($AP191=1,Settings!$C$6,Settings!$C$7))*100)</f>
        <v/>
      </c>
      <c r="AC191" s="7">
        <f>IF($E191="","",Y191*AB191/100)</f>
        <v/>
      </c>
      <c r="AD191" s="7">
        <f>IF($E191="","",Y191-AC191)</f>
        <v/>
      </c>
      <c r="AE191" s="7">
        <f>IF($E191="","",AD191-Q191)</f>
        <v/>
      </c>
      <c r="AI191" s="7" t="n"/>
      <c r="AL191" s="14" t="n"/>
      <c r="AN191">
        <f>IF($E191="","",IF(COUNTIF($E$2:$E191,$E191)=1,1,0))</f>
        <v/>
      </c>
      <c r="AO191">
        <f>IF($AN191=1,SUMPRODUCT(--($AR$2:$AR$3001&lt;$AR191))+1,"")</f>
        <v/>
      </c>
      <c r="AP191">
        <f>IF($E191="","",IF(OR($U191=TRUE(),$U191="TRUE"),1,0))</f>
        <v/>
      </c>
      <c r="AQ191">
        <f>IF($E191="","",IF($AA191="Yes",1,0))</f>
        <v/>
      </c>
      <c r="AR191">
        <f>IF($AN191=1,IFERROR(IF(VALUE($E191)&lt;100000000,VALUE($E191),1000000000),IFERROR(IF(VALUE(MID($E191,2,20))&lt;100000000,VALUE(MID($E191,2,20)),1000000000),1000000000))+ROW()/100000,"")</f>
        <v/>
      </c>
    </row>
    <row r="192">
      <c r="G192" s="14" t="n"/>
      <c r="Q192" s="7">
        <f>IF($E192="","",P192*Y192/100)</f>
        <v/>
      </c>
      <c r="R192" s="7" t="n"/>
      <c r="X192" s="7" t="n"/>
      <c r="Y192" s="7" t="n"/>
      <c r="AB192">
        <f>IF($E192="","",IF($AQ192=1,0,IF($AP192=1,Settings!$C$6,Settings!$C$7))*100)</f>
        <v/>
      </c>
      <c r="AC192" s="7">
        <f>IF($E192="","",Y192*AB192/100)</f>
        <v/>
      </c>
      <c r="AD192" s="7">
        <f>IF($E192="","",Y192-AC192)</f>
        <v/>
      </c>
      <c r="AE192" s="7">
        <f>IF($E192="","",AD192-Q192)</f>
        <v/>
      </c>
      <c r="AI192" s="7" t="n"/>
      <c r="AL192" s="14" t="n"/>
      <c r="AN192">
        <f>IF($E192="","",IF(COUNTIF($E$2:$E192,$E192)=1,1,0))</f>
        <v/>
      </c>
      <c r="AO192">
        <f>IF($AN192=1,SUMPRODUCT(--($AR$2:$AR$3001&lt;$AR192))+1,"")</f>
        <v/>
      </c>
      <c r="AP192">
        <f>IF($E192="","",IF(OR($U192=TRUE(),$U192="TRUE"),1,0))</f>
        <v/>
      </c>
      <c r="AQ192">
        <f>IF($E192="","",IF($AA192="Yes",1,0))</f>
        <v/>
      </c>
      <c r="AR192">
        <f>IF($AN192=1,IFERROR(IF(VALUE($E192)&lt;100000000,VALUE($E192),1000000000),IFERROR(IF(VALUE(MID($E192,2,20))&lt;100000000,VALUE(MID($E192,2,20)),1000000000),1000000000))+ROW()/100000,"")</f>
        <v/>
      </c>
    </row>
    <row r="193">
      <c r="G193" s="14" t="n"/>
      <c r="Q193" s="7">
        <f>IF($E193="","",P193*Y193/100)</f>
        <v/>
      </c>
      <c r="R193" s="7" t="n"/>
      <c r="X193" s="7" t="n"/>
      <c r="Y193" s="7" t="n"/>
      <c r="AB193">
        <f>IF($E193="","",IF($AQ193=1,0,IF($AP193=1,Settings!$C$6,Settings!$C$7))*100)</f>
        <v/>
      </c>
      <c r="AC193" s="7">
        <f>IF($E193="","",Y193*AB193/100)</f>
        <v/>
      </c>
      <c r="AD193" s="7">
        <f>IF($E193="","",Y193-AC193)</f>
        <v/>
      </c>
      <c r="AE193" s="7">
        <f>IF($E193="","",AD193-Q193)</f>
        <v/>
      </c>
      <c r="AI193" s="7" t="n"/>
      <c r="AL193" s="14" t="n"/>
      <c r="AN193">
        <f>IF($E193="","",IF(COUNTIF($E$2:$E193,$E193)=1,1,0))</f>
        <v/>
      </c>
      <c r="AO193">
        <f>IF($AN193=1,SUMPRODUCT(--($AR$2:$AR$3001&lt;$AR193))+1,"")</f>
        <v/>
      </c>
      <c r="AP193">
        <f>IF($E193="","",IF(OR($U193=TRUE(),$U193="TRUE"),1,0))</f>
        <v/>
      </c>
      <c r="AQ193">
        <f>IF($E193="","",IF($AA193="Yes",1,0))</f>
        <v/>
      </c>
      <c r="AR193">
        <f>IF($AN193=1,IFERROR(IF(VALUE($E193)&lt;100000000,VALUE($E193),1000000000),IFERROR(IF(VALUE(MID($E193,2,20))&lt;100000000,VALUE(MID($E193,2,20)),1000000000),1000000000))+ROW()/100000,"")</f>
        <v/>
      </c>
    </row>
    <row r="194">
      <c r="G194" s="14" t="n"/>
      <c r="Q194" s="7">
        <f>IF($E194="","",P194*Y194/100)</f>
        <v/>
      </c>
      <c r="R194" s="7" t="n"/>
      <c r="X194" s="7" t="n"/>
      <c r="Y194" s="7" t="n"/>
      <c r="AB194">
        <f>IF($E194="","",IF($AQ194=1,0,IF($AP194=1,Settings!$C$6,Settings!$C$7))*100)</f>
        <v/>
      </c>
      <c r="AC194" s="7">
        <f>IF($E194="","",Y194*AB194/100)</f>
        <v/>
      </c>
      <c r="AD194" s="7">
        <f>IF($E194="","",Y194-AC194)</f>
        <v/>
      </c>
      <c r="AE194" s="7">
        <f>IF($E194="","",AD194-Q194)</f>
        <v/>
      </c>
      <c r="AI194" s="7" t="n"/>
      <c r="AL194" s="14" t="n"/>
      <c r="AN194">
        <f>IF($E194="","",IF(COUNTIF($E$2:$E194,$E194)=1,1,0))</f>
        <v/>
      </c>
      <c r="AO194">
        <f>IF($AN194=1,SUMPRODUCT(--($AR$2:$AR$3001&lt;$AR194))+1,"")</f>
        <v/>
      </c>
      <c r="AP194">
        <f>IF($E194="","",IF(OR($U194=TRUE(),$U194="TRUE"),1,0))</f>
        <v/>
      </c>
      <c r="AQ194">
        <f>IF($E194="","",IF($AA194="Yes",1,0))</f>
        <v/>
      </c>
      <c r="AR194">
        <f>IF($AN194=1,IFERROR(IF(VALUE($E194)&lt;100000000,VALUE($E194),1000000000),IFERROR(IF(VALUE(MID($E194,2,20))&lt;100000000,VALUE(MID($E194,2,20)),1000000000),1000000000))+ROW()/100000,"")</f>
        <v/>
      </c>
    </row>
    <row r="195">
      <c r="G195" s="14" t="n"/>
      <c r="Q195" s="7">
        <f>IF($E195="","",P195*Y195/100)</f>
        <v/>
      </c>
      <c r="R195" s="7" t="n"/>
      <c r="X195" s="7" t="n"/>
      <c r="Y195" s="7" t="n"/>
      <c r="AB195">
        <f>IF($E195="","",IF($AQ195=1,0,IF($AP195=1,Settings!$C$6,Settings!$C$7))*100)</f>
        <v/>
      </c>
      <c r="AC195" s="7">
        <f>IF($E195="","",Y195*AB195/100)</f>
        <v/>
      </c>
      <c r="AD195" s="7">
        <f>IF($E195="","",Y195-AC195)</f>
        <v/>
      </c>
      <c r="AE195" s="7">
        <f>IF($E195="","",AD195-Q195)</f>
        <v/>
      </c>
      <c r="AI195" s="7" t="n"/>
      <c r="AL195" s="14" t="n"/>
      <c r="AN195">
        <f>IF($E195="","",IF(COUNTIF($E$2:$E195,$E195)=1,1,0))</f>
        <v/>
      </c>
      <c r="AO195">
        <f>IF($AN195=1,SUMPRODUCT(--($AR$2:$AR$3001&lt;$AR195))+1,"")</f>
        <v/>
      </c>
      <c r="AP195">
        <f>IF($E195="","",IF(OR($U195=TRUE(),$U195="TRUE"),1,0))</f>
        <v/>
      </c>
      <c r="AQ195">
        <f>IF($E195="","",IF($AA195="Yes",1,0))</f>
        <v/>
      </c>
      <c r="AR195">
        <f>IF($AN195=1,IFERROR(IF(VALUE($E195)&lt;100000000,VALUE($E195),1000000000),IFERROR(IF(VALUE(MID($E195,2,20))&lt;100000000,VALUE(MID($E195,2,20)),1000000000),1000000000))+ROW()/100000,"")</f>
        <v/>
      </c>
    </row>
    <row r="196">
      <c r="G196" s="14" t="n"/>
      <c r="Q196" s="7">
        <f>IF($E196="","",P196*Y196/100)</f>
        <v/>
      </c>
      <c r="R196" s="7" t="n"/>
      <c r="X196" s="7" t="n"/>
      <c r="Y196" s="7" t="n"/>
      <c r="AB196">
        <f>IF($E196="","",IF($AQ196=1,0,IF($AP196=1,Settings!$C$6,Settings!$C$7))*100)</f>
        <v/>
      </c>
      <c r="AC196" s="7">
        <f>IF($E196="","",Y196*AB196/100)</f>
        <v/>
      </c>
      <c r="AD196" s="7">
        <f>IF($E196="","",Y196-AC196)</f>
        <v/>
      </c>
      <c r="AE196" s="7">
        <f>IF($E196="","",AD196-Q196)</f>
        <v/>
      </c>
      <c r="AI196" s="7" t="n"/>
      <c r="AL196" s="14" t="n"/>
      <c r="AN196">
        <f>IF($E196="","",IF(COUNTIF($E$2:$E196,$E196)=1,1,0))</f>
        <v/>
      </c>
      <c r="AO196">
        <f>IF($AN196=1,SUMPRODUCT(--($AR$2:$AR$3001&lt;$AR196))+1,"")</f>
        <v/>
      </c>
      <c r="AP196">
        <f>IF($E196="","",IF(OR($U196=TRUE(),$U196="TRUE"),1,0))</f>
        <v/>
      </c>
      <c r="AQ196">
        <f>IF($E196="","",IF($AA196="Yes",1,0))</f>
        <v/>
      </c>
      <c r="AR196">
        <f>IF($AN196=1,IFERROR(IF(VALUE($E196)&lt;100000000,VALUE($E196),1000000000),IFERROR(IF(VALUE(MID($E196,2,20))&lt;100000000,VALUE(MID($E196,2,20)),1000000000),1000000000))+ROW()/100000,"")</f>
        <v/>
      </c>
    </row>
    <row r="197">
      <c r="G197" s="14" t="n"/>
      <c r="Q197" s="7">
        <f>IF($E197="","",P197*Y197/100)</f>
        <v/>
      </c>
      <c r="R197" s="7" t="n"/>
      <c r="X197" s="7" t="n"/>
      <c r="Y197" s="7" t="n"/>
      <c r="AB197">
        <f>IF($E197="","",IF($AQ197=1,0,IF($AP197=1,Settings!$C$6,Settings!$C$7))*100)</f>
        <v/>
      </c>
      <c r="AC197" s="7">
        <f>IF($E197="","",Y197*AB197/100)</f>
        <v/>
      </c>
      <c r="AD197" s="7">
        <f>IF($E197="","",Y197-AC197)</f>
        <v/>
      </c>
      <c r="AE197" s="7">
        <f>IF($E197="","",AD197-Q197)</f>
        <v/>
      </c>
      <c r="AI197" s="7" t="n"/>
      <c r="AL197" s="14" t="n"/>
      <c r="AN197">
        <f>IF($E197="","",IF(COUNTIF($E$2:$E197,$E197)=1,1,0))</f>
        <v/>
      </c>
      <c r="AO197">
        <f>IF($AN197=1,SUMPRODUCT(--($AR$2:$AR$3001&lt;$AR197))+1,"")</f>
        <v/>
      </c>
      <c r="AP197">
        <f>IF($E197="","",IF(OR($U197=TRUE(),$U197="TRUE"),1,0))</f>
        <v/>
      </c>
      <c r="AQ197">
        <f>IF($E197="","",IF($AA197="Yes",1,0))</f>
        <v/>
      </c>
      <c r="AR197">
        <f>IF($AN197=1,IFERROR(IF(VALUE($E197)&lt;100000000,VALUE($E197),1000000000),IFERROR(IF(VALUE(MID($E197,2,20))&lt;100000000,VALUE(MID($E197,2,20)),1000000000),1000000000))+ROW()/100000,"")</f>
        <v/>
      </c>
    </row>
    <row r="198">
      <c r="G198" s="14" t="n"/>
      <c r="Q198" s="7">
        <f>IF($E198="","",P198*Y198/100)</f>
        <v/>
      </c>
      <c r="R198" s="7" t="n"/>
      <c r="X198" s="7" t="n"/>
      <c r="Y198" s="7" t="n"/>
      <c r="AB198">
        <f>IF($E198="","",IF($AQ198=1,0,IF($AP198=1,Settings!$C$6,Settings!$C$7))*100)</f>
        <v/>
      </c>
      <c r="AC198" s="7">
        <f>IF($E198="","",Y198*AB198/100)</f>
        <v/>
      </c>
      <c r="AD198" s="7">
        <f>IF($E198="","",Y198-AC198)</f>
        <v/>
      </c>
      <c r="AE198" s="7">
        <f>IF($E198="","",AD198-Q198)</f>
        <v/>
      </c>
      <c r="AI198" s="7" t="n"/>
      <c r="AL198" s="14" t="n"/>
      <c r="AN198">
        <f>IF($E198="","",IF(COUNTIF($E$2:$E198,$E198)=1,1,0))</f>
        <v/>
      </c>
      <c r="AO198">
        <f>IF($AN198=1,SUMPRODUCT(--($AR$2:$AR$3001&lt;$AR198))+1,"")</f>
        <v/>
      </c>
      <c r="AP198">
        <f>IF($E198="","",IF(OR($U198=TRUE(),$U198="TRUE"),1,0))</f>
        <v/>
      </c>
      <c r="AQ198">
        <f>IF($E198="","",IF($AA198="Yes",1,0))</f>
        <v/>
      </c>
      <c r="AR198">
        <f>IF($AN198=1,IFERROR(IF(VALUE($E198)&lt;100000000,VALUE($E198),1000000000),IFERROR(IF(VALUE(MID($E198,2,20))&lt;100000000,VALUE(MID($E198,2,20)),1000000000),1000000000))+ROW()/100000,"")</f>
        <v/>
      </c>
    </row>
    <row r="199">
      <c r="G199" s="14" t="n"/>
      <c r="Q199" s="7">
        <f>IF($E199="","",P199*Y199/100)</f>
        <v/>
      </c>
      <c r="R199" s="7" t="n"/>
      <c r="X199" s="7" t="n"/>
      <c r="Y199" s="7" t="n"/>
      <c r="AB199">
        <f>IF($E199="","",IF($AQ199=1,0,IF($AP199=1,Settings!$C$6,Settings!$C$7))*100)</f>
        <v/>
      </c>
      <c r="AC199" s="7">
        <f>IF($E199="","",Y199*AB199/100)</f>
        <v/>
      </c>
      <c r="AD199" s="7">
        <f>IF($E199="","",Y199-AC199)</f>
        <v/>
      </c>
      <c r="AE199" s="7">
        <f>IF($E199="","",AD199-Q199)</f>
        <v/>
      </c>
      <c r="AI199" s="7" t="n"/>
      <c r="AL199" s="14" t="n"/>
      <c r="AN199">
        <f>IF($E199="","",IF(COUNTIF($E$2:$E199,$E199)=1,1,0))</f>
        <v/>
      </c>
      <c r="AO199">
        <f>IF($AN199=1,SUMPRODUCT(--($AR$2:$AR$3001&lt;$AR199))+1,"")</f>
        <v/>
      </c>
      <c r="AP199">
        <f>IF($E199="","",IF(OR($U199=TRUE(),$U199="TRUE"),1,0))</f>
        <v/>
      </c>
      <c r="AQ199">
        <f>IF($E199="","",IF($AA199="Yes",1,0))</f>
        <v/>
      </c>
      <c r="AR199">
        <f>IF($AN199=1,IFERROR(IF(VALUE($E199)&lt;100000000,VALUE($E199),1000000000),IFERROR(IF(VALUE(MID($E199,2,20))&lt;100000000,VALUE(MID($E199,2,20)),1000000000),1000000000))+ROW()/100000,"")</f>
        <v/>
      </c>
    </row>
    <row r="200">
      <c r="G200" s="14" t="n"/>
      <c r="Q200" s="7">
        <f>IF($E200="","",P200*Y200/100)</f>
        <v/>
      </c>
      <c r="R200" s="7" t="n"/>
      <c r="X200" s="7" t="n"/>
      <c r="Y200" s="7" t="n"/>
      <c r="AB200">
        <f>IF($E200="","",IF($AQ200=1,0,IF($AP200=1,Settings!$C$6,Settings!$C$7))*100)</f>
        <v/>
      </c>
      <c r="AC200" s="7">
        <f>IF($E200="","",Y200*AB200/100)</f>
        <v/>
      </c>
      <c r="AD200" s="7">
        <f>IF($E200="","",Y200-AC200)</f>
        <v/>
      </c>
      <c r="AE200" s="7">
        <f>IF($E200="","",AD200-Q200)</f>
        <v/>
      </c>
      <c r="AI200" s="7" t="n"/>
      <c r="AL200" s="14" t="n"/>
      <c r="AN200">
        <f>IF($E200="","",IF(COUNTIF($E$2:$E200,$E200)=1,1,0))</f>
        <v/>
      </c>
      <c r="AO200">
        <f>IF($AN200=1,SUMPRODUCT(--($AR$2:$AR$3001&lt;$AR200))+1,"")</f>
        <v/>
      </c>
      <c r="AP200">
        <f>IF($E200="","",IF(OR($U200=TRUE(),$U200="TRUE"),1,0))</f>
        <v/>
      </c>
      <c r="AQ200">
        <f>IF($E200="","",IF($AA200="Yes",1,0))</f>
        <v/>
      </c>
      <c r="AR200">
        <f>IF($AN200=1,IFERROR(IF(VALUE($E200)&lt;100000000,VALUE($E200),1000000000),IFERROR(IF(VALUE(MID($E200,2,20))&lt;100000000,VALUE(MID($E200,2,20)),1000000000),1000000000))+ROW()/100000,"")</f>
        <v/>
      </c>
    </row>
    <row r="201">
      <c r="G201" s="14" t="n"/>
      <c r="Q201" s="7">
        <f>IF($E201="","",P201*Y201/100)</f>
        <v/>
      </c>
      <c r="R201" s="7" t="n"/>
      <c r="X201" s="7" t="n"/>
      <c r="Y201" s="7" t="n"/>
      <c r="AB201">
        <f>IF($E201="","",IF($AQ201=1,0,IF($AP201=1,Settings!$C$6,Settings!$C$7))*100)</f>
        <v/>
      </c>
      <c r="AC201" s="7">
        <f>IF($E201="","",Y201*AB201/100)</f>
        <v/>
      </c>
      <c r="AD201" s="7">
        <f>IF($E201="","",Y201-AC201)</f>
        <v/>
      </c>
      <c r="AE201" s="7">
        <f>IF($E201="","",AD201-Q201)</f>
        <v/>
      </c>
      <c r="AI201" s="7" t="n"/>
      <c r="AL201" s="14" t="n"/>
      <c r="AN201">
        <f>IF($E201="","",IF(COUNTIF($E$2:$E201,$E201)=1,1,0))</f>
        <v/>
      </c>
      <c r="AO201">
        <f>IF($AN201=1,SUMPRODUCT(--($AR$2:$AR$3001&lt;$AR201))+1,"")</f>
        <v/>
      </c>
      <c r="AP201">
        <f>IF($E201="","",IF(OR($U201=TRUE(),$U201="TRUE"),1,0))</f>
        <v/>
      </c>
      <c r="AQ201">
        <f>IF($E201="","",IF($AA201="Yes",1,0))</f>
        <v/>
      </c>
      <c r="AR201">
        <f>IF($AN201=1,IFERROR(IF(VALUE($E201)&lt;100000000,VALUE($E201),1000000000),IFERROR(IF(VALUE(MID($E201,2,20))&lt;100000000,VALUE(MID($E201,2,20)),1000000000),1000000000))+ROW()/100000,"")</f>
        <v/>
      </c>
    </row>
    <row r="202">
      <c r="G202" s="14" t="n"/>
      <c r="Q202" s="7">
        <f>IF($E202="","",P202*Y202/100)</f>
        <v/>
      </c>
      <c r="R202" s="7" t="n"/>
      <c r="X202" s="7" t="n"/>
      <c r="Y202" s="7" t="n"/>
      <c r="AB202">
        <f>IF($E202="","",IF($AQ202=1,0,IF($AP202=1,Settings!$C$6,Settings!$C$7))*100)</f>
        <v/>
      </c>
      <c r="AC202" s="7">
        <f>IF($E202="","",Y202*AB202/100)</f>
        <v/>
      </c>
      <c r="AD202" s="7">
        <f>IF($E202="","",Y202-AC202)</f>
        <v/>
      </c>
      <c r="AE202" s="7">
        <f>IF($E202="","",AD202-Q202)</f>
        <v/>
      </c>
      <c r="AI202" s="7" t="n"/>
      <c r="AL202" s="14" t="n"/>
      <c r="AN202">
        <f>IF($E202="","",IF(COUNTIF($E$2:$E202,$E202)=1,1,0))</f>
        <v/>
      </c>
      <c r="AO202">
        <f>IF($AN202=1,SUMPRODUCT(--($AR$2:$AR$3001&lt;$AR202))+1,"")</f>
        <v/>
      </c>
      <c r="AP202">
        <f>IF($E202="","",IF(OR($U202=TRUE(),$U202="TRUE"),1,0))</f>
        <v/>
      </c>
      <c r="AQ202">
        <f>IF($E202="","",IF($AA202="Yes",1,0))</f>
        <v/>
      </c>
      <c r="AR202">
        <f>IF($AN202=1,IFERROR(IF(VALUE($E202)&lt;100000000,VALUE($E202),1000000000),IFERROR(IF(VALUE(MID($E202,2,20))&lt;100000000,VALUE(MID($E202,2,20)),1000000000),1000000000))+ROW()/100000,"")</f>
        <v/>
      </c>
    </row>
    <row r="203">
      <c r="G203" s="14" t="n"/>
      <c r="Q203" s="7">
        <f>IF($E203="","",P203*Y203/100)</f>
        <v/>
      </c>
      <c r="R203" s="7" t="n"/>
      <c r="X203" s="7" t="n"/>
      <c r="Y203" s="7" t="n"/>
      <c r="AB203">
        <f>IF($E203="","",IF($AQ203=1,0,IF($AP203=1,Settings!$C$6,Settings!$C$7))*100)</f>
        <v/>
      </c>
      <c r="AC203" s="7">
        <f>IF($E203="","",Y203*AB203/100)</f>
        <v/>
      </c>
      <c r="AD203" s="7">
        <f>IF($E203="","",Y203-AC203)</f>
        <v/>
      </c>
      <c r="AE203" s="7">
        <f>IF($E203="","",AD203-Q203)</f>
        <v/>
      </c>
      <c r="AI203" s="7" t="n"/>
      <c r="AL203" s="14" t="n"/>
      <c r="AN203">
        <f>IF($E203="","",IF(COUNTIF($E$2:$E203,$E203)=1,1,0))</f>
        <v/>
      </c>
      <c r="AO203">
        <f>IF($AN203=1,SUMPRODUCT(--($AR$2:$AR$3001&lt;$AR203))+1,"")</f>
        <v/>
      </c>
      <c r="AP203">
        <f>IF($E203="","",IF(OR($U203=TRUE(),$U203="TRUE"),1,0))</f>
        <v/>
      </c>
      <c r="AQ203">
        <f>IF($E203="","",IF($AA203="Yes",1,0))</f>
        <v/>
      </c>
      <c r="AR203">
        <f>IF($AN203=1,IFERROR(IF(VALUE($E203)&lt;100000000,VALUE($E203),1000000000),IFERROR(IF(VALUE(MID($E203,2,20))&lt;100000000,VALUE(MID($E203,2,20)),1000000000),1000000000))+ROW()/100000,"")</f>
        <v/>
      </c>
    </row>
    <row r="204">
      <c r="G204" s="14" t="n"/>
      <c r="Q204" s="7">
        <f>IF($E204="","",P204*Y204/100)</f>
        <v/>
      </c>
      <c r="R204" s="7" t="n"/>
      <c r="X204" s="7" t="n"/>
      <c r="Y204" s="7" t="n"/>
      <c r="AB204">
        <f>IF($E204="","",IF($AQ204=1,0,IF($AP204=1,Settings!$C$6,Settings!$C$7))*100)</f>
        <v/>
      </c>
      <c r="AC204" s="7">
        <f>IF($E204="","",Y204*AB204/100)</f>
        <v/>
      </c>
      <c r="AD204" s="7">
        <f>IF($E204="","",Y204-AC204)</f>
        <v/>
      </c>
      <c r="AE204" s="7">
        <f>IF($E204="","",AD204-Q204)</f>
        <v/>
      </c>
      <c r="AI204" s="7" t="n"/>
      <c r="AL204" s="14" t="n"/>
      <c r="AN204">
        <f>IF($E204="","",IF(COUNTIF($E$2:$E204,$E204)=1,1,0))</f>
        <v/>
      </c>
      <c r="AO204">
        <f>IF($AN204=1,SUMPRODUCT(--($AR$2:$AR$3001&lt;$AR204))+1,"")</f>
        <v/>
      </c>
      <c r="AP204">
        <f>IF($E204="","",IF(OR($U204=TRUE(),$U204="TRUE"),1,0))</f>
        <v/>
      </c>
      <c r="AQ204">
        <f>IF($E204="","",IF($AA204="Yes",1,0))</f>
        <v/>
      </c>
      <c r="AR204">
        <f>IF($AN204=1,IFERROR(IF(VALUE($E204)&lt;100000000,VALUE($E204),1000000000),IFERROR(IF(VALUE(MID($E204,2,20))&lt;100000000,VALUE(MID($E204,2,20)),1000000000),1000000000))+ROW()/100000,"")</f>
        <v/>
      </c>
    </row>
    <row r="205">
      <c r="G205" s="14" t="n"/>
      <c r="Q205" s="7">
        <f>IF($E205="","",P205*Y205/100)</f>
        <v/>
      </c>
      <c r="R205" s="7" t="n"/>
      <c r="X205" s="7" t="n"/>
      <c r="Y205" s="7" t="n"/>
      <c r="AB205">
        <f>IF($E205="","",IF($AQ205=1,0,IF($AP205=1,Settings!$C$6,Settings!$C$7))*100)</f>
        <v/>
      </c>
      <c r="AC205" s="7">
        <f>IF($E205="","",Y205*AB205/100)</f>
        <v/>
      </c>
      <c r="AD205" s="7">
        <f>IF($E205="","",Y205-AC205)</f>
        <v/>
      </c>
      <c r="AE205" s="7">
        <f>IF($E205="","",AD205-Q205)</f>
        <v/>
      </c>
      <c r="AI205" s="7" t="n"/>
      <c r="AL205" s="14" t="n"/>
      <c r="AN205">
        <f>IF($E205="","",IF(COUNTIF($E$2:$E205,$E205)=1,1,0))</f>
        <v/>
      </c>
      <c r="AO205">
        <f>IF($AN205=1,SUMPRODUCT(--($AR$2:$AR$3001&lt;$AR205))+1,"")</f>
        <v/>
      </c>
      <c r="AP205">
        <f>IF($E205="","",IF(OR($U205=TRUE(),$U205="TRUE"),1,0))</f>
        <v/>
      </c>
      <c r="AQ205">
        <f>IF($E205="","",IF($AA205="Yes",1,0))</f>
        <v/>
      </c>
      <c r="AR205">
        <f>IF($AN205=1,IFERROR(IF(VALUE($E205)&lt;100000000,VALUE($E205),1000000000),IFERROR(IF(VALUE(MID($E205,2,20))&lt;100000000,VALUE(MID($E205,2,20)),1000000000),1000000000))+ROW()/100000,"")</f>
        <v/>
      </c>
    </row>
    <row r="206">
      <c r="G206" s="14" t="n"/>
      <c r="Q206" s="7">
        <f>IF($E206="","",P206*Y206/100)</f>
        <v/>
      </c>
      <c r="R206" s="7" t="n"/>
      <c r="X206" s="7" t="n"/>
      <c r="Y206" s="7" t="n"/>
      <c r="AB206">
        <f>IF($E206="","",IF($AQ206=1,0,IF($AP206=1,Settings!$C$6,Settings!$C$7))*100)</f>
        <v/>
      </c>
      <c r="AC206" s="7">
        <f>IF($E206="","",Y206*AB206/100)</f>
        <v/>
      </c>
      <c r="AD206" s="7">
        <f>IF($E206="","",Y206-AC206)</f>
        <v/>
      </c>
      <c r="AE206" s="7">
        <f>IF($E206="","",AD206-Q206)</f>
        <v/>
      </c>
      <c r="AI206" s="7" t="n"/>
      <c r="AL206" s="14" t="n"/>
      <c r="AN206">
        <f>IF($E206="","",IF(COUNTIF($E$2:$E206,$E206)=1,1,0))</f>
        <v/>
      </c>
      <c r="AO206">
        <f>IF($AN206=1,SUMPRODUCT(--($AR$2:$AR$3001&lt;$AR206))+1,"")</f>
        <v/>
      </c>
      <c r="AP206">
        <f>IF($E206="","",IF(OR($U206=TRUE(),$U206="TRUE"),1,0))</f>
        <v/>
      </c>
      <c r="AQ206">
        <f>IF($E206="","",IF($AA206="Yes",1,0))</f>
        <v/>
      </c>
      <c r="AR206">
        <f>IF($AN206=1,IFERROR(IF(VALUE($E206)&lt;100000000,VALUE($E206),1000000000),IFERROR(IF(VALUE(MID($E206,2,20))&lt;100000000,VALUE(MID($E206,2,20)),1000000000),1000000000))+ROW()/100000,"")</f>
        <v/>
      </c>
    </row>
    <row r="207">
      <c r="G207" s="14" t="n"/>
      <c r="Q207" s="7">
        <f>IF($E207="","",P207*Y207/100)</f>
        <v/>
      </c>
      <c r="R207" s="7" t="n"/>
      <c r="X207" s="7" t="n"/>
      <c r="Y207" s="7" t="n"/>
      <c r="AB207">
        <f>IF($E207="","",IF($AQ207=1,0,IF($AP207=1,Settings!$C$6,Settings!$C$7))*100)</f>
        <v/>
      </c>
      <c r="AC207" s="7">
        <f>IF($E207="","",Y207*AB207/100)</f>
        <v/>
      </c>
      <c r="AD207" s="7">
        <f>IF($E207="","",Y207-AC207)</f>
        <v/>
      </c>
      <c r="AE207" s="7">
        <f>IF($E207="","",AD207-Q207)</f>
        <v/>
      </c>
      <c r="AI207" s="7" t="n"/>
      <c r="AL207" s="14" t="n"/>
      <c r="AN207">
        <f>IF($E207="","",IF(COUNTIF($E$2:$E207,$E207)=1,1,0))</f>
        <v/>
      </c>
      <c r="AO207">
        <f>IF($AN207=1,SUMPRODUCT(--($AR$2:$AR$3001&lt;$AR207))+1,"")</f>
        <v/>
      </c>
      <c r="AP207">
        <f>IF($E207="","",IF(OR($U207=TRUE(),$U207="TRUE"),1,0))</f>
        <v/>
      </c>
      <c r="AQ207">
        <f>IF($E207="","",IF($AA207="Yes",1,0))</f>
        <v/>
      </c>
      <c r="AR207">
        <f>IF($AN207=1,IFERROR(IF(VALUE($E207)&lt;100000000,VALUE($E207),1000000000),IFERROR(IF(VALUE(MID($E207,2,20))&lt;100000000,VALUE(MID($E207,2,20)),1000000000),1000000000))+ROW()/100000,"")</f>
        <v/>
      </c>
    </row>
    <row r="208">
      <c r="G208" s="14" t="n"/>
      <c r="Q208" s="7">
        <f>IF($E208="","",P208*Y208/100)</f>
        <v/>
      </c>
      <c r="R208" s="7" t="n"/>
      <c r="X208" s="7" t="n"/>
      <c r="Y208" s="7" t="n"/>
      <c r="AB208">
        <f>IF($E208="","",IF($AQ208=1,0,IF($AP208=1,Settings!$C$6,Settings!$C$7))*100)</f>
        <v/>
      </c>
      <c r="AC208" s="7">
        <f>IF($E208="","",Y208*AB208/100)</f>
        <v/>
      </c>
      <c r="AD208" s="7">
        <f>IF($E208="","",Y208-AC208)</f>
        <v/>
      </c>
      <c r="AE208" s="7">
        <f>IF($E208="","",AD208-Q208)</f>
        <v/>
      </c>
      <c r="AI208" s="7" t="n"/>
      <c r="AL208" s="14" t="n"/>
      <c r="AN208">
        <f>IF($E208="","",IF(COUNTIF($E$2:$E208,$E208)=1,1,0))</f>
        <v/>
      </c>
      <c r="AO208">
        <f>IF($AN208=1,SUMPRODUCT(--($AR$2:$AR$3001&lt;$AR208))+1,"")</f>
        <v/>
      </c>
      <c r="AP208">
        <f>IF($E208="","",IF(OR($U208=TRUE(),$U208="TRUE"),1,0))</f>
        <v/>
      </c>
      <c r="AQ208">
        <f>IF($E208="","",IF($AA208="Yes",1,0))</f>
        <v/>
      </c>
      <c r="AR208">
        <f>IF($AN208=1,IFERROR(IF(VALUE($E208)&lt;100000000,VALUE($E208),1000000000),IFERROR(IF(VALUE(MID($E208,2,20))&lt;100000000,VALUE(MID($E208,2,20)),1000000000),1000000000))+ROW()/100000,"")</f>
        <v/>
      </c>
    </row>
    <row r="209">
      <c r="G209" s="14" t="n"/>
      <c r="Q209" s="7">
        <f>IF($E209="","",P209*Y209/100)</f>
        <v/>
      </c>
      <c r="R209" s="7" t="n"/>
      <c r="X209" s="7" t="n"/>
      <c r="Y209" s="7" t="n"/>
      <c r="AB209">
        <f>IF($E209="","",IF($AQ209=1,0,IF($AP209=1,Settings!$C$6,Settings!$C$7))*100)</f>
        <v/>
      </c>
      <c r="AC209" s="7">
        <f>IF($E209="","",Y209*AB209/100)</f>
        <v/>
      </c>
      <c r="AD209" s="7">
        <f>IF($E209="","",Y209-AC209)</f>
        <v/>
      </c>
      <c r="AE209" s="7">
        <f>IF($E209="","",AD209-Q209)</f>
        <v/>
      </c>
      <c r="AI209" s="7" t="n"/>
      <c r="AL209" s="14" t="n"/>
      <c r="AN209">
        <f>IF($E209="","",IF(COUNTIF($E$2:$E209,$E209)=1,1,0))</f>
        <v/>
      </c>
      <c r="AO209">
        <f>IF($AN209=1,SUMPRODUCT(--($AR$2:$AR$3001&lt;$AR209))+1,"")</f>
        <v/>
      </c>
      <c r="AP209">
        <f>IF($E209="","",IF(OR($U209=TRUE(),$U209="TRUE"),1,0))</f>
        <v/>
      </c>
      <c r="AQ209">
        <f>IF($E209="","",IF($AA209="Yes",1,0))</f>
        <v/>
      </c>
      <c r="AR209">
        <f>IF($AN209=1,IFERROR(IF(VALUE($E209)&lt;100000000,VALUE($E209),1000000000),IFERROR(IF(VALUE(MID($E209,2,20))&lt;100000000,VALUE(MID($E209,2,20)),1000000000),1000000000))+ROW()/100000,"")</f>
        <v/>
      </c>
    </row>
    <row r="210">
      <c r="G210" s="14" t="n"/>
      <c r="Q210" s="7">
        <f>IF($E210="","",P210*Y210/100)</f>
        <v/>
      </c>
      <c r="R210" s="7" t="n"/>
      <c r="X210" s="7" t="n"/>
      <c r="Y210" s="7" t="n"/>
      <c r="AB210">
        <f>IF($E210="","",IF($AQ210=1,0,IF($AP210=1,Settings!$C$6,Settings!$C$7))*100)</f>
        <v/>
      </c>
      <c r="AC210" s="7">
        <f>IF($E210="","",Y210*AB210/100)</f>
        <v/>
      </c>
      <c r="AD210" s="7">
        <f>IF($E210="","",Y210-AC210)</f>
        <v/>
      </c>
      <c r="AE210" s="7">
        <f>IF($E210="","",AD210-Q210)</f>
        <v/>
      </c>
      <c r="AI210" s="7" t="n"/>
      <c r="AL210" s="14" t="n"/>
      <c r="AN210">
        <f>IF($E210="","",IF(COUNTIF($E$2:$E210,$E210)=1,1,0))</f>
        <v/>
      </c>
      <c r="AO210">
        <f>IF($AN210=1,SUMPRODUCT(--($AR$2:$AR$3001&lt;$AR210))+1,"")</f>
        <v/>
      </c>
      <c r="AP210">
        <f>IF($E210="","",IF(OR($U210=TRUE(),$U210="TRUE"),1,0))</f>
        <v/>
      </c>
      <c r="AQ210">
        <f>IF($E210="","",IF($AA210="Yes",1,0))</f>
        <v/>
      </c>
      <c r="AR210">
        <f>IF($AN210=1,IFERROR(IF(VALUE($E210)&lt;100000000,VALUE($E210),1000000000),IFERROR(IF(VALUE(MID($E210,2,20))&lt;100000000,VALUE(MID($E210,2,20)),1000000000),1000000000))+ROW()/100000,"")</f>
        <v/>
      </c>
    </row>
    <row r="211">
      <c r="G211" s="14" t="n"/>
      <c r="Q211" s="7">
        <f>IF($E211="","",P211*Y211/100)</f>
        <v/>
      </c>
      <c r="R211" s="7" t="n"/>
      <c r="X211" s="7" t="n"/>
      <c r="Y211" s="7" t="n"/>
      <c r="AB211">
        <f>IF($E211="","",IF($AQ211=1,0,IF($AP211=1,Settings!$C$6,Settings!$C$7))*100)</f>
        <v/>
      </c>
      <c r="AC211" s="7">
        <f>IF($E211="","",Y211*AB211/100)</f>
        <v/>
      </c>
      <c r="AD211" s="7">
        <f>IF($E211="","",Y211-AC211)</f>
        <v/>
      </c>
      <c r="AE211" s="7">
        <f>IF($E211="","",AD211-Q211)</f>
        <v/>
      </c>
      <c r="AI211" s="7" t="n"/>
      <c r="AL211" s="14" t="n"/>
      <c r="AN211">
        <f>IF($E211="","",IF(COUNTIF($E$2:$E211,$E211)=1,1,0))</f>
        <v/>
      </c>
      <c r="AO211">
        <f>IF($AN211=1,SUMPRODUCT(--($AR$2:$AR$3001&lt;$AR211))+1,"")</f>
        <v/>
      </c>
      <c r="AP211">
        <f>IF($E211="","",IF(OR($U211=TRUE(),$U211="TRUE"),1,0))</f>
        <v/>
      </c>
      <c r="AQ211">
        <f>IF($E211="","",IF($AA211="Yes",1,0))</f>
        <v/>
      </c>
      <c r="AR211">
        <f>IF($AN211=1,IFERROR(IF(VALUE($E211)&lt;100000000,VALUE($E211),1000000000),IFERROR(IF(VALUE(MID($E211,2,20))&lt;100000000,VALUE(MID($E211,2,20)),1000000000),1000000000))+ROW()/100000,"")</f>
        <v/>
      </c>
    </row>
    <row r="212">
      <c r="G212" s="14" t="n"/>
      <c r="Q212" s="7">
        <f>IF($E212="","",P212*Y212/100)</f>
        <v/>
      </c>
      <c r="R212" s="7" t="n"/>
      <c r="X212" s="7" t="n"/>
      <c r="Y212" s="7" t="n"/>
      <c r="AB212">
        <f>IF($E212="","",IF($AQ212=1,0,IF($AP212=1,Settings!$C$6,Settings!$C$7))*100)</f>
        <v/>
      </c>
      <c r="AC212" s="7">
        <f>IF($E212="","",Y212*AB212/100)</f>
        <v/>
      </c>
      <c r="AD212" s="7">
        <f>IF($E212="","",Y212-AC212)</f>
        <v/>
      </c>
      <c r="AE212" s="7">
        <f>IF($E212="","",AD212-Q212)</f>
        <v/>
      </c>
      <c r="AI212" s="7" t="n"/>
      <c r="AL212" s="14" t="n"/>
      <c r="AN212">
        <f>IF($E212="","",IF(COUNTIF($E$2:$E212,$E212)=1,1,0))</f>
        <v/>
      </c>
      <c r="AO212">
        <f>IF($AN212=1,SUMPRODUCT(--($AR$2:$AR$3001&lt;$AR212))+1,"")</f>
        <v/>
      </c>
      <c r="AP212">
        <f>IF($E212="","",IF(OR($U212=TRUE(),$U212="TRUE"),1,0))</f>
        <v/>
      </c>
      <c r="AQ212">
        <f>IF($E212="","",IF($AA212="Yes",1,0))</f>
        <v/>
      </c>
      <c r="AR212">
        <f>IF($AN212=1,IFERROR(IF(VALUE($E212)&lt;100000000,VALUE($E212),1000000000),IFERROR(IF(VALUE(MID($E212,2,20))&lt;100000000,VALUE(MID($E212,2,20)),1000000000),1000000000))+ROW()/100000,"")</f>
        <v/>
      </c>
    </row>
    <row r="213">
      <c r="G213" s="14" t="n"/>
      <c r="Q213" s="7">
        <f>IF($E213="","",P213*Y213/100)</f>
        <v/>
      </c>
      <c r="R213" s="7" t="n"/>
      <c r="X213" s="7" t="n"/>
      <c r="Y213" s="7" t="n"/>
      <c r="AB213">
        <f>IF($E213="","",IF($AQ213=1,0,IF($AP213=1,Settings!$C$6,Settings!$C$7))*100)</f>
        <v/>
      </c>
      <c r="AC213" s="7">
        <f>IF($E213="","",Y213*AB213/100)</f>
        <v/>
      </c>
      <c r="AD213" s="7">
        <f>IF($E213="","",Y213-AC213)</f>
        <v/>
      </c>
      <c r="AE213" s="7">
        <f>IF($E213="","",AD213-Q213)</f>
        <v/>
      </c>
      <c r="AI213" s="7" t="n"/>
      <c r="AL213" s="14" t="n"/>
      <c r="AN213">
        <f>IF($E213="","",IF(COUNTIF($E$2:$E213,$E213)=1,1,0))</f>
        <v/>
      </c>
      <c r="AO213">
        <f>IF($AN213=1,SUMPRODUCT(--($AR$2:$AR$3001&lt;$AR213))+1,"")</f>
        <v/>
      </c>
      <c r="AP213">
        <f>IF($E213="","",IF(OR($U213=TRUE(),$U213="TRUE"),1,0))</f>
        <v/>
      </c>
      <c r="AQ213">
        <f>IF($E213="","",IF($AA213="Yes",1,0))</f>
        <v/>
      </c>
      <c r="AR213">
        <f>IF($AN213=1,IFERROR(IF(VALUE($E213)&lt;100000000,VALUE($E213),1000000000),IFERROR(IF(VALUE(MID($E213,2,20))&lt;100000000,VALUE(MID($E213,2,20)),1000000000),1000000000))+ROW()/100000,"")</f>
        <v/>
      </c>
    </row>
    <row r="214">
      <c r="G214" s="14" t="n"/>
      <c r="Q214" s="7">
        <f>IF($E214="","",P214*Y214/100)</f>
        <v/>
      </c>
      <c r="R214" s="7" t="n"/>
      <c r="X214" s="7" t="n"/>
      <c r="Y214" s="7" t="n"/>
      <c r="AB214">
        <f>IF($E214="","",IF($AQ214=1,0,IF($AP214=1,Settings!$C$6,Settings!$C$7))*100)</f>
        <v/>
      </c>
      <c r="AC214" s="7">
        <f>IF($E214="","",Y214*AB214/100)</f>
        <v/>
      </c>
      <c r="AD214" s="7">
        <f>IF($E214="","",Y214-AC214)</f>
        <v/>
      </c>
      <c r="AE214" s="7">
        <f>IF($E214="","",AD214-Q214)</f>
        <v/>
      </c>
      <c r="AI214" s="7" t="n"/>
      <c r="AL214" s="14" t="n"/>
      <c r="AN214">
        <f>IF($E214="","",IF(COUNTIF($E$2:$E214,$E214)=1,1,0))</f>
        <v/>
      </c>
      <c r="AO214">
        <f>IF($AN214=1,SUMPRODUCT(--($AR$2:$AR$3001&lt;$AR214))+1,"")</f>
        <v/>
      </c>
      <c r="AP214">
        <f>IF($E214="","",IF(OR($U214=TRUE(),$U214="TRUE"),1,0))</f>
        <v/>
      </c>
      <c r="AQ214">
        <f>IF($E214="","",IF($AA214="Yes",1,0))</f>
        <v/>
      </c>
      <c r="AR214">
        <f>IF($AN214=1,IFERROR(IF(VALUE($E214)&lt;100000000,VALUE($E214),1000000000),IFERROR(IF(VALUE(MID($E214,2,20))&lt;100000000,VALUE(MID($E214,2,20)),1000000000),1000000000))+ROW()/100000,"")</f>
        <v/>
      </c>
    </row>
    <row r="215">
      <c r="G215" s="14" t="n"/>
      <c r="Q215" s="7">
        <f>IF($E215="","",P215*Y215/100)</f>
        <v/>
      </c>
      <c r="R215" s="7" t="n"/>
      <c r="X215" s="7" t="n"/>
      <c r="Y215" s="7" t="n"/>
      <c r="AB215">
        <f>IF($E215="","",IF($AQ215=1,0,IF($AP215=1,Settings!$C$6,Settings!$C$7))*100)</f>
        <v/>
      </c>
      <c r="AC215" s="7">
        <f>IF($E215="","",Y215*AB215/100)</f>
        <v/>
      </c>
      <c r="AD215" s="7">
        <f>IF($E215="","",Y215-AC215)</f>
        <v/>
      </c>
      <c r="AE215" s="7">
        <f>IF($E215="","",AD215-Q215)</f>
        <v/>
      </c>
      <c r="AI215" s="7" t="n"/>
      <c r="AL215" s="14" t="n"/>
      <c r="AN215">
        <f>IF($E215="","",IF(COUNTIF($E$2:$E215,$E215)=1,1,0))</f>
        <v/>
      </c>
      <c r="AO215">
        <f>IF($AN215=1,SUMPRODUCT(--($AR$2:$AR$3001&lt;$AR215))+1,"")</f>
        <v/>
      </c>
      <c r="AP215">
        <f>IF($E215="","",IF(OR($U215=TRUE(),$U215="TRUE"),1,0))</f>
        <v/>
      </c>
      <c r="AQ215">
        <f>IF($E215="","",IF($AA215="Yes",1,0))</f>
        <v/>
      </c>
      <c r="AR215">
        <f>IF($AN215=1,IFERROR(IF(VALUE($E215)&lt;100000000,VALUE($E215),1000000000),IFERROR(IF(VALUE(MID($E215,2,20))&lt;100000000,VALUE(MID($E215,2,20)),1000000000),1000000000))+ROW()/100000,"")</f>
        <v/>
      </c>
    </row>
    <row r="216">
      <c r="G216" s="14" t="n"/>
      <c r="Q216" s="7">
        <f>IF($E216="","",P216*Y216/100)</f>
        <v/>
      </c>
      <c r="R216" s="7" t="n"/>
      <c r="X216" s="7" t="n"/>
      <c r="Y216" s="7" t="n"/>
      <c r="AB216">
        <f>IF($E216="","",IF($AQ216=1,0,IF($AP216=1,Settings!$C$6,Settings!$C$7))*100)</f>
        <v/>
      </c>
      <c r="AC216" s="7">
        <f>IF($E216="","",Y216*AB216/100)</f>
        <v/>
      </c>
      <c r="AD216" s="7">
        <f>IF($E216="","",Y216-AC216)</f>
        <v/>
      </c>
      <c r="AE216" s="7">
        <f>IF($E216="","",AD216-Q216)</f>
        <v/>
      </c>
      <c r="AI216" s="7" t="n"/>
      <c r="AL216" s="14" t="n"/>
      <c r="AN216">
        <f>IF($E216="","",IF(COUNTIF($E$2:$E216,$E216)=1,1,0))</f>
        <v/>
      </c>
      <c r="AO216">
        <f>IF($AN216=1,SUMPRODUCT(--($AR$2:$AR$3001&lt;$AR216))+1,"")</f>
        <v/>
      </c>
      <c r="AP216">
        <f>IF($E216="","",IF(OR($U216=TRUE(),$U216="TRUE"),1,0))</f>
        <v/>
      </c>
      <c r="AQ216">
        <f>IF($E216="","",IF($AA216="Yes",1,0))</f>
        <v/>
      </c>
      <c r="AR216">
        <f>IF($AN216=1,IFERROR(IF(VALUE($E216)&lt;100000000,VALUE($E216),1000000000),IFERROR(IF(VALUE(MID($E216,2,20))&lt;100000000,VALUE(MID($E216,2,20)),1000000000),1000000000))+ROW()/100000,"")</f>
        <v/>
      </c>
    </row>
    <row r="217">
      <c r="G217" s="14" t="n"/>
      <c r="Q217" s="7">
        <f>IF($E217="","",P217*Y217/100)</f>
        <v/>
      </c>
      <c r="R217" s="7" t="n"/>
      <c r="X217" s="7" t="n"/>
      <c r="Y217" s="7" t="n"/>
      <c r="AB217">
        <f>IF($E217="","",IF($AQ217=1,0,IF($AP217=1,Settings!$C$6,Settings!$C$7))*100)</f>
        <v/>
      </c>
      <c r="AC217" s="7">
        <f>IF($E217="","",Y217*AB217/100)</f>
        <v/>
      </c>
      <c r="AD217" s="7">
        <f>IF($E217="","",Y217-AC217)</f>
        <v/>
      </c>
      <c r="AE217" s="7">
        <f>IF($E217="","",AD217-Q217)</f>
        <v/>
      </c>
      <c r="AI217" s="7" t="n"/>
      <c r="AL217" s="14" t="n"/>
      <c r="AN217">
        <f>IF($E217="","",IF(COUNTIF($E$2:$E217,$E217)=1,1,0))</f>
        <v/>
      </c>
      <c r="AO217">
        <f>IF($AN217=1,SUMPRODUCT(--($AR$2:$AR$3001&lt;$AR217))+1,"")</f>
        <v/>
      </c>
      <c r="AP217">
        <f>IF($E217="","",IF(OR($U217=TRUE(),$U217="TRUE"),1,0))</f>
        <v/>
      </c>
      <c r="AQ217">
        <f>IF($E217="","",IF($AA217="Yes",1,0))</f>
        <v/>
      </c>
      <c r="AR217">
        <f>IF($AN217=1,IFERROR(IF(VALUE($E217)&lt;100000000,VALUE($E217),1000000000),IFERROR(IF(VALUE(MID($E217,2,20))&lt;100000000,VALUE(MID($E217,2,20)),1000000000),1000000000))+ROW()/100000,"")</f>
        <v/>
      </c>
    </row>
    <row r="218">
      <c r="G218" s="14" t="n"/>
      <c r="Q218" s="7">
        <f>IF($E218="","",P218*Y218/100)</f>
        <v/>
      </c>
      <c r="R218" s="7" t="n"/>
      <c r="X218" s="7" t="n"/>
      <c r="Y218" s="7" t="n"/>
      <c r="AB218">
        <f>IF($E218="","",IF($AQ218=1,0,IF($AP218=1,Settings!$C$6,Settings!$C$7))*100)</f>
        <v/>
      </c>
      <c r="AC218" s="7">
        <f>IF($E218="","",Y218*AB218/100)</f>
        <v/>
      </c>
      <c r="AD218" s="7">
        <f>IF($E218="","",Y218-AC218)</f>
        <v/>
      </c>
      <c r="AE218" s="7">
        <f>IF($E218="","",AD218-Q218)</f>
        <v/>
      </c>
      <c r="AI218" s="7" t="n"/>
      <c r="AL218" s="14" t="n"/>
      <c r="AN218">
        <f>IF($E218="","",IF(COUNTIF($E$2:$E218,$E218)=1,1,0))</f>
        <v/>
      </c>
      <c r="AO218">
        <f>IF($AN218=1,SUMPRODUCT(--($AR$2:$AR$3001&lt;$AR218))+1,"")</f>
        <v/>
      </c>
      <c r="AP218">
        <f>IF($E218="","",IF(OR($U218=TRUE(),$U218="TRUE"),1,0))</f>
        <v/>
      </c>
      <c r="AQ218">
        <f>IF($E218="","",IF($AA218="Yes",1,0))</f>
        <v/>
      </c>
      <c r="AR218">
        <f>IF($AN218=1,IFERROR(IF(VALUE($E218)&lt;100000000,VALUE($E218),1000000000),IFERROR(IF(VALUE(MID($E218,2,20))&lt;100000000,VALUE(MID($E218,2,20)),1000000000),1000000000))+ROW()/100000,"")</f>
        <v/>
      </c>
    </row>
    <row r="219">
      <c r="G219" s="14" t="n"/>
      <c r="Q219" s="7">
        <f>IF($E219="","",P219*Y219/100)</f>
        <v/>
      </c>
      <c r="R219" s="7" t="n"/>
      <c r="X219" s="7" t="n"/>
      <c r="Y219" s="7" t="n"/>
      <c r="AB219">
        <f>IF($E219="","",IF($AQ219=1,0,IF($AP219=1,Settings!$C$6,Settings!$C$7))*100)</f>
        <v/>
      </c>
      <c r="AC219" s="7">
        <f>IF($E219="","",Y219*AB219/100)</f>
        <v/>
      </c>
      <c r="AD219" s="7">
        <f>IF($E219="","",Y219-AC219)</f>
        <v/>
      </c>
      <c r="AE219" s="7">
        <f>IF($E219="","",AD219-Q219)</f>
        <v/>
      </c>
      <c r="AI219" s="7" t="n"/>
      <c r="AL219" s="14" t="n"/>
      <c r="AN219">
        <f>IF($E219="","",IF(COUNTIF($E$2:$E219,$E219)=1,1,0))</f>
        <v/>
      </c>
      <c r="AO219">
        <f>IF($AN219=1,SUMPRODUCT(--($AR$2:$AR$3001&lt;$AR219))+1,"")</f>
        <v/>
      </c>
      <c r="AP219">
        <f>IF($E219="","",IF(OR($U219=TRUE(),$U219="TRUE"),1,0))</f>
        <v/>
      </c>
      <c r="AQ219">
        <f>IF($E219="","",IF($AA219="Yes",1,0))</f>
        <v/>
      </c>
      <c r="AR219">
        <f>IF($AN219=1,IFERROR(IF(VALUE($E219)&lt;100000000,VALUE($E219),1000000000),IFERROR(IF(VALUE(MID($E219,2,20))&lt;100000000,VALUE(MID($E219,2,20)),1000000000),1000000000))+ROW()/100000,"")</f>
        <v/>
      </c>
    </row>
    <row r="220">
      <c r="G220" s="14" t="n"/>
      <c r="Q220" s="7">
        <f>IF($E220="","",P220*Y220/100)</f>
        <v/>
      </c>
      <c r="R220" s="7" t="n"/>
      <c r="X220" s="7" t="n"/>
      <c r="Y220" s="7" t="n"/>
      <c r="AB220">
        <f>IF($E220="","",IF($AQ220=1,0,IF($AP220=1,Settings!$C$6,Settings!$C$7))*100)</f>
        <v/>
      </c>
      <c r="AC220" s="7">
        <f>IF($E220="","",Y220*AB220/100)</f>
        <v/>
      </c>
      <c r="AD220" s="7">
        <f>IF($E220="","",Y220-AC220)</f>
        <v/>
      </c>
      <c r="AE220" s="7">
        <f>IF($E220="","",AD220-Q220)</f>
        <v/>
      </c>
      <c r="AI220" s="7" t="n"/>
      <c r="AL220" s="14" t="n"/>
      <c r="AN220">
        <f>IF($E220="","",IF(COUNTIF($E$2:$E220,$E220)=1,1,0))</f>
        <v/>
      </c>
      <c r="AO220">
        <f>IF($AN220=1,SUMPRODUCT(--($AR$2:$AR$3001&lt;$AR220))+1,"")</f>
        <v/>
      </c>
      <c r="AP220">
        <f>IF($E220="","",IF(OR($U220=TRUE(),$U220="TRUE"),1,0))</f>
        <v/>
      </c>
      <c r="AQ220">
        <f>IF($E220="","",IF($AA220="Yes",1,0))</f>
        <v/>
      </c>
      <c r="AR220">
        <f>IF($AN220=1,IFERROR(IF(VALUE($E220)&lt;100000000,VALUE($E220),1000000000),IFERROR(IF(VALUE(MID($E220,2,20))&lt;100000000,VALUE(MID($E220,2,20)),1000000000),1000000000))+ROW()/100000,"")</f>
        <v/>
      </c>
    </row>
    <row r="221">
      <c r="G221" s="14" t="n"/>
      <c r="Q221" s="7">
        <f>IF($E221="","",P221*Y221/100)</f>
        <v/>
      </c>
      <c r="R221" s="7" t="n"/>
      <c r="X221" s="7" t="n"/>
      <c r="Y221" s="7" t="n"/>
      <c r="AB221">
        <f>IF($E221="","",IF($AQ221=1,0,IF($AP221=1,Settings!$C$6,Settings!$C$7))*100)</f>
        <v/>
      </c>
      <c r="AC221" s="7">
        <f>IF($E221="","",Y221*AB221/100)</f>
        <v/>
      </c>
      <c r="AD221" s="7">
        <f>IF($E221="","",Y221-AC221)</f>
        <v/>
      </c>
      <c r="AE221" s="7">
        <f>IF($E221="","",AD221-Q221)</f>
        <v/>
      </c>
      <c r="AI221" s="7" t="n"/>
      <c r="AL221" s="14" t="n"/>
      <c r="AN221">
        <f>IF($E221="","",IF(COUNTIF($E$2:$E221,$E221)=1,1,0))</f>
        <v/>
      </c>
      <c r="AO221">
        <f>IF($AN221=1,SUMPRODUCT(--($AR$2:$AR$3001&lt;$AR221))+1,"")</f>
        <v/>
      </c>
      <c r="AP221">
        <f>IF($E221="","",IF(OR($U221=TRUE(),$U221="TRUE"),1,0))</f>
        <v/>
      </c>
      <c r="AQ221">
        <f>IF($E221="","",IF($AA221="Yes",1,0))</f>
        <v/>
      </c>
      <c r="AR221">
        <f>IF($AN221=1,IFERROR(IF(VALUE($E221)&lt;100000000,VALUE($E221),1000000000),IFERROR(IF(VALUE(MID($E221,2,20))&lt;100000000,VALUE(MID($E221,2,20)),1000000000),1000000000))+ROW()/100000,"")</f>
        <v/>
      </c>
    </row>
    <row r="222">
      <c r="G222" s="14" t="n"/>
      <c r="Q222" s="7">
        <f>IF($E222="","",P222*Y222/100)</f>
        <v/>
      </c>
      <c r="R222" s="7" t="n"/>
      <c r="X222" s="7" t="n"/>
      <c r="Y222" s="7" t="n"/>
      <c r="AB222">
        <f>IF($E222="","",IF($AQ222=1,0,IF($AP222=1,Settings!$C$6,Settings!$C$7))*100)</f>
        <v/>
      </c>
      <c r="AC222" s="7">
        <f>IF($E222="","",Y222*AB222/100)</f>
        <v/>
      </c>
      <c r="AD222" s="7">
        <f>IF($E222="","",Y222-AC222)</f>
        <v/>
      </c>
      <c r="AE222" s="7">
        <f>IF($E222="","",AD222-Q222)</f>
        <v/>
      </c>
      <c r="AI222" s="7" t="n"/>
      <c r="AL222" s="14" t="n"/>
      <c r="AN222">
        <f>IF($E222="","",IF(COUNTIF($E$2:$E222,$E222)=1,1,0))</f>
        <v/>
      </c>
      <c r="AO222">
        <f>IF($AN222=1,SUMPRODUCT(--($AR$2:$AR$3001&lt;$AR222))+1,"")</f>
        <v/>
      </c>
      <c r="AP222">
        <f>IF($E222="","",IF(OR($U222=TRUE(),$U222="TRUE"),1,0))</f>
        <v/>
      </c>
      <c r="AQ222">
        <f>IF($E222="","",IF($AA222="Yes",1,0))</f>
        <v/>
      </c>
      <c r="AR222">
        <f>IF($AN222=1,IFERROR(IF(VALUE($E222)&lt;100000000,VALUE($E222),1000000000),IFERROR(IF(VALUE(MID($E222,2,20))&lt;100000000,VALUE(MID($E222,2,20)),1000000000),1000000000))+ROW()/100000,"")</f>
        <v/>
      </c>
    </row>
    <row r="223">
      <c r="G223" s="14" t="n"/>
      <c r="Q223" s="7">
        <f>IF($E223="","",P223*Y223/100)</f>
        <v/>
      </c>
      <c r="R223" s="7" t="n"/>
      <c r="X223" s="7" t="n"/>
      <c r="Y223" s="7" t="n"/>
      <c r="AB223">
        <f>IF($E223="","",IF($AQ223=1,0,IF($AP223=1,Settings!$C$6,Settings!$C$7))*100)</f>
        <v/>
      </c>
      <c r="AC223" s="7">
        <f>IF($E223="","",Y223*AB223/100)</f>
        <v/>
      </c>
      <c r="AD223" s="7">
        <f>IF($E223="","",Y223-AC223)</f>
        <v/>
      </c>
      <c r="AE223" s="7">
        <f>IF($E223="","",AD223-Q223)</f>
        <v/>
      </c>
      <c r="AI223" s="7" t="n"/>
      <c r="AL223" s="14" t="n"/>
      <c r="AN223">
        <f>IF($E223="","",IF(COUNTIF($E$2:$E223,$E223)=1,1,0))</f>
        <v/>
      </c>
      <c r="AO223">
        <f>IF($AN223=1,SUMPRODUCT(--($AR$2:$AR$3001&lt;$AR223))+1,"")</f>
        <v/>
      </c>
      <c r="AP223">
        <f>IF($E223="","",IF(OR($U223=TRUE(),$U223="TRUE"),1,0))</f>
        <v/>
      </c>
      <c r="AQ223">
        <f>IF($E223="","",IF($AA223="Yes",1,0))</f>
        <v/>
      </c>
      <c r="AR223">
        <f>IF($AN223=1,IFERROR(IF(VALUE($E223)&lt;100000000,VALUE($E223),1000000000),IFERROR(IF(VALUE(MID($E223,2,20))&lt;100000000,VALUE(MID($E223,2,20)),1000000000),1000000000))+ROW()/100000,"")</f>
        <v/>
      </c>
    </row>
    <row r="224">
      <c r="G224" s="14" t="n"/>
      <c r="Q224" s="7">
        <f>IF($E224="","",P224*Y224/100)</f>
        <v/>
      </c>
      <c r="R224" s="7" t="n"/>
      <c r="X224" s="7" t="n"/>
      <c r="Y224" s="7" t="n"/>
      <c r="AB224">
        <f>IF($E224="","",IF($AQ224=1,0,IF($AP224=1,Settings!$C$6,Settings!$C$7))*100)</f>
        <v/>
      </c>
      <c r="AC224" s="7">
        <f>IF($E224="","",Y224*AB224/100)</f>
        <v/>
      </c>
      <c r="AD224" s="7">
        <f>IF($E224="","",Y224-AC224)</f>
        <v/>
      </c>
      <c r="AE224" s="7">
        <f>IF($E224="","",AD224-Q224)</f>
        <v/>
      </c>
      <c r="AI224" s="7" t="n"/>
      <c r="AL224" s="14" t="n"/>
      <c r="AN224">
        <f>IF($E224="","",IF(COUNTIF($E$2:$E224,$E224)=1,1,0))</f>
        <v/>
      </c>
      <c r="AO224">
        <f>IF($AN224=1,SUMPRODUCT(--($AR$2:$AR$3001&lt;$AR224))+1,"")</f>
        <v/>
      </c>
      <c r="AP224">
        <f>IF($E224="","",IF(OR($U224=TRUE(),$U224="TRUE"),1,0))</f>
        <v/>
      </c>
      <c r="AQ224">
        <f>IF($E224="","",IF($AA224="Yes",1,0))</f>
        <v/>
      </c>
      <c r="AR224">
        <f>IF($AN224=1,IFERROR(IF(VALUE($E224)&lt;100000000,VALUE($E224),1000000000),IFERROR(IF(VALUE(MID($E224,2,20))&lt;100000000,VALUE(MID($E224,2,20)),1000000000),1000000000))+ROW()/100000,"")</f>
        <v/>
      </c>
    </row>
    <row r="225">
      <c r="G225" s="14" t="n"/>
      <c r="Q225" s="7">
        <f>IF($E225="","",P225*Y225/100)</f>
        <v/>
      </c>
      <c r="R225" s="7" t="n"/>
      <c r="X225" s="7" t="n"/>
      <c r="Y225" s="7" t="n"/>
      <c r="AB225">
        <f>IF($E225="","",IF($AQ225=1,0,IF($AP225=1,Settings!$C$6,Settings!$C$7))*100)</f>
        <v/>
      </c>
      <c r="AC225" s="7">
        <f>IF($E225="","",Y225*AB225/100)</f>
        <v/>
      </c>
      <c r="AD225" s="7">
        <f>IF($E225="","",Y225-AC225)</f>
        <v/>
      </c>
      <c r="AE225" s="7">
        <f>IF($E225="","",AD225-Q225)</f>
        <v/>
      </c>
      <c r="AI225" s="7" t="n"/>
      <c r="AL225" s="14" t="n"/>
      <c r="AN225">
        <f>IF($E225="","",IF(COUNTIF($E$2:$E225,$E225)=1,1,0))</f>
        <v/>
      </c>
      <c r="AO225">
        <f>IF($AN225=1,SUMPRODUCT(--($AR$2:$AR$3001&lt;$AR225))+1,"")</f>
        <v/>
      </c>
      <c r="AP225">
        <f>IF($E225="","",IF(OR($U225=TRUE(),$U225="TRUE"),1,0))</f>
        <v/>
      </c>
      <c r="AQ225">
        <f>IF($E225="","",IF($AA225="Yes",1,0))</f>
        <v/>
      </c>
      <c r="AR225">
        <f>IF($AN225=1,IFERROR(IF(VALUE($E225)&lt;100000000,VALUE($E225),1000000000),IFERROR(IF(VALUE(MID($E225,2,20))&lt;100000000,VALUE(MID($E225,2,20)),1000000000),1000000000))+ROW()/100000,"")</f>
        <v/>
      </c>
    </row>
    <row r="226">
      <c r="G226" s="14" t="n"/>
      <c r="Q226" s="7">
        <f>IF($E226="","",P226*Y226/100)</f>
        <v/>
      </c>
      <c r="R226" s="7" t="n"/>
      <c r="X226" s="7" t="n"/>
      <c r="Y226" s="7" t="n"/>
      <c r="AB226">
        <f>IF($E226="","",IF($AQ226=1,0,IF($AP226=1,Settings!$C$6,Settings!$C$7))*100)</f>
        <v/>
      </c>
      <c r="AC226" s="7">
        <f>IF($E226="","",Y226*AB226/100)</f>
        <v/>
      </c>
      <c r="AD226" s="7">
        <f>IF($E226="","",Y226-AC226)</f>
        <v/>
      </c>
      <c r="AE226" s="7">
        <f>IF($E226="","",AD226-Q226)</f>
        <v/>
      </c>
      <c r="AI226" s="7" t="n"/>
      <c r="AL226" s="14" t="n"/>
      <c r="AN226">
        <f>IF($E226="","",IF(COUNTIF($E$2:$E226,$E226)=1,1,0))</f>
        <v/>
      </c>
      <c r="AO226">
        <f>IF($AN226=1,SUMPRODUCT(--($AR$2:$AR$3001&lt;$AR226))+1,"")</f>
        <v/>
      </c>
      <c r="AP226">
        <f>IF($E226="","",IF(OR($U226=TRUE(),$U226="TRUE"),1,0))</f>
        <v/>
      </c>
      <c r="AQ226">
        <f>IF($E226="","",IF($AA226="Yes",1,0))</f>
        <v/>
      </c>
      <c r="AR226">
        <f>IF($AN226=1,IFERROR(IF(VALUE($E226)&lt;100000000,VALUE($E226),1000000000),IFERROR(IF(VALUE(MID($E226,2,20))&lt;100000000,VALUE(MID($E226,2,20)),1000000000),1000000000))+ROW()/100000,"")</f>
        <v/>
      </c>
    </row>
    <row r="227">
      <c r="G227" s="14" t="n"/>
      <c r="Q227" s="7">
        <f>IF($E227="","",P227*Y227/100)</f>
        <v/>
      </c>
      <c r="R227" s="7" t="n"/>
      <c r="X227" s="7" t="n"/>
      <c r="Y227" s="7" t="n"/>
      <c r="AB227">
        <f>IF($E227="","",IF($AQ227=1,0,IF($AP227=1,Settings!$C$6,Settings!$C$7))*100)</f>
        <v/>
      </c>
      <c r="AC227" s="7">
        <f>IF($E227="","",Y227*AB227/100)</f>
        <v/>
      </c>
      <c r="AD227" s="7">
        <f>IF($E227="","",Y227-AC227)</f>
        <v/>
      </c>
      <c r="AE227" s="7">
        <f>IF($E227="","",AD227-Q227)</f>
        <v/>
      </c>
      <c r="AI227" s="7" t="n"/>
      <c r="AL227" s="14" t="n"/>
      <c r="AN227">
        <f>IF($E227="","",IF(COUNTIF($E$2:$E227,$E227)=1,1,0))</f>
        <v/>
      </c>
      <c r="AO227">
        <f>IF($AN227=1,SUMPRODUCT(--($AR$2:$AR$3001&lt;$AR227))+1,"")</f>
        <v/>
      </c>
      <c r="AP227">
        <f>IF($E227="","",IF(OR($U227=TRUE(),$U227="TRUE"),1,0))</f>
        <v/>
      </c>
      <c r="AQ227">
        <f>IF($E227="","",IF($AA227="Yes",1,0))</f>
        <v/>
      </c>
      <c r="AR227">
        <f>IF($AN227=1,IFERROR(IF(VALUE($E227)&lt;100000000,VALUE($E227),1000000000),IFERROR(IF(VALUE(MID($E227,2,20))&lt;100000000,VALUE(MID($E227,2,20)),1000000000),1000000000))+ROW()/100000,"")</f>
        <v/>
      </c>
    </row>
    <row r="228">
      <c r="G228" s="14" t="n"/>
      <c r="Q228" s="7">
        <f>IF($E228="","",P228*Y228/100)</f>
        <v/>
      </c>
      <c r="R228" s="7" t="n"/>
      <c r="X228" s="7" t="n"/>
      <c r="Y228" s="7" t="n"/>
      <c r="AB228">
        <f>IF($E228="","",IF($AQ228=1,0,IF($AP228=1,Settings!$C$6,Settings!$C$7))*100)</f>
        <v/>
      </c>
      <c r="AC228" s="7">
        <f>IF($E228="","",Y228*AB228/100)</f>
        <v/>
      </c>
      <c r="AD228" s="7">
        <f>IF($E228="","",Y228-AC228)</f>
        <v/>
      </c>
      <c r="AE228" s="7">
        <f>IF($E228="","",AD228-Q228)</f>
        <v/>
      </c>
      <c r="AI228" s="7" t="n"/>
      <c r="AL228" s="14" t="n"/>
      <c r="AN228">
        <f>IF($E228="","",IF(COUNTIF($E$2:$E228,$E228)=1,1,0))</f>
        <v/>
      </c>
      <c r="AO228">
        <f>IF($AN228=1,SUMPRODUCT(--($AR$2:$AR$3001&lt;$AR228))+1,"")</f>
        <v/>
      </c>
      <c r="AP228">
        <f>IF($E228="","",IF(OR($U228=TRUE(),$U228="TRUE"),1,0))</f>
        <v/>
      </c>
      <c r="AQ228">
        <f>IF($E228="","",IF($AA228="Yes",1,0))</f>
        <v/>
      </c>
      <c r="AR228">
        <f>IF($AN228=1,IFERROR(IF(VALUE($E228)&lt;100000000,VALUE($E228),1000000000),IFERROR(IF(VALUE(MID($E228,2,20))&lt;100000000,VALUE(MID($E228,2,20)),1000000000),1000000000))+ROW()/100000,"")</f>
        <v/>
      </c>
    </row>
    <row r="229">
      <c r="G229" s="14" t="n"/>
      <c r="Q229" s="7">
        <f>IF($E229="","",P229*Y229/100)</f>
        <v/>
      </c>
      <c r="R229" s="7" t="n"/>
      <c r="X229" s="7" t="n"/>
      <c r="Y229" s="7" t="n"/>
      <c r="AB229">
        <f>IF($E229="","",IF($AQ229=1,0,IF($AP229=1,Settings!$C$6,Settings!$C$7))*100)</f>
        <v/>
      </c>
      <c r="AC229" s="7">
        <f>IF($E229="","",Y229*AB229/100)</f>
        <v/>
      </c>
      <c r="AD229" s="7">
        <f>IF($E229="","",Y229-AC229)</f>
        <v/>
      </c>
      <c r="AE229" s="7">
        <f>IF($E229="","",AD229-Q229)</f>
        <v/>
      </c>
      <c r="AI229" s="7" t="n"/>
      <c r="AL229" s="14" t="n"/>
      <c r="AN229">
        <f>IF($E229="","",IF(COUNTIF($E$2:$E229,$E229)=1,1,0))</f>
        <v/>
      </c>
      <c r="AO229">
        <f>IF($AN229=1,SUMPRODUCT(--($AR$2:$AR$3001&lt;$AR229))+1,"")</f>
        <v/>
      </c>
      <c r="AP229">
        <f>IF($E229="","",IF(OR($U229=TRUE(),$U229="TRUE"),1,0))</f>
        <v/>
      </c>
      <c r="AQ229">
        <f>IF($E229="","",IF($AA229="Yes",1,0))</f>
        <v/>
      </c>
      <c r="AR229">
        <f>IF($AN229=1,IFERROR(IF(VALUE($E229)&lt;100000000,VALUE($E229),1000000000),IFERROR(IF(VALUE(MID($E229,2,20))&lt;100000000,VALUE(MID($E229,2,20)),1000000000),1000000000))+ROW()/100000,"")</f>
        <v/>
      </c>
    </row>
    <row r="230">
      <c r="G230" s="14" t="n"/>
      <c r="Q230" s="7">
        <f>IF($E230="","",P230*Y230/100)</f>
        <v/>
      </c>
      <c r="R230" s="7" t="n"/>
      <c r="X230" s="7" t="n"/>
      <c r="Y230" s="7" t="n"/>
      <c r="AB230">
        <f>IF($E230="","",IF($AQ230=1,0,IF($AP230=1,Settings!$C$6,Settings!$C$7))*100)</f>
        <v/>
      </c>
      <c r="AC230" s="7">
        <f>IF($E230="","",Y230*AB230/100)</f>
        <v/>
      </c>
      <c r="AD230" s="7">
        <f>IF($E230="","",Y230-AC230)</f>
        <v/>
      </c>
      <c r="AE230" s="7">
        <f>IF($E230="","",AD230-Q230)</f>
        <v/>
      </c>
      <c r="AI230" s="7" t="n"/>
      <c r="AL230" s="14" t="n"/>
      <c r="AN230">
        <f>IF($E230="","",IF(COUNTIF($E$2:$E230,$E230)=1,1,0))</f>
        <v/>
      </c>
      <c r="AO230">
        <f>IF($AN230=1,SUMPRODUCT(--($AR$2:$AR$3001&lt;$AR230))+1,"")</f>
        <v/>
      </c>
      <c r="AP230">
        <f>IF($E230="","",IF(OR($U230=TRUE(),$U230="TRUE"),1,0))</f>
        <v/>
      </c>
      <c r="AQ230">
        <f>IF($E230="","",IF($AA230="Yes",1,0))</f>
        <v/>
      </c>
      <c r="AR230">
        <f>IF($AN230=1,IFERROR(IF(VALUE($E230)&lt;100000000,VALUE($E230),1000000000),IFERROR(IF(VALUE(MID($E230,2,20))&lt;100000000,VALUE(MID($E230,2,20)),1000000000),1000000000))+ROW()/100000,"")</f>
        <v/>
      </c>
    </row>
    <row r="231">
      <c r="G231" s="14" t="n"/>
      <c r="Q231" s="7">
        <f>IF($E231="","",P231*Y231/100)</f>
        <v/>
      </c>
      <c r="R231" s="7" t="n"/>
      <c r="X231" s="7" t="n"/>
      <c r="Y231" s="7" t="n"/>
      <c r="AB231">
        <f>IF($E231="","",IF($AQ231=1,0,IF($AP231=1,Settings!$C$6,Settings!$C$7))*100)</f>
        <v/>
      </c>
      <c r="AC231" s="7">
        <f>IF($E231="","",Y231*AB231/100)</f>
        <v/>
      </c>
      <c r="AD231" s="7">
        <f>IF($E231="","",Y231-AC231)</f>
        <v/>
      </c>
      <c r="AE231" s="7">
        <f>IF($E231="","",AD231-Q231)</f>
        <v/>
      </c>
      <c r="AI231" s="7" t="n"/>
      <c r="AL231" s="14" t="n"/>
      <c r="AN231">
        <f>IF($E231="","",IF(COUNTIF($E$2:$E231,$E231)=1,1,0))</f>
        <v/>
      </c>
      <c r="AO231">
        <f>IF($AN231=1,SUMPRODUCT(--($AR$2:$AR$3001&lt;$AR231))+1,"")</f>
        <v/>
      </c>
      <c r="AP231">
        <f>IF($E231="","",IF(OR($U231=TRUE(),$U231="TRUE"),1,0))</f>
        <v/>
      </c>
      <c r="AQ231">
        <f>IF($E231="","",IF($AA231="Yes",1,0))</f>
        <v/>
      </c>
      <c r="AR231">
        <f>IF($AN231=1,IFERROR(IF(VALUE($E231)&lt;100000000,VALUE($E231),1000000000),IFERROR(IF(VALUE(MID($E231,2,20))&lt;100000000,VALUE(MID($E231,2,20)),1000000000),1000000000))+ROW()/100000,"")</f>
        <v/>
      </c>
    </row>
    <row r="232">
      <c r="G232" s="14" t="n"/>
      <c r="Q232" s="7">
        <f>IF($E232="","",P232*Y232/100)</f>
        <v/>
      </c>
      <c r="R232" s="7" t="n"/>
      <c r="X232" s="7" t="n"/>
      <c r="Y232" s="7" t="n"/>
      <c r="AB232">
        <f>IF($E232="","",IF($AQ232=1,0,IF($AP232=1,Settings!$C$6,Settings!$C$7))*100)</f>
        <v/>
      </c>
      <c r="AC232" s="7">
        <f>IF($E232="","",Y232*AB232/100)</f>
        <v/>
      </c>
      <c r="AD232" s="7">
        <f>IF($E232="","",Y232-AC232)</f>
        <v/>
      </c>
      <c r="AE232" s="7">
        <f>IF($E232="","",AD232-Q232)</f>
        <v/>
      </c>
      <c r="AI232" s="7" t="n"/>
      <c r="AL232" s="14" t="n"/>
      <c r="AN232">
        <f>IF($E232="","",IF(COUNTIF($E$2:$E232,$E232)=1,1,0))</f>
        <v/>
      </c>
      <c r="AO232">
        <f>IF($AN232=1,SUMPRODUCT(--($AR$2:$AR$3001&lt;$AR232))+1,"")</f>
        <v/>
      </c>
      <c r="AP232">
        <f>IF($E232="","",IF(OR($U232=TRUE(),$U232="TRUE"),1,0))</f>
        <v/>
      </c>
      <c r="AQ232">
        <f>IF($E232="","",IF($AA232="Yes",1,0))</f>
        <v/>
      </c>
      <c r="AR232">
        <f>IF($AN232=1,IFERROR(IF(VALUE($E232)&lt;100000000,VALUE($E232),1000000000),IFERROR(IF(VALUE(MID($E232,2,20))&lt;100000000,VALUE(MID($E232,2,20)),1000000000),1000000000))+ROW()/100000,"")</f>
        <v/>
      </c>
    </row>
    <row r="233">
      <c r="G233" s="14" t="n"/>
      <c r="Q233" s="7">
        <f>IF($E233="","",P233*Y233/100)</f>
        <v/>
      </c>
      <c r="R233" s="7" t="n"/>
      <c r="X233" s="7" t="n"/>
      <c r="Y233" s="7" t="n"/>
      <c r="AB233">
        <f>IF($E233="","",IF($AQ233=1,0,IF($AP233=1,Settings!$C$6,Settings!$C$7))*100)</f>
        <v/>
      </c>
      <c r="AC233" s="7">
        <f>IF($E233="","",Y233*AB233/100)</f>
        <v/>
      </c>
      <c r="AD233" s="7">
        <f>IF($E233="","",Y233-AC233)</f>
        <v/>
      </c>
      <c r="AE233" s="7">
        <f>IF($E233="","",AD233-Q233)</f>
        <v/>
      </c>
      <c r="AI233" s="7" t="n"/>
      <c r="AL233" s="14" t="n"/>
      <c r="AN233">
        <f>IF($E233="","",IF(COUNTIF($E$2:$E233,$E233)=1,1,0))</f>
        <v/>
      </c>
      <c r="AO233">
        <f>IF($AN233=1,SUMPRODUCT(--($AR$2:$AR$3001&lt;$AR233))+1,"")</f>
        <v/>
      </c>
      <c r="AP233">
        <f>IF($E233="","",IF(OR($U233=TRUE(),$U233="TRUE"),1,0))</f>
        <v/>
      </c>
      <c r="AQ233">
        <f>IF($E233="","",IF($AA233="Yes",1,0))</f>
        <v/>
      </c>
      <c r="AR233">
        <f>IF($AN233=1,IFERROR(IF(VALUE($E233)&lt;100000000,VALUE($E233),1000000000),IFERROR(IF(VALUE(MID($E233,2,20))&lt;100000000,VALUE(MID($E233,2,20)),1000000000),1000000000))+ROW()/100000,"")</f>
        <v/>
      </c>
    </row>
    <row r="234">
      <c r="G234" s="14" t="n"/>
      <c r="Q234" s="7">
        <f>IF($E234="","",P234*Y234/100)</f>
        <v/>
      </c>
      <c r="R234" s="7" t="n"/>
      <c r="X234" s="7" t="n"/>
      <c r="Y234" s="7" t="n"/>
      <c r="AB234">
        <f>IF($E234="","",IF($AQ234=1,0,IF($AP234=1,Settings!$C$6,Settings!$C$7))*100)</f>
        <v/>
      </c>
      <c r="AC234" s="7">
        <f>IF($E234="","",Y234*AB234/100)</f>
        <v/>
      </c>
      <c r="AD234" s="7">
        <f>IF($E234="","",Y234-AC234)</f>
        <v/>
      </c>
      <c r="AE234" s="7">
        <f>IF($E234="","",AD234-Q234)</f>
        <v/>
      </c>
      <c r="AI234" s="7" t="n"/>
      <c r="AL234" s="14" t="n"/>
      <c r="AN234">
        <f>IF($E234="","",IF(COUNTIF($E$2:$E234,$E234)=1,1,0))</f>
        <v/>
      </c>
      <c r="AO234">
        <f>IF($AN234=1,SUMPRODUCT(--($AR$2:$AR$3001&lt;$AR234))+1,"")</f>
        <v/>
      </c>
      <c r="AP234">
        <f>IF($E234="","",IF(OR($U234=TRUE(),$U234="TRUE"),1,0))</f>
        <v/>
      </c>
      <c r="AQ234">
        <f>IF($E234="","",IF($AA234="Yes",1,0))</f>
        <v/>
      </c>
      <c r="AR234">
        <f>IF($AN234=1,IFERROR(IF(VALUE($E234)&lt;100000000,VALUE($E234),1000000000),IFERROR(IF(VALUE(MID($E234,2,20))&lt;100000000,VALUE(MID($E234,2,20)),1000000000),1000000000))+ROW()/100000,"")</f>
        <v/>
      </c>
    </row>
    <row r="235">
      <c r="G235" s="14" t="n"/>
      <c r="Q235" s="7">
        <f>IF($E235="","",P235*Y235/100)</f>
        <v/>
      </c>
      <c r="R235" s="7" t="n"/>
      <c r="X235" s="7" t="n"/>
      <c r="Y235" s="7" t="n"/>
      <c r="AB235">
        <f>IF($E235="","",IF($AQ235=1,0,IF($AP235=1,Settings!$C$6,Settings!$C$7))*100)</f>
        <v/>
      </c>
      <c r="AC235" s="7">
        <f>IF($E235="","",Y235*AB235/100)</f>
        <v/>
      </c>
      <c r="AD235" s="7">
        <f>IF($E235="","",Y235-AC235)</f>
        <v/>
      </c>
      <c r="AE235" s="7">
        <f>IF($E235="","",AD235-Q235)</f>
        <v/>
      </c>
      <c r="AI235" s="7" t="n"/>
      <c r="AL235" s="14" t="n"/>
      <c r="AN235">
        <f>IF($E235="","",IF(COUNTIF($E$2:$E235,$E235)=1,1,0))</f>
        <v/>
      </c>
      <c r="AO235">
        <f>IF($AN235=1,SUMPRODUCT(--($AR$2:$AR$3001&lt;$AR235))+1,"")</f>
        <v/>
      </c>
      <c r="AP235">
        <f>IF($E235="","",IF(OR($U235=TRUE(),$U235="TRUE"),1,0))</f>
        <v/>
      </c>
      <c r="AQ235">
        <f>IF($E235="","",IF($AA235="Yes",1,0))</f>
        <v/>
      </c>
      <c r="AR235">
        <f>IF($AN235=1,IFERROR(IF(VALUE($E235)&lt;100000000,VALUE($E235),1000000000),IFERROR(IF(VALUE(MID($E235,2,20))&lt;100000000,VALUE(MID($E235,2,20)),1000000000),1000000000))+ROW()/100000,"")</f>
        <v/>
      </c>
    </row>
    <row r="236">
      <c r="G236" s="14" t="n"/>
      <c r="Q236" s="7">
        <f>IF($E236="","",P236*Y236/100)</f>
        <v/>
      </c>
      <c r="R236" s="7" t="n"/>
      <c r="X236" s="7" t="n"/>
      <c r="Y236" s="7" t="n"/>
      <c r="AB236">
        <f>IF($E236="","",IF($AQ236=1,0,IF($AP236=1,Settings!$C$6,Settings!$C$7))*100)</f>
        <v/>
      </c>
      <c r="AC236" s="7">
        <f>IF($E236="","",Y236*AB236/100)</f>
        <v/>
      </c>
      <c r="AD236" s="7">
        <f>IF($E236="","",Y236-AC236)</f>
        <v/>
      </c>
      <c r="AE236" s="7">
        <f>IF($E236="","",AD236-Q236)</f>
        <v/>
      </c>
      <c r="AI236" s="7" t="n"/>
      <c r="AL236" s="14" t="n"/>
      <c r="AN236">
        <f>IF($E236="","",IF(COUNTIF($E$2:$E236,$E236)=1,1,0))</f>
        <v/>
      </c>
      <c r="AO236">
        <f>IF($AN236=1,SUMPRODUCT(--($AR$2:$AR$3001&lt;$AR236))+1,"")</f>
        <v/>
      </c>
      <c r="AP236">
        <f>IF($E236="","",IF(OR($U236=TRUE(),$U236="TRUE"),1,0))</f>
        <v/>
      </c>
      <c r="AQ236">
        <f>IF($E236="","",IF($AA236="Yes",1,0))</f>
        <v/>
      </c>
      <c r="AR236">
        <f>IF($AN236=1,IFERROR(IF(VALUE($E236)&lt;100000000,VALUE($E236),1000000000),IFERROR(IF(VALUE(MID($E236,2,20))&lt;100000000,VALUE(MID($E236,2,20)),1000000000),1000000000))+ROW()/100000,"")</f>
        <v/>
      </c>
    </row>
    <row r="237">
      <c r="G237" s="14" t="n"/>
      <c r="Q237" s="7">
        <f>IF($E237="","",P237*Y237/100)</f>
        <v/>
      </c>
      <c r="R237" s="7" t="n"/>
      <c r="X237" s="7" t="n"/>
      <c r="Y237" s="7" t="n"/>
      <c r="AB237">
        <f>IF($E237="","",IF($AQ237=1,0,IF($AP237=1,Settings!$C$6,Settings!$C$7))*100)</f>
        <v/>
      </c>
      <c r="AC237" s="7">
        <f>IF($E237="","",Y237*AB237/100)</f>
        <v/>
      </c>
      <c r="AD237" s="7">
        <f>IF($E237="","",Y237-AC237)</f>
        <v/>
      </c>
      <c r="AE237" s="7">
        <f>IF($E237="","",AD237-Q237)</f>
        <v/>
      </c>
      <c r="AI237" s="7" t="n"/>
      <c r="AL237" s="14" t="n"/>
      <c r="AN237">
        <f>IF($E237="","",IF(COUNTIF($E$2:$E237,$E237)=1,1,0))</f>
        <v/>
      </c>
      <c r="AO237">
        <f>IF($AN237=1,SUMPRODUCT(--($AR$2:$AR$3001&lt;$AR237))+1,"")</f>
        <v/>
      </c>
      <c r="AP237">
        <f>IF($E237="","",IF(OR($U237=TRUE(),$U237="TRUE"),1,0))</f>
        <v/>
      </c>
      <c r="AQ237">
        <f>IF($E237="","",IF($AA237="Yes",1,0))</f>
        <v/>
      </c>
      <c r="AR237">
        <f>IF($AN237=1,IFERROR(IF(VALUE($E237)&lt;100000000,VALUE($E237),1000000000),IFERROR(IF(VALUE(MID($E237,2,20))&lt;100000000,VALUE(MID($E237,2,20)),1000000000),1000000000))+ROW()/100000,"")</f>
        <v/>
      </c>
    </row>
    <row r="238">
      <c r="G238" s="14" t="n"/>
      <c r="Q238" s="7">
        <f>IF($E238="","",P238*Y238/100)</f>
        <v/>
      </c>
      <c r="R238" s="7" t="n"/>
      <c r="X238" s="7" t="n"/>
      <c r="Y238" s="7" t="n"/>
      <c r="AB238">
        <f>IF($E238="","",IF($AQ238=1,0,IF($AP238=1,Settings!$C$6,Settings!$C$7))*100)</f>
        <v/>
      </c>
      <c r="AC238" s="7">
        <f>IF($E238="","",Y238*AB238/100)</f>
        <v/>
      </c>
      <c r="AD238" s="7">
        <f>IF($E238="","",Y238-AC238)</f>
        <v/>
      </c>
      <c r="AE238" s="7">
        <f>IF($E238="","",AD238-Q238)</f>
        <v/>
      </c>
      <c r="AI238" s="7" t="n"/>
      <c r="AL238" s="14" t="n"/>
      <c r="AN238">
        <f>IF($E238="","",IF(COUNTIF($E$2:$E238,$E238)=1,1,0))</f>
        <v/>
      </c>
      <c r="AO238">
        <f>IF($AN238=1,SUMPRODUCT(--($AR$2:$AR$3001&lt;$AR238))+1,"")</f>
        <v/>
      </c>
      <c r="AP238">
        <f>IF($E238="","",IF(OR($U238=TRUE(),$U238="TRUE"),1,0))</f>
        <v/>
      </c>
      <c r="AQ238">
        <f>IF($E238="","",IF($AA238="Yes",1,0))</f>
        <v/>
      </c>
      <c r="AR238">
        <f>IF($AN238=1,IFERROR(IF(VALUE($E238)&lt;100000000,VALUE($E238),1000000000),IFERROR(IF(VALUE(MID($E238,2,20))&lt;100000000,VALUE(MID($E238,2,20)),1000000000),1000000000))+ROW()/100000,"")</f>
        <v/>
      </c>
    </row>
    <row r="239">
      <c r="G239" s="14" t="n"/>
      <c r="Q239" s="7">
        <f>IF($E239="","",P239*Y239/100)</f>
        <v/>
      </c>
      <c r="R239" s="7" t="n"/>
      <c r="X239" s="7" t="n"/>
      <c r="Y239" s="7" t="n"/>
      <c r="AB239">
        <f>IF($E239="","",IF($AQ239=1,0,IF($AP239=1,Settings!$C$6,Settings!$C$7))*100)</f>
        <v/>
      </c>
      <c r="AC239" s="7">
        <f>IF($E239="","",Y239*AB239/100)</f>
        <v/>
      </c>
      <c r="AD239" s="7">
        <f>IF($E239="","",Y239-AC239)</f>
        <v/>
      </c>
      <c r="AE239" s="7">
        <f>IF($E239="","",AD239-Q239)</f>
        <v/>
      </c>
      <c r="AI239" s="7" t="n"/>
      <c r="AL239" s="14" t="n"/>
      <c r="AN239">
        <f>IF($E239="","",IF(COUNTIF($E$2:$E239,$E239)=1,1,0))</f>
        <v/>
      </c>
      <c r="AO239">
        <f>IF($AN239=1,SUMPRODUCT(--($AR$2:$AR$3001&lt;$AR239))+1,"")</f>
        <v/>
      </c>
      <c r="AP239">
        <f>IF($E239="","",IF(OR($U239=TRUE(),$U239="TRUE"),1,0))</f>
        <v/>
      </c>
      <c r="AQ239">
        <f>IF($E239="","",IF($AA239="Yes",1,0))</f>
        <v/>
      </c>
      <c r="AR239">
        <f>IF($AN239=1,IFERROR(IF(VALUE($E239)&lt;100000000,VALUE($E239),1000000000),IFERROR(IF(VALUE(MID($E239,2,20))&lt;100000000,VALUE(MID($E239,2,20)),1000000000),1000000000))+ROW()/100000,"")</f>
        <v/>
      </c>
    </row>
    <row r="240">
      <c r="G240" s="14" t="n"/>
      <c r="Q240" s="7">
        <f>IF($E240="","",P240*Y240/100)</f>
        <v/>
      </c>
      <c r="R240" s="7" t="n"/>
      <c r="X240" s="7" t="n"/>
      <c r="Y240" s="7" t="n"/>
      <c r="AB240">
        <f>IF($E240="","",IF($AQ240=1,0,IF($AP240=1,Settings!$C$6,Settings!$C$7))*100)</f>
        <v/>
      </c>
      <c r="AC240" s="7">
        <f>IF($E240="","",Y240*AB240/100)</f>
        <v/>
      </c>
      <c r="AD240" s="7">
        <f>IF($E240="","",Y240-AC240)</f>
        <v/>
      </c>
      <c r="AE240" s="7">
        <f>IF($E240="","",AD240-Q240)</f>
        <v/>
      </c>
      <c r="AI240" s="7" t="n"/>
      <c r="AL240" s="14" t="n"/>
      <c r="AN240">
        <f>IF($E240="","",IF(COUNTIF($E$2:$E240,$E240)=1,1,0))</f>
        <v/>
      </c>
      <c r="AO240">
        <f>IF($AN240=1,SUMPRODUCT(--($AR$2:$AR$3001&lt;$AR240))+1,"")</f>
        <v/>
      </c>
      <c r="AP240">
        <f>IF($E240="","",IF(OR($U240=TRUE(),$U240="TRUE"),1,0))</f>
        <v/>
      </c>
      <c r="AQ240">
        <f>IF($E240="","",IF($AA240="Yes",1,0))</f>
        <v/>
      </c>
      <c r="AR240">
        <f>IF($AN240=1,IFERROR(IF(VALUE($E240)&lt;100000000,VALUE($E240),1000000000),IFERROR(IF(VALUE(MID($E240,2,20))&lt;100000000,VALUE(MID($E240,2,20)),1000000000),1000000000))+ROW()/100000,"")</f>
        <v/>
      </c>
    </row>
    <row r="241">
      <c r="G241" s="14" t="n"/>
      <c r="Q241" s="7">
        <f>IF($E241="","",P241*Y241/100)</f>
        <v/>
      </c>
      <c r="R241" s="7" t="n"/>
      <c r="X241" s="7" t="n"/>
      <c r="Y241" s="7" t="n"/>
      <c r="AB241">
        <f>IF($E241="","",IF($AQ241=1,0,IF($AP241=1,Settings!$C$6,Settings!$C$7))*100)</f>
        <v/>
      </c>
      <c r="AC241" s="7">
        <f>IF($E241="","",Y241*AB241/100)</f>
        <v/>
      </c>
      <c r="AD241" s="7">
        <f>IF($E241="","",Y241-AC241)</f>
        <v/>
      </c>
      <c r="AE241" s="7">
        <f>IF($E241="","",AD241-Q241)</f>
        <v/>
      </c>
      <c r="AI241" s="7" t="n"/>
      <c r="AL241" s="14" t="n"/>
      <c r="AN241">
        <f>IF($E241="","",IF(COUNTIF($E$2:$E241,$E241)=1,1,0))</f>
        <v/>
      </c>
      <c r="AO241">
        <f>IF($AN241=1,SUMPRODUCT(--($AR$2:$AR$3001&lt;$AR241))+1,"")</f>
        <v/>
      </c>
      <c r="AP241">
        <f>IF($E241="","",IF(OR($U241=TRUE(),$U241="TRUE"),1,0))</f>
        <v/>
      </c>
      <c r="AQ241">
        <f>IF($E241="","",IF($AA241="Yes",1,0))</f>
        <v/>
      </c>
      <c r="AR241">
        <f>IF($AN241=1,IFERROR(IF(VALUE($E241)&lt;100000000,VALUE($E241),1000000000),IFERROR(IF(VALUE(MID($E241,2,20))&lt;100000000,VALUE(MID($E241,2,20)),1000000000),1000000000))+ROW()/100000,"")</f>
        <v/>
      </c>
    </row>
    <row r="242">
      <c r="G242" s="14" t="n"/>
      <c r="Q242" s="7">
        <f>IF($E242="","",P242*Y242/100)</f>
        <v/>
      </c>
      <c r="R242" s="7" t="n"/>
      <c r="X242" s="7" t="n"/>
      <c r="Y242" s="7" t="n"/>
      <c r="AB242">
        <f>IF($E242="","",IF($AQ242=1,0,IF($AP242=1,Settings!$C$6,Settings!$C$7))*100)</f>
        <v/>
      </c>
      <c r="AC242" s="7">
        <f>IF($E242="","",Y242*AB242/100)</f>
        <v/>
      </c>
      <c r="AD242" s="7">
        <f>IF($E242="","",Y242-AC242)</f>
        <v/>
      </c>
      <c r="AE242" s="7">
        <f>IF($E242="","",AD242-Q242)</f>
        <v/>
      </c>
      <c r="AI242" s="7" t="n"/>
      <c r="AL242" s="14" t="n"/>
      <c r="AN242">
        <f>IF($E242="","",IF(COUNTIF($E$2:$E242,$E242)=1,1,0))</f>
        <v/>
      </c>
      <c r="AO242">
        <f>IF($AN242=1,SUMPRODUCT(--($AR$2:$AR$3001&lt;$AR242))+1,"")</f>
        <v/>
      </c>
      <c r="AP242">
        <f>IF($E242="","",IF(OR($U242=TRUE(),$U242="TRUE"),1,0))</f>
        <v/>
      </c>
      <c r="AQ242">
        <f>IF($E242="","",IF($AA242="Yes",1,0))</f>
        <v/>
      </c>
      <c r="AR242">
        <f>IF($AN242=1,IFERROR(IF(VALUE($E242)&lt;100000000,VALUE($E242),1000000000),IFERROR(IF(VALUE(MID($E242,2,20))&lt;100000000,VALUE(MID($E242,2,20)),1000000000),1000000000))+ROW()/100000,"")</f>
        <v/>
      </c>
    </row>
    <row r="243">
      <c r="G243" s="14" t="n"/>
      <c r="Q243" s="7">
        <f>IF($E243="","",P243*Y243/100)</f>
        <v/>
      </c>
      <c r="R243" s="7" t="n"/>
      <c r="X243" s="7" t="n"/>
      <c r="Y243" s="7" t="n"/>
      <c r="AB243">
        <f>IF($E243="","",IF($AQ243=1,0,IF($AP243=1,Settings!$C$6,Settings!$C$7))*100)</f>
        <v/>
      </c>
      <c r="AC243" s="7">
        <f>IF($E243="","",Y243*AB243/100)</f>
        <v/>
      </c>
      <c r="AD243" s="7">
        <f>IF($E243="","",Y243-AC243)</f>
        <v/>
      </c>
      <c r="AE243" s="7">
        <f>IF($E243="","",AD243-Q243)</f>
        <v/>
      </c>
      <c r="AI243" s="7" t="n"/>
      <c r="AL243" s="14" t="n"/>
      <c r="AN243">
        <f>IF($E243="","",IF(COUNTIF($E$2:$E243,$E243)=1,1,0))</f>
        <v/>
      </c>
      <c r="AO243">
        <f>IF($AN243=1,SUMPRODUCT(--($AR$2:$AR$3001&lt;$AR243))+1,"")</f>
        <v/>
      </c>
      <c r="AP243">
        <f>IF($E243="","",IF(OR($U243=TRUE(),$U243="TRUE"),1,0))</f>
        <v/>
      </c>
      <c r="AQ243">
        <f>IF($E243="","",IF($AA243="Yes",1,0))</f>
        <v/>
      </c>
      <c r="AR243">
        <f>IF($AN243=1,IFERROR(IF(VALUE($E243)&lt;100000000,VALUE($E243),1000000000),IFERROR(IF(VALUE(MID($E243,2,20))&lt;100000000,VALUE(MID($E243,2,20)),1000000000),1000000000))+ROW()/100000,"")</f>
        <v/>
      </c>
    </row>
    <row r="244">
      <c r="G244" s="14" t="n"/>
      <c r="Q244" s="7">
        <f>IF($E244="","",P244*Y244/100)</f>
        <v/>
      </c>
      <c r="R244" s="7" t="n"/>
      <c r="X244" s="7" t="n"/>
      <c r="Y244" s="7" t="n"/>
      <c r="AB244">
        <f>IF($E244="","",IF($AQ244=1,0,IF($AP244=1,Settings!$C$6,Settings!$C$7))*100)</f>
        <v/>
      </c>
      <c r="AC244" s="7">
        <f>IF($E244="","",Y244*AB244/100)</f>
        <v/>
      </c>
      <c r="AD244" s="7">
        <f>IF($E244="","",Y244-AC244)</f>
        <v/>
      </c>
      <c r="AE244" s="7">
        <f>IF($E244="","",AD244-Q244)</f>
        <v/>
      </c>
      <c r="AI244" s="7" t="n"/>
      <c r="AL244" s="14" t="n"/>
      <c r="AN244">
        <f>IF($E244="","",IF(COUNTIF($E$2:$E244,$E244)=1,1,0))</f>
        <v/>
      </c>
      <c r="AO244">
        <f>IF($AN244=1,SUMPRODUCT(--($AR$2:$AR$3001&lt;$AR244))+1,"")</f>
        <v/>
      </c>
      <c r="AP244">
        <f>IF($E244="","",IF(OR($U244=TRUE(),$U244="TRUE"),1,0))</f>
        <v/>
      </c>
      <c r="AQ244">
        <f>IF($E244="","",IF($AA244="Yes",1,0))</f>
        <v/>
      </c>
      <c r="AR244">
        <f>IF($AN244=1,IFERROR(IF(VALUE($E244)&lt;100000000,VALUE($E244),1000000000),IFERROR(IF(VALUE(MID($E244,2,20))&lt;100000000,VALUE(MID($E244,2,20)),1000000000),1000000000))+ROW()/100000,"")</f>
        <v/>
      </c>
    </row>
    <row r="245">
      <c r="G245" s="14" t="n"/>
      <c r="Q245" s="7">
        <f>IF($E245="","",P245*Y245/100)</f>
        <v/>
      </c>
      <c r="R245" s="7" t="n"/>
      <c r="X245" s="7" t="n"/>
      <c r="Y245" s="7" t="n"/>
      <c r="AB245">
        <f>IF($E245="","",IF($AQ245=1,0,IF($AP245=1,Settings!$C$6,Settings!$C$7))*100)</f>
        <v/>
      </c>
      <c r="AC245" s="7">
        <f>IF($E245="","",Y245*AB245/100)</f>
        <v/>
      </c>
      <c r="AD245" s="7">
        <f>IF($E245="","",Y245-AC245)</f>
        <v/>
      </c>
      <c r="AE245" s="7">
        <f>IF($E245="","",AD245-Q245)</f>
        <v/>
      </c>
      <c r="AI245" s="7" t="n"/>
      <c r="AL245" s="14" t="n"/>
      <c r="AN245">
        <f>IF($E245="","",IF(COUNTIF($E$2:$E245,$E245)=1,1,0))</f>
        <v/>
      </c>
      <c r="AO245">
        <f>IF($AN245=1,SUMPRODUCT(--($AR$2:$AR$3001&lt;$AR245))+1,"")</f>
        <v/>
      </c>
      <c r="AP245">
        <f>IF($E245="","",IF(OR($U245=TRUE(),$U245="TRUE"),1,0))</f>
        <v/>
      </c>
      <c r="AQ245">
        <f>IF($E245="","",IF($AA245="Yes",1,0))</f>
        <v/>
      </c>
      <c r="AR245">
        <f>IF($AN245=1,IFERROR(IF(VALUE($E245)&lt;100000000,VALUE($E245),1000000000),IFERROR(IF(VALUE(MID($E245,2,20))&lt;100000000,VALUE(MID($E245,2,20)),1000000000),1000000000))+ROW()/100000,"")</f>
        <v/>
      </c>
    </row>
    <row r="246">
      <c r="G246" s="14" t="n"/>
      <c r="Q246" s="7">
        <f>IF($E246="","",P246*Y246/100)</f>
        <v/>
      </c>
      <c r="R246" s="7" t="n"/>
      <c r="X246" s="7" t="n"/>
      <c r="Y246" s="7" t="n"/>
      <c r="AB246">
        <f>IF($E246="","",IF($AQ246=1,0,IF($AP246=1,Settings!$C$6,Settings!$C$7))*100)</f>
        <v/>
      </c>
      <c r="AC246" s="7">
        <f>IF($E246="","",Y246*AB246/100)</f>
        <v/>
      </c>
      <c r="AD246" s="7">
        <f>IF($E246="","",Y246-AC246)</f>
        <v/>
      </c>
      <c r="AE246" s="7">
        <f>IF($E246="","",AD246-Q246)</f>
        <v/>
      </c>
      <c r="AI246" s="7" t="n"/>
      <c r="AL246" s="14" t="n"/>
      <c r="AN246">
        <f>IF($E246="","",IF(COUNTIF($E$2:$E246,$E246)=1,1,0))</f>
        <v/>
      </c>
      <c r="AO246">
        <f>IF($AN246=1,SUMPRODUCT(--($AR$2:$AR$3001&lt;$AR246))+1,"")</f>
        <v/>
      </c>
      <c r="AP246">
        <f>IF($E246="","",IF(OR($U246=TRUE(),$U246="TRUE"),1,0))</f>
        <v/>
      </c>
      <c r="AQ246">
        <f>IF($E246="","",IF($AA246="Yes",1,0))</f>
        <v/>
      </c>
      <c r="AR246">
        <f>IF($AN246=1,IFERROR(IF(VALUE($E246)&lt;100000000,VALUE($E246),1000000000),IFERROR(IF(VALUE(MID($E246,2,20))&lt;100000000,VALUE(MID($E246,2,20)),1000000000),1000000000))+ROW()/100000,"")</f>
        <v/>
      </c>
    </row>
    <row r="247">
      <c r="G247" s="14" t="n"/>
      <c r="Q247" s="7">
        <f>IF($E247="","",P247*Y247/100)</f>
        <v/>
      </c>
      <c r="R247" s="7" t="n"/>
      <c r="X247" s="7" t="n"/>
      <c r="Y247" s="7" t="n"/>
      <c r="AB247">
        <f>IF($E247="","",IF($AQ247=1,0,IF($AP247=1,Settings!$C$6,Settings!$C$7))*100)</f>
        <v/>
      </c>
      <c r="AC247" s="7">
        <f>IF($E247="","",Y247*AB247/100)</f>
        <v/>
      </c>
      <c r="AD247" s="7">
        <f>IF($E247="","",Y247-AC247)</f>
        <v/>
      </c>
      <c r="AE247" s="7">
        <f>IF($E247="","",AD247-Q247)</f>
        <v/>
      </c>
      <c r="AI247" s="7" t="n"/>
      <c r="AL247" s="14" t="n"/>
      <c r="AN247">
        <f>IF($E247="","",IF(COUNTIF($E$2:$E247,$E247)=1,1,0))</f>
        <v/>
      </c>
      <c r="AO247">
        <f>IF($AN247=1,SUMPRODUCT(--($AR$2:$AR$3001&lt;$AR247))+1,"")</f>
        <v/>
      </c>
      <c r="AP247">
        <f>IF($E247="","",IF(OR($U247=TRUE(),$U247="TRUE"),1,0))</f>
        <v/>
      </c>
      <c r="AQ247">
        <f>IF($E247="","",IF($AA247="Yes",1,0))</f>
        <v/>
      </c>
      <c r="AR247">
        <f>IF($AN247=1,IFERROR(IF(VALUE($E247)&lt;100000000,VALUE($E247),1000000000),IFERROR(IF(VALUE(MID($E247,2,20))&lt;100000000,VALUE(MID($E247,2,20)),1000000000),1000000000))+ROW()/100000,"")</f>
        <v/>
      </c>
    </row>
    <row r="248">
      <c r="G248" s="14" t="n"/>
      <c r="Q248" s="7">
        <f>IF($E248="","",P248*Y248/100)</f>
        <v/>
      </c>
      <c r="R248" s="7" t="n"/>
      <c r="X248" s="7" t="n"/>
      <c r="Y248" s="7" t="n"/>
      <c r="AB248">
        <f>IF($E248="","",IF($AQ248=1,0,IF($AP248=1,Settings!$C$6,Settings!$C$7))*100)</f>
        <v/>
      </c>
      <c r="AC248" s="7">
        <f>IF($E248="","",Y248*AB248/100)</f>
        <v/>
      </c>
      <c r="AD248" s="7">
        <f>IF($E248="","",Y248-AC248)</f>
        <v/>
      </c>
      <c r="AE248" s="7">
        <f>IF($E248="","",AD248-Q248)</f>
        <v/>
      </c>
      <c r="AI248" s="7" t="n"/>
      <c r="AL248" s="14" t="n"/>
      <c r="AN248">
        <f>IF($E248="","",IF(COUNTIF($E$2:$E248,$E248)=1,1,0))</f>
        <v/>
      </c>
      <c r="AO248">
        <f>IF($AN248=1,SUMPRODUCT(--($AR$2:$AR$3001&lt;$AR248))+1,"")</f>
        <v/>
      </c>
      <c r="AP248">
        <f>IF($E248="","",IF(OR($U248=TRUE(),$U248="TRUE"),1,0))</f>
        <v/>
      </c>
      <c r="AQ248">
        <f>IF($E248="","",IF($AA248="Yes",1,0))</f>
        <v/>
      </c>
      <c r="AR248">
        <f>IF($AN248=1,IFERROR(IF(VALUE($E248)&lt;100000000,VALUE($E248),1000000000),IFERROR(IF(VALUE(MID($E248,2,20))&lt;100000000,VALUE(MID($E248,2,20)),1000000000),1000000000))+ROW()/100000,"")</f>
        <v/>
      </c>
    </row>
    <row r="249">
      <c r="G249" s="14" t="n"/>
      <c r="Q249" s="7">
        <f>IF($E249="","",P249*Y249/100)</f>
        <v/>
      </c>
      <c r="R249" s="7" t="n"/>
      <c r="X249" s="7" t="n"/>
      <c r="Y249" s="7" t="n"/>
      <c r="AB249">
        <f>IF($E249="","",IF($AQ249=1,0,IF($AP249=1,Settings!$C$6,Settings!$C$7))*100)</f>
        <v/>
      </c>
      <c r="AC249" s="7">
        <f>IF($E249="","",Y249*AB249/100)</f>
        <v/>
      </c>
      <c r="AD249" s="7">
        <f>IF($E249="","",Y249-AC249)</f>
        <v/>
      </c>
      <c r="AE249" s="7">
        <f>IF($E249="","",AD249-Q249)</f>
        <v/>
      </c>
      <c r="AI249" s="7" t="n"/>
      <c r="AL249" s="14" t="n"/>
      <c r="AN249">
        <f>IF($E249="","",IF(COUNTIF($E$2:$E249,$E249)=1,1,0))</f>
        <v/>
      </c>
      <c r="AO249">
        <f>IF($AN249=1,SUMPRODUCT(--($AR$2:$AR$3001&lt;$AR249))+1,"")</f>
        <v/>
      </c>
      <c r="AP249">
        <f>IF($E249="","",IF(OR($U249=TRUE(),$U249="TRUE"),1,0))</f>
        <v/>
      </c>
      <c r="AQ249">
        <f>IF($E249="","",IF($AA249="Yes",1,0))</f>
        <v/>
      </c>
      <c r="AR249">
        <f>IF($AN249=1,IFERROR(IF(VALUE($E249)&lt;100000000,VALUE($E249),1000000000),IFERROR(IF(VALUE(MID($E249,2,20))&lt;100000000,VALUE(MID($E249,2,20)),1000000000),1000000000))+ROW()/100000,"")</f>
        <v/>
      </c>
    </row>
    <row r="250">
      <c r="G250" s="14" t="n"/>
      <c r="Q250" s="7">
        <f>IF($E250="","",P250*Y250/100)</f>
        <v/>
      </c>
      <c r="R250" s="7" t="n"/>
      <c r="X250" s="7" t="n"/>
      <c r="Y250" s="7" t="n"/>
      <c r="AB250">
        <f>IF($E250="","",IF($AQ250=1,0,IF($AP250=1,Settings!$C$6,Settings!$C$7))*100)</f>
        <v/>
      </c>
      <c r="AC250" s="7">
        <f>IF($E250="","",Y250*AB250/100)</f>
        <v/>
      </c>
      <c r="AD250" s="7">
        <f>IF($E250="","",Y250-AC250)</f>
        <v/>
      </c>
      <c r="AE250" s="7">
        <f>IF($E250="","",AD250-Q250)</f>
        <v/>
      </c>
      <c r="AI250" s="7" t="n"/>
      <c r="AL250" s="14" t="n"/>
      <c r="AN250">
        <f>IF($E250="","",IF(COUNTIF($E$2:$E250,$E250)=1,1,0))</f>
        <v/>
      </c>
      <c r="AO250">
        <f>IF($AN250=1,SUMPRODUCT(--($AR$2:$AR$3001&lt;$AR250))+1,"")</f>
        <v/>
      </c>
      <c r="AP250">
        <f>IF($E250="","",IF(OR($U250=TRUE(),$U250="TRUE"),1,0))</f>
        <v/>
      </c>
      <c r="AQ250">
        <f>IF($E250="","",IF($AA250="Yes",1,0))</f>
        <v/>
      </c>
      <c r="AR250">
        <f>IF($AN250=1,IFERROR(IF(VALUE($E250)&lt;100000000,VALUE($E250),1000000000),IFERROR(IF(VALUE(MID($E250,2,20))&lt;100000000,VALUE(MID($E250,2,20)),1000000000),1000000000))+ROW()/100000,"")</f>
        <v/>
      </c>
    </row>
    <row r="251">
      <c r="G251" s="14" t="n"/>
      <c r="Q251" s="7">
        <f>IF($E251="","",P251*Y251/100)</f>
        <v/>
      </c>
      <c r="R251" s="7" t="n"/>
      <c r="X251" s="7" t="n"/>
      <c r="Y251" s="7" t="n"/>
      <c r="AB251">
        <f>IF($E251="","",IF($AQ251=1,0,IF($AP251=1,Settings!$C$6,Settings!$C$7))*100)</f>
        <v/>
      </c>
      <c r="AC251" s="7">
        <f>IF($E251="","",Y251*AB251/100)</f>
        <v/>
      </c>
      <c r="AD251" s="7">
        <f>IF($E251="","",Y251-AC251)</f>
        <v/>
      </c>
      <c r="AE251" s="7">
        <f>IF($E251="","",AD251-Q251)</f>
        <v/>
      </c>
      <c r="AI251" s="7" t="n"/>
      <c r="AL251" s="14" t="n"/>
      <c r="AN251">
        <f>IF($E251="","",IF(COUNTIF($E$2:$E251,$E251)=1,1,0))</f>
        <v/>
      </c>
      <c r="AO251">
        <f>IF($AN251=1,SUMPRODUCT(--($AR$2:$AR$3001&lt;$AR251))+1,"")</f>
        <v/>
      </c>
      <c r="AP251">
        <f>IF($E251="","",IF(OR($U251=TRUE(),$U251="TRUE"),1,0))</f>
        <v/>
      </c>
      <c r="AQ251">
        <f>IF($E251="","",IF($AA251="Yes",1,0))</f>
        <v/>
      </c>
      <c r="AR251">
        <f>IF($AN251=1,IFERROR(IF(VALUE($E251)&lt;100000000,VALUE($E251),1000000000),IFERROR(IF(VALUE(MID($E251,2,20))&lt;100000000,VALUE(MID($E251,2,20)),1000000000),1000000000))+ROW()/100000,"")</f>
        <v/>
      </c>
    </row>
    <row r="252">
      <c r="G252" s="14" t="n"/>
      <c r="Q252" s="7">
        <f>IF($E252="","",P252*Y252/100)</f>
        <v/>
      </c>
      <c r="R252" s="7" t="n"/>
      <c r="X252" s="7" t="n"/>
      <c r="Y252" s="7" t="n"/>
      <c r="AB252">
        <f>IF($E252="","",IF($AQ252=1,0,IF($AP252=1,Settings!$C$6,Settings!$C$7))*100)</f>
        <v/>
      </c>
      <c r="AC252" s="7">
        <f>IF($E252="","",Y252*AB252/100)</f>
        <v/>
      </c>
      <c r="AD252" s="7">
        <f>IF($E252="","",Y252-AC252)</f>
        <v/>
      </c>
      <c r="AE252" s="7">
        <f>IF($E252="","",AD252-Q252)</f>
        <v/>
      </c>
      <c r="AI252" s="7" t="n"/>
      <c r="AL252" s="14" t="n"/>
      <c r="AN252">
        <f>IF($E252="","",IF(COUNTIF($E$2:$E252,$E252)=1,1,0))</f>
        <v/>
      </c>
      <c r="AO252">
        <f>IF($AN252=1,SUMPRODUCT(--($AR$2:$AR$3001&lt;$AR252))+1,"")</f>
        <v/>
      </c>
      <c r="AP252">
        <f>IF($E252="","",IF(OR($U252=TRUE(),$U252="TRUE"),1,0))</f>
        <v/>
      </c>
      <c r="AQ252">
        <f>IF($E252="","",IF($AA252="Yes",1,0))</f>
        <v/>
      </c>
      <c r="AR252">
        <f>IF($AN252=1,IFERROR(IF(VALUE($E252)&lt;100000000,VALUE($E252),1000000000),IFERROR(IF(VALUE(MID($E252,2,20))&lt;100000000,VALUE(MID($E252,2,20)),1000000000),1000000000))+ROW()/100000,"")</f>
        <v/>
      </c>
    </row>
    <row r="253">
      <c r="G253" s="14" t="n"/>
      <c r="Q253" s="7">
        <f>IF($E253="","",P253*Y253/100)</f>
        <v/>
      </c>
      <c r="R253" s="7" t="n"/>
      <c r="X253" s="7" t="n"/>
      <c r="Y253" s="7" t="n"/>
      <c r="AB253">
        <f>IF($E253="","",IF($AQ253=1,0,IF($AP253=1,Settings!$C$6,Settings!$C$7))*100)</f>
        <v/>
      </c>
      <c r="AC253" s="7">
        <f>IF($E253="","",Y253*AB253/100)</f>
        <v/>
      </c>
      <c r="AD253" s="7">
        <f>IF($E253="","",Y253-AC253)</f>
        <v/>
      </c>
      <c r="AE253" s="7">
        <f>IF($E253="","",AD253-Q253)</f>
        <v/>
      </c>
      <c r="AI253" s="7" t="n"/>
      <c r="AL253" s="14" t="n"/>
      <c r="AN253">
        <f>IF($E253="","",IF(COUNTIF($E$2:$E253,$E253)=1,1,0))</f>
        <v/>
      </c>
      <c r="AO253">
        <f>IF($AN253=1,SUMPRODUCT(--($AR$2:$AR$3001&lt;$AR253))+1,"")</f>
        <v/>
      </c>
      <c r="AP253">
        <f>IF($E253="","",IF(OR($U253=TRUE(),$U253="TRUE"),1,0))</f>
        <v/>
      </c>
      <c r="AQ253">
        <f>IF($E253="","",IF($AA253="Yes",1,0))</f>
        <v/>
      </c>
      <c r="AR253">
        <f>IF($AN253=1,IFERROR(IF(VALUE($E253)&lt;100000000,VALUE($E253),1000000000),IFERROR(IF(VALUE(MID($E253,2,20))&lt;100000000,VALUE(MID($E253,2,20)),1000000000),1000000000))+ROW()/100000,"")</f>
        <v/>
      </c>
    </row>
    <row r="254">
      <c r="G254" s="14" t="n"/>
      <c r="Q254" s="7">
        <f>IF($E254="","",P254*Y254/100)</f>
        <v/>
      </c>
      <c r="R254" s="7" t="n"/>
      <c r="X254" s="7" t="n"/>
      <c r="Y254" s="7" t="n"/>
      <c r="AB254">
        <f>IF($E254="","",IF($AQ254=1,0,IF($AP254=1,Settings!$C$6,Settings!$C$7))*100)</f>
        <v/>
      </c>
      <c r="AC254" s="7">
        <f>IF($E254="","",Y254*AB254/100)</f>
        <v/>
      </c>
      <c r="AD254" s="7">
        <f>IF($E254="","",Y254-AC254)</f>
        <v/>
      </c>
      <c r="AE254" s="7">
        <f>IF($E254="","",AD254-Q254)</f>
        <v/>
      </c>
      <c r="AI254" s="7" t="n"/>
      <c r="AL254" s="14" t="n"/>
      <c r="AN254">
        <f>IF($E254="","",IF(COUNTIF($E$2:$E254,$E254)=1,1,0))</f>
        <v/>
      </c>
      <c r="AO254">
        <f>IF($AN254=1,SUMPRODUCT(--($AR$2:$AR$3001&lt;$AR254))+1,"")</f>
        <v/>
      </c>
      <c r="AP254">
        <f>IF($E254="","",IF(OR($U254=TRUE(),$U254="TRUE"),1,0))</f>
        <v/>
      </c>
      <c r="AQ254">
        <f>IF($E254="","",IF($AA254="Yes",1,0))</f>
        <v/>
      </c>
      <c r="AR254">
        <f>IF($AN254=1,IFERROR(IF(VALUE($E254)&lt;100000000,VALUE($E254),1000000000),IFERROR(IF(VALUE(MID($E254,2,20))&lt;100000000,VALUE(MID($E254,2,20)),1000000000),1000000000))+ROW()/100000,"")</f>
        <v/>
      </c>
    </row>
    <row r="255">
      <c r="G255" s="14" t="n"/>
      <c r="Q255" s="7">
        <f>IF($E255="","",P255*Y255/100)</f>
        <v/>
      </c>
      <c r="R255" s="7" t="n"/>
      <c r="X255" s="7" t="n"/>
      <c r="Y255" s="7" t="n"/>
      <c r="AB255">
        <f>IF($E255="","",IF($AQ255=1,0,IF($AP255=1,Settings!$C$6,Settings!$C$7))*100)</f>
        <v/>
      </c>
      <c r="AC255" s="7">
        <f>IF($E255="","",Y255*AB255/100)</f>
        <v/>
      </c>
      <c r="AD255" s="7">
        <f>IF($E255="","",Y255-AC255)</f>
        <v/>
      </c>
      <c r="AE255" s="7">
        <f>IF($E255="","",AD255-Q255)</f>
        <v/>
      </c>
      <c r="AI255" s="7" t="n"/>
      <c r="AL255" s="14" t="n"/>
      <c r="AN255">
        <f>IF($E255="","",IF(COUNTIF($E$2:$E255,$E255)=1,1,0))</f>
        <v/>
      </c>
      <c r="AO255">
        <f>IF($AN255=1,SUMPRODUCT(--($AR$2:$AR$3001&lt;$AR255))+1,"")</f>
        <v/>
      </c>
      <c r="AP255">
        <f>IF($E255="","",IF(OR($U255=TRUE(),$U255="TRUE"),1,0))</f>
        <v/>
      </c>
      <c r="AQ255">
        <f>IF($E255="","",IF($AA255="Yes",1,0))</f>
        <v/>
      </c>
      <c r="AR255">
        <f>IF($AN255=1,IFERROR(IF(VALUE($E255)&lt;100000000,VALUE($E255),1000000000),IFERROR(IF(VALUE(MID($E255,2,20))&lt;100000000,VALUE(MID($E255,2,20)),1000000000),1000000000))+ROW()/100000,"")</f>
        <v/>
      </c>
    </row>
    <row r="256">
      <c r="G256" s="14" t="n"/>
      <c r="Q256" s="7">
        <f>IF($E256="","",P256*Y256/100)</f>
        <v/>
      </c>
      <c r="R256" s="7" t="n"/>
      <c r="X256" s="7" t="n"/>
      <c r="Y256" s="7" t="n"/>
      <c r="AB256">
        <f>IF($E256="","",IF($AQ256=1,0,IF($AP256=1,Settings!$C$6,Settings!$C$7))*100)</f>
        <v/>
      </c>
      <c r="AC256" s="7">
        <f>IF($E256="","",Y256*AB256/100)</f>
        <v/>
      </c>
      <c r="AD256" s="7">
        <f>IF($E256="","",Y256-AC256)</f>
        <v/>
      </c>
      <c r="AE256" s="7">
        <f>IF($E256="","",AD256-Q256)</f>
        <v/>
      </c>
      <c r="AI256" s="7" t="n"/>
      <c r="AL256" s="14" t="n"/>
      <c r="AN256">
        <f>IF($E256="","",IF(COUNTIF($E$2:$E256,$E256)=1,1,0))</f>
        <v/>
      </c>
      <c r="AO256">
        <f>IF($AN256=1,SUMPRODUCT(--($AR$2:$AR$3001&lt;$AR256))+1,"")</f>
        <v/>
      </c>
      <c r="AP256">
        <f>IF($E256="","",IF(OR($U256=TRUE(),$U256="TRUE"),1,0))</f>
        <v/>
      </c>
      <c r="AQ256">
        <f>IF($E256="","",IF($AA256="Yes",1,0))</f>
        <v/>
      </c>
      <c r="AR256">
        <f>IF($AN256=1,IFERROR(IF(VALUE($E256)&lt;100000000,VALUE($E256),1000000000),IFERROR(IF(VALUE(MID($E256,2,20))&lt;100000000,VALUE(MID($E256,2,20)),1000000000),1000000000))+ROW()/100000,"")</f>
        <v/>
      </c>
    </row>
    <row r="257">
      <c r="G257" s="14" t="n"/>
      <c r="Q257" s="7">
        <f>IF($E257="","",P257*Y257/100)</f>
        <v/>
      </c>
      <c r="R257" s="7" t="n"/>
      <c r="X257" s="7" t="n"/>
      <c r="Y257" s="7" t="n"/>
      <c r="AB257">
        <f>IF($E257="","",IF($AQ257=1,0,IF($AP257=1,Settings!$C$6,Settings!$C$7))*100)</f>
        <v/>
      </c>
      <c r="AC257" s="7">
        <f>IF($E257="","",Y257*AB257/100)</f>
        <v/>
      </c>
      <c r="AD257" s="7">
        <f>IF($E257="","",Y257-AC257)</f>
        <v/>
      </c>
      <c r="AE257" s="7">
        <f>IF($E257="","",AD257-Q257)</f>
        <v/>
      </c>
      <c r="AI257" s="7" t="n"/>
      <c r="AL257" s="14" t="n"/>
      <c r="AN257">
        <f>IF($E257="","",IF(COUNTIF($E$2:$E257,$E257)=1,1,0))</f>
        <v/>
      </c>
      <c r="AO257">
        <f>IF($AN257=1,SUMPRODUCT(--($AR$2:$AR$3001&lt;$AR257))+1,"")</f>
        <v/>
      </c>
      <c r="AP257">
        <f>IF($E257="","",IF(OR($U257=TRUE(),$U257="TRUE"),1,0))</f>
        <v/>
      </c>
      <c r="AQ257">
        <f>IF($E257="","",IF($AA257="Yes",1,0))</f>
        <v/>
      </c>
      <c r="AR257">
        <f>IF($AN257=1,IFERROR(IF(VALUE($E257)&lt;100000000,VALUE($E257),1000000000),IFERROR(IF(VALUE(MID($E257,2,20))&lt;100000000,VALUE(MID($E257,2,20)),1000000000),1000000000))+ROW()/100000,"")</f>
        <v/>
      </c>
    </row>
    <row r="258">
      <c r="G258" s="14" t="n"/>
      <c r="Q258" s="7">
        <f>IF($E258="","",P258*Y258/100)</f>
        <v/>
      </c>
      <c r="R258" s="7" t="n"/>
      <c r="X258" s="7" t="n"/>
      <c r="Y258" s="7" t="n"/>
      <c r="AB258">
        <f>IF($E258="","",IF($AQ258=1,0,IF($AP258=1,Settings!$C$6,Settings!$C$7))*100)</f>
        <v/>
      </c>
      <c r="AC258" s="7">
        <f>IF($E258="","",Y258*AB258/100)</f>
        <v/>
      </c>
      <c r="AD258" s="7">
        <f>IF($E258="","",Y258-AC258)</f>
        <v/>
      </c>
      <c r="AE258" s="7">
        <f>IF($E258="","",AD258-Q258)</f>
        <v/>
      </c>
      <c r="AI258" s="7" t="n"/>
      <c r="AL258" s="14" t="n"/>
      <c r="AN258">
        <f>IF($E258="","",IF(COUNTIF($E$2:$E258,$E258)=1,1,0))</f>
        <v/>
      </c>
      <c r="AO258">
        <f>IF($AN258=1,SUMPRODUCT(--($AR$2:$AR$3001&lt;$AR258))+1,"")</f>
        <v/>
      </c>
      <c r="AP258">
        <f>IF($E258="","",IF(OR($U258=TRUE(),$U258="TRUE"),1,0))</f>
        <v/>
      </c>
      <c r="AQ258">
        <f>IF($E258="","",IF($AA258="Yes",1,0))</f>
        <v/>
      </c>
      <c r="AR258">
        <f>IF($AN258=1,IFERROR(IF(VALUE($E258)&lt;100000000,VALUE($E258),1000000000),IFERROR(IF(VALUE(MID($E258,2,20))&lt;100000000,VALUE(MID($E258,2,20)),1000000000),1000000000))+ROW()/100000,"")</f>
        <v/>
      </c>
    </row>
    <row r="259">
      <c r="G259" s="14" t="n"/>
      <c r="Q259" s="7">
        <f>IF($E259="","",P259*Y259/100)</f>
        <v/>
      </c>
      <c r="R259" s="7" t="n"/>
      <c r="X259" s="7" t="n"/>
      <c r="Y259" s="7" t="n"/>
      <c r="AB259">
        <f>IF($E259="","",IF($AQ259=1,0,IF($AP259=1,Settings!$C$6,Settings!$C$7))*100)</f>
        <v/>
      </c>
      <c r="AC259" s="7">
        <f>IF($E259="","",Y259*AB259/100)</f>
        <v/>
      </c>
      <c r="AD259" s="7">
        <f>IF($E259="","",Y259-AC259)</f>
        <v/>
      </c>
      <c r="AE259" s="7">
        <f>IF($E259="","",AD259-Q259)</f>
        <v/>
      </c>
      <c r="AI259" s="7" t="n"/>
      <c r="AL259" s="14" t="n"/>
      <c r="AN259">
        <f>IF($E259="","",IF(COUNTIF($E$2:$E259,$E259)=1,1,0))</f>
        <v/>
      </c>
      <c r="AO259">
        <f>IF($AN259=1,SUMPRODUCT(--($AR$2:$AR$3001&lt;$AR259))+1,"")</f>
        <v/>
      </c>
      <c r="AP259">
        <f>IF($E259="","",IF(OR($U259=TRUE(),$U259="TRUE"),1,0))</f>
        <v/>
      </c>
      <c r="AQ259">
        <f>IF($E259="","",IF($AA259="Yes",1,0))</f>
        <v/>
      </c>
      <c r="AR259">
        <f>IF($AN259=1,IFERROR(IF(VALUE($E259)&lt;100000000,VALUE($E259),1000000000),IFERROR(IF(VALUE(MID($E259,2,20))&lt;100000000,VALUE(MID($E259,2,20)),1000000000),1000000000))+ROW()/100000,"")</f>
        <v/>
      </c>
    </row>
    <row r="260">
      <c r="G260" s="14" t="n"/>
      <c r="Q260" s="7">
        <f>IF($E260="","",P260*Y260/100)</f>
        <v/>
      </c>
      <c r="R260" s="7" t="n"/>
      <c r="X260" s="7" t="n"/>
      <c r="Y260" s="7" t="n"/>
      <c r="AB260">
        <f>IF($E260="","",IF($AQ260=1,0,IF($AP260=1,Settings!$C$6,Settings!$C$7))*100)</f>
        <v/>
      </c>
      <c r="AC260" s="7">
        <f>IF($E260="","",Y260*AB260/100)</f>
        <v/>
      </c>
      <c r="AD260" s="7">
        <f>IF($E260="","",Y260-AC260)</f>
        <v/>
      </c>
      <c r="AE260" s="7">
        <f>IF($E260="","",AD260-Q260)</f>
        <v/>
      </c>
      <c r="AI260" s="7" t="n"/>
      <c r="AL260" s="14" t="n"/>
      <c r="AN260">
        <f>IF($E260="","",IF(COUNTIF($E$2:$E260,$E260)=1,1,0))</f>
        <v/>
      </c>
      <c r="AO260">
        <f>IF($AN260=1,SUMPRODUCT(--($AR$2:$AR$3001&lt;$AR260))+1,"")</f>
        <v/>
      </c>
      <c r="AP260">
        <f>IF($E260="","",IF(OR($U260=TRUE(),$U260="TRUE"),1,0))</f>
        <v/>
      </c>
      <c r="AQ260">
        <f>IF($E260="","",IF($AA260="Yes",1,0))</f>
        <v/>
      </c>
      <c r="AR260">
        <f>IF($AN260=1,IFERROR(IF(VALUE($E260)&lt;100000000,VALUE($E260),1000000000),IFERROR(IF(VALUE(MID($E260,2,20))&lt;100000000,VALUE(MID($E260,2,20)),1000000000),1000000000))+ROW()/100000,"")</f>
        <v/>
      </c>
    </row>
    <row r="261">
      <c r="G261" s="14" t="n"/>
      <c r="Q261" s="7">
        <f>IF($E261="","",P261*Y261/100)</f>
        <v/>
      </c>
      <c r="R261" s="7" t="n"/>
      <c r="X261" s="7" t="n"/>
      <c r="Y261" s="7" t="n"/>
      <c r="AB261">
        <f>IF($E261="","",IF($AQ261=1,0,IF($AP261=1,Settings!$C$6,Settings!$C$7))*100)</f>
        <v/>
      </c>
      <c r="AC261" s="7">
        <f>IF($E261="","",Y261*AB261/100)</f>
        <v/>
      </c>
      <c r="AD261" s="7">
        <f>IF($E261="","",Y261-AC261)</f>
        <v/>
      </c>
      <c r="AE261" s="7">
        <f>IF($E261="","",AD261-Q261)</f>
        <v/>
      </c>
      <c r="AI261" s="7" t="n"/>
      <c r="AL261" s="14" t="n"/>
      <c r="AN261">
        <f>IF($E261="","",IF(COUNTIF($E$2:$E261,$E261)=1,1,0))</f>
        <v/>
      </c>
      <c r="AO261">
        <f>IF($AN261=1,SUMPRODUCT(--($AR$2:$AR$3001&lt;$AR261))+1,"")</f>
        <v/>
      </c>
      <c r="AP261">
        <f>IF($E261="","",IF(OR($U261=TRUE(),$U261="TRUE"),1,0))</f>
        <v/>
      </c>
      <c r="AQ261">
        <f>IF($E261="","",IF($AA261="Yes",1,0))</f>
        <v/>
      </c>
      <c r="AR261">
        <f>IF($AN261=1,IFERROR(IF(VALUE($E261)&lt;100000000,VALUE($E261),1000000000),IFERROR(IF(VALUE(MID($E261,2,20))&lt;100000000,VALUE(MID($E261,2,20)),1000000000),1000000000))+ROW()/100000,"")</f>
        <v/>
      </c>
    </row>
    <row r="262">
      <c r="G262" s="14" t="n"/>
      <c r="Q262" s="7">
        <f>IF($E262="","",P262*Y262/100)</f>
        <v/>
      </c>
      <c r="R262" s="7" t="n"/>
      <c r="X262" s="7" t="n"/>
      <c r="Y262" s="7" t="n"/>
      <c r="AB262">
        <f>IF($E262="","",IF($AQ262=1,0,IF($AP262=1,Settings!$C$6,Settings!$C$7))*100)</f>
        <v/>
      </c>
      <c r="AC262" s="7">
        <f>IF($E262="","",Y262*AB262/100)</f>
        <v/>
      </c>
      <c r="AD262" s="7">
        <f>IF($E262="","",Y262-AC262)</f>
        <v/>
      </c>
      <c r="AE262" s="7">
        <f>IF($E262="","",AD262-Q262)</f>
        <v/>
      </c>
      <c r="AI262" s="7" t="n"/>
      <c r="AL262" s="14" t="n"/>
      <c r="AN262">
        <f>IF($E262="","",IF(COUNTIF($E$2:$E262,$E262)=1,1,0))</f>
        <v/>
      </c>
      <c r="AO262">
        <f>IF($AN262=1,SUMPRODUCT(--($AR$2:$AR$3001&lt;$AR262))+1,"")</f>
        <v/>
      </c>
      <c r="AP262">
        <f>IF($E262="","",IF(OR($U262=TRUE(),$U262="TRUE"),1,0))</f>
        <v/>
      </c>
      <c r="AQ262">
        <f>IF($E262="","",IF($AA262="Yes",1,0))</f>
        <v/>
      </c>
      <c r="AR262">
        <f>IF($AN262=1,IFERROR(IF(VALUE($E262)&lt;100000000,VALUE($E262),1000000000),IFERROR(IF(VALUE(MID($E262,2,20))&lt;100000000,VALUE(MID($E262,2,20)),1000000000),1000000000))+ROW()/100000,"")</f>
        <v/>
      </c>
    </row>
    <row r="263">
      <c r="G263" s="14" t="n"/>
      <c r="Q263" s="7">
        <f>IF($E263="","",P263*Y263/100)</f>
        <v/>
      </c>
      <c r="R263" s="7" t="n"/>
      <c r="X263" s="7" t="n"/>
      <c r="Y263" s="7" t="n"/>
      <c r="AB263">
        <f>IF($E263="","",IF($AQ263=1,0,IF($AP263=1,Settings!$C$6,Settings!$C$7))*100)</f>
        <v/>
      </c>
      <c r="AC263" s="7">
        <f>IF($E263="","",Y263*AB263/100)</f>
        <v/>
      </c>
      <c r="AD263" s="7">
        <f>IF($E263="","",Y263-AC263)</f>
        <v/>
      </c>
      <c r="AE263" s="7">
        <f>IF($E263="","",AD263-Q263)</f>
        <v/>
      </c>
      <c r="AI263" s="7" t="n"/>
      <c r="AL263" s="14" t="n"/>
      <c r="AN263">
        <f>IF($E263="","",IF(COUNTIF($E$2:$E263,$E263)=1,1,0))</f>
        <v/>
      </c>
      <c r="AO263">
        <f>IF($AN263=1,SUMPRODUCT(--($AR$2:$AR$3001&lt;$AR263))+1,"")</f>
        <v/>
      </c>
      <c r="AP263">
        <f>IF($E263="","",IF(OR($U263=TRUE(),$U263="TRUE"),1,0))</f>
        <v/>
      </c>
      <c r="AQ263">
        <f>IF($E263="","",IF($AA263="Yes",1,0))</f>
        <v/>
      </c>
      <c r="AR263">
        <f>IF($AN263=1,IFERROR(IF(VALUE($E263)&lt;100000000,VALUE($E263),1000000000),IFERROR(IF(VALUE(MID($E263,2,20))&lt;100000000,VALUE(MID($E263,2,20)),1000000000),1000000000))+ROW()/100000,"")</f>
        <v/>
      </c>
    </row>
    <row r="264">
      <c r="G264" s="14" t="n"/>
      <c r="Q264" s="7">
        <f>IF($E264="","",P264*Y264/100)</f>
        <v/>
      </c>
      <c r="R264" s="7" t="n"/>
      <c r="X264" s="7" t="n"/>
      <c r="Y264" s="7" t="n"/>
      <c r="AB264">
        <f>IF($E264="","",IF($AQ264=1,0,IF($AP264=1,Settings!$C$6,Settings!$C$7))*100)</f>
        <v/>
      </c>
      <c r="AC264" s="7">
        <f>IF($E264="","",Y264*AB264/100)</f>
        <v/>
      </c>
      <c r="AD264" s="7">
        <f>IF($E264="","",Y264-AC264)</f>
        <v/>
      </c>
      <c r="AE264" s="7">
        <f>IF($E264="","",AD264-Q264)</f>
        <v/>
      </c>
      <c r="AI264" s="7" t="n"/>
      <c r="AL264" s="14" t="n"/>
      <c r="AN264">
        <f>IF($E264="","",IF(COUNTIF($E$2:$E264,$E264)=1,1,0))</f>
        <v/>
      </c>
      <c r="AO264">
        <f>IF($AN264=1,SUMPRODUCT(--($AR$2:$AR$3001&lt;$AR264))+1,"")</f>
        <v/>
      </c>
      <c r="AP264">
        <f>IF($E264="","",IF(OR($U264=TRUE(),$U264="TRUE"),1,0))</f>
        <v/>
      </c>
      <c r="AQ264">
        <f>IF($E264="","",IF($AA264="Yes",1,0))</f>
        <v/>
      </c>
      <c r="AR264">
        <f>IF($AN264=1,IFERROR(IF(VALUE($E264)&lt;100000000,VALUE($E264),1000000000),IFERROR(IF(VALUE(MID($E264,2,20))&lt;100000000,VALUE(MID($E264,2,20)),1000000000),1000000000))+ROW()/100000,"")</f>
        <v/>
      </c>
    </row>
    <row r="265">
      <c r="G265" s="14" t="n"/>
      <c r="Q265" s="7">
        <f>IF($E265="","",P265*Y265/100)</f>
        <v/>
      </c>
      <c r="R265" s="7" t="n"/>
      <c r="X265" s="7" t="n"/>
      <c r="Y265" s="7" t="n"/>
      <c r="AB265">
        <f>IF($E265="","",IF($AQ265=1,0,IF($AP265=1,Settings!$C$6,Settings!$C$7))*100)</f>
        <v/>
      </c>
      <c r="AC265" s="7">
        <f>IF($E265="","",Y265*AB265/100)</f>
        <v/>
      </c>
      <c r="AD265" s="7">
        <f>IF($E265="","",Y265-AC265)</f>
        <v/>
      </c>
      <c r="AE265" s="7">
        <f>IF($E265="","",AD265-Q265)</f>
        <v/>
      </c>
      <c r="AI265" s="7" t="n"/>
      <c r="AL265" s="14" t="n"/>
      <c r="AN265">
        <f>IF($E265="","",IF(COUNTIF($E$2:$E265,$E265)=1,1,0))</f>
        <v/>
      </c>
      <c r="AO265">
        <f>IF($AN265=1,SUMPRODUCT(--($AR$2:$AR$3001&lt;$AR265))+1,"")</f>
        <v/>
      </c>
      <c r="AP265">
        <f>IF($E265="","",IF(OR($U265=TRUE(),$U265="TRUE"),1,0))</f>
        <v/>
      </c>
      <c r="AQ265">
        <f>IF($E265="","",IF($AA265="Yes",1,0))</f>
        <v/>
      </c>
      <c r="AR265">
        <f>IF($AN265=1,IFERROR(IF(VALUE($E265)&lt;100000000,VALUE($E265),1000000000),IFERROR(IF(VALUE(MID($E265,2,20))&lt;100000000,VALUE(MID($E265,2,20)),1000000000),1000000000))+ROW()/100000,"")</f>
        <v/>
      </c>
    </row>
    <row r="266">
      <c r="G266" s="14" t="n"/>
      <c r="Q266" s="7">
        <f>IF($E266="","",P266*Y266/100)</f>
        <v/>
      </c>
      <c r="R266" s="7" t="n"/>
      <c r="X266" s="7" t="n"/>
      <c r="Y266" s="7" t="n"/>
      <c r="AB266">
        <f>IF($E266="","",IF($AQ266=1,0,IF($AP266=1,Settings!$C$6,Settings!$C$7))*100)</f>
        <v/>
      </c>
      <c r="AC266" s="7">
        <f>IF($E266="","",Y266*AB266/100)</f>
        <v/>
      </c>
      <c r="AD266" s="7">
        <f>IF($E266="","",Y266-AC266)</f>
        <v/>
      </c>
      <c r="AE266" s="7">
        <f>IF($E266="","",AD266-Q266)</f>
        <v/>
      </c>
      <c r="AI266" s="7" t="n"/>
      <c r="AL266" s="14" t="n"/>
      <c r="AN266">
        <f>IF($E266="","",IF(COUNTIF($E$2:$E266,$E266)=1,1,0))</f>
        <v/>
      </c>
      <c r="AO266">
        <f>IF($AN266=1,SUMPRODUCT(--($AR$2:$AR$3001&lt;$AR266))+1,"")</f>
        <v/>
      </c>
      <c r="AP266">
        <f>IF($E266="","",IF(OR($U266=TRUE(),$U266="TRUE"),1,0))</f>
        <v/>
      </c>
      <c r="AQ266">
        <f>IF($E266="","",IF($AA266="Yes",1,0))</f>
        <v/>
      </c>
      <c r="AR266">
        <f>IF($AN266=1,IFERROR(IF(VALUE($E266)&lt;100000000,VALUE($E266),1000000000),IFERROR(IF(VALUE(MID($E266,2,20))&lt;100000000,VALUE(MID($E266,2,20)),1000000000),1000000000))+ROW()/100000,"")</f>
        <v/>
      </c>
    </row>
    <row r="267">
      <c r="G267" s="14" t="n"/>
      <c r="Q267" s="7">
        <f>IF($E267="","",P267*Y267/100)</f>
        <v/>
      </c>
      <c r="R267" s="7" t="n"/>
      <c r="X267" s="7" t="n"/>
      <c r="Y267" s="7" t="n"/>
      <c r="AB267">
        <f>IF($E267="","",IF($AQ267=1,0,IF($AP267=1,Settings!$C$6,Settings!$C$7))*100)</f>
        <v/>
      </c>
      <c r="AC267" s="7">
        <f>IF($E267="","",Y267*AB267/100)</f>
        <v/>
      </c>
      <c r="AD267" s="7">
        <f>IF($E267="","",Y267-AC267)</f>
        <v/>
      </c>
      <c r="AE267" s="7">
        <f>IF($E267="","",AD267-Q267)</f>
        <v/>
      </c>
      <c r="AI267" s="7" t="n"/>
      <c r="AL267" s="14" t="n"/>
      <c r="AN267">
        <f>IF($E267="","",IF(COUNTIF($E$2:$E267,$E267)=1,1,0))</f>
        <v/>
      </c>
      <c r="AO267">
        <f>IF($AN267=1,SUMPRODUCT(--($AR$2:$AR$3001&lt;$AR267))+1,"")</f>
        <v/>
      </c>
      <c r="AP267">
        <f>IF($E267="","",IF(OR($U267=TRUE(),$U267="TRUE"),1,0))</f>
        <v/>
      </c>
      <c r="AQ267">
        <f>IF($E267="","",IF($AA267="Yes",1,0))</f>
        <v/>
      </c>
      <c r="AR267">
        <f>IF($AN267=1,IFERROR(IF(VALUE($E267)&lt;100000000,VALUE($E267),1000000000),IFERROR(IF(VALUE(MID($E267,2,20))&lt;100000000,VALUE(MID($E267,2,20)),1000000000),1000000000))+ROW()/100000,"")</f>
        <v/>
      </c>
    </row>
    <row r="268">
      <c r="G268" s="14" t="n"/>
      <c r="Q268" s="7">
        <f>IF($E268="","",P268*Y268/100)</f>
        <v/>
      </c>
      <c r="R268" s="7" t="n"/>
      <c r="X268" s="7" t="n"/>
      <c r="Y268" s="7" t="n"/>
      <c r="AB268">
        <f>IF($E268="","",IF($AQ268=1,0,IF($AP268=1,Settings!$C$6,Settings!$C$7))*100)</f>
        <v/>
      </c>
      <c r="AC268" s="7">
        <f>IF($E268="","",Y268*AB268/100)</f>
        <v/>
      </c>
      <c r="AD268" s="7">
        <f>IF($E268="","",Y268-AC268)</f>
        <v/>
      </c>
      <c r="AE268" s="7">
        <f>IF($E268="","",AD268-Q268)</f>
        <v/>
      </c>
      <c r="AI268" s="7" t="n"/>
      <c r="AL268" s="14" t="n"/>
      <c r="AN268">
        <f>IF($E268="","",IF(COUNTIF($E$2:$E268,$E268)=1,1,0))</f>
        <v/>
      </c>
      <c r="AO268">
        <f>IF($AN268=1,SUMPRODUCT(--($AR$2:$AR$3001&lt;$AR268))+1,"")</f>
        <v/>
      </c>
      <c r="AP268">
        <f>IF($E268="","",IF(OR($U268=TRUE(),$U268="TRUE"),1,0))</f>
        <v/>
      </c>
      <c r="AQ268">
        <f>IF($E268="","",IF($AA268="Yes",1,0))</f>
        <v/>
      </c>
      <c r="AR268">
        <f>IF($AN268=1,IFERROR(IF(VALUE($E268)&lt;100000000,VALUE($E268),1000000000),IFERROR(IF(VALUE(MID($E268,2,20))&lt;100000000,VALUE(MID($E268,2,20)),1000000000),1000000000))+ROW()/100000,"")</f>
        <v/>
      </c>
    </row>
    <row r="269">
      <c r="G269" s="14" t="n"/>
      <c r="Q269" s="7">
        <f>IF($E269="","",P269*Y269/100)</f>
        <v/>
      </c>
      <c r="R269" s="7" t="n"/>
      <c r="X269" s="7" t="n"/>
      <c r="Y269" s="7" t="n"/>
      <c r="AB269">
        <f>IF($E269="","",IF($AQ269=1,0,IF($AP269=1,Settings!$C$6,Settings!$C$7))*100)</f>
        <v/>
      </c>
      <c r="AC269" s="7">
        <f>IF($E269="","",Y269*AB269/100)</f>
        <v/>
      </c>
      <c r="AD269" s="7">
        <f>IF($E269="","",Y269-AC269)</f>
        <v/>
      </c>
      <c r="AE269" s="7">
        <f>IF($E269="","",AD269-Q269)</f>
        <v/>
      </c>
      <c r="AI269" s="7" t="n"/>
      <c r="AL269" s="14" t="n"/>
      <c r="AN269">
        <f>IF($E269="","",IF(COUNTIF($E$2:$E269,$E269)=1,1,0))</f>
        <v/>
      </c>
      <c r="AO269">
        <f>IF($AN269=1,SUMPRODUCT(--($AR$2:$AR$3001&lt;$AR269))+1,"")</f>
        <v/>
      </c>
      <c r="AP269">
        <f>IF($E269="","",IF(OR($U269=TRUE(),$U269="TRUE"),1,0))</f>
        <v/>
      </c>
      <c r="AQ269">
        <f>IF($E269="","",IF($AA269="Yes",1,0))</f>
        <v/>
      </c>
      <c r="AR269">
        <f>IF($AN269=1,IFERROR(IF(VALUE($E269)&lt;100000000,VALUE($E269),1000000000),IFERROR(IF(VALUE(MID($E269,2,20))&lt;100000000,VALUE(MID($E269,2,20)),1000000000),1000000000))+ROW()/100000,"")</f>
        <v/>
      </c>
    </row>
    <row r="270">
      <c r="G270" s="14" t="n"/>
      <c r="Q270" s="7">
        <f>IF($E270="","",P270*Y270/100)</f>
        <v/>
      </c>
      <c r="R270" s="7" t="n"/>
      <c r="X270" s="7" t="n"/>
      <c r="Y270" s="7" t="n"/>
      <c r="AB270">
        <f>IF($E270="","",IF($AQ270=1,0,IF($AP270=1,Settings!$C$6,Settings!$C$7))*100)</f>
        <v/>
      </c>
      <c r="AC270" s="7">
        <f>IF($E270="","",Y270*AB270/100)</f>
        <v/>
      </c>
      <c r="AD270" s="7">
        <f>IF($E270="","",Y270-AC270)</f>
        <v/>
      </c>
      <c r="AE270" s="7">
        <f>IF($E270="","",AD270-Q270)</f>
        <v/>
      </c>
      <c r="AI270" s="7" t="n"/>
      <c r="AL270" s="14" t="n"/>
      <c r="AN270">
        <f>IF($E270="","",IF(COUNTIF($E$2:$E270,$E270)=1,1,0))</f>
        <v/>
      </c>
      <c r="AO270">
        <f>IF($AN270=1,SUMPRODUCT(--($AR$2:$AR$3001&lt;$AR270))+1,"")</f>
        <v/>
      </c>
      <c r="AP270">
        <f>IF($E270="","",IF(OR($U270=TRUE(),$U270="TRUE"),1,0))</f>
        <v/>
      </c>
      <c r="AQ270">
        <f>IF($E270="","",IF($AA270="Yes",1,0))</f>
        <v/>
      </c>
      <c r="AR270">
        <f>IF($AN270=1,IFERROR(IF(VALUE($E270)&lt;100000000,VALUE($E270),1000000000),IFERROR(IF(VALUE(MID($E270,2,20))&lt;100000000,VALUE(MID($E270,2,20)),1000000000),1000000000))+ROW()/100000,"")</f>
        <v/>
      </c>
    </row>
    <row r="271">
      <c r="G271" s="14" t="n"/>
      <c r="Q271" s="7">
        <f>IF($E271="","",P271*Y271/100)</f>
        <v/>
      </c>
      <c r="R271" s="7" t="n"/>
      <c r="X271" s="7" t="n"/>
      <c r="Y271" s="7" t="n"/>
      <c r="AB271">
        <f>IF($E271="","",IF($AQ271=1,0,IF($AP271=1,Settings!$C$6,Settings!$C$7))*100)</f>
        <v/>
      </c>
      <c r="AC271" s="7">
        <f>IF($E271="","",Y271*AB271/100)</f>
        <v/>
      </c>
      <c r="AD271" s="7">
        <f>IF($E271="","",Y271-AC271)</f>
        <v/>
      </c>
      <c r="AE271" s="7">
        <f>IF($E271="","",AD271-Q271)</f>
        <v/>
      </c>
      <c r="AI271" s="7" t="n"/>
      <c r="AL271" s="14" t="n"/>
      <c r="AN271">
        <f>IF($E271="","",IF(COUNTIF($E$2:$E271,$E271)=1,1,0))</f>
        <v/>
      </c>
      <c r="AO271">
        <f>IF($AN271=1,SUMPRODUCT(--($AR$2:$AR$3001&lt;$AR271))+1,"")</f>
        <v/>
      </c>
      <c r="AP271">
        <f>IF($E271="","",IF(OR($U271=TRUE(),$U271="TRUE"),1,0))</f>
        <v/>
      </c>
      <c r="AQ271">
        <f>IF($E271="","",IF($AA271="Yes",1,0))</f>
        <v/>
      </c>
      <c r="AR271">
        <f>IF($AN271=1,IFERROR(IF(VALUE($E271)&lt;100000000,VALUE($E271),1000000000),IFERROR(IF(VALUE(MID($E271,2,20))&lt;100000000,VALUE(MID($E271,2,20)),1000000000),1000000000))+ROW()/100000,"")</f>
        <v/>
      </c>
    </row>
    <row r="272">
      <c r="G272" s="14" t="n"/>
      <c r="Q272" s="7">
        <f>IF($E272="","",P272*Y272/100)</f>
        <v/>
      </c>
      <c r="R272" s="7" t="n"/>
      <c r="X272" s="7" t="n"/>
      <c r="Y272" s="7" t="n"/>
      <c r="AB272">
        <f>IF($E272="","",IF($AQ272=1,0,IF($AP272=1,Settings!$C$6,Settings!$C$7))*100)</f>
        <v/>
      </c>
      <c r="AC272" s="7">
        <f>IF($E272="","",Y272*AB272/100)</f>
        <v/>
      </c>
      <c r="AD272" s="7">
        <f>IF($E272="","",Y272-AC272)</f>
        <v/>
      </c>
      <c r="AE272" s="7">
        <f>IF($E272="","",AD272-Q272)</f>
        <v/>
      </c>
      <c r="AI272" s="7" t="n"/>
      <c r="AL272" s="14" t="n"/>
      <c r="AN272">
        <f>IF($E272="","",IF(COUNTIF($E$2:$E272,$E272)=1,1,0))</f>
        <v/>
      </c>
      <c r="AO272">
        <f>IF($AN272=1,SUMPRODUCT(--($AR$2:$AR$3001&lt;$AR272))+1,"")</f>
        <v/>
      </c>
      <c r="AP272">
        <f>IF($E272="","",IF(OR($U272=TRUE(),$U272="TRUE"),1,0))</f>
        <v/>
      </c>
      <c r="AQ272">
        <f>IF($E272="","",IF($AA272="Yes",1,0))</f>
        <v/>
      </c>
      <c r="AR272">
        <f>IF($AN272=1,IFERROR(IF(VALUE($E272)&lt;100000000,VALUE($E272),1000000000),IFERROR(IF(VALUE(MID($E272,2,20))&lt;100000000,VALUE(MID($E272,2,20)),1000000000),1000000000))+ROW()/100000,"")</f>
        <v/>
      </c>
    </row>
    <row r="273">
      <c r="G273" s="14" t="n"/>
      <c r="Q273" s="7">
        <f>IF($E273="","",P273*Y273/100)</f>
        <v/>
      </c>
      <c r="R273" s="7" t="n"/>
      <c r="X273" s="7" t="n"/>
      <c r="Y273" s="7" t="n"/>
      <c r="AB273">
        <f>IF($E273="","",IF($AQ273=1,0,IF($AP273=1,Settings!$C$6,Settings!$C$7))*100)</f>
        <v/>
      </c>
      <c r="AC273" s="7">
        <f>IF($E273="","",Y273*AB273/100)</f>
        <v/>
      </c>
      <c r="AD273" s="7">
        <f>IF($E273="","",Y273-AC273)</f>
        <v/>
      </c>
      <c r="AE273" s="7">
        <f>IF($E273="","",AD273-Q273)</f>
        <v/>
      </c>
      <c r="AI273" s="7" t="n"/>
      <c r="AL273" s="14" t="n"/>
      <c r="AN273">
        <f>IF($E273="","",IF(COUNTIF($E$2:$E273,$E273)=1,1,0))</f>
        <v/>
      </c>
      <c r="AO273">
        <f>IF($AN273=1,SUMPRODUCT(--($AR$2:$AR$3001&lt;$AR273))+1,"")</f>
        <v/>
      </c>
      <c r="AP273">
        <f>IF($E273="","",IF(OR($U273=TRUE(),$U273="TRUE"),1,0))</f>
        <v/>
      </c>
      <c r="AQ273">
        <f>IF($E273="","",IF($AA273="Yes",1,0))</f>
        <v/>
      </c>
      <c r="AR273">
        <f>IF($AN273=1,IFERROR(IF(VALUE($E273)&lt;100000000,VALUE($E273),1000000000),IFERROR(IF(VALUE(MID($E273,2,20))&lt;100000000,VALUE(MID($E273,2,20)),1000000000),1000000000))+ROW()/100000,"")</f>
        <v/>
      </c>
    </row>
    <row r="274">
      <c r="G274" s="14" t="n"/>
      <c r="Q274" s="7">
        <f>IF($E274="","",P274*Y274/100)</f>
        <v/>
      </c>
      <c r="R274" s="7" t="n"/>
      <c r="X274" s="7" t="n"/>
      <c r="Y274" s="7" t="n"/>
      <c r="AB274">
        <f>IF($E274="","",IF($AQ274=1,0,IF($AP274=1,Settings!$C$6,Settings!$C$7))*100)</f>
        <v/>
      </c>
      <c r="AC274" s="7">
        <f>IF($E274="","",Y274*AB274/100)</f>
        <v/>
      </c>
      <c r="AD274" s="7">
        <f>IF($E274="","",Y274-AC274)</f>
        <v/>
      </c>
      <c r="AE274" s="7">
        <f>IF($E274="","",AD274-Q274)</f>
        <v/>
      </c>
      <c r="AI274" s="7" t="n"/>
      <c r="AL274" s="14" t="n"/>
      <c r="AN274">
        <f>IF($E274="","",IF(COUNTIF($E$2:$E274,$E274)=1,1,0))</f>
        <v/>
      </c>
      <c r="AO274">
        <f>IF($AN274=1,SUMPRODUCT(--($AR$2:$AR$3001&lt;$AR274))+1,"")</f>
        <v/>
      </c>
      <c r="AP274">
        <f>IF($E274="","",IF(OR($U274=TRUE(),$U274="TRUE"),1,0))</f>
        <v/>
      </c>
      <c r="AQ274">
        <f>IF($E274="","",IF($AA274="Yes",1,0))</f>
        <v/>
      </c>
      <c r="AR274">
        <f>IF($AN274=1,IFERROR(IF(VALUE($E274)&lt;100000000,VALUE($E274),1000000000),IFERROR(IF(VALUE(MID($E274,2,20))&lt;100000000,VALUE(MID($E274,2,20)),1000000000),1000000000))+ROW()/100000,"")</f>
        <v/>
      </c>
    </row>
    <row r="275">
      <c r="G275" s="14" t="n"/>
      <c r="Q275" s="7">
        <f>IF($E275="","",P275*Y275/100)</f>
        <v/>
      </c>
      <c r="R275" s="7" t="n"/>
      <c r="X275" s="7" t="n"/>
      <c r="Y275" s="7" t="n"/>
      <c r="AB275">
        <f>IF($E275="","",IF($AQ275=1,0,IF($AP275=1,Settings!$C$6,Settings!$C$7))*100)</f>
        <v/>
      </c>
      <c r="AC275" s="7">
        <f>IF($E275="","",Y275*AB275/100)</f>
        <v/>
      </c>
      <c r="AD275" s="7">
        <f>IF($E275="","",Y275-AC275)</f>
        <v/>
      </c>
      <c r="AE275" s="7">
        <f>IF($E275="","",AD275-Q275)</f>
        <v/>
      </c>
      <c r="AI275" s="7" t="n"/>
      <c r="AL275" s="14" t="n"/>
      <c r="AN275">
        <f>IF($E275="","",IF(COUNTIF($E$2:$E275,$E275)=1,1,0))</f>
        <v/>
      </c>
      <c r="AO275">
        <f>IF($AN275=1,SUMPRODUCT(--($AR$2:$AR$3001&lt;$AR275))+1,"")</f>
        <v/>
      </c>
      <c r="AP275">
        <f>IF($E275="","",IF(OR($U275=TRUE(),$U275="TRUE"),1,0))</f>
        <v/>
      </c>
      <c r="AQ275">
        <f>IF($E275="","",IF($AA275="Yes",1,0))</f>
        <v/>
      </c>
      <c r="AR275">
        <f>IF($AN275=1,IFERROR(IF(VALUE($E275)&lt;100000000,VALUE($E275),1000000000),IFERROR(IF(VALUE(MID($E275,2,20))&lt;100000000,VALUE(MID($E275,2,20)),1000000000),1000000000))+ROW()/100000,"")</f>
        <v/>
      </c>
    </row>
    <row r="276">
      <c r="G276" s="14" t="n"/>
      <c r="Q276" s="7">
        <f>IF($E276="","",P276*Y276/100)</f>
        <v/>
      </c>
      <c r="R276" s="7" t="n"/>
      <c r="X276" s="7" t="n"/>
      <c r="Y276" s="7" t="n"/>
      <c r="AB276">
        <f>IF($E276="","",IF($AQ276=1,0,IF($AP276=1,Settings!$C$6,Settings!$C$7))*100)</f>
        <v/>
      </c>
      <c r="AC276" s="7">
        <f>IF($E276="","",Y276*AB276/100)</f>
        <v/>
      </c>
      <c r="AD276" s="7">
        <f>IF($E276="","",Y276-AC276)</f>
        <v/>
      </c>
      <c r="AE276" s="7">
        <f>IF($E276="","",AD276-Q276)</f>
        <v/>
      </c>
      <c r="AI276" s="7" t="n"/>
      <c r="AL276" s="14" t="n"/>
      <c r="AN276">
        <f>IF($E276="","",IF(COUNTIF($E$2:$E276,$E276)=1,1,0))</f>
        <v/>
      </c>
      <c r="AO276">
        <f>IF($AN276=1,SUMPRODUCT(--($AR$2:$AR$3001&lt;$AR276))+1,"")</f>
        <v/>
      </c>
      <c r="AP276">
        <f>IF($E276="","",IF(OR($U276=TRUE(),$U276="TRUE"),1,0))</f>
        <v/>
      </c>
      <c r="AQ276">
        <f>IF($E276="","",IF($AA276="Yes",1,0))</f>
        <v/>
      </c>
      <c r="AR276">
        <f>IF($AN276=1,IFERROR(IF(VALUE($E276)&lt;100000000,VALUE($E276),1000000000),IFERROR(IF(VALUE(MID($E276,2,20))&lt;100000000,VALUE(MID($E276,2,20)),1000000000),1000000000))+ROW()/100000,"")</f>
        <v/>
      </c>
    </row>
    <row r="277">
      <c r="G277" s="14" t="n"/>
      <c r="Q277" s="7">
        <f>IF($E277="","",P277*Y277/100)</f>
        <v/>
      </c>
      <c r="R277" s="7" t="n"/>
      <c r="X277" s="7" t="n"/>
      <c r="Y277" s="7" t="n"/>
      <c r="AB277">
        <f>IF($E277="","",IF($AQ277=1,0,IF($AP277=1,Settings!$C$6,Settings!$C$7))*100)</f>
        <v/>
      </c>
      <c r="AC277" s="7">
        <f>IF($E277="","",Y277*AB277/100)</f>
        <v/>
      </c>
      <c r="AD277" s="7">
        <f>IF($E277="","",Y277-AC277)</f>
        <v/>
      </c>
      <c r="AE277" s="7">
        <f>IF($E277="","",AD277-Q277)</f>
        <v/>
      </c>
      <c r="AI277" s="7" t="n"/>
      <c r="AL277" s="14" t="n"/>
      <c r="AN277">
        <f>IF($E277="","",IF(COUNTIF($E$2:$E277,$E277)=1,1,0))</f>
        <v/>
      </c>
      <c r="AO277">
        <f>IF($AN277=1,SUMPRODUCT(--($AR$2:$AR$3001&lt;$AR277))+1,"")</f>
        <v/>
      </c>
      <c r="AP277">
        <f>IF($E277="","",IF(OR($U277=TRUE(),$U277="TRUE"),1,0))</f>
        <v/>
      </c>
      <c r="AQ277">
        <f>IF($E277="","",IF($AA277="Yes",1,0))</f>
        <v/>
      </c>
      <c r="AR277">
        <f>IF($AN277=1,IFERROR(IF(VALUE($E277)&lt;100000000,VALUE($E277),1000000000),IFERROR(IF(VALUE(MID($E277,2,20))&lt;100000000,VALUE(MID($E277,2,20)),1000000000),1000000000))+ROW()/100000,"")</f>
        <v/>
      </c>
    </row>
    <row r="278">
      <c r="G278" s="14" t="n"/>
      <c r="Q278" s="7">
        <f>IF($E278="","",P278*Y278/100)</f>
        <v/>
      </c>
      <c r="R278" s="7" t="n"/>
      <c r="X278" s="7" t="n"/>
      <c r="Y278" s="7" t="n"/>
      <c r="AB278">
        <f>IF($E278="","",IF($AQ278=1,0,IF($AP278=1,Settings!$C$6,Settings!$C$7))*100)</f>
        <v/>
      </c>
      <c r="AC278" s="7">
        <f>IF($E278="","",Y278*AB278/100)</f>
        <v/>
      </c>
      <c r="AD278" s="7">
        <f>IF($E278="","",Y278-AC278)</f>
        <v/>
      </c>
      <c r="AE278" s="7">
        <f>IF($E278="","",AD278-Q278)</f>
        <v/>
      </c>
      <c r="AI278" s="7" t="n"/>
      <c r="AL278" s="14" t="n"/>
      <c r="AN278">
        <f>IF($E278="","",IF(COUNTIF($E$2:$E278,$E278)=1,1,0))</f>
        <v/>
      </c>
      <c r="AO278">
        <f>IF($AN278=1,SUMPRODUCT(--($AR$2:$AR$3001&lt;$AR278))+1,"")</f>
        <v/>
      </c>
      <c r="AP278">
        <f>IF($E278="","",IF(OR($U278=TRUE(),$U278="TRUE"),1,0))</f>
        <v/>
      </c>
      <c r="AQ278">
        <f>IF($E278="","",IF($AA278="Yes",1,0))</f>
        <v/>
      </c>
      <c r="AR278">
        <f>IF($AN278=1,IFERROR(IF(VALUE($E278)&lt;100000000,VALUE($E278),1000000000),IFERROR(IF(VALUE(MID($E278,2,20))&lt;100000000,VALUE(MID($E278,2,20)),1000000000),1000000000))+ROW()/100000,"")</f>
        <v/>
      </c>
    </row>
    <row r="279">
      <c r="G279" s="14" t="n"/>
      <c r="Q279" s="7">
        <f>IF($E279="","",P279*Y279/100)</f>
        <v/>
      </c>
      <c r="R279" s="7" t="n"/>
      <c r="X279" s="7" t="n"/>
      <c r="Y279" s="7" t="n"/>
      <c r="AB279">
        <f>IF($E279="","",IF($AQ279=1,0,IF($AP279=1,Settings!$C$6,Settings!$C$7))*100)</f>
        <v/>
      </c>
      <c r="AC279" s="7">
        <f>IF($E279="","",Y279*AB279/100)</f>
        <v/>
      </c>
      <c r="AD279" s="7">
        <f>IF($E279="","",Y279-AC279)</f>
        <v/>
      </c>
      <c r="AE279" s="7">
        <f>IF($E279="","",AD279-Q279)</f>
        <v/>
      </c>
      <c r="AI279" s="7" t="n"/>
      <c r="AL279" s="14" t="n"/>
      <c r="AN279">
        <f>IF($E279="","",IF(COUNTIF($E$2:$E279,$E279)=1,1,0))</f>
        <v/>
      </c>
      <c r="AO279">
        <f>IF($AN279=1,SUMPRODUCT(--($AR$2:$AR$3001&lt;$AR279))+1,"")</f>
        <v/>
      </c>
      <c r="AP279">
        <f>IF($E279="","",IF(OR($U279=TRUE(),$U279="TRUE"),1,0))</f>
        <v/>
      </c>
      <c r="AQ279">
        <f>IF($E279="","",IF($AA279="Yes",1,0))</f>
        <v/>
      </c>
      <c r="AR279">
        <f>IF($AN279=1,IFERROR(IF(VALUE($E279)&lt;100000000,VALUE($E279),1000000000),IFERROR(IF(VALUE(MID($E279,2,20))&lt;100000000,VALUE(MID($E279,2,20)),1000000000),1000000000))+ROW()/100000,"")</f>
        <v/>
      </c>
    </row>
    <row r="280">
      <c r="G280" s="14" t="n"/>
      <c r="Q280" s="7">
        <f>IF($E280="","",P280*Y280/100)</f>
        <v/>
      </c>
      <c r="R280" s="7" t="n"/>
      <c r="X280" s="7" t="n"/>
      <c r="Y280" s="7" t="n"/>
      <c r="AB280">
        <f>IF($E280="","",IF($AQ280=1,0,IF($AP280=1,Settings!$C$6,Settings!$C$7))*100)</f>
        <v/>
      </c>
      <c r="AC280" s="7">
        <f>IF($E280="","",Y280*AB280/100)</f>
        <v/>
      </c>
      <c r="AD280" s="7">
        <f>IF($E280="","",Y280-AC280)</f>
        <v/>
      </c>
      <c r="AE280" s="7">
        <f>IF($E280="","",AD280-Q280)</f>
        <v/>
      </c>
      <c r="AI280" s="7" t="n"/>
      <c r="AL280" s="14" t="n"/>
      <c r="AN280">
        <f>IF($E280="","",IF(COUNTIF($E$2:$E280,$E280)=1,1,0))</f>
        <v/>
      </c>
      <c r="AO280">
        <f>IF($AN280=1,SUMPRODUCT(--($AR$2:$AR$3001&lt;$AR280))+1,"")</f>
        <v/>
      </c>
      <c r="AP280">
        <f>IF($E280="","",IF(OR($U280=TRUE(),$U280="TRUE"),1,0))</f>
        <v/>
      </c>
      <c r="AQ280">
        <f>IF($E280="","",IF($AA280="Yes",1,0))</f>
        <v/>
      </c>
      <c r="AR280">
        <f>IF($AN280=1,IFERROR(IF(VALUE($E280)&lt;100000000,VALUE($E280),1000000000),IFERROR(IF(VALUE(MID($E280,2,20))&lt;100000000,VALUE(MID($E280,2,20)),1000000000),1000000000))+ROW()/100000,"")</f>
        <v/>
      </c>
    </row>
    <row r="281">
      <c r="G281" s="14" t="n"/>
      <c r="Q281" s="7">
        <f>IF($E281="","",P281*Y281/100)</f>
        <v/>
      </c>
      <c r="R281" s="7" t="n"/>
      <c r="X281" s="7" t="n"/>
      <c r="Y281" s="7" t="n"/>
      <c r="AB281">
        <f>IF($E281="","",IF($AQ281=1,0,IF($AP281=1,Settings!$C$6,Settings!$C$7))*100)</f>
        <v/>
      </c>
      <c r="AC281" s="7">
        <f>IF($E281="","",Y281*AB281/100)</f>
        <v/>
      </c>
      <c r="AD281" s="7">
        <f>IF($E281="","",Y281-AC281)</f>
        <v/>
      </c>
      <c r="AE281" s="7">
        <f>IF($E281="","",AD281-Q281)</f>
        <v/>
      </c>
      <c r="AI281" s="7" t="n"/>
      <c r="AL281" s="14" t="n"/>
      <c r="AN281">
        <f>IF($E281="","",IF(COUNTIF($E$2:$E281,$E281)=1,1,0))</f>
        <v/>
      </c>
      <c r="AO281">
        <f>IF($AN281=1,SUMPRODUCT(--($AR$2:$AR$3001&lt;$AR281))+1,"")</f>
        <v/>
      </c>
      <c r="AP281">
        <f>IF($E281="","",IF(OR($U281=TRUE(),$U281="TRUE"),1,0))</f>
        <v/>
      </c>
      <c r="AQ281">
        <f>IF($E281="","",IF($AA281="Yes",1,0))</f>
        <v/>
      </c>
      <c r="AR281">
        <f>IF($AN281=1,IFERROR(IF(VALUE($E281)&lt;100000000,VALUE($E281),1000000000),IFERROR(IF(VALUE(MID($E281,2,20))&lt;100000000,VALUE(MID($E281,2,20)),1000000000),1000000000))+ROW()/100000,"")</f>
        <v/>
      </c>
    </row>
    <row r="282">
      <c r="G282" s="14" t="n"/>
      <c r="Q282" s="7">
        <f>IF($E282="","",P282*Y282/100)</f>
        <v/>
      </c>
      <c r="R282" s="7" t="n"/>
      <c r="X282" s="7" t="n"/>
      <c r="Y282" s="7" t="n"/>
      <c r="AB282">
        <f>IF($E282="","",IF($AQ282=1,0,IF($AP282=1,Settings!$C$6,Settings!$C$7))*100)</f>
        <v/>
      </c>
      <c r="AC282" s="7">
        <f>IF($E282="","",Y282*AB282/100)</f>
        <v/>
      </c>
      <c r="AD282" s="7">
        <f>IF($E282="","",Y282-AC282)</f>
        <v/>
      </c>
      <c r="AE282" s="7">
        <f>IF($E282="","",AD282-Q282)</f>
        <v/>
      </c>
      <c r="AI282" s="7" t="n"/>
      <c r="AL282" s="14" t="n"/>
      <c r="AN282">
        <f>IF($E282="","",IF(COUNTIF($E$2:$E282,$E282)=1,1,0))</f>
        <v/>
      </c>
      <c r="AO282">
        <f>IF($AN282=1,SUMPRODUCT(--($AR$2:$AR$3001&lt;$AR282))+1,"")</f>
        <v/>
      </c>
      <c r="AP282">
        <f>IF($E282="","",IF(OR($U282=TRUE(),$U282="TRUE"),1,0))</f>
        <v/>
      </c>
      <c r="AQ282">
        <f>IF($E282="","",IF($AA282="Yes",1,0))</f>
        <v/>
      </c>
      <c r="AR282">
        <f>IF($AN282=1,IFERROR(IF(VALUE($E282)&lt;100000000,VALUE($E282),1000000000),IFERROR(IF(VALUE(MID($E282,2,20))&lt;100000000,VALUE(MID($E282,2,20)),1000000000),1000000000))+ROW()/100000,"")</f>
        <v/>
      </c>
    </row>
    <row r="283">
      <c r="G283" s="14" t="n"/>
      <c r="Q283" s="7">
        <f>IF($E283="","",P283*Y283/100)</f>
        <v/>
      </c>
      <c r="R283" s="7" t="n"/>
      <c r="X283" s="7" t="n"/>
      <c r="Y283" s="7" t="n"/>
      <c r="AB283">
        <f>IF($E283="","",IF($AQ283=1,0,IF($AP283=1,Settings!$C$6,Settings!$C$7))*100)</f>
        <v/>
      </c>
      <c r="AC283" s="7">
        <f>IF($E283="","",Y283*AB283/100)</f>
        <v/>
      </c>
      <c r="AD283" s="7">
        <f>IF($E283="","",Y283-AC283)</f>
        <v/>
      </c>
      <c r="AE283" s="7">
        <f>IF($E283="","",AD283-Q283)</f>
        <v/>
      </c>
      <c r="AI283" s="7" t="n"/>
      <c r="AL283" s="14" t="n"/>
      <c r="AN283">
        <f>IF($E283="","",IF(COUNTIF($E$2:$E283,$E283)=1,1,0))</f>
        <v/>
      </c>
      <c r="AO283">
        <f>IF($AN283=1,SUMPRODUCT(--($AR$2:$AR$3001&lt;$AR283))+1,"")</f>
        <v/>
      </c>
      <c r="AP283">
        <f>IF($E283="","",IF(OR($U283=TRUE(),$U283="TRUE"),1,0))</f>
        <v/>
      </c>
      <c r="AQ283">
        <f>IF($E283="","",IF($AA283="Yes",1,0))</f>
        <v/>
      </c>
      <c r="AR283">
        <f>IF($AN283=1,IFERROR(IF(VALUE($E283)&lt;100000000,VALUE($E283),1000000000),IFERROR(IF(VALUE(MID($E283,2,20))&lt;100000000,VALUE(MID($E283,2,20)),1000000000),1000000000))+ROW()/100000,"")</f>
        <v/>
      </c>
    </row>
    <row r="284">
      <c r="G284" s="14" t="n"/>
      <c r="Q284" s="7">
        <f>IF($E284="","",P284*Y284/100)</f>
        <v/>
      </c>
      <c r="R284" s="7" t="n"/>
      <c r="X284" s="7" t="n"/>
      <c r="Y284" s="7" t="n"/>
      <c r="AB284">
        <f>IF($E284="","",IF($AQ284=1,0,IF($AP284=1,Settings!$C$6,Settings!$C$7))*100)</f>
        <v/>
      </c>
      <c r="AC284" s="7">
        <f>IF($E284="","",Y284*AB284/100)</f>
        <v/>
      </c>
      <c r="AD284" s="7">
        <f>IF($E284="","",Y284-AC284)</f>
        <v/>
      </c>
      <c r="AE284" s="7">
        <f>IF($E284="","",AD284-Q284)</f>
        <v/>
      </c>
      <c r="AI284" s="7" t="n"/>
      <c r="AL284" s="14" t="n"/>
      <c r="AN284">
        <f>IF($E284="","",IF(COUNTIF($E$2:$E284,$E284)=1,1,0))</f>
        <v/>
      </c>
      <c r="AO284">
        <f>IF($AN284=1,SUMPRODUCT(--($AR$2:$AR$3001&lt;$AR284))+1,"")</f>
        <v/>
      </c>
      <c r="AP284">
        <f>IF($E284="","",IF(OR($U284=TRUE(),$U284="TRUE"),1,0))</f>
        <v/>
      </c>
      <c r="AQ284">
        <f>IF($E284="","",IF($AA284="Yes",1,0))</f>
        <v/>
      </c>
      <c r="AR284">
        <f>IF($AN284=1,IFERROR(IF(VALUE($E284)&lt;100000000,VALUE($E284),1000000000),IFERROR(IF(VALUE(MID($E284,2,20))&lt;100000000,VALUE(MID($E284,2,20)),1000000000),1000000000))+ROW()/100000,"")</f>
        <v/>
      </c>
    </row>
    <row r="285">
      <c r="G285" s="14" t="n"/>
      <c r="Q285" s="7">
        <f>IF($E285="","",P285*Y285/100)</f>
        <v/>
      </c>
      <c r="R285" s="7" t="n"/>
      <c r="X285" s="7" t="n"/>
      <c r="Y285" s="7" t="n"/>
      <c r="AB285">
        <f>IF($E285="","",IF($AQ285=1,0,IF($AP285=1,Settings!$C$6,Settings!$C$7))*100)</f>
        <v/>
      </c>
      <c r="AC285" s="7">
        <f>IF($E285="","",Y285*AB285/100)</f>
        <v/>
      </c>
      <c r="AD285" s="7">
        <f>IF($E285="","",Y285-AC285)</f>
        <v/>
      </c>
      <c r="AE285" s="7">
        <f>IF($E285="","",AD285-Q285)</f>
        <v/>
      </c>
      <c r="AI285" s="7" t="n"/>
      <c r="AL285" s="14" t="n"/>
      <c r="AN285">
        <f>IF($E285="","",IF(COUNTIF($E$2:$E285,$E285)=1,1,0))</f>
        <v/>
      </c>
      <c r="AO285">
        <f>IF($AN285=1,SUMPRODUCT(--($AR$2:$AR$3001&lt;$AR285))+1,"")</f>
        <v/>
      </c>
      <c r="AP285">
        <f>IF($E285="","",IF(OR($U285=TRUE(),$U285="TRUE"),1,0))</f>
        <v/>
      </c>
      <c r="AQ285">
        <f>IF($E285="","",IF($AA285="Yes",1,0))</f>
        <v/>
      </c>
      <c r="AR285">
        <f>IF($AN285=1,IFERROR(IF(VALUE($E285)&lt;100000000,VALUE($E285),1000000000),IFERROR(IF(VALUE(MID($E285,2,20))&lt;100000000,VALUE(MID($E285,2,20)),1000000000),1000000000))+ROW()/100000,"")</f>
        <v/>
      </c>
    </row>
    <row r="286">
      <c r="G286" s="14" t="n"/>
      <c r="Q286" s="7">
        <f>IF($E286="","",P286*Y286/100)</f>
        <v/>
      </c>
      <c r="R286" s="7" t="n"/>
      <c r="X286" s="7" t="n"/>
      <c r="Y286" s="7" t="n"/>
      <c r="AB286">
        <f>IF($E286="","",IF($AQ286=1,0,IF($AP286=1,Settings!$C$6,Settings!$C$7))*100)</f>
        <v/>
      </c>
      <c r="AC286" s="7">
        <f>IF($E286="","",Y286*AB286/100)</f>
        <v/>
      </c>
      <c r="AD286" s="7">
        <f>IF($E286="","",Y286-AC286)</f>
        <v/>
      </c>
      <c r="AE286" s="7">
        <f>IF($E286="","",AD286-Q286)</f>
        <v/>
      </c>
      <c r="AI286" s="7" t="n"/>
      <c r="AL286" s="14" t="n"/>
      <c r="AN286">
        <f>IF($E286="","",IF(COUNTIF($E$2:$E286,$E286)=1,1,0))</f>
        <v/>
      </c>
      <c r="AO286">
        <f>IF($AN286=1,SUMPRODUCT(--($AR$2:$AR$3001&lt;$AR286))+1,"")</f>
        <v/>
      </c>
      <c r="AP286">
        <f>IF($E286="","",IF(OR($U286=TRUE(),$U286="TRUE"),1,0))</f>
        <v/>
      </c>
      <c r="AQ286">
        <f>IF($E286="","",IF($AA286="Yes",1,0))</f>
        <v/>
      </c>
      <c r="AR286">
        <f>IF($AN286=1,IFERROR(IF(VALUE($E286)&lt;100000000,VALUE($E286),1000000000),IFERROR(IF(VALUE(MID($E286,2,20))&lt;100000000,VALUE(MID($E286,2,20)),1000000000),1000000000))+ROW()/100000,"")</f>
        <v/>
      </c>
    </row>
    <row r="287">
      <c r="G287" s="14" t="n"/>
      <c r="Q287" s="7">
        <f>IF($E287="","",P287*Y287/100)</f>
        <v/>
      </c>
      <c r="R287" s="7" t="n"/>
      <c r="X287" s="7" t="n"/>
      <c r="Y287" s="7" t="n"/>
      <c r="AB287">
        <f>IF($E287="","",IF($AQ287=1,0,IF($AP287=1,Settings!$C$6,Settings!$C$7))*100)</f>
        <v/>
      </c>
      <c r="AC287" s="7">
        <f>IF($E287="","",Y287*AB287/100)</f>
        <v/>
      </c>
      <c r="AD287" s="7">
        <f>IF($E287="","",Y287-AC287)</f>
        <v/>
      </c>
      <c r="AE287" s="7">
        <f>IF($E287="","",AD287-Q287)</f>
        <v/>
      </c>
      <c r="AI287" s="7" t="n"/>
      <c r="AL287" s="14" t="n"/>
      <c r="AN287">
        <f>IF($E287="","",IF(COUNTIF($E$2:$E287,$E287)=1,1,0))</f>
        <v/>
      </c>
      <c r="AO287">
        <f>IF($AN287=1,SUMPRODUCT(--($AR$2:$AR$3001&lt;$AR287))+1,"")</f>
        <v/>
      </c>
      <c r="AP287">
        <f>IF($E287="","",IF(OR($U287=TRUE(),$U287="TRUE"),1,0))</f>
        <v/>
      </c>
      <c r="AQ287">
        <f>IF($E287="","",IF($AA287="Yes",1,0))</f>
        <v/>
      </c>
      <c r="AR287">
        <f>IF($AN287=1,IFERROR(IF(VALUE($E287)&lt;100000000,VALUE($E287),1000000000),IFERROR(IF(VALUE(MID($E287,2,20))&lt;100000000,VALUE(MID($E287,2,20)),1000000000),1000000000))+ROW()/100000,"")</f>
        <v/>
      </c>
    </row>
    <row r="288">
      <c r="G288" s="14" t="n"/>
      <c r="Q288" s="7">
        <f>IF($E288="","",P288*Y288/100)</f>
        <v/>
      </c>
      <c r="R288" s="7" t="n"/>
      <c r="X288" s="7" t="n"/>
      <c r="Y288" s="7" t="n"/>
      <c r="AB288">
        <f>IF($E288="","",IF($AQ288=1,0,IF($AP288=1,Settings!$C$6,Settings!$C$7))*100)</f>
        <v/>
      </c>
      <c r="AC288" s="7">
        <f>IF($E288="","",Y288*AB288/100)</f>
        <v/>
      </c>
      <c r="AD288" s="7">
        <f>IF($E288="","",Y288-AC288)</f>
        <v/>
      </c>
      <c r="AE288" s="7">
        <f>IF($E288="","",AD288-Q288)</f>
        <v/>
      </c>
      <c r="AI288" s="7" t="n"/>
      <c r="AL288" s="14" t="n"/>
      <c r="AN288">
        <f>IF($E288="","",IF(COUNTIF($E$2:$E288,$E288)=1,1,0))</f>
        <v/>
      </c>
      <c r="AO288">
        <f>IF($AN288=1,SUMPRODUCT(--($AR$2:$AR$3001&lt;$AR288))+1,"")</f>
        <v/>
      </c>
      <c r="AP288">
        <f>IF($E288="","",IF(OR($U288=TRUE(),$U288="TRUE"),1,0))</f>
        <v/>
      </c>
      <c r="AQ288">
        <f>IF($E288="","",IF($AA288="Yes",1,0))</f>
        <v/>
      </c>
      <c r="AR288">
        <f>IF($AN288=1,IFERROR(IF(VALUE($E288)&lt;100000000,VALUE($E288),1000000000),IFERROR(IF(VALUE(MID($E288,2,20))&lt;100000000,VALUE(MID($E288,2,20)),1000000000),1000000000))+ROW()/100000,"")</f>
        <v/>
      </c>
    </row>
    <row r="289">
      <c r="G289" s="14" t="n"/>
      <c r="Q289" s="7">
        <f>IF($E289="","",P289*Y289/100)</f>
        <v/>
      </c>
      <c r="R289" s="7" t="n"/>
      <c r="X289" s="7" t="n"/>
      <c r="Y289" s="7" t="n"/>
      <c r="AB289">
        <f>IF($E289="","",IF($AQ289=1,0,IF($AP289=1,Settings!$C$6,Settings!$C$7))*100)</f>
        <v/>
      </c>
      <c r="AC289" s="7">
        <f>IF($E289="","",Y289*AB289/100)</f>
        <v/>
      </c>
      <c r="AD289" s="7">
        <f>IF($E289="","",Y289-AC289)</f>
        <v/>
      </c>
      <c r="AE289" s="7">
        <f>IF($E289="","",AD289-Q289)</f>
        <v/>
      </c>
      <c r="AI289" s="7" t="n"/>
      <c r="AL289" s="14" t="n"/>
      <c r="AN289">
        <f>IF($E289="","",IF(COUNTIF($E$2:$E289,$E289)=1,1,0))</f>
        <v/>
      </c>
      <c r="AO289">
        <f>IF($AN289=1,SUMPRODUCT(--($AR$2:$AR$3001&lt;$AR289))+1,"")</f>
        <v/>
      </c>
      <c r="AP289">
        <f>IF($E289="","",IF(OR($U289=TRUE(),$U289="TRUE"),1,0))</f>
        <v/>
      </c>
      <c r="AQ289">
        <f>IF($E289="","",IF($AA289="Yes",1,0))</f>
        <v/>
      </c>
      <c r="AR289">
        <f>IF($AN289=1,IFERROR(IF(VALUE($E289)&lt;100000000,VALUE($E289),1000000000),IFERROR(IF(VALUE(MID($E289,2,20))&lt;100000000,VALUE(MID($E289,2,20)),1000000000),1000000000))+ROW()/100000,"")</f>
        <v/>
      </c>
    </row>
    <row r="290">
      <c r="G290" s="14" t="n"/>
      <c r="Q290" s="7">
        <f>IF($E290="","",P290*Y290/100)</f>
        <v/>
      </c>
      <c r="R290" s="7" t="n"/>
      <c r="X290" s="7" t="n"/>
      <c r="Y290" s="7" t="n"/>
      <c r="AB290">
        <f>IF($E290="","",IF($AQ290=1,0,IF($AP290=1,Settings!$C$6,Settings!$C$7))*100)</f>
        <v/>
      </c>
      <c r="AC290" s="7">
        <f>IF($E290="","",Y290*AB290/100)</f>
        <v/>
      </c>
      <c r="AD290" s="7">
        <f>IF($E290="","",Y290-AC290)</f>
        <v/>
      </c>
      <c r="AE290" s="7">
        <f>IF($E290="","",AD290-Q290)</f>
        <v/>
      </c>
      <c r="AI290" s="7" t="n"/>
      <c r="AL290" s="14" t="n"/>
      <c r="AN290">
        <f>IF($E290="","",IF(COUNTIF($E$2:$E290,$E290)=1,1,0))</f>
        <v/>
      </c>
      <c r="AO290">
        <f>IF($AN290=1,SUMPRODUCT(--($AR$2:$AR$3001&lt;$AR290))+1,"")</f>
        <v/>
      </c>
      <c r="AP290">
        <f>IF($E290="","",IF(OR($U290=TRUE(),$U290="TRUE"),1,0))</f>
        <v/>
      </c>
      <c r="AQ290">
        <f>IF($E290="","",IF($AA290="Yes",1,0))</f>
        <v/>
      </c>
      <c r="AR290">
        <f>IF($AN290=1,IFERROR(IF(VALUE($E290)&lt;100000000,VALUE($E290),1000000000),IFERROR(IF(VALUE(MID($E290,2,20))&lt;100000000,VALUE(MID($E290,2,20)),1000000000),1000000000))+ROW()/100000,"")</f>
        <v/>
      </c>
    </row>
    <row r="291">
      <c r="G291" s="14" t="n"/>
      <c r="Q291" s="7">
        <f>IF($E291="","",P291*Y291/100)</f>
        <v/>
      </c>
      <c r="R291" s="7" t="n"/>
      <c r="X291" s="7" t="n"/>
      <c r="Y291" s="7" t="n"/>
      <c r="AB291">
        <f>IF($E291="","",IF($AQ291=1,0,IF($AP291=1,Settings!$C$6,Settings!$C$7))*100)</f>
        <v/>
      </c>
      <c r="AC291" s="7">
        <f>IF($E291="","",Y291*AB291/100)</f>
        <v/>
      </c>
      <c r="AD291" s="7">
        <f>IF($E291="","",Y291-AC291)</f>
        <v/>
      </c>
      <c r="AE291" s="7">
        <f>IF($E291="","",AD291-Q291)</f>
        <v/>
      </c>
      <c r="AI291" s="7" t="n"/>
      <c r="AL291" s="14" t="n"/>
      <c r="AN291">
        <f>IF($E291="","",IF(COUNTIF($E$2:$E291,$E291)=1,1,0))</f>
        <v/>
      </c>
      <c r="AO291">
        <f>IF($AN291=1,SUMPRODUCT(--($AR$2:$AR$3001&lt;$AR291))+1,"")</f>
        <v/>
      </c>
      <c r="AP291">
        <f>IF($E291="","",IF(OR($U291=TRUE(),$U291="TRUE"),1,0))</f>
        <v/>
      </c>
      <c r="AQ291">
        <f>IF($E291="","",IF($AA291="Yes",1,0))</f>
        <v/>
      </c>
      <c r="AR291">
        <f>IF($AN291=1,IFERROR(IF(VALUE($E291)&lt;100000000,VALUE($E291),1000000000),IFERROR(IF(VALUE(MID($E291,2,20))&lt;100000000,VALUE(MID($E291,2,20)),1000000000),1000000000))+ROW()/100000,"")</f>
        <v/>
      </c>
    </row>
    <row r="292">
      <c r="G292" s="14" t="n"/>
      <c r="Q292" s="7">
        <f>IF($E292="","",P292*Y292/100)</f>
        <v/>
      </c>
      <c r="R292" s="7" t="n"/>
      <c r="X292" s="7" t="n"/>
      <c r="Y292" s="7" t="n"/>
      <c r="AB292">
        <f>IF($E292="","",IF($AQ292=1,0,IF($AP292=1,Settings!$C$6,Settings!$C$7))*100)</f>
        <v/>
      </c>
      <c r="AC292" s="7">
        <f>IF($E292="","",Y292*AB292/100)</f>
        <v/>
      </c>
      <c r="AD292" s="7">
        <f>IF($E292="","",Y292-AC292)</f>
        <v/>
      </c>
      <c r="AE292" s="7">
        <f>IF($E292="","",AD292-Q292)</f>
        <v/>
      </c>
      <c r="AI292" s="7" t="n"/>
      <c r="AL292" s="14" t="n"/>
      <c r="AN292">
        <f>IF($E292="","",IF(COUNTIF($E$2:$E292,$E292)=1,1,0))</f>
        <v/>
      </c>
      <c r="AO292">
        <f>IF($AN292=1,SUMPRODUCT(--($AR$2:$AR$3001&lt;$AR292))+1,"")</f>
        <v/>
      </c>
      <c r="AP292">
        <f>IF($E292="","",IF(OR($U292=TRUE(),$U292="TRUE"),1,0))</f>
        <v/>
      </c>
      <c r="AQ292">
        <f>IF($E292="","",IF($AA292="Yes",1,0))</f>
        <v/>
      </c>
      <c r="AR292">
        <f>IF($AN292=1,IFERROR(IF(VALUE($E292)&lt;100000000,VALUE($E292),1000000000),IFERROR(IF(VALUE(MID($E292,2,20))&lt;100000000,VALUE(MID($E292,2,20)),1000000000),1000000000))+ROW()/100000,"")</f>
        <v/>
      </c>
    </row>
    <row r="293">
      <c r="G293" s="14" t="n"/>
      <c r="Q293" s="7">
        <f>IF($E293="","",P293*Y293/100)</f>
        <v/>
      </c>
      <c r="R293" s="7" t="n"/>
      <c r="X293" s="7" t="n"/>
      <c r="Y293" s="7" t="n"/>
      <c r="AB293">
        <f>IF($E293="","",IF($AQ293=1,0,IF($AP293=1,Settings!$C$6,Settings!$C$7))*100)</f>
        <v/>
      </c>
      <c r="AC293" s="7">
        <f>IF($E293="","",Y293*AB293/100)</f>
        <v/>
      </c>
      <c r="AD293" s="7">
        <f>IF($E293="","",Y293-AC293)</f>
        <v/>
      </c>
      <c r="AE293" s="7">
        <f>IF($E293="","",AD293-Q293)</f>
        <v/>
      </c>
      <c r="AI293" s="7" t="n"/>
      <c r="AL293" s="14" t="n"/>
      <c r="AN293">
        <f>IF($E293="","",IF(COUNTIF($E$2:$E293,$E293)=1,1,0))</f>
        <v/>
      </c>
      <c r="AO293">
        <f>IF($AN293=1,SUMPRODUCT(--($AR$2:$AR$3001&lt;$AR293))+1,"")</f>
        <v/>
      </c>
      <c r="AP293">
        <f>IF($E293="","",IF(OR($U293=TRUE(),$U293="TRUE"),1,0))</f>
        <v/>
      </c>
      <c r="AQ293">
        <f>IF($E293="","",IF($AA293="Yes",1,0))</f>
        <v/>
      </c>
      <c r="AR293">
        <f>IF($AN293=1,IFERROR(IF(VALUE($E293)&lt;100000000,VALUE($E293),1000000000),IFERROR(IF(VALUE(MID($E293,2,20))&lt;100000000,VALUE(MID($E293,2,20)),1000000000),1000000000))+ROW()/100000,"")</f>
        <v/>
      </c>
    </row>
    <row r="294">
      <c r="G294" s="14" t="n"/>
      <c r="Q294" s="7">
        <f>IF($E294="","",P294*Y294/100)</f>
        <v/>
      </c>
      <c r="R294" s="7" t="n"/>
      <c r="X294" s="7" t="n"/>
      <c r="Y294" s="7" t="n"/>
      <c r="AB294">
        <f>IF($E294="","",IF($AQ294=1,0,IF($AP294=1,Settings!$C$6,Settings!$C$7))*100)</f>
        <v/>
      </c>
      <c r="AC294" s="7">
        <f>IF($E294="","",Y294*AB294/100)</f>
        <v/>
      </c>
      <c r="AD294" s="7">
        <f>IF($E294="","",Y294-AC294)</f>
        <v/>
      </c>
      <c r="AE294" s="7">
        <f>IF($E294="","",AD294-Q294)</f>
        <v/>
      </c>
      <c r="AI294" s="7" t="n"/>
      <c r="AL294" s="14" t="n"/>
      <c r="AN294">
        <f>IF($E294="","",IF(COUNTIF($E$2:$E294,$E294)=1,1,0))</f>
        <v/>
      </c>
      <c r="AO294">
        <f>IF($AN294=1,SUMPRODUCT(--($AR$2:$AR$3001&lt;$AR294))+1,"")</f>
        <v/>
      </c>
      <c r="AP294">
        <f>IF($E294="","",IF(OR($U294=TRUE(),$U294="TRUE"),1,0))</f>
        <v/>
      </c>
      <c r="AQ294">
        <f>IF($E294="","",IF($AA294="Yes",1,0))</f>
        <v/>
      </c>
      <c r="AR294">
        <f>IF($AN294=1,IFERROR(IF(VALUE($E294)&lt;100000000,VALUE($E294),1000000000),IFERROR(IF(VALUE(MID($E294,2,20))&lt;100000000,VALUE(MID($E294,2,20)),1000000000),1000000000))+ROW()/100000,"")</f>
        <v/>
      </c>
    </row>
    <row r="295">
      <c r="G295" s="14" t="n"/>
      <c r="Q295" s="7">
        <f>IF($E295="","",P295*Y295/100)</f>
        <v/>
      </c>
      <c r="R295" s="7" t="n"/>
      <c r="X295" s="7" t="n"/>
      <c r="Y295" s="7" t="n"/>
      <c r="AB295">
        <f>IF($E295="","",IF($AQ295=1,0,IF($AP295=1,Settings!$C$6,Settings!$C$7))*100)</f>
        <v/>
      </c>
      <c r="AC295" s="7">
        <f>IF($E295="","",Y295*AB295/100)</f>
        <v/>
      </c>
      <c r="AD295" s="7">
        <f>IF($E295="","",Y295-AC295)</f>
        <v/>
      </c>
      <c r="AE295" s="7">
        <f>IF($E295="","",AD295-Q295)</f>
        <v/>
      </c>
      <c r="AI295" s="7" t="n"/>
      <c r="AL295" s="14" t="n"/>
      <c r="AN295">
        <f>IF($E295="","",IF(COUNTIF($E$2:$E295,$E295)=1,1,0))</f>
        <v/>
      </c>
      <c r="AO295">
        <f>IF($AN295=1,SUMPRODUCT(--($AR$2:$AR$3001&lt;$AR295))+1,"")</f>
        <v/>
      </c>
      <c r="AP295">
        <f>IF($E295="","",IF(OR($U295=TRUE(),$U295="TRUE"),1,0))</f>
        <v/>
      </c>
      <c r="AQ295">
        <f>IF($E295="","",IF($AA295="Yes",1,0))</f>
        <v/>
      </c>
      <c r="AR295">
        <f>IF($AN295=1,IFERROR(IF(VALUE($E295)&lt;100000000,VALUE($E295),1000000000),IFERROR(IF(VALUE(MID($E295,2,20))&lt;100000000,VALUE(MID($E295,2,20)),1000000000),1000000000))+ROW()/100000,"")</f>
        <v/>
      </c>
    </row>
    <row r="296">
      <c r="G296" s="14" t="n"/>
      <c r="Q296" s="7">
        <f>IF($E296="","",P296*Y296/100)</f>
        <v/>
      </c>
      <c r="R296" s="7" t="n"/>
      <c r="X296" s="7" t="n"/>
      <c r="Y296" s="7" t="n"/>
      <c r="AB296">
        <f>IF($E296="","",IF($AQ296=1,0,IF($AP296=1,Settings!$C$6,Settings!$C$7))*100)</f>
        <v/>
      </c>
      <c r="AC296" s="7">
        <f>IF($E296="","",Y296*AB296/100)</f>
        <v/>
      </c>
      <c r="AD296" s="7">
        <f>IF($E296="","",Y296-AC296)</f>
        <v/>
      </c>
      <c r="AE296" s="7">
        <f>IF($E296="","",AD296-Q296)</f>
        <v/>
      </c>
      <c r="AI296" s="7" t="n"/>
      <c r="AL296" s="14" t="n"/>
      <c r="AN296">
        <f>IF($E296="","",IF(COUNTIF($E$2:$E296,$E296)=1,1,0))</f>
        <v/>
      </c>
      <c r="AO296">
        <f>IF($AN296=1,SUMPRODUCT(--($AR$2:$AR$3001&lt;$AR296))+1,"")</f>
        <v/>
      </c>
      <c r="AP296">
        <f>IF($E296="","",IF(OR($U296=TRUE(),$U296="TRUE"),1,0))</f>
        <v/>
      </c>
      <c r="AQ296">
        <f>IF($E296="","",IF($AA296="Yes",1,0))</f>
        <v/>
      </c>
      <c r="AR296">
        <f>IF($AN296=1,IFERROR(IF(VALUE($E296)&lt;100000000,VALUE($E296),1000000000),IFERROR(IF(VALUE(MID($E296,2,20))&lt;100000000,VALUE(MID($E296,2,20)),1000000000),1000000000))+ROW()/100000,"")</f>
        <v/>
      </c>
    </row>
    <row r="297">
      <c r="G297" s="14" t="n"/>
      <c r="Q297" s="7">
        <f>IF($E297="","",P297*Y297/100)</f>
        <v/>
      </c>
      <c r="R297" s="7" t="n"/>
      <c r="X297" s="7" t="n"/>
      <c r="Y297" s="7" t="n"/>
      <c r="AB297">
        <f>IF($E297="","",IF($AQ297=1,0,IF($AP297=1,Settings!$C$6,Settings!$C$7))*100)</f>
        <v/>
      </c>
      <c r="AC297" s="7">
        <f>IF($E297="","",Y297*AB297/100)</f>
        <v/>
      </c>
      <c r="AD297" s="7">
        <f>IF($E297="","",Y297-AC297)</f>
        <v/>
      </c>
      <c r="AE297" s="7">
        <f>IF($E297="","",AD297-Q297)</f>
        <v/>
      </c>
      <c r="AI297" s="7" t="n"/>
      <c r="AL297" s="14" t="n"/>
      <c r="AN297">
        <f>IF($E297="","",IF(COUNTIF($E$2:$E297,$E297)=1,1,0))</f>
        <v/>
      </c>
      <c r="AO297">
        <f>IF($AN297=1,SUMPRODUCT(--($AR$2:$AR$3001&lt;$AR297))+1,"")</f>
        <v/>
      </c>
      <c r="AP297">
        <f>IF($E297="","",IF(OR($U297=TRUE(),$U297="TRUE"),1,0))</f>
        <v/>
      </c>
      <c r="AQ297">
        <f>IF($E297="","",IF($AA297="Yes",1,0))</f>
        <v/>
      </c>
      <c r="AR297">
        <f>IF($AN297=1,IFERROR(IF(VALUE($E297)&lt;100000000,VALUE($E297),1000000000),IFERROR(IF(VALUE(MID($E297,2,20))&lt;100000000,VALUE(MID($E297,2,20)),1000000000),1000000000))+ROW()/100000,"")</f>
        <v/>
      </c>
    </row>
    <row r="298">
      <c r="G298" s="14" t="n"/>
      <c r="Q298" s="7">
        <f>IF($E298="","",P298*Y298/100)</f>
        <v/>
      </c>
      <c r="R298" s="7" t="n"/>
      <c r="X298" s="7" t="n"/>
      <c r="Y298" s="7" t="n"/>
      <c r="AB298">
        <f>IF($E298="","",IF($AQ298=1,0,IF($AP298=1,Settings!$C$6,Settings!$C$7))*100)</f>
        <v/>
      </c>
      <c r="AC298" s="7">
        <f>IF($E298="","",Y298*AB298/100)</f>
        <v/>
      </c>
      <c r="AD298" s="7">
        <f>IF($E298="","",Y298-AC298)</f>
        <v/>
      </c>
      <c r="AE298" s="7">
        <f>IF($E298="","",AD298-Q298)</f>
        <v/>
      </c>
      <c r="AI298" s="7" t="n"/>
      <c r="AL298" s="14" t="n"/>
      <c r="AN298">
        <f>IF($E298="","",IF(COUNTIF($E$2:$E298,$E298)=1,1,0))</f>
        <v/>
      </c>
      <c r="AO298">
        <f>IF($AN298=1,SUMPRODUCT(--($AR$2:$AR$3001&lt;$AR298))+1,"")</f>
        <v/>
      </c>
      <c r="AP298">
        <f>IF($E298="","",IF(OR($U298=TRUE(),$U298="TRUE"),1,0))</f>
        <v/>
      </c>
      <c r="AQ298">
        <f>IF($E298="","",IF($AA298="Yes",1,0))</f>
        <v/>
      </c>
      <c r="AR298">
        <f>IF($AN298=1,IFERROR(IF(VALUE($E298)&lt;100000000,VALUE($E298),1000000000),IFERROR(IF(VALUE(MID($E298,2,20))&lt;100000000,VALUE(MID($E298,2,20)),1000000000),1000000000))+ROW()/100000,"")</f>
        <v/>
      </c>
    </row>
    <row r="299">
      <c r="G299" s="14" t="n"/>
      <c r="Q299" s="7">
        <f>IF($E299="","",P299*Y299/100)</f>
        <v/>
      </c>
      <c r="R299" s="7" t="n"/>
      <c r="X299" s="7" t="n"/>
      <c r="Y299" s="7" t="n"/>
      <c r="AB299">
        <f>IF($E299="","",IF($AQ299=1,0,IF($AP299=1,Settings!$C$6,Settings!$C$7))*100)</f>
        <v/>
      </c>
      <c r="AC299" s="7">
        <f>IF($E299="","",Y299*AB299/100)</f>
        <v/>
      </c>
      <c r="AD299" s="7">
        <f>IF($E299="","",Y299-AC299)</f>
        <v/>
      </c>
      <c r="AE299" s="7">
        <f>IF($E299="","",AD299-Q299)</f>
        <v/>
      </c>
      <c r="AI299" s="7" t="n"/>
      <c r="AL299" s="14" t="n"/>
      <c r="AN299">
        <f>IF($E299="","",IF(COUNTIF($E$2:$E299,$E299)=1,1,0))</f>
        <v/>
      </c>
      <c r="AO299">
        <f>IF($AN299=1,SUMPRODUCT(--($AR$2:$AR$3001&lt;$AR299))+1,"")</f>
        <v/>
      </c>
      <c r="AP299">
        <f>IF($E299="","",IF(OR($U299=TRUE(),$U299="TRUE"),1,0))</f>
        <v/>
      </c>
      <c r="AQ299">
        <f>IF($E299="","",IF($AA299="Yes",1,0))</f>
        <v/>
      </c>
      <c r="AR299">
        <f>IF($AN299=1,IFERROR(IF(VALUE($E299)&lt;100000000,VALUE($E299),1000000000),IFERROR(IF(VALUE(MID($E299,2,20))&lt;100000000,VALUE(MID($E299,2,20)),1000000000),1000000000))+ROW()/100000,"")</f>
        <v/>
      </c>
    </row>
    <row r="300">
      <c r="G300" s="14" t="n"/>
      <c r="Q300" s="7">
        <f>IF($E300="","",P300*Y300/100)</f>
        <v/>
      </c>
      <c r="R300" s="7" t="n"/>
      <c r="X300" s="7" t="n"/>
      <c r="Y300" s="7" t="n"/>
      <c r="AB300">
        <f>IF($E300="","",IF($AQ300=1,0,IF($AP300=1,Settings!$C$6,Settings!$C$7))*100)</f>
        <v/>
      </c>
      <c r="AC300" s="7">
        <f>IF($E300="","",Y300*AB300/100)</f>
        <v/>
      </c>
      <c r="AD300" s="7">
        <f>IF($E300="","",Y300-AC300)</f>
        <v/>
      </c>
      <c r="AE300" s="7">
        <f>IF($E300="","",AD300-Q300)</f>
        <v/>
      </c>
      <c r="AI300" s="7" t="n"/>
      <c r="AL300" s="14" t="n"/>
      <c r="AN300">
        <f>IF($E300="","",IF(COUNTIF($E$2:$E300,$E300)=1,1,0))</f>
        <v/>
      </c>
      <c r="AO300">
        <f>IF($AN300=1,SUMPRODUCT(--($AR$2:$AR$3001&lt;$AR300))+1,"")</f>
        <v/>
      </c>
      <c r="AP300">
        <f>IF($E300="","",IF(OR($U300=TRUE(),$U300="TRUE"),1,0))</f>
        <v/>
      </c>
      <c r="AQ300">
        <f>IF($E300="","",IF($AA300="Yes",1,0))</f>
        <v/>
      </c>
      <c r="AR300">
        <f>IF($AN300=1,IFERROR(IF(VALUE($E300)&lt;100000000,VALUE($E300),1000000000),IFERROR(IF(VALUE(MID($E300,2,20))&lt;100000000,VALUE(MID($E300,2,20)),1000000000),1000000000))+ROW()/100000,"")</f>
        <v/>
      </c>
    </row>
    <row r="301">
      <c r="G301" s="14" t="n"/>
      <c r="Q301" s="7">
        <f>IF($E301="","",P301*Y301/100)</f>
        <v/>
      </c>
      <c r="R301" s="7" t="n"/>
      <c r="X301" s="7" t="n"/>
      <c r="Y301" s="7" t="n"/>
      <c r="AB301">
        <f>IF($E301="","",IF($AQ301=1,0,IF($AP301=1,Settings!$C$6,Settings!$C$7))*100)</f>
        <v/>
      </c>
      <c r="AC301" s="7">
        <f>IF($E301="","",Y301*AB301/100)</f>
        <v/>
      </c>
      <c r="AD301" s="7">
        <f>IF($E301="","",Y301-AC301)</f>
        <v/>
      </c>
      <c r="AE301" s="7">
        <f>IF($E301="","",AD301-Q301)</f>
        <v/>
      </c>
      <c r="AI301" s="7" t="n"/>
      <c r="AL301" s="14" t="n"/>
      <c r="AN301">
        <f>IF($E301="","",IF(COUNTIF($E$2:$E301,$E301)=1,1,0))</f>
        <v/>
      </c>
      <c r="AO301">
        <f>IF($AN301=1,SUMPRODUCT(--($AR$2:$AR$3001&lt;$AR301))+1,"")</f>
        <v/>
      </c>
      <c r="AP301">
        <f>IF($E301="","",IF(OR($U301=TRUE(),$U301="TRUE"),1,0))</f>
        <v/>
      </c>
      <c r="AQ301">
        <f>IF($E301="","",IF($AA301="Yes",1,0))</f>
        <v/>
      </c>
      <c r="AR301">
        <f>IF($AN301=1,IFERROR(IF(VALUE($E301)&lt;100000000,VALUE($E301),1000000000),IFERROR(IF(VALUE(MID($E301,2,20))&lt;100000000,VALUE(MID($E301,2,20)),1000000000),1000000000))+ROW()/100000,"")</f>
        <v/>
      </c>
    </row>
    <row r="302">
      <c r="G302" s="14" t="n"/>
      <c r="Q302" s="7">
        <f>IF($E302="","",P302*Y302/100)</f>
        <v/>
      </c>
      <c r="R302" s="7" t="n"/>
      <c r="X302" s="7" t="n"/>
      <c r="Y302" s="7" t="n"/>
      <c r="AB302">
        <f>IF($E302="","",IF($AQ302=1,0,IF($AP302=1,Settings!$C$6,Settings!$C$7))*100)</f>
        <v/>
      </c>
      <c r="AC302" s="7">
        <f>IF($E302="","",Y302*AB302/100)</f>
        <v/>
      </c>
      <c r="AD302" s="7">
        <f>IF($E302="","",Y302-AC302)</f>
        <v/>
      </c>
      <c r="AE302" s="7">
        <f>IF($E302="","",AD302-Q302)</f>
        <v/>
      </c>
      <c r="AI302" s="7" t="n"/>
      <c r="AL302" s="14" t="n"/>
      <c r="AN302">
        <f>IF($E302="","",IF(COUNTIF($E$2:$E302,$E302)=1,1,0))</f>
        <v/>
      </c>
      <c r="AO302">
        <f>IF($AN302=1,SUMPRODUCT(--($AR$2:$AR$3001&lt;$AR302))+1,"")</f>
        <v/>
      </c>
      <c r="AP302">
        <f>IF($E302="","",IF(OR($U302=TRUE(),$U302="TRUE"),1,0))</f>
        <v/>
      </c>
      <c r="AQ302">
        <f>IF($E302="","",IF($AA302="Yes",1,0))</f>
        <v/>
      </c>
      <c r="AR302">
        <f>IF($AN302=1,IFERROR(IF(VALUE($E302)&lt;100000000,VALUE($E302),1000000000),IFERROR(IF(VALUE(MID($E302,2,20))&lt;100000000,VALUE(MID($E302,2,20)),1000000000),1000000000))+ROW()/100000,"")</f>
        <v/>
      </c>
    </row>
    <row r="303">
      <c r="G303" s="14" t="n"/>
      <c r="Q303" s="7">
        <f>IF($E303="","",P303*Y303/100)</f>
        <v/>
      </c>
      <c r="R303" s="7" t="n"/>
      <c r="X303" s="7" t="n"/>
      <c r="Y303" s="7" t="n"/>
      <c r="AB303">
        <f>IF($E303="","",IF($AQ303=1,0,IF($AP303=1,Settings!$C$6,Settings!$C$7))*100)</f>
        <v/>
      </c>
      <c r="AC303" s="7">
        <f>IF($E303="","",Y303*AB303/100)</f>
        <v/>
      </c>
      <c r="AD303" s="7">
        <f>IF($E303="","",Y303-AC303)</f>
        <v/>
      </c>
      <c r="AE303" s="7">
        <f>IF($E303="","",AD303-Q303)</f>
        <v/>
      </c>
      <c r="AI303" s="7" t="n"/>
      <c r="AL303" s="14" t="n"/>
      <c r="AN303">
        <f>IF($E303="","",IF(COUNTIF($E$2:$E303,$E303)=1,1,0))</f>
        <v/>
      </c>
      <c r="AO303">
        <f>IF($AN303=1,SUMPRODUCT(--($AR$2:$AR$3001&lt;$AR303))+1,"")</f>
        <v/>
      </c>
      <c r="AP303">
        <f>IF($E303="","",IF(OR($U303=TRUE(),$U303="TRUE"),1,0))</f>
        <v/>
      </c>
      <c r="AQ303">
        <f>IF($E303="","",IF($AA303="Yes",1,0))</f>
        <v/>
      </c>
      <c r="AR303">
        <f>IF($AN303=1,IFERROR(IF(VALUE($E303)&lt;100000000,VALUE($E303),1000000000),IFERROR(IF(VALUE(MID($E303,2,20))&lt;100000000,VALUE(MID($E303,2,20)),1000000000),1000000000))+ROW()/100000,"")</f>
        <v/>
      </c>
    </row>
    <row r="304">
      <c r="G304" s="14" t="n"/>
      <c r="Q304" s="7">
        <f>IF($E304="","",P304*Y304/100)</f>
        <v/>
      </c>
      <c r="R304" s="7" t="n"/>
      <c r="X304" s="7" t="n"/>
      <c r="Y304" s="7" t="n"/>
      <c r="AB304">
        <f>IF($E304="","",IF($AQ304=1,0,IF($AP304=1,Settings!$C$6,Settings!$C$7))*100)</f>
        <v/>
      </c>
      <c r="AC304" s="7">
        <f>IF($E304="","",Y304*AB304/100)</f>
        <v/>
      </c>
      <c r="AD304" s="7">
        <f>IF($E304="","",Y304-AC304)</f>
        <v/>
      </c>
      <c r="AE304" s="7">
        <f>IF($E304="","",AD304-Q304)</f>
        <v/>
      </c>
      <c r="AI304" s="7" t="n"/>
      <c r="AL304" s="14" t="n"/>
      <c r="AN304">
        <f>IF($E304="","",IF(COUNTIF($E$2:$E304,$E304)=1,1,0))</f>
        <v/>
      </c>
      <c r="AO304">
        <f>IF($AN304=1,SUMPRODUCT(--($AR$2:$AR$3001&lt;$AR304))+1,"")</f>
        <v/>
      </c>
      <c r="AP304">
        <f>IF($E304="","",IF(OR($U304=TRUE(),$U304="TRUE"),1,0))</f>
        <v/>
      </c>
      <c r="AQ304">
        <f>IF($E304="","",IF($AA304="Yes",1,0))</f>
        <v/>
      </c>
      <c r="AR304">
        <f>IF($AN304=1,IFERROR(IF(VALUE($E304)&lt;100000000,VALUE($E304),1000000000),IFERROR(IF(VALUE(MID($E304,2,20))&lt;100000000,VALUE(MID($E304,2,20)),1000000000),1000000000))+ROW()/100000,"")</f>
        <v/>
      </c>
    </row>
    <row r="305">
      <c r="G305" s="14" t="n"/>
      <c r="Q305" s="7">
        <f>IF($E305="","",P305*Y305/100)</f>
        <v/>
      </c>
      <c r="R305" s="7" t="n"/>
      <c r="X305" s="7" t="n"/>
      <c r="Y305" s="7" t="n"/>
      <c r="AB305">
        <f>IF($E305="","",IF($AQ305=1,0,IF($AP305=1,Settings!$C$6,Settings!$C$7))*100)</f>
        <v/>
      </c>
      <c r="AC305" s="7">
        <f>IF($E305="","",Y305*AB305/100)</f>
        <v/>
      </c>
      <c r="AD305" s="7">
        <f>IF($E305="","",Y305-AC305)</f>
        <v/>
      </c>
      <c r="AE305" s="7">
        <f>IF($E305="","",AD305-Q305)</f>
        <v/>
      </c>
      <c r="AI305" s="7" t="n"/>
      <c r="AL305" s="14" t="n"/>
      <c r="AN305">
        <f>IF($E305="","",IF(COUNTIF($E$2:$E305,$E305)=1,1,0))</f>
        <v/>
      </c>
      <c r="AO305">
        <f>IF($AN305=1,SUMPRODUCT(--($AR$2:$AR$3001&lt;$AR305))+1,"")</f>
        <v/>
      </c>
      <c r="AP305">
        <f>IF($E305="","",IF(OR($U305=TRUE(),$U305="TRUE"),1,0))</f>
        <v/>
      </c>
      <c r="AQ305">
        <f>IF($E305="","",IF($AA305="Yes",1,0))</f>
        <v/>
      </c>
      <c r="AR305">
        <f>IF($AN305=1,IFERROR(IF(VALUE($E305)&lt;100000000,VALUE($E305),1000000000),IFERROR(IF(VALUE(MID($E305,2,20))&lt;100000000,VALUE(MID($E305,2,20)),1000000000),1000000000))+ROW()/100000,"")</f>
        <v/>
      </c>
    </row>
    <row r="306">
      <c r="G306" s="14" t="n"/>
      <c r="Q306" s="7">
        <f>IF($E306="","",P306*Y306/100)</f>
        <v/>
      </c>
      <c r="R306" s="7" t="n"/>
      <c r="X306" s="7" t="n"/>
      <c r="Y306" s="7" t="n"/>
      <c r="AB306">
        <f>IF($E306="","",IF($AQ306=1,0,IF($AP306=1,Settings!$C$6,Settings!$C$7))*100)</f>
        <v/>
      </c>
      <c r="AC306" s="7">
        <f>IF($E306="","",Y306*AB306/100)</f>
        <v/>
      </c>
      <c r="AD306" s="7">
        <f>IF($E306="","",Y306-AC306)</f>
        <v/>
      </c>
      <c r="AE306" s="7">
        <f>IF($E306="","",AD306-Q306)</f>
        <v/>
      </c>
      <c r="AI306" s="7" t="n"/>
      <c r="AL306" s="14" t="n"/>
      <c r="AN306">
        <f>IF($E306="","",IF(COUNTIF($E$2:$E306,$E306)=1,1,0))</f>
        <v/>
      </c>
      <c r="AO306">
        <f>IF($AN306=1,SUMPRODUCT(--($AR$2:$AR$3001&lt;$AR306))+1,"")</f>
        <v/>
      </c>
      <c r="AP306">
        <f>IF($E306="","",IF(OR($U306=TRUE(),$U306="TRUE"),1,0))</f>
        <v/>
      </c>
      <c r="AQ306">
        <f>IF($E306="","",IF($AA306="Yes",1,0))</f>
        <v/>
      </c>
      <c r="AR306">
        <f>IF($AN306=1,IFERROR(IF(VALUE($E306)&lt;100000000,VALUE($E306),1000000000),IFERROR(IF(VALUE(MID($E306,2,20))&lt;100000000,VALUE(MID($E306,2,20)),1000000000),1000000000))+ROW()/100000,"")</f>
        <v/>
      </c>
    </row>
    <row r="307">
      <c r="G307" s="14" t="n"/>
      <c r="Q307" s="7">
        <f>IF($E307="","",P307*Y307/100)</f>
        <v/>
      </c>
      <c r="R307" s="7" t="n"/>
      <c r="X307" s="7" t="n"/>
      <c r="Y307" s="7" t="n"/>
      <c r="AB307">
        <f>IF($E307="","",IF($AQ307=1,0,IF($AP307=1,Settings!$C$6,Settings!$C$7))*100)</f>
        <v/>
      </c>
      <c r="AC307" s="7">
        <f>IF($E307="","",Y307*AB307/100)</f>
        <v/>
      </c>
      <c r="AD307" s="7">
        <f>IF($E307="","",Y307-AC307)</f>
        <v/>
      </c>
      <c r="AE307" s="7">
        <f>IF($E307="","",AD307-Q307)</f>
        <v/>
      </c>
      <c r="AI307" s="7" t="n"/>
      <c r="AL307" s="14" t="n"/>
      <c r="AN307">
        <f>IF($E307="","",IF(COUNTIF($E$2:$E307,$E307)=1,1,0))</f>
        <v/>
      </c>
      <c r="AO307">
        <f>IF($AN307=1,SUMPRODUCT(--($AR$2:$AR$3001&lt;$AR307))+1,"")</f>
        <v/>
      </c>
      <c r="AP307">
        <f>IF($E307="","",IF(OR($U307=TRUE(),$U307="TRUE"),1,0))</f>
        <v/>
      </c>
      <c r="AQ307">
        <f>IF($E307="","",IF($AA307="Yes",1,0))</f>
        <v/>
      </c>
      <c r="AR307">
        <f>IF($AN307=1,IFERROR(IF(VALUE($E307)&lt;100000000,VALUE($E307),1000000000),IFERROR(IF(VALUE(MID($E307,2,20))&lt;100000000,VALUE(MID($E307,2,20)),1000000000),1000000000))+ROW()/100000,"")</f>
        <v/>
      </c>
    </row>
    <row r="308">
      <c r="G308" s="14" t="n"/>
      <c r="Q308" s="7">
        <f>IF($E308="","",P308*Y308/100)</f>
        <v/>
      </c>
      <c r="R308" s="7" t="n"/>
      <c r="X308" s="7" t="n"/>
      <c r="Y308" s="7" t="n"/>
      <c r="AB308">
        <f>IF($E308="","",IF($AQ308=1,0,IF($AP308=1,Settings!$C$6,Settings!$C$7))*100)</f>
        <v/>
      </c>
      <c r="AC308" s="7">
        <f>IF($E308="","",Y308*AB308/100)</f>
        <v/>
      </c>
      <c r="AD308" s="7">
        <f>IF($E308="","",Y308-AC308)</f>
        <v/>
      </c>
      <c r="AE308" s="7">
        <f>IF($E308="","",AD308-Q308)</f>
        <v/>
      </c>
      <c r="AI308" s="7" t="n"/>
      <c r="AL308" s="14" t="n"/>
      <c r="AN308">
        <f>IF($E308="","",IF(COUNTIF($E$2:$E308,$E308)=1,1,0))</f>
        <v/>
      </c>
      <c r="AO308">
        <f>IF($AN308=1,SUMPRODUCT(--($AR$2:$AR$3001&lt;$AR308))+1,"")</f>
        <v/>
      </c>
      <c r="AP308">
        <f>IF($E308="","",IF(OR($U308=TRUE(),$U308="TRUE"),1,0))</f>
        <v/>
      </c>
      <c r="AQ308">
        <f>IF($E308="","",IF($AA308="Yes",1,0))</f>
        <v/>
      </c>
      <c r="AR308">
        <f>IF($AN308=1,IFERROR(IF(VALUE($E308)&lt;100000000,VALUE($E308),1000000000),IFERROR(IF(VALUE(MID($E308,2,20))&lt;100000000,VALUE(MID($E308,2,20)),1000000000),1000000000))+ROW()/100000,"")</f>
        <v/>
      </c>
    </row>
    <row r="309">
      <c r="G309" s="14" t="n"/>
      <c r="Q309" s="7">
        <f>IF($E309="","",P309*Y309/100)</f>
        <v/>
      </c>
      <c r="R309" s="7" t="n"/>
      <c r="X309" s="7" t="n"/>
      <c r="Y309" s="7" t="n"/>
      <c r="AB309">
        <f>IF($E309="","",IF($AQ309=1,0,IF($AP309=1,Settings!$C$6,Settings!$C$7))*100)</f>
        <v/>
      </c>
      <c r="AC309" s="7">
        <f>IF($E309="","",Y309*AB309/100)</f>
        <v/>
      </c>
      <c r="AD309" s="7">
        <f>IF($E309="","",Y309-AC309)</f>
        <v/>
      </c>
      <c r="AE309" s="7">
        <f>IF($E309="","",AD309-Q309)</f>
        <v/>
      </c>
      <c r="AI309" s="7" t="n"/>
      <c r="AL309" s="14" t="n"/>
      <c r="AN309">
        <f>IF($E309="","",IF(COUNTIF($E$2:$E309,$E309)=1,1,0))</f>
        <v/>
      </c>
      <c r="AO309">
        <f>IF($AN309=1,SUMPRODUCT(--($AR$2:$AR$3001&lt;$AR309))+1,"")</f>
        <v/>
      </c>
      <c r="AP309">
        <f>IF($E309="","",IF(OR($U309=TRUE(),$U309="TRUE"),1,0))</f>
        <v/>
      </c>
      <c r="AQ309">
        <f>IF($E309="","",IF($AA309="Yes",1,0))</f>
        <v/>
      </c>
      <c r="AR309">
        <f>IF($AN309=1,IFERROR(IF(VALUE($E309)&lt;100000000,VALUE($E309),1000000000),IFERROR(IF(VALUE(MID($E309,2,20))&lt;100000000,VALUE(MID($E309,2,20)),1000000000),1000000000))+ROW()/100000,"")</f>
        <v/>
      </c>
    </row>
    <row r="310">
      <c r="G310" s="14" t="n"/>
      <c r="Q310" s="7">
        <f>IF($E310="","",P310*Y310/100)</f>
        <v/>
      </c>
      <c r="R310" s="7" t="n"/>
      <c r="X310" s="7" t="n"/>
      <c r="Y310" s="7" t="n"/>
      <c r="AB310">
        <f>IF($E310="","",IF($AQ310=1,0,IF($AP310=1,Settings!$C$6,Settings!$C$7))*100)</f>
        <v/>
      </c>
      <c r="AC310" s="7">
        <f>IF($E310="","",Y310*AB310/100)</f>
        <v/>
      </c>
      <c r="AD310" s="7">
        <f>IF($E310="","",Y310-AC310)</f>
        <v/>
      </c>
      <c r="AE310" s="7">
        <f>IF($E310="","",AD310-Q310)</f>
        <v/>
      </c>
      <c r="AI310" s="7" t="n"/>
      <c r="AL310" s="14" t="n"/>
      <c r="AN310">
        <f>IF($E310="","",IF(COUNTIF($E$2:$E310,$E310)=1,1,0))</f>
        <v/>
      </c>
      <c r="AO310">
        <f>IF($AN310=1,SUMPRODUCT(--($AR$2:$AR$3001&lt;$AR310))+1,"")</f>
        <v/>
      </c>
      <c r="AP310">
        <f>IF($E310="","",IF(OR($U310=TRUE(),$U310="TRUE"),1,0))</f>
        <v/>
      </c>
      <c r="AQ310">
        <f>IF($E310="","",IF($AA310="Yes",1,0))</f>
        <v/>
      </c>
      <c r="AR310">
        <f>IF($AN310=1,IFERROR(IF(VALUE($E310)&lt;100000000,VALUE($E310),1000000000),IFERROR(IF(VALUE(MID($E310,2,20))&lt;100000000,VALUE(MID($E310,2,20)),1000000000),1000000000))+ROW()/100000,"")</f>
        <v/>
      </c>
    </row>
    <row r="311">
      <c r="G311" s="14" t="n"/>
      <c r="Q311" s="7">
        <f>IF($E311="","",P311*Y311/100)</f>
        <v/>
      </c>
      <c r="R311" s="7" t="n"/>
      <c r="X311" s="7" t="n"/>
      <c r="Y311" s="7" t="n"/>
      <c r="AB311">
        <f>IF($E311="","",IF($AQ311=1,0,IF($AP311=1,Settings!$C$6,Settings!$C$7))*100)</f>
        <v/>
      </c>
      <c r="AC311" s="7">
        <f>IF($E311="","",Y311*AB311/100)</f>
        <v/>
      </c>
      <c r="AD311" s="7">
        <f>IF($E311="","",Y311-AC311)</f>
        <v/>
      </c>
      <c r="AE311" s="7">
        <f>IF($E311="","",AD311-Q311)</f>
        <v/>
      </c>
      <c r="AI311" s="7" t="n"/>
      <c r="AL311" s="14" t="n"/>
      <c r="AN311">
        <f>IF($E311="","",IF(COUNTIF($E$2:$E311,$E311)=1,1,0))</f>
        <v/>
      </c>
      <c r="AO311">
        <f>IF($AN311=1,SUMPRODUCT(--($AR$2:$AR$3001&lt;$AR311))+1,"")</f>
        <v/>
      </c>
      <c r="AP311">
        <f>IF($E311="","",IF(OR($U311=TRUE(),$U311="TRUE"),1,0))</f>
        <v/>
      </c>
      <c r="AQ311">
        <f>IF($E311="","",IF($AA311="Yes",1,0))</f>
        <v/>
      </c>
      <c r="AR311">
        <f>IF($AN311=1,IFERROR(IF(VALUE($E311)&lt;100000000,VALUE($E311),1000000000),IFERROR(IF(VALUE(MID($E311,2,20))&lt;100000000,VALUE(MID($E311,2,20)),1000000000),1000000000))+ROW()/100000,"")</f>
        <v/>
      </c>
    </row>
    <row r="312">
      <c r="G312" s="14" t="n"/>
      <c r="Q312" s="7">
        <f>IF($E312="","",P312*Y312/100)</f>
        <v/>
      </c>
      <c r="R312" s="7" t="n"/>
      <c r="X312" s="7" t="n"/>
      <c r="Y312" s="7" t="n"/>
      <c r="AB312">
        <f>IF($E312="","",IF($AQ312=1,0,IF($AP312=1,Settings!$C$6,Settings!$C$7))*100)</f>
        <v/>
      </c>
      <c r="AC312" s="7">
        <f>IF($E312="","",Y312*AB312/100)</f>
        <v/>
      </c>
      <c r="AD312" s="7">
        <f>IF($E312="","",Y312-AC312)</f>
        <v/>
      </c>
      <c r="AE312" s="7">
        <f>IF($E312="","",AD312-Q312)</f>
        <v/>
      </c>
      <c r="AI312" s="7" t="n"/>
      <c r="AL312" s="14" t="n"/>
      <c r="AN312">
        <f>IF($E312="","",IF(COUNTIF($E$2:$E312,$E312)=1,1,0))</f>
        <v/>
      </c>
      <c r="AO312">
        <f>IF($AN312=1,SUMPRODUCT(--($AR$2:$AR$3001&lt;$AR312))+1,"")</f>
        <v/>
      </c>
      <c r="AP312">
        <f>IF($E312="","",IF(OR($U312=TRUE(),$U312="TRUE"),1,0))</f>
        <v/>
      </c>
      <c r="AQ312">
        <f>IF($E312="","",IF($AA312="Yes",1,0))</f>
        <v/>
      </c>
      <c r="AR312">
        <f>IF($AN312=1,IFERROR(IF(VALUE($E312)&lt;100000000,VALUE($E312),1000000000),IFERROR(IF(VALUE(MID($E312,2,20))&lt;100000000,VALUE(MID($E312,2,20)),1000000000),1000000000))+ROW()/100000,"")</f>
        <v/>
      </c>
    </row>
    <row r="313">
      <c r="G313" s="14" t="n"/>
      <c r="Q313" s="7">
        <f>IF($E313="","",P313*Y313/100)</f>
        <v/>
      </c>
      <c r="R313" s="7" t="n"/>
      <c r="X313" s="7" t="n"/>
      <c r="Y313" s="7" t="n"/>
      <c r="AB313">
        <f>IF($E313="","",IF($AQ313=1,0,IF($AP313=1,Settings!$C$6,Settings!$C$7))*100)</f>
        <v/>
      </c>
      <c r="AC313" s="7">
        <f>IF($E313="","",Y313*AB313/100)</f>
        <v/>
      </c>
      <c r="AD313" s="7">
        <f>IF($E313="","",Y313-AC313)</f>
        <v/>
      </c>
      <c r="AE313" s="7">
        <f>IF($E313="","",AD313-Q313)</f>
        <v/>
      </c>
      <c r="AI313" s="7" t="n"/>
      <c r="AL313" s="14" t="n"/>
      <c r="AN313">
        <f>IF($E313="","",IF(COUNTIF($E$2:$E313,$E313)=1,1,0))</f>
        <v/>
      </c>
      <c r="AO313">
        <f>IF($AN313=1,SUMPRODUCT(--($AR$2:$AR$3001&lt;$AR313))+1,"")</f>
        <v/>
      </c>
      <c r="AP313">
        <f>IF($E313="","",IF(OR($U313=TRUE(),$U313="TRUE"),1,0))</f>
        <v/>
      </c>
      <c r="AQ313">
        <f>IF($E313="","",IF($AA313="Yes",1,0))</f>
        <v/>
      </c>
      <c r="AR313">
        <f>IF($AN313=1,IFERROR(IF(VALUE($E313)&lt;100000000,VALUE($E313),1000000000),IFERROR(IF(VALUE(MID($E313,2,20))&lt;100000000,VALUE(MID($E313,2,20)),1000000000),1000000000))+ROW()/100000,"")</f>
        <v/>
      </c>
    </row>
    <row r="314">
      <c r="G314" s="14" t="n"/>
      <c r="Q314" s="7">
        <f>IF($E314="","",P314*Y314/100)</f>
        <v/>
      </c>
      <c r="R314" s="7" t="n"/>
      <c r="X314" s="7" t="n"/>
      <c r="Y314" s="7" t="n"/>
      <c r="AB314">
        <f>IF($E314="","",IF($AQ314=1,0,IF($AP314=1,Settings!$C$6,Settings!$C$7))*100)</f>
        <v/>
      </c>
      <c r="AC314" s="7">
        <f>IF($E314="","",Y314*AB314/100)</f>
        <v/>
      </c>
      <c r="AD314" s="7">
        <f>IF($E314="","",Y314-AC314)</f>
        <v/>
      </c>
      <c r="AE314" s="7">
        <f>IF($E314="","",AD314-Q314)</f>
        <v/>
      </c>
      <c r="AI314" s="7" t="n"/>
      <c r="AL314" s="14" t="n"/>
      <c r="AN314">
        <f>IF($E314="","",IF(COUNTIF($E$2:$E314,$E314)=1,1,0))</f>
        <v/>
      </c>
      <c r="AO314">
        <f>IF($AN314=1,SUMPRODUCT(--($AR$2:$AR$3001&lt;$AR314))+1,"")</f>
        <v/>
      </c>
      <c r="AP314">
        <f>IF($E314="","",IF(OR($U314=TRUE(),$U314="TRUE"),1,0))</f>
        <v/>
      </c>
      <c r="AQ314">
        <f>IF($E314="","",IF($AA314="Yes",1,0))</f>
        <v/>
      </c>
      <c r="AR314">
        <f>IF($AN314=1,IFERROR(IF(VALUE($E314)&lt;100000000,VALUE($E314),1000000000),IFERROR(IF(VALUE(MID($E314,2,20))&lt;100000000,VALUE(MID($E314,2,20)),1000000000),1000000000))+ROW()/100000,"")</f>
        <v/>
      </c>
    </row>
    <row r="315">
      <c r="G315" s="14" t="n"/>
      <c r="Q315" s="7">
        <f>IF($E315="","",P315*Y315/100)</f>
        <v/>
      </c>
      <c r="R315" s="7" t="n"/>
      <c r="X315" s="7" t="n"/>
      <c r="Y315" s="7" t="n"/>
      <c r="AB315">
        <f>IF($E315="","",IF($AQ315=1,0,IF($AP315=1,Settings!$C$6,Settings!$C$7))*100)</f>
        <v/>
      </c>
      <c r="AC315" s="7">
        <f>IF($E315="","",Y315*AB315/100)</f>
        <v/>
      </c>
      <c r="AD315" s="7">
        <f>IF($E315="","",Y315-AC315)</f>
        <v/>
      </c>
      <c r="AE315" s="7">
        <f>IF($E315="","",AD315-Q315)</f>
        <v/>
      </c>
      <c r="AI315" s="7" t="n"/>
      <c r="AL315" s="14" t="n"/>
      <c r="AN315">
        <f>IF($E315="","",IF(COUNTIF($E$2:$E315,$E315)=1,1,0))</f>
        <v/>
      </c>
      <c r="AO315">
        <f>IF($AN315=1,SUMPRODUCT(--($AR$2:$AR$3001&lt;$AR315))+1,"")</f>
        <v/>
      </c>
      <c r="AP315">
        <f>IF($E315="","",IF(OR($U315=TRUE(),$U315="TRUE"),1,0))</f>
        <v/>
      </c>
      <c r="AQ315">
        <f>IF($E315="","",IF($AA315="Yes",1,0))</f>
        <v/>
      </c>
      <c r="AR315">
        <f>IF($AN315=1,IFERROR(IF(VALUE($E315)&lt;100000000,VALUE($E315),1000000000),IFERROR(IF(VALUE(MID($E315,2,20))&lt;100000000,VALUE(MID($E315,2,20)),1000000000),1000000000))+ROW()/100000,"")</f>
        <v/>
      </c>
    </row>
    <row r="316">
      <c r="G316" s="14" t="n"/>
      <c r="Q316" s="7">
        <f>IF($E316="","",P316*Y316/100)</f>
        <v/>
      </c>
      <c r="R316" s="7" t="n"/>
      <c r="X316" s="7" t="n"/>
      <c r="Y316" s="7" t="n"/>
      <c r="AB316">
        <f>IF($E316="","",IF($AQ316=1,0,IF($AP316=1,Settings!$C$6,Settings!$C$7))*100)</f>
        <v/>
      </c>
      <c r="AC316" s="7">
        <f>IF($E316="","",Y316*AB316/100)</f>
        <v/>
      </c>
      <c r="AD316" s="7">
        <f>IF($E316="","",Y316-AC316)</f>
        <v/>
      </c>
      <c r="AE316" s="7">
        <f>IF($E316="","",AD316-Q316)</f>
        <v/>
      </c>
      <c r="AI316" s="7" t="n"/>
      <c r="AL316" s="14" t="n"/>
      <c r="AN316">
        <f>IF($E316="","",IF(COUNTIF($E$2:$E316,$E316)=1,1,0))</f>
        <v/>
      </c>
      <c r="AO316">
        <f>IF($AN316=1,SUMPRODUCT(--($AR$2:$AR$3001&lt;$AR316))+1,"")</f>
        <v/>
      </c>
      <c r="AP316">
        <f>IF($E316="","",IF(OR($U316=TRUE(),$U316="TRUE"),1,0))</f>
        <v/>
      </c>
      <c r="AQ316">
        <f>IF($E316="","",IF($AA316="Yes",1,0))</f>
        <v/>
      </c>
      <c r="AR316">
        <f>IF($AN316=1,IFERROR(IF(VALUE($E316)&lt;100000000,VALUE($E316),1000000000),IFERROR(IF(VALUE(MID($E316,2,20))&lt;100000000,VALUE(MID($E316,2,20)),1000000000),1000000000))+ROW()/100000,"")</f>
        <v/>
      </c>
    </row>
    <row r="317">
      <c r="G317" s="14" t="n"/>
      <c r="Q317" s="7">
        <f>IF($E317="","",P317*Y317/100)</f>
        <v/>
      </c>
      <c r="R317" s="7" t="n"/>
      <c r="X317" s="7" t="n"/>
      <c r="Y317" s="7" t="n"/>
      <c r="AB317">
        <f>IF($E317="","",IF($AQ317=1,0,IF($AP317=1,Settings!$C$6,Settings!$C$7))*100)</f>
        <v/>
      </c>
      <c r="AC317" s="7">
        <f>IF($E317="","",Y317*AB317/100)</f>
        <v/>
      </c>
      <c r="AD317" s="7">
        <f>IF($E317="","",Y317-AC317)</f>
        <v/>
      </c>
      <c r="AE317" s="7">
        <f>IF($E317="","",AD317-Q317)</f>
        <v/>
      </c>
      <c r="AI317" s="7" t="n"/>
      <c r="AL317" s="14" t="n"/>
      <c r="AN317">
        <f>IF($E317="","",IF(COUNTIF($E$2:$E317,$E317)=1,1,0))</f>
        <v/>
      </c>
      <c r="AO317">
        <f>IF($AN317=1,SUMPRODUCT(--($AR$2:$AR$3001&lt;$AR317))+1,"")</f>
        <v/>
      </c>
      <c r="AP317">
        <f>IF($E317="","",IF(OR($U317=TRUE(),$U317="TRUE"),1,0))</f>
        <v/>
      </c>
      <c r="AQ317">
        <f>IF($E317="","",IF($AA317="Yes",1,0))</f>
        <v/>
      </c>
      <c r="AR317">
        <f>IF($AN317=1,IFERROR(IF(VALUE($E317)&lt;100000000,VALUE($E317),1000000000),IFERROR(IF(VALUE(MID($E317,2,20))&lt;100000000,VALUE(MID($E317,2,20)),1000000000),1000000000))+ROW()/100000,"")</f>
        <v/>
      </c>
    </row>
    <row r="318">
      <c r="G318" s="14" t="n"/>
      <c r="Q318" s="7">
        <f>IF($E318="","",P318*Y318/100)</f>
        <v/>
      </c>
      <c r="R318" s="7" t="n"/>
      <c r="X318" s="7" t="n"/>
      <c r="Y318" s="7" t="n"/>
      <c r="AB318">
        <f>IF($E318="","",IF($AQ318=1,0,IF($AP318=1,Settings!$C$6,Settings!$C$7))*100)</f>
        <v/>
      </c>
      <c r="AC318" s="7">
        <f>IF($E318="","",Y318*AB318/100)</f>
        <v/>
      </c>
      <c r="AD318" s="7">
        <f>IF($E318="","",Y318-AC318)</f>
        <v/>
      </c>
      <c r="AE318" s="7">
        <f>IF($E318="","",AD318-Q318)</f>
        <v/>
      </c>
      <c r="AI318" s="7" t="n"/>
      <c r="AL318" s="14" t="n"/>
      <c r="AN318">
        <f>IF($E318="","",IF(COUNTIF($E$2:$E318,$E318)=1,1,0))</f>
        <v/>
      </c>
      <c r="AO318">
        <f>IF($AN318=1,SUMPRODUCT(--($AR$2:$AR$3001&lt;$AR318))+1,"")</f>
        <v/>
      </c>
      <c r="AP318">
        <f>IF($E318="","",IF(OR($U318=TRUE(),$U318="TRUE"),1,0))</f>
        <v/>
      </c>
      <c r="AQ318">
        <f>IF($E318="","",IF($AA318="Yes",1,0))</f>
        <v/>
      </c>
      <c r="AR318">
        <f>IF($AN318=1,IFERROR(IF(VALUE($E318)&lt;100000000,VALUE($E318),1000000000),IFERROR(IF(VALUE(MID($E318,2,20))&lt;100000000,VALUE(MID($E318,2,20)),1000000000),1000000000))+ROW()/100000,"")</f>
        <v/>
      </c>
    </row>
    <row r="319">
      <c r="G319" s="14" t="n"/>
      <c r="Q319" s="7">
        <f>IF($E319="","",P319*Y319/100)</f>
        <v/>
      </c>
      <c r="R319" s="7" t="n"/>
      <c r="X319" s="7" t="n"/>
      <c r="Y319" s="7" t="n"/>
      <c r="AB319">
        <f>IF($E319="","",IF($AQ319=1,0,IF($AP319=1,Settings!$C$6,Settings!$C$7))*100)</f>
        <v/>
      </c>
      <c r="AC319" s="7">
        <f>IF($E319="","",Y319*AB319/100)</f>
        <v/>
      </c>
      <c r="AD319" s="7">
        <f>IF($E319="","",Y319-AC319)</f>
        <v/>
      </c>
      <c r="AE319" s="7">
        <f>IF($E319="","",AD319-Q319)</f>
        <v/>
      </c>
      <c r="AI319" s="7" t="n"/>
      <c r="AL319" s="14" t="n"/>
      <c r="AN319">
        <f>IF($E319="","",IF(COUNTIF($E$2:$E319,$E319)=1,1,0))</f>
        <v/>
      </c>
      <c r="AO319">
        <f>IF($AN319=1,SUMPRODUCT(--($AR$2:$AR$3001&lt;$AR319))+1,"")</f>
        <v/>
      </c>
      <c r="AP319">
        <f>IF($E319="","",IF(OR($U319=TRUE(),$U319="TRUE"),1,0))</f>
        <v/>
      </c>
      <c r="AQ319">
        <f>IF($E319="","",IF($AA319="Yes",1,0))</f>
        <v/>
      </c>
      <c r="AR319">
        <f>IF($AN319=1,IFERROR(IF(VALUE($E319)&lt;100000000,VALUE($E319),1000000000),IFERROR(IF(VALUE(MID($E319,2,20))&lt;100000000,VALUE(MID($E319,2,20)),1000000000),1000000000))+ROW()/100000,"")</f>
        <v/>
      </c>
    </row>
    <row r="320">
      <c r="G320" s="14" t="n"/>
      <c r="Q320" s="7">
        <f>IF($E320="","",P320*Y320/100)</f>
        <v/>
      </c>
      <c r="R320" s="7" t="n"/>
      <c r="X320" s="7" t="n"/>
      <c r="Y320" s="7" t="n"/>
      <c r="AB320">
        <f>IF($E320="","",IF($AQ320=1,0,IF($AP320=1,Settings!$C$6,Settings!$C$7))*100)</f>
        <v/>
      </c>
      <c r="AC320" s="7">
        <f>IF($E320="","",Y320*AB320/100)</f>
        <v/>
      </c>
      <c r="AD320" s="7">
        <f>IF($E320="","",Y320-AC320)</f>
        <v/>
      </c>
      <c r="AE320" s="7">
        <f>IF($E320="","",AD320-Q320)</f>
        <v/>
      </c>
      <c r="AI320" s="7" t="n"/>
      <c r="AL320" s="14" t="n"/>
      <c r="AN320">
        <f>IF($E320="","",IF(COUNTIF($E$2:$E320,$E320)=1,1,0))</f>
        <v/>
      </c>
      <c r="AO320">
        <f>IF($AN320=1,SUMPRODUCT(--($AR$2:$AR$3001&lt;$AR320))+1,"")</f>
        <v/>
      </c>
      <c r="AP320">
        <f>IF($E320="","",IF(OR($U320=TRUE(),$U320="TRUE"),1,0))</f>
        <v/>
      </c>
      <c r="AQ320">
        <f>IF($E320="","",IF($AA320="Yes",1,0))</f>
        <v/>
      </c>
      <c r="AR320">
        <f>IF($AN320=1,IFERROR(IF(VALUE($E320)&lt;100000000,VALUE($E320),1000000000),IFERROR(IF(VALUE(MID($E320,2,20))&lt;100000000,VALUE(MID($E320,2,20)),1000000000),1000000000))+ROW()/100000,"")</f>
        <v/>
      </c>
    </row>
    <row r="321">
      <c r="G321" s="14" t="n"/>
      <c r="Q321" s="7">
        <f>IF($E321="","",P321*Y321/100)</f>
        <v/>
      </c>
      <c r="R321" s="7" t="n"/>
      <c r="X321" s="7" t="n"/>
      <c r="Y321" s="7" t="n"/>
      <c r="AB321">
        <f>IF($E321="","",IF($AQ321=1,0,IF($AP321=1,Settings!$C$6,Settings!$C$7))*100)</f>
        <v/>
      </c>
      <c r="AC321" s="7">
        <f>IF($E321="","",Y321*AB321/100)</f>
        <v/>
      </c>
      <c r="AD321" s="7">
        <f>IF($E321="","",Y321-AC321)</f>
        <v/>
      </c>
      <c r="AE321" s="7">
        <f>IF($E321="","",AD321-Q321)</f>
        <v/>
      </c>
      <c r="AI321" s="7" t="n"/>
      <c r="AL321" s="14" t="n"/>
      <c r="AN321">
        <f>IF($E321="","",IF(COUNTIF($E$2:$E321,$E321)=1,1,0))</f>
        <v/>
      </c>
      <c r="AO321">
        <f>IF($AN321=1,SUMPRODUCT(--($AR$2:$AR$3001&lt;$AR321))+1,"")</f>
        <v/>
      </c>
      <c r="AP321">
        <f>IF($E321="","",IF(OR($U321=TRUE(),$U321="TRUE"),1,0))</f>
        <v/>
      </c>
      <c r="AQ321">
        <f>IF($E321="","",IF($AA321="Yes",1,0))</f>
        <v/>
      </c>
      <c r="AR321">
        <f>IF($AN321=1,IFERROR(IF(VALUE($E321)&lt;100000000,VALUE($E321),1000000000),IFERROR(IF(VALUE(MID($E321,2,20))&lt;100000000,VALUE(MID($E321,2,20)),1000000000),1000000000))+ROW()/100000,"")</f>
        <v/>
      </c>
    </row>
    <row r="322">
      <c r="G322" s="14" t="n"/>
      <c r="Q322" s="7">
        <f>IF($E322="","",P322*Y322/100)</f>
        <v/>
      </c>
      <c r="R322" s="7" t="n"/>
      <c r="X322" s="7" t="n"/>
      <c r="Y322" s="7" t="n"/>
      <c r="AB322">
        <f>IF($E322="","",IF($AQ322=1,0,IF($AP322=1,Settings!$C$6,Settings!$C$7))*100)</f>
        <v/>
      </c>
      <c r="AC322" s="7">
        <f>IF($E322="","",Y322*AB322/100)</f>
        <v/>
      </c>
      <c r="AD322" s="7">
        <f>IF($E322="","",Y322-AC322)</f>
        <v/>
      </c>
      <c r="AE322" s="7">
        <f>IF($E322="","",AD322-Q322)</f>
        <v/>
      </c>
      <c r="AI322" s="7" t="n"/>
      <c r="AL322" s="14" t="n"/>
      <c r="AN322">
        <f>IF($E322="","",IF(COUNTIF($E$2:$E322,$E322)=1,1,0))</f>
        <v/>
      </c>
      <c r="AO322">
        <f>IF($AN322=1,SUMPRODUCT(--($AR$2:$AR$3001&lt;$AR322))+1,"")</f>
        <v/>
      </c>
      <c r="AP322">
        <f>IF($E322="","",IF(OR($U322=TRUE(),$U322="TRUE"),1,0))</f>
        <v/>
      </c>
      <c r="AQ322">
        <f>IF($E322="","",IF($AA322="Yes",1,0))</f>
        <v/>
      </c>
      <c r="AR322">
        <f>IF($AN322=1,IFERROR(IF(VALUE($E322)&lt;100000000,VALUE($E322),1000000000),IFERROR(IF(VALUE(MID($E322,2,20))&lt;100000000,VALUE(MID($E322,2,20)),1000000000),1000000000))+ROW()/100000,"")</f>
        <v/>
      </c>
    </row>
    <row r="323">
      <c r="G323" s="14" t="n"/>
      <c r="Q323" s="7">
        <f>IF($E323="","",P323*Y323/100)</f>
        <v/>
      </c>
      <c r="R323" s="7" t="n"/>
      <c r="X323" s="7" t="n"/>
      <c r="Y323" s="7" t="n"/>
      <c r="AB323">
        <f>IF($E323="","",IF($AQ323=1,0,IF($AP323=1,Settings!$C$6,Settings!$C$7))*100)</f>
        <v/>
      </c>
      <c r="AC323" s="7">
        <f>IF($E323="","",Y323*AB323/100)</f>
        <v/>
      </c>
      <c r="AD323" s="7">
        <f>IF($E323="","",Y323-AC323)</f>
        <v/>
      </c>
      <c r="AE323" s="7">
        <f>IF($E323="","",AD323-Q323)</f>
        <v/>
      </c>
      <c r="AI323" s="7" t="n"/>
      <c r="AL323" s="14" t="n"/>
      <c r="AN323">
        <f>IF($E323="","",IF(COUNTIF($E$2:$E323,$E323)=1,1,0))</f>
        <v/>
      </c>
      <c r="AO323">
        <f>IF($AN323=1,SUMPRODUCT(--($AR$2:$AR$3001&lt;$AR323))+1,"")</f>
        <v/>
      </c>
      <c r="AP323">
        <f>IF($E323="","",IF(OR($U323=TRUE(),$U323="TRUE"),1,0))</f>
        <v/>
      </c>
      <c r="AQ323">
        <f>IF($E323="","",IF($AA323="Yes",1,0))</f>
        <v/>
      </c>
      <c r="AR323">
        <f>IF($AN323=1,IFERROR(IF(VALUE($E323)&lt;100000000,VALUE($E323),1000000000),IFERROR(IF(VALUE(MID($E323,2,20))&lt;100000000,VALUE(MID($E323,2,20)),1000000000),1000000000))+ROW()/100000,"")</f>
        <v/>
      </c>
    </row>
    <row r="324">
      <c r="G324" s="14" t="n"/>
      <c r="Q324" s="7">
        <f>IF($E324="","",P324*Y324/100)</f>
        <v/>
      </c>
      <c r="R324" s="7" t="n"/>
      <c r="X324" s="7" t="n"/>
      <c r="Y324" s="7" t="n"/>
      <c r="AB324">
        <f>IF($E324="","",IF($AQ324=1,0,IF($AP324=1,Settings!$C$6,Settings!$C$7))*100)</f>
        <v/>
      </c>
      <c r="AC324" s="7">
        <f>IF($E324="","",Y324*AB324/100)</f>
        <v/>
      </c>
      <c r="AD324" s="7">
        <f>IF($E324="","",Y324-AC324)</f>
        <v/>
      </c>
      <c r="AE324" s="7">
        <f>IF($E324="","",AD324-Q324)</f>
        <v/>
      </c>
      <c r="AI324" s="7" t="n"/>
      <c r="AL324" s="14" t="n"/>
      <c r="AN324">
        <f>IF($E324="","",IF(COUNTIF($E$2:$E324,$E324)=1,1,0))</f>
        <v/>
      </c>
      <c r="AO324">
        <f>IF($AN324=1,SUMPRODUCT(--($AR$2:$AR$3001&lt;$AR324))+1,"")</f>
        <v/>
      </c>
      <c r="AP324">
        <f>IF($E324="","",IF(OR($U324=TRUE(),$U324="TRUE"),1,0))</f>
        <v/>
      </c>
      <c r="AQ324">
        <f>IF($E324="","",IF($AA324="Yes",1,0))</f>
        <v/>
      </c>
      <c r="AR324">
        <f>IF($AN324=1,IFERROR(IF(VALUE($E324)&lt;100000000,VALUE($E324),1000000000),IFERROR(IF(VALUE(MID($E324,2,20))&lt;100000000,VALUE(MID($E324,2,20)),1000000000),1000000000))+ROW()/100000,"")</f>
        <v/>
      </c>
    </row>
    <row r="325">
      <c r="G325" s="14" t="n"/>
      <c r="Q325" s="7">
        <f>IF($E325="","",P325*Y325/100)</f>
        <v/>
      </c>
      <c r="R325" s="7" t="n"/>
      <c r="X325" s="7" t="n"/>
      <c r="Y325" s="7" t="n"/>
      <c r="AB325">
        <f>IF($E325="","",IF($AQ325=1,0,IF($AP325=1,Settings!$C$6,Settings!$C$7))*100)</f>
        <v/>
      </c>
      <c r="AC325" s="7">
        <f>IF($E325="","",Y325*AB325/100)</f>
        <v/>
      </c>
      <c r="AD325" s="7">
        <f>IF($E325="","",Y325-AC325)</f>
        <v/>
      </c>
      <c r="AE325" s="7">
        <f>IF($E325="","",AD325-Q325)</f>
        <v/>
      </c>
      <c r="AI325" s="7" t="n"/>
      <c r="AL325" s="14" t="n"/>
      <c r="AN325">
        <f>IF($E325="","",IF(COUNTIF($E$2:$E325,$E325)=1,1,0))</f>
        <v/>
      </c>
      <c r="AO325">
        <f>IF($AN325=1,SUMPRODUCT(--($AR$2:$AR$3001&lt;$AR325))+1,"")</f>
        <v/>
      </c>
      <c r="AP325">
        <f>IF($E325="","",IF(OR($U325=TRUE(),$U325="TRUE"),1,0))</f>
        <v/>
      </c>
      <c r="AQ325">
        <f>IF($E325="","",IF($AA325="Yes",1,0))</f>
        <v/>
      </c>
      <c r="AR325">
        <f>IF($AN325=1,IFERROR(IF(VALUE($E325)&lt;100000000,VALUE($E325),1000000000),IFERROR(IF(VALUE(MID($E325,2,20))&lt;100000000,VALUE(MID($E325,2,20)),1000000000),1000000000))+ROW()/100000,"")</f>
        <v/>
      </c>
    </row>
    <row r="326">
      <c r="G326" s="14" t="n"/>
      <c r="Q326" s="7">
        <f>IF($E326="","",P326*Y326/100)</f>
        <v/>
      </c>
      <c r="R326" s="7" t="n"/>
      <c r="X326" s="7" t="n"/>
      <c r="Y326" s="7" t="n"/>
      <c r="AB326">
        <f>IF($E326="","",IF($AQ326=1,0,IF($AP326=1,Settings!$C$6,Settings!$C$7))*100)</f>
        <v/>
      </c>
      <c r="AC326" s="7">
        <f>IF($E326="","",Y326*AB326/100)</f>
        <v/>
      </c>
      <c r="AD326" s="7">
        <f>IF($E326="","",Y326-AC326)</f>
        <v/>
      </c>
      <c r="AE326" s="7">
        <f>IF($E326="","",AD326-Q326)</f>
        <v/>
      </c>
      <c r="AI326" s="7" t="n"/>
      <c r="AL326" s="14" t="n"/>
      <c r="AN326">
        <f>IF($E326="","",IF(COUNTIF($E$2:$E326,$E326)=1,1,0))</f>
        <v/>
      </c>
      <c r="AO326">
        <f>IF($AN326=1,SUMPRODUCT(--($AR$2:$AR$3001&lt;$AR326))+1,"")</f>
        <v/>
      </c>
      <c r="AP326">
        <f>IF($E326="","",IF(OR($U326=TRUE(),$U326="TRUE"),1,0))</f>
        <v/>
      </c>
      <c r="AQ326">
        <f>IF($E326="","",IF($AA326="Yes",1,0))</f>
        <v/>
      </c>
      <c r="AR326">
        <f>IF($AN326=1,IFERROR(IF(VALUE($E326)&lt;100000000,VALUE($E326),1000000000),IFERROR(IF(VALUE(MID($E326,2,20))&lt;100000000,VALUE(MID($E326,2,20)),1000000000),1000000000))+ROW()/100000,"")</f>
        <v/>
      </c>
    </row>
    <row r="327">
      <c r="G327" s="14" t="n"/>
      <c r="Q327" s="7">
        <f>IF($E327="","",P327*Y327/100)</f>
        <v/>
      </c>
      <c r="R327" s="7" t="n"/>
      <c r="X327" s="7" t="n"/>
      <c r="Y327" s="7" t="n"/>
      <c r="AB327">
        <f>IF($E327="","",IF($AQ327=1,0,IF($AP327=1,Settings!$C$6,Settings!$C$7))*100)</f>
        <v/>
      </c>
      <c r="AC327" s="7">
        <f>IF($E327="","",Y327*AB327/100)</f>
        <v/>
      </c>
      <c r="AD327" s="7">
        <f>IF($E327="","",Y327-AC327)</f>
        <v/>
      </c>
      <c r="AE327" s="7">
        <f>IF($E327="","",AD327-Q327)</f>
        <v/>
      </c>
      <c r="AI327" s="7" t="n"/>
      <c r="AL327" s="14" t="n"/>
      <c r="AN327">
        <f>IF($E327="","",IF(COUNTIF($E$2:$E327,$E327)=1,1,0))</f>
        <v/>
      </c>
      <c r="AO327">
        <f>IF($AN327=1,SUMPRODUCT(--($AR$2:$AR$3001&lt;$AR327))+1,"")</f>
        <v/>
      </c>
      <c r="AP327">
        <f>IF($E327="","",IF(OR($U327=TRUE(),$U327="TRUE"),1,0))</f>
        <v/>
      </c>
      <c r="AQ327">
        <f>IF($E327="","",IF($AA327="Yes",1,0))</f>
        <v/>
      </c>
      <c r="AR327">
        <f>IF($AN327=1,IFERROR(IF(VALUE($E327)&lt;100000000,VALUE($E327),1000000000),IFERROR(IF(VALUE(MID($E327,2,20))&lt;100000000,VALUE(MID($E327,2,20)),1000000000),1000000000))+ROW()/100000,"")</f>
        <v/>
      </c>
    </row>
    <row r="328">
      <c r="G328" s="14" t="n"/>
      <c r="Q328" s="7">
        <f>IF($E328="","",P328*Y328/100)</f>
        <v/>
      </c>
      <c r="R328" s="7" t="n"/>
      <c r="X328" s="7" t="n"/>
      <c r="Y328" s="7" t="n"/>
      <c r="AB328">
        <f>IF($E328="","",IF($AQ328=1,0,IF($AP328=1,Settings!$C$6,Settings!$C$7))*100)</f>
        <v/>
      </c>
      <c r="AC328" s="7">
        <f>IF($E328="","",Y328*AB328/100)</f>
        <v/>
      </c>
      <c r="AD328" s="7">
        <f>IF($E328="","",Y328-AC328)</f>
        <v/>
      </c>
      <c r="AE328" s="7">
        <f>IF($E328="","",AD328-Q328)</f>
        <v/>
      </c>
      <c r="AI328" s="7" t="n"/>
      <c r="AL328" s="14" t="n"/>
      <c r="AN328">
        <f>IF($E328="","",IF(COUNTIF($E$2:$E328,$E328)=1,1,0))</f>
        <v/>
      </c>
      <c r="AO328">
        <f>IF($AN328=1,SUMPRODUCT(--($AR$2:$AR$3001&lt;$AR328))+1,"")</f>
        <v/>
      </c>
      <c r="AP328">
        <f>IF($E328="","",IF(OR($U328=TRUE(),$U328="TRUE"),1,0))</f>
        <v/>
      </c>
      <c r="AQ328">
        <f>IF($E328="","",IF($AA328="Yes",1,0))</f>
        <v/>
      </c>
      <c r="AR328">
        <f>IF($AN328=1,IFERROR(IF(VALUE($E328)&lt;100000000,VALUE($E328),1000000000),IFERROR(IF(VALUE(MID($E328,2,20))&lt;100000000,VALUE(MID($E328,2,20)),1000000000),1000000000))+ROW()/100000,"")</f>
        <v/>
      </c>
    </row>
    <row r="329">
      <c r="G329" s="14" t="n"/>
      <c r="Q329" s="7">
        <f>IF($E329="","",P329*Y329/100)</f>
        <v/>
      </c>
      <c r="R329" s="7" t="n"/>
      <c r="X329" s="7" t="n"/>
      <c r="Y329" s="7" t="n"/>
      <c r="AB329">
        <f>IF($E329="","",IF($AQ329=1,0,IF($AP329=1,Settings!$C$6,Settings!$C$7))*100)</f>
        <v/>
      </c>
      <c r="AC329" s="7">
        <f>IF($E329="","",Y329*AB329/100)</f>
        <v/>
      </c>
      <c r="AD329" s="7">
        <f>IF($E329="","",Y329-AC329)</f>
        <v/>
      </c>
      <c r="AE329" s="7">
        <f>IF($E329="","",AD329-Q329)</f>
        <v/>
      </c>
      <c r="AI329" s="7" t="n"/>
      <c r="AL329" s="14" t="n"/>
      <c r="AN329">
        <f>IF($E329="","",IF(COUNTIF($E$2:$E329,$E329)=1,1,0))</f>
        <v/>
      </c>
      <c r="AO329">
        <f>IF($AN329=1,SUMPRODUCT(--($AR$2:$AR$3001&lt;$AR329))+1,"")</f>
        <v/>
      </c>
      <c r="AP329">
        <f>IF($E329="","",IF(OR($U329=TRUE(),$U329="TRUE"),1,0))</f>
        <v/>
      </c>
      <c r="AQ329">
        <f>IF($E329="","",IF($AA329="Yes",1,0))</f>
        <v/>
      </c>
      <c r="AR329">
        <f>IF($AN329=1,IFERROR(IF(VALUE($E329)&lt;100000000,VALUE($E329),1000000000),IFERROR(IF(VALUE(MID($E329,2,20))&lt;100000000,VALUE(MID($E329,2,20)),1000000000),1000000000))+ROW()/100000,"")</f>
        <v/>
      </c>
    </row>
    <row r="330">
      <c r="G330" s="14" t="n"/>
      <c r="Q330" s="7">
        <f>IF($E330="","",P330*Y330/100)</f>
        <v/>
      </c>
      <c r="R330" s="7" t="n"/>
      <c r="X330" s="7" t="n"/>
      <c r="Y330" s="7" t="n"/>
      <c r="AB330">
        <f>IF($E330="","",IF($AQ330=1,0,IF($AP330=1,Settings!$C$6,Settings!$C$7))*100)</f>
        <v/>
      </c>
      <c r="AC330" s="7">
        <f>IF($E330="","",Y330*AB330/100)</f>
        <v/>
      </c>
      <c r="AD330" s="7">
        <f>IF($E330="","",Y330-AC330)</f>
        <v/>
      </c>
      <c r="AE330" s="7">
        <f>IF($E330="","",AD330-Q330)</f>
        <v/>
      </c>
      <c r="AI330" s="7" t="n"/>
      <c r="AL330" s="14" t="n"/>
      <c r="AN330">
        <f>IF($E330="","",IF(COUNTIF($E$2:$E330,$E330)=1,1,0))</f>
        <v/>
      </c>
      <c r="AO330">
        <f>IF($AN330=1,SUMPRODUCT(--($AR$2:$AR$3001&lt;$AR330))+1,"")</f>
        <v/>
      </c>
      <c r="AP330">
        <f>IF($E330="","",IF(OR($U330=TRUE(),$U330="TRUE"),1,0))</f>
        <v/>
      </c>
      <c r="AQ330">
        <f>IF($E330="","",IF($AA330="Yes",1,0))</f>
        <v/>
      </c>
      <c r="AR330">
        <f>IF($AN330=1,IFERROR(IF(VALUE($E330)&lt;100000000,VALUE($E330),1000000000),IFERROR(IF(VALUE(MID($E330,2,20))&lt;100000000,VALUE(MID($E330,2,20)),1000000000),1000000000))+ROW()/100000,"")</f>
        <v/>
      </c>
    </row>
    <row r="331">
      <c r="G331" s="14" t="n"/>
      <c r="Q331" s="7">
        <f>IF($E331="","",P331*Y331/100)</f>
        <v/>
      </c>
      <c r="R331" s="7" t="n"/>
      <c r="X331" s="7" t="n"/>
      <c r="Y331" s="7" t="n"/>
      <c r="AB331">
        <f>IF($E331="","",IF($AQ331=1,0,IF($AP331=1,Settings!$C$6,Settings!$C$7))*100)</f>
        <v/>
      </c>
      <c r="AC331" s="7">
        <f>IF($E331="","",Y331*AB331/100)</f>
        <v/>
      </c>
      <c r="AD331" s="7">
        <f>IF($E331="","",Y331-AC331)</f>
        <v/>
      </c>
      <c r="AE331" s="7">
        <f>IF($E331="","",AD331-Q331)</f>
        <v/>
      </c>
      <c r="AI331" s="7" t="n"/>
      <c r="AL331" s="14" t="n"/>
      <c r="AN331">
        <f>IF($E331="","",IF(COUNTIF($E$2:$E331,$E331)=1,1,0))</f>
        <v/>
      </c>
      <c r="AO331">
        <f>IF($AN331=1,SUMPRODUCT(--($AR$2:$AR$3001&lt;$AR331))+1,"")</f>
        <v/>
      </c>
      <c r="AP331">
        <f>IF($E331="","",IF(OR($U331=TRUE(),$U331="TRUE"),1,0))</f>
        <v/>
      </c>
      <c r="AQ331">
        <f>IF($E331="","",IF($AA331="Yes",1,0))</f>
        <v/>
      </c>
      <c r="AR331">
        <f>IF($AN331=1,IFERROR(IF(VALUE($E331)&lt;100000000,VALUE($E331),1000000000),IFERROR(IF(VALUE(MID($E331,2,20))&lt;100000000,VALUE(MID($E331,2,20)),1000000000),1000000000))+ROW()/100000,"")</f>
        <v/>
      </c>
    </row>
    <row r="332">
      <c r="G332" s="14" t="n"/>
      <c r="Q332" s="7">
        <f>IF($E332="","",P332*Y332/100)</f>
        <v/>
      </c>
      <c r="R332" s="7" t="n"/>
      <c r="X332" s="7" t="n"/>
      <c r="Y332" s="7" t="n"/>
      <c r="AB332">
        <f>IF($E332="","",IF($AQ332=1,0,IF($AP332=1,Settings!$C$6,Settings!$C$7))*100)</f>
        <v/>
      </c>
      <c r="AC332" s="7">
        <f>IF($E332="","",Y332*AB332/100)</f>
        <v/>
      </c>
      <c r="AD332" s="7">
        <f>IF($E332="","",Y332-AC332)</f>
        <v/>
      </c>
      <c r="AE332" s="7">
        <f>IF($E332="","",AD332-Q332)</f>
        <v/>
      </c>
      <c r="AI332" s="7" t="n"/>
      <c r="AL332" s="14" t="n"/>
      <c r="AN332">
        <f>IF($E332="","",IF(COUNTIF($E$2:$E332,$E332)=1,1,0))</f>
        <v/>
      </c>
      <c r="AO332">
        <f>IF($AN332=1,SUMPRODUCT(--($AR$2:$AR$3001&lt;$AR332))+1,"")</f>
        <v/>
      </c>
      <c r="AP332">
        <f>IF($E332="","",IF(OR($U332=TRUE(),$U332="TRUE"),1,0))</f>
        <v/>
      </c>
      <c r="AQ332">
        <f>IF($E332="","",IF($AA332="Yes",1,0))</f>
        <v/>
      </c>
      <c r="AR332">
        <f>IF($AN332=1,IFERROR(IF(VALUE($E332)&lt;100000000,VALUE($E332),1000000000),IFERROR(IF(VALUE(MID($E332,2,20))&lt;100000000,VALUE(MID($E332,2,20)),1000000000),1000000000))+ROW()/100000,"")</f>
        <v/>
      </c>
    </row>
    <row r="333">
      <c r="G333" s="14" t="n"/>
      <c r="Q333" s="7">
        <f>IF($E333="","",P333*Y333/100)</f>
        <v/>
      </c>
      <c r="R333" s="7" t="n"/>
      <c r="X333" s="7" t="n"/>
      <c r="Y333" s="7" t="n"/>
      <c r="AB333">
        <f>IF($E333="","",IF($AQ333=1,0,IF($AP333=1,Settings!$C$6,Settings!$C$7))*100)</f>
        <v/>
      </c>
      <c r="AC333" s="7">
        <f>IF($E333="","",Y333*AB333/100)</f>
        <v/>
      </c>
      <c r="AD333" s="7">
        <f>IF($E333="","",Y333-AC333)</f>
        <v/>
      </c>
      <c r="AE333" s="7">
        <f>IF($E333="","",AD333-Q333)</f>
        <v/>
      </c>
      <c r="AI333" s="7" t="n"/>
      <c r="AL333" s="14" t="n"/>
      <c r="AN333">
        <f>IF($E333="","",IF(COUNTIF($E$2:$E333,$E333)=1,1,0))</f>
        <v/>
      </c>
      <c r="AO333">
        <f>IF($AN333=1,SUMPRODUCT(--($AR$2:$AR$3001&lt;$AR333))+1,"")</f>
        <v/>
      </c>
      <c r="AP333">
        <f>IF($E333="","",IF(OR($U333=TRUE(),$U333="TRUE"),1,0))</f>
        <v/>
      </c>
      <c r="AQ333">
        <f>IF($E333="","",IF($AA333="Yes",1,0))</f>
        <v/>
      </c>
      <c r="AR333">
        <f>IF($AN333=1,IFERROR(IF(VALUE($E333)&lt;100000000,VALUE($E333),1000000000),IFERROR(IF(VALUE(MID($E333,2,20))&lt;100000000,VALUE(MID($E333,2,20)),1000000000),1000000000))+ROW()/100000,"")</f>
        <v/>
      </c>
    </row>
    <row r="334">
      <c r="G334" s="14" t="n"/>
      <c r="Q334" s="7">
        <f>IF($E334="","",P334*Y334/100)</f>
        <v/>
      </c>
      <c r="R334" s="7" t="n"/>
      <c r="X334" s="7" t="n"/>
      <c r="Y334" s="7" t="n"/>
      <c r="AB334">
        <f>IF($E334="","",IF($AQ334=1,0,IF($AP334=1,Settings!$C$6,Settings!$C$7))*100)</f>
        <v/>
      </c>
      <c r="AC334" s="7">
        <f>IF($E334="","",Y334*AB334/100)</f>
        <v/>
      </c>
      <c r="AD334" s="7">
        <f>IF($E334="","",Y334-AC334)</f>
        <v/>
      </c>
      <c r="AE334" s="7">
        <f>IF($E334="","",AD334-Q334)</f>
        <v/>
      </c>
      <c r="AI334" s="7" t="n"/>
      <c r="AL334" s="14" t="n"/>
      <c r="AN334">
        <f>IF($E334="","",IF(COUNTIF($E$2:$E334,$E334)=1,1,0))</f>
        <v/>
      </c>
      <c r="AO334">
        <f>IF($AN334=1,SUMPRODUCT(--($AR$2:$AR$3001&lt;$AR334))+1,"")</f>
        <v/>
      </c>
      <c r="AP334">
        <f>IF($E334="","",IF(OR($U334=TRUE(),$U334="TRUE"),1,0))</f>
        <v/>
      </c>
      <c r="AQ334">
        <f>IF($E334="","",IF($AA334="Yes",1,0))</f>
        <v/>
      </c>
      <c r="AR334">
        <f>IF($AN334=1,IFERROR(IF(VALUE($E334)&lt;100000000,VALUE($E334),1000000000),IFERROR(IF(VALUE(MID($E334,2,20))&lt;100000000,VALUE(MID($E334,2,20)),1000000000),1000000000))+ROW()/100000,"")</f>
        <v/>
      </c>
    </row>
    <row r="335">
      <c r="G335" s="14" t="n"/>
      <c r="Q335" s="7">
        <f>IF($E335="","",P335*Y335/100)</f>
        <v/>
      </c>
      <c r="R335" s="7" t="n"/>
      <c r="X335" s="7" t="n"/>
      <c r="Y335" s="7" t="n"/>
      <c r="AB335">
        <f>IF($E335="","",IF($AQ335=1,0,IF($AP335=1,Settings!$C$6,Settings!$C$7))*100)</f>
        <v/>
      </c>
      <c r="AC335" s="7">
        <f>IF($E335="","",Y335*AB335/100)</f>
        <v/>
      </c>
      <c r="AD335" s="7">
        <f>IF($E335="","",Y335-AC335)</f>
        <v/>
      </c>
      <c r="AE335" s="7">
        <f>IF($E335="","",AD335-Q335)</f>
        <v/>
      </c>
      <c r="AI335" s="7" t="n"/>
      <c r="AL335" s="14" t="n"/>
      <c r="AN335">
        <f>IF($E335="","",IF(COUNTIF($E$2:$E335,$E335)=1,1,0))</f>
        <v/>
      </c>
      <c r="AO335">
        <f>IF($AN335=1,SUMPRODUCT(--($AR$2:$AR$3001&lt;$AR335))+1,"")</f>
        <v/>
      </c>
      <c r="AP335">
        <f>IF($E335="","",IF(OR($U335=TRUE(),$U335="TRUE"),1,0))</f>
        <v/>
      </c>
      <c r="AQ335">
        <f>IF($E335="","",IF($AA335="Yes",1,0))</f>
        <v/>
      </c>
      <c r="AR335">
        <f>IF($AN335=1,IFERROR(IF(VALUE($E335)&lt;100000000,VALUE($E335),1000000000),IFERROR(IF(VALUE(MID($E335,2,20))&lt;100000000,VALUE(MID($E335,2,20)),1000000000),1000000000))+ROW()/100000,"")</f>
        <v/>
      </c>
    </row>
    <row r="336">
      <c r="G336" s="14" t="n"/>
      <c r="Q336" s="7">
        <f>IF($E336="","",P336*Y336/100)</f>
        <v/>
      </c>
      <c r="R336" s="7" t="n"/>
      <c r="X336" s="7" t="n"/>
      <c r="Y336" s="7" t="n"/>
      <c r="AB336">
        <f>IF($E336="","",IF($AQ336=1,0,IF($AP336=1,Settings!$C$6,Settings!$C$7))*100)</f>
        <v/>
      </c>
      <c r="AC336" s="7">
        <f>IF($E336="","",Y336*AB336/100)</f>
        <v/>
      </c>
      <c r="AD336" s="7">
        <f>IF($E336="","",Y336-AC336)</f>
        <v/>
      </c>
      <c r="AE336" s="7">
        <f>IF($E336="","",AD336-Q336)</f>
        <v/>
      </c>
      <c r="AI336" s="7" t="n"/>
      <c r="AL336" s="14" t="n"/>
      <c r="AN336">
        <f>IF($E336="","",IF(COUNTIF($E$2:$E336,$E336)=1,1,0))</f>
        <v/>
      </c>
      <c r="AO336">
        <f>IF($AN336=1,SUMPRODUCT(--($AR$2:$AR$3001&lt;$AR336))+1,"")</f>
        <v/>
      </c>
      <c r="AP336">
        <f>IF($E336="","",IF(OR($U336=TRUE(),$U336="TRUE"),1,0))</f>
        <v/>
      </c>
      <c r="AQ336">
        <f>IF($E336="","",IF($AA336="Yes",1,0))</f>
        <v/>
      </c>
      <c r="AR336">
        <f>IF($AN336=1,IFERROR(IF(VALUE($E336)&lt;100000000,VALUE($E336),1000000000),IFERROR(IF(VALUE(MID($E336,2,20))&lt;100000000,VALUE(MID($E336,2,20)),1000000000),1000000000))+ROW()/100000,"")</f>
        <v/>
      </c>
    </row>
    <row r="337">
      <c r="G337" s="14" t="n"/>
      <c r="Q337" s="7">
        <f>IF($E337="","",P337*Y337/100)</f>
        <v/>
      </c>
      <c r="R337" s="7" t="n"/>
      <c r="X337" s="7" t="n"/>
      <c r="Y337" s="7" t="n"/>
      <c r="AB337">
        <f>IF($E337="","",IF($AQ337=1,0,IF($AP337=1,Settings!$C$6,Settings!$C$7))*100)</f>
        <v/>
      </c>
      <c r="AC337" s="7">
        <f>IF($E337="","",Y337*AB337/100)</f>
        <v/>
      </c>
      <c r="AD337" s="7">
        <f>IF($E337="","",Y337-AC337)</f>
        <v/>
      </c>
      <c r="AE337" s="7">
        <f>IF($E337="","",AD337-Q337)</f>
        <v/>
      </c>
      <c r="AI337" s="7" t="n"/>
      <c r="AL337" s="14" t="n"/>
      <c r="AN337">
        <f>IF($E337="","",IF(COUNTIF($E$2:$E337,$E337)=1,1,0))</f>
        <v/>
      </c>
      <c r="AO337">
        <f>IF($AN337=1,SUMPRODUCT(--($AR$2:$AR$3001&lt;$AR337))+1,"")</f>
        <v/>
      </c>
      <c r="AP337">
        <f>IF($E337="","",IF(OR($U337=TRUE(),$U337="TRUE"),1,0))</f>
        <v/>
      </c>
      <c r="AQ337">
        <f>IF($E337="","",IF($AA337="Yes",1,0))</f>
        <v/>
      </c>
      <c r="AR337">
        <f>IF($AN337=1,IFERROR(IF(VALUE($E337)&lt;100000000,VALUE($E337),1000000000),IFERROR(IF(VALUE(MID($E337,2,20))&lt;100000000,VALUE(MID($E337,2,20)),1000000000),1000000000))+ROW()/100000,"")</f>
        <v/>
      </c>
    </row>
    <row r="338">
      <c r="G338" s="14" t="n"/>
      <c r="Q338" s="7">
        <f>IF($E338="","",P338*Y338/100)</f>
        <v/>
      </c>
      <c r="R338" s="7" t="n"/>
      <c r="X338" s="7" t="n"/>
      <c r="Y338" s="7" t="n"/>
      <c r="AB338">
        <f>IF($E338="","",IF($AQ338=1,0,IF($AP338=1,Settings!$C$6,Settings!$C$7))*100)</f>
        <v/>
      </c>
      <c r="AC338" s="7">
        <f>IF($E338="","",Y338*AB338/100)</f>
        <v/>
      </c>
      <c r="AD338" s="7">
        <f>IF($E338="","",Y338-AC338)</f>
        <v/>
      </c>
      <c r="AE338" s="7">
        <f>IF($E338="","",AD338-Q338)</f>
        <v/>
      </c>
      <c r="AI338" s="7" t="n"/>
      <c r="AL338" s="14" t="n"/>
      <c r="AN338">
        <f>IF($E338="","",IF(COUNTIF($E$2:$E338,$E338)=1,1,0))</f>
        <v/>
      </c>
      <c r="AO338">
        <f>IF($AN338=1,SUMPRODUCT(--($AR$2:$AR$3001&lt;$AR338))+1,"")</f>
        <v/>
      </c>
      <c r="AP338">
        <f>IF($E338="","",IF(OR($U338=TRUE(),$U338="TRUE"),1,0))</f>
        <v/>
      </c>
      <c r="AQ338">
        <f>IF($E338="","",IF($AA338="Yes",1,0))</f>
        <v/>
      </c>
      <c r="AR338">
        <f>IF($AN338=1,IFERROR(IF(VALUE($E338)&lt;100000000,VALUE($E338),1000000000),IFERROR(IF(VALUE(MID($E338,2,20))&lt;100000000,VALUE(MID($E338,2,20)),1000000000),1000000000))+ROW()/100000,"")</f>
        <v/>
      </c>
    </row>
    <row r="339">
      <c r="G339" s="14" t="n"/>
      <c r="Q339" s="7">
        <f>IF($E339="","",P339*Y339/100)</f>
        <v/>
      </c>
      <c r="R339" s="7" t="n"/>
      <c r="X339" s="7" t="n"/>
      <c r="Y339" s="7" t="n"/>
      <c r="AB339">
        <f>IF($E339="","",IF($AQ339=1,0,IF($AP339=1,Settings!$C$6,Settings!$C$7))*100)</f>
        <v/>
      </c>
      <c r="AC339" s="7">
        <f>IF($E339="","",Y339*AB339/100)</f>
        <v/>
      </c>
      <c r="AD339" s="7">
        <f>IF($E339="","",Y339-AC339)</f>
        <v/>
      </c>
      <c r="AE339" s="7">
        <f>IF($E339="","",AD339-Q339)</f>
        <v/>
      </c>
      <c r="AI339" s="7" t="n"/>
      <c r="AL339" s="14" t="n"/>
      <c r="AN339">
        <f>IF($E339="","",IF(COUNTIF($E$2:$E339,$E339)=1,1,0))</f>
        <v/>
      </c>
      <c r="AO339">
        <f>IF($AN339=1,SUMPRODUCT(--($AR$2:$AR$3001&lt;$AR339))+1,"")</f>
        <v/>
      </c>
      <c r="AP339">
        <f>IF($E339="","",IF(OR($U339=TRUE(),$U339="TRUE"),1,0))</f>
        <v/>
      </c>
      <c r="AQ339">
        <f>IF($E339="","",IF($AA339="Yes",1,0))</f>
        <v/>
      </c>
      <c r="AR339">
        <f>IF($AN339=1,IFERROR(IF(VALUE($E339)&lt;100000000,VALUE($E339),1000000000),IFERROR(IF(VALUE(MID($E339,2,20))&lt;100000000,VALUE(MID($E339,2,20)),1000000000),1000000000))+ROW()/100000,"")</f>
        <v/>
      </c>
    </row>
    <row r="340">
      <c r="G340" s="14" t="n"/>
      <c r="Q340" s="7">
        <f>IF($E340="","",P340*Y340/100)</f>
        <v/>
      </c>
      <c r="R340" s="7" t="n"/>
      <c r="X340" s="7" t="n"/>
      <c r="Y340" s="7" t="n"/>
      <c r="AB340">
        <f>IF($E340="","",IF($AQ340=1,0,IF($AP340=1,Settings!$C$6,Settings!$C$7))*100)</f>
        <v/>
      </c>
      <c r="AC340" s="7">
        <f>IF($E340="","",Y340*AB340/100)</f>
        <v/>
      </c>
      <c r="AD340" s="7">
        <f>IF($E340="","",Y340-AC340)</f>
        <v/>
      </c>
      <c r="AE340" s="7">
        <f>IF($E340="","",AD340-Q340)</f>
        <v/>
      </c>
      <c r="AI340" s="7" t="n"/>
      <c r="AL340" s="14" t="n"/>
      <c r="AN340">
        <f>IF($E340="","",IF(COUNTIF($E$2:$E340,$E340)=1,1,0))</f>
        <v/>
      </c>
      <c r="AO340">
        <f>IF($AN340=1,SUMPRODUCT(--($AR$2:$AR$3001&lt;$AR340))+1,"")</f>
        <v/>
      </c>
      <c r="AP340">
        <f>IF($E340="","",IF(OR($U340=TRUE(),$U340="TRUE"),1,0))</f>
        <v/>
      </c>
      <c r="AQ340">
        <f>IF($E340="","",IF($AA340="Yes",1,0))</f>
        <v/>
      </c>
      <c r="AR340">
        <f>IF($AN340=1,IFERROR(IF(VALUE($E340)&lt;100000000,VALUE($E340),1000000000),IFERROR(IF(VALUE(MID($E340,2,20))&lt;100000000,VALUE(MID($E340,2,20)),1000000000),1000000000))+ROW()/100000,"")</f>
        <v/>
      </c>
    </row>
    <row r="341">
      <c r="G341" s="14" t="n"/>
      <c r="Q341" s="7">
        <f>IF($E341="","",P341*Y341/100)</f>
        <v/>
      </c>
      <c r="R341" s="7" t="n"/>
      <c r="X341" s="7" t="n"/>
      <c r="Y341" s="7" t="n"/>
      <c r="AB341">
        <f>IF($E341="","",IF($AQ341=1,0,IF($AP341=1,Settings!$C$6,Settings!$C$7))*100)</f>
        <v/>
      </c>
      <c r="AC341" s="7">
        <f>IF($E341="","",Y341*AB341/100)</f>
        <v/>
      </c>
      <c r="AD341" s="7">
        <f>IF($E341="","",Y341-AC341)</f>
        <v/>
      </c>
      <c r="AE341" s="7">
        <f>IF($E341="","",AD341-Q341)</f>
        <v/>
      </c>
      <c r="AI341" s="7" t="n"/>
      <c r="AL341" s="14" t="n"/>
      <c r="AN341">
        <f>IF($E341="","",IF(COUNTIF($E$2:$E341,$E341)=1,1,0))</f>
        <v/>
      </c>
      <c r="AO341">
        <f>IF($AN341=1,SUMPRODUCT(--($AR$2:$AR$3001&lt;$AR341))+1,"")</f>
        <v/>
      </c>
      <c r="AP341">
        <f>IF($E341="","",IF(OR($U341=TRUE(),$U341="TRUE"),1,0))</f>
        <v/>
      </c>
      <c r="AQ341">
        <f>IF($E341="","",IF($AA341="Yes",1,0))</f>
        <v/>
      </c>
      <c r="AR341">
        <f>IF($AN341=1,IFERROR(IF(VALUE($E341)&lt;100000000,VALUE($E341),1000000000),IFERROR(IF(VALUE(MID($E341,2,20))&lt;100000000,VALUE(MID($E341,2,20)),1000000000),1000000000))+ROW()/100000,"")</f>
        <v/>
      </c>
    </row>
    <row r="342">
      <c r="G342" s="14" t="n"/>
      <c r="Q342" s="7">
        <f>IF($E342="","",P342*Y342/100)</f>
        <v/>
      </c>
      <c r="R342" s="7" t="n"/>
      <c r="X342" s="7" t="n"/>
      <c r="Y342" s="7" t="n"/>
      <c r="AB342">
        <f>IF($E342="","",IF($AQ342=1,0,IF($AP342=1,Settings!$C$6,Settings!$C$7))*100)</f>
        <v/>
      </c>
      <c r="AC342" s="7">
        <f>IF($E342="","",Y342*AB342/100)</f>
        <v/>
      </c>
      <c r="AD342" s="7">
        <f>IF($E342="","",Y342-AC342)</f>
        <v/>
      </c>
      <c r="AE342" s="7">
        <f>IF($E342="","",AD342-Q342)</f>
        <v/>
      </c>
      <c r="AI342" s="7" t="n"/>
      <c r="AL342" s="14" t="n"/>
      <c r="AN342">
        <f>IF($E342="","",IF(COUNTIF($E$2:$E342,$E342)=1,1,0))</f>
        <v/>
      </c>
      <c r="AO342">
        <f>IF($AN342=1,SUMPRODUCT(--($AR$2:$AR$3001&lt;$AR342))+1,"")</f>
        <v/>
      </c>
      <c r="AP342">
        <f>IF($E342="","",IF(OR($U342=TRUE(),$U342="TRUE"),1,0))</f>
        <v/>
      </c>
      <c r="AQ342">
        <f>IF($E342="","",IF($AA342="Yes",1,0))</f>
        <v/>
      </c>
      <c r="AR342">
        <f>IF($AN342=1,IFERROR(IF(VALUE($E342)&lt;100000000,VALUE($E342),1000000000),IFERROR(IF(VALUE(MID($E342,2,20))&lt;100000000,VALUE(MID($E342,2,20)),1000000000),1000000000))+ROW()/100000,"")</f>
        <v/>
      </c>
    </row>
    <row r="343">
      <c r="G343" s="14" t="n"/>
      <c r="Q343" s="7">
        <f>IF($E343="","",P343*Y343/100)</f>
        <v/>
      </c>
      <c r="R343" s="7" t="n"/>
      <c r="X343" s="7" t="n"/>
      <c r="Y343" s="7" t="n"/>
      <c r="AB343">
        <f>IF($E343="","",IF($AQ343=1,0,IF($AP343=1,Settings!$C$6,Settings!$C$7))*100)</f>
        <v/>
      </c>
      <c r="AC343" s="7">
        <f>IF($E343="","",Y343*AB343/100)</f>
        <v/>
      </c>
      <c r="AD343" s="7">
        <f>IF($E343="","",Y343-AC343)</f>
        <v/>
      </c>
      <c r="AE343" s="7">
        <f>IF($E343="","",AD343-Q343)</f>
        <v/>
      </c>
      <c r="AI343" s="7" t="n"/>
      <c r="AL343" s="14" t="n"/>
      <c r="AN343">
        <f>IF($E343="","",IF(COUNTIF($E$2:$E343,$E343)=1,1,0))</f>
        <v/>
      </c>
      <c r="AO343">
        <f>IF($AN343=1,SUMPRODUCT(--($AR$2:$AR$3001&lt;$AR343))+1,"")</f>
        <v/>
      </c>
      <c r="AP343">
        <f>IF($E343="","",IF(OR($U343=TRUE(),$U343="TRUE"),1,0))</f>
        <v/>
      </c>
      <c r="AQ343">
        <f>IF($E343="","",IF($AA343="Yes",1,0))</f>
        <v/>
      </c>
      <c r="AR343">
        <f>IF($AN343=1,IFERROR(IF(VALUE($E343)&lt;100000000,VALUE($E343),1000000000),IFERROR(IF(VALUE(MID($E343,2,20))&lt;100000000,VALUE(MID($E343,2,20)),1000000000),1000000000))+ROW()/100000,"")</f>
        <v/>
      </c>
    </row>
    <row r="344">
      <c r="G344" s="14" t="n"/>
      <c r="Q344" s="7">
        <f>IF($E344="","",P344*Y344/100)</f>
        <v/>
      </c>
      <c r="R344" s="7" t="n"/>
      <c r="X344" s="7" t="n"/>
      <c r="Y344" s="7" t="n"/>
      <c r="AB344">
        <f>IF($E344="","",IF($AQ344=1,0,IF($AP344=1,Settings!$C$6,Settings!$C$7))*100)</f>
        <v/>
      </c>
      <c r="AC344" s="7">
        <f>IF($E344="","",Y344*AB344/100)</f>
        <v/>
      </c>
      <c r="AD344" s="7">
        <f>IF($E344="","",Y344-AC344)</f>
        <v/>
      </c>
      <c r="AE344" s="7">
        <f>IF($E344="","",AD344-Q344)</f>
        <v/>
      </c>
      <c r="AI344" s="7" t="n"/>
      <c r="AL344" s="14" t="n"/>
      <c r="AN344">
        <f>IF($E344="","",IF(COUNTIF($E$2:$E344,$E344)=1,1,0))</f>
        <v/>
      </c>
      <c r="AO344">
        <f>IF($AN344=1,SUMPRODUCT(--($AR$2:$AR$3001&lt;$AR344))+1,"")</f>
        <v/>
      </c>
      <c r="AP344">
        <f>IF($E344="","",IF(OR($U344=TRUE(),$U344="TRUE"),1,0))</f>
        <v/>
      </c>
      <c r="AQ344">
        <f>IF($E344="","",IF($AA344="Yes",1,0))</f>
        <v/>
      </c>
      <c r="AR344">
        <f>IF($AN344=1,IFERROR(IF(VALUE($E344)&lt;100000000,VALUE($E344),1000000000),IFERROR(IF(VALUE(MID($E344,2,20))&lt;100000000,VALUE(MID($E344,2,20)),1000000000),1000000000))+ROW()/100000,"")</f>
        <v/>
      </c>
    </row>
    <row r="345">
      <c r="G345" s="14" t="n"/>
      <c r="Q345" s="7">
        <f>IF($E345="","",P345*Y345/100)</f>
        <v/>
      </c>
      <c r="R345" s="7" t="n"/>
      <c r="X345" s="7" t="n"/>
      <c r="Y345" s="7" t="n"/>
      <c r="AB345">
        <f>IF($E345="","",IF($AQ345=1,0,IF($AP345=1,Settings!$C$6,Settings!$C$7))*100)</f>
        <v/>
      </c>
      <c r="AC345" s="7">
        <f>IF($E345="","",Y345*AB345/100)</f>
        <v/>
      </c>
      <c r="AD345" s="7">
        <f>IF($E345="","",Y345-AC345)</f>
        <v/>
      </c>
      <c r="AE345" s="7">
        <f>IF($E345="","",AD345-Q345)</f>
        <v/>
      </c>
      <c r="AI345" s="7" t="n"/>
      <c r="AL345" s="14" t="n"/>
      <c r="AN345">
        <f>IF($E345="","",IF(COUNTIF($E$2:$E345,$E345)=1,1,0))</f>
        <v/>
      </c>
      <c r="AO345">
        <f>IF($AN345=1,SUMPRODUCT(--($AR$2:$AR$3001&lt;$AR345))+1,"")</f>
        <v/>
      </c>
      <c r="AP345">
        <f>IF($E345="","",IF(OR($U345=TRUE(),$U345="TRUE"),1,0))</f>
        <v/>
      </c>
      <c r="AQ345">
        <f>IF($E345="","",IF($AA345="Yes",1,0))</f>
        <v/>
      </c>
      <c r="AR345">
        <f>IF($AN345=1,IFERROR(IF(VALUE($E345)&lt;100000000,VALUE($E345),1000000000),IFERROR(IF(VALUE(MID($E345,2,20))&lt;100000000,VALUE(MID($E345,2,20)),1000000000),1000000000))+ROW()/100000,"")</f>
        <v/>
      </c>
    </row>
    <row r="346">
      <c r="G346" s="14" t="n"/>
      <c r="Q346" s="7">
        <f>IF($E346="","",P346*Y346/100)</f>
        <v/>
      </c>
      <c r="R346" s="7" t="n"/>
      <c r="X346" s="7" t="n"/>
      <c r="Y346" s="7" t="n"/>
      <c r="AB346">
        <f>IF($E346="","",IF($AQ346=1,0,IF($AP346=1,Settings!$C$6,Settings!$C$7))*100)</f>
        <v/>
      </c>
      <c r="AC346" s="7">
        <f>IF($E346="","",Y346*AB346/100)</f>
        <v/>
      </c>
      <c r="AD346" s="7">
        <f>IF($E346="","",Y346-AC346)</f>
        <v/>
      </c>
      <c r="AE346" s="7">
        <f>IF($E346="","",AD346-Q346)</f>
        <v/>
      </c>
      <c r="AI346" s="7" t="n"/>
      <c r="AL346" s="14" t="n"/>
      <c r="AN346">
        <f>IF($E346="","",IF(COUNTIF($E$2:$E346,$E346)=1,1,0))</f>
        <v/>
      </c>
      <c r="AO346">
        <f>IF($AN346=1,SUMPRODUCT(--($AR$2:$AR$3001&lt;$AR346))+1,"")</f>
        <v/>
      </c>
      <c r="AP346">
        <f>IF($E346="","",IF(OR($U346=TRUE(),$U346="TRUE"),1,0))</f>
        <v/>
      </c>
      <c r="AQ346">
        <f>IF($E346="","",IF($AA346="Yes",1,0))</f>
        <v/>
      </c>
      <c r="AR346">
        <f>IF($AN346=1,IFERROR(IF(VALUE($E346)&lt;100000000,VALUE($E346),1000000000),IFERROR(IF(VALUE(MID($E346,2,20))&lt;100000000,VALUE(MID($E346,2,20)),1000000000),1000000000))+ROW()/100000,"")</f>
        <v/>
      </c>
    </row>
    <row r="347">
      <c r="G347" s="14" t="n"/>
      <c r="Q347" s="7">
        <f>IF($E347="","",P347*Y347/100)</f>
        <v/>
      </c>
      <c r="R347" s="7" t="n"/>
      <c r="X347" s="7" t="n"/>
      <c r="Y347" s="7" t="n"/>
      <c r="AB347">
        <f>IF($E347="","",IF($AQ347=1,0,IF($AP347=1,Settings!$C$6,Settings!$C$7))*100)</f>
        <v/>
      </c>
      <c r="AC347" s="7">
        <f>IF($E347="","",Y347*AB347/100)</f>
        <v/>
      </c>
      <c r="AD347" s="7">
        <f>IF($E347="","",Y347-AC347)</f>
        <v/>
      </c>
      <c r="AE347" s="7">
        <f>IF($E347="","",AD347-Q347)</f>
        <v/>
      </c>
      <c r="AI347" s="7" t="n"/>
      <c r="AL347" s="14" t="n"/>
      <c r="AN347">
        <f>IF($E347="","",IF(COUNTIF($E$2:$E347,$E347)=1,1,0))</f>
        <v/>
      </c>
      <c r="AO347">
        <f>IF($AN347=1,SUMPRODUCT(--($AR$2:$AR$3001&lt;$AR347))+1,"")</f>
        <v/>
      </c>
      <c r="AP347">
        <f>IF($E347="","",IF(OR($U347=TRUE(),$U347="TRUE"),1,0))</f>
        <v/>
      </c>
      <c r="AQ347">
        <f>IF($E347="","",IF($AA347="Yes",1,0))</f>
        <v/>
      </c>
      <c r="AR347">
        <f>IF($AN347=1,IFERROR(IF(VALUE($E347)&lt;100000000,VALUE($E347),1000000000),IFERROR(IF(VALUE(MID($E347,2,20))&lt;100000000,VALUE(MID($E347,2,20)),1000000000),1000000000))+ROW()/100000,"")</f>
        <v/>
      </c>
    </row>
    <row r="348">
      <c r="G348" s="14" t="n"/>
      <c r="Q348" s="7">
        <f>IF($E348="","",P348*Y348/100)</f>
        <v/>
      </c>
      <c r="R348" s="7" t="n"/>
      <c r="X348" s="7" t="n"/>
      <c r="Y348" s="7" t="n"/>
      <c r="AB348">
        <f>IF($E348="","",IF($AQ348=1,0,IF($AP348=1,Settings!$C$6,Settings!$C$7))*100)</f>
        <v/>
      </c>
      <c r="AC348" s="7">
        <f>IF($E348="","",Y348*AB348/100)</f>
        <v/>
      </c>
      <c r="AD348" s="7">
        <f>IF($E348="","",Y348-AC348)</f>
        <v/>
      </c>
      <c r="AE348" s="7">
        <f>IF($E348="","",AD348-Q348)</f>
        <v/>
      </c>
      <c r="AI348" s="7" t="n"/>
      <c r="AL348" s="14" t="n"/>
      <c r="AN348">
        <f>IF($E348="","",IF(COUNTIF($E$2:$E348,$E348)=1,1,0))</f>
        <v/>
      </c>
      <c r="AO348">
        <f>IF($AN348=1,SUMPRODUCT(--($AR$2:$AR$3001&lt;$AR348))+1,"")</f>
        <v/>
      </c>
      <c r="AP348">
        <f>IF($E348="","",IF(OR($U348=TRUE(),$U348="TRUE"),1,0))</f>
        <v/>
      </c>
      <c r="AQ348">
        <f>IF($E348="","",IF($AA348="Yes",1,0))</f>
        <v/>
      </c>
      <c r="AR348">
        <f>IF($AN348=1,IFERROR(IF(VALUE($E348)&lt;100000000,VALUE($E348),1000000000),IFERROR(IF(VALUE(MID($E348,2,20))&lt;100000000,VALUE(MID($E348,2,20)),1000000000),1000000000))+ROW()/100000,"")</f>
        <v/>
      </c>
    </row>
    <row r="349">
      <c r="G349" s="14" t="n"/>
      <c r="Q349" s="7">
        <f>IF($E349="","",P349*Y349/100)</f>
        <v/>
      </c>
      <c r="R349" s="7" t="n"/>
      <c r="X349" s="7" t="n"/>
      <c r="Y349" s="7" t="n"/>
      <c r="AB349">
        <f>IF($E349="","",IF($AQ349=1,0,IF($AP349=1,Settings!$C$6,Settings!$C$7))*100)</f>
        <v/>
      </c>
      <c r="AC349" s="7">
        <f>IF($E349="","",Y349*AB349/100)</f>
        <v/>
      </c>
      <c r="AD349" s="7">
        <f>IF($E349="","",Y349-AC349)</f>
        <v/>
      </c>
      <c r="AE349" s="7">
        <f>IF($E349="","",AD349-Q349)</f>
        <v/>
      </c>
      <c r="AI349" s="7" t="n"/>
      <c r="AL349" s="14" t="n"/>
      <c r="AN349">
        <f>IF($E349="","",IF(COUNTIF($E$2:$E349,$E349)=1,1,0))</f>
        <v/>
      </c>
      <c r="AO349">
        <f>IF($AN349=1,SUMPRODUCT(--($AR$2:$AR$3001&lt;$AR349))+1,"")</f>
        <v/>
      </c>
      <c r="AP349">
        <f>IF($E349="","",IF(OR($U349=TRUE(),$U349="TRUE"),1,0))</f>
        <v/>
      </c>
      <c r="AQ349">
        <f>IF($E349="","",IF($AA349="Yes",1,0))</f>
        <v/>
      </c>
      <c r="AR349">
        <f>IF($AN349=1,IFERROR(IF(VALUE($E349)&lt;100000000,VALUE($E349),1000000000),IFERROR(IF(VALUE(MID($E349,2,20))&lt;100000000,VALUE(MID($E349,2,20)),1000000000),1000000000))+ROW()/100000,"")</f>
        <v/>
      </c>
    </row>
    <row r="350">
      <c r="G350" s="14" t="n"/>
      <c r="Q350" s="7">
        <f>IF($E350="","",P350*Y350/100)</f>
        <v/>
      </c>
      <c r="R350" s="7" t="n"/>
      <c r="X350" s="7" t="n"/>
      <c r="Y350" s="7" t="n"/>
      <c r="AB350">
        <f>IF($E350="","",IF($AQ350=1,0,IF($AP350=1,Settings!$C$6,Settings!$C$7))*100)</f>
        <v/>
      </c>
      <c r="AC350" s="7">
        <f>IF($E350="","",Y350*AB350/100)</f>
        <v/>
      </c>
      <c r="AD350" s="7">
        <f>IF($E350="","",Y350-AC350)</f>
        <v/>
      </c>
      <c r="AE350" s="7">
        <f>IF($E350="","",AD350-Q350)</f>
        <v/>
      </c>
      <c r="AI350" s="7" t="n"/>
      <c r="AL350" s="14" t="n"/>
      <c r="AN350">
        <f>IF($E350="","",IF(COUNTIF($E$2:$E350,$E350)=1,1,0))</f>
        <v/>
      </c>
      <c r="AO350">
        <f>IF($AN350=1,SUMPRODUCT(--($AR$2:$AR$3001&lt;$AR350))+1,"")</f>
        <v/>
      </c>
      <c r="AP350">
        <f>IF($E350="","",IF(OR($U350=TRUE(),$U350="TRUE"),1,0))</f>
        <v/>
      </c>
      <c r="AQ350">
        <f>IF($E350="","",IF($AA350="Yes",1,0))</f>
        <v/>
      </c>
      <c r="AR350">
        <f>IF($AN350=1,IFERROR(IF(VALUE($E350)&lt;100000000,VALUE($E350),1000000000),IFERROR(IF(VALUE(MID($E350,2,20))&lt;100000000,VALUE(MID($E350,2,20)),1000000000),1000000000))+ROW()/100000,"")</f>
        <v/>
      </c>
    </row>
    <row r="351">
      <c r="G351" s="14" t="n"/>
      <c r="Q351" s="7">
        <f>IF($E351="","",P351*Y351/100)</f>
        <v/>
      </c>
      <c r="R351" s="7" t="n"/>
      <c r="X351" s="7" t="n"/>
      <c r="Y351" s="7" t="n"/>
      <c r="AB351">
        <f>IF($E351="","",IF($AQ351=1,0,IF($AP351=1,Settings!$C$6,Settings!$C$7))*100)</f>
        <v/>
      </c>
      <c r="AC351" s="7">
        <f>IF($E351="","",Y351*AB351/100)</f>
        <v/>
      </c>
      <c r="AD351" s="7">
        <f>IF($E351="","",Y351-AC351)</f>
        <v/>
      </c>
      <c r="AE351" s="7">
        <f>IF($E351="","",AD351-Q351)</f>
        <v/>
      </c>
      <c r="AI351" s="7" t="n"/>
      <c r="AL351" s="14" t="n"/>
      <c r="AN351">
        <f>IF($E351="","",IF(COUNTIF($E$2:$E351,$E351)=1,1,0))</f>
        <v/>
      </c>
      <c r="AO351">
        <f>IF($AN351=1,SUMPRODUCT(--($AR$2:$AR$3001&lt;$AR351))+1,"")</f>
        <v/>
      </c>
      <c r="AP351">
        <f>IF($E351="","",IF(OR($U351=TRUE(),$U351="TRUE"),1,0))</f>
        <v/>
      </c>
      <c r="AQ351">
        <f>IF($E351="","",IF($AA351="Yes",1,0))</f>
        <v/>
      </c>
      <c r="AR351">
        <f>IF($AN351=1,IFERROR(IF(VALUE($E351)&lt;100000000,VALUE($E351),1000000000),IFERROR(IF(VALUE(MID($E351,2,20))&lt;100000000,VALUE(MID($E351,2,20)),1000000000),1000000000))+ROW()/100000,"")</f>
        <v/>
      </c>
    </row>
    <row r="352">
      <c r="G352" s="14" t="n"/>
      <c r="Q352" s="7">
        <f>IF($E352="","",P352*Y352/100)</f>
        <v/>
      </c>
      <c r="R352" s="7" t="n"/>
      <c r="X352" s="7" t="n"/>
      <c r="Y352" s="7" t="n"/>
      <c r="AB352">
        <f>IF($E352="","",IF($AQ352=1,0,IF($AP352=1,Settings!$C$6,Settings!$C$7))*100)</f>
        <v/>
      </c>
      <c r="AC352" s="7">
        <f>IF($E352="","",Y352*AB352/100)</f>
        <v/>
      </c>
      <c r="AD352" s="7">
        <f>IF($E352="","",Y352-AC352)</f>
        <v/>
      </c>
      <c r="AE352" s="7">
        <f>IF($E352="","",AD352-Q352)</f>
        <v/>
      </c>
      <c r="AI352" s="7" t="n"/>
      <c r="AL352" s="14" t="n"/>
      <c r="AN352">
        <f>IF($E352="","",IF(COUNTIF($E$2:$E352,$E352)=1,1,0))</f>
        <v/>
      </c>
      <c r="AO352">
        <f>IF($AN352=1,SUMPRODUCT(--($AR$2:$AR$3001&lt;$AR352))+1,"")</f>
        <v/>
      </c>
      <c r="AP352">
        <f>IF($E352="","",IF(OR($U352=TRUE(),$U352="TRUE"),1,0))</f>
        <v/>
      </c>
      <c r="AQ352">
        <f>IF($E352="","",IF($AA352="Yes",1,0))</f>
        <v/>
      </c>
      <c r="AR352">
        <f>IF($AN352=1,IFERROR(IF(VALUE($E352)&lt;100000000,VALUE($E352),1000000000),IFERROR(IF(VALUE(MID($E352,2,20))&lt;100000000,VALUE(MID($E352,2,20)),1000000000),1000000000))+ROW()/100000,"")</f>
        <v/>
      </c>
    </row>
    <row r="353">
      <c r="G353" s="14" t="n"/>
      <c r="Q353" s="7">
        <f>IF($E353="","",P353*Y353/100)</f>
        <v/>
      </c>
      <c r="R353" s="7" t="n"/>
      <c r="X353" s="7" t="n"/>
      <c r="Y353" s="7" t="n"/>
      <c r="AB353">
        <f>IF($E353="","",IF($AQ353=1,0,IF($AP353=1,Settings!$C$6,Settings!$C$7))*100)</f>
        <v/>
      </c>
      <c r="AC353" s="7">
        <f>IF($E353="","",Y353*AB353/100)</f>
        <v/>
      </c>
      <c r="AD353" s="7">
        <f>IF($E353="","",Y353-AC353)</f>
        <v/>
      </c>
      <c r="AE353" s="7">
        <f>IF($E353="","",AD353-Q353)</f>
        <v/>
      </c>
      <c r="AI353" s="7" t="n"/>
      <c r="AL353" s="14" t="n"/>
      <c r="AN353">
        <f>IF($E353="","",IF(COUNTIF($E$2:$E353,$E353)=1,1,0))</f>
        <v/>
      </c>
      <c r="AO353">
        <f>IF($AN353=1,SUMPRODUCT(--($AR$2:$AR$3001&lt;$AR353))+1,"")</f>
        <v/>
      </c>
      <c r="AP353">
        <f>IF($E353="","",IF(OR($U353=TRUE(),$U353="TRUE"),1,0))</f>
        <v/>
      </c>
      <c r="AQ353">
        <f>IF($E353="","",IF($AA353="Yes",1,0))</f>
        <v/>
      </c>
      <c r="AR353">
        <f>IF($AN353=1,IFERROR(IF(VALUE($E353)&lt;100000000,VALUE($E353),1000000000),IFERROR(IF(VALUE(MID($E353,2,20))&lt;100000000,VALUE(MID($E353,2,20)),1000000000),1000000000))+ROW()/100000,"")</f>
        <v/>
      </c>
    </row>
    <row r="354">
      <c r="G354" s="14" t="n"/>
      <c r="Q354" s="7">
        <f>IF($E354="","",P354*Y354/100)</f>
        <v/>
      </c>
      <c r="R354" s="7" t="n"/>
      <c r="X354" s="7" t="n"/>
      <c r="Y354" s="7" t="n"/>
      <c r="AB354">
        <f>IF($E354="","",IF($AQ354=1,0,IF($AP354=1,Settings!$C$6,Settings!$C$7))*100)</f>
        <v/>
      </c>
      <c r="AC354" s="7">
        <f>IF($E354="","",Y354*AB354/100)</f>
        <v/>
      </c>
      <c r="AD354" s="7">
        <f>IF($E354="","",Y354-AC354)</f>
        <v/>
      </c>
      <c r="AE354" s="7">
        <f>IF($E354="","",AD354-Q354)</f>
        <v/>
      </c>
      <c r="AI354" s="7" t="n"/>
      <c r="AL354" s="14" t="n"/>
      <c r="AN354">
        <f>IF($E354="","",IF(COUNTIF($E$2:$E354,$E354)=1,1,0))</f>
        <v/>
      </c>
      <c r="AO354">
        <f>IF($AN354=1,SUMPRODUCT(--($AR$2:$AR$3001&lt;$AR354))+1,"")</f>
        <v/>
      </c>
      <c r="AP354">
        <f>IF($E354="","",IF(OR($U354=TRUE(),$U354="TRUE"),1,0))</f>
        <v/>
      </c>
      <c r="AQ354">
        <f>IF($E354="","",IF($AA354="Yes",1,0))</f>
        <v/>
      </c>
      <c r="AR354">
        <f>IF($AN354=1,IFERROR(IF(VALUE($E354)&lt;100000000,VALUE($E354),1000000000),IFERROR(IF(VALUE(MID($E354,2,20))&lt;100000000,VALUE(MID($E354,2,20)),1000000000),1000000000))+ROW()/100000,"")</f>
        <v/>
      </c>
    </row>
    <row r="355">
      <c r="G355" s="14" t="n"/>
      <c r="Q355" s="7">
        <f>IF($E355="","",P355*Y355/100)</f>
        <v/>
      </c>
      <c r="R355" s="7" t="n"/>
      <c r="X355" s="7" t="n"/>
      <c r="Y355" s="7" t="n"/>
      <c r="AB355">
        <f>IF($E355="","",IF($AQ355=1,0,IF($AP355=1,Settings!$C$6,Settings!$C$7))*100)</f>
        <v/>
      </c>
      <c r="AC355" s="7">
        <f>IF($E355="","",Y355*AB355/100)</f>
        <v/>
      </c>
      <c r="AD355" s="7">
        <f>IF($E355="","",Y355-AC355)</f>
        <v/>
      </c>
      <c r="AE355" s="7">
        <f>IF($E355="","",AD355-Q355)</f>
        <v/>
      </c>
      <c r="AI355" s="7" t="n"/>
      <c r="AL355" s="14" t="n"/>
      <c r="AN355">
        <f>IF($E355="","",IF(COUNTIF($E$2:$E355,$E355)=1,1,0))</f>
        <v/>
      </c>
      <c r="AO355">
        <f>IF($AN355=1,SUMPRODUCT(--($AR$2:$AR$3001&lt;$AR355))+1,"")</f>
        <v/>
      </c>
      <c r="AP355">
        <f>IF($E355="","",IF(OR($U355=TRUE(),$U355="TRUE"),1,0))</f>
        <v/>
      </c>
      <c r="AQ355">
        <f>IF($E355="","",IF($AA355="Yes",1,0))</f>
        <v/>
      </c>
      <c r="AR355">
        <f>IF($AN355=1,IFERROR(IF(VALUE($E355)&lt;100000000,VALUE($E355),1000000000),IFERROR(IF(VALUE(MID($E355,2,20))&lt;100000000,VALUE(MID($E355,2,20)),1000000000),1000000000))+ROW()/100000,"")</f>
        <v/>
      </c>
    </row>
    <row r="356">
      <c r="G356" s="14" t="n"/>
      <c r="Q356" s="7">
        <f>IF($E356="","",P356*Y356/100)</f>
        <v/>
      </c>
      <c r="R356" s="7" t="n"/>
      <c r="X356" s="7" t="n"/>
      <c r="Y356" s="7" t="n"/>
      <c r="AB356">
        <f>IF($E356="","",IF($AQ356=1,0,IF($AP356=1,Settings!$C$6,Settings!$C$7))*100)</f>
        <v/>
      </c>
      <c r="AC356" s="7">
        <f>IF($E356="","",Y356*AB356/100)</f>
        <v/>
      </c>
      <c r="AD356" s="7">
        <f>IF($E356="","",Y356-AC356)</f>
        <v/>
      </c>
      <c r="AE356" s="7">
        <f>IF($E356="","",AD356-Q356)</f>
        <v/>
      </c>
      <c r="AI356" s="7" t="n"/>
      <c r="AL356" s="14" t="n"/>
      <c r="AN356">
        <f>IF($E356="","",IF(COUNTIF($E$2:$E356,$E356)=1,1,0))</f>
        <v/>
      </c>
      <c r="AO356">
        <f>IF($AN356=1,SUMPRODUCT(--($AR$2:$AR$3001&lt;$AR356))+1,"")</f>
        <v/>
      </c>
      <c r="AP356">
        <f>IF($E356="","",IF(OR($U356=TRUE(),$U356="TRUE"),1,0))</f>
        <v/>
      </c>
      <c r="AQ356">
        <f>IF($E356="","",IF($AA356="Yes",1,0))</f>
        <v/>
      </c>
      <c r="AR356">
        <f>IF($AN356=1,IFERROR(IF(VALUE($E356)&lt;100000000,VALUE($E356),1000000000),IFERROR(IF(VALUE(MID($E356,2,20))&lt;100000000,VALUE(MID($E356,2,20)),1000000000),1000000000))+ROW()/100000,"")</f>
        <v/>
      </c>
    </row>
    <row r="357">
      <c r="G357" s="14" t="n"/>
      <c r="Q357" s="7">
        <f>IF($E357="","",P357*Y357/100)</f>
        <v/>
      </c>
      <c r="R357" s="7" t="n"/>
      <c r="X357" s="7" t="n"/>
      <c r="Y357" s="7" t="n"/>
      <c r="AB357">
        <f>IF($E357="","",IF($AQ357=1,0,IF($AP357=1,Settings!$C$6,Settings!$C$7))*100)</f>
        <v/>
      </c>
      <c r="AC357" s="7">
        <f>IF($E357="","",Y357*AB357/100)</f>
        <v/>
      </c>
      <c r="AD357" s="7">
        <f>IF($E357="","",Y357-AC357)</f>
        <v/>
      </c>
      <c r="AE357" s="7">
        <f>IF($E357="","",AD357-Q357)</f>
        <v/>
      </c>
      <c r="AI357" s="7" t="n"/>
      <c r="AL357" s="14" t="n"/>
      <c r="AN357">
        <f>IF($E357="","",IF(COUNTIF($E$2:$E357,$E357)=1,1,0))</f>
        <v/>
      </c>
      <c r="AO357">
        <f>IF($AN357=1,SUMPRODUCT(--($AR$2:$AR$3001&lt;$AR357))+1,"")</f>
        <v/>
      </c>
      <c r="AP357">
        <f>IF($E357="","",IF(OR($U357=TRUE(),$U357="TRUE"),1,0))</f>
        <v/>
      </c>
      <c r="AQ357">
        <f>IF($E357="","",IF($AA357="Yes",1,0))</f>
        <v/>
      </c>
      <c r="AR357">
        <f>IF($AN357=1,IFERROR(IF(VALUE($E357)&lt;100000000,VALUE($E357),1000000000),IFERROR(IF(VALUE(MID($E357,2,20))&lt;100000000,VALUE(MID($E357,2,20)),1000000000),1000000000))+ROW()/100000,"")</f>
        <v/>
      </c>
    </row>
    <row r="358">
      <c r="G358" s="14" t="n"/>
      <c r="Q358" s="7">
        <f>IF($E358="","",P358*Y358/100)</f>
        <v/>
      </c>
      <c r="R358" s="7" t="n"/>
      <c r="X358" s="7" t="n"/>
      <c r="Y358" s="7" t="n"/>
      <c r="AB358">
        <f>IF($E358="","",IF($AQ358=1,0,IF($AP358=1,Settings!$C$6,Settings!$C$7))*100)</f>
        <v/>
      </c>
      <c r="AC358" s="7">
        <f>IF($E358="","",Y358*AB358/100)</f>
        <v/>
      </c>
      <c r="AD358" s="7">
        <f>IF($E358="","",Y358-AC358)</f>
        <v/>
      </c>
      <c r="AE358" s="7">
        <f>IF($E358="","",AD358-Q358)</f>
        <v/>
      </c>
      <c r="AI358" s="7" t="n"/>
      <c r="AL358" s="14" t="n"/>
      <c r="AN358">
        <f>IF($E358="","",IF(COUNTIF($E$2:$E358,$E358)=1,1,0))</f>
        <v/>
      </c>
      <c r="AO358">
        <f>IF($AN358=1,SUMPRODUCT(--($AR$2:$AR$3001&lt;$AR358))+1,"")</f>
        <v/>
      </c>
      <c r="AP358">
        <f>IF($E358="","",IF(OR($U358=TRUE(),$U358="TRUE"),1,0))</f>
        <v/>
      </c>
      <c r="AQ358">
        <f>IF($E358="","",IF($AA358="Yes",1,0))</f>
        <v/>
      </c>
      <c r="AR358">
        <f>IF($AN358=1,IFERROR(IF(VALUE($E358)&lt;100000000,VALUE($E358),1000000000),IFERROR(IF(VALUE(MID($E358,2,20))&lt;100000000,VALUE(MID($E358,2,20)),1000000000),1000000000))+ROW()/100000,"")</f>
        <v/>
      </c>
    </row>
    <row r="359">
      <c r="G359" s="14" t="n"/>
      <c r="Q359" s="7">
        <f>IF($E359="","",P359*Y359/100)</f>
        <v/>
      </c>
      <c r="R359" s="7" t="n"/>
      <c r="X359" s="7" t="n"/>
      <c r="Y359" s="7" t="n"/>
      <c r="AB359">
        <f>IF($E359="","",IF($AQ359=1,0,IF($AP359=1,Settings!$C$6,Settings!$C$7))*100)</f>
        <v/>
      </c>
      <c r="AC359" s="7">
        <f>IF($E359="","",Y359*AB359/100)</f>
        <v/>
      </c>
      <c r="AD359" s="7">
        <f>IF($E359="","",Y359-AC359)</f>
        <v/>
      </c>
      <c r="AE359" s="7">
        <f>IF($E359="","",AD359-Q359)</f>
        <v/>
      </c>
      <c r="AI359" s="7" t="n"/>
      <c r="AL359" s="14" t="n"/>
      <c r="AN359">
        <f>IF($E359="","",IF(COUNTIF($E$2:$E359,$E359)=1,1,0))</f>
        <v/>
      </c>
      <c r="AO359">
        <f>IF($AN359=1,SUMPRODUCT(--($AR$2:$AR$3001&lt;$AR359))+1,"")</f>
        <v/>
      </c>
      <c r="AP359">
        <f>IF($E359="","",IF(OR($U359=TRUE(),$U359="TRUE"),1,0))</f>
        <v/>
      </c>
      <c r="AQ359">
        <f>IF($E359="","",IF($AA359="Yes",1,0))</f>
        <v/>
      </c>
      <c r="AR359">
        <f>IF($AN359=1,IFERROR(IF(VALUE($E359)&lt;100000000,VALUE($E359),1000000000),IFERROR(IF(VALUE(MID($E359,2,20))&lt;100000000,VALUE(MID($E359,2,20)),1000000000),1000000000))+ROW()/100000,"")</f>
        <v/>
      </c>
    </row>
    <row r="360">
      <c r="G360" s="14" t="n"/>
      <c r="Q360" s="7">
        <f>IF($E360="","",P360*Y360/100)</f>
        <v/>
      </c>
      <c r="R360" s="7" t="n"/>
      <c r="X360" s="7" t="n"/>
      <c r="Y360" s="7" t="n"/>
      <c r="AB360">
        <f>IF($E360="","",IF($AQ360=1,0,IF($AP360=1,Settings!$C$6,Settings!$C$7))*100)</f>
        <v/>
      </c>
      <c r="AC360" s="7">
        <f>IF($E360="","",Y360*AB360/100)</f>
        <v/>
      </c>
      <c r="AD360" s="7">
        <f>IF($E360="","",Y360-AC360)</f>
        <v/>
      </c>
      <c r="AE360" s="7">
        <f>IF($E360="","",AD360-Q360)</f>
        <v/>
      </c>
      <c r="AI360" s="7" t="n"/>
      <c r="AL360" s="14" t="n"/>
      <c r="AN360">
        <f>IF($E360="","",IF(COUNTIF($E$2:$E360,$E360)=1,1,0))</f>
        <v/>
      </c>
      <c r="AO360">
        <f>IF($AN360=1,SUMPRODUCT(--($AR$2:$AR$3001&lt;$AR360))+1,"")</f>
        <v/>
      </c>
      <c r="AP360">
        <f>IF($E360="","",IF(OR($U360=TRUE(),$U360="TRUE"),1,0))</f>
        <v/>
      </c>
      <c r="AQ360">
        <f>IF($E360="","",IF($AA360="Yes",1,0))</f>
        <v/>
      </c>
      <c r="AR360">
        <f>IF($AN360=1,IFERROR(IF(VALUE($E360)&lt;100000000,VALUE($E360),1000000000),IFERROR(IF(VALUE(MID($E360,2,20))&lt;100000000,VALUE(MID($E360,2,20)),1000000000),1000000000))+ROW()/100000,"")</f>
        <v/>
      </c>
    </row>
    <row r="361">
      <c r="G361" s="14" t="n"/>
      <c r="Q361" s="7">
        <f>IF($E361="","",P361*Y361/100)</f>
        <v/>
      </c>
      <c r="R361" s="7" t="n"/>
      <c r="X361" s="7" t="n"/>
      <c r="Y361" s="7" t="n"/>
      <c r="AB361">
        <f>IF($E361="","",IF($AQ361=1,0,IF($AP361=1,Settings!$C$6,Settings!$C$7))*100)</f>
        <v/>
      </c>
      <c r="AC361" s="7">
        <f>IF($E361="","",Y361*AB361/100)</f>
        <v/>
      </c>
      <c r="AD361" s="7">
        <f>IF($E361="","",Y361-AC361)</f>
        <v/>
      </c>
      <c r="AE361" s="7">
        <f>IF($E361="","",AD361-Q361)</f>
        <v/>
      </c>
      <c r="AI361" s="7" t="n"/>
      <c r="AL361" s="14" t="n"/>
      <c r="AN361">
        <f>IF($E361="","",IF(COUNTIF($E$2:$E361,$E361)=1,1,0))</f>
        <v/>
      </c>
      <c r="AO361">
        <f>IF($AN361=1,SUMPRODUCT(--($AR$2:$AR$3001&lt;$AR361))+1,"")</f>
        <v/>
      </c>
      <c r="AP361">
        <f>IF($E361="","",IF(OR($U361=TRUE(),$U361="TRUE"),1,0))</f>
        <v/>
      </c>
      <c r="AQ361">
        <f>IF($E361="","",IF($AA361="Yes",1,0))</f>
        <v/>
      </c>
      <c r="AR361">
        <f>IF($AN361=1,IFERROR(IF(VALUE($E361)&lt;100000000,VALUE($E361),1000000000),IFERROR(IF(VALUE(MID($E361,2,20))&lt;100000000,VALUE(MID($E361,2,20)),1000000000),1000000000))+ROW()/100000,"")</f>
        <v/>
      </c>
    </row>
    <row r="362">
      <c r="G362" s="14" t="n"/>
      <c r="Q362" s="7">
        <f>IF($E362="","",P362*Y362/100)</f>
        <v/>
      </c>
      <c r="R362" s="7" t="n"/>
      <c r="X362" s="7" t="n"/>
      <c r="Y362" s="7" t="n"/>
      <c r="AB362">
        <f>IF($E362="","",IF($AQ362=1,0,IF($AP362=1,Settings!$C$6,Settings!$C$7))*100)</f>
        <v/>
      </c>
      <c r="AC362" s="7">
        <f>IF($E362="","",Y362*AB362/100)</f>
        <v/>
      </c>
      <c r="AD362" s="7">
        <f>IF($E362="","",Y362-AC362)</f>
        <v/>
      </c>
      <c r="AE362" s="7">
        <f>IF($E362="","",AD362-Q362)</f>
        <v/>
      </c>
      <c r="AI362" s="7" t="n"/>
      <c r="AL362" s="14" t="n"/>
      <c r="AN362">
        <f>IF($E362="","",IF(COUNTIF($E$2:$E362,$E362)=1,1,0))</f>
        <v/>
      </c>
      <c r="AO362">
        <f>IF($AN362=1,SUMPRODUCT(--($AR$2:$AR$3001&lt;$AR362))+1,"")</f>
        <v/>
      </c>
      <c r="AP362">
        <f>IF($E362="","",IF(OR($U362=TRUE(),$U362="TRUE"),1,0))</f>
        <v/>
      </c>
      <c r="AQ362">
        <f>IF($E362="","",IF($AA362="Yes",1,0))</f>
        <v/>
      </c>
      <c r="AR362">
        <f>IF($AN362=1,IFERROR(IF(VALUE($E362)&lt;100000000,VALUE($E362),1000000000),IFERROR(IF(VALUE(MID($E362,2,20))&lt;100000000,VALUE(MID($E362,2,20)),1000000000),1000000000))+ROW()/100000,"")</f>
        <v/>
      </c>
    </row>
    <row r="363">
      <c r="G363" s="14" t="n"/>
      <c r="Q363" s="7">
        <f>IF($E363="","",P363*Y363/100)</f>
        <v/>
      </c>
      <c r="R363" s="7" t="n"/>
      <c r="X363" s="7" t="n"/>
      <c r="Y363" s="7" t="n"/>
      <c r="AB363">
        <f>IF($E363="","",IF($AQ363=1,0,IF($AP363=1,Settings!$C$6,Settings!$C$7))*100)</f>
        <v/>
      </c>
      <c r="AC363" s="7">
        <f>IF($E363="","",Y363*AB363/100)</f>
        <v/>
      </c>
      <c r="AD363" s="7">
        <f>IF($E363="","",Y363-AC363)</f>
        <v/>
      </c>
      <c r="AE363" s="7">
        <f>IF($E363="","",AD363-Q363)</f>
        <v/>
      </c>
      <c r="AI363" s="7" t="n"/>
      <c r="AL363" s="14" t="n"/>
      <c r="AN363">
        <f>IF($E363="","",IF(COUNTIF($E$2:$E363,$E363)=1,1,0))</f>
        <v/>
      </c>
      <c r="AO363">
        <f>IF($AN363=1,SUMPRODUCT(--($AR$2:$AR$3001&lt;$AR363))+1,"")</f>
        <v/>
      </c>
      <c r="AP363">
        <f>IF($E363="","",IF(OR($U363=TRUE(),$U363="TRUE"),1,0))</f>
        <v/>
      </c>
      <c r="AQ363">
        <f>IF($E363="","",IF($AA363="Yes",1,0))</f>
        <v/>
      </c>
      <c r="AR363">
        <f>IF($AN363=1,IFERROR(IF(VALUE($E363)&lt;100000000,VALUE($E363),1000000000),IFERROR(IF(VALUE(MID($E363,2,20))&lt;100000000,VALUE(MID($E363,2,20)),1000000000),1000000000))+ROW()/100000,"")</f>
        <v/>
      </c>
    </row>
    <row r="364">
      <c r="G364" s="14" t="n"/>
      <c r="Q364" s="7">
        <f>IF($E364="","",P364*Y364/100)</f>
        <v/>
      </c>
      <c r="R364" s="7" t="n"/>
      <c r="X364" s="7" t="n"/>
      <c r="Y364" s="7" t="n"/>
      <c r="AB364">
        <f>IF($E364="","",IF($AQ364=1,0,IF($AP364=1,Settings!$C$6,Settings!$C$7))*100)</f>
        <v/>
      </c>
      <c r="AC364" s="7">
        <f>IF($E364="","",Y364*AB364/100)</f>
        <v/>
      </c>
      <c r="AD364" s="7">
        <f>IF($E364="","",Y364-AC364)</f>
        <v/>
      </c>
      <c r="AE364" s="7">
        <f>IF($E364="","",AD364-Q364)</f>
        <v/>
      </c>
      <c r="AI364" s="7" t="n"/>
      <c r="AL364" s="14" t="n"/>
      <c r="AN364">
        <f>IF($E364="","",IF(COUNTIF($E$2:$E364,$E364)=1,1,0))</f>
        <v/>
      </c>
      <c r="AO364">
        <f>IF($AN364=1,SUMPRODUCT(--($AR$2:$AR$3001&lt;$AR364))+1,"")</f>
        <v/>
      </c>
      <c r="AP364">
        <f>IF($E364="","",IF(OR($U364=TRUE(),$U364="TRUE"),1,0))</f>
        <v/>
      </c>
      <c r="AQ364">
        <f>IF($E364="","",IF($AA364="Yes",1,0))</f>
        <v/>
      </c>
      <c r="AR364">
        <f>IF($AN364=1,IFERROR(IF(VALUE($E364)&lt;100000000,VALUE($E364),1000000000),IFERROR(IF(VALUE(MID($E364,2,20))&lt;100000000,VALUE(MID($E364,2,20)),1000000000),1000000000))+ROW()/100000,"")</f>
        <v/>
      </c>
    </row>
    <row r="365">
      <c r="G365" s="14" t="n"/>
      <c r="Q365" s="7">
        <f>IF($E365="","",P365*Y365/100)</f>
        <v/>
      </c>
      <c r="R365" s="7" t="n"/>
      <c r="X365" s="7" t="n"/>
      <c r="Y365" s="7" t="n"/>
      <c r="AB365">
        <f>IF($E365="","",IF($AQ365=1,0,IF($AP365=1,Settings!$C$6,Settings!$C$7))*100)</f>
        <v/>
      </c>
      <c r="AC365" s="7">
        <f>IF($E365="","",Y365*AB365/100)</f>
        <v/>
      </c>
      <c r="AD365" s="7">
        <f>IF($E365="","",Y365-AC365)</f>
        <v/>
      </c>
      <c r="AE365" s="7">
        <f>IF($E365="","",AD365-Q365)</f>
        <v/>
      </c>
      <c r="AI365" s="7" t="n"/>
      <c r="AL365" s="14" t="n"/>
      <c r="AN365">
        <f>IF($E365="","",IF(COUNTIF($E$2:$E365,$E365)=1,1,0))</f>
        <v/>
      </c>
      <c r="AO365">
        <f>IF($AN365=1,SUMPRODUCT(--($AR$2:$AR$3001&lt;$AR365))+1,"")</f>
        <v/>
      </c>
      <c r="AP365">
        <f>IF($E365="","",IF(OR($U365=TRUE(),$U365="TRUE"),1,0))</f>
        <v/>
      </c>
      <c r="AQ365">
        <f>IF($E365="","",IF($AA365="Yes",1,0))</f>
        <v/>
      </c>
      <c r="AR365">
        <f>IF($AN365=1,IFERROR(IF(VALUE($E365)&lt;100000000,VALUE($E365),1000000000),IFERROR(IF(VALUE(MID($E365,2,20))&lt;100000000,VALUE(MID($E365,2,20)),1000000000),1000000000))+ROW()/100000,"")</f>
        <v/>
      </c>
    </row>
    <row r="366">
      <c r="G366" s="14" t="n"/>
      <c r="Q366" s="7">
        <f>IF($E366="","",P366*Y366/100)</f>
        <v/>
      </c>
      <c r="R366" s="7" t="n"/>
      <c r="X366" s="7" t="n"/>
      <c r="Y366" s="7" t="n"/>
      <c r="AB366">
        <f>IF($E366="","",IF($AQ366=1,0,IF($AP366=1,Settings!$C$6,Settings!$C$7))*100)</f>
        <v/>
      </c>
      <c r="AC366" s="7">
        <f>IF($E366="","",Y366*AB366/100)</f>
        <v/>
      </c>
      <c r="AD366" s="7">
        <f>IF($E366="","",Y366-AC366)</f>
        <v/>
      </c>
      <c r="AE366" s="7">
        <f>IF($E366="","",AD366-Q366)</f>
        <v/>
      </c>
      <c r="AI366" s="7" t="n"/>
      <c r="AL366" s="14" t="n"/>
      <c r="AN366">
        <f>IF($E366="","",IF(COUNTIF($E$2:$E366,$E366)=1,1,0))</f>
        <v/>
      </c>
      <c r="AO366">
        <f>IF($AN366=1,SUMPRODUCT(--($AR$2:$AR$3001&lt;$AR366))+1,"")</f>
        <v/>
      </c>
      <c r="AP366">
        <f>IF($E366="","",IF(OR($U366=TRUE(),$U366="TRUE"),1,0))</f>
        <v/>
      </c>
      <c r="AQ366">
        <f>IF($E366="","",IF($AA366="Yes",1,0))</f>
        <v/>
      </c>
      <c r="AR366">
        <f>IF($AN366=1,IFERROR(IF(VALUE($E366)&lt;100000000,VALUE($E366),1000000000),IFERROR(IF(VALUE(MID($E366,2,20))&lt;100000000,VALUE(MID($E366,2,20)),1000000000),1000000000))+ROW()/100000,"")</f>
        <v/>
      </c>
    </row>
    <row r="367">
      <c r="G367" s="14" t="n"/>
      <c r="Q367" s="7">
        <f>IF($E367="","",P367*Y367/100)</f>
        <v/>
      </c>
      <c r="R367" s="7" t="n"/>
      <c r="X367" s="7" t="n"/>
      <c r="Y367" s="7" t="n"/>
      <c r="AB367">
        <f>IF($E367="","",IF($AQ367=1,0,IF($AP367=1,Settings!$C$6,Settings!$C$7))*100)</f>
        <v/>
      </c>
      <c r="AC367" s="7">
        <f>IF($E367="","",Y367*AB367/100)</f>
        <v/>
      </c>
      <c r="AD367" s="7">
        <f>IF($E367="","",Y367-AC367)</f>
        <v/>
      </c>
      <c r="AE367" s="7">
        <f>IF($E367="","",AD367-Q367)</f>
        <v/>
      </c>
      <c r="AI367" s="7" t="n"/>
      <c r="AL367" s="14" t="n"/>
      <c r="AN367">
        <f>IF($E367="","",IF(COUNTIF($E$2:$E367,$E367)=1,1,0))</f>
        <v/>
      </c>
      <c r="AO367">
        <f>IF($AN367=1,SUMPRODUCT(--($AR$2:$AR$3001&lt;$AR367))+1,"")</f>
        <v/>
      </c>
      <c r="AP367">
        <f>IF($E367="","",IF(OR($U367=TRUE(),$U367="TRUE"),1,0))</f>
        <v/>
      </c>
      <c r="AQ367">
        <f>IF($E367="","",IF($AA367="Yes",1,0))</f>
        <v/>
      </c>
      <c r="AR367">
        <f>IF($AN367=1,IFERROR(IF(VALUE($E367)&lt;100000000,VALUE($E367),1000000000),IFERROR(IF(VALUE(MID($E367,2,20))&lt;100000000,VALUE(MID($E367,2,20)),1000000000),1000000000))+ROW()/100000,"")</f>
        <v/>
      </c>
    </row>
    <row r="368">
      <c r="G368" s="14" t="n"/>
      <c r="Q368" s="7">
        <f>IF($E368="","",P368*Y368/100)</f>
        <v/>
      </c>
      <c r="R368" s="7" t="n"/>
      <c r="X368" s="7" t="n"/>
      <c r="Y368" s="7" t="n"/>
      <c r="AB368">
        <f>IF($E368="","",IF($AQ368=1,0,IF($AP368=1,Settings!$C$6,Settings!$C$7))*100)</f>
        <v/>
      </c>
      <c r="AC368" s="7">
        <f>IF($E368="","",Y368*AB368/100)</f>
        <v/>
      </c>
      <c r="AD368" s="7">
        <f>IF($E368="","",Y368-AC368)</f>
        <v/>
      </c>
      <c r="AE368" s="7">
        <f>IF($E368="","",AD368-Q368)</f>
        <v/>
      </c>
      <c r="AI368" s="7" t="n"/>
      <c r="AL368" s="14" t="n"/>
      <c r="AN368">
        <f>IF($E368="","",IF(COUNTIF($E$2:$E368,$E368)=1,1,0))</f>
        <v/>
      </c>
      <c r="AO368">
        <f>IF($AN368=1,SUMPRODUCT(--($AR$2:$AR$3001&lt;$AR368))+1,"")</f>
        <v/>
      </c>
      <c r="AP368">
        <f>IF($E368="","",IF(OR($U368=TRUE(),$U368="TRUE"),1,0))</f>
        <v/>
      </c>
      <c r="AQ368">
        <f>IF($E368="","",IF($AA368="Yes",1,0))</f>
        <v/>
      </c>
      <c r="AR368">
        <f>IF($AN368=1,IFERROR(IF(VALUE($E368)&lt;100000000,VALUE($E368),1000000000),IFERROR(IF(VALUE(MID($E368,2,20))&lt;100000000,VALUE(MID($E368,2,20)),1000000000),1000000000))+ROW()/100000,"")</f>
        <v/>
      </c>
    </row>
    <row r="369">
      <c r="G369" s="14" t="n"/>
      <c r="Q369" s="7">
        <f>IF($E369="","",P369*Y369/100)</f>
        <v/>
      </c>
      <c r="R369" s="7" t="n"/>
      <c r="X369" s="7" t="n"/>
      <c r="Y369" s="7" t="n"/>
      <c r="AB369">
        <f>IF($E369="","",IF($AQ369=1,0,IF($AP369=1,Settings!$C$6,Settings!$C$7))*100)</f>
        <v/>
      </c>
      <c r="AC369" s="7">
        <f>IF($E369="","",Y369*AB369/100)</f>
        <v/>
      </c>
      <c r="AD369" s="7">
        <f>IF($E369="","",Y369-AC369)</f>
        <v/>
      </c>
      <c r="AE369" s="7">
        <f>IF($E369="","",AD369-Q369)</f>
        <v/>
      </c>
      <c r="AI369" s="7" t="n"/>
      <c r="AL369" s="14" t="n"/>
      <c r="AN369">
        <f>IF($E369="","",IF(COUNTIF($E$2:$E369,$E369)=1,1,0))</f>
        <v/>
      </c>
      <c r="AO369">
        <f>IF($AN369=1,SUMPRODUCT(--($AR$2:$AR$3001&lt;$AR369))+1,"")</f>
        <v/>
      </c>
      <c r="AP369">
        <f>IF($E369="","",IF(OR($U369=TRUE(),$U369="TRUE"),1,0))</f>
        <v/>
      </c>
      <c r="AQ369">
        <f>IF($E369="","",IF($AA369="Yes",1,0))</f>
        <v/>
      </c>
      <c r="AR369">
        <f>IF($AN369=1,IFERROR(IF(VALUE($E369)&lt;100000000,VALUE($E369),1000000000),IFERROR(IF(VALUE(MID($E369,2,20))&lt;100000000,VALUE(MID($E369,2,20)),1000000000),1000000000))+ROW()/100000,"")</f>
        <v/>
      </c>
    </row>
    <row r="370">
      <c r="G370" s="14" t="n"/>
      <c r="Q370" s="7">
        <f>IF($E370="","",P370*Y370/100)</f>
        <v/>
      </c>
      <c r="R370" s="7" t="n"/>
      <c r="X370" s="7" t="n"/>
      <c r="Y370" s="7" t="n"/>
      <c r="AB370">
        <f>IF($E370="","",IF($AQ370=1,0,IF($AP370=1,Settings!$C$6,Settings!$C$7))*100)</f>
        <v/>
      </c>
      <c r="AC370" s="7">
        <f>IF($E370="","",Y370*AB370/100)</f>
        <v/>
      </c>
      <c r="AD370" s="7">
        <f>IF($E370="","",Y370-AC370)</f>
        <v/>
      </c>
      <c r="AE370" s="7">
        <f>IF($E370="","",AD370-Q370)</f>
        <v/>
      </c>
      <c r="AI370" s="7" t="n"/>
      <c r="AL370" s="14" t="n"/>
      <c r="AN370">
        <f>IF($E370="","",IF(COUNTIF($E$2:$E370,$E370)=1,1,0))</f>
        <v/>
      </c>
      <c r="AO370">
        <f>IF($AN370=1,SUMPRODUCT(--($AR$2:$AR$3001&lt;$AR370))+1,"")</f>
        <v/>
      </c>
      <c r="AP370">
        <f>IF($E370="","",IF(OR($U370=TRUE(),$U370="TRUE"),1,0))</f>
        <v/>
      </c>
      <c r="AQ370">
        <f>IF($E370="","",IF($AA370="Yes",1,0))</f>
        <v/>
      </c>
      <c r="AR370">
        <f>IF($AN370=1,IFERROR(IF(VALUE($E370)&lt;100000000,VALUE($E370),1000000000),IFERROR(IF(VALUE(MID($E370,2,20))&lt;100000000,VALUE(MID($E370,2,20)),1000000000),1000000000))+ROW()/100000,"")</f>
        <v/>
      </c>
    </row>
    <row r="371">
      <c r="G371" s="14" t="n"/>
      <c r="Q371" s="7">
        <f>IF($E371="","",P371*Y371/100)</f>
        <v/>
      </c>
      <c r="R371" s="7" t="n"/>
      <c r="X371" s="7" t="n"/>
      <c r="Y371" s="7" t="n"/>
      <c r="AB371">
        <f>IF($E371="","",IF($AQ371=1,0,IF($AP371=1,Settings!$C$6,Settings!$C$7))*100)</f>
        <v/>
      </c>
      <c r="AC371" s="7">
        <f>IF($E371="","",Y371*AB371/100)</f>
        <v/>
      </c>
      <c r="AD371" s="7">
        <f>IF($E371="","",Y371-AC371)</f>
        <v/>
      </c>
      <c r="AE371" s="7">
        <f>IF($E371="","",AD371-Q371)</f>
        <v/>
      </c>
      <c r="AI371" s="7" t="n"/>
      <c r="AL371" s="14" t="n"/>
      <c r="AN371">
        <f>IF($E371="","",IF(COUNTIF($E$2:$E371,$E371)=1,1,0))</f>
        <v/>
      </c>
      <c r="AO371">
        <f>IF($AN371=1,SUMPRODUCT(--($AR$2:$AR$3001&lt;$AR371))+1,"")</f>
        <v/>
      </c>
      <c r="AP371">
        <f>IF($E371="","",IF(OR($U371=TRUE(),$U371="TRUE"),1,0))</f>
        <v/>
      </c>
      <c r="AQ371">
        <f>IF($E371="","",IF($AA371="Yes",1,0))</f>
        <v/>
      </c>
      <c r="AR371">
        <f>IF($AN371=1,IFERROR(IF(VALUE($E371)&lt;100000000,VALUE($E371),1000000000),IFERROR(IF(VALUE(MID($E371,2,20))&lt;100000000,VALUE(MID($E371,2,20)),1000000000),1000000000))+ROW()/100000,"")</f>
        <v/>
      </c>
    </row>
    <row r="372">
      <c r="G372" s="14" t="n"/>
      <c r="Q372" s="7">
        <f>IF($E372="","",P372*Y372/100)</f>
        <v/>
      </c>
      <c r="R372" s="7" t="n"/>
      <c r="X372" s="7" t="n"/>
      <c r="Y372" s="7" t="n"/>
      <c r="AB372">
        <f>IF($E372="","",IF($AQ372=1,0,IF($AP372=1,Settings!$C$6,Settings!$C$7))*100)</f>
        <v/>
      </c>
      <c r="AC372" s="7">
        <f>IF($E372="","",Y372*AB372/100)</f>
        <v/>
      </c>
      <c r="AD372" s="7">
        <f>IF($E372="","",Y372-AC372)</f>
        <v/>
      </c>
      <c r="AE372" s="7">
        <f>IF($E372="","",AD372-Q372)</f>
        <v/>
      </c>
      <c r="AI372" s="7" t="n"/>
      <c r="AL372" s="14" t="n"/>
      <c r="AN372">
        <f>IF($E372="","",IF(COUNTIF($E$2:$E372,$E372)=1,1,0))</f>
        <v/>
      </c>
      <c r="AO372">
        <f>IF($AN372=1,SUMPRODUCT(--($AR$2:$AR$3001&lt;$AR372))+1,"")</f>
        <v/>
      </c>
      <c r="AP372">
        <f>IF($E372="","",IF(OR($U372=TRUE(),$U372="TRUE"),1,0))</f>
        <v/>
      </c>
      <c r="AQ372">
        <f>IF($E372="","",IF($AA372="Yes",1,0))</f>
        <v/>
      </c>
      <c r="AR372">
        <f>IF($AN372=1,IFERROR(IF(VALUE($E372)&lt;100000000,VALUE($E372),1000000000),IFERROR(IF(VALUE(MID($E372,2,20))&lt;100000000,VALUE(MID($E372,2,20)),1000000000),1000000000))+ROW()/100000,"")</f>
        <v/>
      </c>
    </row>
    <row r="373">
      <c r="G373" s="14" t="n"/>
      <c r="Q373" s="7">
        <f>IF($E373="","",P373*Y373/100)</f>
        <v/>
      </c>
      <c r="R373" s="7" t="n"/>
      <c r="X373" s="7" t="n"/>
      <c r="Y373" s="7" t="n"/>
      <c r="AB373">
        <f>IF($E373="","",IF($AQ373=1,0,IF($AP373=1,Settings!$C$6,Settings!$C$7))*100)</f>
        <v/>
      </c>
      <c r="AC373" s="7">
        <f>IF($E373="","",Y373*AB373/100)</f>
        <v/>
      </c>
      <c r="AD373" s="7">
        <f>IF($E373="","",Y373-AC373)</f>
        <v/>
      </c>
      <c r="AE373" s="7">
        <f>IF($E373="","",AD373-Q373)</f>
        <v/>
      </c>
      <c r="AI373" s="7" t="n"/>
      <c r="AL373" s="14" t="n"/>
      <c r="AN373">
        <f>IF($E373="","",IF(COUNTIF($E$2:$E373,$E373)=1,1,0))</f>
        <v/>
      </c>
      <c r="AO373">
        <f>IF($AN373=1,SUMPRODUCT(--($AR$2:$AR$3001&lt;$AR373))+1,"")</f>
        <v/>
      </c>
      <c r="AP373">
        <f>IF($E373="","",IF(OR($U373=TRUE(),$U373="TRUE"),1,0))</f>
        <v/>
      </c>
      <c r="AQ373">
        <f>IF($E373="","",IF($AA373="Yes",1,0))</f>
        <v/>
      </c>
      <c r="AR373">
        <f>IF($AN373=1,IFERROR(IF(VALUE($E373)&lt;100000000,VALUE($E373),1000000000),IFERROR(IF(VALUE(MID($E373,2,20))&lt;100000000,VALUE(MID($E373,2,20)),1000000000),1000000000))+ROW()/100000,"")</f>
        <v/>
      </c>
    </row>
    <row r="374">
      <c r="G374" s="14" t="n"/>
      <c r="Q374" s="7">
        <f>IF($E374="","",P374*Y374/100)</f>
        <v/>
      </c>
      <c r="R374" s="7" t="n"/>
      <c r="X374" s="7" t="n"/>
      <c r="Y374" s="7" t="n"/>
      <c r="AB374">
        <f>IF($E374="","",IF($AQ374=1,0,IF($AP374=1,Settings!$C$6,Settings!$C$7))*100)</f>
        <v/>
      </c>
      <c r="AC374" s="7">
        <f>IF($E374="","",Y374*AB374/100)</f>
        <v/>
      </c>
      <c r="AD374" s="7">
        <f>IF($E374="","",Y374-AC374)</f>
        <v/>
      </c>
      <c r="AE374" s="7">
        <f>IF($E374="","",AD374-Q374)</f>
        <v/>
      </c>
      <c r="AI374" s="7" t="n"/>
      <c r="AL374" s="14" t="n"/>
      <c r="AN374">
        <f>IF($E374="","",IF(COUNTIF($E$2:$E374,$E374)=1,1,0))</f>
        <v/>
      </c>
      <c r="AO374">
        <f>IF($AN374=1,SUMPRODUCT(--($AR$2:$AR$3001&lt;$AR374))+1,"")</f>
        <v/>
      </c>
      <c r="AP374">
        <f>IF($E374="","",IF(OR($U374=TRUE(),$U374="TRUE"),1,0))</f>
        <v/>
      </c>
      <c r="AQ374">
        <f>IF($E374="","",IF($AA374="Yes",1,0))</f>
        <v/>
      </c>
      <c r="AR374">
        <f>IF($AN374=1,IFERROR(IF(VALUE($E374)&lt;100000000,VALUE($E374),1000000000),IFERROR(IF(VALUE(MID($E374,2,20))&lt;100000000,VALUE(MID($E374,2,20)),1000000000),1000000000))+ROW()/100000,"")</f>
        <v/>
      </c>
    </row>
    <row r="375">
      <c r="G375" s="14" t="n"/>
      <c r="Q375" s="7">
        <f>IF($E375="","",P375*Y375/100)</f>
        <v/>
      </c>
      <c r="R375" s="7" t="n"/>
      <c r="X375" s="7" t="n"/>
      <c r="Y375" s="7" t="n"/>
      <c r="AB375">
        <f>IF($E375="","",IF($AQ375=1,0,IF($AP375=1,Settings!$C$6,Settings!$C$7))*100)</f>
        <v/>
      </c>
      <c r="AC375" s="7">
        <f>IF($E375="","",Y375*AB375/100)</f>
        <v/>
      </c>
      <c r="AD375" s="7">
        <f>IF($E375="","",Y375-AC375)</f>
        <v/>
      </c>
      <c r="AE375" s="7">
        <f>IF($E375="","",AD375-Q375)</f>
        <v/>
      </c>
      <c r="AI375" s="7" t="n"/>
      <c r="AL375" s="14" t="n"/>
      <c r="AN375">
        <f>IF($E375="","",IF(COUNTIF($E$2:$E375,$E375)=1,1,0))</f>
        <v/>
      </c>
      <c r="AO375">
        <f>IF($AN375=1,SUMPRODUCT(--($AR$2:$AR$3001&lt;$AR375))+1,"")</f>
        <v/>
      </c>
      <c r="AP375">
        <f>IF($E375="","",IF(OR($U375=TRUE(),$U375="TRUE"),1,0))</f>
        <v/>
      </c>
      <c r="AQ375">
        <f>IF($E375="","",IF($AA375="Yes",1,0))</f>
        <v/>
      </c>
      <c r="AR375">
        <f>IF($AN375=1,IFERROR(IF(VALUE($E375)&lt;100000000,VALUE($E375),1000000000),IFERROR(IF(VALUE(MID($E375,2,20))&lt;100000000,VALUE(MID($E375,2,20)),1000000000),1000000000))+ROW()/100000,"")</f>
        <v/>
      </c>
    </row>
    <row r="376">
      <c r="G376" s="14" t="n"/>
      <c r="Q376" s="7">
        <f>IF($E376="","",P376*Y376/100)</f>
        <v/>
      </c>
      <c r="R376" s="7" t="n"/>
      <c r="X376" s="7" t="n"/>
      <c r="Y376" s="7" t="n"/>
      <c r="AB376">
        <f>IF($E376="","",IF($AQ376=1,0,IF($AP376=1,Settings!$C$6,Settings!$C$7))*100)</f>
        <v/>
      </c>
      <c r="AC376" s="7">
        <f>IF($E376="","",Y376*AB376/100)</f>
        <v/>
      </c>
      <c r="AD376" s="7">
        <f>IF($E376="","",Y376-AC376)</f>
        <v/>
      </c>
      <c r="AE376" s="7">
        <f>IF($E376="","",AD376-Q376)</f>
        <v/>
      </c>
      <c r="AI376" s="7" t="n"/>
      <c r="AL376" s="14" t="n"/>
      <c r="AN376">
        <f>IF($E376="","",IF(COUNTIF($E$2:$E376,$E376)=1,1,0))</f>
        <v/>
      </c>
      <c r="AO376">
        <f>IF($AN376=1,SUMPRODUCT(--($AR$2:$AR$3001&lt;$AR376))+1,"")</f>
        <v/>
      </c>
      <c r="AP376">
        <f>IF($E376="","",IF(OR($U376=TRUE(),$U376="TRUE"),1,0))</f>
        <v/>
      </c>
      <c r="AQ376">
        <f>IF($E376="","",IF($AA376="Yes",1,0))</f>
        <v/>
      </c>
      <c r="AR376">
        <f>IF($AN376=1,IFERROR(IF(VALUE($E376)&lt;100000000,VALUE($E376),1000000000),IFERROR(IF(VALUE(MID($E376,2,20))&lt;100000000,VALUE(MID($E376,2,20)),1000000000),1000000000))+ROW()/100000,"")</f>
        <v/>
      </c>
    </row>
    <row r="377">
      <c r="G377" s="14" t="n"/>
      <c r="Q377" s="7">
        <f>IF($E377="","",P377*Y377/100)</f>
        <v/>
      </c>
      <c r="R377" s="7" t="n"/>
      <c r="X377" s="7" t="n"/>
      <c r="Y377" s="7" t="n"/>
      <c r="AB377">
        <f>IF($E377="","",IF($AQ377=1,0,IF($AP377=1,Settings!$C$6,Settings!$C$7))*100)</f>
        <v/>
      </c>
      <c r="AC377" s="7">
        <f>IF($E377="","",Y377*AB377/100)</f>
        <v/>
      </c>
      <c r="AD377" s="7">
        <f>IF($E377="","",Y377-AC377)</f>
        <v/>
      </c>
      <c r="AE377" s="7">
        <f>IF($E377="","",AD377-Q377)</f>
        <v/>
      </c>
      <c r="AI377" s="7" t="n"/>
      <c r="AL377" s="14" t="n"/>
      <c r="AN377">
        <f>IF($E377="","",IF(COUNTIF($E$2:$E377,$E377)=1,1,0))</f>
        <v/>
      </c>
      <c r="AO377">
        <f>IF($AN377=1,SUMPRODUCT(--($AR$2:$AR$3001&lt;$AR377))+1,"")</f>
        <v/>
      </c>
      <c r="AP377">
        <f>IF($E377="","",IF(OR($U377=TRUE(),$U377="TRUE"),1,0))</f>
        <v/>
      </c>
      <c r="AQ377">
        <f>IF($E377="","",IF($AA377="Yes",1,0))</f>
        <v/>
      </c>
      <c r="AR377">
        <f>IF($AN377=1,IFERROR(IF(VALUE($E377)&lt;100000000,VALUE($E377),1000000000),IFERROR(IF(VALUE(MID($E377,2,20))&lt;100000000,VALUE(MID($E377,2,20)),1000000000),1000000000))+ROW()/100000,"")</f>
        <v/>
      </c>
    </row>
    <row r="378">
      <c r="G378" s="14" t="n"/>
      <c r="Q378" s="7">
        <f>IF($E378="","",P378*Y378/100)</f>
        <v/>
      </c>
      <c r="R378" s="7" t="n"/>
      <c r="X378" s="7" t="n"/>
      <c r="Y378" s="7" t="n"/>
      <c r="AB378">
        <f>IF($E378="","",IF($AQ378=1,0,IF($AP378=1,Settings!$C$6,Settings!$C$7))*100)</f>
        <v/>
      </c>
      <c r="AC378" s="7">
        <f>IF($E378="","",Y378*AB378/100)</f>
        <v/>
      </c>
      <c r="AD378" s="7">
        <f>IF($E378="","",Y378-AC378)</f>
        <v/>
      </c>
      <c r="AE378" s="7">
        <f>IF($E378="","",AD378-Q378)</f>
        <v/>
      </c>
      <c r="AI378" s="7" t="n"/>
      <c r="AL378" s="14" t="n"/>
      <c r="AN378">
        <f>IF($E378="","",IF(COUNTIF($E$2:$E378,$E378)=1,1,0))</f>
        <v/>
      </c>
      <c r="AO378">
        <f>IF($AN378=1,SUMPRODUCT(--($AR$2:$AR$3001&lt;$AR378))+1,"")</f>
        <v/>
      </c>
      <c r="AP378">
        <f>IF($E378="","",IF(OR($U378=TRUE(),$U378="TRUE"),1,0))</f>
        <v/>
      </c>
      <c r="AQ378">
        <f>IF($E378="","",IF($AA378="Yes",1,0))</f>
        <v/>
      </c>
      <c r="AR378">
        <f>IF($AN378=1,IFERROR(IF(VALUE($E378)&lt;100000000,VALUE($E378),1000000000),IFERROR(IF(VALUE(MID($E378,2,20))&lt;100000000,VALUE(MID($E378,2,20)),1000000000),1000000000))+ROW()/100000,"")</f>
        <v/>
      </c>
    </row>
    <row r="379">
      <c r="G379" s="14" t="n"/>
      <c r="Q379" s="7">
        <f>IF($E379="","",P379*Y379/100)</f>
        <v/>
      </c>
      <c r="R379" s="7" t="n"/>
      <c r="X379" s="7" t="n"/>
      <c r="Y379" s="7" t="n"/>
      <c r="AB379">
        <f>IF($E379="","",IF($AQ379=1,0,IF($AP379=1,Settings!$C$6,Settings!$C$7))*100)</f>
        <v/>
      </c>
      <c r="AC379" s="7">
        <f>IF($E379="","",Y379*AB379/100)</f>
        <v/>
      </c>
      <c r="AD379" s="7">
        <f>IF($E379="","",Y379-AC379)</f>
        <v/>
      </c>
      <c r="AE379" s="7">
        <f>IF($E379="","",AD379-Q379)</f>
        <v/>
      </c>
      <c r="AI379" s="7" t="n"/>
      <c r="AL379" s="14" t="n"/>
      <c r="AN379">
        <f>IF($E379="","",IF(COUNTIF($E$2:$E379,$E379)=1,1,0))</f>
        <v/>
      </c>
      <c r="AO379">
        <f>IF($AN379=1,SUMPRODUCT(--($AR$2:$AR$3001&lt;$AR379))+1,"")</f>
        <v/>
      </c>
      <c r="AP379">
        <f>IF($E379="","",IF(OR($U379=TRUE(),$U379="TRUE"),1,0))</f>
        <v/>
      </c>
      <c r="AQ379">
        <f>IF($E379="","",IF($AA379="Yes",1,0))</f>
        <v/>
      </c>
      <c r="AR379">
        <f>IF($AN379=1,IFERROR(IF(VALUE($E379)&lt;100000000,VALUE($E379),1000000000),IFERROR(IF(VALUE(MID($E379,2,20))&lt;100000000,VALUE(MID($E379,2,20)),1000000000),1000000000))+ROW()/100000,"")</f>
        <v/>
      </c>
    </row>
    <row r="380">
      <c r="G380" s="14" t="n"/>
      <c r="Q380" s="7">
        <f>IF($E380="","",P380*Y380/100)</f>
        <v/>
      </c>
      <c r="R380" s="7" t="n"/>
      <c r="X380" s="7" t="n"/>
      <c r="Y380" s="7" t="n"/>
      <c r="AB380">
        <f>IF($E380="","",IF($AQ380=1,0,IF($AP380=1,Settings!$C$6,Settings!$C$7))*100)</f>
        <v/>
      </c>
      <c r="AC380" s="7">
        <f>IF($E380="","",Y380*AB380/100)</f>
        <v/>
      </c>
      <c r="AD380" s="7">
        <f>IF($E380="","",Y380-AC380)</f>
        <v/>
      </c>
      <c r="AE380" s="7">
        <f>IF($E380="","",AD380-Q380)</f>
        <v/>
      </c>
      <c r="AI380" s="7" t="n"/>
      <c r="AL380" s="14" t="n"/>
      <c r="AN380">
        <f>IF($E380="","",IF(COUNTIF($E$2:$E380,$E380)=1,1,0))</f>
        <v/>
      </c>
      <c r="AO380">
        <f>IF($AN380=1,SUMPRODUCT(--($AR$2:$AR$3001&lt;$AR380))+1,"")</f>
        <v/>
      </c>
      <c r="AP380">
        <f>IF($E380="","",IF(OR($U380=TRUE(),$U380="TRUE"),1,0))</f>
        <v/>
      </c>
      <c r="AQ380">
        <f>IF($E380="","",IF($AA380="Yes",1,0))</f>
        <v/>
      </c>
      <c r="AR380">
        <f>IF($AN380=1,IFERROR(IF(VALUE($E380)&lt;100000000,VALUE($E380),1000000000),IFERROR(IF(VALUE(MID($E380,2,20))&lt;100000000,VALUE(MID($E380,2,20)),1000000000),1000000000))+ROW()/100000,"")</f>
        <v/>
      </c>
    </row>
    <row r="381">
      <c r="G381" s="14" t="n"/>
      <c r="Q381" s="7">
        <f>IF($E381="","",P381*Y381/100)</f>
        <v/>
      </c>
      <c r="R381" s="7" t="n"/>
      <c r="X381" s="7" t="n"/>
      <c r="Y381" s="7" t="n"/>
      <c r="AB381">
        <f>IF($E381="","",IF($AQ381=1,0,IF($AP381=1,Settings!$C$6,Settings!$C$7))*100)</f>
        <v/>
      </c>
      <c r="AC381" s="7">
        <f>IF($E381="","",Y381*AB381/100)</f>
        <v/>
      </c>
      <c r="AD381" s="7">
        <f>IF($E381="","",Y381-AC381)</f>
        <v/>
      </c>
      <c r="AE381" s="7">
        <f>IF($E381="","",AD381-Q381)</f>
        <v/>
      </c>
      <c r="AI381" s="7" t="n"/>
      <c r="AL381" s="14" t="n"/>
      <c r="AN381">
        <f>IF($E381="","",IF(COUNTIF($E$2:$E381,$E381)=1,1,0))</f>
        <v/>
      </c>
      <c r="AO381">
        <f>IF($AN381=1,SUMPRODUCT(--($AR$2:$AR$3001&lt;$AR381))+1,"")</f>
        <v/>
      </c>
      <c r="AP381">
        <f>IF($E381="","",IF(OR($U381=TRUE(),$U381="TRUE"),1,0))</f>
        <v/>
      </c>
      <c r="AQ381">
        <f>IF($E381="","",IF($AA381="Yes",1,0))</f>
        <v/>
      </c>
      <c r="AR381">
        <f>IF($AN381=1,IFERROR(IF(VALUE($E381)&lt;100000000,VALUE($E381),1000000000),IFERROR(IF(VALUE(MID($E381,2,20))&lt;100000000,VALUE(MID($E381,2,20)),1000000000),1000000000))+ROW()/100000,"")</f>
        <v/>
      </c>
    </row>
    <row r="382">
      <c r="G382" s="14" t="n"/>
      <c r="Q382" s="7">
        <f>IF($E382="","",P382*Y382/100)</f>
        <v/>
      </c>
      <c r="R382" s="7" t="n"/>
      <c r="X382" s="7" t="n"/>
      <c r="Y382" s="7" t="n"/>
      <c r="AB382">
        <f>IF($E382="","",IF($AQ382=1,0,IF($AP382=1,Settings!$C$6,Settings!$C$7))*100)</f>
        <v/>
      </c>
      <c r="AC382" s="7">
        <f>IF($E382="","",Y382*AB382/100)</f>
        <v/>
      </c>
      <c r="AD382" s="7">
        <f>IF($E382="","",Y382-AC382)</f>
        <v/>
      </c>
      <c r="AE382" s="7">
        <f>IF($E382="","",AD382-Q382)</f>
        <v/>
      </c>
      <c r="AI382" s="7" t="n"/>
      <c r="AL382" s="14" t="n"/>
      <c r="AN382">
        <f>IF($E382="","",IF(COUNTIF($E$2:$E382,$E382)=1,1,0))</f>
        <v/>
      </c>
      <c r="AO382">
        <f>IF($AN382=1,SUMPRODUCT(--($AR$2:$AR$3001&lt;$AR382))+1,"")</f>
        <v/>
      </c>
      <c r="AP382">
        <f>IF($E382="","",IF(OR($U382=TRUE(),$U382="TRUE"),1,0))</f>
        <v/>
      </c>
      <c r="AQ382">
        <f>IF($E382="","",IF($AA382="Yes",1,0))</f>
        <v/>
      </c>
      <c r="AR382">
        <f>IF($AN382=1,IFERROR(IF(VALUE($E382)&lt;100000000,VALUE($E382),1000000000),IFERROR(IF(VALUE(MID($E382,2,20))&lt;100000000,VALUE(MID($E382,2,20)),1000000000),1000000000))+ROW()/100000,"")</f>
        <v/>
      </c>
    </row>
    <row r="383">
      <c r="G383" s="14" t="n"/>
      <c r="Q383" s="7">
        <f>IF($E383="","",P383*Y383/100)</f>
        <v/>
      </c>
      <c r="R383" s="7" t="n"/>
      <c r="X383" s="7" t="n"/>
      <c r="Y383" s="7" t="n"/>
      <c r="AB383">
        <f>IF($E383="","",IF($AQ383=1,0,IF($AP383=1,Settings!$C$6,Settings!$C$7))*100)</f>
        <v/>
      </c>
      <c r="AC383" s="7">
        <f>IF($E383="","",Y383*AB383/100)</f>
        <v/>
      </c>
      <c r="AD383" s="7">
        <f>IF($E383="","",Y383-AC383)</f>
        <v/>
      </c>
      <c r="AE383" s="7">
        <f>IF($E383="","",AD383-Q383)</f>
        <v/>
      </c>
      <c r="AI383" s="7" t="n"/>
      <c r="AL383" s="14" t="n"/>
      <c r="AN383">
        <f>IF($E383="","",IF(COUNTIF($E$2:$E383,$E383)=1,1,0))</f>
        <v/>
      </c>
      <c r="AO383">
        <f>IF($AN383=1,SUMPRODUCT(--($AR$2:$AR$3001&lt;$AR383))+1,"")</f>
        <v/>
      </c>
      <c r="AP383">
        <f>IF($E383="","",IF(OR($U383=TRUE(),$U383="TRUE"),1,0))</f>
        <v/>
      </c>
      <c r="AQ383">
        <f>IF($E383="","",IF($AA383="Yes",1,0))</f>
        <v/>
      </c>
      <c r="AR383">
        <f>IF($AN383=1,IFERROR(IF(VALUE($E383)&lt;100000000,VALUE($E383),1000000000),IFERROR(IF(VALUE(MID($E383,2,20))&lt;100000000,VALUE(MID($E383,2,20)),1000000000),1000000000))+ROW()/100000,"")</f>
        <v/>
      </c>
    </row>
    <row r="384">
      <c r="G384" s="14" t="n"/>
      <c r="Q384" s="7">
        <f>IF($E384="","",P384*Y384/100)</f>
        <v/>
      </c>
      <c r="R384" s="7" t="n"/>
      <c r="X384" s="7" t="n"/>
      <c r="Y384" s="7" t="n"/>
      <c r="AB384">
        <f>IF($E384="","",IF($AQ384=1,0,IF($AP384=1,Settings!$C$6,Settings!$C$7))*100)</f>
        <v/>
      </c>
      <c r="AC384" s="7">
        <f>IF($E384="","",Y384*AB384/100)</f>
        <v/>
      </c>
      <c r="AD384" s="7">
        <f>IF($E384="","",Y384-AC384)</f>
        <v/>
      </c>
      <c r="AE384" s="7">
        <f>IF($E384="","",AD384-Q384)</f>
        <v/>
      </c>
      <c r="AI384" s="7" t="n"/>
      <c r="AL384" s="14" t="n"/>
      <c r="AN384">
        <f>IF($E384="","",IF(COUNTIF($E$2:$E384,$E384)=1,1,0))</f>
        <v/>
      </c>
      <c r="AO384">
        <f>IF($AN384=1,SUMPRODUCT(--($AR$2:$AR$3001&lt;$AR384))+1,"")</f>
        <v/>
      </c>
      <c r="AP384">
        <f>IF($E384="","",IF(OR($U384=TRUE(),$U384="TRUE"),1,0))</f>
        <v/>
      </c>
      <c r="AQ384">
        <f>IF($E384="","",IF($AA384="Yes",1,0))</f>
        <v/>
      </c>
      <c r="AR384">
        <f>IF($AN384=1,IFERROR(IF(VALUE($E384)&lt;100000000,VALUE($E384),1000000000),IFERROR(IF(VALUE(MID($E384,2,20))&lt;100000000,VALUE(MID($E384,2,20)),1000000000),1000000000))+ROW()/100000,"")</f>
        <v/>
      </c>
    </row>
    <row r="385">
      <c r="G385" s="14" t="n"/>
      <c r="Q385" s="7">
        <f>IF($E385="","",P385*Y385/100)</f>
        <v/>
      </c>
      <c r="R385" s="7" t="n"/>
      <c r="X385" s="7" t="n"/>
      <c r="Y385" s="7" t="n"/>
      <c r="AB385">
        <f>IF($E385="","",IF($AQ385=1,0,IF($AP385=1,Settings!$C$6,Settings!$C$7))*100)</f>
        <v/>
      </c>
      <c r="AC385" s="7">
        <f>IF($E385="","",Y385*AB385/100)</f>
        <v/>
      </c>
      <c r="AD385" s="7">
        <f>IF($E385="","",Y385-AC385)</f>
        <v/>
      </c>
      <c r="AE385" s="7">
        <f>IF($E385="","",AD385-Q385)</f>
        <v/>
      </c>
      <c r="AI385" s="7" t="n"/>
      <c r="AL385" s="14" t="n"/>
      <c r="AN385">
        <f>IF($E385="","",IF(COUNTIF($E$2:$E385,$E385)=1,1,0))</f>
        <v/>
      </c>
      <c r="AO385">
        <f>IF($AN385=1,SUMPRODUCT(--($AR$2:$AR$3001&lt;$AR385))+1,"")</f>
        <v/>
      </c>
      <c r="AP385">
        <f>IF($E385="","",IF(OR($U385=TRUE(),$U385="TRUE"),1,0))</f>
        <v/>
      </c>
      <c r="AQ385">
        <f>IF($E385="","",IF($AA385="Yes",1,0))</f>
        <v/>
      </c>
      <c r="AR385">
        <f>IF($AN385=1,IFERROR(IF(VALUE($E385)&lt;100000000,VALUE($E385),1000000000),IFERROR(IF(VALUE(MID($E385,2,20))&lt;100000000,VALUE(MID($E385,2,20)),1000000000),1000000000))+ROW()/100000,"")</f>
        <v/>
      </c>
    </row>
    <row r="386">
      <c r="G386" s="14" t="n"/>
      <c r="Q386" s="7">
        <f>IF($E386="","",P386*Y386/100)</f>
        <v/>
      </c>
      <c r="R386" s="7" t="n"/>
      <c r="X386" s="7" t="n"/>
      <c r="Y386" s="7" t="n"/>
      <c r="AB386">
        <f>IF($E386="","",IF($AQ386=1,0,IF($AP386=1,Settings!$C$6,Settings!$C$7))*100)</f>
        <v/>
      </c>
      <c r="AC386" s="7">
        <f>IF($E386="","",Y386*AB386/100)</f>
        <v/>
      </c>
      <c r="AD386" s="7">
        <f>IF($E386="","",Y386-AC386)</f>
        <v/>
      </c>
      <c r="AE386" s="7">
        <f>IF($E386="","",AD386-Q386)</f>
        <v/>
      </c>
      <c r="AI386" s="7" t="n"/>
      <c r="AL386" s="14" t="n"/>
      <c r="AN386">
        <f>IF($E386="","",IF(COUNTIF($E$2:$E386,$E386)=1,1,0))</f>
        <v/>
      </c>
      <c r="AO386">
        <f>IF($AN386=1,SUMPRODUCT(--($AR$2:$AR$3001&lt;$AR386))+1,"")</f>
        <v/>
      </c>
      <c r="AP386">
        <f>IF($E386="","",IF(OR($U386=TRUE(),$U386="TRUE"),1,0))</f>
        <v/>
      </c>
      <c r="AQ386">
        <f>IF($E386="","",IF($AA386="Yes",1,0))</f>
        <v/>
      </c>
      <c r="AR386">
        <f>IF($AN386=1,IFERROR(IF(VALUE($E386)&lt;100000000,VALUE($E386),1000000000),IFERROR(IF(VALUE(MID($E386,2,20))&lt;100000000,VALUE(MID($E386,2,20)),1000000000),1000000000))+ROW()/100000,"")</f>
        <v/>
      </c>
    </row>
    <row r="387">
      <c r="G387" s="14" t="n"/>
      <c r="Q387" s="7">
        <f>IF($E387="","",P387*Y387/100)</f>
        <v/>
      </c>
      <c r="R387" s="7" t="n"/>
      <c r="X387" s="7" t="n"/>
      <c r="Y387" s="7" t="n"/>
      <c r="AB387">
        <f>IF($E387="","",IF($AQ387=1,0,IF($AP387=1,Settings!$C$6,Settings!$C$7))*100)</f>
        <v/>
      </c>
      <c r="AC387" s="7">
        <f>IF($E387="","",Y387*AB387/100)</f>
        <v/>
      </c>
      <c r="AD387" s="7">
        <f>IF($E387="","",Y387-AC387)</f>
        <v/>
      </c>
      <c r="AE387" s="7">
        <f>IF($E387="","",AD387-Q387)</f>
        <v/>
      </c>
      <c r="AI387" s="7" t="n"/>
      <c r="AL387" s="14" t="n"/>
      <c r="AN387">
        <f>IF($E387="","",IF(COUNTIF($E$2:$E387,$E387)=1,1,0))</f>
        <v/>
      </c>
      <c r="AO387">
        <f>IF($AN387=1,SUMPRODUCT(--($AR$2:$AR$3001&lt;$AR387))+1,"")</f>
        <v/>
      </c>
      <c r="AP387">
        <f>IF($E387="","",IF(OR($U387=TRUE(),$U387="TRUE"),1,0))</f>
        <v/>
      </c>
      <c r="AQ387">
        <f>IF($E387="","",IF($AA387="Yes",1,0))</f>
        <v/>
      </c>
      <c r="AR387">
        <f>IF($AN387=1,IFERROR(IF(VALUE($E387)&lt;100000000,VALUE($E387),1000000000),IFERROR(IF(VALUE(MID($E387,2,20))&lt;100000000,VALUE(MID($E387,2,20)),1000000000),1000000000))+ROW()/100000,"")</f>
        <v/>
      </c>
    </row>
    <row r="388">
      <c r="G388" s="14" t="n"/>
      <c r="Q388" s="7">
        <f>IF($E388="","",P388*Y388/100)</f>
        <v/>
      </c>
      <c r="R388" s="7" t="n"/>
      <c r="X388" s="7" t="n"/>
      <c r="Y388" s="7" t="n"/>
      <c r="AB388">
        <f>IF($E388="","",IF($AQ388=1,0,IF($AP388=1,Settings!$C$6,Settings!$C$7))*100)</f>
        <v/>
      </c>
      <c r="AC388" s="7">
        <f>IF($E388="","",Y388*AB388/100)</f>
        <v/>
      </c>
      <c r="AD388" s="7">
        <f>IF($E388="","",Y388-AC388)</f>
        <v/>
      </c>
      <c r="AE388" s="7">
        <f>IF($E388="","",AD388-Q388)</f>
        <v/>
      </c>
      <c r="AI388" s="7" t="n"/>
      <c r="AL388" s="14" t="n"/>
      <c r="AN388">
        <f>IF($E388="","",IF(COUNTIF($E$2:$E388,$E388)=1,1,0))</f>
        <v/>
      </c>
      <c r="AO388">
        <f>IF($AN388=1,SUMPRODUCT(--($AR$2:$AR$3001&lt;$AR388))+1,"")</f>
        <v/>
      </c>
      <c r="AP388">
        <f>IF($E388="","",IF(OR($U388=TRUE(),$U388="TRUE"),1,0))</f>
        <v/>
      </c>
      <c r="AQ388">
        <f>IF($E388="","",IF($AA388="Yes",1,0))</f>
        <v/>
      </c>
      <c r="AR388">
        <f>IF($AN388=1,IFERROR(IF(VALUE($E388)&lt;100000000,VALUE($E388),1000000000),IFERROR(IF(VALUE(MID($E388,2,20))&lt;100000000,VALUE(MID($E388,2,20)),1000000000),1000000000))+ROW()/100000,"")</f>
        <v/>
      </c>
    </row>
    <row r="389">
      <c r="G389" s="14" t="n"/>
      <c r="Q389" s="7">
        <f>IF($E389="","",P389*Y389/100)</f>
        <v/>
      </c>
      <c r="R389" s="7" t="n"/>
      <c r="X389" s="7" t="n"/>
      <c r="Y389" s="7" t="n"/>
      <c r="AB389">
        <f>IF($E389="","",IF($AQ389=1,0,IF($AP389=1,Settings!$C$6,Settings!$C$7))*100)</f>
        <v/>
      </c>
      <c r="AC389" s="7">
        <f>IF($E389="","",Y389*AB389/100)</f>
        <v/>
      </c>
      <c r="AD389" s="7">
        <f>IF($E389="","",Y389-AC389)</f>
        <v/>
      </c>
      <c r="AE389" s="7">
        <f>IF($E389="","",AD389-Q389)</f>
        <v/>
      </c>
      <c r="AI389" s="7" t="n"/>
      <c r="AL389" s="14" t="n"/>
      <c r="AN389">
        <f>IF($E389="","",IF(COUNTIF($E$2:$E389,$E389)=1,1,0))</f>
        <v/>
      </c>
      <c r="AO389">
        <f>IF($AN389=1,SUMPRODUCT(--($AR$2:$AR$3001&lt;$AR389))+1,"")</f>
        <v/>
      </c>
      <c r="AP389">
        <f>IF($E389="","",IF(OR($U389=TRUE(),$U389="TRUE"),1,0))</f>
        <v/>
      </c>
      <c r="AQ389">
        <f>IF($E389="","",IF($AA389="Yes",1,0))</f>
        <v/>
      </c>
      <c r="AR389">
        <f>IF($AN389=1,IFERROR(IF(VALUE($E389)&lt;100000000,VALUE($E389),1000000000),IFERROR(IF(VALUE(MID($E389,2,20))&lt;100000000,VALUE(MID($E389,2,20)),1000000000),1000000000))+ROW()/100000,"")</f>
        <v/>
      </c>
    </row>
    <row r="390">
      <c r="G390" s="14" t="n"/>
      <c r="Q390" s="7">
        <f>IF($E390="","",P390*Y390/100)</f>
        <v/>
      </c>
      <c r="R390" s="7" t="n"/>
      <c r="X390" s="7" t="n"/>
      <c r="Y390" s="7" t="n"/>
      <c r="AB390">
        <f>IF($E390="","",IF($AQ390=1,0,IF($AP390=1,Settings!$C$6,Settings!$C$7))*100)</f>
        <v/>
      </c>
      <c r="AC390" s="7">
        <f>IF($E390="","",Y390*AB390/100)</f>
        <v/>
      </c>
      <c r="AD390" s="7">
        <f>IF($E390="","",Y390-AC390)</f>
        <v/>
      </c>
      <c r="AE390" s="7">
        <f>IF($E390="","",AD390-Q390)</f>
        <v/>
      </c>
      <c r="AI390" s="7" t="n"/>
      <c r="AL390" s="14" t="n"/>
      <c r="AN390">
        <f>IF($E390="","",IF(COUNTIF($E$2:$E390,$E390)=1,1,0))</f>
        <v/>
      </c>
      <c r="AO390">
        <f>IF($AN390=1,SUMPRODUCT(--($AR$2:$AR$3001&lt;$AR390))+1,"")</f>
        <v/>
      </c>
      <c r="AP390">
        <f>IF($E390="","",IF(OR($U390=TRUE(),$U390="TRUE"),1,0))</f>
        <v/>
      </c>
      <c r="AQ390">
        <f>IF($E390="","",IF($AA390="Yes",1,0))</f>
        <v/>
      </c>
      <c r="AR390">
        <f>IF($AN390=1,IFERROR(IF(VALUE($E390)&lt;100000000,VALUE($E390),1000000000),IFERROR(IF(VALUE(MID($E390,2,20))&lt;100000000,VALUE(MID($E390,2,20)),1000000000),1000000000))+ROW()/100000,"")</f>
        <v/>
      </c>
    </row>
    <row r="391">
      <c r="G391" s="14" t="n"/>
      <c r="Q391" s="7">
        <f>IF($E391="","",P391*Y391/100)</f>
        <v/>
      </c>
      <c r="R391" s="7" t="n"/>
      <c r="X391" s="7" t="n"/>
      <c r="Y391" s="7" t="n"/>
      <c r="AB391">
        <f>IF($E391="","",IF($AQ391=1,0,IF($AP391=1,Settings!$C$6,Settings!$C$7))*100)</f>
        <v/>
      </c>
      <c r="AC391" s="7">
        <f>IF($E391="","",Y391*AB391/100)</f>
        <v/>
      </c>
      <c r="AD391" s="7">
        <f>IF($E391="","",Y391-AC391)</f>
        <v/>
      </c>
      <c r="AE391" s="7">
        <f>IF($E391="","",AD391-Q391)</f>
        <v/>
      </c>
      <c r="AI391" s="7" t="n"/>
      <c r="AL391" s="14" t="n"/>
      <c r="AN391">
        <f>IF($E391="","",IF(COUNTIF($E$2:$E391,$E391)=1,1,0))</f>
        <v/>
      </c>
      <c r="AO391">
        <f>IF($AN391=1,SUMPRODUCT(--($AR$2:$AR$3001&lt;$AR391))+1,"")</f>
        <v/>
      </c>
      <c r="AP391">
        <f>IF($E391="","",IF(OR($U391=TRUE(),$U391="TRUE"),1,0))</f>
        <v/>
      </c>
      <c r="AQ391">
        <f>IF($E391="","",IF($AA391="Yes",1,0))</f>
        <v/>
      </c>
      <c r="AR391">
        <f>IF($AN391=1,IFERROR(IF(VALUE($E391)&lt;100000000,VALUE($E391),1000000000),IFERROR(IF(VALUE(MID($E391,2,20))&lt;100000000,VALUE(MID($E391,2,20)),1000000000),1000000000))+ROW()/100000,"")</f>
        <v/>
      </c>
    </row>
    <row r="392">
      <c r="G392" s="14" t="n"/>
      <c r="Q392" s="7">
        <f>IF($E392="","",P392*Y392/100)</f>
        <v/>
      </c>
      <c r="R392" s="7" t="n"/>
      <c r="X392" s="7" t="n"/>
      <c r="Y392" s="7" t="n"/>
      <c r="AB392">
        <f>IF($E392="","",IF($AQ392=1,0,IF($AP392=1,Settings!$C$6,Settings!$C$7))*100)</f>
        <v/>
      </c>
      <c r="AC392" s="7">
        <f>IF($E392="","",Y392*AB392/100)</f>
        <v/>
      </c>
      <c r="AD392" s="7">
        <f>IF($E392="","",Y392-AC392)</f>
        <v/>
      </c>
      <c r="AE392" s="7">
        <f>IF($E392="","",AD392-Q392)</f>
        <v/>
      </c>
      <c r="AI392" s="7" t="n"/>
      <c r="AL392" s="14" t="n"/>
      <c r="AN392">
        <f>IF($E392="","",IF(COUNTIF($E$2:$E392,$E392)=1,1,0))</f>
        <v/>
      </c>
      <c r="AO392">
        <f>IF($AN392=1,SUMPRODUCT(--($AR$2:$AR$3001&lt;$AR392))+1,"")</f>
        <v/>
      </c>
      <c r="AP392">
        <f>IF($E392="","",IF(OR($U392=TRUE(),$U392="TRUE"),1,0))</f>
        <v/>
      </c>
      <c r="AQ392">
        <f>IF($E392="","",IF($AA392="Yes",1,0))</f>
        <v/>
      </c>
      <c r="AR392">
        <f>IF($AN392=1,IFERROR(IF(VALUE($E392)&lt;100000000,VALUE($E392),1000000000),IFERROR(IF(VALUE(MID($E392,2,20))&lt;100000000,VALUE(MID($E392,2,20)),1000000000),1000000000))+ROW()/100000,"")</f>
        <v/>
      </c>
    </row>
    <row r="393">
      <c r="G393" s="14" t="n"/>
      <c r="Q393" s="7">
        <f>IF($E393="","",P393*Y393/100)</f>
        <v/>
      </c>
      <c r="R393" s="7" t="n"/>
      <c r="X393" s="7" t="n"/>
      <c r="Y393" s="7" t="n"/>
      <c r="AB393">
        <f>IF($E393="","",IF($AQ393=1,0,IF($AP393=1,Settings!$C$6,Settings!$C$7))*100)</f>
        <v/>
      </c>
      <c r="AC393" s="7">
        <f>IF($E393="","",Y393*AB393/100)</f>
        <v/>
      </c>
      <c r="AD393" s="7">
        <f>IF($E393="","",Y393-AC393)</f>
        <v/>
      </c>
      <c r="AE393" s="7">
        <f>IF($E393="","",AD393-Q393)</f>
        <v/>
      </c>
      <c r="AI393" s="7" t="n"/>
      <c r="AL393" s="14" t="n"/>
      <c r="AN393">
        <f>IF($E393="","",IF(COUNTIF($E$2:$E393,$E393)=1,1,0))</f>
        <v/>
      </c>
      <c r="AO393">
        <f>IF($AN393=1,SUMPRODUCT(--($AR$2:$AR$3001&lt;$AR393))+1,"")</f>
        <v/>
      </c>
      <c r="AP393">
        <f>IF($E393="","",IF(OR($U393=TRUE(),$U393="TRUE"),1,0))</f>
        <v/>
      </c>
      <c r="AQ393">
        <f>IF($E393="","",IF($AA393="Yes",1,0))</f>
        <v/>
      </c>
      <c r="AR393">
        <f>IF($AN393=1,IFERROR(IF(VALUE($E393)&lt;100000000,VALUE($E393),1000000000),IFERROR(IF(VALUE(MID($E393,2,20))&lt;100000000,VALUE(MID($E393,2,20)),1000000000),1000000000))+ROW()/100000,"")</f>
        <v/>
      </c>
    </row>
    <row r="394">
      <c r="G394" s="14" t="n"/>
      <c r="Q394" s="7">
        <f>IF($E394="","",P394*Y394/100)</f>
        <v/>
      </c>
      <c r="R394" s="7" t="n"/>
      <c r="X394" s="7" t="n"/>
      <c r="Y394" s="7" t="n"/>
      <c r="AB394">
        <f>IF($E394="","",IF($AQ394=1,0,IF($AP394=1,Settings!$C$6,Settings!$C$7))*100)</f>
        <v/>
      </c>
      <c r="AC394" s="7">
        <f>IF($E394="","",Y394*AB394/100)</f>
        <v/>
      </c>
      <c r="AD394" s="7">
        <f>IF($E394="","",Y394-AC394)</f>
        <v/>
      </c>
      <c r="AE394" s="7">
        <f>IF($E394="","",AD394-Q394)</f>
        <v/>
      </c>
      <c r="AI394" s="7" t="n"/>
      <c r="AL394" s="14" t="n"/>
      <c r="AN394">
        <f>IF($E394="","",IF(COUNTIF($E$2:$E394,$E394)=1,1,0))</f>
        <v/>
      </c>
      <c r="AO394">
        <f>IF($AN394=1,SUMPRODUCT(--($AR$2:$AR$3001&lt;$AR394))+1,"")</f>
        <v/>
      </c>
      <c r="AP394">
        <f>IF($E394="","",IF(OR($U394=TRUE(),$U394="TRUE"),1,0))</f>
        <v/>
      </c>
      <c r="AQ394">
        <f>IF($E394="","",IF($AA394="Yes",1,0))</f>
        <v/>
      </c>
      <c r="AR394">
        <f>IF($AN394=1,IFERROR(IF(VALUE($E394)&lt;100000000,VALUE($E394),1000000000),IFERROR(IF(VALUE(MID($E394,2,20))&lt;100000000,VALUE(MID($E394,2,20)),1000000000),1000000000))+ROW()/100000,"")</f>
        <v/>
      </c>
    </row>
    <row r="395">
      <c r="G395" s="14" t="n"/>
      <c r="Q395" s="7">
        <f>IF($E395="","",P395*Y395/100)</f>
        <v/>
      </c>
      <c r="R395" s="7" t="n"/>
      <c r="X395" s="7" t="n"/>
      <c r="Y395" s="7" t="n"/>
      <c r="AB395">
        <f>IF($E395="","",IF($AQ395=1,0,IF($AP395=1,Settings!$C$6,Settings!$C$7))*100)</f>
        <v/>
      </c>
      <c r="AC395" s="7">
        <f>IF($E395="","",Y395*AB395/100)</f>
        <v/>
      </c>
      <c r="AD395" s="7">
        <f>IF($E395="","",Y395-AC395)</f>
        <v/>
      </c>
      <c r="AE395" s="7">
        <f>IF($E395="","",AD395-Q395)</f>
        <v/>
      </c>
      <c r="AI395" s="7" t="n"/>
      <c r="AL395" s="14" t="n"/>
      <c r="AN395">
        <f>IF($E395="","",IF(COUNTIF($E$2:$E395,$E395)=1,1,0))</f>
        <v/>
      </c>
      <c r="AO395">
        <f>IF($AN395=1,SUMPRODUCT(--($AR$2:$AR$3001&lt;$AR395))+1,"")</f>
        <v/>
      </c>
      <c r="AP395">
        <f>IF($E395="","",IF(OR($U395=TRUE(),$U395="TRUE"),1,0))</f>
        <v/>
      </c>
      <c r="AQ395">
        <f>IF($E395="","",IF($AA395="Yes",1,0))</f>
        <v/>
      </c>
      <c r="AR395">
        <f>IF($AN395=1,IFERROR(IF(VALUE($E395)&lt;100000000,VALUE($E395),1000000000),IFERROR(IF(VALUE(MID($E395,2,20))&lt;100000000,VALUE(MID($E395,2,20)),1000000000),1000000000))+ROW()/100000,"")</f>
        <v/>
      </c>
    </row>
    <row r="396">
      <c r="G396" s="14" t="n"/>
      <c r="Q396" s="7">
        <f>IF($E396="","",P396*Y396/100)</f>
        <v/>
      </c>
      <c r="R396" s="7" t="n"/>
      <c r="X396" s="7" t="n"/>
      <c r="Y396" s="7" t="n"/>
      <c r="AB396">
        <f>IF($E396="","",IF($AQ396=1,0,IF($AP396=1,Settings!$C$6,Settings!$C$7))*100)</f>
        <v/>
      </c>
      <c r="AC396" s="7">
        <f>IF($E396="","",Y396*AB396/100)</f>
        <v/>
      </c>
      <c r="AD396" s="7">
        <f>IF($E396="","",Y396-AC396)</f>
        <v/>
      </c>
      <c r="AE396" s="7">
        <f>IF($E396="","",AD396-Q396)</f>
        <v/>
      </c>
      <c r="AI396" s="7" t="n"/>
      <c r="AL396" s="14" t="n"/>
      <c r="AN396">
        <f>IF($E396="","",IF(COUNTIF($E$2:$E396,$E396)=1,1,0))</f>
        <v/>
      </c>
      <c r="AO396">
        <f>IF($AN396=1,SUMPRODUCT(--($AR$2:$AR$3001&lt;$AR396))+1,"")</f>
        <v/>
      </c>
      <c r="AP396">
        <f>IF($E396="","",IF(OR($U396=TRUE(),$U396="TRUE"),1,0))</f>
        <v/>
      </c>
      <c r="AQ396">
        <f>IF($E396="","",IF($AA396="Yes",1,0))</f>
        <v/>
      </c>
      <c r="AR396">
        <f>IF($AN396=1,IFERROR(IF(VALUE($E396)&lt;100000000,VALUE($E396),1000000000),IFERROR(IF(VALUE(MID($E396,2,20))&lt;100000000,VALUE(MID($E396,2,20)),1000000000),1000000000))+ROW()/100000,"")</f>
        <v/>
      </c>
    </row>
    <row r="397">
      <c r="G397" s="14" t="n"/>
      <c r="Q397" s="7">
        <f>IF($E397="","",P397*Y397/100)</f>
        <v/>
      </c>
      <c r="R397" s="7" t="n"/>
      <c r="X397" s="7" t="n"/>
      <c r="Y397" s="7" t="n"/>
      <c r="AB397">
        <f>IF($E397="","",IF($AQ397=1,0,IF($AP397=1,Settings!$C$6,Settings!$C$7))*100)</f>
        <v/>
      </c>
      <c r="AC397" s="7">
        <f>IF($E397="","",Y397*AB397/100)</f>
        <v/>
      </c>
      <c r="AD397" s="7">
        <f>IF($E397="","",Y397-AC397)</f>
        <v/>
      </c>
      <c r="AE397" s="7">
        <f>IF($E397="","",AD397-Q397)</f>
        <v/>
      </c>
      <c r="AI397" s="7" t="n"/>
      <c r="AL397" s="14" t="n"/>
      <c r="AN397">
        <f>IF($E397="","",IF(COUNTIF($E$2:$E397,$E397)=1,1,0))</f>
        <v/>
      </c>
      <c r="AO397">
        <f>IF($AN397=1,SUMPRODUCT(--($AR$2:$AR$3001&lt;$AR397))+1,"")</f>
        <v/>
      </c>
      <c r="AP397">
        <f>IF($E397="","",IF(OR($U397=TRUE(),$U397="TRUE"),1,0))</f>
        <v/>
      </c>
      <c r="AQ397">
        <f>IF($E397="","",IF($AA397="Yes",1,0))</f>
        <v/>
      </c>
      <c r="AR397">
        <f>IF($AN397=1,IFERROR(IF(VALUE($E397)&lt;100000000,VALUE($E397),1000000000),IFERROR(IF(VALUE(MID($E397,2,20))&lt;100000000,VALUE(MID($E397,2,20)),1000000000),1000000000))+ROW()/100000,"")</f>
        <v/>
      </c>
    </row>
    <row r="398">
      <c r="G398" s="14" t="n"/>
      <c r="Q398" s="7">
        <f>IF($E398="","",P398*Y398/100)</f>
        <v/>
      </c>
      <c r="R398" s="7" t="n"/>
      <c r="X398" s="7" t="n"/>
      <c r="Y398" s="7" t="n"/>
      <c r="AB398">
        <f>IF($E398="","",IF($AQ398=1,0,IF($AP398=1,Settings!$C$6,Settings!$C$7))*100)</f>
        <v/>
      </c>
      <c r="AC398" s="7">
        <f>IF($E398="","",Y398*AB398/100)</f>
        <v/>
      </c>
      <c r="AD398" s="7">
        <f>IF($E398="","",Y398-AC398)</f>
        <v/>
      </c>
      <c r="AE398" s="7">
        <f>IF($E398="","",AD398-Q398)</f>
        <v/>
      </c>
      <c r="AI398" s="7" t="n"/>
      <c r="AL398" s="14" t="n"/>
      <c r="AN398">
        <f>IF($E398="","",IF(COUNTIF($E$2:$E398,$E398)=1,1,0))</f>
        <v/>
      </c>
      <c r="AO398">
        <f>IF($AN398=1,SUMPRODUCT(--($AR$2:$AR$3001&lt;$AR398))+1,"")</f>
        <v/>
      </c>
      <c r="AP398">
        <f>IF($E398="","",IF(OR($U398=TRUE(),$U398="TRUE"),1,0))</f>
        <v/>
      </c>
      <c r="AQ398">
        <f>IF($E398="","",IF($AA398="Yes",1,0))</f>
        <v/>
      </c>
      <c r="AR398">
        <f>IF($AN398=1,IFERROR(IF(VALUE($E398)&lt;100000000,VALUE($E398),1000000000),IFERROR(IF(VALUE(MID($E398,2,20))&lt;100000000,VALUE(MID($E398,2,20)),1000000000),1000000000))+ROW()/100000,"")</f>
        <v/>
      </c>
    </row>
    <row r="399">
      <c r="G399" s="14" t="n"/>
      <c r="Q399" s="7">
        <f>IF($E399="","",P399*Y399/100)</f>
        <v/>
      </c>
      <c r="R399" s="7" t="n"/>
      <c r="X399" s="7" t="n"/>
      <c r="Y399" s="7" t="n"/>
      <c r="AB399">
        <f>IF($E399="","",IF($AQ399=1,0,IF($AP399=1,Settings!$C$6,Settings!$C$7))*100)</f>
        <v/>
      </c>
      <c r="AC399" s="7">
        <f>IF($E399="","",Y399*AB399/100)</f>
        <v/>
      </c>
      <c r="AD399" s="7">
        <f>IF($E399="","",Y399-AC399)</f>
        <v/>
      </c>
      <c r="AE399" s="7">
        <f>IF($E399="","",AD399-Q399)</f>
        <v/>
      </c>
      <c r="AI399" s="7" t="n"/>
      <c r="AL399" s="14" t="n"/>
      <c r="AN399">
        <f>IF($E399="","",IF(COUNTIF($E$2:$E399,$E399)=1,1,0))</f>
        <v/>
      </c>
      <c r="AO399">
        <f>IF($AN399=1,SUMPRODUCT(--($AR$2:$AR$3001&lt;$AR399))+1,"")</f>
        <v/>
      </c>
      <c r="AP399">
        <f>IF($E399="","",IF(OR($U399=TRUE(),$U399="TRUE"),1,0))</f>
        <v/>
      </c>
      <c r="AQ399">
        <f>IF($E399="","",IF($AA399="Yes",1,0))</f>
        <v/>
      </c>
      <c r="AR399">
        <f>IF($AN399=1,IFERROR(IF(VALUE($E399)&lt;100000000,VALUE($E399),1000000000),IFERROR(IF(VALUE(MID($E399,2,20))&lt;100000000,VALUE(MID($E399,2,20)),1000000000),1000000000))+ROW()/100000,"")</f>
        <v/>
      </c>
    </row>
    <row r="400">
      <c r="G400" s="14" t="n"/>
      <c r="Q400" s="7">
        <f>IF($E400="","",P400*Y400/100)</f>
        <v/>
      </c>
      <c r="R400" s="7" t="n"/>
      <c r="X400" s="7" t="n"/>
      <c r="Y400" s="7" t="n"/>
      <c r="AB400">
        <f>IF($E400="","",IF($AQ400=1,0,IF($AP400=1,Settings!$C$6,Settings!$C$7))*100)</f>
        <v/>
      </c>
      <c r="AC400" s="7">
        <f>IF($E400="","",Y400*AB400/100)</f>
        <v/>
      </c>
      <c r="AD400" s="7">
        <f>IF($E400="","",Y400-AC400)</f>
        <v/>
      </c>
      <c r="AE400" s="7">
        <f>IF($E400="","",AD400-Q400)</f>
        <v/>
      </c>
      <c r="AI400" s="7" t="n"/>
      <c r="AL400" s="14" t="n"/>
      <c r="AN400">
        <f>IF($E400="","",IF(COUNTIF($E$2:$E400,$E400)=1,1,0))</f>
        <v/>
      </c>
      <c r="AO400">
        <f>IF($AN400=1,SUMPRODUCT(--($AR$2:$AR$3001&lt;$AR400))+1,"")</f>
        <v/>
      </c>
      <c r="AP400">
        <f>IF($E400="","",IF(OR($U400=TRUE(),$U400="TRUE"),1,0))</f>
        <v/>
      </c>
      <c r="AQ400">
        <f>IF($E400="","",IF($AA400="Yes",1,0))</f>
        <v/>
      </c>
      <c r="AR400">
        <f>IF($AN400=1,IFERROR(IF(VALUE($E400)&lt;100000000,VALUE($E400),1000000000),IFERROR(IF(VALUE(MID($E400,2,20))&lt;100000000,VALUE(MID($E400,2,20)),1000000000),1000000000))+ROW()/100000,"")</f>
        <v/>
      </c>
    </row>
    <row r="401">
      <c r="G401" s="14" t="n"/>
      <c r="Q401" s="7">
        <f>IF($E401="","",P401*Y401/100)</f>
        <v/>
      </c>
      <c r="R401" s="7" t="n"/>
      <c r="X401" s="7" t="n"/>
      <c r="Y401" s="7" t="n"/>
      <c r="AB401">
        <f>IF($E401="","",IF($AQ401=1,0,IF($AP401=1,Settings!$C$6,Settings!$C$7))*100)</f>
        <v/>
      </c>
      <c r="AC401" s="7">
        <f>IF($E401="","",Y401*AB401/100)</f>
        <v/>
      </c>
      <c r="AD401" s="7">
        <f>IF($E401="","",Y401-AC401)</f>
        <v/>
      </c>
      <c r="AE401" s="7">
        <f>IF($E401="","",AD401-Q401)</f>
        <v/>
      </c>
      <c r="AI401" s="7" t="n"/>
      <c r="AL401" s="14" t="n"/>
      <c r="AN401">
        <f>IF($E401="","",IF(COUNTIF($E$2:$E401,$E401)=1,1,0))</f>
        <v/>
      </c>
      <c r="AO401">
        <f>IF($AN401=1,SUMPRODUCT(--($AR$2:$AR$3001&lt;$AR401))+1,"")</f>
        <v/>
      </c>
      <c r="AP401">
        <f>IF($E401="","",IF(OR($U401=TRUE(),$U401="TRUE"),1,0))</f>
        <v/>
      </c>
      <c r="AQ401">
        <f>IF($E401="","",IF($AA401="Yes",1,0))</f>
        <v/>
      </c>
      <c r="AR401">
        <f>IF($AN401=1,IFERROR(IF(VALUE($E401)&lt;100000000,VALUE($E401),1000000000),IFERROR(IF(VALUE(MID($E401,2,20))&lt;100000000,VALUE(MID($E401,2,20)),1000000000),1000000000))+ROW()/100000,"")</f>
        <v/>
      </c>
    </row>
    <row r="402">
      <c r="G402" s="14" t="n"/>
      <c r="Q402" s="7">
        <f>IF($E402="","",P402*Y402/100)</f>
        <v/>
      </c>
      <c r="R402" s="7" t="n"/>
      <c r="X402" s="7" t="n"/>
      <c r="Y402" s="7" t="n"/>
      <c r="AB402">
        <f>IF($E402="","",IF($AQ402=1,0,IF($AP402=1,Settings!$C$6,Settings!$C$7))*100)</f>
        <v/>
      </c>
      <c r="AC402" s="7">
        <f>IF($E402="","",Y402*AB402/100)</f>
        <v/>
      </c>
      <c r="AD402" s="7">
        <f>IF($E402="","",Y402-AC402)</f>
        <v/>
      </c>
      <c r="AE402" s="7">
        <f>IF($E402="","",AD402-Q402)</f>
        <v/>
      </c>
      <c r="AI402" s="7" t="n"/>
      <c r="AL402" s="14" t="n"/>
      <c r="AN402">
        <f>IF($E402="","",IF(COUNTIF($E$2:$E402,$E402)=1,1,0))</f>
        <v/>
      </c>
      <c r="AO402">
        <f>IF($AN402=1,SUMPRODUCT(--($AR$2:$AR$3001&lt;$AR402))+1,"")</f>
        <v/>
      </c>
      <c r="AP402">
        <f>IF($E402="","",IF(OR($U402=TRUE(),$U402="TRUE"),1,0))</f>
        <v/>
      </c>
      <c r="AQ402">
        <f>IF($E402="","",IF($AA402="Yes",1,0))</f>
        <v/>
      </c>
      <c r="AR402">
        <f>IF($AN402=1,IFERROR(IF(VALUE($E402)&lt;100000000,VALUE($E402),1000000000),IFERROR(IF(VALUE(MID($E402,2,20))&lt;100000000,VALUE(MID($E402,2,20)),1000000000),1000000000))+ROW()/100000,"")</f>
        <v/>
      </c>
    </row>
    <row r="403">
      <c r="G403" s="14" t="n"/>
      <c r="Q403" s="7">
        <f>IF($E403="","",P403*Y403/100)</f>
        <v/>
      </c>
      <c r="R403" s="7" t="n"/>
      <c r="X403" s="7" t="n"/>
      <c r="Y403" s="7" t="n"/>
      <c r="AB403">
        <f>IF($E403="","",IF($AQ403=1,0,IF($AP403=1,Settings!$C$6,Settings!$C$7))*100)</f>
        <v/>
      </c>
      <c r="AC403" s="7">
        <f>IF($E403="","",Y403*AB403/100)</f>
        <v/>
      </c>
      <c r="AD403" s="7">
        <f>IF($E403="","",Y403-AC403)</f>
        <v/>
      </c>
      <c r="AE403" s="7">
        <f>IF($E403="","",AD403-Q403)</f>
        <v/>
      </c>
      <c r="AI403" s="7" t="n"/>
      <c r="AL403" s="14" t="n"/>
      <c r="AN403">
        <f>IF($E403="","",IF(COUNTIF($E$2:$E403,$E403)=1,1,0))</f>
        <v/>
      </c>
      <c r="AO403">
        <f>IF($AN403=1,SUMPRODUCT(--($AR$2:$AR$3001&lt;$AR403))+1,"")</f>
        <v/>
      </c>
      <c r="AP403">
        <f>IF($E403="","",IF(OR($U403=TRUE(),$U403="TRUE"),1,0))</f>
        <v/>
      </c>
      <c r="AQ403">
        <f>IF($E403="","",IF($AA403="Yes",1,0))</f>
        <v/>
      </c>
      <c r="AR403">
        <f>IF($AN403=1,IFERROR(IF(VALUE($E403)&lt;100000000,VALUE($E403),1000000000),IFERROR(IF(VALUE(MID($E403,2,20))&lt;100000000,VALUE(MID($E403,2,20)),1000000000),1000000000))+ROW()/100000,"")</f>
        <v/>
      </c>
    </row>
    <row r="404">
      <c r="G404" s="14" t="n"/>
      <c r="Q404" s="7">
        <f>IF($E404="","",P404*Y404/100)</f>
        <v/>
      </c>
      <c r="R404" s="7" t="n"/>
      <c r="X404" s="7" t="n"/>
      <c r="Y404" s="7" t="n"/>
      <c r="AB404">
        <f>IF($E404="","",IF($AQ404=1,0,IF($AP404=1,Settings!$C$6,Settings!$C$7))*100)</f>
        <v/>
      </c>
      <c r="AC404" s="7">
        <f>IF($E404="","",Y404*AB404/100)</f>
        <v/>
      </c>
      <c r="AD404" s="7">
        <f>IF($E404="","",Y404-AC404)</f>
        <v/>
      </c>
      <c r="AE404" s="7">
        <f>IF($E404="","",AD404-Q404)</f>
        <v/>
      </c>
      <c r="AI404" s="7" t="n"/>
      <c r="AL404" s="14" t="n"/>
      <c r="AN404">
        <f>IF($E404="","",IF(COUNTIF($E$2:$E404,$E404)=1,1,0))</f>
        <v/>
      </c>
      <c r="AO404">
        <f>IF($AN404=1,SUMPRODUCT(--($AR$2:$AR$3001&lt;$AR404))+1,"")</f>
        <v/>
      </c>
      <c r="AP404">
        <f>IF($E404="","",IF(OR($U404=TRUE(),$U404="TRUE"),1,0))</f>
        <v/>
      </c>
      <c r="AQ404">
        <f>IF($E404="","",IF($AA404="Yes",1,0))</f>
        <v/>
      </c>
      <c r="AR404">
        <f>IF($AN404=1,IFERROR(IF(VALUE($E404)&lt;100000000,VALUE($E404),1000000000),IFERROR(IF(VALUE(MID($E404,2,20))&lt;100000000,VALUE(MID($E404,2,20)),1000000000),1000000000))+ROW()/100000,"")</f>
        <v/>
      </c>
    </row>
    <row r="405">
      <c r="G405" s="14" t="n"/>
      <c r="Q405" s="7">
        <f>IF($E405="","",P405*Y405/100)</f>
        <v/>
      </c>
      <c r="R405" s="7" t="n"/>
      <c r="X405" s="7" t="n"/>
      <c r="Y405" s="7" t="n"/>
      <c r="AB405">
        <f>IF($E405="","",IF($AQ405=1,0,IF($AP405=1,Settings!$C$6,Settings!$C$7))*100)</f>
        <v/>
      </c>
      <c r="AC405" s="7">
        <f>IF($E405="","",Y405*AB405/100)</f>
        <v/>
      </c>
      <c r="AD405" s="7">
        <f>IF($E405="","",Y405-AC405)</f>
        <v/>
      </c>
      <c r="AE405" s="7">
        <f>IF($E405="","",AD405-Q405)</f>
        <v/>
      </c>
      <c r="AI405" s="7" t="n"/>
      <c r="AL405" s="14" t="n"/>
      <c r="AN405">
        <f>IF($E405="","",IF(COUNTIF($E$2:$E405,$E405)=1,1,0))</f>
        <v/>
      </c>
      <c r="AO405">
        <f>IF($AN405=1,SUMPRODUCT(--($AR$2:$AR$3001&lt;$AR405))+1,"")</f>
        <v/>
      </c>
      <c r="AP405">
        <f>IF($E405="","",IF(OR($U405=TRUE(),$U405="TRUE"),1,0))</f>
        <v/>
      </c>
      <c r="AQ405">
        <f>IF($E405="","",IF($AA405="Yes",1,0))</f>
        <v/>
      </c>
      <c r="AR405">
        <f>IF($AN405=1,IFERROR(IF(VALUE($E405)&lt;100000000,VALUE($E405),1000000000),IFERROR(IF(VALUE(MID($E405,2,20))&lt;100000000,VALUE(MID($E405,2,20)),1000000000),1000000000))+ROW()/100000,"")</f>
        <v/>
      </c>
    </row>
    <row r="406">
      <c r="G406" s="14" t="n"/>
      <c r="Q406" s="7">
        <f>IF($E406="","",P406*Y406/100)</f>
        <v/>
      </c>
      <c r="R406" s="7" t="n"/>
      <c r="X406" s="7" t="n"/>
      <c r="Y406" s="7" t="n"/>
      <c r="AB406">
        <f>IF($E406="","",IF($AQ406=1,0,IF($AP406=1,Settings!$C$6,Settings!$C$7))*100)</f>
        <v/>
      </c>
      <c r="AC406" s="7">
        <f>IF($E406="","",Y406*AB406/100)</f>
        <v/>
      </c>
      <c r="AD406" s="7">
        <f>IF($E406="","",Y406-AC406)</f>
        <v/>
      </c>
      <c r="AE406" s="7">
        <f>IF($E406="","",AD406-Q406)</f>
        <v/>
      </c>
      <c r="AI406" s="7" t="n"/>
      <c r="AL406" s="14" t="n"/>
      <c r="AN406">
        <f>IF($E406="","",IF(COUNTIF($E$2:$E406,$E406)=1,1,0))</f>
        <v/>
      </c>
      <c r="AO406">
        <f>IF($AN406=1,SUMPRODUCT(--($AR$2:$AR$3001&lt;$AR406))+1,"")</f>
        <v/>
      </c>
      <c r="AP406">
        <f>IF($E406="","",IF(OR($U406=TRUE(),$U406="TRUE"),1,0))</f>
        <v/>
      </c>
      <c r="AQ406">
        <f>IF($E406="","",IF($AA406="Yes",1,0))</f>
        <v/>
      </c>
      <c r="AR406">
        <f>IF($AN406=1,IFERROR(IF(VALUE($E406)&lt;100000000,VALUE($E406),1000000000),IFERROR(IF(VALUE(MID($E406,2,20))&lt;100000000,VALUE(MID($E406,2,20)),1000000000),1000000000))+ROW()/100000,"")</f>
        <v/>
      </c>
    </row>
    <row r="407">
      <c r="G407" s="14" t="n"/>
      <c r="Q407" s="7">
        <f>IF($E407="","",P407*Y407/100)</f>
        <v/>
      </c>
      <c r="R407" s="7" t="n"/>
      <c r="X407" s="7" t="n"/>
      <c r="Y407" s="7" t="n"/>
      <c r="AB407">
        <f>IF($E407="","",IF($AQ407=1,0,IF($AP407=1,Settings!$C$6,Settings!$C$7))*100)</f>
        <v/>
      </c>
      <c r="AC407" s="7">
        <f>IF($E407="","",Y407*AB407/100)</f>
        <v/>
      </c>
      <c r="AD407" s="7">
        <f>IF($E407="","",Y407-AC407)</f>
        <v/>
      </c>
      <c r="AE407" s="7">
        <f>IF($E407="","",AD407-Q407)</f>
        <v/>
      </c>
      <c r="AI407" s="7" t="n"/>
      <c r="AL407" s="14" t="n"/>
      <c r="AN407">
        <f>IF($E407="","",IF(COUNTIF($E$2:$E407,$E407)=1,1,0))</f>
        <v/>
      </c>
      <c r="AO407">
        <f>IF($AN407=1,SUMPRODUCT(--($AR$2:$AR$3001&lt;$AR407))+1,"")</f>
        <v/>
      </c>
      <c r="AP407">
        <f>IF($E407="","",IF(OR($U407=TRUE(),$U407="TRUE"),1,0))</f>
        <v/>
      </c>
      <c r="AQ407">
        <f>IF($E407="","",IF($AA407="Yes",1,0))</f>
        <v/>
      </c>
      <c r="AR407">
        <f>IF($AN407=1,IFERROR(IF(VALUE($E407)&lt;100000000,VALUE($E407),1000000000),IFERROR(IF(VALUE(MID($E407,2,20))&lt;100000000,VALUE(MID($E407,2,20)),1000000000),1000000000))+ROW()/100000,"")</f>
        <v/>
      </c>
    </row>
    <row r="408">
      <c r="G408" s="14" t="n"/>
      <c r="Q408" s="7">
        <f>IF($E408="","",P408*Y408/100)</f>
        <v/>
      </c>
      <c r="R408" s="7" t="n"/>
      <c r="X408" s="7" t="n"/>
      <c r="Y408" s="7" t="n"/>
      <c r="AB408">
        <f>IF($E408="","",IF($AQ408=1,0,IF($AP408=1,Settings!$C$6,Settings!$C$7))*100)</f>
        <v/>
      </c>
      <c r="AC408" s="7">
        <f>IF($E408="","",Y408*AB408/100)</f>
        <v/>
      </c>
      <c r="AD408" s="7">
        <f>IF($E408="","",Y408-AC408)</f>
        <v/>
      </c>
      <c r="AE408" s="7">
        <f>IF($E408="","",AD408-Q408)</f>
        <v/>
      </c>
      <c r="AI408" s="7" t="n"/>
      <c r="AL408" s="14" t="n"/>
      <c r="AN408">
        <f>IF($E408="","",IF(COUNTIF($E$2:$E408,$E408)=1,1,0))</f>
        <v/>
      </c>
      <c r="AO408">
        <f>IF($AN408=1,SUMPRODUCT(--($AR$2:$AR$3001&lt;$AR408))+1,"")</f>
        <v/>
      </c>
      <c r="AP408">
        <f>IF($E408="","",IF(OR($U408=TRUE(),$U408="TRUE"),1,0))</f>
        <v/>
      </c>
      <c r="AQ408">
        <f>IF($E408="","",IF($AA408="Yes",1,0))</f>
        <v/>
      </c>
      <c r="AR408">
        <f>IF($AN408=1,IFERROR(IF(VALUE($E408)&lt;100000000,VALUE($E408),1000000000),IFERROR(IF(VALUE(MID($E408,2,20))&lt;100000000,VALUE(MID($E408,2,20)),1000000000),1000000000))+ROW()/100000,"")</f>
        <v/>
      </c>
    </row>
    <row r="409">
      <c r="G409" s="14" t="n"/>
      <c r="Q409" s="7">
        <f>IF($E409="","",P409*Y409/100)</f>
        <v/>
      </c>
      <c r="R409" s="7" t="n"/>
      <c r="X409" s="7" t="n"/>
      <c r="Y409" s="7" t="n"/>
      <c r="AB409">
        <f>IF($E409="","",IF($AQ409=1,0,IF($AP409=1,Settings!$C$6,Settings!$C$7))*100)</f>
        <v/>
      </c>
      <c r="AC409" s="7">
        <f>IF($E409="","",Y409*AB409/100)</f>
        <v/>
      </c>
      <c r="AD409" s="7">
        <f>IF($E409="","",Y409-AC409)</f>
        <v/>
      </c>
      <c r="AE409" s="7">
        <f>IF($E409="","",AD409-Q409)</f>
        <v/>
      </c>
      <c r="AI409" s="7" t="n"/>
      <c r="AL409" s="14" t="n"/>
      <c r="AN409">
        <f>IF($E409="","",IF(COUNTIF($E$2:$E409,$E409)=1,1,0))</f>
        <v/>
      </c>
      <c r="AO409">
        <f>IF($AN409=1,SUMPRODUCT(--($AR$2:$AR$3001&lt;$AR409))+1,"")</f>
        <v/>
      </c>
      <c r="AP409">
        <f>IF($E409="","",IF(OR($U409=TRUE(),$U409="TRUE"),1,0))</f>
        <v/>
      </c>
      <c r="AQ409">
        <f>IF($E409="","",IF($AA409="Yes",1,0))</f>
        <v/>
      </c>
      <c r="AR409">
        <f>IF($AN409=1,IFERROR(IF(VALUE($E409)&lt;100000000,VALUE($E409),1000000000),IFERROR(IF(VALUE(MID($E409,2,20))&lt;100000000,VALUE(MID($E409,2,20)),1000000000),1000000000))+ROW()/100000,"")</f>
        <v/>
      </c>
    </row>
    <row r="410">
      <c r="G410" s="14" t="n"/>
      <c r="Q410" s="7">
        <f>IF($E410="","",P410*Y410/100)</f>
        <v/>
      </c>
      <c r="R410" s="7" t="n"/>
      <c r="X410" s="7" t="n"/>
      <c r="Y410" s="7" t="n"/>
      <c r="AB410">
        <f>IF($E410="","",IF($AQ410=1,0,IF($AP410=1,Settings!$C$6,Settings!$C$7))*100)</f>
        <v/>
      </c>
      <c r="AC410" s="7">
        <f>IF($E410="","",Y410*AB410/100)</f>
        <v/>
      </c>
      <c r="AD410" s="7">
        <f>IF($E410="","",Y410-AC410)</f>
        <v/>
      </c>
      <c r="AE410" s="7">
        <f>IF($E410="","",AD410-Q410)</f>
        <v/>
      </c>
      <c r="AI410" s="7" t="n"/>
      <c r="AL410" s="14" t="n"/>
      <c r="AN410">
        <f>IF($E410="","",IF(COUNTIF($E$2:$E410,$E410)=1,1,0))</f>
        <v/>
      </c>
      <c r="AO410">
        <f>IF($AN410=1,SUMPRODUCT(--($AR$2:$AR$3001&lt;$AR410))+1,"")</f>
        <v/>
      </c>
      <c r="AP410">
        <f>IF($E410="","",IF(OR($U410=TRUE(),$U410="TRUE"),1,0))</f>
        <v/>
      </c>
      <c r="AQ410">
        <f>IF($E410="","",IF($AA410="Yes",1,0))</f>
        <v/>
      </c>
      <c r="AR410">
        <f>IF($AN410=1,IFERROR(IF(VALUE($E410)&lt;100000000,VALUE($E410),1000000000),IFERROR(IF(VALUE(MID($E410,2,20))&lt;100000000,VALUE(MID($E410,2,20)),1000000000),1000000000))+ROW()/100000,"")</f>
        <v/>
      </c>
    </row>
    <row r="411">
      <c r="G411" s="14" t="n"/>
      <c r="Q411" s="7">
        <f>IF($E411="","",P411*Y411/100)</f>
        <v/>
      </c>
      <c r="R411" s="7" t="n"/>
      <c r="X411" s="7" t="n"/>
      <c r="Y411" s="7" t="n"/>
      <c r="AB411">
        <f>IF($E411="","",IF($AQ411=1,0,IF($AP411=1,Settings!$C$6,Settings!$C$7))*100)</f>
        <v/>
      </c>
      <c r="AC411" s="7">
        <f>IF($E411="","",Y411*AB411/100)</f>
        <v/>
      </c>
      <c r="AD411" s="7">
        <f>IF($E411="","",Y411-AC411)</f>
        <v/>
      </c>
      <c r="AE411" s="7">
        <f>IF($E411="","",AD411-Q411)</f>
        <v/>
      </c>
      <c r="AI411" s="7" t="n"/>
      <c r="AL411" s="14" t="n"/>
      <c r="AN411">
        <f>IF($E411="","",IF(COUNTIF($E$2:$E411,$E411)=1,1,0))</f>
        <v/>
      </c>
      <c r="AO411">
        <f>IF($AN411=1,SUMPRODUCT(--($AR$2:$AR$3001&lt;$AR411))+1,"")</f>
        <v/>
      </c>
      <c r="AP411">
        <f>IF($E411="","",IF(OR($U411=TRUE(),$U411="TRUE"),1,0))</f>
        <v/>
      </c>
      <c r="AQ411">
        <f>IF($E411="","",IF($AA411="Yes",1,0))</f>
        <v/>
      </c>
      <c r="AR411">
        <f>IF($AN411=1,IFERROR(IF(VALUE($E411)&lt;100000000,VALUE($E411),1000000000),IFERROR(IF(VALUE(MID($E411,2,20))&lt;100000000,VALUE(MID($E411,2,20)),1000000000),1000000000))+ROW()/100000,"")</f>
        <v/>
      </c>
    </row>
    <row r="412">
      <c r="G412" s="14" t="n"/>
      <c r="Q412" s="7">
        <f>IF($E412="","",P412*Y412/100)</f>
        <v/>
      </c>
      <c r="R412" s="7" t="n"/>
      <c r="X412" s="7" t="n"/>
      <c r="Y412" s="7" t="n"/>
      <c r="AB412">
        <f>IF($E412="","",IF($AQ412=1,0,IF($AP412=1,Settings!$C$6,Settings!$C$7))*100)</f>
        <v/>
      </c>
      <c r="AC412" s="7">
        <f>IF($E412="","",Y412*AB412/100)</f>
        <v/>
      </c>
      <c r="AD412" s="7">
        <f>IF($E412="","",Y412-AC412)</f>
        <v/>
      </c>
      <c r="AE412" s="7">
        <f>IF($E412="","",AD412-Q412)</f>
        <v/>
      </c>
      <c r="AI412" s="7" t="n"/>
      <c r="AL412" s="14" t="n"/>
      <c r="AN412">
        <f>IF($E412="","",IF(COUNTIF($E$2:$E412,$E412)=1,1,0))</f>
        <v/>
      </c>
      <c r="AO412">
        <f>IF($AN412=1,SUMPRODUCT(--($AR$2:$AR$3001&lt;$AR412))+1,"")</f>
        <v/>
      </c>
      <c r="AP412">
        <f>IF($E412="","",IF(OR($U412=TRUE(),$U412="TRUE"),1,0))</f>
        <v/>
      </c>
      <c r="AQ412">
        <f>IF($E412="","",IF($AA412="Yes",1,0))</f>
        <v/>
      </c>
      <c r="AR412">
        <f>IF($AN412=1,IFERROR(IF(VALUE($E412)&lt;100000000,VALUE($E412),1000000000),IFERROR(IF(VALUE(MID($E412,2,20))&lt;100000000,VALUE(MID($E412,2,20)),1000000000),1000000000))+ROW()/100000,"")</f>
        <v/>
      </c>
    </row>
    <row r="413">
      <c r="G413" s="14" t="n"/>
      <c r="Q413" s="7">
        <f>IF($E413="","",P413*Y413/100)</f>
        <v/>
      </c>
      <c r="R413" s="7" t="n"/>
      <c r="X413" s="7" t="n"/>
      <c r="Y413" s="7" t="n"/>
      <c r="AB413">
        <f>IF($E413="","",IF($AQ413=1,0,IF($AP413=1,Settings!$C$6,Settings!$C$7))*100)</f>
        <v/>
      </c>
      <c r="AC413" s="7">
        <f>IF($E413="","",Y413*AB413/100)</f>
        <v/>
      </c>
      <c r="AD413" s="7">
        <f>IF($E413="","",Y413-AC413)</f>
        <v/>
      </c>
      <c r="AE413" s="7">
        <f>IF($E413="","",AD413-Q413)</f>
        <v/>
      </c>
      <c r="AI413" s="7" t="n"/>
      <c r="AL413" s="14" t="n"/>
      <c r="AN413">
        <f>IF($E413="","",IF(COUNTIF($E$2:$E413,$E413)=1,1,0))</f>
        <v/>
      </c>
      <c r="AO413">
        <f>IF($AN413=1,SUMPRODUCT(--($AR$2:$AR$3001&lt;$AR413))+1,"")</f>
        <v/>
      </c>
      <c r="AP413">
        <f>IF($E413="","",IF(OR($U413=TRUE(),$U413="TRUE"),1,0))</f>
        <v/>
      </c>
      <c r="AQ413">
        <f>IF($E413="","",IF($AA413="Yes",1,0))</f>
        <v/>
      </c>
      <c r="AR413">
        <f>IF($AN413=1,IFERROR(IF(VALUE($E413)&lt;100000000,VALUE($E413),1000000000),IFERROR(IF(VALUE(MID($E413,2,20))&lt;100000000,VALUE(MID($E413,2,20)),1000000000),1000000000))+ROW()/100000,"")</f>
        <v/>
      </c>
    </row>
    <row r="414">
      <c r="G414" s="14" t="n"/>
      <c r="Q414" s="7">
        <f>IF($E414="","",P414*Y414/100)</f>
        <v/>
      </c>
      <c r="R414" s="7" t="n"/>
      <c r="X414" s="7" t="n"/>
      <c r="Y414" s="7" t="n"/>
      <c r="AB414">
        <f>IF($E414="","",IF($AQ414=1,0,IF($AP414=1,Settings!$C$6,Settings!$C$7))*100)</f>
        <v/>
      </c>
      <c r="AC414" s="7">
        <f>IF($E414="","",Y414*AB414/100)</f>
        <v/>
      </c>
      <c r="AD414" s="7">
        <f>IF($E414="","",Y414-AC414)</f>
        <v/>
      </c>
      <c r="AE414" s="7">
        <f>IF($E414="","",AD414-Q414)</f>
        <v/>
      </c>
      <c r="AI414" s="7" t="n"/>
      <c r="AL414" s="14" t="n"/>
      <c r="AN414">
        <f>IF($E414="","",IF(COUNTIF($E$2:$E414,$E414)=1,1,0))</f>
        <v/>
      </c>
      <c r="AO414">
        <f>IF($AN414=1,SUMPRODUCT(--($AR$2:$AR$3001&lt;$AR414))+1,"")</f>
        <v/>
      </c>
      <c r="AP414">
        <f>IF($E414="","",IF(OR($U414=TRUE(),$U414="TRUE"),1,0))</f>
        <v/>
      </c>
      <c r="AQ414">
        <f>IF($E414="","",IF($AA414="Yes",1,0))</f>
        <v/>
      </c>
      <c r="AR414">
        <f>IF($AN414=1,IFERROR(IF(VALUE($E414)&lt;100000000,VALUE($E414),1000000000),IFERROR(IF(VALUE(MID($E414,2,20))&lt;100000000,VALUE(MID($E414,2,20)),1000000000),1000000000))+ROW()/100000,"")</f>
        <v/>
      </c>
    </row>
    <row r="415">
      <c r="G415" s="14" t="n"/>
      <c r="Q415" s="7">
        <f>IF($E415="","",P415*Y415/100)</f>
        <v/>
      </c>
      <c r="R415" s="7" t="n"/>
      <c r="X415" s="7" t="n"/>
      <c r="Y415" s="7" t="n"/>
      <c r="AB415">
        <f>IF($E415="","",IF($AQ415=1,0,IF($AP415=1,Settings!$C$6,Settings!$C$7))*100)</f>
        <v/>
      </c>
      <c r="AC415" s="7">
        <f>IF($E415="","",Y415*AB415/100)</f>
        <v/>
      </c>
      <c r="AD415" s="7">
        <f>IF($E415="","",Y415-AC415)</f>
        <v/>
      </c>
      <c r="AE415" s="7">
        <f>IF($E415="","",AD415-Q415)</f>
        <v/>
      </c>
      <c r="AI415" s="7" t="n"/>
      <c r="AL415" s="14" t="n"/>
      <c r="AN415">
        <f>IF($E415="","",IF(COUNTIF($E$2:$E415,$E415)=1,1,0))</f>
        <v/>
      </c>
      <c r="AO415">
        <f>IF($AN415=1,SUMPRODUCT(--($AR$2:$AR$3001&lt;$AR415))+1,"")</f>
        <v/>
      </c>
      <c r="AP415">
        <f>IF($E415="","",IF(OR($U415=TRUE(),$U415="TRUE"),1,0))</f>
        <v/>
      </c>
      <c r="AQ415">
        <f>IF($E415="","",IF($AA415="Yes",1,0))</f>
        <v/>
      </c>
      <c r="AR415">
        <f>IF($AN415=1,IFERROR(IF(VALUE($E415)&lt;100000000,VALUE($E415),1000000000),IFERROR(IF(VALUE(MID($E415,2,20))&lt;100000000,VALUE(MID($E415,2,20)),1000000000),1000000000))+ROW()/100000,"")</f>
        <v/>
      </c>
    </row>
    <row r="416">
      <c r="G416" s="14" t="n"/>
      <c r="Q416" s="7">
        <f>IF($E416="","",P416*Y416/100)</f>
        <v/>
      </c>
      <c r="R416" s="7" t="n"/>
      <c r="X416" s="7" t="n"/>
      <c r="Y416" s="7" t="n"/>
      <c r="AB416">
        <f>IF($E416="","",IF($AQ416=1,0,IF($AP416=1,Settings!$C$6,Settings!$C$7))*100)</f>
        <v/>
      </c>
      <c r="AC416" s="7">
        <f>IF($E416="","",Y416*AB416/100)</f>
        <v/>
      </c>
      <c r="AD416" s="7">
        <f>IF($E416="","",Y416-AC416)</f>
        <v/>
      </c>
      <c r="AE416" s="7">
        <f>IF($E416="","",AD416-Q416)</f>
        <v/>
      </c>
      <c r="AI416" s="7" t="n"/>
      <c r="AL416" s="14" t="n"/>
      <c r="AN416">
        <f>IF($E416="","",IF(COUNTIF($E$2:$E416,$E416)=1,1,0))</f>
        <v/>
      </c>
      <c r="AO416">
        <f>IF($AN416=1,SUMPRODUCT(--($AR$2:$AR$3001&lt;$AR416))+1,"")</f>
        <v/>
      </c>
      <c r="AP416">
        <f>IF($E416="","",IF(OR($U416=TRUE(),$U416="TRUE"),1,0))</f>
        <v/>
      </c>
      <c r="AQ416">
        <f>IF($E416="","",IF($AA416="Yes",1,0))</f>
        <v/>
      </c>
      <c r="AR416">
        <f>IF($AN416=1,IFERROR(IF(VALUE($E416)&lt;100000000,VALUE($E416),1000000000),IFERROR(IF(VALUE(MID($E416,2,20))&lt;100000000,VALUE(MID($E416,2,20)),1000000000),1000000000))+ROW()/100000,"")</f>
        <v/>
      </c>
    </row>
    <row r="417">
      <c r="G417" s="14" t="n"/>
      <c r="Q417" s="7">
        <f>IF($E417="","",P417*Y417/100)</f>
        <v/>
      </c>
      <c r="R417" s="7" t="n"/>
      <c r="X417" s="7" t="n"/>
      <c r="Y417" s="7" t="n"/>
      <c r="AB417">
        <f>IF($E417="","",IF($AQ417=1,0,IF($AP417=1,Settings!$C$6,Settings!$C$7))*100)</f>
        <v/>
      </c>
      <c r="AC417" s="7">
        <f>IF($E417="","",Y417*AB417/100)</f>
        <v/>
      </c>
      <c r="AD417" s="7">
        <f>IF($E417="","",Y417-AC417)</f>
        <v/>
      </c>
      <c r="AE417" s="7">
        <f>IF($E417="","",AD417-Q417)</f>
        <v/>
      </c>
      <c r="AI417" s="7" t="n"/>
      <c r="AL417" s="14" t="n"/>
      <c r="AN417">
        <f>IF($E417="","",IF(COUNTIF($E$2:$E417,$E417)=1,1,0))</f>
        <v/>
      </c>
      <c r="AO417">
        <f>IF($AN417=1,SUMPRODUCT(--($AR$2:$AR$3001&lt;$AR417))+1,"")</f>
        <v/>
      </c>
      <c r="AP417">
        <f>IF($E417="","",IF(OR($U417=TRUE(),$U417="TRUE"),1,0))</f>
        <v/>
      </c>
      <c r="AQ417">
        <f>IF($E417="","",IF($AA417="Yes",1,0))</f>
        <v/>
      </c>
      <c r="AR417">
        <f>IF($AN417=1,IFERROR(IF(VALUE($E417)&lt;100000000,VALUE($E417),1000000000),IFERROR(IF(VALUE(MID($E417,2,20))&lt;100000000,VALUE(MID($E417,2,20)),1000000000),1000000000))+ROW()/100000,"")</f>
        <v/>
      </c>
    </row>
    <row r="418">
      <c r="G418" s="14" t="n"/>
      <c r="Q418" s="7">
        <f>IF($E418="","",P418*Y418/100)</f>
        <v/>
      </c>
      <c r="R418" s="7" t="n"/>
      <c r="X418" s="7" t="n"/>
      <c r="Y418" s="7" t="n"/>
      <c r="AB418">
        <f>IF($E418="","",IF($AQ418=1,0,IF($AP418=1,Settings!$C$6,Settings!$C$7))*100)</f>
        <v/>
      </c>
      <c r="AC418" s="7">
        <f>IF($E418="","",Y418*AB418/100)</f>
        <v/>
      </c>
      <c r="AD418" s="7">
        <f>IF($E418="","",Y418-AC418)</f>
        <v/>
      </c>
      <c r="AE418" s="7">
        <f>IF($E418="","",AD418-Q418)</f>
        <v/>
      </c>
      <c r="AI418" s="7" t="n"/>
      <c r="AL418" s="14" t="n"/>
      <c r="AN418">
        <f>IF($E418="","",IF(COUNTIF($E$2:$E418,$E418)=1,1,0))</f>
        <v/>
      </c>
      <c r="AO418">
        <f>IF($AN418=1,SUMPRODUCT(--($AR$2:$AR$3001&lt;$AR418))+1,"")</f>
        <v/>
      </c>
      <c r="AP418">
        <f>IF($E418="","",IF(OR($U418=TRUE(),$U418="TRUE"),1,0))</f>
        <v/>
      </c>
      <c r="AQ418">
        <f>IF($E418="","",IF($AA418="Yes",1,0))</f>
        <v/>
      </c>
      <c r="AR418">
        <f>IF($AN418=1,IFERROR(IF(VALUE($E418)&lt;100000000,VALUE($E418),1000000000),IFERROR(IF(VALUE(MID($E418,2,20))&lt;100000000,VALUE(MID($E418,2,20)),1000000000),1000000000))+ROW()/100000,"")</f>
        <v/>
      </c>
    </row>
    <row r="419">
      <c r="G419" s="14" t="n"/>
      <c r="Q419" s="7">
        <f>IF($E419="","",P419*Y419/100)</f>
        <v/>
      </c>
      <c r="R419" s="7" t="n"/>
      <c r="X419" s="7" t="n"/>
      <c r="Y419" s="7" t="n"/>
      <c r="AB419">
        <f>IF($E419="","",IF($AQ419=1,0,IF($AP419=1,Settings!$C$6,Settings!$C$7))*100)</f>
        <v/>
      </c>
      <c r="AC419" s="7">
        <f>IF($E419="","",Y419*AB419/100)</f>
        <v/>
      </c>
      <c r="AD419" s="7">
        <f>IF($E419="","",Y419-AC419)</f>
        <v/>
      </c>
      <c r="AE419" s="7">
        <f>IF($E419="","",AD419-Q419)</f>
        <v/>
      </c>
      <c r="AI419" s="7" t="n"/>
      <c r="AL419" s="14" t="n"/>
      <c r="AN419">
        <f>IF($E419="","",IF(COUNTIF($E$2:$E419,$E419)=1,1,0))</f>
        <v/>
      </c>
      <c r="AO419">
        <f>IF($AN419=1,SUMPRODUCT(--($AR$2:$AR$3001&lt;$AR419))+1,"")</f>
        <v/>
      </c>
      <c r="AP419">
        <f>IF($E419="","",IF(OR($U419=TRUE(),$U419="TRUE"),1,0))</f>
        <v/>
      </c>
      <c r="AQ419">
        <f>IF($E419="","",IF($AA419="Yes",1,0))</f>
        <v/>
      </c>
      <c r="AR419">
        <f>IF($AN419=1,IFERROR(IF(VALUE($E419)&lt;100000000,VALUE($E419),1000000000),IFERROR(IF(VALUE(MID($E419,2,20))&lt;100000000,VALUE(MID($E419,2,20)),1000000000),1000000000))+ROW()/100000,"")</f>
        <v/>
      </c>
    </row>
    <row r="420">
      <c r="G420" s="14" t="n"/>
      <c r="Q420" s="7">
        <f>IF($E420="","",P420*Y420/100)</f>
        <v/>
      </c>
      <c r="R420" s="7" t="n"/>
      <c r="X420" s="7" t="n"/>
      <c r="Y420" s="7" t="n"/>
      <c r="AB420">
        <f>IF($E420="","",IF($AQ420=1,0,IF($AP420=1,Settings!$C$6,Settings!$C$7))*100)</f>
        <v/>
      </c>
      <c r="AC420" s="7">
        <f>IF($E420="","",Y420*AB420/100)</f>
        <v/>
      </c>
      <c r="AD420" s="7">
        <f>IF($E420="","",Y420-AC420)</f>
        <v/>
      </c>
      <c r="AE420" s="7">
        <f>IF($E420="","",AD420-Q420)</f>
        <v/>
      </c>
      <c r="AI420" s="7" t="n"/>
      <c r="AL420" s="14" t="n"/>
      <c r="AN420">
        <f>IF($E420="","",IF(COUNTIF($E$2:$E420,$E420)=1,1,0))</f>
        <v/>
      </c>
      <c r="AO420">
        <f>IF($AN420=1,SUMPRODUCT(--($AR$2:$AR$3001&lt;$AR420))+1,"")</f>
        <v/>
      </c>
      <c r="AP420">
        <f>IF($E420="","",IF(OR($U420=TRUE(),$U420="TRUE"),1,0))</f>
        <v/>
      </c>
      <c r="AQ420">
        <f>IF($E420="","",IF($AA420="Yes",1,0))</f>
        <v/>
      </c>
      <c r="AR420">
        <f>IF($AN420=1,IFERROR(IF(VALUE($E420)&lt;100000000,VALUE($E420),1000000000),IFERROR(IF(VALUE(MID($E420,2,20))&lt;100000000,VALUE(MID($E420,2,20)),1000000000),1000000000))+ROW()/100000,"")</f>
        <v/>
      </c>
    </row>
    <row r="421">
      <c r="G421" s="14" t="n"/>
      <c r="Q421" s="7">
        <f>IF($E421="","",P421*Y421/100)</f>
        <v/>
      </c>
      <c r="R421" s="7" t="n"/>
      <c r="X421" s="7" t="n"/>
      <c r="Y421" s="7" t="n"/>
      <c r="AB421">
        <f>IF($E421="","",IF($AQ421=1,0,IF($AP421=1,Settings!$C$6,Settings!$C$7))*100)</f>
        <v/>
      </c>
      <c r="AC421" s="7">
        <f>IF($E421="","",Y421*AB421/100)</f>
        <v/>
      </c>
      <c r="AD421" s="7">
        <f>IF($E421="","",Y421-AC421)</f>
        <v/>
      </c>
      <c r="AE421" s="7">
        <f>IF($E421="","",AD421-Q421)</f>
        <v/>
      </c>
      <c r="AI421" s="7" t="n"/>
      <c r="AL421" s="14" t="n"/>
      <c r="AN421">
        <f>IF($E421="","",IF(COUNTIF($E$2:$E421,$E421)=1,1,0))</f>
        <v/>
      </c>
      <c r="AO421">
        <f>IF($AN421=1,SUMPRODUCT(--($AR$2:$AR$3001&lt;$AR421))+1,"")</f>
        <v/>
      </c>
      <c r="AP421">
        <f>IF($E421="","",IF(OR($U421=TRUE(),$U421="TRUE"),1,0))</f>
        <v/>
      </c>
      <c r="AQ421">
        <f>IF($E421="","",IF($AA421="Yes",1,0))</f>
        <v/>
      </c>
      <c r="AR421">
        <f>IF($AN421=1,IFERROR(IF(VALUE($E421)&lt;100000000,VALUE($E421),1000000000),IFERROR(IF(VALUE(MID($E421,2,20))&lt;100000000,VALUE(MID($E421,2,20)),1000000000),1000000000))+ROW()/100000,"")</f>
        <v/>
      </c>
    </row>
    <row r="422">
      <c r="G422" s="14" t="n"/>
      <c r="Q422" s="7">
        <f>IF($E422="","",P422*Y422/100)</f>
        <v/>
      </c>
      <c r="R422" s="7" t="n"/>
      <c r="X422" s="7" t="n"/>
      <c r="Y422" s="7" t="n"/>
      <c r="AB422">
        <f>IF($E422="","",IF($AQ422=1,0,IF($AP422=1,Settings!$C$6,Settings!$C$7))*100)</f>
        <v/>
      </c>
      <c r="AC422" s="7">
        <f>IF($E422="","",Y422*AB422/100)</f>
        <v/>
      </c>
      <c r="AD422" s="7">
        <f>IF($E422="","",Y422-AC422)</f>
        <v/>
      </c>
      <c r="AE422" s="7">
        <f>IF($E422="","",AD422-Q422)</f>
        <v/>
      </c>
      <c r="AI422" s="7" t="n"/>
      <c r="AL422" s="14" t="n"/>
      <c r="AN422">
        <f>IF($E422="","",IF(COUNTIF($E$2:$E422,$E422)=1,1,0))</f>
        <v/>
      </c>
      <c r="AO422">
        <f>IF($AN422=1,SUMPRODUCT(--($AR$2:$AR$3001&lt;$AR422))+1,"")</f>
        <v/>
      </c>
      <c r="AP422">
        <f>IF($E422="","",IF(OR($U422=TRUE(),$U422="TRUE"),1,0))</f>
        <v/>
      </c>
      <c r="AQ422">
        <f>IF($E422="","",IF($AA422="Yes",1,0))</f>
        <v/>
      </c>
      <c r="AR422">
        <f>IF($AN422=1,IFERROR(IF(VALUE($E422)&lt;100000000,VALUE($E422),1000000000),IFERROR(IF(VALUE(MID($E422,2,20))&lt;100000000,VALUE(MID($E422,2,20)),1000000000),1000000000))+ROW()/100000,"")</f>
        <v/>
      </c>
    </row>
    <row r="423">
      <c r="G423" s="14" t="n"/>
      <c r="Q423" s="7">
        <f>IF($E423="","",P423*Y423/100)</f>
        <v/>
      </c>
      <c r="R423" s="7" t="n"/>
      <c r="X423" s="7" t="n"/>
      <c r="Y423" s="7" t="n"/>
      <c r="AB423">
        <f>IF($E423="","",IF($AQ423=1,0,IF($AP423=1,Settings!$C$6,Settings!$C$7))*100)</f>
        <v/>
      </c>
      <c r="AC423" s="7">
        <f>IF($E423="","",Y423*AB423/100)</f>
        <v/>
      </c>
      <c r="AD423" s="7">
        <f>IF($E423="","",Y423-AC423)</f>
        <v/>
      </c>
      <c r="AE423" s="7">
        <f>IF($E423="","",AD423-Q423)</f>
        <v/>
      </c>
      <c r="AI423" s="7" t="n"/>
      <c r="AL423" s="14" t="n"/>
      <c r="AN423">
        <f>IF($E423="","",IF(COUNTIF($E$2:$E423,$E423)=1,1,0))</f>
        <v/>
      </c>
      <c r="AO423">
        <f>IF($AN423=1,SUMPRODUCT(--($AR$2:$AR$3001&lt;$AR423))+1,"")</f>
        <v/>
      </c>
      <c r="AP423">
        <f>IF($E423="","",IF(OR($U423=TRUE(),$U423="TRUE"),1,0))</f>
        <v/>
      </c>
      <c r="AQ423">
        <f>IF($E423="","",IF($AA423="Yes",1,0))</f>
        <v/>
      </c>
      <c r="AR423">
        <f>IF($AN423=1,IFERROR(IF(VALUE($E423)&lt;100000000,VALUE($E423),1000000000),IFERROR(IF(VALUE(MID($E423,2,20))&lt;100000000,VALUE(MID($E423,2,20)),1000000000),1000000000))+ROW()/100000,"")</f>
        <v/>
      </c>
    </row>
    <row r="424">
      <c r="G424" s="14" t="n"/>
      <c r="Q424" s="7">
        <f>IF($E424="","",P424*Y424/100)</f>
        <v/>
      </c>
      <c r="R424" s="7" t="n"/>
      <c r="X424" s="7" t="n"/>
      <c r="Y424" s="7" t="n"/>
      <c r="AB424">
        <f>IF($E424="","",IF($AQ424=1,0,IF($AP424=1,Settings!$C$6,Settings!$C$7))*100)</f>
        <v/>
      </c>
      <c r="AC424" s="7">
        <f>IF($E424="","",Y424*AB424/100)</f>
        <v/>
      </c>
      <c r="AD424" s="7">
        <f>IF($E424="","",Y424-AC424)</f>
        <v/>
      </c>
      <c r="AE424" s="7">
        <f>IF($E424="","",AD424-Q424)</f>
        <v/>
      </c>
      <c r="AI424" s="7" t="n"/>
      <c r="AL424" s="14" t="n"/>
      <c r="AN424">
        <f>IF($E424="","",IF(COUNTIF($E$2:$E424,$E424)=1,1,0))</f>
        <v/>
      </c>
      <c r="AO424">
        <f>IF($AN424=1,SUMPRODUCT(--($AR$2:$AR$3001&lt;$AR424))+1,"")</f>
        <v/>
      </c>
      <c r="AP424">
        <f>IF($E424="","",IF(OR($U424=TRUE(),$U424="TRUE"),1,0))</f>
        <v/>
      </c>
      <c r="AQ424">
        <f>IF($E424="","",IF($AA424="Yes",1,0))</f>
        <v/>
      </c>
      <c r="AR424">
        <f>IF($AN424=1,IFERROR(IF(VALUE($E424)&lt;100000000,VALUE($E424),1000000000),IFERROR(IF(VALUE(MID($E424,2,20))&lt;100000000,VALUE(MID($E424,2,20)),1000000000),1000000000))+ROW()/100000,"")</f>
        <v/>
      </c>
    </row>
    <row r="425">
      <c r="G425" s="14" t="n"/>
      <c r="Q425" s="7">
        <f>IF($E425="","",P425*Y425/100)</f>
        <v/>
      </c>
      <c r="R425" s="7" t="n"/>
      <c r="X425" s="7" t="n"/>
      <c r="Y425" s="7" t="n"/>
      <c r="AB425">
        <f>IF($E425="","",IF($AQ425=1,0,IF($AP425=1,Settings!$C$6,Settings!$C$7))*100)</f>
        <v/>
      </c>
      <c r="AC425" s="7">
        <f>IF($E425="","",Y425*AB425/100)</f>
        <v/>
      </c>
      <c r="AD425" s="7">
        <f>IF($E425="","",Y425-AC425)</f>
        <v/>
      </c>
      <c r="AE425" s="7">
        <f>IF($E425="","",AD425-Q425)</f>
        <v/>
      </c>
      <c r="AI425" s="7" t="n"/>
      <c r="AL425" s="14" t="n"/>
      <c r="AN425">
        <f>IF($E425="","",IF(COUNTIF($E$2:$E425,$E425)=1,1,0))</f>
        <v/>
      </c>
      <c r="AO425">
        <f>IF($AN425=1,SUMPRODUCT(--($AR$2:$AR$3001&lt;$AR425))+1,"")</f>
        <v/>
      </c>
      <c r="AP425">
        <f>IF($E425="","",IF(OR($U425=TRUE(),$U425="TRUE"),1,0))</f>
        <v/>
      </c>
      <c r="AQ425">
        <f>IF($E425="","",IF($AA425="Yes",1,0))</f>
        <v/>
      </c>
      <c r="AR425">
        <f>IF($AN425=1,IFERROR(IF(VALUE($E425)&lt;100000000,VALUE($E425),1000000000),IFERROR(IF(VALUE(MID($E425,2,20))&lt;100000000,VALUE(MID($E425,2,20)),1000000000),1000000000))+ROW()/100000,"")</f>
        <v/>
      </c>
    </row>
    <row r="426">
      <c r="G426" s="14" t="n"/>
      <c r="Q426" s="7">
        <f>IF($E426="","",P426*Y426/100)</f>
        <v/>
      </c>
      <c r="R426" s="7" t="n"/>
      <c r="X426" s="7" t="n"/>
      <c r="Y426" s="7" t="n"/>
      <c r="AB426">
        <f>IF($E426="","",IF($AQ426=1,0,IF($AP426=1,Settings!$C$6,Settings!$C$7))*100)</f>
        <v/>
      </c>
      <c r="AC426" s="7">
        <f>IF($E426="","",Y426*AB426/100)</f>
        <v/>
      </c>
      <c r="AD426" s="7">
        <f>IF($E426="","",Y426-AC426)</f>
        <v/>
      </c>
      <c r="AE426" s="7">
        <f>IF($E426="","",AD426-Q426)</f>
        <v/>
      </c>
      <c r="AI426" s="7" t="n"/>
      <c r="AL426" s="14" t="n"/>
      <c r="AN426">
        <f>IF($E426="","",IF(COUNTIF($E$2:$E426,$E426)=1,1,0))</f>
        <v/>
      </c>
      <c r="AO426">
        <f>IF($AN426=1,SUMPRODUCT(--($AR$2:$AR$3001&lt;$AR426))+1,"")</f>
        <v/>
      </c>
      <c r="AP426">
        <f>IF($E426="","",IF(OR($U426=TRUE(),$U426="TRUE"),1,0))</f>
        <v/>
      </c>
      <c r="AQ426">
        <f>IF($E426="","",IF($AA426="Yes",1,0))</f>
        <v/>
      </c>
      <c r="AR426">
        <f>IF($AN426=1,IFERROR(IF(VALUE($E426)&lt;100000000,VALUE($E426),1000000000),IFERROR(IF(VALUE(MID($E426,2,20))&lt;100000000,VALUE(MID($E426,2,20)),1000000000),1000000000))+ROW()/100000,"")</f>
        <v/>
      </c>
    </row>
    <row r="427">
      <c r="G427" s="14" t="n"/>
      <c r="Q427" s="7">
        <f>IF($E427="","",P427*Y427/100)</f>
        <v/>
      </c>
      <c r="R427" s="7" t="n"/>
      <c r="X427" s="7" t="n"/>
      <c r="Y427" s="7" t="n"/>
      <c r="AB427">
        <f>IF($E427="","",IF($AQ427=1,0,IF($AP427=1,Settings!$C$6,Settings!$C$7))*100)</f>
        <v/>
      </c>
      <c r="AC427" s="7">
        <f>IF($E427="","",Y427*AB427/100)</f>
        <v/>
      </c>
      <c r="AD427" s="7">
        <f>IF($E427="","",Y427-AC427)</f>
        <v/>
      </c>
      <c r="AE427" s="7">
        <f>IF($E427="","",AD427-Q427)</f>
        <v/>
      </c>
      <c r="AI427" s="7" t="n"/>
      <c r="AL427" s="14" t="n"/>
      <c r="AN427">
        <f>IF($E427="","",IF(COUNTIF($E$2:$E427,$E427)=1,1,0))</f>
        <v/>
      </c>
      <c r="AO427">
        <f>IF($AN427=1,SUMPRODUCT(--($AR$2:$AR$3001&lt;$AR427))+1,"")</f>
        <v/>
      </c>
      <c r="AP427">
        <f>IF($E427="","",IF(OR($U427=TRUE(),$U427="TRUE"),1,0))</f>
        <v/>
      </c>
      <c r="AQ427">
        <f>IF($E427="","",IF($AA427="Yes",1,0))</f>
        <v/>
      </c>
      <c r="AR427">
        <f>IF($AN427=1,IFERROR(IF(VALUE($E427)&lt;100000000,VALUE($E427),1000000000),IFERROR(IF(VALUE(MID($E427,2,20))&lt;100000000,VALUE(MID($E427,2,20)),1000000000),1000000000))+ROW()/100000,"")</f>
        <v/>
      </c>
    </row>
    <row r="428">
      <c r="G428" s="14" t="n"/>
      <c r="Q428" s="7">
        <f>IF($E428="","",P428*Y428/100)</f>
        <v/>
      </c>
      <c r="R428" s="7" t="n"/>
      <c r="X428" s="7" t="n"/>
      <c r="Y428" s="7" t="n"/>
      <c r="AB428">
        <f>IF($E428="","",IF($AQ428=1,0,IF($AP428=1,Settings!$C$6,Settings!$C$7))*100)</f>
        <v/>
      </c>
      <c r="AC428" s="7">
        <f>IF($E428="","",Y428*AB428/100)</f>
        <v/>
      </c>
      <c r="AD428" s="7">
        <f>IF($E428="","",Y428-AC428)</f>
        <v/>
      </c>
      <c r="AE428" s="7">
        <f>IF($E428="","",AD428-Q428)</f>
        <v/>
      </c>
      <c r="AI428" s="7" t="n"/>
      <c r="AL428" s="14" t="n"/>
      <c r="AN428">
        <f>IF($E428="","",IF(COUNTIF($E$2:$E428,$E428)=1,1,0))</f>
        <v/>
      </c>
      <c r="AO428">
        <f>IF($AN428=1,SUMPRODUCT(--($AR$2:$AR$3001&lt;$AR428))+1,"")</f>
        <v/>
      </c>
      <c r="AP428">
        <f>IF($E428="","",IF(OR($U428=TRUE(),$U428="TRUE"),1,0))</f>
        <v/>
      </c>
      <c r="AQ428">
        <f>IF($E428="","",IF($AA428="Yes",1,0))</f>
        <v/>
      </c>
      <c r="AR428">
        <f>IF($AN428=1,IFERROR(IF(VALUE($E428)&lt;100000000,VALUE($E428),1000000000),IFERROR(IF(VALUE(MID($E428,2,20))&lt;100000000,VALUE(MID($E428,2,20)),1000000000),1000000000))+ROW()/100000,"")</f>
        <v/>
      </c>
    </row>
    <row r="429">
      <c r="G429" s="14" t="n"/>
      <c r="Q429" s="7">
        <f>IF($E429="","",P429*Y429/100)</f>
        <v/>
      </c>
      <c r="R429" s="7" t="n"/>
      <c r="X429" s="7" t="n"/>
      <c r="Y429" s="7" t="n"/>
      <c r="AB429">
        <f>IF($E429="","",IF($AQ429=1,0,IF($AP429=1,Settings!$C$6,Settings!$C$7))*100)</f>
        <v/>
      </c>
      <c r="AC429" s="7">
        <f>IF($E429="","",Y429*AB429/100)</f>
        <v/>
      </c>
      <c r="AD429" s="7">
        <f>IF($E429="","",Y429-AC429)</f>
        <v/>
      </c>
      <c r="AE429" s="7">
        <f>IF($E429="","",AD429-Q429)</f>
        <v/>
      </c>
      <c r="AI429" s="7" t="n"/>
      <c r="AL429" s="14" t="n"/>
      <c r="AN429">
        <f>IF($E429="","",IF(COUNTIF($E$2:$E429,$E429)=1,1,0))</f>
        <v/>
      </c>
      <c r="AO429">
        <f>IF($AN429=1,SUMPRODUCT(--($AR$2:$AR$3001&lt;$AR429))+1,"")</f>
        <v/>
      </c>
      <c r="AP429">
        <f>IF($E429="","",IF(OR($U429=TRUE(),$U429="TRUE"),1,0))</f>
        <v/>
      </c>
      <c r="AQ429">
        <f>IF($E429="","",IF($AA429="Yes",1,0))</f>
        <v/>
      </c>
      <c r="AR429">
        <f>IF($AN429=1,IFERROR(IF(VALUE($E429)&lt;100000000,VALUE($E429),1000000000),IFERROR(IF(VALUE(MID($E429,2,20))&lt;100000000,VALUE(MID($E429,2,20)),1000000000),1000000000))+ROW()/100000,"")</f>
        <v/>
      </c>
    </row>
    <row r="430">
      <c r="G430" s="14" t="n"/>
      <c r="Q430" s="7">
        <f>IF($E430="","",P430*Y430/100)</f>
        <v/>
      </c>
      <c r="R430" s="7" t="n"/>
      <c r="X430" s="7" t="n"/>
      <c r="Y430" s="7" t="n"/>
      <c r="AB430">
        <f>IF($E430="","",IF($AQ430=1,0,IF($AP430=1,Settings!$C$6,Settings!$C$7))*100)</f>
        <v/>
      </c>
      <c r="AC430" s="7">
        <f>IF($E430="","",Y430*AB430/100)</f>
        <v/>
      </c>
      <c r="AD430" s="7">
        <f>IF($E430="","",Y430-AC430)</f>
        <v/>
      </c>
      <c r="AE430" s="7">
        <f>IF($E430="","",AD430-Q430)</f>
        <v/>
      </c>
      <c r="AI430" s="7" t="n"/>
      <c r="AL430" s="14" t="n"/>
      <c r="AN430">
        <f>IF($E430="","",IF(COUNTIF($E$2:$E430,$E430)=1,1,0))</f>
        <v/>
      </c>
      <c r="AO430">
        <f>IF($AN430=1,SUMPRODUCT(--($AR$2:$AR$3001&lt;$AR430))+1,"")</f>
        <v/>
      </c>
      <c r="AP430">
        <f>IF($E430="","",IF(OR($U430=TRUE(),$U430="TRUE"),1,0))</f>
        <v/>
      </c>
      <c r="AQ430">
        <f>IF($E430="","",IF($AA430="Yes",1,0))</f>
        <v/>
      </c>
      <c r="AR430">
        <f>IF($AN430=1,IFERROR(IF(VALUE($E430)&lt;100000000,VALUE($E430),1000000000),IFERROR(IF(VALUE(MID($E430,2,20))&lt;100000000,VALUE(MID($E430,2,20)),1000000000),1000000000))+ROW()/100000,"")</f>
        <v/>
      </c>
    </row>
    <row r="431">
      <c r="G431" s="14" t="n"/>
      <c r="Q431" s="7">
        <f>IF($E431="","",P431*Y431/100)</f>
        <v/>
      </c>
      <c r="R431" s="7" t="n"/>
      <c r="X431" s="7" t="n"/>
      <c r="Y431" s="7" t="n"/>
      <c r="AB431">
        <f>IF($E431="","",IF($AQ431=1,0,IF($AP431=1,Settings!$C$6,Settings!$C$7))*100)</f>
        <v/>
      </c>
      <c r="AC431" s="7">
        <f>IF($E431="","",Y431*AB431/100)</f>
        <v/>
      </c>
      <c r="AD431" s="7">
        <f>IF($E431="","",Y431-AC431)</f>
        <v/>
      </c>
      <c r="AE431" s="7">
        <f>IF($E431="","",AD431-Q431)</f>
        <v/>
      </c>
      <c r="AI431" s="7" t="n"/>
      <c r="AL431" s="14" t="n"/>
      <c r="AN431">
        <f>IF($E431="","",IF(COUNTIF($E$2:$E431,$E431)=1,1,0))</f>
        <v/>
      </c>
      <c r="AO431">
        <f>IF($AN431=1,SUMPRODUCT(--($AR$2:$AR$3001&lt;$AR431))+1,"")</f>
        <v/>
      </c>
      <c r="AP431">
        <f>IF($E431="","",IF(OR($U431=TRUE(),$U431="TRUE"),1,0))</f>
        <v/>
      </c>
      <c r="AQ431">
        <f>IF($E431="","",IF($AA431="Yes",1,0))</f>
        <v/>
      </c>
      <c r="AR431">
        <f>IF($AN431=1,IFERROR(IF(VALUE($E431)&lt;100000000,VALUE($E431),1000000000),IFERROR(IF(VALUE(MID($E431,2,20))&lt;100000000,VALUE(MID($E431,2,20)),1000000000),1000000000))+ROW()/100000,"")</f>
        <v/>
      </c>
    </row>
    <row r="432">
      <c r="G432" s="14" t="n"/>
      <c r="Q432" s="7">
        <f>IF($E432="","",P432*Y432/100)</f>
        <v/>
      </c>
      <c r="R432" s="7" t="n"/>
      <c r="X432" s="7" t="n"/>
      <c r="Y432" s="7" t="n"/>
      <c r="AB432">
        <f>IF($E432="","",IF($AQ432=1,0,IF($AP432=1,Settings!$C$6,Settings!$C$7))*100)</f>
        <v/>
      </c>
      <c r="AC432" s="7">
        <f>IF($E432="","",Y432*AB432/100)</f>
        <v/>
      </c>
      <c r="AD432" s="7">
        <f>IF($E432="","",Y432-AC432)</f>
        <v/>
      </c>
      <c r="AE432" s="7">
        <f>IF($E432="","",AD432-Q432)</f>
        <v/>
      </c>
      <c r="AI432" s="7" t="n"/>
      <c r="AL432" s="14" t="n"/>
      <c r="AN432">
        <f>IF($E432="","",IF(COUNTIF($E$2:$E432,$E432)=1,1,0))</f>
        <v/>
      </c>
      <c r="AO432">
        <f>IF($AN432=1,SUMPRODUCT(--($AR$2:$AR$3001&lt;$AR432))+1,"")</f>
        <v/>
      </c>
      <c r="AP432">
        <f>IF($E432="","",IF(OR($U432=TRUE(),$U432="TRUE"),1,0))</f>
        <v/>
      </c>
      <c r="AQ432">
        <f>IF($E432="","",IF($AA432="Yes",1,0))</f>
        <v/>
      </c>
      <c r="AR432">
        <f>IF($AN432=1,IFERROR(IF(VALUE($E432)&lt;100000000,VALUE($E432),1000000000),IFERROR(IF(VALUE(MID($E432,2,20))&lt;100000000,VALUE(MID($E432,2,20)),1000000000),1000000000))+ROW()/100000,"")</f>
        <v/>
      </c>
    </row>
    <row r="433">
      <c r="G433" s="14" t="n"/>
      <c r="Q433" s="7">
        <f>IF($E433="","",P433*Y433/100)</f>
        <v/>
      </c>
      <c r="R433" s="7" t="n"/>
      <c r="X433" s="7" t="n"/>
      <c r="Y433" s="7" t="n"/>
      <c r="AB433">
        <f>IF($E433="","",IF($AQ433=1,0,IF($AP433=1,Settings!$C$6,Settings!$C$7))*100)</f>
        <v/>
      </c>
      <c r="AC433" s="7">
        <f>IF($E433="","",Y433*AB433/100)</f>
        <v/>
      </c>
      <c r="AD433" s="7">
        <f>IF($E433="","",Y433-AC433)</f>
        <v/>
      </c>
      <c r="AE433" s="7">
        <f>IF($E433="","",AD433-Q433)</f>
        <v/>
      </c>
      <c r="AI433" s="7" t="n"/>
      <c r="AL433" s="14" t="n"/>
      <c r="AN433">
        <f>IF($E433="","",IF(COUNTIF($E$2:$E433,$E433)=1,1,0))</f>
        <v/>
      </c>
      <c r="AO433">
        <f>IF($AN433=1,SUMPRODUCT(--($AR$2:$AR$3001&lt;$AR433))+1,"")</f>
        <v/>
      </c>
      <c r="AP433">
        <f>IF($E433="","",IF(OR($U433=TRUE(),$U433="TRUE"),1,0))</f>
        <v/>
      </c>
      <c r="AQ433">
        <f>IF($E433="","",IF($AA433="Yes",1,0))</f>
        <v/>
      </c>
      <c r="AR433">
        <f>IF($AN433=1,IFERROR(IF(VALUE($E433)&lt;100000000,VALUE($E433),1000000000),IFERROR(IF(VALUE(MID($E433,2,20))&lt;100000000,VALUE(MID($E433,2,20)),1000000000),1000000000))+ROW()/100000,"")</f>
        <v/>
      </c>
    </row>
    <row r="434">
      <c r="G434" s="14" t="n"/>
      <c r="Q434" s="7">
        <f>IF($E434="","",P434*Y434/100)</f>
        <v/>
      </c>
      <c r="R434" s="7" t="n"/>
      <c r="X434" s="7" t="n"/>
      <c r="Y434" s="7" t="n"/>
      <c r="AB434">
        <f>IF($E434="","",IF($AQ434=1,0,IF($AP434=1,Settings!$C$6,Settings!$C$7))*100)</f>
        <v/>
      </c>
      <c r="AC434" s="7">
        <f>IF($E434="","",Y434*AB434/100)</f>
        <v/>
      </c>
      <c r="AD434" s="7">
        <f>IF($E434="","",Y434-AC434)</f>
        <v/>
      </c>
      <c r="AE434" s="7">
        <f>IF($E434="","",AD434-Q434)</f>
        <v/>
      </c>
      <c r="AI434" s="7" t="n"/>
      <c r="AL434" s="14" t="n"/>
      <c r="AN434">
        <f>IF($E434="","",IF(COUNTIF($E$2:$E434,$E434)=1,1,0))</f>
        <v/>
      </c>
      <c r="AO434">
        <f>IF($AN434=1,SUMPRODUCT(--($AR$2:$AR$3001&lt;$AR434))+1,"")</f>
        <v/>
      </c>
      <c r="AP434">
        <f>IF($E434="","",IF(OR($U434=TRUE(),$U434="TRUE"),1,0))</f>
        <v/>
      </c>
      <c r="AQ434">
        <f>IF($E434="","",IF($AA434="Yes",1,0))</f>
        <v/>
      </c>
      <c r="AR434">
        <f>IF($AN434=1,IFERROR(IF(VALUE($E434)&lt;100000000,VALUE($E434),1000000000),IFERROR(IF(VALUE(MID($E434,2,20))&lt;100000000,VALUE(MID($E434,2,20)),1000000000),1000000000))+ROW()/100000,"")</f>
        <v/>
      </c>
    </row>
    <row r="435">
      <c r="G435" s="14" t="n"/>
      <c r="Q435" s="7">
        <f>IF($E435="","",P435*Y435/100)</f>
        <v/>
      </c>
      <c r="R435" s="7" t="n"/>
      <c r="X435" s="7" t="n"/>
      <c r="Y435" s="7" t="n"/>
      <c r="AB435">
        <f>IF($E435="","",IF($AQ435=1,0,IF($AP435=1,Settings!$C$6,Settings!$C$7))*100)</f>
        <v/>
      </c>
      <c r="AC435" s="7">
        <f>IF($E435="","",Y435*AB435/100)</f>
        <v/>
      </c>
      <c r="AD435" s="7">
        <f>IF($E435="","",Y435-AC435)</f>
        <v/>
      </c>
      <c r="AE435" s="7">
        <f>IF($E435="","",AD435-Q435)</f>
        <v/>
      </c>
      <c r="AI435" s="7" t="n"/>
      <c r="AL435" s="14" t="n"/>
      <c r="AN435">
        <f>IF($E435="","",IF(COUNTIF($E$2:$E435,$E435)=1,1,0))</f>
        <v/>
      </c>
      <c r="AO435">
        <f>IF($AN435=1,SUMPRODUCT(--($AR$2:$AR$3001&lt;$AR435))+1,"")</f>
        <v/>
      </c>
      <c r="AP435">
        <f>IF($E435="","",IF(OR($U435=TRUE(),$U435="TRUE"),1,0))</f>
        <v/>
      </c>
      <c r="AQ435">
        <f>IF($E435="","",IF($AA435="Yes",1,0))</f>
        <v/>
      </c>
      <c r="AR435">
        <f>IF($AN435=1,IFERROR(IF(VALUE($E435)&lt;100000000,VALUE($E435),1000000000),IFERROR(IF(VALUE(MID($E435,2,20))&lt;100000000,VALUE(MID($E435,2,20)),1000000000),1000000000))+ROW()/100000,"")</f>
        <v/>
      </c>
    </row>
    <row r="436">
      <c r="G436" s="14" t="n"/>
      <c r="Q436" s="7">
        <f>IF($E436="","",P436*Y436/100)</f>
        <v/>
      </c>
      <c r="R436" s="7" t="n"/>
      <c r="X436" s="7" t="n"/>
      <c r="Y436" s="7" t="n"/>
      <c r="AB436">
        <f>IF($E436="","",IF($AQ436=1,0,IF($AP436=1,Settings!$C$6,Settings!$C$7))*100)</f>
        <v/>
      </c>
      <c r="AC436" s="7">
        <f>IF($E436="","",Y436*AB436/100)</f>
        <v/>
      </c>
      <c r="AD436" s="7">
        <f>IF($E436="","",Y436-AC436)</f>
        <v/>
      </c>
      <c r="AE436" s="7">
        <f>IF($E436="","",AD436-Q436)</f>
        <v/>
      </c>
      <c r="AI436" s="7" t="n"/>
      <c r="AL436" s="14" t="n"/>
      <c r="AN436">
        <f>IF($E436="","",IF(COUNTIF($E$2:$E436,$E436)=1,1,0))</f>
        <v/>
      </c>
      <c r="AO436">
        <f>IF($AN436=1,SUMPRODUCT(--($AR$2:$AR$3001&lt;$AR436))+1,"")</f>
        <v/>
      </c>
      <c r="AP436">
        <f>IF($E436="","",IF(OR($U436=TRUE(),$U436="TRUE"),1,0))</f>
        <v/>
      </c>
      <c r="AQ436">
        <f>IF($E436="","",IF($AA436="Yes",1,0))</f>
        <v/>
      </c>
      <c r="AR436">
        <f>IF($AN436=1,IFERROR(IF(VALUE($E436)&lt;100000000,VALUE($E436),1000000000),IFERROR(IF(VALUE(MID($E436,2,20))&lt;100000000,VALUE(MID($E436,2,20)),1000000000),1000000000))+ROW()/100000,"")</f>
        <v/>
      </c>
    </row>
    <row r="437">
      <c r="G437" s="14" t="n"/>
      <c r="Q437" s="7">
        <f>IF($E437="","",P437*Y437/100)</f>
        <v/>
      </c>
      <c r="R437" s="7" t="n"/>
      <c r="X437" s="7" t="n"/>
      <c r="Y437" s="7" t="n"/>
      <c r="AB437">
        <f>IF($E437="","",IF($AQ437=1,0,IF($AP437=1,Settings!$C$6,Settings!$C$7))*100)</f>
        <v/>
      </c>
      <c r="AC437" s="7">
        <f>IF($E437="","",Y437*AB437/100)</f>
        <v/>
      </c>
      <c r="AD437" s="7">
        <f>IF($E437="","",Y437-AC437)</f>
        <v/>
      </c>
      <c r="AE437" s="7">
        <f>IF($E437="","",AD437-Q437)</f>
        <v/>
      </c>
      <c r="AI437" s="7" t="n"/>
      <c r="AL437" s="14" t="n"/>
      <c r="AN437">
        <f>IF($E437="","",IF(COUNTIF($E$2:$E437,$E437)=1,1,0))</f>
        <v/>
      </c>
      <c r="AO437">
        <f>IF($AN437=1,SUMPRODUCT(--($AR$2:$AR$3001&lt;$AR437))+1,"")</f>
        <v/>
      </c>
      <c r="AP437">
        <f>IF($E437="","",IF(OR($U437=TRUE(),$U437="TRUE"),1,0))</f>
        <v/>
      </c>
      <c r="AQ437">
        <f>IF($E437="","",IF($AA437="Yes",1,0))</f>
        <v/>
      </c>
      <c r="AR437">
        <f>IF($AN437=1,IFERROR(IF(VALUE($E437)&lt;100000000,VALUE($E437),1000000000),IFERROR(IF(VALUE(MID($E437,2,20))&lt;100000000,VALUE(MID($E437,2,20)),1000000000),1000000000))+ROW()/100000,"")</f>
        <v/>
      </c>
    </row>
    <row r="438">
      <c r="G438" s="14" t="n"/>
      <c r="Q438" s="7">
        <f>IF($E438="","",P438*Y438/100)</f>
        <v/>
      </c>
      <c r="R438" s="7" t="n"/>
      <c r="X438" s="7" t="n"/>
      <c r="Y438" s="7" t="n"/>
      <c r="AB438">
        <f>IF($E438="","",IF($AQ438=1,0,IF($AP438=1,Settings!$C$6,Settings!$C$7))*100)</f>
        <v/>
      </c>
      <c r="AC438" s="7">
        <f>IF($E438="","",Y438*AB438/100)</f>
        <v/>
      </c>
      <c r="AD438" s="7">
        <f>IF($E438="","",Y438-AC438)</f>
        <v/>
      </c>
      <c r="AE438" s="7">
        <f>IF($E438="","",AD438-Q438)</f>
        <v/>
      </c>
      <c r="AI438" s="7" t="n"/>
      <c r="AL438" s="14" t="n"/>
      <c r="AN438">
        <f>IF($E438="","",IF(COUNTIF($E$2:$E438,$E438)=1,1,0))</f>
        <v/>
      </c>
      <c r="AO438">
        <f>IF($AN438=1,SUMPRODUCT(--($AR$2:$AR$3001&lt;$AR438))+1,"")</f>
        <v/>
      </c>
      <c r="AP438">
        <f>IF($E438="","",IF(OR($U438=TRUE(),$U438="TRUE"),1,0))</f>
        <v/>
      </c>
      <c r="AQ438">
        <f>IF($E438="","",IF($AA438="Yes",1,0))</f>
        <v/>
      </c>
      <c r="AR438">
        <f>IF($AN438=1,IFERROR(IF(VALUE($E438)&lt;100000000,VALUE($E438),1000000000),IFERROR(IF(VALUE(MID($E438,2,20))&lt;100000000,VALUE(MID($E438,2,20)),1000000000),1000000000))+ROW()/100000,"")</f>
        <v/>
      </c>
    </row>
    <row r="439">
      <c r="G439" s="14" t="n"/>
      <c r="Q439" s="7">
        <f>IF($E439="","",P439*Y439/100)</f>
        <v/>
      </c>
      <c r="R439" s="7" t="n"/>
      <c r="X439" s="7" t="n"/>
      <c r="Y439" s="7" t="n"/>
      <c r="AB439">
        <f>IF($E439="","",IF($AQ439=1,0,IF($AP439=1,Settings!$C$6,Settings!$C$7))*100)</f>
        <v/>
      </c>
      <c r="AC439" s="7">
        <f>IF($E439="","",Y439*AB439/100)</f>
        <v/>
      </c>
      <c r="AD439" s="7">
        <f>IF($E439="","",Y439-AC439)</f>
        <v/>
      </c>
      <c r="AE439" s="7">
        <f>IF($E439="","",AD439-Q439)</f>
        <v/>
      </c>
      <c r="AI439" s="7" t="n"/>
      <c r="AL439" s="14" t="n"/>
      <c r="AN439">
        <f>IF($E439="","",IF(COUNTIF($E$2:$E439,$E439)=1,1,0))</f>
        <v/>
      </c>
      <c r="AO439">
        <f>IF($AN439=1,SUMPRODUCT(--($AR$2:$AR$3001&lt;$AR439))+1,"")</f>
        <v/>
      </c>
      <c r="AP439">
        <f>IF($E439="","",IF(OR($U439=TRUE(),$U439="TRUE"),1,0))</f>
        <v/>
      </c>
      <c r="AQ439">
        <f>IF($E439="","",IF($AA439="Yes",1,0))</f>
        <v/>
      </c>
      <c r="AR439">
        <f>IF($AN439=1,IFERROR(IF(VALUE($E439)&lt;100000000,VALUE($E439),1000000000),IFERROR(IF(VALUE(MID($E439,2,20))&lt;100000000,VALUE(MID($E439,2,20)),1000000000),1000000000))+ROW()/100000,"")</f>
        <v/>
      </c>
    </row>
    <row r="440">
      <c r="G440" s="14" t="n"/>
      <c r="Q440" s="7">
        <f>IF($E440="","",P440*Y440/100)</f>
        <v/>
      </c>
      <c r="R440" s="7" t="n"/>
      <c r="X440" s="7" t="n"/>
      <c r="Y440" s="7" t="n"/>
      <c r="AB440">
        <f>IF($E440="","",IF($AQ440=1,0,IF($AP440=1,Settings!$C$6,Settings!$C$7))*100)</f>
        <v/>
      </c>
      <c r="AC440" s="7">
        <f>IF($E440="","",Y440*AB440/100)</f>
        <v/>
      </c>
      <c r="AD440" s="7">
        <f>IF($E440="","",Y440-AC440)</f>
        <v/>
      </c>
      <c r="AE440" s="7">
        <f>IF($E440="","",AD440-Q440)</f>
        <v/>
      </c>
      <c r="AI440" s="7" t="n"/>
      <c r="AL440" s="14" t="n"/>
      <c r="AN440">
        <f>IF($E440="","",IF(COUNTIF($E$2:$E440,$E440)=1,1,0))</f>
        <v/>
      </c>
      <c r="AO440">
        <f>IF($AN440=1,SUMPRODUCT(--($AR$2:$AR$3001&lt;$AR440))+1,"")</f>
        <v/>
      </c>
      <c r="AP440">
        <f>IF($E440="","",IF(OR($U440=TRUE(),$U440="TRUE"),1,0))</f>
        <v/>
      </c>
      <c r="AQ440">
        <f>IF($E440="","",IF($AA440="Yes",1,0))</f>
        <v/>
      </c>
      <c r="AR440">
        <f>IF($AN440=1,IFERROR(IF(VALUE($E440)&lt;100000000,VALUE($E440),1000000000),IFERROR(IF(VALUE(MID($E440,2,20))&lt;100000000,VALUE(MID($E440,2,20)),1000000000),1000000000))+ROW()/100000,"")</f>
        <v/>
      </c>
    </row>
    <row r="441">
      <c r="G441" s="14" t="n"/>
      <c r="Q441" s="7">
        <f>IF($E441="","",P441*Y441/100)</f>
        <v/>
      </c>
      <c r="R441" s="7" t="n"/>
      <c r="X441" s="7" t="n"/>
      <c r="Y441" s="7" t="n"/>
      <c r="AB441">
        <f>IF($E441="","",IF($AQ441=1,0,IF($AP441=1,Settings!$C$6,Settings!$C$7))*100)</f>
        <v/>
      </c>
      <c r="AC441" s="7">
        <f>IF($E441="","",Y441*AB441/100)</f>
        <v/>
      </c>
      <c r="AD441" s="7">
        <f>IF($E441="","",Y441-AC441)</f>
        <v/>
      </c>
      <c r="AE441" s="7">
        <f>IF($E441="","",AD441-Q441)</f>
        <v/>
      </c>
      <c r="AI441" s="7" t="n"/>
      <c r="AL441" s="14" t="n"/>
      <c r="AN441">
        <f>IF($E441="","",IF(COUNTIF($E$2:$E441,$E441)=1,1,0))</f>
        <v/>
      </c>
      <c r="AO441">
        <f>IF($AN441=1,SUMPRODUCT(--($AR$2:$AR$3001&lt;$AR441))+1,"")</f>
        <v/>
      </c>
      <c r="AP441">
        <f>IF($E441="","",IF(OR($U441=TRUE(),$U441="TRUE"),1,0))</f>
        <v/>
      </c>
      <c r="AQ441">
        <f>IF($E441="","",IF($AA441="Yes",1,0))</f>
        <v/>
      </c>
      <c r="AR441">
        <f>IF($AN441=1,IFERROR(IF(VALUE($E441)&lt;100000000,VALUE($E441),1000000000),IFERROR(IF(VALUE(MID($E441,2,20))&lt;100000000,VALUE(MID($E441,2,20)),1000000000),1000000000))+ROW()/100000,"")</f>
        <v/>
      </c>
    </row>
    <row r="442">
      <c r="G442" s="14" t="n"/>
      <c r="Q442" s="7">
        <f>IF($E442="","",P442*Y442/100)</f>
        <v/>
      </c>
      <c r="R442" s="7" t="n"/>
      <c r="X442" s="7" t="n"/>
      <c r="Y442" s="7" t="n"/>
      <c r="AB442">
        <f>IF($E442="","",IF($AQ442=1,0,IF($AP442=1,Settings!$C$6,Settings!$C$7))*100)</f>
        <v/>
      </c>
      <c r="AC442" s="7">
        <f>IF($E442="","",Y442*AB442/100)</f>
        <v/>
      </c>
      <c r="AD442" s="7">
        <f>IF($E442="","",Y442-AC442)</f>
        <v/>
      </c>
      <c r="AE442" s="7">
        <f>IF($E442="","",AD442-Q442)</f>
        <v/>
      </c>
      <c r="AI442" s="7" t="n"/>
      <c r="AL442" s="14" t="n"/>
      <c r="AN442">
        <f>IF($E442="","",IF(COUNTIF($E$2:$E442,$E442)=1,1,0))</f>
        <v/>
      </c>
      <c r="AO442">
        <f>IF($AN442=1,SUMPRODUCT(--($AR$2:$AR$3001&lt;$AR442))+1,"")</f>
        <v/>
      </c>
      <c r="AP442">
        <f>IF($E442="","",IF(OR($U442=TRUE(),$U442="TRUE"),1,0))</f>
        <v/>
      </c>
      <c r="AQ442">
        <f>IF($E442="","",IF($AA442="Yes",1,0))</f>
        <v/>
      </c>
      <c r="AR442">
        <f>IF($AN442=1,IFERROR(IF(VALUE($E442)&lt;100000000,VALUE($E442),1000000000),IFERROR(IF(VALUE(MID($E442,2,20))&lt;100000000,VALUE(MID($E442,2,20)),1000000000),1000000000))+ROW()/100000,"")</f>
        <v/>
      </c>
    </row>
    <row r="443">
      <c r="G443" s="14" t="n"/>
      <c r="Q443" s="7">
        <f>IF($E443="","",P443*Y443/100)</f>
        <v/>
      </c>
      <c r="R443" s="7" t="n"/>
      <c r="X443" s="7" t="n"/>
      <c r="Y443" s="7" t="n"/>
      <c r="AB443">
        <f>IF($E443="","",IF($AQ443=1,0,IF($AP443=1,Settings!$C$6,Settings!$C$7))*100)</f>
        <v/>
      </c>
      <c r="AC443" s="7">
        <f>IF($E443="","",Y443*AB443/100)</f>
        <v/>
      </c>
      <c r="AD443" s="7">
        <f>IF($E443="","",Y443-AC443)</f>
        <v/>
      </c>
      <c r="AE443" s="7">
        <f>IF($E443="","",AD443-Q443)</f>
        <v/>
      </c>
      <c r="AI443" s="7" t="n"/>
      <c r="AL443" s="14" t="n"/>
      <c r="AN443">
        <f>IF($E443="","",IF(COUNTIF($E$2:$E443,$E443)=1,1,0))</f>
        <v/>
      </c>
      <c r="AO443">
        <f>IF($AN443=1,SUMPRODUCT(--($AR$2:$AR$3001&lt;$AR443))+1,"")</f>
        <v/>
      </c>
      <c r="AP443">
        <f>IF($E443="","",IF(OR($U443=TRUE(),$U443="TRUE"),1,0))</f>
        <v/>
      </c>
      <c r="AQ443">
        <f>IF($E443="","",IF($AA443="Yes",1,0))</f>
        <v/>
      </c>
      <c r="AR443">
        <f>IF($AN443=1,IFERROR(IF(VALUE($E443)&lt;100000000,VALUE($E443),1000000000),IFERROR(IF(VALUE(MID($E443,2,20))&lt;100000000,VALUE(MID($E443,2,20)),1000000000),1000000000))+ROW()/100000,"")</f>
        <v/>
      </c>
    </row>
    <row r="444">
      <c r="G444" s="14" t="n"/>
      <c r="Q444" s="7">
        <f>IF($E444="","",P444*Y444/100)</f>
        <v/>
      </c>
      <c r="R444" s="7" t="n"/>
      <c r="X444" s="7" t="n"/>
      <c r="Y444" s="7" t="n"/>
      <c r="AB444">
        <f>IF($E444="","",IF($AQ444=1,0,IF($AP444=1,Settings!$C$6,Settings!$C$7))*100)</f>
        <v/>
      </c>
      <c r="AC444" s="7">
        <f>IF($E444="","",Y444*AB444/100)</f>
        <v/>
      </c>
      <c r="AD444" s="7">
        <f>IF($E444="","",Y444-AC444)</f>
        <v/>
      </c>
      <c r="AE444" s="7">
        <f>IF($E444="","",AD444-Q444)</f>
        <v/>
      </c>
      <c r="AI444" s="7" t="n"/>
      <c r="AL444" s="14" t="n"/>
      <c r="AN444">
        <f>IF($E444="","",IF(COUNTIF($E$2:$E444,$E444)=1,1,0))</f>
        <v/>
      </c>
      <c r="AO444">
        <f>IF($AN444=1,SUMPRODUCT(--($AR$2:$AR$3001&lt;$AR444))+1,"")</f>
        <v/>
      </c>
      <c r="AP444">
        <f>IF($E444="","",IF(OR($U444=TRUE(),$U444="TRUE"),1,0))</f>
        <v/>
      </c>
      <c r="AQ444">
        <f>IF($E444="","",IF($AA444="Yes",1,0))</f>
        <v/>
      </c>
      <c r="AR444">
        <f>IF($AN444=1,IFERROR(IF(VALUE($E444)&lt;100000000,VALUE($E444),1000000000),IFERROR(IF(VALUE(MID($E444,2,20))&lt;100000000,VALUE(MID($E444,2,20)),1000000000),1000000000))+ROW()/100000,"")</f>
        <v/>
      </c>
    </row>
    <row r="445">
      <c r="G445" s="14" t="n"/>
      <c r="Q445" s="7">
        <f>IF($E445="","",P445*Y445/100)</f>
        <v/>
      </c>
      <c r="R445" s="7" t="n"/>
      <c r="X445" s="7" t="n"/>
      <c r="Y445" s="7" t="n"/>
      <c r="AB445">
        <f>IF($E445="","",IF($AQ445=1,0,IF($AP445=1,Settings!$C$6,Settings!$C$7))*100)</f>
        <v/>
      </c>
      <c r="AC445" s="7">
        <f>IF($E445="","",Y445*AB445/100)</f>
        <v/>
      </c>
      <c r="AD445" s="7">
        <f>IF($E445="","",Y445-AC445)</f>
        <v/>
      </c>
      <c r="AE445" s="7">
        <f>IF($E445="","",AD445-Q445)</f>
        <v/>
      </c>
      <c r="AI445" s="7" t="n"/>
      <c r="AL445" s="14" t="n"/>
      <c r="AN445">
        <f>IF($E445="","",IF(COUNTIF($E$2:$E445,$E445)=1,1,0))</f>
        <v/>
      </c>
      <c r="AO445">
        <f>IF($AN445=1,SUMPRODUCT(--($AR$2:$AR$3001&lt;$AR445))+1,"")</f>
        <v/>
      </c>
      <c r="AP445">
        <f>IF($E445="","",IF(OR($U445=TRUE(),$U445="TRUE"),1,0))</f>
        <v/>
      </c>
      <c r="AQ445">
        <f>IF($E445="","",IF($AA445="Yes",1,0))</f>
        <v/>
      </c>
      <c r="AR445">
        <f>IF($AN445=1,IFERROR(IF(VALUE($E445)&lt;100000000,VALUE($E445),1000000000),IFERROR(IF(VALUE(MID($E445,2,20))&lt;100000000,VALUE(MID($E445,2,20)),1000000000),1000000000))+ROW()/100000,"")</f>
        <v/>
      </c>
    </row>
    <row r="446">
      <c r="G446" s="14" t="n"/>
      <c r="Q446" s="7">
        <f>IF($E446="","",P446*Y446/100)</f>
        <v/>
      </c>
      <c r="R446" s="7" t="n"/>
      <c r="X446" s="7" t="n"/>
      <c r="Y446" s="7" t="n"/>
      <c r="AB446">
        <f>IF($E446="","",IF($AQ446=1,0,IF($AP446=1,Settings!$C$6,Settings!$C$7))*100)</f>
        <v/>
      </c>
      <c r="AC446" s="7">
        <f>IF($E446="","",Y446*AB446/100)</f>
        <v/>
      </c>
      <c r="AD446" s="7">
        <f>IF($E446="","",Y446-AC446)</f>
        <v/>
      </c>
      <c r="AE446" s="7">
        <f>IF($E446="","",AD446-Q446)</f>
        <v/>
      </c>
      <c r="AI446" s="7" t="n"/>
      <c r="AL446" s="14" t="n"/>
      <c r="AN446">
        <f>IF($E446="","",IF(COUNTIF($E$2:$E446,$E446)=1,1,0))</f>
        <v/>
      </c>
      <c r="AO446">
        <f>IF($AN446=1,SUMPRODUCT(--($AR$2:$AR$3001&lt;$AR446))+1,"")</f>
        <v/>
      </c>
      <c r="AP446">
        <f>IF($E446="","",IF(OR($U446=TRUE(),$U446="TRUE"),1,0))</f>
        <v/>
      </c>
      <c r="AQ446">
        <f>IF($E446="","",IF($AA446="Yes",1,0))</f>
        <v/>
      </c>
      <c r="AR446">
        <f>IF($AN446=1,IFERROR(IF(VALUE($E446)&lt;100000000,VALUE($E446),1000000000),IFERROR(IF(VALUE(MID($E446,2,20))&lt;100000000,VALUE(MID($E446,2,20)),1000000000),1000000000))+ROW()/100000,"")</f>
        <v/>
      </c>
    </row>
    <row r="447">
      <c r="G447" s="14" t="n"/>
      <c r="Q447" s="7">
        <f>IF($E447="","",P447*Y447/100)</f>
        <v/>
      </c>
      <c r="R447" s="7" t="n"/>
      <c r="X447" s="7" t="n"/>
      <c r="Y447" s="7" t="n"/>
      <c r="AB447">
        <f>IF($E447="","",IF($AQ447=1,0,IF($AP447=1,Settings!$C$6,Settings!$C$7))*100)</f>
        <v/>
      </c>
      <c r="AC447" s="7">
        <f>IF($E447="","",Y447*AB447/100)</f>
        <v/>
      </c>
      <c r="AD447" s="7">
        <f>IF($E447="","",Y447-AC447)</f>
        <v/>
      </c>
      <c r="AE447" s="7">
        <f>IF($E447="","",AD447-Q447)</f>
        <v/>
      </c>
      <c r="AI447" s="7" t="n"/>
      <c r="AL447" s="14" t="n"/>
      <c r="AN447">
        <f>IF($E447="","",IF(COUNTIF($E$2:$E447,$E447)=1,1,0))</f>
        <v/>
      </c>
      <c r="AO447">
        <f>IF($AN447=1,SUMPRODUCT(--($AR$2:$AR$3001&lt;$AR447))+1,"")</f>
        <v/>
      </c>
      <c r="AP447">
        <f>IF($E447="","",IF(OR($U447=TRUE(),$U447="TRUE"),1,0))</f>
        <v/>
      </c>
      <c r="AQ447">
        <f>IF($E447="","",IF($AA447="Yes",1,0))</f>
        <v/>
      </c>
      <c r="AR447">
        <f>IF($AN447=1,IFERROR(IF(VALUE($E447)&lt;100000000,VALUE($E447),1000000000),IFERROR(IF(VALUE(MID($E447,2,20))&lt;100000000,VALUE(MID($E447,2,20)),1000000000),1000000000))+ROW()/100000,"")</f>
        <v/>
      </c>
    </row>
    <row r="448">
      <c r="G448" s="14" t="n"/>
      <c r="Q448" s="7">
        <f>IF($E448="","",P448*Y448/100)</f>
        <v/>
      </c>
      <c r="R448" s="7" t="n"/>
      <c r="X448" s="7" t="n"/>
      <c r="Y448" s="7" t="n"/>
      <c r="AB448">
        <f>IF($E448="","",IF($AQ448=1,0,IF($AP448=1,Settings!$C$6,Settings!$C$7))*100)</f>
        <v/>
      </c>
      <c r="AC448" s="7">
        <f>IF($E448="","",Y448*AB448/100)</f>
        <v/>
      </c>
      <c r="AD448" s="7">
        <f>IF($E448="","",Y448-AC448)</f>
        <v/>
      </c>
      <c r="AE448" s="7">
        <f>IF($E448="","",AD448-Q448)</f>
        <v/>
      </c>
      <c r="AI448" s="7" t="n"/>
      <c r="AL448" s="14" t="n"/>
      <c r="AN448">
        <f>IF($E448="","",IF(COUNTIF($E$2:$E448,$E448)=1,1,0))</f>
        <v/>
      </c>
      <c r="AO448">
        <f>IF($AN448=1,SUMPRODUCT(--($AR$2:$AR$3001&lt;$AR448))+1,"")</f>
        <v/>
      </c>
      <c r="AP448">
        <f>IF($E448="","",IF(OR($U448=TRUE(),$U448="TRUE"),1,0))</f>
        <v/>
      </c>
      <c r="AQ448">
        <f>IF($E448="","",IF($AA448="Yes",1,0))</f>
        <v/>
      </c>
      <c r="AR448">
        <f>IF($AN448=1,IFERROR(IF(VALUE($E448)&lt;100000000,VALUE($E448),1000000000),IFERROR(IF(VALUE(MID($E448,2,20))&lt;100000000,VALUE(MID($E448,2,20)),1000000000),1000000000))+ROW()/100000,"")</f>
        <v/>
      </c>
    </row>
    <row r="449">
      <c r="G449" s="14" t="n"/>
      <c r="Q449" s="7">
        <f>IF($E449="","",P449*Y449/100)</f>
        <v/>
      </c>
      <c r="R449" s="7" t="n"/>
      <c r="X449" s="7" t="n"/>
      <c r="Y449" s="7" t="n"/>
      <c r="AB449">
        <f>IF($E449="","",IF($AQ449=1,0,IF($AP449=1,Settings!$C$6,Settings!$C$7))*100)</f>
        <v/>
      </c>
      <c r="AC449" s="7">
        <f>IF($E449="","",Y449*AB449/100)</f>
        <v/>
      </c>
      <c r="AD449" s="7">
        <f>IF($E449="","",Y449-AC449)</f>
        <v/>
      </c>
      <c r="AE449" s="7">
        <f>IF($E449="","",AD449-Q449)</f>
        <v/>
      </c>
      <c r="AI449" s="7" t="n"/>
      <c r="AL449" s="14" t="n"/>
      <c r="AN449">
        <f>IF($E449="","",IF(COUNTIF($E$2:$E449,$E449)=1,1,0))</f>
        <v/>
      </c>
      <c r="AO449">
        <f>IF($AN449=1,SUMPRODUCT(--($AR$2:$AR$3001&lt;$AR449))+1,"")</f>
        <v/>
      </c>
      <c r="AP449">
        <f>IF($E449="","",IF(OR($U449=TRUE(),$U449="TRUE"),1,0))</f>
        <v/>
      </c>
      <c r="AQ449">
        <f>IF($E449="","",IF($AA449="Yes",1,0))</f>
        <v/>
      </c>
      <c r="AR449">
        <f>IF($AN449=1,IFERROR(IF(VALUE($E449)&lt;100000000,VALUE($E449),1000000000),IFERROR(IF(VALUE(MID($E449,2,20))&lt;100000000,VALUE(MID($E449,2,20)),1000000000),1000000000))+ROW()/100000,"")</f>
        <v/>
      </c>
    </row>
    <row r="450">
      <c r="G450" s="14" t="n"/>
      <c r="Q450" s="7">
        <f>IF($E450="","",P450*Y450/100)</f>
        <v/>
      </c>
      <c r="R450" s="7" t="n"/>
      <c r="X450" s="7" t="n"/>
      <c r="Y450" s="7" t="n"/>
      <c r="AB450">
        <f>IF($E450="","",IF($AQ450=1,0,IF($AP450=1,Settings!$C$6,Settings!$C$7))*100)</f>
        <v/>
      </c>
      <c r="AC450" s="7">
        <f>IF($E450="","",Y450*AB450/100)</f>
        <v/>
      </c>
      <c r="AD450" s="7">
        <f>IF($E450="","",Y450-AC450)</f>
        <v/>
      </c>
      <c r="AE450" s="7">
        <f>IF($E450="","",AD450-Q450)</f>
        <v/>
      </c>
      <c r="AI450" s="7" t="n"/>
      <c r="AL450" s="14" t="n"/>
      <c r="AN450">
        <f>IF($E450="","",IF(COUNTIF($E$2:$E450,$E450)=1,1,0))</f>
        <v/>
      </c>
      <c r="AO450">
        <f>IF($AN450=1,SUMPRODUCT(--($AR$2:$AR$3001&lt;$AR450))+1,"")</f>
        <v/>
      </c>
      <c r="AP450">
        <f>IF($E450="","",IF(OR($U450=TRUE(),$U450="TRUE"),1,0))</f>
        <v/>
      </c>
      <c r="AQ450">
        <f>IF($E450="","",IF($AA450="Yes",1,0))</f>
        <v/>
      </c>
      <c r="AR450">
        <f>IF($AN450=1,IFERROR(IF(VALUE($E450)&lt;100000000,VALUE($E450),1000000000),IFERROR(IF(VALUE(MID($E450,2,20))&lt;100000000,VALUE(MID($E450,2,20)),1000000000),1000000000))+ROW()/100000,"")</f>
        <v/>
      </c>
    </row>
    <row r="451">
      <c r="G451" s="14" t="n"/>
      <c r="Q451" s="7">
        <f>IF($E451="","",P451*Y451/100)</f>
        <v/>
      </c>
      <c r="R451" s="7" t="n"/>
      <c r="X451" s="7" t="n"/>
      <c r="Y451" s="7" t="n"/>
      <c r="AB451">
        <f>IF($E451="","",IF($AQ451=1,0,IF($AP451=1,Settings!$C$6,Settings!$C$7))*100)</f>
        <v/>
      </c>
      <c r="AC451" s="7">
        <f>IF($E451="","",Y451*AB451/100)</f>
        <v/>
      </c>
      <c r="AD451" s="7">
        <f>IF($E451="","",Y451-AC451)</f>
        <v/>
      </c>
      <c r="AE451" s="7">
        <f>IF($E451="","",AD451-Q451)</f>
        <v/>
      </c>
      <c r="AI451" s="7" t="n"/>
      <c r="AL451" s="14" t="n"/>
      <c r="AN451">
        <f>IF($E451="","",IF(COUNTIF($E$2:$E451,$E451)=1,1,0))</f>
        <v/>
      </c>
      <c r="AO451">
        <f>IF($AN451=1,SUMPRODUCT(--($AR$2:$AR$3001&lt;$AR451))+1,"")</f>
        <v/>
      </c>
      <c r="AP451">
        <f>IF($E451="","",IF(OR($U451=TRUE(),$U451="TRUE"),1,0))</f>
        <v/>
      </c>
      <c r="AQ451">
        <f>IF($E451="","",IF($AA451="Yes",1,0))</f>
        <v/>
      </c>
      <c r="AR451">
        <f>IF($AN451=1,IFERROR(IF(VALUE($E451)&lt;100000000,VALUE($E451),1000000000),IFERROR(IF(VALUE(MID($E451,2,20))&lt;100000000,VALUE(MID($E451,2,20)),1000000000),1000000000))+ROW()/100000,"")</f>
        <v/>
      </c>
    </row>
    <row r="452">
      <c r="G452" s="14" t="n"/>
      <c r="Q452" s="7">
        <f>IF($E452="","",P452*Y452/100)</f>
        <v/>
      </c>
      <c r="R452" s="7" t="n"/>
      <c r="X452" s="7" t="n"/>
      <c r="Y452" s="7" t="n"/>
      <c r="AB452">
        <f>IF($E452="","",IF($AQ452=1,0,IF($AP452=1,Settings!$C$6,Settings!$C$7))*100)</f>
        <v/>
      </c>
      <c r="AC452" s="7">
        <f>IF($E452="","",Y452*AB452/100)</f>
        <v/>
      </c>
      <c r="AD452" s="7">
        <f>IF($E452="","",Y452-AC452)</f>
        <v/>
      </c>
      <c r="AE452" s="7">
        <f>IF($E452="","",AD452-Q452)</f>
        <v/>
      </c>
      <c r="AI452" s="7" t="n"/>
      <c r="AL452" s="14" t="n"/>
      <c r="AN452">
        <f>IF($E452="","",IF(COUNTIF($E$2:$E452,$E452)=1,1,0))</f>
        <v/>
      </c>
      <c r="AO452">
        <f>IF($AN452=1,SUMPRODUCT(--($AR$2:$AR$3001&lt;$AR452))+1,"")</f>
        <v/>
      </c>
      <c r="AP452">
        <f>IF($E452="","",IF(OR($U452=TRUE(),$U452="TRUE"),1,0))</f>
        <v/>
      </c>
      <c r="AQ452">
        <f>IF($E452="","",IF($AA452="Yes",1,0))</f>
        <v/>
      </c>
      <c r="AR452">
        <f>IF($AN452=1,IFERROR(IF(VALUE($E452)&lt;100000000,VALUE($E452),1000000000),IFERROR(IF(VALUE(MID($E452,2,20))&lt;100000000,VALUE(MID($E452,2,20)),1000000000),1000000000))+ROW()/100000,"")</f>
        <v/>
      </c>
    </row>
    <row r="453">
      <c r="G453" s="14" t="n"/>
      <c r="Q453" s="7">
        <f>IF($E453="","",P453*Y453/100)</f>
        <v/>
      </c>
      <c r="R453" s="7" t="n"/>
      <c r="X453" s="7" t="n"/>
      <c r="Y453" s="7" t="n"/>
      <c r="AB453">
        <f>IF($E453="","",IF($AQ453=1,0,IF($AP453=1,Settings!$C$6,Settings!$C$7))*100)</f>
        <v/>
      </c>
      <c r="AC453" s="7">
        <f>IF($E453="","",Y453*AB453/100)</f>
        <v/>
      </c>
      <c r="AD453" s="7">
        <f>IF($E453="","",Y453-AC453)</f>
        <v/>
      </c>
      <c r="AE453" s="7">
        <f>IF($E453="","",AD453-Q453)</f>
        <v/>
      </c>
      <c r="AI453" s="7" t="n"/>
      <c r="AL453" s="14" t="n"/>
      <c r="AN453">
        <f>IF($E453="","",IF(COUNTIF($E$2:$E453,$E453)=1,1,0))</f>
        <v/>
      </c>
      <c r="AO453">
        <f>IF($AN453=1,SUMPRODUCT(--($AR$2:$AR$3001&lt;$AR453))+1,"")</f>
        <v/>
      </c>
      <c r="AP453">
        <f>IF($E453="","",IF(OR($U453=TRUE(),$U453="TRUE"),1,0))</f>
        <v/>
      </c>
      <c r="AQ453">
        <f>IF($E453="","",IF($AA453="Yes",1,0))</f>
        <v/>
      </c>
      <c r="AR453">
        <f>IF($AN453=1,IFERROR(IF(VALUE($E453)&lt;100000000,VALUE($E453),1000000000),IFERROR(IF(VALUE(MID($E453,2,20))&lt;100000000,VALUE(MID($E453,2,20)),1000000000),1000000000))+ROW()/100000,"")</f>
        <v/>
      </c>
    </row>
    <row r="454">
      <c r="G454" s="14" t="n"/>
      <c r="Q454" s="7">
        <f>IF($E454="","",P454*Y454/100)</f>
        <v/>
      </c>
      <c r="R454" s="7" t="n"/>
      <c r="X454" s="7" t="n"/>
      <c r="Y454" s="7" t="n"/>
      <c r="AB454">
        <f>IF($E454="","",IF($AQ454=1,0,IF($AP454=1,Settings!$C$6,Settings!$C$7))*100)</f>
        <v/>
      </c>
      <c r="AC454" s="7">
        <f>IF($E454="","",Y454*AB454/100)</f>
        <v/>
      </c>
      <c r="AD454" s="7">
        <f>IF($E454="","",Y454-AC454)</f>
        <v/>
      </c>
      <c r="AE454" s="7">
        <f>IF($E454="","",AD454-Q454)</f>
        <v/>
      </c>
      <c r="AI454" s="7" t="n"/>
      <c r="AL454" s="14" t="n"/>
      <c r="AN454">
        <f>IF($E454="","",IF(COUNTIF($E$2:$E454,$E454)=1,1,0))</f>
        <v/>
      </c>
      <c r="AO454">
        <f>IF($AN454=1,SUMPRODUCT(--($AR$2:$AR$3001&lt;$AR454))+1,"")</f>
        <v/>
      </c>
      <c r="AP454">
        <f>IF($E454="","",IF(OR($U454=TRUE(),$U454="TRUE"),1,0))</f>
        <v/>
      </c>
      <c r="AQ454">
        <f>IF($E454="","",IF($AA454="Yes",1,0))</f>
        <v/>
      </c>
      <c r="AR454">
        <f>IF($AN454=1,IFERROR(IF(VALUE($E454)&lt;100000000,VALUE($E454),1000000000),IFERROR(IF(VALUE(MID($E454,2,20))&lt;100000000,VALUE(MID($E454,2,20)),1000000000),1000000000))+ROW()/100000,"")</f>
        <v/>
      </c>
    </row>
    <row r="455">
      <c r="G455" s="14" t="n"/>
      <c r="Q455" s="7">
        <f>IF($E455="","",P455*Y455/100)</f>
        <v/>
      </c>
      <c r="R455" s="7" t="n"/>
      <c r="X455" s="7" t="n"/>
      <c r="Y455" s="7" t="n"/>
      <c r="AB455">
        <f>IF($E455="","",IF($AQ455=1,0,IF($AP455=1,Settings!$C$6,Settings!$C$7))*100)</f>
        <v/>
      </c>
      <c r="AC455" s="7">
        <f>IF($E455="","",Y455*AB455/100)</f>
        <v/>
      </c>
      <c r="AD455" s="7">
        <f>IF($E455="","",Y455-AC455)</f>
        <v/>
      </c>
      <c r="AE455" s="7">
        <f>IF($E455="","",AD455-Q455)</f>
        <v/>
      </c>
      <c r="AI455" s="7" t="n"/>
      <c r="AL455" s="14" t="n"/>
      <c r="AN455">
        <f>IF($E455="","",IF(COUNTIF($E$2:$E455,$E455)=1,1,0))</f>
        <v/>
      </c>
      <c r="AO455">
        <f>IF($AN455=1,SUMPRODUCT(--($AR$2:$AR$3001&lt;$AR455))+1,"")</f>
        <v/>
      </c>
      <c r="AP455">
        <f>IF($E455="","",IF(OR($U455=TRUE(),$U455="TRUE"),1,0))</f>
        <v/>
      </c>
      <c r="AQ455">
        <f>IF($E455="","",IF($AA455="Yes",1,0))</f>
        <v/>
      </c>
      <c r="AR455">
        <f>IF($AN455=1,IFERROR(IF(VALUE($E455)&lt;100000000,VALUE($E455),1000000000),IFERROR(IF(VALUE(MID($E455,2,20))&lt;100000000,VALUE(MID($E455,2,20)),1000000000),1000000000))+ROW()/100000,"")</f>
        <v/>
      </c>
    </row>
    <row r="456">
      <c r="G456" s="14" t="n"/>
      <c r="Q456" s="7">
        <f>IF($E456="","",P456*Y456/100)</f>
        <v/>
      </c>
      <c r="R456" s="7" t="n"/>
      <c r="X456" s="7" t="n"/>
      <c r="Y456" s="7" t="n"/>
      <c r="AB456">
        <f>IF($E456="","",IF($AQ456=1,0,IF($AP456=1,Settings!$C$6,Settings!$C$7))*100)</f>
        <v/>
      </c>
      <c r="AC456" s="7">
        <f>IF($E456="","",Y456*AB456/100)</f>
        <v/>
      </c>
      <c r="AD456" s="7">
        <f>IF($E456="","",Y456-AC456)</f>
        <v/>
      </c>
      <c r="AE456" s="7">
        <f>IF($E456="","",AD456-Q456)</f>
        <v/>
      </c>
      <c r="AI456" s="7" t="n"/>
      <c r="AL456" s="14" t="n"/>
      <c r="AN456">
        <f>IF($E456="","",IF(COUNTIF($E$2:$E456,$E456)=1,1,0))</f>
        <v/>
      </c>
      <c r="AO456">
        <f>IF($AN456=1,SUMPRODUCT(--($AR$2:$AR$3001&lt;$AR456))+1,"")</f>
        <v/>
      </c>
      <c r="AP456">
        <f>IF($E456="","",IF(OR($U456=TRUE(),$U456="TRUE"),1,0))</f>
        <v/>
      </c>
      <c r="AQ456">
        <f>IF($E456="","",IF($AA456="Yes",1,0))</f>
        <v/>
      </c>
      <c r="AR456">
        <f>IF($AN456=1,IFERROR(IF(VALUE($E456)&lt;100000000,VALUE($E456),1000000000),IFERROR(IF(VALUE(MID($E456,2,20))&lt;100000000,VALUE(MID($E456,2,20)),1000000000),1000000000))+ROW()/100000,"")</f>
        <v/>
      </c>
    </row>
    <row r="457">
      <c r="G457" s="14" t="n"/>
      <c r="Q457" s="7">
        <f>IF($E457="","",P457*Y457/100)</f>
        <v/>
      </c>
      <c r="R457" s="7" t="n"/>
      <c r="X457" s="7" t="n"/>
      <c r="Y457" s="7" t="n"/>
      <c r="AB457">
        <f>IF($E457="","",IF($AQ457=1,0,IF($AP457=1,Settings!$C$6,Settings!$C$7))*100)</f>
        <v/>
      </c>
      <c r="AC457" s="7">
        <f>IF($E457="","",Y457*AB457/100)</f>
        <v/>
      </c>
      <c r="AD457" s="7">
        <f>IF($E457="","",Y457-AC457)</f>
        <v/>
      </c>
      <c r="AE457" s="7">
        <f>IF($E457="","",AD457-Q457)</f>
        <v/>
      </c>
      <c r="AI457" s="7" t="n"/>
      <c r="AL457" s="14" t="n"/>
      <c r="AN457">
        <f>IF($E457="","",IF(COUNTIF($E$2:$E457,$E457)=1,1,0))</f>
        <v/>
      </c>
      <c r="AO457">
        <f>IF($AN457=1,SUMPRODUCT(--($AR$2:$AR$3001&lt;$AR457))+1,"")</f>
        <v/>
      </c>
      <c r="AP457">
        <f>IF($E457="","",IF(OR($U457=TRUE(),$U457="TRUE"),1,0))</f>
        <v/>
      </c>
      <c r="AQ457">
        <f>IF($E457="","",IF($AA457="Yes",1,0))</f>
        <v/>
      </c>
      <c r="AR457">
        <f>IF($AN457=1,IFERROR(IF(VALUE($E457)&lt;100000000,VALUE($E457),1000000000),IFERROR(IF(VALUE(MID($E457,2,20))&lt;100000000,VALUE(MID($E457,2,20)),1000000000),1000000000))+ROW()/100000,"")</f>
        <v/>
      </c>
    </row>
    <row r="458">
      <c r="G458" s="14" t="n"/>
      <c r="Q458" s="7">
        <f>IF($E458="","",P458*Y458/100)</f>
        <v/>
      </c>
      <c r="R458" s="7" t="n"/>
      <c r="X458" s="7" t="n"/>
      <c r="Y458" s="7" t="n"/>
      <c r="AB458">
        <f>IF($E458="","",IF($AQ458=1,0,IF($AP458=1,Settings!$C$6,Settings!$C$7))*100)</f>
        <v/>
      </c>
      <c r="AC458" s="7">
        <f>IF($E458="","",Y458*AB458/100)</f>
        <v/>
      </c>
      <c r="AD458" s="7">
        <f>IF($E458="","",Y458-AC458)</f>
        <v/>
      </c>
      <c r="AE458" s="7">
        <f>IF($E458="","",AD458-Q458)</f>
        <v/>
      </c>
      <c r="AI458" s="7" t="n"/>
      <c r="AL458" s="14" t="n"/>
      <c r="AN458">
        <f>IF($E458="","",IF(COUNTIF($E$2:$E458,$E458)=1,1,0))</f>
        <v/>
      </c>
      <c r="AO458">
        <f>IF($AN458=1,SUMPRODUCT(--($AR$2:$AR$3001&lt;$AR458))+1,"")</f>
        <v/>
      </c>
      <c r="AP458">
        <f>IF($E458="","",IF(OR($U458=TRUE(),$U458="TRUE"),1,0))</f>
        <v/>
      </c>
      <c r="AQ458">
        <f>IF($E458="","",IF($AA458="Yes",1,0))</f>
        <v/>
      </c>
      <c r="AR458">
        <f>IF($AN458=1,IFERROR(IF(VALUE($E458)&lt;100000000,VALUE($E458),1000000000),IFERROR(IF(VALUE(MID($E458,2,20))&lt;100000000,VALUE(MID($E458,2,20)),1000000000),1000000000))+ROW()/100000,"")</f>
        <v/>
      </c>
    </row>
    <row r="459">
      <c r="G459" s="14" t="n"/>
      <c r="Q459" s="7">
        <f>IF($E459="","",P459*Y459/100)</f>
        <v/>
      </c>
      <c r="R459" s="7" t="n"/>
      <c r="X459" s="7" t="n"/>
      <c r="Y459" s="7" t="n"/>
      <c r="AB459">
        <f>IF($E459="","",IF($AQ459=1,0,IF($AP459=1,Settings!$C$6,Settings!$C$7))*100)</f>
        <v/>
      </c>
      <c r="AC459" s="7">
        <f>IF($E459="","",Y459*AB459/100)</f>
        <v/>
      </c>
      <c r="AD459" s="7">
        <f>IF($E459="","",Y459-AC459)</f>
        <v/>
      </c>
      <c r="AE459" s="7">
        <f>IF($E459="","",AD459-Q459)</f>
        <v/>
      </c>
      <c r="AI459" s="7" t="n"/>
      <c r="AL459" s="14" t="n"/>
      <c r="AN459">
        <f>IF($E459="","",IF(COUNTIF($E$2:$E459,$E459)=1,1,0))</f>
        <v/>
      </c>
      <c r="AO459">
        <f>IF($AN459=1,SUMPRODUCT(--($AR$2:$AR$3001&lt;$AR459))+1,"")</f>
        <v/>
      </c>
      <c r="AP459">
        <f>IF($E459="","",IF(OR($U459=TRUE(),$U459="TRUE"),1,0))</f>
        <v/>
      </c>
      <c r="AQ459">
        <f>IF($E459="","",IF($AA459="Yes",1,0))</f>
        <v/>
      </c>
      <c r="AR459">
        <f>IF($AN459=1,IFERROR(IF(VALUE($E459)&lt;100000000,VALUE($E459),1000000000),IFERROR(IF(VALUE(MID($E459,2,20))&lt;100000000,VALUE(MID($E459,2,20)),1000000000),1000000000))+ROW()/100000,"")</f>
        <v/>
      </c>
    </row>
    <row r="460">
      <c r="G460" s="14" t="n"/>
      <c r="Q460" s="7">
        <f>IF($E460="","",P460*Y460/100)</f>
        <v/>
      </c>
      <c r="R460" s="7" t="n"/>
      <c r="X460" s="7" t="n"/>
      <c r="Y460" s="7" t="n"/>
      <c r="AB460">
        <f>IF($E460="","",IF($AQ460=1,0,IF($AP460=1,Settings!$C$6,Settings!$C$7))*100)</f>
        <v/>
      </c>
      <c r="AC460" s="7">
        <f>IF($E460="","",Y460*AB460/100)</f>
        <v/>
      </c>
      <c r="AD460" s="7">
        <f>IF($E460="","",Y460-AC460)</f>
        <v/>
      </c>
      <c r="AE460" s="7">
        <f>IF($E460="","",AD460-Q460)</f>
        <v/>
      </c>
      <c r="AI460" s="7" t="n"/>
      <c r="AL460" s="14" t="n"/>
      <c r="AN460">
        <f>IF($E460="","",IF(COUNTIF($E$2:$E460,$E460)=1,1,0))</f>
        <v/>
      </c>
      <c r="AO460">
        <f>IF($AN460=1,SUMPRODUCT(--($AR$2:$AR$3001&lt;$AR460))+1,"")</f>
        <v/>
      </c>
      <c r="AP460">
        <f>IF($E460="","",IF(OR($U460=TRUE(),$U460="TRUE"),1,0))</f>
        <v/>
      </c>
      <c r="AQ460">
        <f>IF($E460="","",IF($AA460="Yes",1,0))</f>
        <v/>
      </c>
      <c r="AR460">
        <f>IF($AN460=1,IFERROR(IF(VALUE($E460)&lt;100000000,VALUE($E460),1000000000),IFERROR(IF(VALUE(MID($E460,2,20))&lt;100000000,VALUE(MID($E460,2,20)),1000000000),1000000000))+ROW()/100000,"")</f>
        <v/>
      </c>
    </row>
    <row r="461">
      <c r="G461" s="14" t="n"/>
      <c r="Q461" s="7">
        <f>IF($E461="","",P461*Y461/100)</f>
        <v/>
      </c>
      <c r="R461" s="7" t="n"/>
      <c r="X461" s="7" t="n"/>
      <c r="Y461" s="7" t="n"/>
      <c r="AB461">
        <f>IF($E461="","",IF($AQ461=1,0,IF($AP461=1,Settings!$C$6,Settings!$C$7))*100)</f>
        <v/>
      </c>
      <c r="AC461" s="7">
        <f>IF($E461="","",Y461*AB461/100)</f>
        <v/>
      </c>
      <c r="AD461" s="7">
        <f>IF($E461="","",Y461-AC461)</f>
        <v/>
      </c>
      <c r="AE461" s="7">
        <f>IF($E461="","",AD461-Q461)</f>
        <v/>
      </c>
      <c r="AI461" s="7" t="n"/>
      <c r="AL461" s="14" t="n"/>
      <c r="AN461">
        <f>IF($E461="","",IF(COUNTIF($E$2:$E461,$E461)=1,1,0))</f>
        <v/>
      </c>
      <c r="AO461">
        <f>IF($AN461=1,SUMPRODUCT(--($AR$2:$AR$3001&lt;$AR461))+1,"")</f>
        <v/>
      </c>
      <c r="AP461">
        <f>IF($E461="","",IF(OR($U461=TRUE(),$U461="TRUE"),1,0))</f>
        <v/>
      </c>
      <c r="AQ461">
        <f>IF($E461="","",IF($AA461="Yes",1,0))</f>
        <v/>
      </c>
      <c r="AR461">
        <f>IF($AN461=1,IFERROR(IF(VALUE($E461)&lt;100000000,VALUE($E461),1000000000),IFERROR(IF(VALUE(MID($E461,2,20))&lt;100000000,VALUE(MID($E461,2,20)),1000000000),1000000000))+ROW()/100000,"")</f>
        <v/>
      </c>
    </row>
    <row r="462">
      <c r="G462" s="14" t="n"/>
      <c r="Q462" s="7">
        <f>IF($E462="","",P462*Y462/100)</f>
        <v/>
      </c>
      <c r="R462" s="7" t="n"/>
      <c r="X462" s="7" t="n"/>
      <c r="Y462" s="7" t="n"/>
      <c r="AB462">
        <f>IF($E462="","",IF($AQ462=1,0,IF($AP462=1,Settings!$C$6,Settings!$C$7))*100)</f>
        <v/>
      </c>
      <c r="AC462" s="7">
        <f>IF($E462="","",Y462*AB462/100)</f>
        <v/>
      </c>
      <c r="AD462" s="7">
        <f>IF($E462="","",Y462-AC462)</f>
        <v/>
      </c>
      <c r="AE462" s="7">
        <f>IF($E462="","",AD462-Q462)</f>
        <v/>
      </c>
      <c r="AI462" s="7" t="n"/>
      <c r="AL462" s="14" t="n"/>
      <c r="AN462">
        <f>IF($E462="","",IF(COUNTIF($E$2:$E462,$E462)=1,1,0))</f>
        <v/>
      </c>
      <c r="AO462">
        <f>IF($AN462=1,SUMPRODUCT(--($AR$2:$AR$3001&lt;$AR462))+1,"")</f>
        <v/>
      </c>
      <c r="AP462">
        <f>IF($E462="","",IF(OR($U462=TRUE(),$U462="TRUE"),1,0))</f>
        <v/>
      </c>
      <c r="AQ462">
        <f>IF($E462="","",IF($AA462="Yes",1,0))</f>
        <v/>
      </c>
      <c r="AR462">
        <f>IF($AN462=1,IFERROR(IF(VALUE($E462)&lt;100000000,VALUE($E462),1000000000),IFERROR(IF(VALUE(MID($E462,2,20))&lt;100000000,VALUE(MID($E462,2,20)),1000000000),1000000000))+ROW()/100000,"")</f>
        <v/>
      </c>
    </row>
    <row r="463">
      <c r="G463" s="14" t="n"/>
      <c r="Q463" s="7">
        <f>IF($E463="","",P463*Y463/100)</f>
        <v/>
      </c>
      <c r="R463" s="7" t="n"/>
      <c r="X463" s="7" t="n"/>
      <c r="Y463" s="7" t="n"/>
      <c r="AB463">
        <f>IF($E463="","",IF($AQ463=1,0,IF($AP463=1,Settings!$C$6,Settings!$C$7))*100)</f>
        <v/>
      </c>
      <c r="AC463" s="7">
        <f>IF($E463="","",Y463*AB463/100)</f>
        <v/>
      </c>
      <c r="AD463" s="7">
        <f>IF($E463="","",Y463-AC463)</f>
        <v/>
      </c>
      <c r="AE463" s="7">
        <f>IF($E463="","",AD463-Q463)</f>
        <v/>
      </c>
      <c r="AI463" s="7" t="n"/>
      <c r="AL463" s="14" t="n"/>
      <c r="AN463">
        <f>IF($E463="","",IF(COUNTIF($E$2:$E463,$E463)=1,1,0))</f>
        <v/>
      </c>
      <c r="AO463">
        <f>IF($AN463=1,SUMPRODUCT(--($AR$2:$AR$3001&lt;$AR463))+1,"")</f>
        <v/>
      </c>
      <c r="AP463">
        <f>IF($E463="","",IF(OR($U463=TRUE(),$U463="TRUE"),1,0))</f>
        <v/>
      </c>
      <c r="AQ463">
        <f>IF($E463="","",IF($AA463="Yes",1,0))</f>
        <v/>
      </c>
      <c r="AR463">
        <f>IF($AN463=1,IFERROR(IF(VALUE($E463)&lt;100000000,VALUE($E463),1000000000),IFERROR(IF(VALUE(MID($E463,2,20))&lt;100000000,VALUE(MID($E463,2,20)),1000000000),1000000000))+ROW()/100000,"")</f>
        <v/>
      </c>
    </row>
    <row r="464">
      <c r="G464" s="14" t="n"/>
      <c r="Q464" s="7">
        <f>IF($E464="","",P464*Y464/100)</f>
        <v/>
      </c>
      <c r="R464" s="7" t="n"/>
      <c r="X464" s="7" t="n"/>
      <c r="Y464" s="7" t="n"/>
      <c r="AB464">
        <f>IF($E464="","",IF($AQ464=1,0,IF($AP464=1,Settings!$C$6,Settings!$C$7))*100)</f>
        <v/>
      </c>
      <c r="AC464" s="7">
        <f>IF($E464="","",Y464*AB464/100)</f>
        <v/>
      </c>
      <c r="AD464" s="7">
        <f>IF($E464="","",Y464-AC464)</f>
        <v/>
      </c>
      <c r="AE464" s="7">
        <f>IF($E464="","",AD464-Q464)</f>
        <v/>
      </c>
      <c r="AI464" s="7" t="n"/>
      <c r="AL464" s="14" t="n"/>
      <c r="AN464">
        <f>IF($E464="","",IF(COUNTIF($E$2:$E464,$E464)=1,1,0))</f>
        <v/>
      </c>
      <c r="AO464">
        <f>IF($AN464=1,SUMPRODUCT(--($AR$2:$AR$3001&lt;$AR464))+1,"")</f>
        <v/>
      </c>
      <c r="AP464">
        <f>IF($E464="","",IF(OR($U464=TRUE(),$U464="TRUE"),1,0))</f>
        <v/>
      </c>
      <c r="AQ464">
        <f>IF($E464="","",IF($AA464="Yes",1,0))</f>
        <v/>
      </c>
      <c r="AR464">
        <f>IF($AN464=1,IFERROR(IF(VALUE($E464)&lt;100000000,VALUE($E464),1000000000),IFERROR(IF(VALUE(MID($E464,2,20))&lt;100000000,VALUE(MID($E464,2,20)),1000000000),1000000000))+ROW()/100000,"")</f>
        <v/>
      </c>
    </row>
    <row r="465">
      <c r="G465" s="14" t="n"/>
      <c r="Q465" s="7">
        <f>IF($E465="","",P465*Y465/100)</f>
        <v/>
      </c>
      <c r="R465" s="7" t="n"/>
      <c r="X465" s="7" t="n"/>
      <c r="Y465" s="7" t="n"/>
      <c r="AB465">
        <f>IF($E465="","",IF($AQ465=1,0,IF($AP465=1,Settings!$C$6,Settings!$C$7))*100)</f>
        <v/>
      </c>
      <c r="AC465" s="7">
        <f>IF($E465="","",Y465*AB465/100)</f>
        <v/>
      </c>
      <c r="AD465" s="7">
        <f>IF($E465="","",Y465-AC465)</f>
        <v/>
      </c>
      <c r="AE465" s="7">
        <f>IF($E465="","",AD465-Q465)</f>
        <v/>
      </c>
      <c r="AI465" s="7" t="n"/>
      <c r="AL465" s="14" t="n"/>
      <c r="AN465">
        <f>IF($E465="","",IF(COUNTIF($E$2:$E465,$E465)=1,1,0))</f>
        <v/>
      </c>
      <c r="AO465">
        <f>IF($AN465=1,SUMPRODUCT(--($AR$2:$AR$3001&lt;$AR465))+1,"")</f>
        <v/>
      </c>
      <c r="AP465">
        <f>IF($E465="","",IF(OR($U465=TRUE(),$U465="TRUE"),1,0))</f>
        <v/>
      </c>
      <c r="AQ465">
        <f>IF($E465="","",IF($AA465="Yes",1,0))</f>
        <v/>
      </c>
      <c r="AR465">
        <f>IF($AN465=1,IFERROR(IF(VALUE($E465)&lt;100000000,VALUE($E465),1000000000),IFERROR(IF(VALUE(MID($E465,2,20))&lt;100000000,VALUE(MID($E465,2,20)),1000000000),1000000000))+ROW()/100000,"")</f>
        <v/>
      </c>
    </row>
    <row r="466">
      <c r="G466" s="14" t="n"/>
      <c r="Q466" s="7">
        <f>IF($E466="","",P466*Y466/100)</f>
        <v/>
      </c>
      <c r="R466" s="7" t="n"/>
      <c r="X466" s="7" t="n"/>
      <c r="Y466" s="7" t="n"/>
      <c r="AB466">
        <f>IF($E466="","",IF($AQ466=1,0,IF($AP466=1,Settings!$C$6,Settings!$C$7))*100)</f>
        <v/>
      </c>
      <c r="AC466" s="7">
        <f>IF($E466="","",Y466*AB466/100)</f>
        <v/>
      </c>
      <c r="AD466" s="7">
        <f>IF($E466="","",Y466-AC466)</f>
        <v/>
      </c>
      <c r="AE466" s="7">
        <f>IF($E466="","",AD466-Q466)</f>
        <v/>
      </c>
      <c r="AI466" s="7" t="n"/>
      <c r="AL466" s="14" t="n"/>
      <c r="AN466">
        <f>IF($E466="","",IF(COUNTIF($E$2:$E466,$E466)=1,1,0))</f>
        <v/>
      </c>
      <c r="AO466">
        <f>IF($AN466=1,SUMPRODUCT(--($AR$2:$AR$3001&lt;$AR466))+1,"")</f>
        <v/>
      </c>
      <c r="AP466">
        <f>IF($E466="","",IF(OR($U466=TRUE(),$U466="TRUE"),1,0))</f>
        <v/>
      </c>
      <c r="AQ466">
        <f>IF($E466="","",IF($AA466="Yes",1,0))</f>
        <v/>
      </c>
      <c r="AR466">
        <f>IF($AN466=1,IFERROR(IF(VALUE($E466)&lt;100000000,VALUE($E466),1000000000),IFERROR(IF(VALUE(MID($E466,2,20))&lt;100000000,VALUE(MID($E466,2,20)),1000000000),1000000000))+ROW()/100000,"")</f>
        <v/>
      </c>
    </row>
    <row r="467">
      <c r="G467" s="14" t="n"/>
      <c r="Q467" s="7">
        <f>IF($E467="","",P467*Y467/100)</f>
        <v/>
      </c>
      <c r="R467" s="7" t="n"/>
      <c r="X467" s="7" t="n"/>
      <c r="Y467" s="7" t="n"/>
      <c r="AB467">
        <f>IF($E467="","",IF($AQ467=1,0,IF($AP467=1,Settings!$C$6,Settings!$C$7))*100)</f>
        <v/>
      </c>
      <c r="AC467" s="7">
        <f>IF($E467="","",Y467*AB467/100)</f>
        <v/>
      </c>
      <c r="AD467" s="7">
        <f>IF($E467="","",Y467-AC467)</f>
        <v/>
      </c>
      <c r="AE467" s="7">
        <f>IF($E467="","",AD467-Q467)</f>
        <v/>
      </c>
      <c r="AI467" s="7" t="n"/>
      <c r="AL467" s="14" t="n"/>
      <c r="AN467">
        <f>IF($E467="","",IF(COUNTIF($E$2:$E467,$E467)=1,1,0))</f>
        <v/>
      </c>
      <c r="AO467">
        <f>IF($AN467=1,SUMPRODUCT(--($AR$2:$AR$3001&lt;$AR467))+1,"")</f>
        <v/>
      </c>
      <c r="AP467">
        <f>IF($E467="","",IF(OR($U467=TRUE(),$U467="TRUE"),1,0))</f>
        <v/>
      </c>
      <c r="AQ467">
        <f>IF($E467="","",IF($AA467="Yes",1,0))</f>
        <v/>
      </c>
      <c r="AR467">
        <f>IF($AN467=1,IFERROR(IF(VALUE($E467)&lt;100000000,VALUE($E467),1000000000),IFERROR(IF(VALUE(MID($E467,2,20))&lt;100000000,VALUE(MID($E467,2,20)),1000000000),1000000000))+ROW()/100000,"")</f>
        <v/>
      </c>
    </row>
    <row r="468">
      <c r="G468" s="14" t="n"/>
      <c r="Q468" s="7">
        <f>IF($E468="","",P468*Y468/100)</f>
        <v/>
      </c>
      <c r="R468" s="7" t="n"/>
      <c r="X468" s="7" t="n"/>
      <c r="Y468" s="7" t="n"/>
      <c r="AB468">
        <f>IF($E468="","",IF($AQ468=1,0,IF($AP468=1,Settings!$C$6,Settings!$C$7))*100)</f>
        <v/>
      </c>
      <c r="AC468" s="7">
        <f>IF($E468="","",Y468*AB468/100)</f>
        <v/>
      </c>
      <c r="AD468" s="7">
        <f>IF($E468="","",Y468-AC468)</f>
        <v/>
      </c>
      <c r="AE468" s="7">
        <f>IF($E468="","",AD468-Q468)</f>
        <v/>
      </c>
      <c r="AI468" s="7" t="n"/>
      <c r="AL468" s="14" t="n"/>
      <c r="AN468">
        <f>IF($E468="","",IF(COUNTIF($E$2:$E468,$E468)=1,1,0))</f>
        <v/>
      </c>
      <c r="AO468">
        <f>IF($AN468=1,SUMPRODUCT(--($AR$2:$AR$3001&lt;$AR468))+1,"")</f>
        <v/>
      </c>
      <c r="AP468">
        <f>IF($E468="","",IF(OR($U468=TRUE(),$U468="TRUE"),1,0))</f>
        <v/>
      </c>
      <c r="AQ468">
        <f>IF($E468="","",IF($AA468="Yes",1,0))</f>
        <v/>
      </c>
      <c r="AR468">
        <f>IF($AN468=1,IFERROR(IF(VALUE($E468)&lt;100000000,VALUE($E468),1000000000),IFERROR(IF(VALUE(MID($E468,2,20))&lt;100000000,VALUE(MID($E468,2,20)),1000000000),1000000000))+ROW()/100000,"")</f>
        <v/>
      </c>
    </row>
    <row r="469">
      <c r="G469" s="14" t="n"/>
      <c r="Q469" s="7">
        <f>IF($E469="","",P469*Y469/100)</f>
        <v/>
      </c>
      <c r="R469" s="7" t="n"/>
      <c r="X469" s="7" t="n"/>
      <c r="Y469" s="7" t="n"/>
      <c r="AB469">
        <f>IF($E469="","",IF($AQ469=1,0,IF($AP469=1,Settings!$C$6,Settings!$C$7))*100)</f>
        <v/>
      </c>
      <c r="AC469" s="7">
        <f>IF($E469="","",Y469*AB469/100)</f>
        <v/>
      </c>
      <c r="AD469" s="7">
        <f>IF($E469="","",Y469-AC469)</f>
        <v/>
      </c>
      <c r="AE469" s="7">
        <f>IF($E469="","",AD469-Q469)</f>
        <v/>
      </c>
      <c r="AI469" s="7" t="n"/>
      <c r="AL469" s="14" t="n"/>
      <c r="AN469">
        <f>IF($E469="","",IF(COUNTIF($E$2:$E469,$E469)=1,1,0))</f>
        <v/>
      </c>
      <c r="AO469">
        <f>IF($AN469=1,SUMPRODUCT(--($AR$2:$AR$3001&lt;$AR469))+1,"")</f>
        <v/>
      </c>
      <c r="AP469">
        <f>IF($E469="","",IF(OR($U469=TRUE(),$U469="TRUE"),1,0))</f>
        <v/>
      </c>
      <c r="AQ469">
        <f>IF($E469="","",IF($AA469="Yes",1,0))</f>
        <v/>
      </c>
      <c r="AR469">
        <f>IF($AN469=1,IFERROR(IF(VALUE($E469)&lt;100000000,VALUE($E469),1000000000),IFERROR(IF(VALUE(MID($E469,2,20))&lt;100000000,VALUE(MID($E469,2,20)),1000000000),1000000000))+ROW()/100000,"")</f>
        <v/>
      </c>
    </row>
    <row r="470">
      <c r="G470" s="14" t="n"/>
      <c r="Q470" s="7">
        <f>IF($E470="","",P470*Y470/100)</f>
        <v/>
      </c>
      <c r="R470" s="7" t="n"/>
      <c r="X470" s="7" t="n"/>
      <c r="Y470" s="7" t="n"/>
      <c r="AB470">
        <f>IF($E470="","",IF($AQ470=1,0,IF($AP470=1,Settings!$C$6,Settings!$C$7))*100)</f>
        <v/>
      </c>
      <c r="AC470" s="7">
        <f>IF($E470="","",Y470*AB470/100)</f>
        <v/>
      </c>
      <c r="AD470" s="7">
        <f>IF($E470="","",Y470-AC470)</f>
        <v/>
      </c>
      <c r="AE470" s="7">
        <f>IF($E470="","",AD470-Q470)</f>
        <v/>
      </c>
      <c r="AI470" s="7" t="n"/>
      <c r="AL470" s="14" t="n"/>
      <c r="AN470">
        <f>IF($E470="","",IF(COUNTIF($E$2:$E470,$E470)=1,1,0))</f>
        <v/>
      </c>
      <c r="AO470">
        <f>IF($AN470=1,SUMPRODUCT(--($AR$2:$AR$3001&lt;$AR470))+1,"")</f>
        <v/>
      </c>
      <c r="AP470">
        <f>IF($E470="","",IF(OR($U470=TRUE(),$U470="TRUE"),1,0))</f>
        <v/>
      </c>
      <c r="AQ470">
        <f>IF($E470="","",IF($AA470="Yes",1,0))</f>
        <v/>
      </c>
      <c r="AR470">
        <f>IF($AN470=1,IFERROR(IF(VALUE($E470)&lt;100000000,VALUE($E470),1000000000),IFERROR(IF(VALUE(MID($E470,2,20))&lt;100000000,VALUE(MID($E470,2,20)),1000000000),1000000000))+ROW()/100000,"")</f>
        <v/>
      </c>
    </row>
    <row r="471">
      <c r="G471" s="14" t="n"/>
      <c r="Q471" s="7">
        <f>IF($E471="","",P471*Y471/100)</f>
        <v/>
      </c>
      <c r="R471" s="7" t="n"/>
      <c r="X471" s="7" t="n"/>
      <c r="Y471" s="7" t="n"/>
      <c r="AB471">
        <f>IF($E471="","",IF($AQ471=1,0,IF($AP471=1,Settings!$C$6,Settings!$C$7))*100)</f>
        <v/>
      </c>
      <c r="AC471" s="7">
        <f>IF($E471="","",Y471*AB471/100)</f>
        <v/>
      </c>
      <c r="AD471" s="7">
        <f>IF($E471="","",Y471-AC471)</f>
        <v/>
      </c>
      <c r="AE471" s="7">
        <f>IF($E471="","",AD471-Q471)</f>
        <v/>
      </c>
      <c r="AI471" s="7" t="n"/>
      <c r="AL471" s="14" t="n"/>
      <c r="AN471">
        <f>IF($E471="","",IF(COUNTIF($E$2:$E471,$E471)=1,1,0))</f>
        <v/>
      </c>
      <c r="AO471">
        <f>IF($AN471=1,SUMPRODUCT(--($AR$2:$AR$3001&lt;$AR471))+1,"")</f>
        <v/>
      </c>
      <c r="AP471">
        <f>IF($E471="","",IF(OR($U471=TRUE(),$U471="TRUE"),1,0))</f>
        <v/>
      </c>
      <c r="AQ471">
        <f>IF($E471="","",IF($AA471="Yes",1,0))</f>
        <v/>
      </c>
      <c r="AR471">
        <f>IF($AN471=1,IFERROR(IF(VALUE($E471)&lt;100000000,VALUE($E471),1000000000),IFERROR(IF(VALUE(MID($E471,2,20))&lt;100000000,VALUE(MID($E471,2,20)),1000000000),1000000000))+ROW()/100000,"")</f>
        <v/>
      </c>
    </row>
    <row r="472">
      <c r="G472" s="14" t="n"/>
      <c r="Q472" s="7">
        <f>IF($E472="","",P472*Y472/100)</f>
        <v/>
      </c>
      <c r="R472" s="7" t="n"/>
      <c r="X472" s="7" t="n"/>
      <c r="Y472" s="7" t="n"/>
      <c r="AB472">
        <f>IF($E472="","",IF($AQ472=1,0,IF($AP472=1,Settings!$C$6,Settings!$C$7))*100)</f>
        <v/>
      </c>
      <c r="AC472" s="7">
        <f>IF($E472="","",Y472*AB472/100)</f>
        <v/>
      </c>
      <c r="AD472" s="7">
        <f>IF($E472="","",Y472-AC472)</f>
        <v/>
      </c>
      <c r="AE472" s="7">
        <f>IF($E472="","",AD472-Q472)</f>
        <v/>
      </c>
      <c r="AI472" s="7" t="n"/>
      <c r="AL472" s="14" t="n"/>
      <c r="AN472">
        <f>IF($E472="","",IF(COUNTIF($E$2:$E472,$E472)=1,1,0))</f>
        <v/>
      </c>
      <c r="AO472">
        <f>IF($AN472=1,SUMPRODUCT(--($AR$2:$AR$3001&lt;$AR472))+1,"")</f>
        <v/>
      </c>
      <c r="AP472">
        <f>IF($E472="","",IF(OR($U472=TRUE(),$U472="TRUE"),1,0))</f>
        <v/>
      </c>
      <c r="AQ472">
        <f>IF($E472="","",IF($AA472="Yes",1,0))</f>
        <v/>
      </c>
      <c r="AR472">
        <f>IF($AN472=1,IFERROR(IF(VALUE($E472)&lt;100000000,VALUE($E472),1000000000),IFERROR(IF(VALUE(MID($E472,2,20))&lt;100000000,VALUE(MID($E472,2,20)),1000000000),1000000000))+ROW()/100000,"")</f>
        <v/>
      </c>
    </row>
    <row r="473">
      <c r="G473" s="14" t="n"/>
      <c r="Q473" s="7">
        <f>IF($E473="","",P473*Y473/100)</f>
        <v/>
      </c>
      <c r="R473" s="7" t="n"/>
      <c r="X473" s="7" t="n"/>
      <c r="Y473" s="7" t="n"/>
      <c r="AB473">
        <f>IF($E473="","",IF($AQ473=1,0,IF($AP473=1,Settings!$C$6,Settings!$C$7))*100)</f>
        <v/>
      </c>
      <c r="AC473" s="7">
        <f>IF($E473="","",Y473*AB473/100)</f>
        <v/>
      </c>
      <c r="AD473" s="7">
        <f>IF($E473="","",Y473-AC473)</f>
        <v/>
      </c>
      <c r="AE473" s="7">
        <f>IF($E473="","",AD473-Q473)</f>
        <v/>
      </c>
      <c r="AI473" s="7" t="n"/>
      <c r="AL473" s="14" t="n"/>
      <c r="AN473">
        <f>IF($E473="","",IF(COUNTIF($E$2:$E473,$E473)=1,1,0))</f>
        <v/>
      </c>
      <c r="AO473">
        <f>IF($AN473=1,SUMPRODUCT(--($AR$2:$AR$3001&lt;$AR473))+1,"")</f>
        <v/>
      </c>
      <c r="AP473">
        <f>IF($E473="","",IF(OR($U473=TRUE(),$U473="TRUE"),1,0))</f>
        <v/>
      </c>
      <c r="AQ473">
        <f>IF($E473="","",IF($AA473="Yes",1,0))</f>
        <v/>
      </c>
      <c r="AR473">
        <f>IF($AN473=1,IFERROR(IF(VALUE($E473)&lt;100000000,VALUE($E473),1000000000),IFERROR(IF(VALUE(MID($E473,2,20))&lt;100000000,VALUE(MID($E473,2,20)),1000000000),1000000000))+ROW()/100000,"")</f>
        <v/>
      </c>
    </row>
    <row r="474">
      <c r="G474" s="14" t="n"/>
      <c r="Q474" s="7">
        <f>IF($E474="","",P474*Y474/100)</f>
        <v/>
      </c>
      <c r="R474" s="7" t="n"/>
      <c r="X474" s="7" t="n"/>
      <c r="Y474" s="7" t="n"/>
      <c r="AB474">
        <f>IF($E474="","",IF($AQ474=1,0,IF($AP474=1,Settings!$C$6,Settings!$C$7))*100)</f>
        <v/>
      </c>
      <c r="AC474" s="7">
        <f>IF($E474="","",Y474*AB474/100)</f>
        <v/>
      </c>
      <c r="AD474" s="7">
        <f>IF($E474="","",Y474-AC474)</f>
        <v/>
      </c>
      <c r="AE474" s="7">
        <f>IF($E474="","",AD474-Q474)</f>
        <v/>
      </c>
      <c r="AI474" s="7" t="n"/>
      <c r="AL474" s="14" t="n"/>
      <c r="AN474">
        <f>IF($E474="","",IF(COUNTIF($E$2:$E474,$E474)=1,1,0))</f>
        <v/>
      </c>
      <c r="AO474">
        <f>IF($AN474=1,SUMPRODUCT(--($AR$2:$AR$3001&lt;$AR474))+1,"")</f>
        <v/>
      </c>
      <c r="AP474">
        <f>IF($E474="","",IF(OR($U474=TRUE(),$U474="TRUE"),1,0))</f>
        <v/>
      </c>
      <c r="AQ474">
        <f>IF($E474="","",IF($AA474="Yes",1,0))</f>
        <v/>
      </c>
      <c r="AR474">
        <f>IF($AN474=1,IFERROR(IF(VALUE($E474)&lt;100000000,VALUE($E474),1000000000),IFERROR(IF(VALUE(MID($E474,2,20))&lt;100000000,VALUE(MID($E474,2,20)),1000000000),1000000000))+ROW()/100000,"")</f>
        <v/>
      </c>
    </row>
    <row r="475">
      <c r="G475" s="14" t="n"/>
      <c r="Q475" s="7">
        <f>IF($E475="","",P475*Y475/100)</f>
        <v/>
      </c>
      <c r="R475" s="7" t="n"/>
      <c r="X475" s="7" t="n"/>
      <c r="Y475" s="7" t="n"/>
      <c r="AB475">
        <f>IF($E475="","",IF($AQ475=1,0,IF($AP475=1,Settings!$C$6,Settings!$C$7))*100)</f>
        <v/>
      </c>
      <c r="AC475" s="7">
        <f>IF($E475="","",Y475*AB475/100)</f>
        <v/>
      </c>
      <c r="AD475" s="7">
        <f>IF($E475="","",Y475-AC475)</f>
        <v/>
      </c>
      <c r="AE475" s="7">
        <f>IF($E475="","",AD475-Q475)</f>
        <v/>
      </c>
      <c r="AI475" s="7" t="n"/>
      <c r="AL475" s="14" t="n"/>
      <c r="AN475">
        <f>IF($E475="","",IF(COUNTIF($E$2:$E475,$E475)=1,1,0))</f>
        <v/>
      </c>
      <c r="AO475">
        <f>IF($AN475=1,SUMPRODUCT(--($AR$2:$AR$3001&lt;$AR475))+1,"")</f>
        <v/>
      </c>
      <c r="AP475">
        <f>IF($E475="","",IF(OR($U475=TRUE(),$U475="TRUE"),1,0))</f>
        <v/>
      </c>
      <c r="AQ475">
        <f>IF($E475="","",IF($AA475="Yes",1,0))</f>
        <v/>
      </c>
      <c r="AR475">
        <f>IF($AN475=1,IFERROR(IF(VALUE($E475)&lt;100000000,VALUE($E475),1000000000),IFERROR(IF(VALUE(MID($E475,2,20))&lt;100000000,VALUE(MID($E475,2,20)),1000000000),1000000000))+ROW()/100000,"")</f>
        <v/>
      </c>
    </row>
    <row r="476">
      <c r="G476" s="14" t="n"/>
      <c r="Q476" s="7">
        <f>IF($E476="","",P476*Y476/100)</f>
        <v/>
      </c>
      <c r="R476" s="7" t="n"/>
      <c r="X476" s="7" t="n"/>
      <c r="Y476" s="7" t="n"/>
      <c r="AB476">
        <f>IF($E476="","",IF($AQ476=1,0,IF($AP476=1,Settings!$C$6,Settings!$C$7))*100)</f>
        <v/>
      </c>
      <c r="AC476" s="7">
        <f>IF($E476="","",Y476*AB476/100)</f>
        <v/>
      </c>
      <c r="AD476" s="7">
        <f>IF($E476="","",Y476-AC476)</f>
        <v/>
      </c>
      <c r="AE476" s="7">
        <f>IF($E476="","",AD476-Q476)</f>
        <v/>
      </c>
      <c r="AI476" s="7" t="n"/>
      <c r="AL476" s="14" t="n"/>
      <c r="AN476">
        <f>IF($E476="","",IF(COUNTIF($E$2:$E476,$E476)=1,1,0))</f>
        <v/>
      </c>
      <c r="AO476">
        <f>IF($AN476=1,SUMPRODUCT(--($AR$2:$AR$3001&lt;$AR476))+1,"")</f>
        <v/>
      </c>
      <c r="AP476">
        <f>IF($E476="","",IF(OR($U476=TRUE(),$U476="TRUE"),1,0))</f>
        <v/>
      </c>
      <c r="AQ476">
        <f>IF($E476="","",IF($AA476="Yes",1,0))</f>
        <v/>
      </c>
      <c r="AR476">
        <f>IF($AN476=1,IFERROR(IF(VALUE($E476)&lt;100000000,VALUE($E476),1000000000),IFERROR(IF(VALUE(MID($E476,2,20))&lt;100000000,VALUE(MID($E476,2,20)),1000000000),1000000000))+ROW()/100000,"")</f>
        <v/>
      </c>
    </row>
    <row r="477">
      <c r="G477" s="14" t="n"/>
      <c r="Q477" s="7">
        <f>IF($E477="","",P477*Y477/100)</f>
        <v/>
      </c>
      <c r="R477" s="7" t="n"/>
      <c r="X477" s="7" t="n"/>
      <c r="Y477" s="7" t="n"/>
      <c r="AB477">
        <f>IF($E477="","",IF($AQ477=1,0,IF($AP477=1,Settings!$C$6,Settings!$C$7))*100)</f>
        <v/>
      </c>
      <c r="AC477" s="7">
        <f>IF($E477="","",Y477*AB477/100)</f>
        <v/>
      </c>
      <c r="AD477" s="7">
        <f>IF($E477="","",Y477-AC477)</f>
        <v/>
      </c>
      <c r="AE477" s="7">
        <f>IF($E477="","",AD477-Q477)</f>
        <v/>
      </c>
      <c r="AI477" s="7" t="n"/>
      <c r="AL477" s="14" t="n"/>
      <c r="AN477">
        <f>IF($E477="","",IF(COUNTIF($E$2:$E477,$E477)=1,1,0))</f>
        <v/>
      </c>
      <c r="AO477">
        <f>IF($AN477=1,SUMPRODUCT(--($AR$2:$AR$3001&lt;$AR477))+1,"")</f>
        <v/>
      </c>
      <c r="AP477">
        <f>IF($E477="","",IF(OR($U477=TRUE(),$U477="TRUE"),1,0))</f>
        <v/>
      </c>
      <c r="AQ477">
        <f>IF($E477="","",IF($AA477="Yes",1,0))</f>
        <v/>
      </c>
      <c r="AR477">
        <f>IF($AN477=1,IFERROR(IF(VALUE($E477)&lt;100000000,VALUE($E477),1000000000),IFERROR(IF(VALUE(MID($E477,2,20))&lt;100000000,VALUE(MID($E477,2,20)),1000000000),1000000000))+ROW()/100000,"")</f>
        <v/>
      </c>
    </row>
    <row r="478">
      <c r="G478" s="14" t="n"/>
      <c r="Q478" s="7">
        <f>IF($E478="","",P478*Y478/100)</f>
        <v/>
      </c>
      <c r="R478" s="7" t="n"/>
      <c r="X478" s="7" t="n"/>
      <c r="Y478" s="7" t="n"/>
      <c r="AB478">
        <f>IF($E478="","",IF($AQ478=1,0,IF($AP478=1,Settings!$C$6,Settings!$C$7))*100)</f>
        <v/>
      </c>
      <c r="AC478" s="7">
        <f>IF($E478="","",Y478*AB478/100)</f>
        <v/>
      </c>
      <c r="AD478" s="7">
        <f>IF($E478="","",Y478-AC478)</f>
        <v/>
      </c>
      <c r="AE478" s="7">
        <f>IF($E478="","",AD478-Q478)</f>
        <v/>
      </c>
      <c r="AI478" s="7" t="n"/>
      <c r="AL478" s="14" t="n"/>
      <c r="AN478">
        <f>IF($E478="","",IF(COUNTIF($E$2:$E478,$E478)=1,1,0))</f>
        <v/>
      </c>
      <c r="AO478">
        <f>IF($AN478=1,SUMPRODUCT(--($AR$2:$AR$3001&lt;$AR478))+1,"")</f>
        <v/>
      </c>
      <c r="AP478">
        <f>IF($E478="","",IF(OR($U478=TRUE(),$U478="TRUE"),1,0))</f>
        <v/>
      </c>
      <c r="AQ478">
        <f>IF($E478="","",IF($AA478="Yes",1,0))</f>
        <v/>
      </c>
      <c r="AR478">
        <f>IF($AN478=1,IFERROR(IF(VALUE($E478)&lt;100000000,VALUE($E478),1000000000),IFERROR(IF(VALUE(MID($E478,2,20))&lt;100000000,VALUE(MID($E478,2,20)),1000000000),1000000000))+ROW()/100000,"")</f>
        <v/>
      </c>
    </row>
    <row r="479">
      <c r="G479" s="14" t="n"/>
      <c r="Q479" s="7">
        <f>IF($E479="","",P479*Y479/100)</f>
        <v/>
      </c>
      <c r="R479" s="7" t="n"/>
      <c r="X479" s="7" t="n"/>
      <c r="Y479" s="7" t="n"/>
      <c r="AB479">
        <f>IF($E479="","",IF($AQ479=1,0,IF($AP479=1,Settings!$C$6,Settings!$C$7))*100)</f>
        <v/>
      </c>
      <c r="AC479" s="7">
        <f>IF($E479="","",Y479*AB479/100)</f>
        <v/>
      </c>
      <c r="AD479" s="7">
        <f>IF($E479="","",Y479-AC479)</f>
        <v/>
      </c>
      <c r="AE479" s="7">
        <f>IF($E479="","",AD479-Q479)</f>
        <v/>
      </c>
      <c r="AI479" s="7" t="n"/>
      <c r="AL479" s="14" t="n"/>
      <c r="AN479">
        <f>IF($E479="","",IF(COUNTIF($E$2:$E479,$E479)=1,1,0))</f>
        <v/>
      </c>
      <c r="AO479">
        <f>IF($AN479=1,SUMPRODUCT(--($AR$2:$AR$3001&lt;$AR479))+1,"")</f>
        <v/>
      </c>
      <c r="AP479">
        <f>IF($E479="","",IF(OR($U479=TRUE(),$U479="TRUE"),1,0))</f>
        <v/>
      </c>
      <c r="AQ479">
        <f>IF($E479="","",IF($AA479="Yes",1,0))</f>
        <v/>
      </c>
      <c r="AR479">
        <f>IF($AN479=1,IFERROR(IF(VALUE($E479)&lt;100000000,VALUE($E479),1000000000),IFERROR(IF(VALUE(MID($E479,2,20))&lt;100000000,VALUE(MID($E479,2,20)),1000000000),1000000000))+ROW()/100000,"")</f>
        <v/>
      </c>
    </row>
    <row r="480">
      <c r="G480" s="14" t="n"/>
      <c r="Q480" s="7">
        <f>IF($E480="","",P480*Y480/100)</f>
        <v/>
      </c>
      <c r="R480" s="7" t="n"/>
      <c r="X480" s="7" t="n"/>
      <c r="Y480" s="7" t="n"/>
      <c r="AB480">
        <f>IF($E480="","",IF($AQ480=1,0,IF($AP480=1,Settings!$C$6,Settings!$C$7))*100)</f>
        <v/>
      </c>
      <c r="AC480" s="7">
        <f>IF($E480="","",Y480*AB480/100)</f>
        <v/>
      </c>
      <c r="AD480" s="7">
        <f>IF($E480="","",Y480-AC480)</f>
        <v/>
      </c>
      <c r="AE480" s="7">
        <f>IF($E480="","",AD480-Q480)</f>
        <v/>
      </c>
      <c r="AI480" s="7" t="n"/>
      <c r="AL480" s="14" t="n"/>
      <c r="AN480">
        <f>IF($E480="","",IF(COUNTIF($E$2:$E480,$E480)=1,1,0))</f>
        <v/>
      </c>
      <c r="AO480">
        <f>IF($AN480=1,SUMPRODUCT(--($AR$2:$AR$3001&lt;$AR480))+1,"")</f>
        <v/>
      </c>
      <c r="AP480">
        <f>IF($E480="","",IF(OR($U480=TRUE(),$U480="TRUE"),1,0))</f>
        <v/>
      </c>
      <c r="AQ480">
        <f>IF($E480="","",IF($AA480="Yes",1,0))</f>
        <v/>
      </c>
      <c r="AR480">
        <f>IF($AN480=1,IFERROR(IF(VALUE($E480)&lt;100000000,VALUE($E480),1000000000),IFERROR(IF(VALUE(MID($E480,2,20))&lt;100000000,VALUE(MID($E480,2,20)),1000000000),1000000000))+ROW()/100000,"")</f>
        <v/>
      </c>
    </row>
    <row r="481">
      <c r="G481" s="14" t="n"/>
      <c r="Q481" s="7">
        <f>IF($E481="","",P481*Y481/100)</f>
        <v/>
      </c>
      <c r="R481" s="7" t="n"/>
      <c r="X481" s="7" t="n"/>
      <c r="Y481" s="7" t="n"/>
      <c r="AB481">
        <f>IF($E481="","",IF($AQ481=1,0,IF($AP481=1,Settings!$C$6,Settings!$C$7))*100)</f>
        <v/>
      </c>
      <c r="AC481" s="7">
        <f>IF($E481="","",Y481*AB481/100)</f>
        <v/>
      </c>
      <c r="AD481" s="7">
        <f>IF($E481="","",Y481-AC481)</f>
        <v/>
      </c>
      <c r="AE481" s="7">
        <f>IF($E481="","",AD481-Q481)</f>
        <v/>
      </c>
      <c r="AI481" s="7" t="n"/>
      <c r="AL481" s="14" t="n"/>
      <c r="AN481">
        <f>IF($E481="","",IF(COUNTIF($E$2:$E481,$E481)=1,1,0))</f>
        <v/>
      </c>
      <c r="AO481">
        <f>IF($AN481=1,SUMPRODUCT(--($AR$2:$AR$3001&lt;$AR481))+1,"")</f>
        <v/>
      </c>
      <c r="AP481">
        <f>IF($E481="","",IF(OR($U481=TRUE(),$U481="TRUE"),1,0))</f>
        <v/>
      </c>
      <c r="AQ481">
        <f>IF($E481="","",IF($AA481="Yes",1,0))</f>
        <v/>
      </c>
      <c r="AR481">
        <f>IF($AN481=1,IFERROR(IF(VALUE($E481)&lt;100000000,VALUE($E481),1000000000),IFERROR(IF(VALUE(MID($E481,2,20))&lt;100000000,VALUE(MID($E481,2,20)),1000000000),1000000000))+ROW()/100000,"")</f>
        <v/>
      </c>
    </row>
    <row r="482">
      <c r="G482" s="14" t="n"/>
      <c r="Q482" s="7">
        <f>IF($E482="","",P482*Y482/100)</f>
        <v/>
      </c>
      <c r="R482" s="7" t="n"/>
      <c r="X482" s="7" t="n"/>
      <c r="Y482" s="7" t="n"/>
      <c r="AB482">
        <f>IF($E482="","",IF($AQ482=1,0,IF($AP482=1,Settings!$C$6,Settings!$C$7))*100)</f>
        <v/>
      </c>
      <c r="AC482" s="7">
        <f>IF($E482="","",Y482*AB482/100)</f>
        <v/>
      </c>
      <c r="AD482" s="7">
        <f>IF($E482="","",Y482-AC482)</f>
        <v/>
      </c>
      <c r="AE482" s="7">
        <f>IF($E482="","",AD482-Q482)</f>
        <v/>
      </c>
      <c r="AI482" s="7" t="n"/>
      <c r="AL482" s="14" t="n"/>
      <c r="AN482">
        <f>IF($E482="","",IF(COUNTIF($E$2:$E482,$E482)=1,1,0))</f>
        <v/>
      </c>
      <c r="AO482">
        <f>IF($AN482=1,SUMPRODUCT(--($AR$2:$AR$3001&lt;$AR482))+1,"")</f>
        <v/>
      </c>
      <c r="AP482">
        <f>IF($E482="","",IF(OR($U482=TRUE(),$U482="TRUE"),1,0))</f>
        <v/>
      </c>
      <c r="AQ482">
        <f>IF($E482="","",IF($AA482="Yes",1,0))</f>
        <v/>
      </c>
      <c r="AR482">
        <f>IF($AN482=1,IFERROR(IF(VALUE($E482)&lt;100000000,VALUE($E482),1000000000),IFERROR(IF(VALUE(MID($E482,2,20))&lt;100000000,VALUE(MID($E482,2,20)),1000000000),1000000000))+ROW()/100000,"")</f>
        <v/>
      </c>
    </row>
    <row r="483">
      <c r="G483" s="14" t="n"/>
      <c r="Q483" s="7">
        <f>IF($E483="","",P483*Y483/100)</f>
        <v/>
      </c>
      <c r="R483" s="7" t="n"/>
      <c r="X483" s="7" t="n"/>
      <c r="Y483" s="7" t="n"/>
      <c r="AB483">
        <f>IF($E483="","",IF($AQ483=1,0,IF($AP483=1,Settings!$C$6,Settings!$C$7))*100)</f>
        <v/>
      </c>
      <c r="AC483" s="7">
        <f>IF($E483="","",Y483*AB483/100)</f>
        <v/>
      </c>
      <c r="AD483" s="7">
        <f>IF($E483="","",Y483-AC483)</f>
        <v/>
      </c>
      <c r="AE483" s="7">
        <f>IF($E483="","",AD483-Q483)</f>
        <v/>
      </c>
      <c r="AI483" s="7" t="n"/>
      <c r="AL483" s="14" t="n"/>
      <c r="AN483">
        <f>IF($E483="","",IF(COUNTIF($E$2:$E483,$E483)=1,1,0))</f>
        <v/>
      </c>
      <c r="AO483">
        <f>IF($AN483=1,SUMPRODUCT(--($AR$2:$AR$3001&lt;$AR483))+1,"")</f>
        <v/>
      </c>
      <c r="AP483">
        <f>IF($E483="","",IF(OR($U483=TRUE(),$U483="TRUE"),1,0))</f>
        <v/>
      </c>
      <c r="AQ483">
        <f>IF($E483="","",IF($AA483="Yes",1,0))</f>
        <v/>
      </c>
      <c r="AR483">
        <f>IF($AN483=1,IFERROR(IF(VALUE($E483)&lt;100000000,VALUE($E483),1000000000),IFERROR(IF(VALUE(MID($E483,2,20))&lt;100000000,VALUE(MID($E483,2,20)),1000000000),1000000000))+ROW()/100000,"")</f>
        <v/>
      </c>
    </row>
    <row r="484">
      <c r="G484" s="14" t="n"/>
      <c r="Q484" s="7">
        <f>IF($E484="","",P484*Y484/100)</f>
        <v/>
      </c>
      <c r="R484" s="7" t="n"/>
      <c r="X484" s="7" t="n"/>
      <c r="Y484" s="7" t="n"/>
      <c r="AB484">
        <f>IF($E484="","",IF($AQ484=1,0,IF($AP484=1,Settings!$C$6,Settings!$C$7))*100)</f>
        <v/>
      </c>
      <c r="AC484" s="7">
        <f>IF($E484="","",Y484*AB484/100)</f>
        <v/>
      </c>
      <c r="AD484" s="7">
        <f>IF($E484="","",Y484-AC484)</f>
        <v/>
      </c>
      <c r="AE484" s="7">
        <f>IF($E484="","",AD484-Q484)</f>
        <v/>
      </c>
      <c r="AI484" s="7" t="n"/>
      <c r="AL484" s="14" t="n"/>
      <c r="AN484">
        <f>IF($E484="","",IF(COUNTIF($E$2:$E484,$E484)=1,1,0))</f>
        <v/>
      </c>
      <c r="AO484">
        <f>IF($AN484=1,SUMPRODUCT(--($AR$2:$AR$3001&lt;$AR484))+1,"")</f>
        <v/>
      </c>
      <c r="AP484">
        <f>IF($E484="","",IF(OR($U484=TRUE(),$U484="TRUE"),1,0))</f>
        <v/>
      </c>
      <c r="AQ484">
        <f>IF($E484="","",IF($AA484="Yes",1,0))</f>
        <v/>
      </c>
      <c r="AR484">
        <f>IF($AN484=1,IFERROR(IF(VALUE($E484)&lt;100000000,VALUE($E484),1000000000),IFERROR(IF(VALUE(MID($E484,2,20))&lt;100000000,VALUE(MID($E484,2,20)),1000000000),1000000000))+ROW()/100000,"")</f>
        <v/>
      </c>
    </row>
    <row r="485">
      <c r="G485" s="14" t="n"/>
      <c r="Q485" s="7">
        <f>IF($E485="","",P485*Y485/100)</f>
        <v/>
      </c>
      <c r="R485" s="7" t="n"/>
      <c r="X485" s="7" t="n"/>
      <c r="Y485" s="7" t="n"/>
      <c r="AB485">
        <f>IF($E485="","",IF($AQ485=1,0,IF($AP485=1,Settings!$C$6,Settings!$C$7))*100)</f>
        <v/>
      </c>
      <c r="AC485" s="7">
        <f>IF($E485="","",Y485*AB485/100)</f>
        <v/>
      </c>
      <c r="AD485" s="7">
        <f>IF($E485="","",Y485-AC485)</f>
        <v/>
      </c>
      <c r="AE485" s="7">
        <f>IF($E485="","",AD485-Q485)</f>
        <v/>
      </c>
      <c r="AI485" s="7" t="n"/>
      <c r="AL485" s="14" t="n"/>
      <c r="AN485">
        <f>IF($E485="","",IF(COUNTIF($E$2:$E485,$E485)=1,1,0))</f>
        <v/>
      </c>
      <c r="AO485">
        <f>IF($AN485=1,SUMPRODUCT(--($AR$2:$AR$3001&lt;$AR485))+1,"")</f>
        <v/>
      </c>
      <c r="AP485">
        <f>IF($E485="","",IF(OR($U485=TRUE(),$U485="TRUE"),1,0))</f>
        <v/>
      </c>
      <c r="AQ485">
        <f>IF($E485="","",IF($AA485="Yes",1,0))</f>
        <v/>
      </c>
      <c r="AR485">
        <f>IF($AN485=1,IFERROR(IF(VALUE($E485)&lt;100000000,VALUE($E485),1000000000),IFERROR(IF(VALUE(MID($E485,2,20))&lt;100000000,VALUE(MID($E485,2,20)),1000000000),1000000000))+ROW()/100000,"")</f>
        <v/>
      </c>
    </row>
    <row r="486">
      <c r="G486" s="14" t="n"/>
      <c r="Q486" s="7">
        <f>IF($E486="","",P486*Y486/100)</f>
        <v/>
      </c>
      <c r="R486" s="7" t="n"/>
      <c r="X486" s="7" t="n"/>
      <c r="Y486" s="7" t="n"/>
      <c r="AB486">
        <f>IF($E486="","",IF($AQ486=1,0,IF($AP486=1,Settings!$C$6,Settings!$C$7))*100)</f>
        <v/>
      </c>
      <c r="AC486" s="7">
        <f>IF($E486="","",Y486*AB486/100)</f>
        <v/>
      </c>
      <c r="AD486" s="7">
        <f>IF($E486="","",Y486-AC486)</f>
        <v/>
      </c>
      <c r="AE486" s="7">
        <f>IF($E486="","",AD486-Q486)</f>
        <v/>
      </c>
      <c r="AI486" s="7" t="n"/>
      <c r="AL486" s="14" t="n"/>
      <c r="AN486">
        <f>IF($E486="","",IF(COUNTIF($E$2:$E486,$E486)=1,1,0))</f>
        <v/>
      </c>
      <c r="AO486">
        <f>IF($AN486=1,SUMPRODUCT(--($AR$2:$AR$3001&lt;$AR486))+1,"")</f>
        <v/>
      </c>
      <c r="AP486">
        <f>IF($E486="","",IF(OR($U486=TRUE(),$U486="TRUE"),1,0))</f>
        <v/>
      </c>
      <c r="AQ486">
        <f>IF($E486="","",IF($AA486="Yes",1,0))</f>
        <v/>
      </c>
      <c r="AR486">
        <f>IF($AN486=1,IFERROR(IF(VALUE($E486)&lt;100000000,VALUE($E486),1000000000),IFERROR(IF(VALUE(MID($E486,2,20))&lt;100000000,VALUE(MID($E486,2,20)),1000000000),1000000000))+ROW()/100000,"")</f>
        <v/>
      </c>
    </row>
    <row r="487">
      <c r="G487" s="14" t="n"/>
      <c r="Q487" s="7">
        <f>IF($E487="","",P487*Y487/100)</f>
        <v/>
      </c>
      <c r="R487" s="7" t="n"/>
      <c r="X487" s="7" t="n"/>
      <c r="Y487" s="7" t="n"/>
      <c r="AB487">
        <f>IF($E487="","",IF($AQ487=1,0,IF($AP487=1,Settings!$C$6,Settings!$C$7))*100)</f>
        <v/>
      </c>
      <c r="AC487" s="7">
        <f>IF($E487="","",Y487*AB487/100)</f>
        <v/>
      </c>
      <c r="AD487" s="7">
        <f>IF($E487="","",Y487-AC487)</f>
        <v/>
      </c>
      <c r="AE487" s="7">
        <f>IF($E487="","",AD487-Q487)</f>
        <v/>
      </c>
      <c r="AI487" s="7" t="n"/>
      <c r="AL487" s="14" t="n"/>
      <c r="AN487">
        <f>IF($E487="","",IF(COUNTIF($E$2:$E487,$E487)=1,1,0))</f>
        <v/>
      </c>
      <c r="AO487">
        <f>IF($AN487=1,SUMPRODUCT(--($AR$2:$AR$3001&lt;$AR487))+1,"")</f>
        <v/>
      </c>
      <c r="AP487">
        <f>IF($E487="","",IF(OR($U487=TRUE(),$U487="TRUE"),1,0))</f>
        <v/>
      </c>
      <c r="AQ487">
        <f>IF($E487="","",IF($AA487="Yes",1,0))</f>
        <v/>
      </c>
      <c r="AR487">
        <f>IF($AN487=1,IFERROR(IF(VALUE($E487)&lt;100000000,VALUE($E487),1000000000),IFERROR(IF(VALUE(MID($E487,2,20))&lt;100000000,VALUE(MID($E487,2,20)),1000000000),1000000000))+ROW()/100000,"")</f>
        <v/>
      </c>
    </row>
    <row r="488">
      <c r="G488" s="14" t="n"/>
      <c r="Q488" s="7">
        <f>IF($E488="","",P488*Y488/100)</f>
        <v/>
      </c>
      <c r="R488" s="7" t="n"/>
      <c r="X488" s="7" t="n"/>
      <c r="Y488" s="7" t="n"/>
      <c r="AB488">
        <f>IF($E488="","",IF($AQ488=1,0,IF($AP488=1,Settings!$C$6,Settings!$C$7))*100)</f>
        <v/>
      </c>
      <c r="AC488" s="7">
        <f>IF($E488="","",Y488*AB488/100)</f>
        <v/>
      </c>
      <c r="AD488" s="7">
        <f>IF($E488="","",Y488-AC488)</f>
        <v/>
      </c>
      <c r="AE488" s="7">
        <f>IF($E488="","",AD488-Q488)</f>
        <v/>
      </c>
      <c r="AI488" s="7" t="n"/>
      <c r="AL488" s="14" t="n"/>
      <c r="AN488">
        <f>IF($E488="","",IF(COUNTIF($E$2:$E488,$E488)=1,1,0))</f>
        <v/>
      </c>
      <c r="AO488">
        <f>IF($AN488=1,SUMPRODUCT(--($AR$2:$AR$3001&lt;$AR488))+1,"")</f>
        <v/>
      </c>
      <c r="AP488">
        <f>IF($E488="","",IF(OR($U488=TRUE(),$U488="TRUE"),1,0))</f>
        <v/>
      </c>
      <c r="AQ488">
        <f>IF($E488="","",IF($AA488="Yes",1,0))</f>
        <v/>
      </c>
      <c r="AR488">
        <f>IF($AN488=1,IFERROR(IF(VALUE($E488)&lt;100000000,VALUE($E488),1000000000),IFERROR(IF(VALUE(MID($E488,2,20))&lt;100000000,VALUE(MID($E488,2,20)),1000000000),1000000000))+ROW()/100000,"")</f>
        <v/>
      </c>
    </row>
    <row r="489">
      <c r="G489" s="14" t="n"/>
      <c r="Q489" s="7">
        <f>IF($E489="","",P489*Y489/100)</f>
        <v/>
      </c>
      <c r="R489" s="7" t="n"/>
      <c r="X489" s="7" t="n"/>
      <c r="Y489" s="7" t="n"/>
      <c r="AB489">
        <f>IF($E489="","",IF($AQ489=1,0,IF($AP489=1,Settings!$C$6,Settings!$C$7))*100)</f>
        <v/>
      </c>
      <c r="AC489" s="7">
        <f>IF($E489="","",Y489*AB489/100)</f>
        <v/>
      </c>
      <c r="AD489" s="7">
        <f>IF($E489="","",Y489-AC489)</f>
        <v/>
      </c>
      <c r="AE489" s="7">
        <f>IF($E489="","",AD489-Q489)</f>
        <v/>
      </c>
      <c r="AI489" s="7" t="n"/>
      <c r="AL489" s="14" t="n"/>
      <c r="AN489">
        <f>IF($E489="","",IF(COUNTIF($E$2:$E489,$E489)=1,1,0))</f>
        <v/>
      </c>
      <c r="AO489">
        <f>IF($AN489=1,SUMPRODUCT(--($AR$2:$AR$3001&lt;$AR489))+1,"")</f>
        <v/>
      </c>
      <c r="AP489">
        <f>IF($E489="","",IF(OR($U489=TRUE(),$U489="TRUE"),1,0))</f>
        <v/>
      </c>
      <c r="AQ489">
        <f>IF($E489="","",IF($AA489="Yes",1,0))</f>
        <v/>
      </c>
      <c r="AR489">
        <f>IF($AN489=1,IFERROR(IF(VALUE($E489)&lt;100000000,VALUE($E489),1000000000),IFERROR(IF(VALUE(MID($E489,2,20))&lt;100000000,VALUE(MID($E489,2,20)),1000000000),1000000000))+ROW()/100000,"")</f>
        <v/>
      </c>
    </row>
    <row r="490">
      <c r="G490" s="14" t="n"/>
      <c r="Q490" s="7">
        <f>IF($E490="","",P490*Y490/100)</f>
        <v/>
      </c>
      <c r="R490" s="7" t="n"/>
      <c r="X490" s="7" t="n"/>
      <c r="Y490" s="7" t="n"/>
      <c r="AB490">
        <f>IF($E490="","",IF($AQ490=1,0,IF($AP490=1,Settings!$C$6,Settings!$C$7))*100)</f>
        <v/>
      </c>
      <c r="AC490" s="7">
        <f>IF($E490="","",Y490*AB490/100)</f>
        <v/>
      </c>
      <c r="AD490" s="7">
        <f>IF($E490="","",Y490-AC490)</f>
        <v/>
      </c>
      <c r="AE490" s="7">
        <f>IF($E490="","",AD490-Q490)</f>
        <v/>
      </c>
      <c r="AI490" s="7" t="n"/>
      <c r="AL490" s="14" t="n"/>
      <c r="AN490">
        <f>IF($E490="","",IF(COUNTIF($E$2:$E490,$E490)=1,1,0))</f>
        <v/>
      </c>
      <c r="AO490">
        <f>IF($AN490=1,SUMPRODUCT(--($AR$2:$AR$3001&lt;$AR490))+1,"")</f>
        <v/>
      </c>
      <c r="AP490">
        <f>IF($E490="","",IF(OR($U490=TRUE(),$U490="TRUE"),1,0))</f>
        <v/>
      </c>
      <c r="AQ490">
        <f>IF($E490="","",IF($AA490="Yes",1,0))</f>
        <v/>
      </c>
      <c r="AR490">
        <f>IF($AN490=1,IFERROR(IF(VALUE($E490)&lt;100000000,VALUE($E490),1000000000),IFERROR(IF(VALUE(MID($E490,2,20))&lt;100000000,VALUE(MID($E490,2,20)),1000000000),1000000000))+ROW()/100000,"")</f>
        <v/>
      </c>
    </row>
    <row r="491">
      <c r="G491" s="14" t="n"/>
      <c r="Q491" s="7">
        <f>IF($E491="","",P491*Y491/100)</f>
        <v/>
      </c>
      <c r="R491" s="7" t="n"/>
      <c r="X491" s="7" t="n"/>
      <c r="Y491" s="7" t="n"/>
      <c r="AB491">
        <f>IF($E491="","",IF($AQ491=1,0,IF($AP491=1,Settings!$C$6,Settings!$C$7))*100)</f>
        <v/>
      </c>
      <c r="AC491" s="7">
        <f>IF($E491="","",Y491*AB491/100)</f>
        <v/>
      </c>
      <c r="AD491" s="7">
        <f>IF($E491="","",Y491-AC491)</f>
        <v/>
      </c>
      <c r="AE491" s="7">
        <f>IF($E491="","",AD491-Q491)</f>
        <v/>
      </c>
      <c r="AI491" s="7" t="n"/>
      <c r="AL491" s="14" t="n"/>
      <c r="AN491">
        <f>IF($E491="","",IF(COUNTIF($E$2:$E491,$E491)=1,1,0))</f>
        <v/>
      </c>
      <c r="AO491">
        <f>IF($AN491=1,SUMPRODUCT(--($AR$2:$AR$3001&lt;$AR491))+1,"")</f>
        <v/>
      </c>
      <c r="AP491">
        <f>IF($E491="","",IF(OR($U491=TRUE(),$U491="TRUE"),1,0))</f>
        <v/>
      </c>
      <c r="AQ491">
        <f>IF($E491="","",IF($AA491="Yes",1,0))</f>
        <v/>
      </c>
      <c r="AR491">
        <f>IF($AN491=1,IFERROR(IF(VALUE($E491)&lt;100000000,VALUE($E491),1000000000),IFERROR(IF(VALUE(MID($E491,2,20))&lt;100000000,VALUE(MID($E491,2,20)),1000000000),1000000000))+ROW()/100000,"")</f>
        <v/>
      </c>
    </row>
    <row r="492">
      <c r="G492" s="14" t="n"/>
      <c r="Q492" s="7">
        <f>IF($E492="","",P492*Y492/100)</f>
        <v/>
      </c>
      <c r="R492" s="7" t="n"/>
      <c r="X492" s="7" t="n"/>
      <c r="Y492" s="7" t="n"/>
      <c r="AB492">
        <f>IF($E492="","",IF($AQ492=1,0,IF($AP492=1,Settings!$C$6,Settings!$C$7))*100)</f>
        <v/>
      </c>
      <c r="AC492" s="7">
        <f>IF($E492="","",Y492*AB492/100)</f>
        <v/>
      </c>
      <c r="AD492" s="7">
        <f>IF($E492="","",Y492-AC492)</f>
        <v/>
      </c>
      <c r="AE492" s="7">
        <f>IF($E492="","",AD492-Q492)</f>
        <v/>
      </c>
      <c r="AI492" s="7" t="n"/>
      <c r="AL492" s="14" t="n"/>
      <c r="AN492">
        <f>IF($E492="","",IF(COUNTIF($E$2:$E492,$E492)=1,1,0))</f>
        <v/>
      </c>
      <c r="AO492">
        <f>IF($AN492=1,SUMPRODUCT(--($AR$2:$AR$3001&lt;$AR492))+1,"")</f>
        <v/>
      </c>
      <c r="AP492">
        <f>IF($E492="","",IF(OR($U492=TRUE(),$U492="TRUE"),1,0))</f>
        <v/>
      </c>
      <c r="AQ492">
        <f>IF($E492="","",IF($AA492="Yes",1,0))</f>
        <v/>
      </c>
      <c r="AR492">
        <f>IF($AN492=1,IFERROR(IF(VALUE($E492)&lt;100000000,VALUE($E492),1000000000),IFERROR(IF(VALUE(MID($E492,2,20))&lt;100000000,VALUE(MID($E492,2,20)),1000000000),1000000000))+ROW()/100000,"")</f>
        <v/>
      </c>
    </row>
    <row r="493">
      <c r="G493" s="14" t="n"/>
      <c r="Q493" s="7">
        <f>IF($E493="","",P493*Y493/100)</f>
        <v/>
      </c>
      <c r="R493" s="7" t="n"/>
      <c r="X493" s="7" t="n"/>
      <c r="Y493" s="7" t="n"/>
      <c r="AB493">
        <f>IF($E493="","",IF($AQ493=1,0,IF($AP493=1,Settings!$C$6,Settings!$C$7))*100)</f>
        <v/>
      </c>
      <c r="AC493" s="7">
        <f>IF($E493="","",Y493*AB493/100)</f>
        <v/>
      </c>
      <c r="AD493" s="7">
        <f>IF($E493="","",Y493-AC493)</f>
        <v/>
      </c>
      <c r="AE493" s="7">
        <f>IF($E493="","",AD493-Q493)</f>
        <v/>
      </c>
      <c r="AI493" s="7" t="n"/>
      <c r="AL493" s="14" t="n"/>
      <c r="AN493">
        <f>IF($E493="","",IF(COUNTIF($E$2:$E493,$E493)=1,1,0))</f>
        <v/>
      </c>
      <c r="AO493">
        <f>IF($AN493=1,SUMPRODUCT(--($AR$2:$AR$3001&lt;$AR493))+1,"")</f>
        <v/>
      </c>
      <c r="AP493">
        <f>IF($E493="","",IF(OR($U493=TRUE(),$U493="TRUE"),1,0))</f>
        <v/>
      </c>
      <c r="AQ493">
        <f>IF($E493="","",IF($AA493="Yes",1,0))</f>
        <v/>
      </c>
      <c r="AR493">
        <f>IF($AN493=1,IFERROR(IF(VALUE($E493)&lt;100000000,VALUE($E493),1000000000),IFERROR(IF(VALUE(MID($E493,2,20))&lt;100000000,VALUE(MID($E493,2,20)),1000000000),1000000000))+ROW()/100000,"")</f>
        <v/>
      </c>
    </row>
    <row r="494">
      <c r="G494" s="14" t="n"/>
      <c r="Q494" s="7">
        <f>IF($E494="","",P494*Y494/100)</f>
        <v/>
      </c>
      <c r="R494" s="7" t="n"/>
      <c r="X494" s="7" t="n"/>
      <c r="Y494" s="7" t="n"/>
      <c r="AB494">
        <f>IF($E494="","",IF($AQ494=1,0,IF($AP494=1,Settings!$C$6,Settings!$C$7))*100)</f>
        <v/>
      </c>
      <c r="AC494" s="7">
        <f>IF($E494="","",Y494*AB494/100)</f>
        <v/>
      </c>
      <c r="AD494" s="7">
        <f>IF($E494="","",Y494-AC494)</f>
        <v/>
      </c>
      <c r="AE494" s="7">
        <f>IF($E494="","",AD494-Q494)</f>
        <v/>
      </c>
      <c r="AI494" s="7" t="n"/>
      <c r="AL494" s="14" t="n"/>
      <c r="AN494">
        <f>IF($E494="","",IF(COUNTIF($E$2:$E494,$E494)=1,1,0))</f>
        <v/>
      </c>
      <c r="AO494">
        <f>IF($AN494=1,SUMPRODUCT(--($AR$2:$AR$3001&lt;$AR494))+1,"")</f>
        <v/>
      </c>
      <c r="AP494">
        <f>IF($E494="","",IF(OR($U494=TRUE(),$U494="TRUE"),1,0))</f>
        <v/>
      </c>
      <c r="AQ494">
        <f>IF($E494="","",IF($AA494="Yes",1,0))</f>
        <v/>
      </c>
      <c r="AR494">
        <f>IF($AN494=1,IFERROR(IF(VALUE($E494)&lt;100000000,VALUE($E494),1000000000),IFERROR(IF(VALUE(MID($E494,2,20))&lt;100000000,VALUE(MID($E494,2,20)),1000000000),1000000000))+ROW()/100000,"")</f>
        <v/>
      </c>
    </row>
    <row r="495">
      <c r="G495" s="14" t="n"/>
      <c r="Q495" s="7">
        <f>IF($E495="","",P495*Y495/100)</f>
        <v/>
      </c>
      <c r="R495" s="7" t="n"/>
      <c r="X495" s="7" t="n"/>
      <c r="Y495" s="7" t="n"/>
      <c r="AB495">
        <f>IF($E495="","",IF($AQ495=1,0,IF($AP495=1,Settings!$C$6,Settings!$C$7))*100)</f>
        <v/>
      </c>
      <c r="AC495" s="7">
        <f>IF($E495="","",Y495*AB495/100)</f>
        <v/>
      </c>
      <c r="AD495" s="7">
        <f>IF($E495="","",Y495-AC495)</f>
        <v/>
      </c>
      <c r="AE495" s="7">
        <f>IF($E495="","",AD495-Q495)</f>
        <v/>
      </c>
      <c r="AI495" s="7" t="n"/>
      <c r="AL495" s="14" t="n"/>
      <c r="AN495">
        <f>IF($E495="","",IF(COUNTIF($E$2:$E495,$E495)=1,1,0))</f>
        <v/>
      </c>
      <c r="AO495">
        <f>IF($AN495=1,SUMPRODUCT(--($AR$2:$AR$3001&lt;$AR495))+1,"")</f>
        <v/>
      </c>
      <c r="AP495">
        <f>IF($E495="","",IF(OR($U495=TRUE(),$U495="TRUE"),1,0))</f>
        <v/>
      </c>
      <c r="AQ495">
        <f>IF($E495="","",IF($AA495="Yes",1,0))</f>
        <v/>
      </c>
      <c r="AR495">
        <f>IF($AN495=1,IFERROR(IF(VALUE($E495)&lt;100000000,VALUE($E495),1000000000),IFERROR(IF(VALUE(MID($E495,2,20))&lt;100000000,VALUE(MID($E495,2,20)),1000000000),1000000000))+ROW()/100000,"")</f>
        <v/>
      </c>
    </row>
    <row r="496">
      <c r="G496" s="14" t="n"/>
      <c r="Q496" s="7">
        <f>IF($E496="","",P496*Y496/100)</f>
        <v/>
      </c>
      <c r="R496" s="7" t="n"/>
      <c r="X496" s="7" t="n"/>
      <c r="Y496" s="7" t="n"/>
      <c r="AB496">
        <f>IF($E496="","",IF($AQ496=1,0,IF($AP496=1,Settings!$C$6,Settings!$C$7))*100)</f>
        <v/>
      </c>
      <c r="AC496" s="7">
        <f>IF($E496="","",Y496*AB496/100)</f>
        <v/>
      </c>
      <c r="AD496" s="7">
        <f>IF($E496="","",Y496-AC496)</f>
        <v/>
      </c>
      <c r="AE496" s="7">
        <f>IF($E496="","",AD496-Q496)</f>
        <v/>
      </c>
      <c r="AI496" s="7" t="n"/>
      <c r="AL496" s="14" t="n"/>
      <c r="AN496">
        <f>IF($E496="","",IF(COUNTIF($E$2:$E496,$E496)=1,1,0))</f>
        <v/>
      </c>
      <c r="AO496">
        <f>IF($AN496=1,SUMPRODUCT(--($AR$2:$AR$3001&lt;$AR496))+1,"")</f>
        <v/>
      </c>
      <c r="AP496">
        <f>IF($E496="","",IF(OR($U496=TRUE(),$U496="TRUE"),1,0))</f>
        <v/>
      </c>
      <c r="AQ496">
        <f>IF($E496="","",IF($AA496="Yes",1,0))</f>
        <v/>
      </c>
      <c r="AR496">
        <f>IF($AN496=1,IFERROR(IF(VALUE($E496)&lt;100000000,VALUE($E496),1000000000),IFERROR(IF(VALUE(MID($E496,2,20))&lt;100000000,VALUE(MID($E496,2,20)),1000000000),1000000000))+ROW()/100000,"")</f>
        <v/>
      </c>
    </row>
    <row r="497">
      <c r="G497" s="14" t="n"/>
      <c r="Q497" s="7">
        <f>IF($E497="","",P497*Y497/100)</f>
        <v/>
      </c>
      <c r="R497" s="7" t="n"/>
      <c r="X497" s="7" t="n"/>
      <c r="Y497" s="7" t="n"/>
      <c r="AB497">
        <f>IF($E497="","",IF($AQ497=1,0,IF($AP497=1,Settings!$C$6,Settings!$C$7))*100)</f>
        <v/>
      </c>
      <c r="AC497" s="7">
        <f>IF($E497="","",Y497*AB497/100)</f>
        <v/>
      </c>
      <c r="AD497" s="7">
        <f>IF($E497="","",Y497-AC497)</f>
        <v/>
      </c>
      <c r="AE497" s="7">
        <f>IF($E497="","",AD497-Q497)</f>
        <v/>
      </c>
      <c r="AI497" s="7" t="n"/>
      <c r="AL497" s="14" t="n"/>
      <c r="AN497">
        <f>IF($E497="","",IF(COUNTIF($E$2:$E497,$E497)=1,1,0))</f>
        <v/>
      </c>
      <c r="AO497">
        <f>IF($AN497=1,SUMPRODUCT(--($AR$2:$AR$3001&lt;$AR497))+1,"")</f>
        <v/>
      </c>
      <c r="AP497">
        <f>IF($E497="","",IF(OR($U497=TRUE(),$U497="TRUE"),1,0))</f>
        <v/>
      </c>
      <c r="AQ497">
        <f>IF($E497="","",IF($AA497="Yes",1,0))</f>
        <v/>
      </c>
      <c r="AR497">
        <f>IF($AN497=1,IFERROR(IF(VALUE($E497)&lt;100000000,VALUE($E497),1000000000),IFERROR(IF(VALUE(MID($E497,2,20))&lt;100000000,VALUE(MID($E497,2,20)),1000000000),1000000000))+ROW()/100000,"")</f>
        <v/>
      </c>
    </row>
    <row r="498">
      <c r="G498" s="14" t="n"/>
      <c r="Q498" s="7">
        <f>IF($E498="","",P498*Y498/100)</f>
        <v/>
      </c>
      <c r="R498" s="7" t="n"/>
      <c r="X498" s="7" t="n"/>
      <c r="Y498" s="7" t="n"/>
      <c r="AB498">
        <f>IF($E498="","",IF($AQ498=1,0,IF($AP498=1,Settings!$C$6,Settings!$C$7))*100)</f>
        <v/>
      </c>
      <c r="AC498" s="7">
        <f>IF($E498="","",Y498*AB498/100)</f>
        <v/>
      </c>
      <c r="AD498" s="7">
        <f>IF($E498="","",Y498-AC498)</f>
        <v/>
      </c>
      <c r="AE498" s="7">
        <f>IF($E498="","",AD498-Q498)</f>
        <v/>
      </c>
      <c r="AI498" s="7" t="n"/>
      <c r="AL498" s="14" t="n"/>
      <c r="AN498">
        <f>IF($E498="","",IF(COUNTIF($E$2:$E498,$E498)=1,1,0))</f>
        <v/>
      </c>
      <c r="AO498">
        <f>IF($AN498=1,SUMPRODUCT(--($AR$2:$AR$3001&lt;$AR498))+1,"")</f>
        <v/>
      </c>
      <c r="AP498">
        <f>IF($E498="","",IF(OR($U498=TRUE(),$U498="TRUE"),1,0))</f>
        <v/>
      </c>
      <c r="AQ498">
        <f>IF($E498="","",IF($AA498="Yes",1,0))</f>
        <v/>
      </c>
      <c r="AR498">
        <f>IF($AN498=1,IFERROR(IF(VALUE($E498)&lt;100000000,VALUE($E498),1000000000),IFERROR(IF(VALUE(MID($E498,2,20))&lt;100000000,VALUE(MID($E498,2,20)),1000000000),1000000000))+ROW()/100000,"")</f>
        <v/>
      </c>
    </row>
    <row r="499">
      <c r="G499" s="14" t="n"/>
      <c r="Q499" s="7">
        <f>IF($E499="","",P499*Y499/100)</f>
        <v/>
      </c>
      <c r="R499" s="7" t="n"/>
      <c r="X499" s="7" t="n"/>
      <c r="Y499" s="7" t="n"/>
      <c r="AB499">
        <f>IF($E499="","",IF($AQ499=1,0,IF($AP499=1,Settings!$C$6,Settings!$C$7))*100)</f>
        <v/>
      </c>
      <c r="AC499" s="7">
        <f>IF($E499="","",Y499*AB499/100)</f>
        <v/>
      </c>
      <c r="AD499" s="7">
        <f>IF($E499="","",Y499-AC499)</f>
        <v/>
      </c>
      <c r="AE499" s="7">
        <f>IF($E499="","",AD499-Q499)</f>
        <v/>
      </c>
      <c r="AI499" s="7" t="n"/>
      <c r="AL499" s="14" t="n"/>
      <c r="AN499">
        <f>IF($E499="","",IF(COUNTIF($E$2:$E499,$E499)=1,1,0))</f>
        <v/>
      </c>
      <c r="AO499">
        <f>IF($AN499=1,SUMPRODUCT(--($AR$2:$AR$3001&lt;$AR499))+1,"")</f>
        <v/>
      </c>
      <c r="AP499">
        <f>IF($E499="","",IF(OR($U499=TRUE(),$U499="TRUE"),1,0))</f>
        <v/>
      </c>
      <c r="AQ499">
        <f>IF($E499="","",IF($AA499="Yes",1,0))</f>
        <v/>
      </c>
      <c r="AR499">
        <f>IF($AN499=1,IFERROR(IF(VALUE($E499)&lt;100000000,VALUE($E499),1000000000),IFERROR(IF(VALUE(MID($E499,2,20))&lt;100000000,VALUE(MID($E499,2,20)),1000000000),1000000000))+ROW()/100000,"")</f>
        <v/>
      </c>
    </row>
    <row r="500">
      <c r="G500" s="14" t="n"/>
      <c r="Q500" s="7">
        <f>IF($E500="","",P500*Y500/100)</f>
        <v/>
      </c>
      <c r="R500" s="7" t="n"/>
      <c r="X500" s="7" t="n"/>
      <c r="Y500" s="7" t="n"/>
      <c r="AB500">
        <f>IF($E500="","",IF($AQ500=1,0,IF($AP500=1,Settings!$C$6,Settings!$C$7))*100)</f>
        <v/>
      </c>
      <c r="AC500" s="7">
        <f>IF($E500="","",Y500*AB500/100)</f>
        <v/>
      </c>
      <c r="AD500" s="7">
        <f>IF($E500="","",Y500-AC500)</f>
        <v/>
      </c>
      <c r="AE500" s="7">
        <f>IF($E500="","",AD500-Q500)</f>
        <v/>
      </c>
      <c r="AI500" s="7" t="n"/>
      <c r="AL500" s="14" t="n"/>
      <c r="AN500">
        <f>IF($E500="","",IF(COUNTIF($E$2:$E500,$E500)=1,1,0))</f>
        <v/>
      </c>
      <c r="AO500">
        <f>IF($AN500=1,SUMPRODUCT(--($AR$2:$AR$3001&lt;$AR500))+1,"")</f>
        <v/>
      </c>
      <c r="AP500">
        <f>IF($E500="","",IF(OR($U500=TRUE(),$U500="TRUE"),1,0))</f>
        <v/>
      </c>
      <c r="AQ500">
        <f>IF($E500="","",IF($AA500="Yes",1,0))</f>
        <v/>
      </c>
      <c r="AR500">
        <f>IF($AN500=1,IFERROR(IF(VALUE($E500)&lt;100000000,VALUE($E500),1000000000),IFERROR(IF(VALUE(MID($E500,2,20))&lt;100000000,VALUE(MID($E500,2,20)),1000000000),1000000000))+ROW()/100000,"")</f>
        <v/>
      </c>
    </row>
    <row r="501">
      <c r="G501" s="14" t="n"/>
      <c r="Q501" s="7">
        <f>IF($E501="","",P501*Y501/100)</f>
        <v/>
      </c>
      <c r="R501" s="7" t="n"/>
      <c r="X501" s="7" t="n"/>
      <c r="Y501" s="7" t="n"/>
      <c r="AB501">
        <f>IF($E501="","",IF($AQ501=1,0,IF($AP501=1,Settings!$C$6,Settings!$C$7))*100)</f>
        <v/>
      </c>
      <c r="AC501" s="7">
        <f>IF($E501="","",Y501*AB501/100)</f>
        <v/>
      </c>
      <c r="AD501" s="7">
        <f>IF($E501="","",Y501-AC501)</f>
        <v/>
      </c>
      <c r="AE501" s="7">
        <f>IF($E501="","",AD501-Q501)</f>
        <v/>
      </c>
      <c r="AI501" s="7" t="n"/>
      <c r="AL501" s="14" t="n"/>
      <c r="AN501">
        <f>IF($E501="","",IF(COUNTIF($E$2:$E501,$E501)=1,1,0))</f>
        <v/>
      </c>
      <c r="AO501">
        <f>IF($AN501=1,SUMPRODUCT(--($AR$2:$AR$3001&lt;$AR501))+1,"")</f>
        <v/>
      </c>
      <c r="AP501">
        <f>IF($E501="","",IF(OR($U501=TRUE(),$U501="TRUE"),1,0))</f>
        <v/>
      </c>
      <c r="AQ501">
        <f>IF($E501="","",IF($AA501="Yes",1,0))</f>
        <v/>
      </c>
      <c r="AR501">
        <f>IF($AN501=1,IFERROR(IF(VALUE($E501)&lt;100000000,VALUE($E501),1000000000),IFERROR(IF(VALUE(MID($E501,2,20))&lt;100000000,VALUE(MID($E501,2,20)),1000000000),1000000000))+ROW()/100000,"")</f>
        <v/>
      </c>
    </row>
    <row r="502">
      <c r="G502" s="14" t="n"/>
      <c r="Q502" s="7">
        <f>IF($E502="","",P502*Y502/100)</f>
        <v/>
      </c>
      <c r="R502" s="7" t="n"/>
      <c r="X502" s="7" t="n"/>
      <c r="Y502" s="7" t="n"/>
      <c r="AB502">
        <f>IF($E502="","",IF($AQ502=1,0,IF($AP502=1,Settings!$C$6,Settings!$C$7))*100)</f>
        <v/>
      </c>
      <c r="AC502" s="7">
        <f>IF($E502="","",Y502*AB502/100)</f>
        <v/>
      </c>
      <c r="AD502" s="7">
        <f>IF($E502="","",Y502-AC502)</f>
        <v/>
      </c>
      <c r="AE502" s="7">
        <f>IF($E502="","",AD502-Q502)</f>
        <v/>
      </c>
      <c r="AI502" s="7" t="n"/>
      <c r="AL502" s="14" t="n"/>
      <c r="AN502">
        <f>IF($E502="","",IF(COUNTIF($E$2:$E502,$E502)=1,1,0))</f>
        <v/>
      </c>
      <c r="AO502">
        <f>IF($AN502=1,SUMPRODUCT(--($AR$2:$AR$3001&lt;$AR502))+1,"")</f>
        <v/>
      </c>
      <c r="AP502">
        <f>IF($E502="","",IF(OR($U502=TRUE(),$U502="TRUE"),1,0))</f>
        <v/>
      </c>
      <c r="AQ502">
        <f>IF($E502="","",IF($AA502="Yes",1,0))</f>
        <v/>
      </c>
      <c r="AR502">
        <f>IF($AN502=1,IFERROR(IF(VALUE($E502)&lt;100000000,VALUE($E502),1000000000),IFERROR(IF(VALUE(MID($E502,2,20))&lt;100000000,VALUE(MID($E502,2,20)),1000000000),1000000000))+ROW()/100000,"")</f>
        <v/>
      </c>
    </row>
    <row r="503">
      <c r="G503" s="14" t="n"/>
      <c r="Q503" s="7">
        <f>IF($E503="","",P503*Y503/100)</f>
        <v/>
      </c>
      <c r="R503" s="7" t="n"/>
      <c r="X503" s="7" t="n"/>
      <c r="Y503" s="7" t="n"/>
      <c r="AB503">
        <f>IF($E503="","",IF($AQ503=1,0,IF($AP503=1,Settings!$C$6,Settings!$C$7))*100)</f>
        <v/>
      </c>
      <c r="AC503" s="7">
        <f>IF($E503="","",Y503*AB503/100)</f>
        <v/>
      </c>
      <c r="AD503" s="7">
        <f>IF($E503="","",Y503-AC503)</f>
        <v/>
      </c>
      <c r="AE503" s="7">
        <f>IF($E503="","",AD503-Q503)</f>
        <v/>
      </c>
      <c r="AI503" s="7" t="n"/>
      <c r="AL503" s="14" t="n"/>
      <c r="AN503">
        <f>IF($E503="","",IF(COUNTIF($E$2:$E503,$E503)=1,1,0))</f>
        <v/>
      </c>
      <c r="AO503">
        <f>IF($AN503=1,SUMPRODUCT(--($AR$2:$AR$3001&lt;$AR503))+1,"")</f>
        <v/>
      </c>
      <c r="AP503">
        <f>IF($E503="","",IF(OR($U503=TRUE(),$U503="TRUE"),1,0))</f>
        <v/>
      </c>
      <c r="AQ503">
        <f>IF($E503="","",IF($AA503="Yes",1,0))</f>
        <v/>
      </c>
      <c r="AR503">
        <f>IF($AN503=1,IFERROR(IF(VALUE($E503)&lt;100000000,VALUE($E503),1000000000),IFERROR(IF(VALUE(MID($E503,2,20))&lt;100000000,VALUE(MID($E503,2,20)),1000000000),1000000000))+ROW()/100000,"")</f>
        <v/>
      </c>
    </row>
    <row r="504">
      <c r="G504" s="14" t="n"/>
      <c r="Q504" s="7">
        <f>IF($E504="","",P504*Y504/100)</f>
        <v/>
      </c>
      <c r="R504" s="7" t="n"/>
      <c r="X504" s="7" t="n"/>
      <c r="Y504" s="7" t="n"/>
      <c r="AB504">
        <f>IF($E504="","",IF($AQ504=1,0,IF($AP504=1,Settings!$C$6,Settings!$C$7))*100)</f>
        <v/>
      </c>
      <c r="AC504" s="7">
        <f>IF($E504="","",Y504*AB504/100)</f>
        <v/>
      </c>
      <c r="AD504" s="7">
        <f>IF($E504="","",Y504-AC504)</f>
        <v/>
      </c>
      <c r="AE504" s="7">
        <f>IF($E504="","",AD504-Q504)</f>
        <v/>
      </c>
      <c r="AI504" s="7" t="n"/>
      <c r="AL504" s="14" t="n"/>
      <c r="AN504">
        <f>IF($E504="","",IF(COUNTIF($E$2:$E504,$E504)=1,1,0))</f>
        <v/>
      </c>
      <c r="AO504">
        <f>IF($AN504=1,SUMPRODUCT(--($AR$2:$AR$3001&lt;$AR504))+1,"")</f>
        <v/>
      </c>
      <c r="AP504">
        <f>IF($E504="","",IF(OR($U504=TRUE(),$U504="TRUE"),1,0))</f>
        <v/>
      </c>
      <c r="AQ504">
        <f>IF($E504="","",IF($AA504="Yes",1,0))</f>
        <v/>
      </c>
      <c r="AR504">
        <f>IF($AN504=1,IFERROR(IF(VALUE($E504)&lt;100000000,VALUE($E504),1000000000),IFERROR(IF(VALUE(MID($E504,2,20))&lt;100000000,VALUE(MID($E504,2,20)),1000000000),1000000000))+ROW()/100000,"")</f>
        <v/>
      </c>
    </row>
    <row r="505">
      <c r="G505" s="14" t="n"/>
      <c r="Q505" s="7">
        <f>IF($E505="","",P505*Y505/100)</f>
        <v/>
      </c>
      <c r="R505" s="7" t="n"/>
      <c r="X505" s="7" t="n"/>
      <c r="Y505" s="7" t="n"/>
      <c r="AB505">
        <f>IF($E505="","",IF($AQ505=1,0,IF($AP505=1,Settings!$C$6,Settings!$C$7))*100)</f>
        <v/>
      </c>
      <c r="AC505" s="7">
        <f>IF($E505="","",Y505*AB505/100)</f>
        <v/>
      </c>
      <c r="AD505" s="7">
        <f>IF($E505="","",Y505-AC505)</f>
        <v/>
      </c>
      <c r="AE505" s="7">
        <f>IF($E505="","",AD505-Q505)</f>
        <v/>
      </c>
      <c r="AI505" s="7" t="n"/>
      <c r="AL505" s="14" t="n"/>
      <c r="AN505">
        <f>IF($E505="","",IF(COUNTIF($E$2:$E505,$E505)=1,1,0))</f>
        <v/>
      </c>
      <c r="AO505">
        <f>IF($AN505=1,SUMPRODUCT(--($AR$2:$AR$3001&lt;$AR505))+1,"")</f>
        <v/>
      </c>
      <c r="AP505">
        <f>IF($E505="","",IF(OR($U505=TRUE(),$U505="TRUE"),1,0))</f>
        <v/>
      </c>
      <c r="AQ505">
        <f>IF($E505="","",IF($AA505="Yes",1,0))</f>
        <v/>
      </c>
      <c r="AR505">
        <f>IF($AN505=1,IFERROR(IF(VALUE($E505)&lt;100000000,VALUE($E505),1000000000),IFERROR(IF(VALUE(MID($E505,2,20))&lt;100000000,VALUE(MID($E505,2,20)),1000000000),1000000000))+ROW()/100000,"")</f>
        <v/>
      </c>
    </row>
    <row r="506">
      <c r="G506" s="14" t="n"/>
      <c r="Q506" s="7">
        <f>IF($E506="","",P506*Y506/100)</f>
        <v/>
      </c>
      <c r="R506" s="7" t="n"/>
      <c r="X506" s="7" t="n"/>
      <c r="Y506" s="7" t="n"/>
      <c r="AB506">
        <f>IF($E506="","",IF($AQ506=1,0,IF($AP506=1,Settings!$C$6,Settings!$C$7))*100)</f>
        <v/>
      </c>
      <c r="AC506" s="7">
        <f>IF($E506="","",Y506*AB506/100)</f>
        <v/>
      </c>
      <c r="AD506" s="7">
        <f>IF($E506="","",Y506-AC506)</f>
        <v/>
      </c>
      <c r="AE506" s="7">
        <f>IF($E506="","",AD506-Q506)</f>
        <v/>
      </c>
      <c r="AI506" s="7" t="n"/>
      <c r="AL506" s="14" t="n"/>
      <c r="AN506">
        <f>IF($E506="","",IF(COUNTIF($E$2:$E506,$E506)=1,1,0))</f>
        <v/>
      </c>
      <c r="AO506">
        <f>IF($AN506=1,SUMPRODUCT(--($AR$2:$AR$3001&lt;$AR506))+1,"")</f>
        <v/>
      </c>
      <c r="AP506">
        <f>IF($E506="","",IF(OR($U506=TRUE(),$U506="TRUE"),1,0))</f>
        <v/>
      </c>
      <c r="AQ506">
        <f>IF($E506="","",IF($AA506="Yes",1,0))</f>
        <v/>
      </c>
      <c r="AR506">
        <f>IF($AN506=1,IFERROR(IF(VALUE($E506)&lt;100000000,VALUE($E506),1000000000),IFERROR(IF(VALUE(MID($E506,2,20))&lt;100000000,VALUE(MID($E506,2,20)),1000000000),1000000000))+ROW()/100000,"")</f>
        <v/>
      </c>
    </row>
    <row r="507">
      <c r="G507" s="14" t="n"/>
      <c r="Q507" s="7">
        <f>IF($E507="","",P507*Y507/100)</f>
        <v/>
      </c>
      <c r="R507" s="7" t="n"/>
      <c r="X507" s="7" t="n"/>
      <c r="Y507" s="7" t="n"/>
      <c r="AB507">
        <f>IF($E507="","",IF($AQ507=1,0,IF($AP507=1,Settings!$C$6,Settings!$C$7))*100)</f>
        <v/>
      </c>
      <c r="AC507" s="7">
        <f>IF($E507="","",Y507*AB507/100)</f>
        <v/>
      </c>
      <c r="AD507" s="7">
        <f>IF($E507="","",Y507-AC507)</f>
        <v/>
      </c>
      <c r="AE507" s="7">
        <f>IF($E507="","",AD507-Q507)</f>
        <v/>
      </c>
      <c r="AI507" s="7" t="n"/>
      <c r="AL507" s="14" t="n"/>
      <c r="AN507">
        <f>IF($E507="","",IF(COUNTIF($E$2:$E507,$E507)=1,1,0))</f>
        <v/>
      </c>
      <c r="AO507">
        <f>IF($AN507=1,SUMPRODUCT(--($AR$2:$AR$3001&lt;$AR507))+1,"")</f>
        <v/>
      </c>
      <c r="AP507">
        <f>IF($E507="","",IF(OR($U507=TRUE(),$U507="TRUE"),1,0))</f>
        <v/>
      </c>
      <c r="AQ507">
        <f>IF($E507="","",IF($AA507="Yes",1,0))</f>
        <v/>
      </c>
      <c r="AR507">
        <f>IF($AN507=1,IFERROR(IF(VALUE($E507)&lt;100000000,VALUE($E507),1000000000),IFERROR(IF(VALUE(MID($E507,2,20))&lt;100000000,VALUE(MID($E507,2,20)),1000000000),1000000000))+ROW()/100000,"")</f>
        <v/>
      </c>
    </row>
    <row r="508">
      <c r="G508" s="14" t="n"/>
      <c r="Q508" s="7">
        <f>IF($E508="","",P508*Y508/100)</f>
        <v/>
      </c>
      <c r="R508" s="7" t="n"/>
      <c r="X508" s="7" t="n"/>
      <c r="Y508" s="7" t="n"/>
      <c r="AB508">
        <f>IF($E508="","",IF($AQ508=1,0,IF($AP508=1,Settings!$C$6,Settings!$C$7))*100)</f>
        <v/>
      </c>
      <c r="AC508" s="7">
        <f>IF($E508="","",Y508*AB508/100)</f>
        <v/>
      </c>
      <c r="AD508" s="7">
        <f>IF($E508="","",Y508-AC508)</f>
        <v/>
      </c>
      <c r="AE508" s="7">
        <f>IF($E508="","",AD508-Q508)</f>
        <v/>
      </c>
      <c r="AI508" s="7" t="n"/>
      <c r="AL508" s="14" t="n"/>
      <c r="AN508">
        <f>IF($E508="","",IF(COUNTIF($E$2:$E508,$E508)=1,1,0))</f>
        <v/>
      </c>
      <c r="AO508">
        <f>IF($AN508=1,SUMPRODUCT(--($AR$2:$AR$3001&lt;$AR508))+1,"")</f>
        <v/>
      </c>
      <c r="AP508">
        <f>IF($E508="","",IF(OR($U508=TRUE(),$U508="TRUE"),1,0))</f>
        <v/>
      </c>
      <c r="AQ508">
        <f>IF($E508="","",IF($AA508="Yes",1,0))</f>
        <v/>
      </c>
      <c r="AR508">
        <f>IF($AN508=1,IFERROR(IF(VALUE($E508)&lt;100000000,VALUE($E508),1000000000),IFERROR(IF(VALUE(MID($E508,2,20))&lt;100000000,VALUE(MID($E508,2,20)),1000000000),1000000000))+ROW()/100000,"")</f>
        <v/>
      </c>
    </row>
    <row r="509">
      <c r="G509" s="14" t="n"/>
      <c r="Q509" s="7">
        <f>IF($E509="","",P509*Y509/100)</f>
        <v/>
      </c>
      <c r="R509" s="7" t="n"/>
      <c r="X509" s="7" t="n"/>
      <c r="Y509" s="7" t="n"/>
      <c r="AB509">
        <f>IF($E509="","",IF($AQ509=1,0,IF($AP509=1,Settings!$C$6,Settings!$C$7))*100)</f>
        <v/>
      </c>
      <c r="AC509" s="7">
        <f>IF($E509="","",Y509*AB509/100)</f>
        <v/>
      </c>
      <c r="AD509" s="7">
        <f>IF($E509="","",Y509-AC509)</f>
        <v/>
      </c>
      <c r="AE509" s="7">
        <f>IF($E509="","",AD509-Q509)</f>
        <v/>
      </c>
      <c r="AI509" s="7" t="n"/>
      <c r="AL509" s="14" t="n"/>
      <c r="AN509">
        <f>IF($E509="","",IF(COUNTIF($E$2:$E509,$E509)=1,1,0))</f>
        <v/>
      </c>
      <c r="AO509">
        <f>IF($AN509=1,SUMPRODUCT(--($AR$2:$AR$3001&lt;$AR509))+1,"")</f>
        <v/>
      </c>
      <c r="AP509">
        <f>IF($E509="","",IF(OR($U509=TRUE(),$U509="TRUE"),1,0))</f>
        <v/>
      </c>
      <c r="AQ509">
        <f>IF($E509="","",IF($AA509="Yes",1,0))</f>
        <v/>
      </c>
      <c r="AR509">
        <f>IF($AN509=1,IFERROR(IF(VALUE($E509)&lt;100000000,VALUE($E509),1000000000),IFERROR(IF(VALUE(MID($E509,2,20))&lt;100000000,VALUE(MID($E509,2,20)),1000000000),1000000000))+ROW()/100000,"")</f>
        <v/>
      </c>
    </row>
    <row r="510">
      <c r="G510" s="14" t="n"/>
      <c r="Q510" s="7">
        <f>IF($E510="","",P510*Y510/100)</f>
        <v/>
      </c>
      <c r="R510" s="7" t="n"/>
      <c r="X510" s="7" t="n"/>
      <c r="Y510" s="7" t="n"/>
      <c r="AB510">
        <f>IF($E510="","",IF($AQ510=1,0,IF($AP510=1,Settings!$C$6,Settings!$C$7))*100)</f>
        <v/>
      </c>
      <c r="AC510" s="7">
        <f>IF($E510="","",Y510*AB510/100)</f>
        <v/>
      </c>
      <c r="AD510" s="7">
        <f>IF($E510="","",Y510-AC510)</f>
        <v/>
      </c>
      <c r="AE510" s="7">
        <f>IF($E510="","",AD510-Q510)</f>
        <v/>
      </c>
      <c r="AI510" s="7" t="n"/>
      <c r="AL510" s="14" t="n"/>
      <c r="AN510">
        <f>IF($E510="","",IF(COUNTIF($E$2:$E510,$E510)=1,1,0))</f>
        <v/>
      </c>
      <c r="AO510">
        <f>IF($AN510=1,SUMPRODUCT(--($AR$2:$AR$3001&lt;$AR510))+1,"")</f>
        <v/>
      </c>
      <c r="AP510">
        <f>IF($E510="","",IF(OR($U510=TRUE(),$U510="TRUE"),1,0))</f>
        <v/>
      </c>
      <c r="AQ510">
        <f>IF($E510="","",IF($AA510="Yes",1,0))</f>
        <v/>
      </c>
      <c r="AR510">
        <f>IF($AN510=1,IFERROR(IF(VALUE($E510)&lt;100000000,VALUE($E510),1000000000),IFERROR(IF(VALUE(MID($E510,2,20))&lt;100000000,VALUE(MID($E510,2,20)),1000000000),1000000000))+ROW()/100000,"")</f>
        <v/>
      </c>
    </row>
    <row r="511">
      <c r="G511" s="14" t="n"/>
      <c r="Q511" s="7">
        <f>IF($E511="","",P511*Y511/100)</f>
        <v/>
      </c>
      <c r="R511" s="7" t="n"/>
      <c r="X511" s="7" t="n"/>
      <c r="Y511" s="7" t="n"/>
      <c r="AB511">
        <f>IF($E511="","",IF($AQ511=1,0,IF($AP511=1,Settings!$C$6,Settings!$C$7))*100)</f>
        <v/>
      </c>
      <c r="AC511" s="7">
        <f>IF($E511="","",Y511*AB511/100)</f>
        <v/>
      </c>
      <c r="AD511" s="7">
        <f>IF($E511="","",Y511-AC511)</f>
        <v/>
      </c>
      <c r="AE511" s="7">
        <f>IF($E511="","",AD511-Q511)</f>
        <v/>
      </c>
      <c r="AI511" s="7" t="n"/>
      <c r="AL511" s="14" t="n"/>
      <c r="AN511">
        <f>IF($E511="","",IF(COUNTIF($E$2:$E511,$E511)=1,1,0))</f>
        <v/>
      </c>
      <c r="AO511">
        <f>IF($AN511=1,SUMPRODUCT(--($AR$2:$AR$3001&lt;$AR511))+1,"")</f>
        <v/>
      </c>
      <c r="AP511">
        <f>IF($E511="","",IF(OR($U511=TRUE(),$U511="TRUE"),1,0))</f>
        <v/>
      </c>
      <c r="AQ511">
        <f>IF($E511="","",IF($AA511="Yes",1,0))</f>
        <v/>
      </c>
      <c r="AR511">
        <f>IF($AN511=1,IFERROR(IF(VALUE($E511)&lt;100000000,VALUE($E511),1000000000),IFERROR(IF(VALUE(MID($E511,2,20))&lt;100000000,VALUE(MID($E511,2,20)),1000000000),1000000000))+ROW()/100000,"")</f>
        <v/>
      </c>
    </row>
    <row r="512">
      <c r="G512" s="14" t="n"/>
      <c r="Q512" s="7">
        <f>IF($E512="","",P512*Y512/100)</f>
        <v/>
      </c>
      <c r="R512" s="7" t="n"/>
      <c r="X512" s="7" t="n"/>
      <c r="Y512" s="7" t="n"/>
      <c r="AB512">
        <f>IF($E512="","",IF($AQ512=1,0,IF($AP512=1,Settings!$C$6,Settings!$C$7))*100)</f>
        <v/>
      </c>
      <c r="AC512" s="7">
        <f>IF($E512="","",Y512*AB512/100)</f>
        <v/>
      </c>
      <c r="AD512" s="7">
        <f>IF($E512="","",Y512-AC512)</f>
        <v/>
      </c>
      <c r="AE512" s="7">
        <f>IF($E512="","",AD512-Q512)</f>
        <v/>
      </c>
      <c r="AI512" s="7" t="n"/>
      <c r="AL512" s="14" t="n"/>
      <c r="AN512">
        <f>IF($E512="","",IF(COUNTIF($E$2:$E512,$E512)=1,1,0))</f>
        <v/>
      </c>
      <c r="AO512">
        <f>IF($AN512=1,SUMPRODUCT(--($AR$2:$AR$3001&lt;$AR512))+1,"")</f>
        <v/>
      </c>
      <c r="AP512">
        <f>IF($E512="","",IF(OR($U512=TRUE(),$U512="TRUE"),1,0))</f>
        <v/>
      </c>
      <c r="AQ512">
        <f>IF($E512="","",IF($AA512="Yes",1,0))</f>
        <v/>
      </c>
      <c r="AR512">
        <f>IF($AN512=1,IFERROR(IF(VALUE($E512)&lt;100000000,VALUE($E512),1000000000),IFERROR(IF(VALUE(MID($E512,2,20))&lt;100000000,VALUE(MID($E512,2,20)),1000000000),1000000000))+ROW()/100000,"")</f>
        <v/>
      </c>
    </row>
    <row r="513">
      <c r="G513" s="14" t="n"/>
      <c r="Q513" s="7">
        <f>IF($E513="","",P513*Y513/100)</f>
        <v/>
      </c>
      <c r="R513" s="7" t="n"/>
      <c r="X513" s="7" t="n"/>
      <c r="Y513" s="7" t="n"/>
      <c r="AB513">
        <f>IF($E513="","",IF($AQ513=1,0,IF($AP513=1,Settings!$C$6,Settings!$C$7))*100)</f>
        <v/>
      </c>
      <c r="AC513" s="7">
        <f>IF($E513="","",Y513*AB513/100)</f>
        <v/>
      </c>
      <c r="AD513" s="7">
        <f>IF($E513="","",Y513-AC513)</f>
        <v/>
      </c>
      <c r="AE513" s="7">
        <f>IF($E513="","",AD513-Q513)</f>
        <v/>
      </c>
      <c r="AI513" s="7" t="n"/>
      <c r="AL513" s="14" t="n"/>
      <c r="AN513">
        <f>IF($E513="","",IF(COUNTIF($E$2:$E513,$E513)=1,1,0))</f>
        <v/>
      </c>
      <c r="AO513">
        <f>IF($AN513=1,SUMPRODUCT(--($AR$2:$AR$3001&lt;$AR513))+1,"")</f>
        <v/>
      </c>
      <c r="AP513">
        <f>IF($E513="","",IF(OR($U513=TRUE(),$U513="TRUE"),1,0))</f>
        <v/>
      </c>
      <c r="AQ513">
        <f>IF($E513="","",IF($AA513="Yes",1,0))</f>
        <v/>
      </c>
      <c r="AR513">
        <f>IF($AN513=1,IFERROR(IF(VALUE($E513)&lt;100000000,VALUE($E513),1000000000),IFERROR(IF(VALUE(MID($E513,2,20))&lt;100000000,VALUE(MID($E513,2,20)),1000000000),1000000000))+ROW()/100000,"")</f>
        <v/>
      </c>
    </row>
    <row r="514">
      <c r="G514" s="14" t="n"/>
      <c r="Q514" s="7">
        <f>IF($E514="","",P514*Y514/100)</f>
        <v/>
      </c>
      <c r="R514" s="7" t="n"/>
      <c r="X514" s="7" t="n"/>
      <c r="Y514" s="7" t="n"/>
      <c r="AB514">
        <f>IF($E514="","",IF($AQ514=1,0,IF($AP514=1,Settings!$C$6,Settings!$C$7))*100)</f>
        <v/>
      </c>
      <c r="AC514" s="7">
        <f>IF($E514="","",Y514*AB514/100)</f>
        <v/>
      </c>
      <c r="AD514" s="7">
        <f>IF($E514="","",Y514-AC514)</f>
        <v/>
      </c>
      <c r="AE514" s="7">
        <f>IF($E514="","",AD514-Q514)</f>
        <v/>
      </c>
      <c r="AI514" s="7" t="n"/>
      <c r="AL514" s="14" t="n"/>
      <c r="AN514">
        <f>IF($E514="","",IF(COUNTIF($E$2:$E514,$E514)=1,1,0))</f>
        <v/>
      </c>
      <c r="AO514">
        <f>IF($AN514=1,SUMPRODUCT(--($AR$2:$AR$3001&lt;$AR514))+1,"")</f>
        <v/>
      </c>
      <c r="AP514">
        <f>IF($E514="","",IF(OR($U514=TRUE(),$U514="TRUE"),1,0))</f>
        <v/>
      </c>
      <c r="AQ514">
        <f>IF($E514="","",IF($AA514="Yes",1,0))</f>
        <v/>
      </c>
      <c r="AR514">
        <f>IF($AN514=1,IFERROR(IF(VALUE($E514)&lt;100000000,VALUE($E514),1000000000),IFERROR(IF(VALUE(MID($E514,2,20))&lt;100000000,VALUE(MID($E514,2,20)),1000000000),1000000000))+ROW()/100000,"")</f>
        <v/>
      </c>
    </row>
    <row r="515">
      <c r="G515" s="14" t="n"/>
      <c r="Q515" s="7">
        <f>IF($E515="","",P515*Y515/100)</f>
        <v/>
      </c>
      <c r="R515" s="7" t="n"/>
      <c r="X515" s="7" t="n"/>
      <c r="Y515" s="7" t="n"/>
      <c r="AB515">
        <f>IF($E515="","",IF($AQ515=1,0,IF($AP515=1,Settings!$C$6,Settings!$C$7))*100)</f>
        <v/>
      </c>
      <c r="AC515" s="7">
        <f>IF($E515="","",Y515*AB515/100)</f>
        <v/>
      </c>
      <c r="AD515" s="7">
        <f>IF($E515="","",Y515-AC515)</f>
        <v/>
      </c>
      <c r="AE515" s="7">
        <f>IF($E515="","",AD515-Q515)</f>
        <v/>
      </c>
      <c r="AI515" s="7" t="n"/>
      <c r="AL515" s="14" t="n"/>
      <c r="AN515">
        <f>IF($E515="","",IF(COUNTIF($E$2:$E515,$E515)=1,1,0))</f>
        <v/>
      </c>
      <c r="AO515">
        <f>IF($AN515=1,SUMPRODUCT(--($AR$2:$AR$3001&lt;$AR515))+1,"")</f>
        <v/>
      </c>
      <c r="AP515">
        <f>IF($E515="","",IF(OR($U515=TRUE(),$U515="TRUE"),1,0))</f>
        <v/>
      </c>
      <c r="AQ515">
        <f>IF($E515="","",IF($AA515="Yes",1,0))</f>
        <v/>
      </c>
      <c r="AR515">
        <f>IF($AN515=1,IFERROR(IF(VALUE($E515)&lt;100000000,VALUE($E515),1000000000),IFERROR(IF(VALUE(MID($E515,2,20))&lt;100000000,VALUE(MID($E515,2,20)),1000000000),1000000000))+ROW()/100000,"")</f>
        <v/>
      </c>
    </row>
    <row r="516">
      <c r="G516" s="14" t="n"/>
      <c r="Q516" s="7">
        <f>IF($E516="","",P516*Y516/100)</f>
        <v/>
      </c>
      <c r="R516" s="7" t="n"/>
      <c r="X516" s="7" t="n"/>
      <c r="Y516" s="7" t="n"/>
      <c r="AB516">
        <f>IF($E516="","",IF($AQ516=1,0,IF($AP516=1,Settings!$C$6,Settings!$C$7))*100)</f>
        <v/>
      </c>
      <c r="AC516" s="7">
        <f>IF($E516="","",Y516*AB516/100)</f>
        <v/>
      </c>
      <c r="AD516" s="7">
        <f>IF($E516="","",Y516-AC516)</f>
        <v/>
      </c>
      <c r="AE516" s="7">
        <f>IF($E516="","",AD516-Q516)</f>
        <v/>
      </c>
      <c r="AI516" s="7" t="n"/>
      <c r="AL516" s="14" t="n"/>
      <c r="AN516">
        <f>IF($E516="","",IF(COUNTIF($E$2:$E516,$E516)=1,1,0))</f>
        <v/>
      </c>
      <c r="AO516">
        <f>IF($AN516=1,SUMPRODUCT(--($AR$2:$AR$3001&lt;$AR516))+1,"")</f>
        <v/>
      </c>
      <c r="AP516">
        <f>IF($E516="","",IF(OR($U516=TRUE(),$U516="TRUE"),1,0))</f>
        <v/>
      </c>
      <c r="AQ516">
        <f>IF($E516="","",IF($AA516="Yes",1,0))</f>
        <v/>
      </c>
      <c r="AR516">
        <f>IF($AN516=1,IFERROR(IF(VALUE($E516)&lt;100000000,VALUE($E516),1000000000),IFERROR(IF(VALUE(MID($E516,2,20))&lt;100000000,VALUE(MID($E516,2,20)),1000000000),1000000000))+ROW()/100000,"")</f>
        <v/>
      </c>
    </row>
    <row r="517">
      <c r="G517" s="14" t="n"/>
      <c r="Q517" s="7">
        <f>IF($E517="","",P517*Y517/100)</f>
        <v/>
      </c>
      <c r="R517" s="7" t="n"/>
      <c r="X517" s="7" t="n"/>
      <c r="Y517" s="7" t="n"/>
      <c r="AB517">
        <f>IF($E517="","",IF($AQ517=1,0,IF($AP517=1,Settings!$C$6,Settings!$C$7))*100)</f>
        <v/>
      </c>
      <c r="AC517" s="7">
        <f>IF($E517="","",Y517*AB517/100)</f>
        <v/>
      </c>
      <c r="AD517" s="7">
        <f>IF($E517="","",Y517-AC517)</f>
        <v/>
      </c>
      <c r="AE517" s="7">
        <f>IF($E517="","",AD517-Q517)</f>
        <v/>
      </c>
      <c r="AI517" s="7" t="n"/>
      <c r="AL517" s="14" t="n"/>
      <c r="AN517">
        <f>IF($E517="","",IF(COUNTIF($E$2:$E517,$E517)=1,1,0))</f>
        <v/>
      </c>
      <c r="AO517">
        <f>IF($AN517=1,SUMPRODUCT(--($AR$2:$AR$3001&lt;$AR517))+1,"")</f>
        <v/>
      </c>
      <c r="AP517">
        <f>IF($E517="","",IF(OR($U517=TRUE(),$U517="TRUE"),1,0))</f>
        <v/>
      </c>
      <c r="AQ517">
        <f>IF($E517="","",IF($AA517="Yes",1,0))</f>
        <v/>
      </c>
      <c r="AR517">
        <f>IF($AN517=1,IFERROR(IF(VALUE($E517)&lt;100000000,VALUE($E517),1000000000),IFERROR(IF(VALUE(MID($E517,2,20))&lt;100000000,VALUE(MID($E517,2,20)),1000000000),1000000000))+ROW()/100000,"")</f>
        <v/>
      </c>
    </row>
    <row r="518">
      <c r="G518" s="14" t="n"/>
      <c r="Q518" s="7">
        <f>IF($E518="","",P518*Y518/100)</f>
        <v/>
      </c>
      <c r="R518" s="7" t="n"/>
      <c r="X518" s="7" t="n"/>
      <c r="Y518" s="7" t="n"/>
      <c r="AB518">
        <f>IF($E518="","",IF($AQ518=1,0,IF($AP518=1,Settings!$C$6,Settings!$C$7))*100)</f>
        <v/>
      </c>
      <c r="AC518" s="7">
        <f>IF($E518="","",Y518*AB518/100)</f>
        <v/>
      </c>
      <c r="AD518" s="7">
        <f>IF($E518="","",Y518-AC518)</f>
        <v/>
      </c>
      <c r="AE518" s="7">
        <f>IF($E518="","",AD518-Q518)</f>
        <v/>
      </c>
      <c r="AI518" s="7" t="n"/>
      <c r="AL518" s="14" t="n"/>
      <c r="AN518">
        <f>IF($E518="","",IF(COUNTIF($E$2:$E518,$E518)=1,1,0))</f>
        <v/>
      </c>
      <c r="AO518">
        <f>IF($AN518=1,SUMPRODUCT(--($AR$2:$AR$3001&lt;$AR518))+1,"")</f>
        <v/>
      </c>
      <c r="AP518">
        <f>IF($E518="","",IF(OR($U518=TRUE(),$U518="TRUE"),1,0))</f>
        <v/>
      </c>
      <c r="AQ518">
        <f>IF($E518="","",IF($AA518="Yes",1,0))</f>
        <v/>
      </c>
      <c r="AR518">
        <f>IF($AN518=1,IFERROR(IF(VALUE($E518)&lt;100000000,VALUE($E518),1000000000),IFERROR(IF(VALUE(MID($E518,2,20))&lt;100000000,VALUE(MID($E518,2,20)),1000000000),1000000000))+ROW()/100000,"")</f>
        <v/>
      </c>
    </row>
    <row r="519">
      <c r="G519" s="14" t="n"/>
      <c r="Q519" s="7">
        <f>IF($E519="","",P519*Y519/100)</f>
        <v/>
      </c>
      <c r="R519" s="7" t="n"/>
      <c r="X519" s="7" t="n"/>
      <c r="Y519" s="7" t="n"/>
      <c r="AB519">
        <f>IF($E519="","",IF($AQ519=1,0,IF($AP519=1,Settings!$C$6,Settings!$C$7))*100)</f>
        <v/>
      </c>
      <c r="AC519" s="7">
        <f>IF($E519="","",Y519*AB519/100)</f>
        <v/>
      </c>
      <c r="AD519" s="7">
        <f>IF($E519="","",Y519-AC519)</f>
        <v/>
      </c>
      <c r="AE519" s="7">
        <f>IF($E519="","",AD519-Q519)</f>
        <v/>
      </c>
      <c r="AI519" s="7" t="n"/>
      <c r="AL519" s="14" t="n"/>
      <c r="AN519">
        <f>IF($E519="","",IF(COUNTIF($E$2:$E519,$E519)=1,1,0))</f>
        <v/>
      </c>
      <c r="AO519">
        <f>IF($AN519=1,SUMPRODUCT(--($AR$2:$AR$3001&lt;$AR519))+1,"")</f>
        <v/>
      </c>
      <c r="AP519">
        <f>IF($E519="","",IF(OR($U519=TRUE(),$U519="TRUE"),1,0))</f>
        <v/>
      </c>
      <c r="AQ519">
        <f>IF($E519="","",IF($AA519="Yes",1,0))</f>
        <v/>
      </c>
      <c r="AR519">
        <f>IF($AN519=1,IFERROR(IF(VALUE($E519)&lt;100000000,VALUE($E519),1000000000),IFERROR(IF(VALUE(MID($E519,2,20))&lt;100000000,VALUE(MID($E519,2,20)),1000000000),1000000000))+ROW()/100000,"")</f>
        <v/>
      </c>
    </row>
    <row r="520">
      <c r="G520" s="14" t="n"/>
      <c r="Q520" s="7">
        <f>IF($E520="","",P520*Y520/100)</f>
        <v/>
      </c>
      <c r="R520" s="7" t="n"/>
      <c r="X520" s="7" t="n"/>
      <c r="Y520" s="7" t="n"/>
      <c r="AB520">
        <f>IF($E520="","",IF($AQ520=1,0,IF($AP520=1,Settings!$C$6,Settings!$C$7))*100)</f>
        <v/>
      </c>
      <c r="AC520" s="7">
        <f>IF($E520="","",Y520*AB520/100)</f>
        <v/>
      </c>
      <c r="AD520" s="7">
        <f>IF($E520="","",Y520-AC520)</f>
        <v/>
      </c>
      <c r="AE520" s="7">
        <f>IF($E520="","",AD520-Q520)</f>
        <v/>
      </c>
      <c r="AI520" s="7" t="n"/>
      <c r="AL520" s="14" t="n"/>
      <c r="AN520">
        <f>IF($E520="","",IF(COUNTIF($E$2:$E520,$E520)=1,1,0))</f>
        <v/>
      </c>
      <c r="AO520">
        <f>IF($AN520=1,SUMPRODUCT(--($AR$2:$AR$3001&lt;$AR520))+1,"")</f>
        <v/>
      </c>
      <c r="AP520">
        <f>IF($E520="","",IF(OR($U520=TRUE(),$U520="TRUE"),1,0))</f>
        <v/>
      </c>
      <c r="AQ520">
        <f>IF($E520="","",IF($AA520="Yes",1,0))</f>
        <v/>
      </c>
      <c r="AR520">
        <f>IF($AN520=1,IFERROR(IF(VALUE($E520)&lt;100000000,VALUE($E520),1000000000),IFERROR(IF(VALUE(MID($E520,2,20))&lt;100000000,VALUE(MID($E520,2,20)),1000000000),1000000000))+ROW()/100000,"")</f>
        <v/>
      </c>
    </row>
    <row r="521">
      <c r="G521" s="14" t="n"/>
      <c r="Q521" s="7">
        <f>IF($E521="","",P521*Y521/100)</f>
        <v/>
      </c>
      <c r="R521" s="7" t="n"/>
      <c r="X521" s="7" t="n"/>
      <c r="Y521" s="7" t="n"/>
      <c r="AB521">
        <f>IF($E521="","",IF($AQ521=1,0,IF($AP521=1,Settings!$C$6,Settings!$C$7))*100)</f>
        <v/>
      </c>
      <c r="AC521" s="7">
        <f>IF($E521="","",Y521*AB521/100)</f>
        <v/>
      </c>
      <c r="AD521" s="7">
        <f>IF($E521="","",Y521-AC521)</f>
        <v/>
      </c>
      <c r="AE521" s="7">
        <f>IF($E521="","",AD521-Q521)</f>
        <v/>
      </c>
      <c r="AI521" s="7" t="n"/>
      <c r="AL521" s="14" t="n"/>
      <c r="AN521">
        <f>IF($E521="","",IF(COUNTIF($E$2:$E521,$E521)=1,1,0))</f>
        <v/>
      </c>
      <c r="AO521">
        <f>IF($AN521=1,SUMPRODUCT(--($AR$2:$AR$3001&lt;$AR521))+1,"")</f>
        <v/>
      </c>
      <c r="AP521">
        <f>IF($E521="","",IF(OR($U521=TRUE(),$U521="TRUE"),1,0))</f>
        <v/>
      </c>
      <c r="AQ521">
        <f>IF($E521="","",IF($AA521="Yes",1,0))</f>
        <v/>
      </c>
      <c r="AR521">
        <f>IF($AN521=1,IFERROR(IF(VALUE($E521)&lt;100000000,VALUE($E521),1000000000),IFERROR(IF(VALUE(MID($E521,2,20))&lt;100000000,VALUE(MID($E521,2,20)),1000000000),1000000000))+ROW()/100000,"")</f>
        <v/>
      </c>
    </row>
    <row r="522">
      <c r="G522" s="14" t="n"/>
      <c r="Q522" s="7">
        <f>IF($E522="","",P522*Y522/100)</f>
        <v/>
      </c>
      <c r="R522" s="7" t="n"/>
      <c r="X522" s="7" t="n"/>
      <c r="Y522" s="7" t="n"/>
      <c r="AB522">
        <f>IF($E522="","",IF($AQ522=1,0,IF($AP522=1,Settings!$C$6,Settings!$C$7))*100)</f>
        <v/>
      </c>
      <c r="AC522" s="7">
        <f>IF($E522="","",Y522*AB522/100)</f>
        <v/>
      </c>
      <c r="AD522" s="7">
        <f>IF($E522="","",Y522-AC522)</f>
        <v/>
      </c>
      <c r="AE522" s="7">
        <f>IF($E522="","",AD522-Q522)</f>
        <v/>
      </c>
      <c r="AI522" s="7" t="n"/>
      <c r="AL522" s="14" t="n"/>
      <c r="AN522">
        <f>IF($E522="","",IF(COUNTIF($E$2:$E522,$E522)=1,1,0))</f>
        <v/>
      </c>
      <c r="AO522">
        <f>IF($AN522=1,SUMPRODUCT(--($AR$2:$AR$3001&lt;$AR522))+1,"")</f>
        <v/>
      </c>
      <c r="AP522">
        <f>IF($E522="","",IF(OR($U522=TRUE(),$U522="TRUE"),1,0))</f>
        <v/>
      </c>
      <c r="AQ522">
        <f>IF($E522="","",IF($AA522="Yes",1,0))</f>
        <v/>
      </c>
      <c r="AR522">
        <f>IF($AN522=1,IFERROR(IF(VALUE($E522)&lt;100000000,VALUE($E522),1000000000),IFERROR(IF(VALUE(MID($E522,2,20))&lt;100000000,VALUE(MID($E522,2,20)),1000000000),1000000000))+ROW()/100000,"")</f>
        <v/>
      </c>
    </row>
    <row r="523">
      <c r="G523" s="14" t="n"/>
      <c r="Q523" s="7">
        <f>IF($E523="","",P523*Y523/100)</f>
        <v/>
      </c>
      <c r="R523" s="7" t="n"/>
      <c r="X523" s="7" t="n"/>
      <c r="Y523" s="7" t="n"/>
      <c r="AB523">
        <f>IF($E523="","",IF($AQ523=1,0,IF($AP523=1,Settings!$C$6,Settings!$C$7))*100)</f>
        <v/>
      </c>
      <c r="AC523" s="7">
        <f>IF($E523="","",Y523*AB523/100)</f>
        <v/>
      </c>
      <c r="AD523" s="7">
        <f>IF($E523="","",Y523-AC523)</f>
        <v/>
      </c>
      <c r="AE523" s="7">
        <f>IF($E523="","",AD523-Q523)</f>
        <v/>
      </c>
      <c r="AI523" s="7" t="n"/>
      <c r="AL523" s="14" t="n"/>
      <c r="AN523">
        <f>IF($E523="","",IF(COUNTIF($E$2:$E523,$E523)=1,1,0))</f>
        <v/>
      </c>
      <c r="AO523">
        <f>IF($AN523=1,SUMPRODUCT(--($AR$2:$AR$3001&lt;$AR523))+1,"")</f>
        <v/>
      </c>
      <c r="AP523">
        <f>IF($E523="","",IF(OR($U523=TRUE(),$U523="TRUE"),1,0))</f>
        <v/>
      </c>
      <c r="AQ523">
        <f>IF($E523="","",IF($AA523="Yes",1,0))</f>
        <v/>
      </c>
      <c r="AR523">
        <f>IF($AN523=1,IFERROR(IF(VALUE($E523)&lt;100000000,VALUE($E523),1000000000),IFERROR(IF(VALUE(MID($E523,2,20))&lt;100000000,VALUE(MID($E523,2,20)),1000000000),1000000000))+ROW()/100000,"")</f>
        <v/>
      </c>
    </row>
    <row r="524">
      <c r="G524" s="14" t="n"/>
      <c r="Q524" s="7">
        <f>IF($E524="","",P524*Y524/100)</f>
        <v/>
      </c>
      <c r="R524" s="7" t="n"/>
      <c r="X524" s="7" t="n"/>
      <c r="Y524" s="7" t="n"/>
      <c r="AB524">
        <f>IF($E524="","",IF($AQ524=1,0,IF($AP524=1,Settings!$C$6,Settings!$C$7))*100)</f>
        <v/>
      </c>
      <c r="AC524" s="7">
        <f>IF($E524="","",Y524*AB524/100)</f>
        <v/>
      </c>
      <c r="AD524" s="7">
        <f>IF($E524="","",Y524-AC524)</f>
        <v/>
      </c>
      <c r="AE524" s="7">
        <f>IF($E524="","",AD524-Q524)</f>
        <v/>
      </c>
      <c r="AI524" s="7" t="n"/>
      <c r="AL524" s="14" t="n"/>
      <c r="AN524">
        <f>IF($E524="","",IF(COUNTIF($E$2:$E524,$E524)=1,1,0))</f>
        <v/>
      </c>
      <c r="AO524">
        <f>IF($AN524=1,SUMPRODUCT(--($AR$2:$AR$3001&lt;$AR524))+1,"")</f>
        <v/>
      </c>
      <c r="AP524">
        <f>IF($E524="","",IF(OR($U524=TRUE(),$U524="TRUE"),1,0))</f>
        <v/>
      </c>
      <c r="AQ524">
        <f>IF($E524="","",IF($AA524="Yes",1,0))</f>
        <v/>
      </c>
      <c r="AR524">
        <f>IF($AN524=1,IFERROR(IF(VALUE($E524)&lt;100000000,VALUE($E524),1000000000),IFERROR(IF(VALUE(MID($E524,2,20))&lt;100000000,VALUE(MID($E524,2,20)),1000000000),1000000000))+ROW()/100000,"")</f>
        <v/>
      </c>
    </row>
    <row r="525">
      <c r="G525" s="14" t="n"/>
      <c r="Q525" s="7">
        <f>IF($E525="","",P525*Y525/100)</f>
        <v/>
      </c>
      <c r="R525" s="7" t="n"/>
      <c r="X525" s="7" t="n"/>
      <c r="Y525" s="7" t="n"/>
      <c r="AB525">
        <f>IF($E525="","",IF($AQ525=1,0,IF($AP525=1,Settings!$C$6,Settings!$C$7))*100)</f>
        <v/>
      </c>
      <c r="AC525" s="7">
        <f>IF($E525="","",Y525*AB525/100)</f>
        <v/>
      </c>
      <c r="AD525" s="7">
        <f>IF($E525="","",Y525-AC525)</f>
        <v/>
      </c>
      <c r="AE525" s="7">
        <f>IF($E525="","",AD525-Q525)</f>
        <v/>
      </c>
      <c r="AI525" s="7" t="n"/>
      <c r="AL525" s="14" t="n"/>
      <c r="AN525">
        <f>IF($E525="","",IF(COUNTIF($E$2:$E525,$E525)=1,1,0))</f>
        <v/>
      </c>
      <c r="AO525">
        <f>IF($AN525=1,SUMPRODUCT(--($AR$2:$AR$3001&lt;$AR525))+1,"")</f>
        <v/>
      </c>
      <c r="AP525">
        <f>IF($E525="","",IF(OR($U525=TRUE(),$U525="TRUE"),1,0))</f>
        <v/>
      </c>
      <c r="AQ525">
        <f>IF($E525="","",IF($AA525="Yes",1,0))</f>
        <v/>
      </c>
      <c r="AR525">
        <f>IF($AN525=1,IFERROR(IF(VALUE($E525)&lt;100000000,VALUE($E525),1000000000),IFERROR(IF(VALUE(MID($E525,2,20))&lt;100000000,VALUE(MID($E525,2,20)),1000000000),1000000000))+ROW()/100000,"")</f>
        <v/>
      </c>
    </row>
    <row r="526">
      <c r="G526" s="14" t="n"/>
      <c r="Q526" s="7">
        <f>IF($E526="","",P526*Y526/100)</f>
        <v/>
      </c>
      <c r="R526" s="7" t="n"/>
      <c r="X526" s="7" t="n"/>
      <c r="Y526" s="7" t="n"/>
      <c r="AB526">
        <f>IF($E526="","",IF($AQ526=1,0,IF($AP526=1,Settings!$C$6,Settings!$C$7))*100)</f>
        <v/>
      </c>
      <c r="AC526" s="7">
        <f>IF($E526="","",Y526*AB526/100)</f>
        <v/>
      </c>
      <c r="AD526" s="7">
        <f>IF($E526="","",Y526-AC526)</f>
        <v/>
      </c>
      <c r="AE526" s="7">
        <f>IF($E526="","",AD526-Q526)</f>
        <v/>
      </c>
      <c r="AI526" s="7" t="n"/>
      <c r="AL526" s="14" t="n"/>
      <c r="AN526">
        <f>IF($E526="","",IF(COUNTIF($E$2:$E526,$E526)=1,1,0))</f>
        <v/>
      </c>
      <c r="AO526">
        <f>IF($AN526=1,SUMPRODUCT(--($AR$2:$AR$3001&lt;$AR526))+1,"")</f>
        <v/>
      </c>
      <c r="AP526">
        <f>IF($E526="","",IF(OR($U526=TRUE(),$U526="TRUE"),1,0))</f>
        <v/>
      </c>
      <c r="AQ526">
        <f>IF($E526="","",IF($AA526="Yes",1,0))</f>
        <v/>
      </c>
      <c r="AR526">
        <f>IF($AN526=1,IFERROR(IF(VALUE($E526)&lt;100000000,VALUE($E526),1000000000),IFERROR(IF(VALUE(MID($E526,2,20))&lt;100000000,VALUE(MID($E526,2,20)),1000000000),1000000000))+ROW()/100000,"")</f>
        <v/>
      </c>
    </row>
    <row r="527">
      <c r="G527" s="14" t="n"/>
      <c r="Q527" s="7">
        <f>IF($E527="","",P527*Y527/100)</f>
        <v/>
      </c>
      <c r="R527" s="7" t="n"/>
      <c r="X527" s="7" t="n"/>
      <c r="Y527" s="7" t="n"/>
      <c r="AB527">
        <f>IF($E527="","",IF($AQ527=1,0,IF($AP527=1,Settings!$C$6,Settings!$C$7))*100)</f>
        <v/>
      </c>
      <c r="AC527" s="7">
        <f>IF($E527="","",Y527*AB527/100)</f>
        <v/>
      </c>
      <c r="AD527" s="7">
        <f>IF($E527="","",Y527-AC527)</f>
        <v/>
      </c>
      <c r="AE527" s="7">
        <f>IF($E527="","",AD527-Q527)</f>
        <v/>
      </c>
      <c r="AI527" s="7" t="n"/>
      <c r="AL527" s="14" t="n"/>
      <c r="AN527">
        <f>IF($E527="","",IF(COUNTIF($E$2:$E527,$E527)=1,1,0))</f>
        <v/>
      </c>
      <c r="AO527">
        <f>IF($AN527=1,SUMPRODUCT(--($AR$2:$AR$3001&lt;$AR527))+1,"")</f>
        <v/>
      </c>
      <c r="AP527">
        <f>IF($E527="","",IF(OR($U527=TRUE(),$U527="TRUE"),1,0))</f>
        <v/>
      </c>
      <c r="AQ527">
        <f>IF($E527="","",IF($AA527="Yes",1,0))</f>
        <v/>
      </c>
      <c r="AR527">
        <f>IF($AN527=1,IFERROR(IF(VALUE($E527)&lt;100000000,VALUE($E527),1000000000),IFERROR(IF(VALUE(MID($E527,2,20))&lt;100000000,VALUE(MID($E527,2,20)),1000000000),1000000000))+ROW()/100000,"")</f>
        <v/>
      </c>
    </row>
    <row r="528">
      <c r="G528" s="14" t="n"/>
      <c r="Q528" s="7">
        <f>IF($E528="","",P528*Y528/100)</f>
        <v/>
      </c>
      <c r="R528" s="7" t="n"/>
      <c r="X528" s="7" t="n"/>
      <c r="Y528" s="7" t="n"/>
      <c r="AB528">
        <f>IF($E528="","",IF($AQ528=1,0,IF($AP528=1,Settings!$C$6,Settings!$C$7))*100)</f>
        <v/>
      </c>
      <c r="AC528" s="7">
        <f>IF($E528="","",Y528*AB528/100)</f>
        <v/>
      </c>
      <c r="AD528" s="7">
        <f>IF($E528="","",Y528-AC528)</f>
        <v/>
      </c>
      <c r="AE528" s="7">
        <f>IF($E528="","",AD528-Q528)</f>
        <v/>
      </c>
      <c r="AI528" s="7" t="n"/>
      <c r="AL528" s="14" t="n"/>
      <c r="AN528">
        <f>IF($E528="","",IF(COUNTIF($E$2:$E528,$E528)=1,1,0))</f>
        <v/>
      </c>
      <c r="AO528">
        <f>IF($AN528=1,SUMPRODUCT(--($AR$2:$AR$3001&lt;$AR528))+1,"")</f>
        <v/>
      </c>
      <c r="AP528">
        <f>IF($E528="","",IF(OR($U528=TRUE(),$U528="TRUE"),1,0))</f>
        <v/>
      </c>
      <c r="AQ528">
        <f>IF($E528="","",IF($AA528="Yes",1,0))</f>
        <v/>
      </c>
      <c r="AR528">
        <f>IF($AN528=1,IFERROR(IF(VALUE($E528)&lt;100000000,VALUE($E528),1000000000),IFERROR(IF(VALUE(MID($E528,2,20))&lt;100000000,VALUE(MID($E528,2,20)),1000000000),1000000000))+ROW()/100000,"")</f>
        <v/>
      </c>
    </row>
    <row r="529">
      <c r="G529" s="14" t="n"/>
      <c r="Q529" s="7">
        <f>IF($E529="","",P529*Y529/100)</f>
        <v/>
      </c>
      <c r="R529" s="7" t="n"/>
      <c r="X529" s="7" t="n"/>
      <c r="Y529" s="7" t="n"/>
      <c r="AB529">
        <f>IF($E529="","",IF($AQ529=1,0,IF($AP529=1,Settings!$C$6,Settings!$C$7))*100)</f>
        <v/>
      </c>
      <c r="AC529" s="7">
        <f>IF($E529="","",Y529*AB529/100)</f>
        <v/>
      </c>
      <c r="AD529" s="7">
        <f>IF($E529="","",Y529-AC529)</f>
        <v/>
      </c>
      <c r="AE529" s="7">
        <f>IF($E529="","",AD529-Q529)</f>
        <v/>
      </c>
      <c r="AI529" s="7" t="n"/>
      <c r="AL529" s="14" t="n"/>
      <c r="AN529">
        <f>IF($E529="","",IF(COUNTIF($E$2:$E529,$E529)=1,1,0))</f>
        <v/>
      </c>
      <c r="AO529">
        <f>IF($AN529=1,SUMPRODUCT(--($AR$2:$AR$3001&lt;$AR529))+1,"")</f>
        <v/>
      </c>
      <c r="AP529">
        <f>IF($E529="","",IF(OR($U529=TRUE(),$U529="TRUE"),1,0))</f>
        <v/>
      </c>
      <c r="AQ529">
        <f>IF($E529="","",IF($AA529="Yes",1,0))</f>
        <v/>
      </c>
      <c r="AR529">
        <f>IF($AN529=1,IFERROR(IF(VALUE($E529)&lt;100000000,VALUE($E529),1000000000),IFERROR(IF(VALUE(MID($E529,2,20))&lt;100000000,VALUE(MID($E529,2,20)),1000000000),1000000000))+ROW()/100000,"")</f>
        <v/>
      </c>
    </row>
    <row r="530">
      <c r="G530" s="14" t="n"/>
      <c r="Q530" s="7">
        <f>IF($E530="","",P530*Y530/100)</f>
        <v/>
      </c>
      <c r="R530" s="7" t="n"/>
      <c r="X530" s="7" t="n"/>
      <c r="Y530" s="7" t="n"/>
      <c r="AB530">
        <f>IF($E530="","",IF($AQ530=1,0,IF($AP530=1,Settings!$C$6,Settings!$C$7))*100)</f>
        <v/>
      </c>
      <c r="AC530" s="7">
        <f>IF($E530="","",Y530*AB530/100)</f>
        <v/>
      </c>
      <c r="AD530" s="7">
        <f>IF($E530="","",Y530-AC530)</f>
        <v/>
      </c>
      <c r="AE530" s="7">
        <f>IF($E530="","",AD530-Q530)</f>
        <v/>
      </c>
      <c r="AI530" s="7" t="n"/>
      <c r="AL530" s="14" t="n"/>
      <c r="AN530">
        <f>IF($E530="","",IF(COUNTIF($E$2:$E530,$E530)=1,1,0))</f>
        <v/>
      </c>
      <c r="AO530">
        <f>IF($AN530=1,SUMPRODUCT(--($AR$2:$AR$3001&lt;$AR530))+1,"")</f>
        <v/>
      </c>
      <c r="AP530">
        <f>IF($E530="","",IF(OR($U530=TRUE(),$U530="TRUE"),1,0))</f>
        <v/>
      </c>
      <c r="AQ530">
        <f>IF($E530="","",IF($AA530="Yes",1,0))</f>
        <v/>
      </c>
      <c r="AR530">
        <f>IF($AN530=1,IFERROR(IF(VALUE($E530)&lt;100000000,VALUE($E530),1000000000),IFERROR(IF(VALUE(MID($E530,2,20))&lt;100000000,VALUE(MID($E530,2,20)),1000000000),1000000000))+ROW()/100000,"")</f>
        <v/>
      </c>
    </row>
    <row r="531">
      <c r="G531" s="14" t="n"/>
      <c r="Q531" s="7">
        <f>IF($E531="","",P531*Y531/100)</f>
        <v/>
      </c>
      <c r="R531" s="7" t="n"/>
      <c r="X531" s="7" t="n"/>
      <c r="Y531" s="7" t="n"/>
      <c r="AB531">
        <f>IF($E531="","",IF($AQ531=1,0,IF($AP531=1,Settings!$C$6,Settings!$C$7))*100)</f>
        <v/>
      </c>
      <c r="AC531" s="7">
        <f>IF($E531="","",Y531*AB531/100)</f>
        <v/>
      </c>
      <c r="AD531" s="7">
        <f>IF($E531="","",Y531-AC531)</f>
        <v/>
      </c>
      <c r="AE531" s="7">
        <f>IF($E531="","",AD531-Q531)</f>
        <v/>
      </c>
      <c r="AI531" s="7" t="n"/>
      <c r="AL531" s="14" t="n"/>
      <c r="AN531">
        <f>IF($E531="","",IF(COUNTIF($E$2:$E531,$E531)=1,1,0))</f>
        <v/>
      </c>
      <c r="AO531">
        <f>IF($AN531=1,SUMPRODUCT(--($AR$2:$AR$3001&lt;$AR531))+1,"")</f>
        <v/>
      </c>
      <c r="AP531">
        <f>IF($E531="","",IF(OR($U531=TRUE(),$U531="TRUE"),1,0))</f>
        <v/>
      </c>
      <c r="AQ531">
        <f>IF($E531="","",IF($AA531="Yes",1,0))</f>
        <v/>
      </c>
      <c r="AR531">
        <f>IF($AN531=1,IFERROR(IF(VALUE($E531)&lt;100000000,VALUE($E531),1000000000),IFERROR(IF(VALUE(MID($E531,2,20))&lt;100000000,VALUE(MID($E531,2,20)),1000000000),1000000000))+ROW()/100000,"")</f>
        <v/>
      </c>
    </row>
    <row r="532">
      <c r="G532" s="14" t="n"/>
      <c r="Q532" s="7">
        <f>IF($E532="","",P532*Y532/100)</f>
        <v/>
      </c>
      <c r="R532" s="7" t="n"/>
      <c r="X532" s="7" t="n"/>
      <c r="Y532" s="7" t="n"/>
      <c r="AB532">
        <f>IF($E532="","",IF($AQ532=1,0,IF($AP532=1,Settings!$C$6,Settings!$C$7))*100)</f>
        <v/>
      </c>
      <c r="AC532" s="7">
        <f>IF($E532="","",Y532*AB532/100)</f>
        <v/>
      </c>
      <c r="AD532" s="7">
        <f>IF($E532="","",Y532-AC532)</f>
        <v/>
      </c>
      <c r="AE532" s="7">
        <f>IF($E532="","",AD532-Q532)</f>
        <v/>
      </c>
      <c r="AI532" s="7" t="n"/>
      <c r="AL532" s="14" t="n"/>
      <c r="AN532">
        <f>IF($E532="","",IF(COUNTIF($E$2:$E532,$E532)=1,1,0))</f>
        <v/>
      </c>
      <c r="AO532">
        <f>IF($AN532=1,SUMPRODUCT(--($AR$2:$AR$3001&lt;$AR532))+1,"")</f>
        <v/>
      </c>
      <c r="AP532">
        <f>IF($E532="","",IF(OR($U532=TRUE(),$U532="TRUE"),1,0))</f>
        <v/>
      </c>
      <c r="AQ532">
        <f>IF($E532="","",IF($AA532="Yes",1,0))</f>
        <v/>
      </c>
      <c r="AR532">
        <f>IF($AN532=1,IFERROR(IF(VALUE($E532)&lt;100000000,VALUE($E532),1000000000),IFERROR(IF(VALUE(MID($E532,2,20))&lt;100000000,VALUE(MID($E532,2,20)),1000000000),1000000000))+ROW()/100000,"")</f>
        <v/>
      </c>
    </row>
    <row r="533">
      <c r="G533" s="14" t="n"/>
      <c r="Q533" s="7">
        <f>IF($E533="","",P533*Y533/100)</f>
        <v/>
      </c>
      <c r="R533" s="7" t="n"/>
      <c r="X533" s="7" t="n"/>
      <c r="Y533" s="7" t="n"/>
      <c r="AB533">
        <f>IF($E533="","",IF($AQ533=1,0,IF($AP533=1,Settings!$C$6,Settings!$C$7))*100)</f>
        <v/>
      </c>
      <c r="AC533" s="7">
        <f>IF($E533="","",Y533*AB533/100)</f>
        <v/>
      </c>
      <c r="AD533" s="7">
        <f>IF($E533="","",Y533-AC533)</f>
        <v/>
      </c>
      <c r="AE533" s="7">
        <f>IF($E533="","",AD533-Q533)</f>
        <v/>
      </c>
      <c r="AI533" s="7" t="n"/>
      <c r="AL533" s="14" t="n"/>
      <c r="AN533">
        <f>IF($E533="","",IF(COUNTIF($E$2:$E533,$E533)=1,1,0))</f>
        <v/>
      </c>
      <c r="AO533">
        <f>IF($AN533=1,SUMPRODUCT(--($AR$2:$AR$3001&lt;$AR533))+1,"")</f>
        <v/>
      </c>
      <c r="AP533">
        <f>IF($E533="","",IF(OR($U533=TRUE(),$U533="TRUE"),1,0))</f>
        <v/>
      </c>
      <c r="AQ533">
        <f>IF($E533="","",IF($AA533="Yes",1,0))</f>
        <v/>
      </c>
      <c r="AR533">
        <f>IF($AN533=1,IFERROR(IF(VALUE($E533)&lt;100000000,VALUE($E533),1000000000),IFERROR(IF(VALUE(MID($E533,2,20))&lt;100000000,VALUE(MID($E533,2,20)),1000000000),1000000000))+ROW()/100000,"")</f>
        <v/>
      </c>
    </row>
    <row r="534">
      <c r="G534" s="14" t="n"/>
      <c r="Q534" s="7">
        <f>IF($E534="","",P534*Y534/100)</f>
        <v/>
      </c>
      <c r="R534" s="7" t="n"/>
      <c r="X534" s="7" t="n"/>
      <c r="Y534" s="7" t="n"/>
      <c r="AB534">
        <f>IF($E534="","",IF($AQ534=1,0,IF($AP534=1,Settings!$C$6,Settings!$C$7))*100)</f>
        <v/>
      </c>
      <c r="AC534" s="7">
        <f>IF($E534="","",Y534*AB534/100)</f>
        <v/>
      </c>
      <c r="AD534" s="7">
        <f>IF($E534="","",Y534-AC534)</f>
        <v/>
      </c>
      <c r="AE534" s="7">
        <f>IF($E534="","",AD534-Q534)</f>
        <v/>
      </c>
      <c r="AI534" s="7" t="n"/>
      <c r="AL534" s="14" t="n"/>
      <c r="AN534">
        <f>IF($E534="","",IF(COUNTIF($E$2:$E534,$E534)=1,1,0))</f>
        <v/>
      </c>
      <c r="AO534">
        <f>IF($AN534=1,SUMPRODUCT(--($AR$2:$AR$3001&lt;$AR534))+1,"")</f>
        <v/>
      </c>
      <c r="AP534">
        <f>IF($E534="","",IF(OR($U534=TRUE(),$U534="TRUE"),1,0))</f>
        <v/>
      </c>
      <c r="AQ534">
        <f>IF($E534="","",IF($AA534="Yes",1,0))</f>
        <v/>
      </c>
      <c r="AR534">
        <f>IF($AN534=1,IFERROR(IF(VALUE($E534)&lt;100000000,VALUE($E534),1000000000),IFERROR(IF(VALUE(MID($E534,2,20))&lt;100000000,VALUE(MID($E534,2,20)),1000000000),1000000000))+ROW()/100000,"")</f>
        <v/>
      </c>
    </row>
    <row r="535">
      <c r="G535" s="14" t="n"/>
      <c r="Q535" s="7">
        <f>IF($E535="","",P535*Y535/100)</f>
        <v/>
      </c>
      <c r="R535" s="7" t="n"/>
      <c r="X535" s="7" t="n"/>
      <c r="Y535" s="7" t="n"/>
      <c r="AB535">
        <f>IF($E535="","",IF($AQ535=1,0,IF($AP535=1,Settings!$C$6,Settings!$C$7))*100)</f>
        <v/>
      </c>
      <c r="AC535" s="7">
        <f>IF($E535="","",Y535*AB535/100)</f>
        <v/>
      </c>
      <c r="AD535" s="7">
        <f>IF($E535="","",Y535-AC535)</f>
        <v/>
      </c>
      <c r="AE535" s="7">
        <f>IF($E535="","",AD535-Q535)</f>
        <v/>
      </c>
      <c r="AI535" s="7" t="n"/>
      <c r="AL535" s="14" t="n"/>
      <c r="AN535">
        <f>IF($E535="","",IF(COUNTIF($E$2:$E535,$E535)=1,1,0))</f>
        <v/>
      </c>
      <c r="AO535">
        <f>IF($AN535=1,SUMPRODUCT(--($AR$2:$AR$3001&lt;$AR535))+1,"")</f>
        <v/>
      </c>
      <c r="AP535">
        <f>IF($E535="","",IF(OR($U535=TRUE(),$U535="TRUE"),1,0))</f>
        <v/>
      </c>
      <c r="AQ535">
        <f>IF($E535="","",IF($AA535="Yes",1,0))</f>
        <v/>
      </c>
      <c r="AR535">
        <f>IF($AN535=1,IFERROR(IF(VALUE($E535)&lt;100000000,VALUE($E535),1000000000),IFERROR(IF(VALUE(MID($E535,2,20))&lt;100000000,VALUE(MID($E535,2,20)),1000000000),1000000000))+ROW()/100000,"")</f>
        <v/>
      </c>
    </row>
    <row r="536">
      <c r="G536" s="14" t="n"/>
      <c r="Q536" s="7">
        <f>IF($E536="","",P536*Y536/100)</f>
        <v/>
      </c>
      <c r="R536" s="7" t="n"/>
      <c r="X536" s="7" t="n"/>
      <c r="Y536" s="7" t="n"/>
      <c r="AB536">
        <f>IF($E536="","",IF($AQ536=1,0,IF($AP536=1,Settings!$C$6,Settings!$C$7))*100)</f>
        <v/>
      </c>
      <c r="AC536" s="7">
        <f>IF($E536="","",Y536*AB536/100)</f>
        <v/>
      </c>
      <c r="AD536" s="7">
        <f>IF($E536="","",Y536-AC536)</f>
        <v/>
      </c>
      <c r="AE536" s="7">
        <f>IF($E536="","",AD536-Q536)</f>
        <v/>
      </c>
      <c r="AI536" s="7" t="n"/>
      <c r="AL536" s="14" t="n"/>
      <c r="AN536">
        <f>IF($E536="","",IF(COUNTIF($E$2:$E536,$E536)=1,1,0))</f>
        <v/>
      </c>
      <c r="AO536">
        <f>IF($AN536=1,SUMPRODUCT(--($AR$2:$AR$3001&lt;$AR536))+1,"")</f>
        <v/>
      </c>
      <c r="AP536">
        <f>IF($E536="","",IF(OR($U536=TRUE(),$U536="TRUE"),1,0))</f>
        <v/>
      </c>
      <c r="AQ536">
        <f>IF($E536="","",IF($AA536="Yes",1,0))</f>
        <v/>
      </c>
      <c r="AR536">
        <f>IF($AN536=1,IFERROR(IF(VALUE($E536)&lt;100000000,VALUE($E536),1000000000),IFERROR(IF(VALUE(MID($E536,2,20))&lt;100000000,VALUE(MID($E536,2,20)),1000000000),1000000000))+ROW()/100000,"")</f>
        <v/>
      </c>
    </row>
    <row r="537">
      <c r="G537" s="14" t="n"/>
      <c r="Q537" s="7">
        <f>IF($E537="","",P537*Y537/100)</f>
        <v/>
      </c>
      <c r="R537" s="7" t="n"/>
      <c r="X537" s="7" t="n"/>
      <c r="Y537" s="7" t="n"/>
      <c r="AB537">
        <f>IF($E537="","",IF($AQ537=1,0,IF($AP537=1,Settings!$C$6,Settings!$C$7))*100)</f>
        <v/>
      </c>
      <c r="AC537" s="7">
        <f>IF($E537="","",Y537*AB537/100)</f>
        <v/>
      </c>
      <c r="AD537" s="7">
        <f>IF($E537="","",Y537-AC537)</f>
        <v/>
      </c>
      <c r="AE537" s="7">
        <f>IF($E537="","",AD537-Q537)</f>
        <v/>
      </c>
      <c r="AI537" s="7" t="n"/>
      <c r="AL537" s="14" t="n"/>
      <c r="AN537">
        <f>IF($E537="","",IF(COUNTIF($E$2:$E537,$E537)=1,1,0))</f>
        <v/>
      </c>
      <c r="AO537">
        <f>IF($AN537=1,SUMPRODUCT(--($AR$2:$AR$3001&lt;$AR537))+1,"")</f>
        <v/>
      </c>
      <c r="AP537">
        <f>IF($E537="","",IF(OR($U537=TRUE(),$U537="TRUE"),1,0))</f>
        <v/>
      </c>
      <c r="AQ537">
        <f>IF($E537="","",IF($AA537="Yes",1,0))</f>
        <v/>
      </c>
      <c r="AR537">
        <f>IF($AN537=1,IFERROR(IF(VALUE($E537)&lt;100000000,VALUE($E537),1000000000),IFERROR(IF(VALUE(MID($E537,2,20))&lt;100000000,VALUE(MID($E537,2,20)),1000000000),1000000000))+ROW()/100000,"")</f>
        <v/>
      </c>
    </row>
    <row r="538">
      <c r="G538" s="14" t="n"/>
      <c r="Q538" s="7">
        <f>IF($E538="","",P538*Y538/100)</f>
        <v/>
      </c>
      <c r="R538" s="7" t="n"/>
      <c r="X538" s="7" t="n"/>
      <c r="Y538" s="7" t="n"/>
      <c r="AB538">
        <f>IF($E538="","",IF($AQ538=1,0,IF($AP538=1,Settings!$C$6,Settings!$C$7))*100)</f>
        <v/>
      </c>
      <c r="AC538" s="7">
        <f>IF($E538="","",Y538*AB538/100)</f>
        <v/>
      </c>
      <c r="AD538" s="7">
        <f>IF($E538="","",Y538-AC538)</f>
        <v/>
      </c>
      <c r="AE538" s="7">
        <f>IF($E538="","",AD538-Q538)</f>
        <v/>
      </c>
      <c r="AI538" s="7" t="n"/>
      <c r="AL538" s="14" t="n"/>
      <c r="AN538">
        <f>IF($E538="","",IF(COUNTIF($E$2:$E538,$E538)=1,1,0))</f>
        <v/>
      </c>
      <c r="AO538">
        <f>IF($AN538=1,SUMPRODUCT(--($AR$2:$AR$3001&lt;$AR538))+1,"")</f>
        <v/>
      </c>
      <c r="AP538">
        <f>IF($E538="","",IF(OR($U538=TRUE(),$U538="TRUE"),1,0))</f>
        <v/>
      </c>
      <c r="AQ538">
        <f>IF($E538="","",IF($AA538="Yes",1,0))</f>
        <v/>
      </c>
      <c r="AR538">
        <f>IF($AN538=1,IFERROR(IF(VALUE($E538)&lt;100000000,VALUE($E538),1000000000),IFERROR(IF(VALUE(MID($E538,2,20))&lt;100000000,VALUE(MID($E538,2,20)),1000000000),1000000000))+ROW()/100000,"")</f>
        <v/>
      </c>
    </row>
    <row r="539">
      <c r="G539" s="14" t="n"/>
      <c r="Q539" s="7">
        <f>IF($E539="","",P539*Y539/100)</f>
        <v/>
      </c>
      <c r="R539" s="7" t="n"/>
      <c r="X539" s="7" t="n"/>
      <c r="Y539" s="7" t="n"/>
      <c r="AB539">
        <f>IF($E539="","",IF($AQ539=1,0,IF($AP539=1,Settings!$C$6,Settings!$C$7))*100)</f>
        <v/>
      </c>
      <c r="AC539" s="7">
        <f>IF($E539="","",Y539*AB539/100)</f>
        <v/>
      </c>
      <c r="AD539" s="7">
        <f>IF($E539="","",Y539-AC539)</f>
        <v/>
      </c>
      <c r="AE539" s="7">
        <f>IF($E539="","",AD539-Q539)</f>
        <v/>
      </c>
      <c r="AI539" s="7" t="n"/>
      <c r="AL539" s="14" t="n"/>
      <c r="AN539">
        <f>IF($E539="","",IF(COUNTIF($E$2:$E539,$E539)=1,1,0))</f>
        <v/>
      </c>
      <c r="AO539">
        <f>IF($AN539=1,SUMPRODUCT(--($AR$2:$AR$3001&lt;$AR539))+1,"")</f>
        <v/>
      </c>
      <c r="AP539">
        <f>IF($E539="","",IF(OR($U539=TRUE(),$U539="TRUE"),1,0))</f>
        <v/>
      </c>
      <c r="AQ539">
        <f>IF($E539="","",IF($AA539="Yes",1,0))</f>
        <v/>
      </c>
      <c r="AR539">
        <f>IF($AN539=1,IFERROR(IF(VALUE($E539)&lt;100000000,VALUE($E539),1000000000),IFERROR(IF(VALUE(MID($E539,2,20))&lt;100000000,VALUE(MID($E539,2,20)),1000000000),1000000000))+ROW()/100000,"")</f>
        <v/>
      </c>
    </row>
    <row r="540">
      <c r="G540" s="14" t="n"/>
      <c r="Q540" s="7">
        <f>IF($E540="","",P540*Y540/100)</f>
        <v/>
      </c>
      <c r="R540" s="7" t="n"/>
      <c r="X540" s="7" t="n"/>
      <c r="Y540" s="7" t="n"/>
      <c r="AB540">
        <f>IF($E540="","",IF($AQ540=1,0,IF($AP540=1,Settings!$C$6,Settings!$C$7))*100)</f>
        <v/>
      </c>
      <c r="AC540" s="7">
        <f>IF($E540="","",Y540*AB540/100)</f>
        <v/>
      </c>
      <c r="AD540" s="7">
        <f>IF($E540="","",Y540-AC540)</f>
        <v/>
      </c>
      <c r="AE540" s="7">
        <f>IF($E540="","",AD540-Q540)</f>
        <v/>
      </c>
      <c r="AI540" s="7" t="n"/>
      <c r="AL540" s="14" t="n"/>
      <c r="AN540">
        <f>IF($E540="","",IF(COUNTIF($E$2:$E540,$E540)=1,1,0))</f>
        <v/>
      </c>
      <c r="AO540">
        <f>IF($AN540=1,SUMPRODUCT(--($AR$2:$AR$3001&lt;$AR540))+1,"")</f>
        <v/>
      </c>
      <c r="AP540">
        <f>IF($E540="","",IF(OR($U540=TRUE(),$U540="TRUE"),1,0))</f>
        <v/>
      </c>
      <c r="AQ540">
        <f>IF($E540="","",IF($AA540="Yes",1,0))</f>
        <v/>
      </c>
      <c r="AR540">
        <f>IF($AN540=1,IFERROR(IF(VALUE($E540)&lt;100000000,VALUE($E540),1000000000),IFERROR(IF(VALUE(MID($E540,2,20))&lt;100000000,VALUE(MID($E540,2,20)),1000000000),1000000000))+ROW()/100000,"")</f>
        <v/>
      </c>
    </row>
    <row r="541">
      <c r="G541" s="14" t="n"/>
      <c r="Q541" s="7">
        <f>IF($E541="","",P541*Y541/100)</f>
        <v/>
      </c>
      <c r="R541" s="7" t="n"/>
      <c r="X541" s="7" t="n"/>
      <c r="Y541" s="7" t="n"/>
      <c r="AB541">
        <f>IF($E541="","",IF($AQ541=1,0,IF($AP541=1,Settings!$C$6,Settings!$C$7))*100)</f>
        <v/>
      </c>
      <c r="AC541" s="7">
        <f>IF($E541="","",Y541*AB541/100)</f>
        <v/>
      </c>
      <c r="AD541" s="7">
        <f>IF($E541="","",Y541-AC541)</f>
        <v/>
      </c>
      <c r="AE541" s="7">
        <f>IF($E541="","",AD541-Q541)</f>
        <v/>
      </c>
      <c r="AI541" s="7" t="n"/>
      <c r="AL541" s="14" t="n"/>
      <c r="AN541">
        <f>IF($E541="","",IF(COUNTIF($E$2:$E541,$E541)=1,1,0))</f>
        <v/>
      </c>
      <c r="AO541">
        <f>IF($AN541=1,SUMPRODUCT(--($AR$2:$AR$3001&lt;$AR541))+1,"")</f>
        <v/>
      </c>
      <c r="AP541">
        <f>IF($E541="","",IF(OR($U541=TRUE(),$U541="TRUE"),1,0))</f>
        <v/>
      </c>
      <c r="AQ541">
        <f>IF($E541="","",IF($AA541="Yes",1,0))</f>
        <v/>
      </c>
      <c r="AR541">
        <f>IF($AN541=1,IFERROR(IF(VALUE($E541)&lt;100000000,VALUE($E541),1000000000),IFERROR(IF(VALUE(MID($E541,2,20))&lt;100000000,VALUE(MID($E541,2,20)),1000000000),1000000000))+ROW()/100000,"")</f>
        <v/>
      </c>
    </row>
    <row r="542">
      <c r="G542" s="14" t="n"/>
      <c r="Q542" s="7">
        <f>IF($E542="","",P542*Y542/100)</f>
        <v/>
      </c>
      <c r="R542" s="7" t="n"/>
      <c r="X542" s="7" t="n"/>
      <c r="Y542" s="7" t="n"/>
      <c r="AB542">
        <f>IF($E542="","",IF($AQ542=1,0,IF($AP542=1,Settings!$C$6,Settings!$C$7))*100)</f>
        <v/>
      </c>
      <c r="AC542" s="7">
        <f>IF($E542="","",Y542*AB542/100)</f>
        <v/>
      </c>
      <c r="AD542" s="7">
        <f>IF($E542="","",Y542-AC542)</f>
        <v/>
      </c>
      <c r="AE542" s="7">
        <f>IF($E542="","",AD542-Q542)</f>
        <v/>
      </c>
      <c r="AI542" s="7" t="n"/>
      <c r="AL542" s="14" t="n"/>
      <c r="AN542">
        <f>IF($E542="","",IF(COUNTIF($E$2:$E542,$E542)=1,1,0))</f>
        <v/>
      </c>
      <c r="AO542">
        <f>IF($AN542=1,SUMPRODUCT(--($AR$2:$AR$3001&lt;$AR542))+1,"")</f>
        <v/>
      </c>
      <c r="AP542">
        <f>IF($E542="","",IF(OR($U542=TRUE(),$U542="TRUE"),1,0))</f>
        <v/>
      </c>
      <c r="AQ542">
        <f>IF($E542="","",IF($AA542="Yes",1,0))</f>
        <v/>
      </c>
      <c r="AR542">
        <f>IF($AN542=1,IFERROR(IF(VALUE($E542)&lt;100000000,VALUE($E542),1000000000),IFERROR(IF(VALUE(MID($E542,2,20))&lt;100000000,VALUE(MID($E542,2,20)),1000000000),1000000000))+ROW()/100000,"")</f>
        <v/>
      </c>
    </row>
    <row r="543">
      <c r="G543" s="14" t="n"/>
      <c r="Q543" s="7">
        <f>IF($E543="","",P543*Y543/100)</f>
        <v/>
      </c>
      <c r="R543" s="7" t="n"/>
      <c r="X543" s="7" t="n"/>
      <c r="Y543" s="7" t="n"/>
      <c r="AB543">
        <f>IF($E543="","",IF($AQ543=1,0,IF($AP543=1,Settings!$C$6,Settings!$C$7))*100)</f>
        <v/>
      </c>
      <c r="AC543" s="7">
        <f>IF($E543="","",Y543*AB543/100)</f>
        <v/>
      </c>
      <c r="AD543" s="7">
        <f>IF($E543="","",Y543-AC543)</f>
        <v/>
      </c>
      <c r="AE543" s="7">
        <f>IF($E543="","",AD543-Q543)</f>
        <v/>
      </c>
      <c r="AI543" s="7" t="n"/>
      <c r="AL543" s="14" t="n"/>
      <c r="AN543">
        <f>IF($E543="","",IF(COUNTIF($E$2:$E543,$E543)=1,1,0))</f>
        <v/>
      </c>
      <c r="AO543">
        <f>IF($AN543=1,SUMPRODUCT(--($AR$2:$AR$3001&lt;$AR543))+1,"")</f>
        <v/>
      </c>
      <c r="AP543">
        <f>IF($E543="","",IF(OR($U543=TRUE(),$U543="TRUE"),1,0))</f>
        <v/>
      </c>
      <c r="AQ543">
        <f>IF($E543="","",IF($AA543="Yes",1,0))</f>
        <v/>
      </c>
      <c r="AR543">
        <f>IF($AN543=1,IFERROR(IF(VALUE($E543)&lt;100000000,VALUE($E543),1000000000),IFERROR(IF(VALUE(MID($E543,2,20))&lt;100000000,VALUE(MID($E543,2,20)),1000000000),1000000000))+ROW()/100000,"")</f>
        <v/>
      </c>
    </row>
    <row r="544">
      <c r="G544" s="14" t="n"/>
      <c r="Q544" s="7">
        <f>IF($E544="","",P544*Y544/100)</f>
        <v/>
      </c>
      <c r="R544" s="7" t="n"/>
      <c r="X544" s="7" t="n"/>
      <c r="Y544" s="7" t="n"/>
      <c r="AB544">
        <f>IF($E544="","",IF($AQ544=1,0,IF($AP544=1,Settings!$C$6,Settings!$C$7))*100)</f>
        <v/>
      </c>
      <c r="AC544" s="7">
        <f>IF($E544="","",Y544*AB544/100)</f>
        <v/>
      </c>
      <c r="AD544" s="7">
        <f>IF($E544="","",Y544-AC544)</f>
        <v/>
      </c>
      <c r="AE544" s="7">
        <f>IF($E544="","",AD544-Q544)</f>
        <v/>
      </c>
      <c r="AI544" s="7" t="n"/>
      <c r="AL544" s="14" t="n"/>
      <c r="AN544">
        <f>IF($E544="","",IF(COUNTIF($E$2:$E544,$E544)=1,1,0))</f>
        <v/>
      </c>
      <c r="AO544">
        <f>IF($AN544=1,SUMPRODUCT(--($AR$2:$AR$3001&lt;$AR544))+1,"")</f>
        <v/>
      </c>
      <c r="AP544">
        <f>IF($E544="","",IF(OR($U544=TRUE(),$U544="TRUE"),1,0))</f>
        <v/>
      </c>
      <c r="AQ544">
        <f>IF($E544="","",IF($AA544="Yes",1,0))</f>
        <v/>
      </c>
      <c r="AR544">
        <f>IF($AN544=1,IFERROR(IF(VALUE($E544)&lt;100000000,VALUE($E544),1000000000),IFERROR(IF(VALUE(MID($E544,2,20))&lt;100000000,VALUE(MID($E544,2,20)),1000000000),1000000000))+ROW()/100000,"")</f>
        <v/>
      </c>
    </row>
    <row r="545">
      <c r="G545" s="14" t="n"/>
      <c r="Q545" s="7">
        <f>IF($E545="","",P545*Y545/100)</f>
        <v/>
      </c>
      <c r="R545" s="7" t="n"/>
      <c r="X545" s="7" t="n"/>
      <c r="Y545" s="7" t="n"/>
      <c r="AB545">
        <f>IF($E545="","",IF($AQ545=1,0,IF($AP545=1,Settings!$C$6,Settings!$C$7))*100)</f>
        <v/>
      </c>
      <c r="AC545" s="7">
        <f>IF($E545="","",Y545*AB545/100)</f>
        <v/>
      </c>
      <c r="AD545" s="7">
        <f>IF($E545="","",Y545-AC545)</f>
        <v/>
      </c>
      <c r="AE545" s="7">
        <f>IF($E545="","",AD545-Q545)</f>
        <v/>
      </c>
      <c r="AI545" s="7" t="n"/>
      <c r="AL545" s="14" t="n"/>
      <c r="AN545">
        <f>IF($E545="","",IF(COUNTIF($E$2:$E545,$E545)=1,1,0))</f>
        <v/>
      </c>
      <c r="AO545">
        <f>IF($AN545=1,SUMPRODUCT(--($AR$2:$AR$3001&lt;$AR545))+1,"")</f>
        <v/>
      </c>
      <c r="AP545">
        <f>IF($E545="","",IF(OR($U545=TRUE(),$U545="TRUE"),1,0))</f>
        <v/>
      </c>
      <c r="AQ545">
        <f>IF($E545="","",IF($AA545="Yes",1,0))</f>
        <v/>
      </c>
      <c r="AR545">
        <f>IF($AN545=1,IFERROR(IF(VALUE($E545)&lt;100000000,VALUE($E545),1000000000),IFERROR(IF(VALUE(MID($E545,2,20))&lt;100000000,VALUE(MID($E545,2,20)),1000000000),1000000000))+ROW()/100000,"")</f>
        <v/>
      </c>
    </row>
    <row r="546">
      <c r="G546" s="14" t="n"/>
      <c r="Q546" s="7">
        <f>IF($E546="","",P546*Y546/100)</f>
        <v/>
      </c>
      <c r="R546" s="7" t="n"/>
      <c r="X546" s="7" t="n"/>
      <c r="Y546" s="7" t="n"/>
      <c r="AB546">
        <f>IF($E546="","",IF($AQ546=1,0,IF($AP546=1,Settings!$C$6,Settings!$C$7))*100)</f>
        <v/>
      </c>
      <c r="AC546" s="7">
        <f>IF($E546="","",Y546*AB546/100)</f>
        <v/>
      </c>
      <c r="AD546" s="7">
        <f>IF($E546="","",Y546-AC546)</f>
        <v/>
      </c>
      <c r="AE546" s="7">
        <f>IF($E546="","",AD546-Q546)</f>
        <v/>
      </c>
      <c r="AI546" s="7" t="n"/>
      <c r="AL546" s="14" t="n"/>
      <c r="AN546">
        <f>IF($E546="","",IF(COUNTIF($E$2:$E546,$E546)=1,1,0))</f>
        <v/>
      </c>
      <c r="AO546">
        <f>IF($AN546=1,SUMPRODUCT(--($AR$2:$AR$3001&lt;$AR546))+1,"")</f>
        <v/>
      </c>
      <c r="AP546">
        <f>IF($E546="","",IF(OR($U546=TRUE(),$U546="TRUE"),1,0))</f>
        <v/>
      </c>
      <c r="AQ546">
        <f>IF($E546="","",IF($AA546="Yes",1,0))</f>
        <v/>
      </c>
      <c r="AR546">
        <f>IF($AN546=1,IFERROR(IF(VALUE($E546)&lt;100000000,VALUE($E546),1000000000),IFERROR(IF(VALUE(MID($E546,2,20))&lt;100000000,VALUE(MID($E546,2,20)),1000000000),1000000000))+ROW()/100000,"")</f>
        <v/>
      </c>
    </row>
    <row r="547">
      <c r="G547" s="14" t="n"/>
      <c r="Q547" s="7">
        <f>IF($E547="","",P547*Y547/100)</f>
        <v/>
      </c>
      <c r="R547" s="7" t="n"/>
      <c r="X547" s="7" t="n"/>
      <c r="Y547" s="7" t="n"/>
      <c r="AB547">
        <f>IF($E547="","",IF($AQ547=1,0,IF($AP547=1,Settings!$C$6,Settings!$C$7))*100)</f>
        <v/>
      </c>
      <c r="AC547" s="7">
        <f>IF($E547="","",Y547*AB547/100)</f>
        <v/>
      </c>
      <c r="AD547" s="7">
        <f>IF($E547="","",Y547-AC547)</f>
        <v/>
      </c>
      <c r="AE547" s="7">
        <f>IF($E547="","",AD547-Q547)</f>
        <v/>
      </c>
      <c r="AI547" s="7" t="n"/>
      <c r="AL547" s="14" t="n"/>
      <c r="AN547">
        <f>IF($E547="","",IF(COUNTIF($E$2:$E547,$E547)=1,1,0))</f>
        <v/>
      </c>
      <c r="AO547">
        <f>IF($AN547=1,SUMPRODUCT(--($AR$2:$AR$3001&lt;$AR547))+1,"")</f>
        <v/>
      </c>
      <c r="AP547">
        <f>IF($E547="","",IF(OR($U547=TRUE(),$U547="TRUE"),1,0))</f>
        <v/>
      </c>
      <c r="AQ547">
        <f>IF($E547="","",IF($AA547="Yes",1,0))</f>
        <v/>
      </c>
      <c r="AR547">
        <f>IF($AN547=1,IFERROR(IF(VALUE($E547)&lt;100000000,VALUE($E547),1000000000),IFERROR(IF(VALUE(MID($E547,2,20))&lt;100000000,VALUE(MID($E547,2,20)),1000000000),1000000000))+ROW()/100000,"")</f>
        <v/>
      </c>
    </row>
    <row r="548">
      <c r="G548" s="14" t="n"/>
      <c r="Q548" s="7">
        <f>IF($E548="","",P548*Y548/100)</f>
        <v/>
      </c>
      <c r="R548" s="7" t="n"/>
      <c r="X548" s="7" t="n"/>
      <c r="Y548" s="7" t="n"/>
      <c r="AB548">
        <f>IF($E548="","",IF($AQ548=1,0,IF($AP548=1,Settings!$C$6,Settings!$C$7))*100)</f>
        <v/>
      </c>
      <c r="AC548" s="7">
        <f>IF($E548="","",Y548*AB548/100)</f>
        <v/>
      </c>
      <c r="AD548" s="7">
        <f>IF($E548="","",Y548-AC548)</f>
        <v/>
      </c>
      <c r="AE548" s="7">
        <f>IF($E548="","",AD548-Q548)</f>
        <v/>
      </c>
      <c r="AI548" s="7" t="n"/>
      <c r="AL548" s="14" t="n"/>
      <c r="AN548">
        <f>IF($E548="","",IF(COUNTIF($E$2:$E548,$E548)=1,1,0))</f>
        <v/>
      </c>
      <c r="AO548">
        <f>IF($AN548=1,SUMPRODUCT(--($AR$2:$AR$3001&lt;$AR548))+1,"")</f>
        <v/>
      </c>
      <c r="AP548">
        <f>IF($E548="","",IF(OR($U548=TRUE(),$U548="TRUE"),1,0))</f>
        <v/>
      </c>
      <c r="AQ548">
        <f>IF($E548="","",IF($AA548="Yes",1,0))</f>
        <v/>
      </c>
      <c r="AR548">
        <f>IF($AN548=1,IFERROR(IF(VALUE($E548)&lt;100000000,VALUE($E548),1000000000),IFERROR(IF(VALUE(MID($E548,2,20))&lt;100000000,VALUE(MID($E548,2,20)),1000000000),1000000000))+ROW()/100000,"")</f>
        <v/>
      </c>
    </row>
    <row r="549">
      <c r="G549" s="14" t="n"/>
      <c r="Q549" s="7">
        <f>IF($E549="","",P549*Y549/100)</f>
        <v/>
      </c>
      <c r="R549" s="7" t="n"/>
      <c r="X549" s="7" t="n"/>
      <c r="Y549" s="7" t="n"/>
      <c r="AB549">
        <f>IF($E549="","",IF($AQ549=1,0,IF($AP549=1,Settings!$C$6,Settings!$C$7))*100)</f>
        <v/>
      </c>
      <c r="AC549" s="7">
        <f>IF($E549="","",Y549*AB549/100)</f>
        <v/>
      </c>
      <c r="AD549" s="7">
        <f>IF($E549="","",Y549-AC549)</f>
        <v/>
      </c>
      <c r="AE549" s="7">
        <f>IF($E549="","",AD549-Q549)</f>
        <v/>
      </c>
      <c r="AI549" s="7" t="n"/>
      <c r="AL549" s="14" t="n"/>
      <c r="AN549">
        <f>IF($E549="","",IF(COUNTIF($E$2:$E549,$E549)=1,1,0))</f>
        <v/>
      </c>
      <c r="AO549">
        <f>IF($AN549=1,SUMPRODUCT(--($AR$2:$AR$3001&lt;$AR549))+1,"")</f>
        <v/>
      </c>
      <c r="AP549">
        <f>IF($E549="","",IF(OR($U549=TRUE(),$U549="TRUE"),1,0))</f>
        <v/>
      </c>
      <c r="AQ549">
        <f>IF($E549="","",IF($AA549="Yes",1,0))</f>
        <v/>
      </c>
      <c r="AR549">
        <f>IF($AN549=1,IFERROR(IF(VALUE($E549)&lt;100000000,VALUE($E549),1000000000),IFERROR(IF(VALUE(MID($E549,2,20))&lt;100000000,VALUE(MID($E549,2,20)),1000000000),1000000000))+ROW()/100000,"")</f>
        <v/>
      </c>
    </row>
    <row r="550">
      <c r="G550" s="14" t="n"/>
      <c r="Q550" s="7">
        <f>IF($E550="","",P550*Y550/100)</f>
        <v/>
      </c>
      <c r="R550" s="7" t="n"/>
      <c r="X550" s="7" t="n"/>
      <c r="Y550" s="7" t="n"/>
      <c r="AB550">
        <f>IF($E550="","",IF($AQ550=1,0,IF($AP550=1,Settings!$C$6,Settings!$C$7))*100)</f>
        <v/>
      </c>
      <c r="AC550" s="7">
        <f>IF($E550="","",Y550*AB550/100)</f>
        <v/>
      </c>
      <c r="AD550" s="7">
        <f>IF($E550="","",Y550-AC550)</f>
        <v/>
      </c>
      <c r="AE550" s="7">
        <f>IF($E550="","",AD550-Q550)</f>
        <v/>
      </c>
      <c r="AI550" s="7" t="n"/>
      <c r="AL550" s="14" t="n"/>
      <c r="AN550">
        <f>IF($E550="","",IF(COUNTIF($E$2:$E550,$E550)=1,1,0))</f>
        <v/>
      </c>
      <c r="AO550">
        <f>IF($AN550=1,SUMPRODUCT(--($AR$2:$AR$3001&lt;$AR550))+1,"")</f>
        <v/>
      </c>
      <c r="AP550">
        <f>IF($E550="","",IF(OR($U550=TRUE(),$U550="TRUE"),1,0))</f>
        <v/>
      </c>
      <c r="AQ550">
        <f>IF($E550="","",IF($AA550="Yes",1,0))</f>
        <v/>
      </c>
      <c r="AR550">
        <f>IF($AN550=1,IFERROR(IF(VALUE($E550)&lt;100000000,VALUE($E550),1000000000),IFERROR(IF(VALUE(MID($E550,2,20))&lt;100000000,VALUE(MID($E550,2,20)),1000000000),1000000000))+ROW()/100000,"")</f>
        <v/>
      </c>
    </row>
    <row r="551">
      <c r="G551" s="14" t="n"/>
      <c r="Q551" s="7">
        <f>IF($E551="","",P551*Y551/100)</f>
        <v/>
      </c>
      <c r="R551" s="7" t="n"/>
      <c r="X551" s="7" t="n"/>
      <c r="Y551" s="7" t="n"/>
      <c r="AB551">
        <f>IF($E551="","",IF($AQ551=1,0,IF($AP551=1,Settings!$C$6,Settings!$C$7))*100)</f>
        <v/>
      </c>
      <c r="AC551" s="7">
        <f>IF($E551="","",Y551*AB551/100)</f>
        <v/>
      </c>
      <c r="AD551" s="7">
        <f>IF($E551="","",Y551-AC551)</f>
        <v/>
      </c>
      <c r="AE551" s="7">
        <f>IF($E551="","",AD551-Q551)</f>
        <v/>
      </c>
      <c r="AI551" s="7" t="n"/>
      <c r="AL551" s="14" t="n"/>
      <c r="AN551">
        <f>IF($E551="","",IF(COUNTIF($E$2:$E551,$E551)=1,1,0))</f>
        <v/>
      </c>
      <c r="AO551">
        <f>IF($AN551=1,SUMPRODUCT(--($AR$2:$AR$3001&lt;$AR551))+1,"")</f>
        <v/>
      </c>
      <c r="AP551">
        <f>IF($E551="","",IF(OR($U551=TRUE(),$U551="TRUE"),1,0))</f>
        <v/>
      </c>
      <c r="AQ551">
        <f>IF($E551="","",IF($AA551="Yes",1,0))</f>
        <v/>
      </c>
      <c r="AR551">
        <f>IF($AN551=1,IFERROR(IF(VALUE($E551)&lt;100000000,VALUE($E551),1000000000),IFERROR(IF(VALUE(MID($E551,2,20))&lt;100000000,VALUE(MID($E551,2,20)),1000000000),1000000000))+ROW()/100000,"")</f>
        <v/>
      </c>
    </row>
    <row r="552">
      <c r="G552" s="14" t="n"/>
      <c r="Q552" s="7">
        <f>IF($E552="","",P552*Y552/100)</f>
        <v/>
      </c>
      <c r="R552" s="7" t="n"/>
      <c r="X552" s="7" t="n"/>
      <c r="Y552" s="7" t="n"/>
      <c r="AB552">
        <f>IF($E552="","",IF($AQ552=1,0,IF($AP552=1,Settings!$C$6,Settings!$C$7))*100)</f>
        <v/>
      </c>
      <c r="AC552" s="7">
        <f>IF($E552="","",Y552*AB552/100)</f>
        <v/>
      </c>
      <c r="AD552" s="7">
        <f>IF($E552="","",Y552-AC552)</f>
        <v/>
      </c>
      <c r="AE552" s="7">
        <f>IF($E552="","",AD552-Q552)</f>
        <v/>
      </c>
      <c r="AI552" s="7" t="n"/>
      <c r="AL552" s="14" t="n"/>
      <c r="AN552">
        <f>IF($E552="","",IF(COUNTIF($E$2:$E552,$E552)=1,1,0))</f>
        <v/>
      </c>
      <c r="AO552">
        <f>IF($AN552=1,SUMPRODUCT(--($AR$2:$AR$3001&lt;$AR552))+1,"")</f>
        <v/>
      </c>
      <c r="AP552">
        <f>IF($E552="","",IF(OR($U552=TRUE(),$U552="TRUE"),1,0))</f>
        <v/>
      </c>
      <c r="AQ552">
        <f>IF($E552="","",IF($AA552="Yes",1,0))</f>
        <v/>
      </c>
      <c r="AR552">
        <f>IF($AN552=1,IFERROR(IF(VALUE($E552)&lt;100000000,VALUE($E552),1000000000),IFERROR(IF(VALUE(MID($E552,2,20))&lt;100000000,VALUE(MID($E552,2,20)),1000000000),1000000000))+ROW()/100000,"")</f>
        <v/>
      </c>
    </row>
    <row r="553">
      <c r="G553" s="14" t="n"/>
      <c r="Q553" s="7">
        <f>IF($E553="","",P553*Y553/100)</f>
        <v/>
      </c>
      <c r="R553" s="7" t="n"/>
      <c r="X553" s="7" t="n"/>
      <c r="Y553" s="7" t="n"/>
      <c r="AB553">
        <f>IF($E553="","",IF($AQ553=1,0,IF($AP553=1,Settings!$C$6,Settings!$C$7))*100)</f>
        <v/>
      </c>
      <c r="AC553" s="7">
        <f>IF($E553="","",Y553*AB553/100)</f>
        <v/>
      </c>
      <c r="AD553" s="7">
        <f>IF($E553="","",Y553-AC553)</f>
        <v/>
      </c>
      <c r="AE553" s="7">
        <f>IF($E553="","",AD553-Q553)</f>
        <v/>
      </c>
      <c r="AI553" s="7" t="n"/>
      <c r="AL553" s="14" t="n"/>
      <c r="AN553">
        <f>IF($E553="","",IF(COUNTIF($E$2:$E553,$E553)=1,1,0))</f>
        <v/>
      </c>
      <c r="AO553">
        <f>IF($AN553=1,SUMPRODUCT(--($AR$2:$AR$3001&lt;$AR553))+1,"")</f>
        <v/>
      </c>
      <c r="AP553">
        <f>IF($E553="","",IF(OR($U553=TRUE(),$U553="TRUE"),1,0))</f>
        <v/>
      </c>
      <c r="AQ553">
        <f>IF($E553="","",IF($AA553="Yes",1,0))</f>
        <v/>
      </c>
      <c r="AR553">
        <f>IF($AN553=1,IFERROR(IF(VALUE($E553)&lt;100000000,VALUE($E553),1000000000),IFERROR(IF(VALUE(MID($E553,2,20))&lt;100000000,VALUE(MID($E553,2,20)),1000000000),1000000000))+ROW()/100000,"")</f>
        <v/>
      </c>
    </row>
    <row r="554">
      <c r="G554" s="14" t="n"/>
      <c r="Q554" s="7">
        <f>IF($E554="","",P554*Y554/100)</f>
        <v/>
      </c>
      <c r="R554" s="7" t="n"/>
      <c r="X554" s="7" t="n"/>
      <c r="Y554" s="7" t="n"/>
      <c r="AB554">
        <f>IF($E554="","",IF($AQ554=1,0,IF($AP554=1,Settings!$C$6,Settings!$C$7))*100)</f>
        <v/>
      </c>
      <c r="AC554" s="7">
        <f>IF($E554="","",Y554*AB554/100)</f>
        <v/>
      </c>
      <c r="AD554" s="7">
        <f>IF($E554="","",Y554-AC554)</f>
        <v/>
      </c>
      <c r="AE554" s="7">
        <f>IF($E554="","",AD554-Q554)</f>
        <v/>
      </c>
      <c r="AI554" s="7" t="n"/>
      <c r="AL554" s="14" t="n"/>
      <c r="AN554">
        <f>IF($E554="","",IF(COUNTIF($E$2:$E554,$E554)=1,1,0))</f>
        <v/>
      </c>
      <c r="AO554">
        <f>IF($AN554=1,SUMPRODUCT(--($AR$2:$AR$3001&lt;$AR554))+1,"")</f>
        <v/>
      </c>
      <c r="AP554">
        <f>IF($E554="","",IF(OR($U554=TRUE(),$U554="TRUE"),1,0))</f>
        <v/>
      </c>
      <c r="AQ554">
        <f>IF($E554="","",IF($AA554="Yes",1,0))</f>
        <v/>
      </c>
      <c r="AR554">
        <f>IF($AN554=1,IFERROR(IF(VALUE($E554)&lt;100000000,VALUE($E554),1000000000),IFERROR(IF(VALUE(MID($E554,2,20))&lt;100000000,VALUE(MID($E554,2,20)),1000000000),1000000000))+ROW()/100000,"")</f>
        <v/>
      </c>
    </row>
    <row r="555">
      <c r="G555" s="14" t="n"/>
      <c r="Q555" s="7">
        <f>IF($E555="","",P555*Y555/100)</f>
        <v/>
      </c>
      <c r="R555" s="7" t="n"/>
      <c r="X555" s="7" t="n"/>
      <c r="Y555" s="7" t="n"/>
      <c r="AB555">
        <f>IF($E555="","",IF($AQ555=1,0,IF($AP555=1,Settings!$C$6,Settings!$C$7))*100)</f>
        <v/>
      </c>
      <c r="AC555" s="7">
        <f>IF($E555="","",Y555*AB555/100)</f>
        <v/>
      </c>
      <c r="AD555" s="7">
        <f>IF($E555="","",Y555-AC555)</f>
        <v/>
      </c>
      <c r="AE555" s="7">
        <f>IF($E555="","",AD555-Q555)</f>
        <v/>
      </c>
      <c r="AI555" s="7" t="n"/>
      <c r="AL555" s="14" t="n"/>
      <c r="AN555">
        <f>IF($E555="","",IF(COUNTIF($E$2:$E555,$E555)=1,1,0))</f>
        <v/>
      </c>
      <c r="AO555">
        <f>IF($AN555=1,SUMPRODUCT(--($AR$2:$AR$3001&lt;$AR555))+1,"")</f>
        <v/>
      </c>
      <c r="AP555">
        <f>IF($E555="","",IF(OR($U555=TRUE(),$U555="TRUE"),1,0))</f>
        <v/>
      </c>
      <c r="AQ555">
        <f>IF($E555="","",IF($AA555="Yes",1,0))</f>
        <v/>
      </c>
      <c r="AR555">
        <f>IF($AN555=1,IFERROR(IF(VALUE($E555)&lt;100000000,VALUE($E555),1000000000),IFERROR(IF(VALUE(MID($E555,2,20))&lt;100000000,VALUE(MID($E555,2,20)),1000000000),1000000000))+ROW()/100000,"")</f>
        <v/>
      </c>
    </row>
    <row r="556">
      <c r="G556" s="14" t="n"/>
      <c r="Q556" s="7">
        <f>IF($E556="","",P556*Y556/100)</f>
        <v/>
      </c>
      <c r="R556" s="7" t="n"/>
      <c r="X556" s="7" t="n"/>
      <c r="Y556" s="7" t="n"/>
      <c r="AB556">
        <f>IF($E556="","",IF($AQ556=1,0,IF($AP556=1,Settings!$C$6,Settings!$C$7))*100)</f>
        <v/>
      </c>
      <c r="AC556" s="7">
        <f>IF($E556="","",Y556*AB556/100)</f>
        <v/>
      </c>
      <c r="AD556" s="7">
        <f>IF($E556="","",Y556-AC556)</f>
        <v/>
      </c>
      <c r="AE556" s="7">
        <f>IF($E556="","",AD556-Q556)</f>
        <v/>
      </c>
      <c r="AI556" s="7" t="n"/>
      <c r="AL556" s="14" t="n"/>
      <c r="AN556">
        <f>IF($E556="","",IF(COUNTIF($E$2:$E556,$E556)=1,1,0))</f>
        <v/>
      </c>
      <c r="AO556">
        <f>IF($AN556=1,SUMPRODUCT(--($AR$2:$AR$3001&lt;$AR556))+1,"")</f>
        <v/>
      </c>
      <c r="AP556">
        <f>IF($E556="","",IF(OR($U556=TRUE(),$U556="TRUE"),1,0))</f>
        <v/>
      </c>
      <c r="AQ556">
        <f>IF($E556="","",IF($AA556="Yes",1,0))</f>
        <v/>
      </c>
      <c r="AR556">
        <f>IF($AN556=1,IFERROR(IF(VALUE($E556)&lt;100000000,VALUE($E556),1000000000),IFERROR(IF(VALUE(MID($E556,2,20))&lt;100000000,VALUE(MID($E556,2,20)),1000000000),1000000000))+ROW()/100000,"")</f>
        <v/>
      </c>
    </row>
    <row r="557">
      <c r="G557" s="14" t="n"/>
      <c r="Q557" s="7">
        <f>IF($E557="","",P557*Y557/100)</f>
        <v/>
      </c>
      <c r="R557" s="7" t="n"/>
      <c r="X557" s="7" t="n"/>
      <c r="Y557" s="7" t="n"/>
      <c r="AB557">
        <f>IF($E557="","",IF($AQ557=1,0,IF($AP557=1,Settings!$C$6,Settings!$C$7))*100)</f>
        <v/>
      </c>
      <c r="AC557" s="7">
        <f>IF($E557="","",Y557*AB557/100)</f>
        <v/>
      </c>
      <c r="AD557" s="7">
        <f>IF($E557="","",Y557-AC557)</f>
        <v/>
      </c>
      <c r="AE557" s="7">
        <f>IF($E557="","",AD557-Q557)</f>
        <v/>
      </c>
      <c r="AI557" s="7" t="n"/>
      <c r="AL557" s="14" t="n"/>
      <c r="AN557">
        <f>IF($E557="","",IF(COUNTIF($E$2:$E557,$E557)=1,1,0))</f>
        <v/>
      </c>
      <c r="AO557">
        <f>IF($AN557=1,SUMPRODUCT(--($AR$2:$AR$3001&lt;$AR557))+1,"")</f>
        <v/>
      </c>
      <c r="AP557">
        <f>IF($E557="","",IF(OR($U557=TRUE(),$U557="TRUE"),1,0))</f>
        <v/>
      </c>
      <c r="AQ557">
        <f>IF($E557="","",IF($AA557="Yes",1,0))</f>
        <v/>
      </c>
      <c r="AR557">
        <f>IF($AN557=1,IFERROR(IF(VALUE($E557)&lt;100000000,VALUE($E557),1000000000),IFERROR(IF(VALUE(MID($E557,2,20))&lt;100000000,VALUE(MID($E557,2,20)),1000000000),1000000000))+ROW()/100000,"")</f>
        <v/>
      </c>
    </row>
    <row r="558">
      <c r="G558" s="14" t="n"/>
      <c r="Q558" s="7">
        <f>IF($E558="","",P558*Y558/100)</f>
        <v/>
      </c>
      <c r="R558" s="7" t="n"/>
      <c r="X558" s="7" t="n"/>
      <c r="Y558" s="7" t="n"/>
      <c r="AB558">
        <f>IF($E558="","",IF($AQ558=1,0,IF($AP558=1,Settings!$C$6,Settings!$C$7))*100)</f>
        <v/>
      </c>
      <c r="AC558" s="7">
        <f>IF($E558="","",Y558*AB558/100)</f>
        <v/>
      </c>
      <c r="AD558" s="7">
        <f>IF($E558="","",Y558-AC558)</f>
        <v/>
      </c>
      <c r="AE558" s="7">
        <f>IF($E558="","",AD558-Q558)</f>
        <v/>
      </c>
      <c r="AI558" s="7" t="n"/>
      <c r="AL558" s="14" t="n"/>
      <c r="AN558">
        <f>IF($E558="","",IF(COUNTIF($E$2:$E558,$E558)=1,1,0))</f>
        <v/>
      </c>
      <c r="AO558">
        <f>IF($AN558=1,SUMPRODUCT(--($AR$2:$AR$3001&lt;$AR558))+1,"")</f>
        <v/>
      </c>
      <c r="AP558">
        <f>IF($E558="","",IF(OR($U558=TRUE(),$U558="TRUE"),1,0))</f>
        <v/>
      </c>
      <c r="AQ558">
        <f>IF($E558="","",IF($AA558="Yes",1,0))</f>
        <v/>
      </c>
      <c r="AR558">
        <f>IF($AN558=1,IFERROR(IF(VALUE($E558)&lt;100000000,VALUE($E558),1000000000),IFERROR(IF(VALUE(MID($E558,2,20))&lt;100000000,VALUE(MID($E558,2,20)),1000000000),1000000000))+ROW()/100000,"")</f>
        <v/>
      </c>
    </row>
    <row r="559">
      <c r="G559" s="14" t="n"/>
      <c r="Q559" s="7">
        <f>IF($E559="","",P559*Y559/100)</f>
        <v/>
      </c>
      <c r="R559" s="7" t="n"/>
      <c r="X559" s="7" t="n"/>
      <c r="Y559" s="7" t="n"/>
      <c r="AB559">
        <f>IF($E559="","",IF($AQ559=1,0,IF($AP559=1,Settings!$C$6,Settings!$C$7))*100)</f>
        <v/>
      </c>
      <c r="AC559" s="7">
        <f>IF($E559="","",Y559*AB559/100)</f>
        <v/>
      </c>
      <c r="AD559" s="7">
        <f>IF($E559="","",Y559-AC559)</f>
        <v/>
      </c>
      <c r="AE559" s="7">
        <f>IF($E559="","",AD559-Q559)</f>
        <v/>
      </c>
      <c r="AI559" s="7" t="n"/>
      <c r="AL559" s="14" t="n"/>
      <c r="AN559">
        <f>IF($E559="","",IF(COUNTIF($E$2:$E559,$E559)=1,1,0))</f>
        <v/>
      </c>
      <c r="AO559">
        <f>IF($AN559=1,SUMPRODUCT(--($AR$2:$AR$3001&lt;$AR559))+1,"")</f>
        <v/>
      </c>
      <c r="AP559">
        <f>IF($E559="","",IF(OR($U559=TRUE(),$U559="TRUE"),1,0))</f>
        <v/>
      </c>
      <c r="AQ559">
        <f>IF($E559="","",IF($AA559="Yes",1,0))</f>
        <v/>
      </c>
      <c r="AR559">
        <f>IF($AN559=1,IFERROR(IF(VALUE($E559)&lt;100000000,VALUE($E559),1000000000),IFERROR(IF(VALUE(MID($E559,2,20))&lt;100000000,VALUE(MID($E559,2,20)),1000000000),1000000000))+ROW()/100000,"")</f>
        <v/>
      </c>
    </row>
    <row r="560">
      <c r="G560" s="14" t="n"/>
      <c r="Q560" s="7">
        <f>IF($E560="","",P560*Y560/100)</f>
        <v/>
      </c>
      <c r="R560" s="7" t="n"/>
      <c r="X560" s="7" t="n"/>
      <c r="Y560" s="7" t="n"/>
      <c r="AB560">
        <f>IF($E560="","",IF($AQ560=1,0,IF($AP560=1,Settings!$C$6,Settings!$C$7))*100)</f>
        <v/>
      </c>
      <c r="AC560" s="7">
        <f>IF($E560="","",Y560*AB560/100)</f>
        <v/>
      </c>
      <c r="AD560" s="7">
        <f>IF($E560="","",Y560-AC560)</f>
        <v/>
      </c>
      <c r="AE560" s="7">
        <f>IF($E560="","",AD560-Q560)</f>
        <v/>
      </c>
      <c r="AI560" s="7" t="n"/>
      <c r="AL560" s="14" t="n"/>
      <c r="AN560">
        <f>IF($E560="","",IF(COUNTIF($E$2:$E560,$E560)=1,1,0))</f>
        <v/>
      </c>
      <c r="AO560">
        <f>IF($AN560=1,SUMPRODUCT(--($AR$2:$AR$3001&lt;$AR560))+1,"")</f>
        <v/>
      </c>
      <c r="AP560">
        <f>IF($E560="","",IF(OR($U560=TRUE(),$U560="TRUE"),1,0))</f>
        <v/>
      </c>
      <c r="AQ560">
        <f>IF($E560="","",IF($AA560="Yes",1,0))</f>
        <v/>
      </c>
      <c r="AR560">
        <f>IF($AN560=1,IFERROR(IF(VALUE($E560)&lt;100000000,VALUE($E560),1000000000),IFERROR(IF(VALUE(MID($E560,2,20))&lt;100000000,VALUE(MID($E560,2,20)),1000000000),1000000000))+ROW()/100000,"")</f>
        <v/>
      </c>
    </row>
    <row r="561">
      <c r="G561" s="14" t="n"/>
      <c r="Q561" s="7">
        <f>IF($E561="","",P561*Y561/100)</f>
        <v/>
      </c>
      <c r="R561" s="7" t="n"/>
      <c r="X561" s="7" t="n"/>
      <c r="Y561" s="7" t="n"/>
      <c r="AB561">
        <f>IF($E561="","",IF($AQ561=1,0,IF($AP561=1,Settings!$C$6,Settings!$C$7))*100)</f>
        <v/>
      </c>
      <c r="AC561" s="7">
        <f>IF($E561="","",Y561*AB561/100)</f>
        <v/>
      </c>
      <c r="AD561" s="7">
        <f>IF($E561="","",Y561-AC561)</f>
        <v/>
      </c>
      <c r="AE561" s="7">
        <f>IF($E561="","",AD561-Q561)</f>
        <v/>
      </c>
      <c r="AI561" s="7" t="n"/>
      <c r="AL561" s="14" t="n"/>
      <c r="AN561">
        <f>IF($E561="","",IF(COUNTIF($E$2:$E561,$E561)=1,1,0))</f>
        <v/>
      </c>
      <c r="AO561">
        <f>IF($AN561=1,SUMPRODUCT(--($AR$2:$AR$3001&lt;$AR561))+1,"")</f>
        <v/>
      </c>
      <c r="AP561">
        <f>IF($E561="","",IF(OR($U561=TRUE(),$U561="TRUE"),1,0))</f>
        <v/>
      </c>
      <c r="AQ561">
        <f>IF($E561="","",IF($AA561="Yes",1,0))</f>
        <v/>
      </c>
      <c r="AR561">
        <f>IF($AN561=1,IFERROR(IF(VALUE($E561)&lt;100000000,VALUE($E561),1000000000),IFERROR(IF(VALUE(MID($E561,2,20))&lt;100000000,VALUE(MID($E561,2,20)),1000000000),1000000000))+ROW()/100000,"")</f>
        <v/>
      </c>
    </row>
    <row r="562">
      <c r="G562" s="14" t="n"/>
      <c r="Q562" s="7">
        <f>IF($E562="","",P562*Y562/100)</f>
        <v/>
      </c>
      <c r="R562" s="7" t="n"/>
      <c r="X562" s="7" t="n"/>
      <c r="Y562" s="7" t="n"/>
      <c r="AB562">
        <f>IF($E562="","",IF($AQ562=1,0,IF($AP562=1,Settings!$C$6,Settings!$C$7))*100)</f>
        <v/>
      </c>
      <c r="AC562" s="7">
        <f>IF($E562="","",Y562*AB562/100)</f>
        <v/>
      </c>
      <c r="AD562" s="7">
        <f>IF($E562="","",Y562-AC562)</f>
        <v/>
      </c>
      <c r="AE562" s="7">
        <f>IF($E562="","",AD562-Q562)</f>
        <v/>
      </c>
      <c r="AI562" s="7" t="n"/>
      <c r="AL562" s="14" t="n"/>
      <c r="AN562">
        <f>IF($E562="","",IF(COUNTIF($E$2:$E562,$E562)=1,1,0))</f>
        <v/>
      </c>
      <c r="AO562">
        <f>IF($AN562=1,SUMPRODUCT(--($AR$2:$AR$3001&lt;$AR562))+1,"")</f>
        <v/>
      </c>
      <c r="AP562">
        <f>IF($E562="","",IF(OR($U562=TRUE(),$U562="TRUE"),1,0))</f>
        <v/>
      </c>
      <c r="AQ562">
        <f>IF($E562="","",IF($AA562="Yes",1,0))</f>
        <v/>
      </c>
      <c r="AR562">
        <f>IF($AN562=1,IFERROR(IF(VALUE($E562)&lt;100000000,VALUE($E562),1000000000),IFERROR(IF(VALUE(MID($E562,2,20))&lt;100000000,VALUE(MID($E562,2,20)),1000000000),1000000000))+ROW()/100000,"")</f>
        <v/>
      </c>
    </row>
    <row r="563">
      <c r="G563" s="14" t="n"/>
      <c r="Q563" s="7">
        <f>IF($E563="","",P563*Y563/100)</f>
        <v/>
      </c>
      <c r="R563" s="7" t="n"/>
      <c r="X563" s="7" t="n"/>
      <c r="Y563" s="7" t="n"/>
      <c r="AB563">
        <f>IF($E563="","",IF($AQ563=1,0,IF($AP563=1,Settings!$C$6,Settings!$C$7))*100)</f>
        <v/>
      </c>
      <c r="AC563" s="7">
        <f>IF($E563="","",Y563*AB563/100)</f>
        <v/>
      </c>
      <c r="AD563" s="7">
        <f>IF($E563="","",Y563-AC563)</f>
        <v/>
      </c>
      <c r="AE563" s="7">
        <f>IF($E563="","",AD563-Q563)</f>
        <v/>
      </c>
      <c r="AI563" s="7" t="n"/>
      <c r="AL563" s="14" t="n"/>
      <c r="AN563">
        <f>IF($E563="","",IF(COUNTIF($E$2:$E563,$E563)=1,1,0))</f>
        <v/>
      </c>
      <c r="AO563">
        <f>IF($AN563=1,SUMPRODUCT(--($AR$2:$AR$3001&lt;$AR563))+1,"")</f>
        <v/>
      </c>
      <c r="AP563">
        <f>IF($E563="","",IF(OR($U563=TRUE(),$U563="TRUE"),1,0))</f>
        <v/>
      </c>
      <c r="AQ563">
        <f>IF($E563="","",IF($AA563="Yes",1,0))</f>
        <v/>
      </c>
      <c r="AR563">
        <f>IF($AN563=1,IFERROR(IF(VALUE($E563)&lt;100000000,VALUE($E563),1000000000),IFERROR(IF(VALUE(MID($E563,2,20))&lt;100000000,VALUE(MID($E563,2,20)),1000000000),1000000000))+ROW()/100000,"")</f>
        <v/>
      </c>
    </row>
    <row r="564">
      <c r="G564" s="14" t="n"/>
      <c r="Q564" s="7">
        <f>IF($E564="","",P564*Y564/100)</f>
        <v/>
      </c>
      <c r="R564" s="7" t="n"/>
      <c r="X564" s="7" t="n"/>
      <c r="Y564" s="7" t="n"/>
      <c r="AB564">
        <f>IF($E564="","",IF($AQ564=1,0,IF($AP564=1,Settings!$C$6,Settings!$C$7))*100)</f>
        <v/>
      </c>
      <c r="AC564" s="7">
        <f>IF($E564="","",Y564*AB564/100)</f>
        <v/>
      </c>
      <c r="AD564" s="7">
        <f>IF($E564="","",Y564-AC564)</f>
        <v/>
      </c>
      <c r="AE564" s="7">
        <f>IF($E564="","",AD564-Q564)</f>
        <v/>
      </c>
      <c r="AI564" s="7" t="n"/>
      <c r="AL564" s="14" t="n"/>
      <c r="AN564">
        <f>IF($E564="","",IF(COUNTIF($E$2:$E564,$E564)=1,1,0))</f>
        <v/>
      </c>
      <c r="AO564">
        <f>IF($AN564=1,SUMPRODUCT(--($AR$2:$AR$3001&lt;$AR564))+1,"")</f>
        <v/>
      </c>
      <c r="AP564">
        <f>IF($E564="","",IF(OR($U564=TRUE(),$U564="TRUE"),1,0))</f>
        <v/>
      </c>
      <c r="AQ564">
        <f>IF($E564="","",IF($AA564="Yes",1,0))</f>
        <v/>
      </c>
      <c r="AR564">
        <f>IF($AN564=1,IFERROR(IF(VALUE($E564)&lt;100000000,VALUE($E564),1000000000),IFERROR(IF(VALUE(MID($E564,2,20))&lt;100000000,VALUE(MID($E564,2,20)),1000000000),1000000000))+ROW()/100000,"")</f>
        <v/>
      </c>
    </row>
    <row r="565">
      <c r="G565" s="14" t="n"/>
      <c r="Q565" s="7">
        <f>IF($E565="","",P565*Y565/100)</f>
        <v/>
      </c>
      <c r="R565" s="7" t="n"/>
      <c r="X565" s="7" t="n"/>
      <c r="Y565" s="7" t="n"/>
      <c r="AB565">
        <f>IF($E565="","",IF($AQ565=1,0,IF($AP565=1,Settings!$C$6,Settings!$C$7))*100)</f>
        <v/>
      </c>
      <c r="AC565" s="7">
        <f>IF($E565="","",Y565*AB565/100)</f>
        <v/>
      </c>
      <c r="AD565" s="7">
        <f>IF($E565="","",Y565-AC565)</f>
        <v/>
      </c>
      <c r="AE565" s="7">
        <f>IF($E565="","",AD565-Q565)</f>
        <v/>
      </c>
      <c r="AI565" s="7" t="n"/>
      <c r="AL565" s="14" t="n"/>
      <c r="AN565">
        <f>IF($E565="","",IF(COUNTIF($E$2:$E565,$E565)=1,1,0))</f>
        <v/>
      </c>
      <c r="AO565">
        <f>IF($AN565=1,SUMPRODUCT(--($AR$2:$AR$3001&lt;$AR565))+1,"")</f>
        <v/>
      </c>
      <c r="AP565">
        <f>IF($E565="","",IF(OR($U565=TRUE(),$U565="TRUE"),1,0))</f>
        <v/>
      </c>
      <c r="AQ565">
        <f>IF($E565="","",IF($AA565="Yes",1,0))</f>
        <v/>
      </c>
      <c r="AR565">
        <f>IF($AN565=1,IFERROR(IF(VALUE($E565)&lt;100000000,VALUE($E565),1000000000),IFERROR(IF(VALUE(MID($E565,2,20))&lt;100000000,VALUE(MID($E565,2,20)),1000000000),1000000000))+ROW()/100000,"")</f>
        <v/>
      </c>
    </row>
    <row r="566">
      <c r="G566" s="14" t="n"/>
      <c r="Q566" s="7">
        <f>IF($E566="","",P566*Y566/100)</f>
        <v/>
      </c>
      <c r="R566" s="7" t="n"/>
      <c r="X566" s="7" t="n"/>
      <c r="Y566" s="7" t="n"/>
      <c r="AB566">
        <f>IF($E566="","",IF($AQ566=1,0,IF($AP566=1,Settings!$C$6,Settings!$C$7))*100)</f>
        <v/>
      </c>
      <c r="AC566" s="7">
        <f>IF($E566="","",Y566*AB566/100)</f>
        <v/>
      </c>
      <c r="AD566" s="7">
        <f>IF($E566="","",Y566-AC566)</f>
        <v/>
      </c>
      <c r="AE566" s="7">
        <f>IF($E566="","",AD566-Q566)</f>
        <v/>
      </c>
      <c r="AI566" s="7" t="n"/>
      <c r="AL566" s="14" t="n"/>
      <c r="AN566">
        <f>IF($E566="","",IF(COUNTIF($E$2:$E566,$E566)=1,1,0))</f>
        <v/>
      </c>
      <c r="AO566">
        <f>IF($AN566=1,SUMPRODUCT(--($AR$2:$AR$3001&lt;$AR566))+1,"")</f>
        <v/>
      </c>
      <c r="AP566">
        <f>IF($E566="","",IF(OR($U566=TRUE(),$U566="TRUE"),1,0))</f>
        <v/>
      </c>
      <c r="AQ566">
        <f>IF($E566="","",IF($AA566="Yes",1,0))</f>
        <v/>
      </c>
      <c r="AR566">
        <f>IF($AN566=1,IFERROR(IF(VALUE($E566)&lt;100000000,VALUE($E566),1000000000),IFERROR(IF(VALUE(MID($E566,2,20))&lt;100000000,VALUE(MID($E566,2,20)),1000000000),1000000000))+ROW()/100000,"")</f>
        <v/>
      </c>
    </row>
    <row r="567">
      <c r="G567" s="14" t="n"/>
      <c r="Q567" s="7">
        <f>IF($E567="","",P567*Y567/100)</f>
        <v/>
      </c>
      <c r="R567" s="7" t="n"/>
      <c r="X567" s="7" t="n"/>
      <c r="Y567" s="7" t="n"/>
      <c r="AB567">
        <f>IF($E567="","",IF($AQ567=1,0,IF($AP567=1,Settings!$C$6,Settings!$C$7))*100)</f>
        <v/>
      </c>
      <c r="AC567" s="7">
        <f>IF($E567="","",Y567*AB567/100)</f>
        <v/>
      </c>
      <c r="AD567" s="7">
        <f>IF($E567="","",Y567-AC567)</f>
        <v/>
      </c>
      <c r="AE567" s="7">
        <f>IF($E567="","",AD567-Q567)</f>
        <v/>
      </c>
      <c r="AI567" s="7" t="n"/>
      <c r="AL567" s="14" t="n"/>
      <c r="AN567">
        <f>IF($E567="","",IF(COUNTIF($E$2:$E567,$E567)=1,1,0))</f>
        <v/>
      </c>
      <c r="AO567">
        <f>IF($AN567=1,SUMPRODUCT(--($AR$2:$AR$3001&lt;$AR567))+1,"")</f>
        <v/>
      </c>
      <c r="AP567">
        <f>IF($E567="","",IF(OR($U567=TRUE(),$U567="TRUE"),1,0))</f>
        <v/>
      </c>
      <c r="AQ567">
        <f>IF($E567="","",IF($AA567="Yes",1,0))</f>
        <v/>
      </c>
      <c r="AR567">
        <f>IF($AN567=1,IFERROR(IF(VALUE($E567)&lt;100000000,VALUE($E567),1000000000),IFERROR(IF(VALUE(MID($E567,2,20))&lt;100000000,VALUE(MID($E567,2,20)),1000000000),1000000000))+ROW()/100000,"")</f>
        <v/>
      </c>
    </row>
    <row r="568">
      <c r="G568" s="14" t="n"/>
      <c r="Q568" s="7">
        <f>IF($E568="","",P568*Y568/100)</f>
        <v/>
      </c>
      <c r="R568" s="7" t="n"/>
      <c r="X568" s="7" t="n"/>
      <c r="Y568" s="7" t="n"/>
      <c r="AB568">
        <f>IF($E568="","",IF($AQ568=1,0,IF($AP568=1,Settings!$C$6,Settings!$C$7))*100)</f>
        <v/>
      </c>
      <c r="AC568" s="7">
        <f>IF($E568="","",Y568*AB568/100)</f>
        <v/>
      </c>
      <c r="AD568" s="7">
        <f>IF($E568="","",Y568-AC568)</f>
        <v/>
      </c>
      <c r="AE568" s="7">
        <f>IF($E568="","",AD568-Q568)</f>
        <v/>
      </c>
      <c r="AI568" s="7" t="n"/>
      <c r="AL568" s="14" t="n"/>
      <c r="AN568">
        <f>IF($E568="","",IF(COUNTIF($E$2:$E568,$E568)=1,1,0))</f>
        <v/>
      </c>
      <c r="AO568">
        <f>IF($AN568=1,SUMPRODUCT(--($AR$2:$AR$3001&lt;$AR568))+1,"")</f>
        <v/>
      </c>
      <c r="AP568">
        <f>IF($E568="","",IF(OR($U568=TRUE(),$U568="TRUE"),1,0))</f>
        <v/>
      </c>
      <c r="AQ568">
        <f>IF($E568="","",IF($AA568="Yes",1,0))</f>
        <v/>
      </c>
      <c r="AR568">
        <f>IF($AN568=1,IFERROR(IF(VALUE($E568)&lt;100000000,VALUE($E568),1000000000),IFERROR(IF(VALUE(MID($E568,2,20))&lt;100000000,VALUE(MID($E568,2,20)),1000000000),1000000000))+ROW()/100000,"")</f>
        <v/>
      </c>
    </row>
    <row r="569">
      <c r="G569" s="14" t="n"/>
      <c r="Q569" s="7">
        <f>IF($E569="","",P569*Y569/100)</f>
        <v/>
      </c>
      <c r="R569" s="7" t="n"/>
      <c r="X569" s="7" t="n"/>
      <c r="Y569" s="7" t="n"/>
      <c r="AB569">
        <f>IF($E569="","",IF($AQ569=1,0,IF($AP569=1,Settings!$C$6,Settings!$C$7))*100)</f>
        <v/>
      </c>
      <c r="AC569" s="7">
        <f>IF($E569="","",Y569*AB569/100)</f>
        <v/>
      </c>
      <c r="AD569" s="7">
        <f>IF($E569="","",Y569-AC569)</f>
        <v/>
      </c>
      <c r="AE569" s="7">
        <f>IF($E569="","",AD569-Q569)</f>
        <v/>
      </c>
      <c r="AI569" s="7" t="n"/>
      <c r="AL569" s="14" t="n"/>
      <c r="AN569">
        <f>IF($E569="","",IF(COUNTIF($E$2:$E569,$E569)=1,1,0))</f>
        <v/>
      </c>
      <c r="AO569">
        <f>IF($AN569=1,SUMPRODUCT(--($AR$2:$AR$3001&lt;$AR569))+1,"")</f>
        <v/>
      </c>
      <c r="AP569">
        <f>IF($E569="","",IF(OR($U569=TRUE(),$U569="TRUE"),1,0))</f>
        <v/>
      </c>
      <c r="AQ569">
        <f>IF($E569="","",IF($AA569="Yes",1,0))</f>
        <v/>
      </c>
      <c r="AR569">
        <f>IF($AN569=1,IFERROR(IF(VALUE($E569)&lt;100000000,VALUE($E569),1000000000),IFERROR(IF(VALUE(MID($E569,2,20))&lt;100000000,VALUE(MID($E569,2,20)),1000000000),1000000000))+ROW()/100000,"")</f>
        <v/>
      </c>
    </row>
    <row r="570">
      <c r="G570" s="14" t="n"/>
      <c r="Q570" s="7">
        <f>IF($E570="","",P570*Y570/100)</f>
        <v/>
      </c>
      <c r="R570" s="7" t="n"/>
      <c r="X570" s="7" t="n"/>
      <c r="Y570" s="7" t="n"/>
      <c r="AB570">
        <f>IF($E570="","",IF($AQ570=1,0,IF($AP570=1,Settings!$C$6,Settings!$C$7))*100)</f>
        <v/>
      </c>
      <c r="AC570" s="7">
        <f>IF($E570="","",Y570*AB570/100)</f>
        <v/>
      </c>
      <c r="AD570" s="7">
        <f>IF($E570="","",Y570-AC570)</f>
        <v/>
      </c>
      <c r="AE570" s="7">
        <f>IF($E570="","",AD570-Q570)</f>
        <v/>
      </c>
      <c r="AI570" s="7" t="n"/>
      <c r="AL570" s="14" t="n"/>
      <c r="AN570">
        <f>IF($E570="","",IF(COUNTIF($E$2:$E570,$E570)=1,1,0))</f>
        <v/>
      </c>
      <c r="AO570">
        <f>IF($AN570=1,SUMPRODUCT(--($AR$2:$AR$3001&lt;$AR570))+1,"")</f>
        <v/>
      </c>
      <c r="AP570">
        <f>IF($E570="","",IF(OR($U570=TRUE(),$U570="TRUE"),1,0))</f>
        <v/>
      </c>
      <c r="AQ570">
        <f>IF($E570="","",IF($AA570="Yes",1,0))</f>
        <v/>
      </c>
      <c r="AR570">
        <f>IF($AN570=1,IFERROR(IF(VALUE($E570)&lt;100000000,VALUE($E570),1000000000),IFERROR(IF(VALUE(MID($E570,2,20))&lt;100000000,VALUE(MID($E570,2,20)),1000000000),1000000000))+ROW()/100000,"")</f>
        <v/>
      </c>
    </row>
    <row r="571">
      <c r="G571" s="14" t="n"/>
      <c r="Q571" s="7">
        <f>IF($E571="","",P571*Y571/100)</f>
        <v/>
      </c>
      <c r="R571" s="7" t="n"/>
      <c r="X571" s="7" t="n"/>
      <c r="Y571" s="7" t="n"/>
      <c r="AB571">
        <f>IF($E571="","",IF($AQ571=1,0,IF($AP571=1,Settings!$C$6,Settings!$C$7))*100)</f>
        <v/>
      </c>
      <c r="AC571" s="7">
        <f>IF($E571="","",Y571*AB571/100)</f>
        <v/>
      </c>
      <c r="AD571" s="7">
        <f>IF($E571="","",Y571-AC571)</f>
        <v/>
      </c>
      <c r="AE571" s="7">
        <f>IF($E571="","",AD571-Q571)</f>
        <v/>
      </c>
      <c r="AI571" s="7" t="n"/>
      <c r="AL571" s="14" t="n"/>
      <c r="AN571">
        <f>IF($E571="","",IF(COUNTIF($E$2:$E571,$E571)=1,1,0))</f>
        <v/>
      </c>
      <c r="AO571">
        <f>IF($AN571=1,SUMPRODUCT(--($AR$2:$AR$3001&lt;$AR571))+1,"")</f>
        <v/>
      </c>
      <c r="AP571">
        <f>IF($E571="","",IF(OR($U571=TRUE(),$U571="TRUE"),1,0))</f>
        <v/>
      </c>
      <c r="AQ571">
        <f>IF($E571="","",IF($AA571="Yes",1,0))</f>
        <v/>
      </c>
      <c r="AR571">
        <f>IF($AN571=1,IFERROR(IF(VALUE($E571)&lt;100000000,VALUE($E571),1000000000),IFERROR(IF(VALUE(MID($E571,2,20))&lt;100000000,VALUE(MID($E571,2,20)),1000000000),1000000000))+ROW()/100000,"")</f>
        <v/>
      </c>
    </row>
    <row r="572">
      <c r="G572" s="14" t="n"/>
      <c r="Q572" s="7">
        <f>IF($E572="","",P572*Y572/100)</f>
        <v/>
      </c>
      <c r="R572" s="7" t="n"/>
      <c r="X572" s="7" t="n"/>
      <c r="Y572" s="7" t="n"/>
      <c r="AB572">
        <f>IF($E572="","",IF($AQ572=1,0,IF($AP572=1,Settings!$C$6,Settings!$C$7))*100)</f>
        <v/>
      </c>
      <c r="AC572" s="7">
        <f>IF($E572="","",Y572*AB572/100)</f>
        <v/>
      </c>
      <c r="AD572" s="7">
        <f>IF($E572="","",Y572-AC572)</f>
        <v/>
      </c>
      <c r="AE572" s="7">
        <f>IF($E572="","",AD572-Q572)</f>
        <v/>
      </c>
      <c r="AI572" s="7" t="n"/>
      <c r="AL572" s="14" t="n"/>
      <c r="AN572">
        <f>IF($E572="","",IF(COUNTIF($E$2:$E572,$E572)=1,1,0))</f>
        <v/>
      </c>
      <c r="AO572">
        <f>IF($AN572=1,SUMPRODUCT(--($AR$2:$AR$3001&lt;$AR572))+1,"")</f>
        <v/>
      </c>
      <c r="AP572">
        <f>IF($E572="","",IF(OR($U572=TRUE(),$U572="TRUE"),1,0))</f>
        <v/>
      </c>
      <c r="AQ572">
        <f>IF($E572="","",IF($AA572="Yes",1,0))</f>
        <v/>
      </c>
      <c r="AR572">
        <f>IF($AN572=1,IFERROR(IF(VALUE($E572)&lt;100000000,VALUE($E572),1000000000),IFERROR(IF(VALUE(MID($E572,2,20))&lt;100000000,VALUE(MID($E572,2,20)),1000000000),1000000000))+ROW()/100000,"")</f>
        <v/>
      </c>
    </row>
    <row r="573">
      <c r="G573" s="14" t="n"/>
      <c r="Q573" s="7">
        <f>IF($E573="","",P573*Y573/100)</f>
        <v/>
      </c>
      <c r="R573" s="7" t="n"/>
      <c r="X573" s="7" t="n"/>
      <c r="Y573" s="7" t="n"/>
      <c r="AB573">
        <f>IF($E573="","",IF($AQ573=1,0,IF($AP573=1,Settings!$C$6,Settings!$C$7))*100)</f>
        <v/>
      </c>
      <c r="AC573" s="7">
        <f>IF($E573="","",Y573*AB573/100)</f>
        <v/>
      </c>
      <c r="AD573" s="7">
        <f>IF($E573="","",Y573-AC573)</f>
        <v/>
      </c>
      <c r="AE573" s="7">
        <f>IF($E573="","",AD573-Q573)</f>
        <v/>
      </c>
      <c r="AI573" s="7" t="n"/>
      <c r="AL573" s="14" t="n"/>
      <c r="AN573">
        <f>IF($E573="","",IF(COUNTIF($E$2:$E573,$E573)=1,1,0))</f>
        <v/>
      </c>
      <c r="AO573">
        <f>IF($AN573=1,SUMPRODUCT(--($AR$2:$AR$3001&lt;$AR573))+1,"")</f>
        <v/>
      </c>
      <c r="AP573">
        <f>IF($E573="","",IF(OR($U573=TRUE(),$U573="TRUE"),1,0))</f>
        <v/>
      </c>
      <c r="AQ573">
        <f>IF($E573="","",IF($AA573="Yes",1,0))</f>
        <v/>
      </c>
      <c r="AR573">
        <f>IF($AN573=1,IFERROR(IF(VALUE($E573)&lt;100000000,VALUE($E573),1000000000),IFERROR(IF(VALUE(MID($E573,2,20))&lt;100000000,VALUE(MID($E573,2,20)),1000000000),1000000000))+ROW()/100000,"")</f>
        <v/>
      </c>
    </row>
    <row r="574">
      <c r="G574" s="14" t="n"/>
      <c r="Q574" s="7">
        <f>IF($E574="","",P574*Y574/100)</f>
        <v/>
      </c>
      <c r="R574" s="7" t="n"/>
      <c r="X574" s="7" t="n"/>
      <c r="Y574" s="7" t="n"/>
      <c r="AB574">
        <f>IF($E574="","",IF($AQ574=1,0,IF($AP574=1,Settings!$C$6,Settings!$C$7))*100)</f>
        <v/>
      </c>
      <c r="AC574" s="7">
        <f>IF($E574="","",Y574*AB574/100)</f>
        <v/>
      </c>
      <c r="AD574" s="7">
        <f>IF($E574="","",Y574-AC574)</f>
        <v/>
      </c>
      <c r="AE574" s="7">
        <f>IF($E574="","",AD574-Q574)</f>
        <v/>
      </c>
      <c r="AI574" s="7" t="n"/>
      <c r="AL574" s="14" t="n"/>
      <c r="AN574">
        <f>IF($E574="","",IF(COUNTIF($E$2:$E574,$E574)=1,1,0))</f>
        <v/>
      </c>
      <c r="AO574">
        <f>IF($AN574=1,SUMPRODUCT(--($AR$2:$AR$3001&lt;$AR574))+1,"")</f>
        <v/>
      </c>
      <c r="AP574">
        <f>IF($E574="","",IF(OR($U574=TRUE(),$U574="TRUE"),1,0))</f>
        <v/>
      </c>
      <c r="AQ574">
        <f>IF($E574="","",IF($AA574="Yes",1,0))</f>
        <v/>
      </c>
      <c r="AR574">
        <f>IF($AN574=1,IFERROR(IF(VALUE($E574)&lt;100000000,VALUE($E574),1000000000),IFERROR(IF(VALUE(MID($E574,2,20))&lt;100000000,VALUE(MID($E574,2,20)),1000000000),1000000000))+ROW()/100000,"")</f>
        <v/>
      </c>
    </row>
    <row r="575">
      <c r="G575" s="14" t="n"/>
      <c r="Q575" s="7">
        <f>IF($E575="","",P575*Y575/100)</f>
        <v/>
      </c>
      <c r="R575" s="7" t="n"/>
      <c r="X575" s="7" t="n"/>
      <c r="Y575" s="7" t="n"/>
      <c r="AB575">
        <f>IF($E575="","",IF($AQ575=1,0,IF($AP575=1,Settings!$C$6,Settings!$C$7))*100)</f>
        <v/>
      </c>
      <c r="AC575" s="7">
        <f>IF($E575="","",Y575*AB575/100)</f>
        <v/>
      </c>
      <c r="AD575" s="7">
        <f>IF($E575="","",Y575-AC575)</f>
        <v/>
      </c>
      <c r="AE575" s="7">
        <f>IF($E575="","",AD575-Q575)</f>
        <v/>
      </c>
      <c r="AI575" s="7" t="n"/>
      <c r="AL575" s="14" t="n"/>
      <c r="AN575">
        <f>IF($E575="","",IF(COUNTIF($E$2:$E575,$E575)=1,1,0))</f>
        <v/>
      </c>
      <c r="AO575">
        <f>IF($AN575=1,SUMPRODUCT(--($AR$2:$AR$3001&lt;$AR575))+1,"")</f>
        <v/>
      </c>
      <c r="AP575">
        <f>IF($E575="","",IF(OR($U575=TRUE(),$U575="TRUE"),1,0))</f>
        <v/>
      </c>
      <c r="AQ575">
        <f>IF($E575="","",IF($AA575="Yes",1,0))</f>
        <v/>
      </c>
      <c r="AR575">
        <f>IF($AN575=1,IFERROR(IF(VALUE($E575)&lt;100000000,VALUE($E575),1000000000),IFERROR(IF(VALUE(MID($E575,2,20))&lt;100000000,VALUE(MID($E575,2,20)),1000000000),1000000000))+ROW()/100000,"")</f>
        <v/>
      </c>
    </row>
    <row r="576">
      <c r="G576" s="14" t="n"/>
      <c r="Q576" s="7">
        <f>IF($E576="","",P576*Y576/100)</f>
        <v/>
      </c>
      <c r="R576" s="7" t="n"/>
      <c r="X576" s="7" t="n"/>
      <c r="Y576" s="7" t="n"/>
      <c r="AB576">
        <f>IF($E576="","",IF($AQ576=1,0,IF($AP576=1,Settings!$C$6,Settings!$C$7))*100)</f>
        <v/>
      </c>
      <c r="AC576" s="7">
        <f>IF($E576="","",Y576*AB576/100)</f>
        <v/>
      </c>
      <c r="AD576" s="7">
        <f>IF($E576="","",Y576-AC576)</f>
        <v/>
      </c>
      <c r="AE576" s="7">
        <f>IF($E576="","",AD576-Q576)</f>
        <v/>
      </c>
      <c r="AI576" s="7" t="n"/>
      <c r="AL576" s="14" t="n"/>
      <c r="AN576">
        <f>IF($E576="","",IF(COUNTIF($E$2:$E576,$E576)=1,1,0))</f>
        <v/>
      </c>
      <c r="AO576">
        <f>IF($AN576=1,SUMPRODUCT(--($AR$2:$AR$3001&lt;$AR576))+1,"")</f>
        <v/>
      </c>
      <c r="AP576">
        <f>IF($E576="","",IF(OR($U576=TRUE(),$U576="TRUE"),1,0))</f>
        <v/>
      </c>
      <c r="AQ576">
        <f>IF($E576="","",IF($AA576="Yes",1,0))</f>
        <v/>
      </c>
      <c r="AR576">
        <f>IF($AN576=1,IFERROR(IF(VALUE($E576)&lt;100000000,VALUE($E576),1000000000),IFERROR(IF(VALUE(MID($E576,2,20))&lt;100000000,VALUE(MID($E576,2,20)),1000000000),1000000000))+ROW()/100000,"")</f>
        <v/>
      </c>
    </row>
    <row r="577">
      <c r="G577" s="14" t="n"/>
      <c r="Q577" s="7">
        <f>IF($E577="","",P577*Y577/100)</f>
        <v/>
      </c>
      <c r="R577" s="7" t="n"/>
      <c r="X577" s="7" t="n"/>
      <c r="Y577" s="7" t="n"/>
      <c r="AB577">
        <f>IF($E577="","",IF($AQ577=1,0,IF($AP577=1,Settings!$C$6,Settings!$C$7))*100)</f>
        <v/>
      </c>
      <c r="AC577" s="7">
        <f>IF($E577="","",Y577*AB577/100)</f>
        <v/>
      </c>
      <c r="AD577" s="7">
        <f>IF($E577="","",Y577-AC577)</f>
        <v/>
      </c>
      <c r="AE577" s="7">
        <f>IF($E577="","",AD577-Q577)</f>
        <v/>
      </c>
      <c r="AI577" s="7" t="n"/>
      <c r="AL577" s="14" t="n"/>
      <c r="AN577">
        <f>IF($E577="","",IF(COUNTIF($E$2:$E577,$E577)=1,1,0))</f>
        <v/>
      </c>
      <c r="AO577">
        <f>IF($AN577=1,SUMPRODUCT(--($AR$2:$AR$3001&lt;$AR577))+1,"")</f>
        <v/>
      </c>
      <c r="AP577">
        <f>IF($E577="","",IF(OR($U577=TRUE(),$U577="TRUE"),1,0))</f>
        <v/>
      </c>
      <c r="AQ577">
        <f>IF($E577="","",IF($AA577="Yes",1,0))</f>
        <v/>
      </c>
      <c r="AR577">
        <f>IF($AN577=1,IFERROR(IF(VALUE($E577)&lt;100000000,VALUE($E577),1000000000),IFERROR(IF(VALUE(MID($E577,2,20))&lt;100000000,VALUE(MID($E577,2,20)),1000000000),1000000000))+ROW()/100000,"")</f>
        <v/>
      </c>
    </row>
    <row r="578">
      <c r="G578" s="14" t="n"/>
      <c r="Q578" s="7">
        <f>IF($E578="","",P578*Y578/100)</f>
        <v/>
      </c>
      <c r="R578" s="7" t="n"/>
      <c r="X578" s="7" t="n"/>
      <c r="Y578" s="7" t="n"/>
      <c r="AB578">
        <f>IF($E578="","",IF($AQ578=1,0,IF($AP578=1,Settings!$C$6,Settings!$C$7))*100)</f>
        <v/>
      </c>
      <c r="AC578" s="7">
        <f>IF($E578="","",Y578*AB578/100)</f>
        <v/>
      </c>
      <c r="AD578" s="7">
        <f>IF($E578="","",Y578-AC578)</f>
        <v/>
      </c>
      <c r="AE578" s="7">
        <f>IF($E578="","",AD578-Q578)</f>
        <v/>
      </c>
      <c r="AI578" s="7" t="n"/>
      <c r="AL578" s="14" t="n"/>
      <c r="AN578">
        <f>IF($E578="","",IF(COUNTIF($E$2:$E578,$E578)=1,1,0))</f>
        <v/>
      </c>
      <c r="AO578">
        <f>IF($AN578=1,SUMPRODUCT(--($AR$2:$AR$3001&lt;$AR578))+1,"")</f>
        <v/>
      </c>
      <c r="AP578">
        <f>IF($E578="","",IF(OR($U578=TRUE(),$U578="TRUE"),1,0))</f>
        <v/>
      </c>
      <c r="AQ578">
        <f>IF($E578="","",IF($AA578="Yes",1,0))</f>
        <v/>
      </c>
      <c r="AR578">
        <f>IF($AN578=1,IFERROR(IF(VALUE($E578)&lt;100000000,VALUE($E578),1000000000),IFERROR(IF(VALUE(MID($E578,2,20))&lt;100000000,VALUE(MID($E578,2,20)),1000000000),1000000000))+ROW()/100000,"")</f>
        <v/>
      </c>
    </row>
    <row r="579">
      <c r="G579" s="14" t="n"/>
      <c r="Q579" s="7">
        <f>IF($E579="","",P579*Y579/100)</f>
        <v/>
      </c>
      <c r="R579" s="7" t="n"/>
      <c r="X579" s="7" t="n"/>
      <c r="Y579" s="7" t="n"/>
      <c r="AB579">
        <f>IF($E579="","",IF($AQ579=1,0,IF($AP579=1,Settings!$C$6,Settings!$C$7))*100)</f>
        <v/>
      </c>
      <c r="AC579" s="7">
        <f>IF($E579="","",Y579*AB579/100)</f>
        <v/>
      </c>
      <c r="AD579" s="7">
        <f>IF($E579="","",Y579-AC579)</f>
        <v/>
      </c>
      <c r="AE579" s="7">
        <f>IF($E579="","",AD579-Q579)</f>
        <v/>
      </c>
      <c r="AI579" s="7" t="n"/>
      <c r="AL579" s="14" t="n"/>
      <c r="AN579">
        <f>IF($E579="","",IF(COUNTIF($E$2:$E579,$E579)=1,1,0))</f>
        <v/>
      </c>
      <c r="AO579">
        <f>IF($AN579=1,SUMPRODUCT(--($AR$2:$AR$3001&lt;$AR579))+1,"")</f>
        <v/>
      </c>
      <c r="AP579">
        <f>IF($E579="","",IF(OR($U579=TRUE(),$U579="TRUE"),1,0))</f>
        <v/>
      </c>
      <c r="AQ579">
        <f>IF($E579="","",IF($AA579="Yes",1,0))</f>
        <v/>
      </c>
      <c r="AR579">
        <f>IF($AN579=1,IFERROR(IF(VALUE($E579)&lt;100000000,VALUE($E579),1000000000),IFERROR(IF(VALUE(MID($E579,2,20))&lt;100000000,VALUE(MID($E579,2,20)),1000000000),1000000000))+ROW()/100000,"")</f>
        <v/>
      </c>
    </row>
    <row r="580">
      <c r="G580" s="14" t="n"/>
      <c r="Q580" s="7">
        <f>IF($E580="","",P580*Y580/100)</f>
        <v/>
      </c>
      <c r="R580" s="7" t="n"/>
      <c r="X580" s="7" t="n"/>
      <c r="Y580" s="7" t="n"/>
      <c r="AB580">
        <f>IF($E580="","",IF($AQ580=1,0,IF($AP580=1,Settings!$C$6,Settings!$C$7))*100)</f>
        <v/>
      </c>
      <c r="AC580" s="7">
        <f>IF($E580="","",Y580*AB580/100)</f>
        <v/>
      </c>
      <c r="AD580" s="7">
        <f>IF($E580="","",Y580-AC580)</f>
        <v/>
      </c>
      <c r="AE580" s="7">
        <f>IF($E580="","",AD580-Q580)</f>
        <v/>
      </c>
      <c r="AI580" s="7" t="n"/>
      <c r="AL580" s="14" t="n"/>
      <c r="AN580">
        <f>IF($E580="","",IF(COUNTIF($E$2:$E580,$E580)=1,1,0))</f>
        <v/>
      </c>
      <c r="AO580">
        <f>IF($AN580=1,SUMPRODUCT(--($AR$2:$AR$3001&lt;$AR580))+1,"")</f>
        <v/>
      </c>
      <c r="AP580">
        <f>IF($E580="","",IF(OR($U580=TRUE(),$U580="TRUE"),1,0))</f>
        <v/>
      </c>
      <c r="AQ580">
        <f>IF($E580="","",IF($AA580="Yes",1,0))</f>
        <v/>
      </c>
      <c r="AR580">
        <f>IF($AN580=1,IFERROR(IF(VALUE($E580)&lt;100000000,VALUE($E580),1000000000),IFERROR(IF(VALUE(MID($E580,2,20))&lt;100000000,VALUE(MID($E580,2,20)),1000000000),1000000000))+ROW()/100000,"")</f>
        <v/>
      </c>
    </row>
    <row r="581">
      <c r="G581" s="14" t="n"/>
      <c r="Q581" s="7">
        <f>IF($E581="","",P581*Y581/100)</f>
        <v/>
      </c>
      <c r="R581" s="7" t="n"/>
      <c r="X581" s="7" t="n"/>
      <c r="Y581" s="7" t="n"/>
      <c r="AB581">
        <f>IF($E581="","",IF($AQ581=1,0,IF($AP581=1,Settings!$C$6,Settings!$C$7))*100)</f>
        <v/>
      </c>
      <c r="AC581" s="7">
        <f>IF($E581="","",Y581*AB581/100)</f>
        <v/>
      </c>
      <c r="AD581" s="7">
        <f>IF($E581="","",Y581-AC581)</f>
        <v/>
      </c>
      <c r="AE581" s="7">
        <f>IF($E581="","",AD581-Q581)</f>
        <v/>
      </c>
      <c r="AI581" s="7" t="n"/>
      <c r="AL581" s="14" t="n"/>
      <c r="AN581">
        <f>IF($E581="","",IF(COUNTIF($E$2:$E581,$E581)=1,1,0))</f>
        <v/>
      </c>
      <c r="AO581">
        <f>IF($AN581=1,SUMPRODUCT(--($AR$2:$AR$3001&lt;$AR581))+1,"")</f>
        <v/>
      </c>
      <c r="AP581">
        <f>IF($E581="","",IF(OR($U581=TRUE(),$U581="TRUE"),1,0))</f>
        <v/>
      </c>
      <c r="AQ581">
        <f>IF($E581="","",IF($AA581="Yes",1,0))</f>
        <v/>
      </c>
      <c r="AR581">
        <f>IF($AN581=1,IFERROR(IF(VALUE($E581)&lt;100000000,VALUE($E581),1000000000),IFERROR(IF(VALUE(MID($E581,2,20))&lt;100000000,VALUE(MID($E581,2,20)),1000000000),1000000000))+ROW()/100000,"")</f>
        <v/>
      </c>
    </row>
    <row r="582">
      <c r="G582" s="14" t="n"/>
      <c r="Q582" s="7">
        <f>IF($E582="","",P582*Y582/100)</f>
        <v/>
      </c>
      <c r="R582" s="7" t="n"/>
      <c r="X582" s="7" t="n"/>
      <c r="Y582" s="7" t="n"/>
      <c r="AB582">
        <f>IF($E582="","",IF($AQ582=1,0,IF($AP582=1,Settings!$C$6,Settings!$C$7))*100)</f>
        <v/>
      </c>
      <c r="AC582" s="7">
        <f>IF($E582="","",Y582*AB582/100)</f>
        <v/>
      </c>
      <c r="AD582" s="7">
        <f>IF($E582="","",Y582-AC582)</f>
        <v/>
      </c>
      <c r="AE582" s="7">
        <f>IF($E582="","",AD582-Q582)</f>
        <v/>
      </c>
      <c r="AI582" s="7" t="n"/>
      <c r="AL582" s="14" t="n"/>
      <c r="AN582">
        <f>IF($E582="","",IF(COUNTIF($E$2:$E582,$E582)=1,1,0))</f>
        <v/>
      </c>
      <c r="AO582">
        <f>IF($AN582=1,SUMPRODUCT(--($AR$2:$AR$3001&lt;$AR582))+1,"")</f>
        <v/>
      </c>
      <c r="AP582">
        <f>IF($E582="","",IF(OR($U582=TRUE(),$U582="TRUE"),1,0))</f>
        <v/>
      </c>
      <c r="AQ582">
        <f>IF($E582="","",IF($AA582="Yes",1,0))</f>
        <v/>
      </c>
      <c r="AR582">
        <f>IF($AN582=1,IFERROR(IF(VALUE($E582)&lt;100000000,VALUE($E582),1000000000),IFERROR(IF(VALUE(MID($E582,2,20))&lt;100000000,VALUE(MID($E582,2,20)),1000000000),1000000000))+ROW()/100000,"")</f>
        <v/>
      </c>
    </row>
    <row r="583">
      <c r="G583" s="14" t="n"/>
      <c r="Q583" s="7">
        <f>IF($E583="","",P583*Y583/100)</f>
        <v/>
      </c>
      <c r="R583" s="7" t="n"/>
      <c r="X583" s="7" t="n"/>
      <c r="Y583" s="7" t="n"/>
      <c r="AB583">
        <f>IF($E583="","",IF($AQ583=1,0,IF($AP583=1,Settings!$C$6,Settings!$C$7))*100)</f>
        <v/>
      </c>
      <c r="AC583" s="7">
        <f>IF($E583="","",Y583*AB583/100)</f>
        <v/>
      </c>
      <c r="AD583" s="7">
        <f>IF($E583="","",Y583-AC583)</f>
        <v/>
      </c>
      <c r="AE583" s="7">
        <f>IF($E583="","",AD583-Q583)</f>
        <v/>
      </c>
      <c r="AI583" s="7" t="n"/>
      <c r="AL583" s="14" t="n"/>
      <c r="AN583">
        <f>IF($E583="","",IF(COUNTIF($E$2:$E583,$E583)=1,1,0))</f>
        <v/>
      </c>
      <c r="AO583">
        <f>IF($AN583=1,SUMPRODUCT(--($AR$2:$AR$3001&lt;$AR583))+1,"")</f>
        <v/>
      </c>
      <c r="AP583">
        <f>IF($E583="","",IF(OR($U583=TRUE(),$U583="TRUE"),1,0))</f>
        <v/>
      </c>
      <c r="AQ583">
        <f>IF($E583="","",IF($AA583="Yes",1,0))</f>
        <v/>
      </c>
      <c r="AR583">
        <f>IF($AN583=1,IFERROR(IF(VALUE($E583)&lt;100000000,VALUE($E583),1000000000),IFERROR(IF(VALUE(MID($E583,2,20))&lt;100000000,VALUE(MID($E583,2,20)),1000000000),1000000000))+ROW()/100000,"")</f>
        <v/>
      </c>
    </row>
    <row r="584">
      <c r="G584" s="14" t="n"/>
      <c r="Q584" s="7">
        <f>IF($E584="","",P584*Y584/100)</f>
        <v/>
      </c>
      <c r="R584" s="7" t="n"/>
      <c r="X584" s="7" t="n"/>
      <c r="Y584" s="7" t="n"/>
      <c r="AB584">
        <f>IF($E584="","",IF($AQ584=1,0,IF($AP584=1,Settings!$C$6,Settings!$C$7))*100)</f>
        <v/>
      </c>
      <c r="AC584" s="7">
        <f>IF($E584="","",Y584*AB584/100)</f>
        <v/>
      </c>
      <c r="AD584" s="7">
        <f>IF($E584="","",Y584-AC584)</f>
        <v/>
      </c>
      <c r="AE584" s="7">
        <f>IF($E584="","",AD584-Q584)</f>
        <v/>
      </c>
      <c r="AI584" s="7" t="n"/>
      <c r="AL584" s="14" t="n"/>
      <c r="AN584">
        <f>IF($E584="","",IF(COUNTIF($E$2:$E584,$E584)=1,1,0))</f>
        <v/>
      </c>
      <c r="AO584">
        <f>IF($AN584=1,SUMPRODUCT(--($AR$2:$AR$3001&lt;$AR584))+1,"")</f>
        <v/>
      </c>
      <c r="AP584">
        <f>IF($E584="","",IF(OR($U584=TRUE(),$U584="TRUE"),1,0))</f>
        <v/>
      </c>
      <c r="AQ584">
        <f>IF($E584="","",IF($AA584="Yes",1,0))</f>
        <v/>
      </c>
      <c r="AR584">
        <f>IF($AN584=1,IFERROR(IF(VALUE($E584)&lt;100000000,VALUE($E584),1000000000),IFERROR(IF(VALUE(MID($E584,2,20))&lt;100000000,VALUE(MID($E584,2,20)),1000000000),1000000000))+ROW()/100000,"")</f>
        <v/>
      </c>
    </row>
    <row r="585">
      <c r="G585" s="14" t="n"/>
      <c r="Q585" s="7">
        <f>IF($E585="","",P585*Y585/100)</f>
        <v/>
      </c>
      <c r="R585" s="7" t="n"/>
      <c r="X585" s="7" t="n"/>
      <c r="Y585" s="7" t="n"/>
      <c r="AB585">
        <f>IF($E585="","",IF($AQ585=1,0,IF($AP585=1,Settings!$C$6,Settings!$C$7))*100)</f>
        <v/>
      </c>
      <c r="AC585" s="7">
        <f>IF($E585="","",Y585*AB585/100)</f>
        <v/>
      </c>
      <c r="AD585" s="7">
        <f>IF($E585="","",Y585-AC585)</f>
        <v/>
      </c>
      <c r="AE585" s="7">
        <f>IF($E585="","",AD585-Q585)</f>
        <v/>
      </c>
      <c r="AI585" s="7" t="n"/>
      <c r="AL585" s="14" t="n"/>
      <c r="AN585">
        <f>IF($E585="","",IF(COUNTIF($E$2:$E585,$E585)=1,1,0))</f>
        <v/>
      </c>
      <c r="AO585">
        <f>IF($AN585=1,SUMPRODUCT(--($AR$2:$AR$3001&lt;$AR585))+1,"")</f>
        <v/>
      </c>
      <c r="AP585">
        <f>IF($E585="","",IF(OR($U585=TRUE(),$U585="TRUE"),1,0))</f>
        <v/>
      </c>
      <c r="AQ585">
        <f>IF($E585="","",IF($AA585="Yes",1,0))</f>
        <v/>
      </c>
      <c r="AR585">
        <f>IF($AN585=1,IFERROR(IF(VALUE($E585)&lt;100000000,VALUE($E585),1000000000),IFERROR(IF(VALUE(MID($E585,2,20))&lt;100000000,VALUE(MID($E585,2,20)),1000000000),1000000000))+ROW()/100000,"")</f>
        <v/>
      </c>
    </row>
    <row r="586">
      <c r="G586" s="14" t="n"/>
      <c r="Q586" s="7">
        <f>IF($E586="","",P586*Y586/100)</f>
        <v/>
      </c>
      <c r="R586" s="7" t="n"/>
      <c r="X586" s="7" t="n"/>
      <c r="Y586" s="7" t="n"/>
      <c r="AB586">
        <f>IF($E586="","",IF($AQ586=1,0,IF($AP586=1,Settings!$C$6,Settings!$C$7))*100)</f>
        <v/>
      </c>
      <c r="AC586" s="7">
        <f>IF($E586="","",Y586*AB586/100)</f>
        <v/>
      </c>
      <c r="AD586" s="7">
        <f>IF($E586="","",Y586-AC586)</f>
        <v/>
      </c>
      <c r="AE586" s="7">
        <f>IF($E586="","",AD586-Q586)</f>
        <v/>
      </c>
      <c r="AI586" s="7" t="n"/>
      <c r="AL586" s="14" t="n"/>
      <c r="AN586">
        <f>IF($E586="","",IF(COUNTIF($E$2:$E586,$E586)=1,1,0))</f>
        <v/>
      </c>
      <c r="AO586">
        <f>IF($AN586=1,SUMPRODUCT(--($AR$2:$AR$3001&lt;$AR586))+1,"")</f>
        <v/>
      </c>
      <c r="AP586">
        <f>IF($E586="","",IF(OR($U586=TRUE(),$U586="TRUE"),1,0))</f>
        <v/>
      </c>
      <c r="AQ586">
        <f>IF($E586="","",IF($AA586="Yes",1,0))</f>
        <v/>
      </c>
      <c r="AR586">
        <f>IF($AN586=1,IFERROR(IF(VALUE($E586)&lt;100000000,VALUE($E586),1000000000),IFERROR(IF(VALUE(MID($E586,2,20))&lt;100000000,VALUE(MID($E586,2,20)),1000000000),1000000000))+ROW()/100000,"")</f>
        <v/>
      </c>
    </row>
    <row r="587">
      <c r="G587" s="14" t="n"/>
      <c r="Q587" s="7">
        <f>IF($E587="","",P587*Y587/100)</f>
        <v/>
      </c>
      <c r="R587" s="7" t="n"/>
      <c r="X587" s="7" t="n"/>
      <c r="Y587" s="7" t="n"/>
      <c r="AB587">
        <f>IF($E587="","",IF($AQ587=1,0,IF($AP587=1,Settings!$C$6,Settings!$C$7))*100)</f>
        <v/>
      </c>
      <c r="AC587" s="7">
        <f>IF($E587="","",Y587*AB587/100)</f>
        <v/>
      </c>
      <c r="AD587" s="7">
        <f>IF($E587="","",Y587-AC587)</f>
        <v/>
      </c>
      <c r="AE587" s="7">
        <f>IF($E587="","",AD587-Q587)</f>
        <v/>
      </c>
      <c r="AI587" s="7" t="n"/>
      <c r="AL587" s="14" t="n"/>
      <c r="AN587">
        <f>IF($E587="","",IF(COUNTIF($E$2:$E587,$E587)=1,1,0))</f>
        <v/>
      </c>
      <c r="AO587">
        <f>IF($AN587=1,SUMPRODUCT(--($AR$2:$AR$3001&lt;$AR587))+1,"")</f>
        <v/>
      </c>
      <c r="AP587">
        <f>IF($E587="","",IF(OR($U587=TRUE(),$U587="TRUE"),1,0))</f>
        <v/>
      </c>
      <c r="AQ587">
        <f>IF($E587="","",IF($AA587="Yes",1,0))</f>
        <v/>
      </c>
      <c r="AR587">
        <f>IF($AN587=1,IFERROR(IF(VALUE($E587)&lt;100000000,VALUE($E587),1000000000),IFERROR(IF(VALUE(MID($E587,2,20))&lt;100000000,VALUE(MID($E587,2,20)),1000000000),1000000000))+ROW()/100000,"")</f>
        <v/>
      </c>
    </row>
    <row r="588">
      <c r="G588" s="14" t="n"/>
      <c r="Q588" s="7">
        <f>IF($E588="","",P588*Y588/100)</f>
        <v/>
      </c>
      <c r="R588" s="7" t="n"/>
      <c r="X588" s="7" t="n"/>
      <c r="Y588" s="7" t="n"/>
      <c r="AB588">
        <f>IF($E588="","",IF($AQ588=1,0,IF($AP588=1,Settings!$C$6,Settings!$C$7))*100)</f>
        <v/>
      </c>
      <c r="AC588" s="7">
        <f>IF($E588="","",Y588*AB588/100)</f>
        <v/>
      </c>
      <c r="AD588" s="7">
        <f>IF($E588="","",Y588-AC588)</f>
        <v/>
      </c>
      <c r="AE588" s="7">
        <f>IF($E588="","",AD588-Q588)</f>
        <v/>
      </c>
      <c r="AI588" s="7" t="n"/>
      <c r="AL588" s="14" t="n"/>
      <c r="AN588">
        <f>IF($E588="","",IF(COUNTIF($E$2:$E588,$E588)=1,1,0))</f>
        <v/>
      </c>
      <c r="AO588">
        <f>IF($AN588=1,SUMPRODUCT(--($AR$2:$AR$3001&lt;$AR588))+1,"")</f>
        <v/>
      </c>
      <c r="AP588">
        <f>IF($E588="","",IF(OR($U588=TRUE(),$U588="TRUE"),1,0))</f>
        <v/>
      </c>
      <c r="AQ588">
        <f>IF($E588="","",IF($AA588="Yes",1,0))</f>
        <v/>
      </c>
      <c r="AR588">
        <f>IF($AN588=1,IFERROR(IF(VALUE($E588)&lt;100000000,VALUE($E588),1000000000),IFERROR(IF(VALUE(MID($E588,2,20))&lt;100000000,VALUE(MID($E588,2,20)),1000000000),1000000000))+ROW()/100000,"")</f>
        <v/>
      </c>
    </row>
    <row r="589">
      <c r="G589" s="14" t="n"/>
      <c r="Q589" s="7">
        <f>IF($E589="","",P589*Y589/100)</f>
        <v/>
      </c>
      <c r="R589" s="7" t="n"/>
      <c r="X589" s="7" t="n"/>
      <c r="Y589" s="7" t="n"/>
      <c r="AB589">
        <f>IF($E589="","",IF($AQ589=1,0,IF($AP589=1,Settings!$C$6,Settings!$C$7))*100)</f>
        <v/>
      </c>
      <c r="AC589" s="7">
        <f>IF($E589="","",Y589*AB589/100)</f>
        <v/>
      </c>
      <c r="AD589" s="7">
        <f>IF($E589="","",Y589-AC589)</f>
        <v/>
      </c>
      <c r="AE589" s="7">
        <f>IF($E589="","",AD589-Q589)</f>
        <v/>
      </c>
      <c r="AI589" s="7" t="n"/>
      <c r="AL589" s="14" t="n"/>
      <c r="AN589">
        <f>IF($E589="","",IF(COUNTIF($E$2:$E589,$E589)=1,1,0))</f>
        <v/>
      </c>
      <c r="AO589">
        <f>IF($AN589=1,SUMPRODUCT(--($AR$2:$AR$3001&lt;$AR589))+1,"")</f>
        <v/>
      </c>
      <c r="AP589">
        <f>IF($E589="","",IF(OR($U589=TRUE(),$U589="TRUE"),1,0))</f>
        <v/>
      </c>
      <c r="AQ589">
        <f>IF($E589="","",IF($AA589="Yes",1,0))</f>
        <v/>
      </c>
      <c r="AR589">
        <f>IF($AN589=1,IFERROR(IF(VALUE($E589)&lt;100000000,VALUE($E589),1000000000),IFERROR(IF(VALUE(MID($E589,2,20))&lt;100000000,VALUE(MID($E589,2,20)),1000000000),1000000000))+ROW()/100000,"")</f>
        <v/>
      </c>
    </row>
    <row r="590">
      <c r="G590" s="14" t="n"/>
      <c r="Q590" s="7">
        <f>IF($E590="","",P590*Y590/100)</f>
        <v/>
      </c>
      <c r="R590" s="7" t="n"/>
      <c r="X590" s="7" t="n"/>
      <c r="Y590" s="7" t="n"/>
      <c r="AB590">
        <f>IF($E590="","",IF($AQ590=1,0,IF($AP590=1,Settings!$C$6,Settings!$C$7))*100)</f>
        <v/>
      </c>
      <c r="AC590" s="7">
        <f>IF($E590="","",Y590*AB590/100)</f>
        <v/>
      </c>
      <c r="AD590" s="7">
        <f>IF($E590="","",Y590-AC590)</f>
        <v/>
      </c>
      <c r="AE590" s="7">
        <f>IF($E590="","",AD590-Q590)</f>
        <v/>
      </c>
      <c r="AI590" s="7" t="n"/>
      <c r="AL590" s="14" t="n"/>
      <c r="AN590">
        <f>IF($E590="","",IF(COUNTIF($E$2:$E590,$E590)=1,1,0))</f>
        <v/>
      </c>
      <c r="AO590">
        <f>IF($AN590=1,SUMPRODUCT(--($AR$2:$AR$3001&lt;$AR590))+1,"")</f>
        <v/>
      </c>
      <c r="AP590">
        <f>IF($E590="","",IF(OR($U590=TRUE(),$U590="TRUE"),1,0))</f>
        <v/>
      </c>
      <c r="AQ590">
        <f>IF($E590="","",IF($AA590="Yes",1,0))</f>
        <v/>
      </c>
      <c r="AR590">
        <f>IF($AN590=1,IFERROR(IF(VALUE($E590)&lt;100000000,VALUE($E590),1000000000),IFERROR(IF(VALUE(MID($E590,2,20))&lt;100000000,VALUE(MID($E590,2,20)),1000000000),1000000000))+ROW()/100000,"")</f>
        <v/>
      </c>
    </row>
    <row r="591">
      <c r="G591" s="14" t="n"/>
      <c r="Q591" s="7">
        <f>IF($E591="","",P591*Y591/100)</f>
        <v/>
      </c>
      <c r="R591" s="7" t="n"/>
      <c r="X591" s="7" t="n"/>
      <c r="Y591" s="7" t="n"/>
      <c r="AB591">
        <f>IF($E591="","",IF($AQ591=1,0,IF($AP591=1,Settings!$C$6,Settings!$C$7))*100)</f>
        <v/>
      </c>
      <c r="AC591" s="7">
        <f>IF($E591="","",Y591*AB591/100)</f>
        <v/>
      </c>
      <c r="AD591" s="7">
        <f>IF($E591="","",Y591-AC591)</f>
        <v/>
      </c>
      <c r="AE591" s="7">
        <f>IF($E591="","",AD591-Q591)</f>
        <v/>
      </c>
      <c r="AI591" s="7" t="n"/>
      <c r="AL591" s="14" t="n"/>
      <c r="AN591">
        <f>IF($E591="","",IF(COUNTIF($E$2:$E591,$E591)=1,1,0))</f>
        <v/>
      </c>
      <c r="AO591">
        <f>IF($AN591=1,SUMPRODUCT(--($AR$2:$AR$3001&lt;$AR591))+1,"")</f>
        <v/>
      </c>
      <c r="AP591">
        <f>IF($E591="","",IF(OR($U591=TRUE(),$U591="TRUE"),1,0))</f>
        <v/>
      </c>
      <c r="AQ591">
        <f>IF($E591="","",IF($AA591="Yes",1,0))</f>
        <v/>
      </c>
      <c r="AR591">
        <f>IF($AN591=1,IFERROR(IF(VALUE($E591)&lt;100000000,VALUE($E591),1000000000),IFERROR(IF(VALUE(MID($E591,2,20))&lt;100000000,VALUE(MID($E591,2,20)),1000000000),1000000000))+ROW()/100000,"")</f>
        <v/>
      </c>
    </row>
    <row r="592">
      <c r="G592" s="14" t="n"/>
      <c r="Q592" s="7">
        <f>IF($E592="","",P592*Y592/100)</f>
        <v/>
      </c>
      <c r="R592" s="7" t="n"/>
      <c r="X592" s="7" t="n"/>
      <c r="Y592" s="7" t="n"/>
      <c r="AB592">
        <f>IF($E592="","",IF($AQ592=1,0,IF($AP592=1,Settings!$C$6,Settings!$C$7))*100)</f>
        <v/>
      </c>
      <c r="AC592" s="7">
        <f>IF($E592="","",Y592*AB592/100)</f>
        <v/>
      </c>
      <c r="AD592" s="7">
        <f>IF($E592="","",Y592-AC592)</f>
        <v/>
      </c>
      <c r="AE592" s="7">
        <f>IF($E592="","",AD592-Q592)</f>
        <v/>
      </c>
      <c r="AI592" s="7" t="n"/>
      <c r="AL592" s="14" t="n"/>
      <c r="AN592">
        <f>IF($E592="","",IF(COUNTIF($E$2:$E592,$E592)=1,1,0))</f>
        <v/>
      </c>
      <c r="AO592">
        <f>IF($AN592=1,SUMPRODUCT(--($AR$2:$AR$3001&lt;$AR592))+1,"")</f>
        <v/>
      </c>
      <c r="AP592">
        <f>IF($E592="","",IF(OR($U592=TRUE(),$U592="TRUE"),1,0))</f>
        <v/>
      </c>
      <c r="AQ592">
        <f>IF($E592="","",IF($AA592="Yes",1,0))</f>
        <v/>
      </c>
      <c r="AR592">
        <f>IF($AN592=1,IFERROR(IF(VALUE($E592)&lt;100000000,VALUE($E592),1000000000),IFERROR(IF(VALUE(MID($E592,2,20))&lt;100000000,VALUE(MID($E592,2,20)),1000000000),1000000000))+ROW()/100000,"")</f>
        <v/>
      </c>
    </row>
    <row r="593">
      <c r="G593" s="14" t="n"/>
      <c r="Q593" s="7">
        <f>IF($E593="","",P593*Y593/100)</f>
        <v/>
      </c>
      <c r="R593" s="7" t="n"/>
      <c r="X593" s="7" t="n"/>
      <c r="Y593" s="7" t="n"/>
      <c r="AB593">
        <f>IF($E593="","",IF($AQ593=1,0,IF($AP593=1,Settings!$C$6,Settings!$C$7))*100)</f>
        <v/>
      </c>
      <c r="AC593" s="7">
        <f>IF($E593="","",Y593*AB593/100)</f>
        <v/>
      </c>
      <c r="AD593" s="7">
        <f>IF($E593="","",Y593-AC593)</f>
        <v/>
      </c>
      <c r="AE593" s="7">
        <f>IF($E593="","",AD593-Q593)</f>
        <v/>
      </c>
      <c r="AI593" s="7" t="n"/>
      <c r="AL593" s="14" t="n"/>
      <c r="AN593">
        <f>IF($E593="","",IF(COUNTIF($E$2:$E593,$E593)=1,1,0))</f>
        <v/>
      </c>
      <c r="AO593">
        <f>IF($AN593=1,SUMPRODUCT(--($AR$2:$AR$3001&lt;$AR593))+1,"")</f>
        <v/>
      </c>
      <c r="AP593">
        <f>IF($E593="","",IF(OR($U593=TRUE(),$U593="TRUE"),1,0))</f>
        <v/>
      </c>
      <c r="AQ593">
        <f>IF($E593="","",IF($AA593="Yes",1,0))</f>
        <v/>
      </c>
      <c r="AR593">
        <f>IF($AN593=1,IFERROR(IF(VALUE($E593)&lt;100000000,VALUE($E593),1000000000),IFERROR(IF(VALUE(MID($E593,2,20))&lt;100000000,VALUE(MID($E593,2,20)),1000000000),1000000000))+ROW()/100000,"")</f>
        <v/>
      </c>
    </row>
    <row r="594">
      <c r="G594" s="14" t="n"/>
      <c r="Q594" s="7">
        <f>IF($E594="","",P594*Y594/100)</f>
        <v/>
      </c>
      <c r="R594" s="7" t="n"/>
      <c r="X594" s="7" t="n"/>
      <c r="Y594" s="7" t="n"/>
      <c r="AB594">
        <f>IF($E594="","",IF($AQ594=1,0,IF($AP594=1,Settings!$C$6,Settings!$C$7))*100)</f>
        <v/>
      </c>
      <c r="AC594" s="7">
        <f>IF($E594="","",Y594*AB594/100)</f>
        <v/>
      </c>
      <c r="AD594" s="7">
        <f>IF($E594="","",Y594-AC594)</f>
        <v/>
      </c>
      <c r="AE594" s="7">
        <f>IF($E594="","",AD594-Q594)</f>
        <v/>
      </c>
      <c r="AI594" s="7" t="n"/>
      <c r="AL594" s="14" t="n"/>
      <c r="AN594">
        <f>IF($E594="","",IF(COUNTIF($E$2:$E594,$E594)=1,1,0))</f>
        <v/>
      </c>
      <c r="AO594">
        <f>IF($AN594=1,SUMPRODUCT(--($AR$2:$AR$3001&lt;$AR594))+1,"")</f>
        <v/>
      </c>
      <c r="AP594">
        <f>IF($E594="","",IF(OR($U594=TRUE(),$U594="TRUE"),1,0))</f>
        <v/>
      </c>
      <c r="AQ594">
        <f>IF($E594="","",IF($AA594="Yes",1,0))</f>
        <v/>
      </c>
      <c r="AR594">
        <f>IF($AN594=1,IFERROR(IF(VALUE($E594)&lt;100000000,VALUE($E594),1000000000),IFERROR(IF(VALUE(MID($E594,2,20))&lt;100000000,VALUE(MID($E594,2,20)),1000000000),1000000000))+ROW()/100000,"")</f>
        <v/>
      </c>
    </row>
    <row r="595">
      <c r="G595" s="14" t="n"/>
      <c r="Q595" s="7">
        <f>IF($E595="","",P595*Y595/100)</f>
        <v/>
      </c>
      <c r="R595" s="7" t="n"/>
      <c r="X595" s="7" t="n"/>
      <c r="Y595" s="7" t="n"/>
      <c r="AB595">
        <f>IF($E595="","",IF($AQ595=1,0,IF($AP595=1,Settings!$C$6,Settings!$C$7))*100)</f>
        <v/>
      </c>
      <c r="AC595" s="7">
        <f>IF($E595="","",Y595*AB595/100)</f>
        <v/>
      </c>
      <c r="AD595" s="7">
        <f>IF($E595="","",Y595-AC595)</f>
        <v/>
      </c>
      <c r="AE595" s="7">
        <f>IF($E595="","",AD595-Q595)</f>
        <v/>
      </c>
      <c r="AI595" s="7" t="n"/>
      <c r="AL595" s="14" t="n"/>
      <c r="AN595">
        <f>IF($E595="","",IF(COUNTIF($E$2:$E595,$E595)=1,1,0))</f>
        <v/>
      </c>
      <c r="AO595">
        <f>IF($AN595=1,SUMPRODUCT(--($AR$2:$AR$3001&lt;$AR595))+1,"")</f>
        <v/>
      </c>
      <c r="AP595">
        <f>IF($E595="","",IF(OR($U595=TRUE(),$U595="TRUE"),1,0))</f>
        <v/>
      </c>
      <c r="AQ595">
        <f>IF($E595="","",IF($AA595="Yes",1,0))</f>
        <v/>
      </c>
      <c r="AR595">
        <f>IF($AN595=1,IFERROR(IF(VALUE($E595)&lt;100000000,VALUE($E595),1000000000),IFERROR(IF(VALUE(MID($E595,2,20))&lt;100000000,VALUE(MID($E595,2,20)),1000000000),1000000000))+ROW()/100000,"")</f>
        <v/>
      </c>
    </row>
    <row r="596">
      <c r="G596" s="14" t="n"/>
      <c r="Q596" s="7">
        <f>IF($E596="","",P596*Y596/100)</f>
        <v/>
      </c>
      <c r="R596" s="7" t="n"/>
      <c r="X596" s="7" t="n"/>
      <c r="Y596" s="7" t="n"/>
      <c r="AB596">
        <f>IF($E596="","",IF($AQ596=1,0,IF($AP596=1,Settings!$C$6,Settings!$C$7))*100)</f>
        <v/>
      </c>
      <c r="AC596" s="7">
        <f>IF($E596="","",Y596*AB596/100)</f>
        <v/>
      </c>
      <c r="AD596" s="7">
        <f>IF($E596="","",Y596-AC596)</f>
        <v/>
      </c>
      <c r="AE596" s="7">
        <f>IF($E596="","",AD596-Q596)</f>
        <v/>
      </c>
      <c r="AI596" s="7" t="n"/>
      <c r="AL596" s="14" t="n"/>
      <c r="AN596">
        <f>IF($E596="","",IF(COUNTIF($E$2:$E596,$E596)=1,1,0))</f>
        <v/>
      </c>
      <c r="AO596">
        <f>IF($AN596=1,SUMPRODUCT(--($AR$2:$AR$3001&lt;$AR596))+1,"")</f>
        <v/>
      </c>
      <c r="AP596">
        <f>IF($E596="","",IF(OR($U596=TRUE(),$U596="TRUE"),1,0))</f>
        <v/>
      </c>
      <c r="AQ596">
        <f>IF($E596="","",IF($AA596="Yes",1,0))</f>
        <v/>
      </c>
      <c r="AR596">
        <f>IF($AN596=1,IFERROR(IF(VALUE($E596)&lt;100000000,VALUE($E596),1000000000),IFERROR(IF(VALUE(MID($E596,2,20))&lt;100000000,VALUE(MID($E596,2,20)),1000000000),1000000000))+ROW()/100000,"")</f>
        <v/>
      </c>
    </row>
    <row r="597">
      <c r="G597" s="14" t="n"/>
      <c r="Q597" s="7">
        <f>IF($E597="","",P597*Y597/100)</f>
        <v/>
      </c>
      <c r="R597" s="7" t="n"/>
      <c r="X597" s="7" t="n"/>
      <c r="Y597" s="7" t="n"/>
      <c r="AB597">
        <f>IF($E597="","",IF($AQ597=1,0,IF($AP597=1,Settings!$C$6,Settings!$C$7))*100)</f>
        <v/>
      </c>
      <c r="AC597" s="7">
        <f>IF($E597="","",Y597*AB597/100)</f>
        <v/>
      </c>
      <c r="AD597" s="7">
        <f>IF($E597="","",Y597-AC597)</f>
        <v/>
      </c>
      <c r="AE597" s="7">
        <f>IF($E597="","",AD597-Q597)</f>
        <v/>
      </c>
      <c r="AI597" s="7" t="n"/>
      <c r="AL597" s="14" t="n"/>
      <c r="AN597">
        <f>IF($E597="","",IF(COUNTIF($E$2:$E597,$E597)=1,1,0))</f>
        <v/>
      </c>
      <c r="AO597">
        <f>IF($AN597=1,SUMPRODUCT(--($AR$2:$AR$3001&lt;$AR597))+1,"")</f>
        <v/>
      </c>
      <c r="AP597">
        <f>IF($E597="","",IF(OR($U597=TRUE(),$U597="TRUE"),1,0))</f>
        <v/>
      </c>
      <c r="AQ597">
        <f>IF($E597="","",IF($AA597="Yes",1,0))</f>
        <v/>
      </c>
      <c r="AR597">
        <f>IF($AN597=1,IFERROR(IF(VALUE($E597)&lt;100000000,VALUE($E597),1000000000),IFERROR(IF(VALUE(MID($E597,2,20))&lt;100000000,VALUE(MID($E597,2,20)),1000000000),1000000000))+ROW()/100000,"")</f>
        <v/>
      </c>
    </row>
    <row r="598">
      <c r="G598" s="14" t="n"/>
      <c r="Q598" s="7">
        <f>IF($E598="","",P598*Y598/100)</f>
        <v/>
      </c>
      <c r="R598" s="7" t="n"/>
      <c r="X598" s="7" t="n"/>
      <c r="Y598" s="7" t="n"/>
      <c r="AB598">
        <f>IF($E598="","",IF($AQ598=1,0,IF($AP598=1,Settings!$C$6,Settings!$C$7))*100)</f>
        <v/>
      </c>
      <c r="AC598" s="7">
        <f>IF($E598="","",Y598*AB598/100)</f>
        <v/>
      </c>
      <c r="AD598" s="7">
        <f>IF($E598="","",Y598-AC598)</f>
        <v/>
      </c>
      <c r="AE598" s="7">
        <f>IF($E598="","",AD598-Q598)</f>
        <v/>
      </c>
      <c r="AI598" s="7" t="n"/>
      <c r="AL598" s="14" t="n"/>
      <c r="AN598">
        <f>IF($E598="","",IF(COUNTIF($E$2:$E598,$E598)=1,1,0))</f>
        <v/>
      </c>
      <c r="AO598">
        <f>IF($AN598=1,SUMPRODUCT(--($AR$2:$AR$3001&lt;$AR598))+1,"")</f>
        <v/>
      </c>
      <c r="AP598">
        <f>IF($E598="","",IF(OR($U598=TRUE(),$U598="TRUE"),1,0))</f>
        <v/>
      </c>
      <c r="AQ598">
        <f>IF($E598="","",IF($AA598="Yes",1,0))</f>
        <v/>
      </c>
      <c r="AR598">
        <f>IF($AN598=1,IFERROR(IF(VALUE($E598)&lt;100000000,VALUE($E598),1000000000),IFERROR(IF(VALUE(MID($E598,2,20))&lt;100000000,VALUE(MID($E598,2,20)),1000000000),1000000000))+ROW()/100000,"")</f>
        <v/>
      </c>
    </row>
    <row r="599">
      <c r="G599" s="14" t="n"/>
      <c r="Q599" s="7">
        <f>IF($E599="","",P599*Y599/100)</f>
        <v/>
      </c>
      <c r="R599" s="7" t="n"/>
      <c r="X599" s="7" t="n"/>
      <c r="Y599" s="7" t="n"/>
      <c r="AB599">
        <f>IF($E599="","",IF($AQ599=1,0,IF($AP599=1,Settings!$C$6,Settings!$C$7))*100)</f>
        <v/>
      </c>
      <c r="AC599" s="7">
        <f>IF($E599="","",Y599*AB599/100)</f>
        <v/>
      </c>
      <c r="AD599" s="7">
        <f>IF($E599="","",Y599-AC599)</f>
        <v/>
      </c>
      <c r="AE599" s="7">
        <f>IF($E599="","",AD599-Q599)</f>
        <v/>
      </c>
      <c r="AI599" s="7" t="n"/>
      <c r="AL599" s="14" t="n"/>
      <c r="AN599">
        <f>IF($E599="","",IF(COUNTIF($E$2:$E599,$E599)=1,1,0))</f>
        <v/>
      </c>
      <c r="AO599">
        <f>IF($AN599=1,SUMPRODUCT(--($AR$2:$AR$3001&lt;$AR599))+1,"")</f>
        <v/>
      </c>
      <c r="AP599">
        <f>IF($E599="","",IF(OR($U599=TRUE(),$U599="TRUE"),1,0))</f>
        <v/>
      </c>
      <c r="AQ599">
        <f>IF($E599="","",IF($AA599="Yes",1,0))</f>
        <v/>
      </c>
      <c r="AR599">
        <f>IF($AN599=1,IFERROR(IF(VALUE($E599)&lt;100000000,VALUE($E599),1000000000),IFERROR(IF(VALUE(MID($E599,2,20))&lt;100000000,VALUE(MID($E599,2,20)),1000000000),1000000000))+ROW()/100000,"")</f>
        <v/>
      </c>
    </row>
    <row r="600">
      <c r="G600" s="14" t="n"/>
      <c r="Q600" s="7">
        <f>IF($E600="","",P600*Y600/100)</f>
        <v/>
      </c>
      <c r="R600" s="7" t="n"/>
      <c r="X600" s="7" t="n"/>
      <c r="Y600" s="7" t="n"/>
      <c r="AB600">
        <f>IF($E600="","",IF($AQ600=1,0,IF($AP600=1,Settings!$C$6,Settings!$C$7))*100)</f>
        <v/>
      </c>
      <c r="AC600" s="7">
        <f>IF($E600="","",Y600*AB600/100)</f>
        <v/>
      </c>
      <c r="AD600" s="7">
        <f>IF($E600="","",Y600-AC600)</f>
        <v/>
      </c>
      <c r="AE600" s="7">
        <f>IF($E600="","",AD600-Q600)</f>
        <v/>
      </c>
      <c r="AI600" s="7" t="n"/>
      <c r="AL600" s="14" t="n"/>
      <c r="AN600">
        <f>IF($E600="","",IF(COUNTIF($E$2:$E600,$E600)=1,1,0))</f>
        <v/>
      </c>
      <c r="AO600">
        <f>IF($AN600=1,SUMPRODUCT(--($AR$2:$AR$3001&lt;$AR600))+1,"")</f>
        <v/>
      </c>
      <c r="AP600">
        <f>IF($E600="","",IF(OR($U600=TRUE(),$U600="TRUE"),1,0))</f>
        <v/>
      </c>
      <c r="AQ600">
        <f>IF($E600="","",IF($AA600="Yes",1,0))</f>
        <v/>
      </c>
      <c r="AR600">
        <f>IF($AN600=1,IFERROR(IF(VALUE($E600)&lt;100000000,VALUE($E600),1000000000),IFERROR(IF(VALUE(MID($E600,2,20))&lt;100000000,VALUE(MID($E600,2,20)),1000000000),1000000000))+ROW()/100000,"")</f>
        <v/>
      </c>
    </row>
    <row r="601">
      <c r="G601" s="14" t="n"/>
      <c r="Q601" s="7">
        <f>IF($E601="","",P601*Y601/100)</f>
        <v/>
      </c>
      <c r="R601" s="7" t="n"/>
      <c r="X601" s="7" t="n"/>
      <c r="Y601" s="7" t="n"/>
      <c r="AB601">
        <f>IF($E601="","",IF($AQ601=1,0,IF($AP601=1,Settings!$C$6,Settings!$C$7))*100)</f>
        <v/>
      </c>
      <c r="AC601" s="7">
        <f>IF($E601="","",Y601*AB601/100)</f>
        <v/>
      </c>
      <c r="AD601" s="7">
        <f>IF($E601="","",Y601-AC601)</f>
        <v/>
      </c>
      <c r="AE601" s="7">
        <f>IF($E601="","",AD601-Q601)</f>
        <v/>
      </c>
      <c r="AI601" s="7" t="n"/>
      <c r="AL601" s="14" t="n"/>
      <c r="AN601">
        <f>IF($E601="","",IF(COUNTIF($E$2:$E601,$E601)=1,1,0))</f>
        <v/>
      </c>
      <c r="AO601">
        <f>IF($AN601=1,SUMPRODUCT(--($AR$2:$AR$3001&lt;$AR601))+1,"")</f>
        <v/>
      </c>
      <c r="AP601">
        <f>IF($E601="","",IF(OR($U601=TRUE(),$U601="TRUE"),1,0))</f>
        <v/>
      </c>
      <c r="AQ601">
        <f>IF($E601="","",IF($AA601="Yes",1,0))</f>
        <v/>
      </c>
      <c r="AR601">
        <f>IF($AN601=1,IFERROR(IF(VALUE($E601)&lt;100000000,VALUE($E601),1000000000),IFERROR(IF(VALUE(MID($E601,2,20))&lt;100000000,VALUE(MID($E601,2,20)),1000000000),1000000000))+ROW()/100000,"")</f>
        <v/>
      </c>
    </row>
    <row r="602">
      <c r="G602" s="14" t="n"/>
      <c r="Q602" s="7">
        <f>IF($E602="","",P602*Y602/100)</f>
        <v/>
      </c>
      <c r="R602" s="7" t="n"/>
      <c r="X602" s="7" t="n"/>
      <c r="Y602" s="7" t="n"/>
      <c r="AB602">
        <f>IF($E602="","",IF($AQ602=1,0,IF($AP602=1,Settings!$C$6,Settings!$C$7))*100)</f>
        <v/>
      </c>
      <c r="AC602" s="7">
        <f>IF($E602="","",Y602*AB602/100)</f>
        <v/>
      </c>
      <c r="AD602" s="7">
        <f>IF($E602="","",Y602-AC602)</f>
        <v/>
      </c>
      <c r="AE602" s="7">
        <f>IF($E602="","",AD602-Q602)</f>
        <v/>
      </c>
      <c r="AI602" s="7" t="n"/>
      <c r="AL602" s="14" t="n"/>
      <c r="AN602">
        <f>IF($E602="","",IF(COUNTIF($E$2:$E602,$E602)=1,1,0))</f>
        <v/>
      </c>
      <c r="AO602">
        <f>IF($AN602=1,SUMPRODUCT(--($AR$2:$AR$3001&lt;$AR602))+1,"")</f>
        <v/>
      </c>
      <c r="AP602">
        <f>IF($E602="","",IF(OR($U602=TRUE(),$U602="TRUE"),1,0))</f>
        <v/>
      </c>
      <c r="AQ602">
        <f>IF($E602="","",IF($AA602="Yes",1,0))</f>
        <v/>
      </c>
      <c r="AR602">
        <f>IF($AN602=1,IFERROR(IF(VALUE($E602)&lt;100000000,VALUE($E602),1000000000),IFERROR(IF(VALUE(MID($E602,2,20))&lt;100000000,VALUE(MID($E602,2,20)),1000000000),1000000000))+ROW()/100000,"")</f>
        <v/>
      </c>
    </row>
    <row r="603">
      <c r="G603" s="14" t="n"/>
      <c r="Q603" s="7">
        <f>IF($E603="","",P603*Y603/100)</f>
        <v/>
      </c>
      <c r="R603" s="7" t="n"/>
      <c r="X603" s="7" t="n"/>
      <c r="Y603" s="7" t="n"/>
      <c r="AB603">
        <f>IF($E603="","",IF($AQ603=1,0,IF($AP603=1,Settings!$C$6,Settings!$C$7))*100)</f>
        <v/>
      </c>
      <c r="AC603" s="7">
        <f>IF($E603="","",Y603*AB603/100)</f>
        <v/>
      </c>
      <c r="AD603" s="7">
        <f>IF($E603="","",Y603-AC603)</f>
        <v/>
      </c>
      <c r="AE603" s="7">
        <f>IF($E603="","",AD603-Q603)</f>
        <v/>
      </c>
      <c r="AI603" s="7" t="n"/>
      <c r="AL603" s="14" t="n"/>
      <c r="AN603">
        <f>IF($E603="","",IF(COUNTIF($E$2:$E603,$E603)=1,1,0))</f>
        <v/>
      </c>
      <c r="AO603">
        <f>IF($AN603=1,SUMPRODUCT(--($AR$2:$AR$3001&lt;$AR603))+1,"")</f>
        <v/>
      </c>
      <c r="AP603">
        <f>IF($E603="","",IF(OR($U603=TRUE(),$U603="TRUE"),1,0))</f>
        <v/>
      </c>
      <c r="AQ603">
        <f>IF($E603="","",IF($AA603="Yes",1,0))</f>
        <v/>
      </c>
      <c r="AR603">
        <f>IF($AN603=1,IFERROR(IF(VALUE($E603)&lt;100000000,VALUE($E603),1000000000),IFERROR(IF(VALUE(MID($E603,2,20))&lt;100000000,VALUE(MID($E603,2,20)),1000000000),1000000000))+ROW()/100000,"")</f>
        <v/>
      </c>
    </row>
    <row r="604">
      <c r="G604" s="14" t="n"/>
      <c r="Q604" s="7">
        <f>IF($E604="","",P604*Y604/100)</f>
        <v/>
      </c>
      <c r="R604" s="7" t="n"/>
      <c r="X604" s="7" t="n"/>
      <c r="Y604" s="7" t="n"/>
      <c r="AB604">
        <f>IF($E604="","",IF($AQ604=1,0,IF($AP604=1,Settings!$C$6,Settings!$C$7))*100)</f>
        <v/>
      </c>
      <c r="AC604" s="7">
        <f>IF($E604="","",Y604*AB604/100)</f>
        <v/>
      </c>
      <c r="AD604" s="7">
        <f>IF($E604="","",Y604-AC604)</f>
        <v/>
      </c>
      <c r="AE604" s="7">
        <f>IF($E604="","",AD604-Q604)</f>
        <v/>
      </c>
      <c r="AI604" s="7" t="n"/>
      <c r="AL604" s="14" t="n"/>
      <c r="AN604">
        <f>IF($E604="","",IF(COUNTIF($E$2:$E604,$E604)=1,1,0))</f>
        <v/>
      </c>
      <c r="AO604">
        <f>IF($AN604=1,SUMPRODUCT(--($AR$2:$AR$3001&lt;$AR604))+1,"")</f>
        <v/>
      </c>
      <c r="AP604">
        <f>IF($E604="","",IF(OR($U604=TRUE(),$U604="TRUE"),1,0))</f>
        <v/>
      </c>
      <c r="AQ604">
        <f>IF($E604="","",IF($AA604="Yes",1,0))</f>
        <v/>
      </c>
      <c r="AR604">
        <f>IF($AN604=1,IFERROR(IF(VALUE($E604)&lt;100000000,VALUE($E604),1000000000),IFERROR(IF(VALUE(MID($E604,2,20))&lt;100000000,VALUE(MID($E604,2,20)),1000000000),1000000000))+ROW()/100000,"")</f>
        <v/>
      </c>
    </row>
    <row r="605">
      <c r="G605" s="14" t="n"/>
      <c r="Q605" s="7">
        <f>IF($E605="","",P605*Y605/100)</f>
        <v/>
      </c>
      <c r="R605" s="7" t="n"/>
      <c r="X605" s="7" t="n"/>
      <c r="Y605" s="7" t="n"/>
      <c r="AB605">
        <f>IF($E605="","",IF($AQ605=1,0,IF($AP605=1,Settings!$C$6,Settings!$C$7))*100)</f>
        <v/>
      </c>
      <c r="AC605" s="7">
        <f>IF($E605="","",Y605*AB605/100)</f>
        <v/>
      </c>
      <c r="AD605" s="7">
        <f>IF($E605="","",Y605-AC605)</f>
        <v/>
      </c>
      <c r="AE605" s="7">
        <f>IF($E605="","",AD605-Q605)</f>
        <v/>
      </c>
      <c r="AI605" s="7" t="n"/>
      <c r="AL605" s="14" t="n"/>
      <c r="AN605">
        <f>IF($E605="","",IF(COUNTIF($E$2:$E605,$E605)=1,1,0))</f>
        <v/>
      </c>
      <c r="AO605">
        <f>IF($AN605=1,SUMPRODUCT(--($AR$2:$AR$3001&lt;$AR605))+1,"")</f>
        <v/>
      </c>
      <c r="AP605">
        <f>IF($E605="","",IF(OR($U605=TRUE(),$U605="TRUE"),1,0))</f>
        <v/>
      </c>
      <c r="AQ605">
        <f>IF($E605="","",IF($AA605="Yes",1,0))</f>
        <v/>
      </c>
      <c r="AR605">
        <f>IF($AN605=1,IFERROR(IF(VALUE($E605)&lt;100000000,VALUE($E605),1000000000),IFERROR(IF(VALUE(MID($E605,2,20))&lt;100000000,VALUE(MID($E605,2,20)),1000000000),1000000000))+ROW()/100000,"")</f>
        <v/>
      </c>
    </row>
    <row r="606">
      <c r="G606" s="14" t="n"/>
      <c r="Q606" s="7">
        <f>IF($E606="","",P606*Y606/100)</f>
        <v/>
      </c>
      <c r="R606" s="7" t="n"/>
      <c r="X606" s="7" t="n"/>
      <c r="Y606" s="7" t="n"/>
      <c r="AB606">
        <f>IF($E606="","",IF($AQ606=1,0,IF($AP606=1,Settings!$C$6,Settings!$C$7))*100)</f>
        <v/>
      </c>
      <c r="AC606" s="7">
        <f>IF($E606="","",Y606*AB606/100)</f>
        <v/>
      </c>
      <c r="AD606" s="7">
        <f>IF($E606="","",Y606-AC606)</f>
        <v/>
      </c>
      <c r="AE606" s="7">
        <f>IF($E606="","",AD606-Q606)</f>
        <v/>
      </c>
      <c r="AI606" s="7" t="n"/>
      <c r="AL606" s="14" t="n"/>
      <c r="AN606">
        <f>IF($E606="","",IF(COUNTIF($E$2:$E606,$E606)=1,1,0))</f>
        <v/>
      </c>
      <c r="AO606">
        <f>IF($AN606=1,SUMPRODUCT(--($AR$2:$AR$3001&lt;$AR606))+1,"")</f>
        <v/>
      </c>
      <c r="AP606">
        <f>IF($E606="","",IF(OR($U606=TRUE(),$U606="TRUE"),1,0))</f>
        <v/>
      </c>
      <c r="AQ606">
        <f>IF($E606="","",IF($AA606="Yes",1,0))</f>
        <v/>
      </c>
      <c r="AR606">
        <f>IF($AN606=1,IFERROR(IF(VALUE($E606)&lt;100000000,VALUE($E606),1000000000),IFERROR(IF(VALUE(MID($E606,2,20))&lt;100000000,VALUE(MID($E606,2,20)),1000000000),1000000000))+ROW()/100000,"")</f>
        <v/>
      </c>
    </row>
    <row r="607">
      <c r="G607" s="14" t="n"/>
      <c r="Q607" s="7">
        <f>IF($E607="","",P607*Y607/100)</f>
        <v/>
      </c>
      <c r="R607" s="7" t="n"/>
      <c r="X607" s="7" t="n"/>
      <c r="Y607" s="7" t="n"/>
      <c r="AB607">
        <f>IF($E607="","",IF($AQ607=1,0,IF($AP607=1,Settings!$C$6,Settings!$C$7))*100)</f>
        <v/>
      </c>
      <c r="AC607" s="7">
        <f>IF($E607="","",Y607*AB607/100)</f>
        <v/>
      </c>
      <c r="AD607" s="7">
        <f>IF($E607="","",Y607-AC607)</f>
        <v/>
      </c>
      <c r="AE607" s="7">
        <f>IF($E607="","",AD607-Q607)</f>
        <v/>
      </c>
      <c r="AI607" s="7" t="n"/>
      <c r="AL607" s="14" t="n"/>
      <c r="AN607">
        <f>IF($E607="","",IF(COUNTIF($E$2:$E607,$E607)=1,1,0))</f>
        <v/>
      </c>
      <c r="AO607">
        <f>IF($AN607=1,SUMPRODUCT(--($AR$2:$AR$3001&lt;$AR607))+1,"")</f>
        <v/>
      </c>
      <c r="AP607">
        <f>IF($E607="","",IF(OR($U607=TRUE(),$U607="TRUE"),1,0))</f>
        <v/>
      </c>
      <c r="AQ607">
        <f>IF($E607="","",IF($AA607="Yes",1,0))</f>
        <v/>
      </c>
      <c r="AR607">
        <f>IF($AN607=1,IFERROR(IF(VALUE($E607)&lt;100000000,VALUE($E607),1000000000),IFERROR(IF(VALUE(MID($E607,2,20))&lt;100000000,VALUE(MID($E607,2,20)),1000000000),1000000000))+ROW()/100000,"")</f>
        <v/>
      </c>
    </row>
    <row r="608">
      <c r="G608" s="14" t="n"/>
      <c r="Q608" s="7">
        <f>IF($E608="","",P608*Y608/100)</f>
        <v/>
      </c>
      <c r="R608" s="7" t="n"/>
      <c r="X608" s="7" t="n"/>
      <c r="Y608" s="7" t="n"/>
      <c r="AB608">
        <f>IF($E608="","",IF($AQ608=1,0,IF($AP608=1,Settings!$C$6,Settings!$C$7))*100)</f>
        <v/>
      </c>
      <c r="AC608" s="7">
        <f>IF($E608="","",Y608*AB608/100)</f>
        <v/>
      </c>
      <c r="AD608" s="7">
        <f>IF($E608="","",Y608-AC608)</f>
        <v/>
      </c>
      <c r="AE608" s="7">
        <f>IF($E608="","",AD608-Q608)</f>
        <v/>
      </c>
      <c r="AI608" s="7" t="n"/>
      <c r="AL608" s="14" t="n"/>
      <c r="AN608">
        <f>IF($E608="","",IF(COUNTIF($E$2:$E608,$E608)=1,1,0))</f>
        <v/>
      </c>
      <c r="AO608">
        <f>IF($AN608=1,SUMPRODUCT(--($AR$2:$AR$3001&lt;$AR608))+1,"")</f>
        <v/>
      </c>
      <c r="AP608">
        <f>IF($E608="","",IF(OR($U608=TRUE(),$U608="TRUE"),1,0))</f>
        <v/>
      </c>
      <c r="AQ608">
        <f>IF($E608="","",IF($AA608="Yes",1,0))</f>
        <v/>
      </c>
      <c r="AR608">
        <f>IF($AN608=1,IFERROR(IF(VALUE($E608)&lt;100000000,VALUE($E608),1000000000),IFERROR(IF(VALUE(MID($E608,2,20))&lt;100000000,VALUE(MID($E608,2,20)),1000000000),1000000000))+ROW()/100000,"")</f>
        <v/>
      </c>
    </row>
    <row r="609">
      <c r="G609" s="14" t="n"/>
      <c r="Q609" s="7">
        <f>IF($E609="","",P609*Y609/100)</f>
        <v/>
      </c>
      <c r="R609" s="7" t="n"/>
      <c r="X609" s="7" t="n"/>
      <c r="Y609" s="7" t="n"/>
      <c r="AB609">
        <f>IF($E609="","",IF($AQ609=1,0,IF($AP609=1,Settings!$C$6,Settings!$C$7))*100)</f>
        <v/>
      </c>
      <c r="AC609" s="7">
        <f>IF($E609="","",Y609*AB609/100)</f>
        <v/>
      </c>
      <c r="AD609" s="7">
        <f>IF($E609="","",Y609-AC609)</f>
        <v/>
      </c>
      <c r="AE609" s="7">
        <f>IF($E609="","",AD609-Q609)</f>
        <v/>
      </c>
      <c r="AI609" s="7" t="n"/>
      <c r="AL609" s="14" t="n"/>
      <c r="AN609">
        <f>IF($E609="","",IF(COUNTIF($E$2:$E609,$E609)=1,1,0))</f>
        <v/>
      </c>
      <c r="AO609">
        <f>IF($AN609=1,SUMPRODUCT(--($AR$2:$AR$3001&lt;$AR609))+1,"")</f>
        <v/>
      </c>
      <c r="AP609">
        <f>IF($E609="","",IF(OR($U609=TRUE(),$U609="TRUE"),1,0))</f>
        <v/>
      </c>
      <c r="AQ609">
        <f>IF($E609="","",IF($AA609="Yes",1,0))</f>
        <v/>
      </c>
      <c r="AR609">
        <f>IF($AN609=1,IFERROR(IF(VALUE($E609)&lt;100000000,VALUE($E609),1000000000),IFERROR(IF(VALUE(MID($E609,2,20))&lt;100000000,VALUE(MID($E609,2,20)),1000000000),1000000000))+ROW()/100000,"")</f>
        <v/>
      </c>
    </row>
    <row r="610">
      <c r="G610" s="14" t="n"/>
      <c r="Q610" s="7">
        <f>IF($E610="","",P610*Y610/100)</f>
        <v/>
      </c>
      <c r="R610" s="7" t="n"/>
      <c r="X610" s="7" t="n"/>
      <c r="Y610" s="7" t="n"/>
      <c r="AB610">
        <f>IF($E610="","",IF($AQ610=1,0,IF($AP610=1,Settings!$C$6,Settings!$C$7))*100)</f>
        <v/>
      </c>
      <c r="AC610" s="7">
        <f>IF($E610="","",Y610*AB610/100)</f>
        <v/>
      </c>
      <c r="AD610" s="7">
        <f>IF($E610="","",Y610-AC610)</f>
        <v/>
      </c>
      <c r="AE610" s="7">
        <f>IF($E610="","",AD610-Q610)</f>
        <v/>
      </c>
      <c r="AI610" s="7" t="n"/>
      <c r="AL610" s="14" t="n"/>
      <c r="AN610">
        <f>IF($E610="","",IF(COUNTIF($E$2:$E610,$E610)=1,1,0))</f>
        <v/>
      </c>
      <c r="AO610">
        <f>IF($AN610=1,SUMPRODUCT(--($AR$2:$AR$3001&lt;$AR610))+1,"")</f>
        <v/>
      </c>
      <c r="AP610">
        <f>IF($E610="","",IF(OR($U610=TRUE(),$U610="TRUE"),1,0))</f>
        <v/>
      </c>
      <c r="AQ610">
        <f>IF($E610="","",IF($AA610="Yes",1,0))</f>
        <v/>
      </c>
      <c r="AR610">
        <f>IF($AN610=1,IFERROR(IF(VALUE($E610)&lt;100000000,VALUE($E610),1000000000),IFERROR(IF(VALUE(MID($E610,2,20))&lt;100000000,VALUE(MID($E610,2,20)),1000000000),1000000000))+ROW()/100000,"")</f>
        <v/>
      </c>
    </row>
    <row r="611">
      <c r="G611" s="14" t="n"/>
      <c r="Q611" s="7">
        <f>IF($E611="","",P611*Y611/100)</f>
        <v/>
      </c>
      <c r="R611" s="7" t="n"/>
      <c r="X611" s="7" t="n"/>
      <c r="Y611" s="7" t="n"/>
      <c r="AB611">
        <f>IF($E611="","",IF($AQ611=1,0,IF($AP611=1,Settings!$C$6,Settings!$C$7))*100)</f>
        <v/>
      </c>
      <c r="AC611" s="7">
        <f>IF($E611="","",Y611*AB611/100)</f>
        <v/>
      </c>
      <c r="AD611" s="7">
        <f>IF($E611="","",Y611-AC611)</f>
        <v/>
      </c>
      <c r="AE611" s="7">
        <f>IF($E611="","",AD611-Q611)</f>
        <v/>
      </c>
      <c r="AI611" s="7" t="n"/>
      <c r="AL611" s="14" t="n"/>
      <c r="AN611">
        <f>IF($E611="","",IF(COUNTIF($E$2:$E611,$E611)=1,1,0))</f>
        <v/>
      </c>
      <c r="AO611">
        <f>IF($AN611=1,SUMPRODUCT(--($AR$2:$AR$3001&lt;$AR611))+1,"")</f>
        <v/>
      </c>
      <c r="AP611">
        <f>IF($E611="","",IF(OR($U611=TRUE(),$U611="TRUE"),1,0))</f>
        <v/>
      </c>
      <c r="AQ611">
        <f>IF($E611="","",IF($AA611="Yes",1,0))</f>
        <v/>
      </c>
      <c r="AR611">
        <f>IF($AN611=1,IFERROR(IF(VALUE($E611)&lt;100000000,VALUE($E611),1000000000),IFERROR(IF(VALUE(MID($E611,2,20))&lt;100000000,VALUE(MID($E611,2,20)),1000000000),1000000000))+ROW()/100000,"")</f>
        <v/>
      </c>
    </row>
    <row r="612">
      <c r="G612" s="14" t="n"/>
      <c r="Q612" s="7">
        <f>IF($E612="","",P612*Y612/100)</f>
        <v/>
      </c>
      <c r="R612" s="7" t="n"/>
      <c r="X612" s="7" t="n"/>
      <c r="Y612" s="7" t="n"/>
      <c r="AB612">
        <f>IF($E612="","",IF($AQ612=1,0,IF($AP612=1,Settings!$C$6,Settings!$C$7))*100)</f>
        <v/>
      </c>
      <c r="AC612" s="7">
        <f>IF($E612="","",Y612*AB612/100)</f>
        <v/>
      </c>
      <c r="AD612" s="7">
        <f>IF($E612="","",Y612-AC612)</f>
        <v/>
      </c>
      <c r="AE612" s="7">
        <f>IF($E612="","",AD612-Q612)</f>
        <v/>
      </c>
      <c r="AI612" s="7" t="n"/>
      <c r="AL612" s="14" t="n"/>
      <c r="AN612">
        <f>IF($E612="","",IF(COUNTIF($E$2:$E612,$E612)=1,1,0))</f>
        <v/>
      </c>
      <c r="AO612">
        <f>IF($AN612=1,SUMPRODUCT(--($AR$2:$AR$3001&lt;$AR612))+1,"")</f>
        <v/>
      </c>
      <c r="AP612">
        <f>IF($E612="","",IF(OR($U612=TRUE(),$U612="TRUE"),1,0))</f>
        <v/>
      </c>
      <c r="AQ612">
        <f>IF($E612="","",IF($AA612="Yes",1,0))</f>
        <v/>
      </c>
      <c r="AR612">
        <f>IF($AN612=1,IFERROR(IF(VALUE($E612)&lt;100000000,VALUE($E612),1000000000),IFERROR(IF(VALUE(MID($E612,2,20))&lt;100000000,VALUE(MID($E612,2,20)),1000000000),1000000000))+ROW()/100000,"")</f>
        <v/>
      </c>
    </row>
    <row r="613">
      <c r="G613" s="14" t="n"/>
      <c r="Q613" s="7">
        <f>IF($E613="","",P613*Y613/100)</f>
        <v/>
      </c>
      <c r="R613" s="7" t="n"/>
      <c r="X613" s="7" t="n"/>
      <c r="Y613" s="7" t="n"/>
      <c r="AB613">
        <f>IF($E613="","",IF($AQ613=1,0,IF($AP613=1,Settings!$C$6,Settings!$C$7))*100)</f>
        <v/>
      </c>
      <c r="AC613" s="7">
        <f>IF($E613="","",Y613*AB613/100)</f>
        <v/>
      </c>
      <c r="AD613" s="7">
        <f>IF($E613="","",Y613-AC613)</f>
        <v/>
      </c>
      <c r="AE613" s="7">
        <f>IF($E613="","",AD613-Q613)</f>
        <v/>
      </c>
      <c r="AI613" s="7" t="n"/>
      <c r="AL613" s="14" t="n"/>
      <c r="AN613">
        <f>IF($E613="","",IF(COUNTIF($E$2:$E613,$E613)=1,1,0))</f>
        <v/>
      </c>
      <c r="AO613">
        <f>IF($AN613=1,SUMPRODUCT(--($AR$2:$AR$3001&lt;$AR613))+1,"")</f>
        <v/>
      </c>
      <c r="AP613">
        <f>IF($E613="","",IF(OR($U613=TRUE(),$U613="TRUE"),1,0))</f>
        <v/>
      </c>
      <c r="AQ613">
        <f>IF($E613="","",IF($AA613="Yes",1,0))</f>
        <v/>
      </c>
      <c r="AR613">
        <f>IF($AN613=1,IFERROR(IF(VALUE($E613)&lt;100000000,VALUE($E613),1000000000),IFERROR(IF(VALUE(MID($E613,2,20))&lt;100000000,VALUE(MID($E613,2,20)),1000000000),1000000000))+ROW()/100000,"")</f>
        <v/>
      </c>
    </row>
    <row r="614">
      <c r="G614" s="14" t="n"/>
      <c r="Q614" s="7">
        <f>IF($E614="","",P614*Y614/100)</f>
        <v/>
      </c>
      <c r="R614" s="7" t="n"/>
      <c r="X614" s="7" t="n"/>
      <c r="Y614" s="7" t="n"/>
      <c r="AB614">
        <f>IF($E614="","",IF($AQ614=1,0,IF($AP614=1,Settings!$C$6,Settings!$C$7))*100)</f>
        <v/>
      </c>
      <c r="AC614" s="7">
        <f>IF($E614="","",Y614*AB614/100)</f>
        <v/>
      </c>
      <c r="AD614" s="7">
        <f>IF($E614="","",Y614-AC614)</f>
        <v/>
      </c>
      <c r="AE614" s="7">
        <f>IF($E614="","",AD614-Q614)</f>
        <v/>
      </c>
      <c r="AI614" s="7" t="n"/>
      <c r="AL614" s="14" t="n"/>
      <c r="AN614">
        <f>IF($E614="","",IF(COUNTIF($E$2:$E614,$E614)=1,1,0))</f>
        <v/>
      </c>
      <c r="AO614">
        <f>IF($AN614=1,SUMPRODUCT(--($AR$2:$AR$3001&lt;$AR614))+1,"")</f>
        <v/>
      </c>
      <c r="AP614">
        <f>IF($E614="","",IF(OR($U614=TRUE(),$U614="TRUE"),1,0))</f>
        <v/>
      </c>
      <c r="AQ614">
        <f>IF($E614="","",IF($AA614="Yes",1,0))</f>
        <v/>
      </c>
      <c r="AR614">
        <f>IF($AN614=1,IFERROR(IF(VALUE($E614)&lt;100000000,VALUE($E614),1000000000),IFERROR(IF(VALUE(MID($E614,2,20))&lt;100000000,VALUE(MID($E614,2,20)),1000000000),1000000000))+ROW()/100000,"")</f>
        <v/>
      </c>
    </row>
    <row r="615">
      <c r="G615" s="14" t="n"/>
      <c r="Q615" s="7">
        <f>IF($E615="","",P615*Y615/100)</f>
        <v/>
      </c>
      <c r="R615" s="7" t="n"/>
      <c r="X615" s="7" t="n"/>
      <c r="Y615" s="7" t="n"/>
      <c r="AB615">
        <f>IF($E615="","",IF($AQ615=1,0,IF($AP615=1,Settings!$C$6,Settings!$C$7))*100)</f>
        <v/>
      </c>
      <c r="AC615" s="7">
        <f>IF($E615="","",Y615*AB615/100)</f>
        <v/>
      </c>
      <c r="AD615" s="7">
        <f>IF($E615="","",Y615-AC615)</f>
        <v/>
      </c>
      <c r="AE615" s="7">
        <f>IF($E615="","",AD615-Q615)</f>
        <v/>
      </c>
      <c r="AI615" s="7" t="n"/>
      <c r="AL615" s="14" t="n"/>
      <c r="AN615">
        <f>IF($E615="","",IF(COUNTIF($E$2:$E615,$E615)=1,1,0))</f>
        <v/>
      </c>
      <c r="AO615">
        <f>IF($AN615=1,SUMPRODUCT(--($AR$2:$AR$3001&lt;$AR615))+1,"")</f>
        <v/>
      </c>
      <c r="AP615">
        <f>IF($E615="","",IF(OR($U615=TRUE(),$U615="TRUE"),1,0))</f>
        <v/>
      </c>
      <c r="AQ615">
        <f>IF($E615="","",IF($AA615="Yes",1,0))</f>
        <v/>
      </c>
      <c r="AR615">
        <f>IF($AN615=1,IFERROR(IF(VALUE($E615)&lt;100000000,VALUE($E615),1000000000),IFERROR(IF(VALUE(MID($E615,2,20))&lt;100000000,VALUE(MID($E615,2,20)),1000000000),1000000000))+ROW()/100000,"")</f>
        <v/>
      </c>
    </row>
    <row r="616">
      <c r="G616" s="14" t="n"/>
      <c r="Q616" s="7">
        <f>IF($E616="","",P616*Y616/100)</f>
        <v/>
      </c>
      <c r="R616" s="7" t="n"/>
      <c r="X616" s="7" t="n"/>
      <c r="Y616" s="7" t="n"/>
      <c r="AB616">
        <f>IF($E616="","",IF($AQ616=1,0,IF($AP616=1,Settings!$C$6,Settings!$C$7))*100)</f>
        <v/>
      </c>
      <c r="AC616" s="7">
        <f>IF($E616="","",Y616*AB616/100)</f>
        <v/>
      </c>
      <c r="AD616" s="7">
        <f>IF($E616="","",Y616-AC616)</f>
        <v/>
      </c>
      <c r="AE616" s="7">
        <f>IF($E616="","",AD616-Q616)</f>
        <v/>
      </c>
      <c r="AI616" s="7" t="n"/>
      <c r="AL616" s="14" t="n"/>
      <c r="AN616">
        <f>IF($E616="","",IF(COUNTIF($E$2:$E616,$E616)=1,1,0))</f>
        <v/>
      </c>
      <c r="AO616">
        <f>IF($AN616=1,SUMPRODUCT(--($AR$2:$AR$3001&lt;$AR616))+1,"")</f>
        <v/>
      </c>
      <c r="AP616">
        <f>IF($E616="","",IF(OR($U616=TRUE(),$U616="TRUE"),1,0))</f>
        <v/>
      </c>
      <c r="AQ616">
        <f>IF($E616="","",IF($AA616="Yes",1,0))</f>
        <v/>
      </c>
      <c r="AR616">
        <f>IF($AN616=1,IFERROR(IF(VALUE($E616)&lt;100000000,VALUE($E616),1000000000),IFERROR(IF(VALUE(MID($E616,2,20))&lt;100000000,VALUE(MID($E616,2,20)),1000000000),1000000000))+ROW()/100000,"")</f>
        <v/>
      </c>
    </row>
    <row r="617">
      <c r="G617" s="14" t="n"/>
      <c r="Q617" s="7">
        <f>IF($E617="","",P617*Y617/100)</f>
        <v/>
      </c>
      <c r="R617" s="7" t="n"/>
      <c r="X617" s="7" t="n"/>
      <c r="Y617" s="7" t="n"/>
      <c r="AB617">
        <f>IF($E617="","",IF($AQ617=1,0,IF($AP617=1,Settings!$C$6,Settings!$C$7))*100)</f>
        <v/>
      </c>
      <c r="AC617" s="7">
        <f>IF($E617="","",Y617*AB617/100)</f>
        <v/>
      </c>
      <c r="AD617" s="7">
        <f>IF($E617="","",Y617-AC617)</f>
        <v/>
      </c>
      <c r="AE617" s="7">
        <f>IF($E617="","",AD617-Q617)</f>
        <v/>
      </c>
      <c r="AI617" s="7" t="n"/>
      <c r="AL617" s="14" t="n"/>
      <c r="AN617">
        <f>IF($E617="","",IF(COUNTIF($E$2:$E617,$E617)=1,1,0))</f>
        <v/>
      </c>
      <c r="AO617">
        <f>IF($AN617=1,SUMPRODUCT(--($AR$2:$AR$3001&lt;$AR617))+1,"")</f>
        <v/>
      </c>
      <c r="AP617">
        <f>IF($E617="","",IF(OR($U617=TRUE(),$U617="TRUE"),1,0))</f>
        <v/>
      </c>
      <c r="AQ617">
        <f>IF($E617="","",IF($AA617="Yes",1,0))</f>
        <v/>
      </c>
      <c r="AR617">
        <f>IF($AN617=1,IFERROR(IF(VALUE($E617)&lt;100000000,VALUE($E617),1000000000),IFERROR(IF(VALUE(MID($E617,2,20))&lt;100000000,VALUE(MID($E617,2,20)),1000000000),1000000000))+ROW()/100000,"")</f>
        <v/>
      </c>
    </row>
    <row r="618">
      <c r="G618" s="14" t="n"/>
      <c r="Q618" s="7">
        <f>IF($E618="","",P618*Y618/100)</f>
        <v/>
      </c>
      <c r="R618" s="7" t="n"/>
      <c r="X618" s="7" t="n"/>
      <c r="Y618" s="7" t="n"/>
      <c r="AB618">
        <f>IF($E618="","",IF($AQ618=1,0,IF($AP618=1,Settings!$C$6,Settings!$C$7))*100)</f>
        <v/>
      </c>
      <c r="AC618" s="7">
        <f>IF($E618="","",Y618*AB618/100)</f>
        <v/>
      </c>
      <c r="AD618" s="7">
        <f>IF($E618="","",Y618-AC618)</f>
        <v/>
      </c>
      <c r="AE618" s="7">
        <f>IF($E618="","",AD618-Q618)</f>
        <v/>
      </c>
      <c r="AI618" s="7" t="n"/>
      <c r="AL618" s="14" t="n"/>
      <c r="AN618">
        <f>IF($E618="","",IF(COUNTIF($E$2:$E618,$E618)=1,1,0))</f>
        <v/>
      </c>
      <c r="AO618">
        <f>IF($AN618=1,SUMPRODUCT(--($AR$2:$AR$3001&lt;$AR618))+1,"")</f>
        <v/>
      </c>
      <c r="AP618">
        <f>IF($E618="","",IF(OR($U618=TRUE(),$U618="TRUE"),1,0))</f>
        <v/>
      </c>
      <c r="AQ618">
        <f>IF($E618="","",IF($AA618="Yes",1,0))</f>
        <v/>
      </c>
      <c r="AR618">
        <f>IF($AN618=1,IFERROR(IF(VALUE($E618)&lt;100000000,VALUE($E618),1000000000),IFERROR(IF(VALUE(MID($E618,2,20))&lt;100000000,VALUE(MID($E618,2,20)),1000000000),1000000000))+ROW()/100000,"")</f>
        <v/>
      </c>
    </row>
    <row r="619">
      <c r="G619" s="14" t="n"/>
      <c r="Q619" s="7">
        <f>IF($E619="","",P619*Y619/100)</f>
        <v/>
      </c>
      <c r="R619" s="7" t="n"/>
      <c r="X619" s="7" t="n"/>
      <c r="Y619" s="7" t="n"/>
      <c r="AB619">
        <f>IF($E619="","",IF($AQ619=1,0,IF($AP619=1,Settings!$C$6,Settings!$C$7))*100)</f>
        <v/>
      </c>
      <c r="AC619" s="7">
        <f>IF($E619="","",Y619*AB619/100)</f>
        <v/>
      </c>
      <c r="AD619" s="7">
        <f>IF($E619="","",Y619-AC619)</f>
        <v/>
      </c>
      <c r="AE619" s="7">
        <f>IF($E619="","",AD619-Q619)</f>
        <v/>
      </c>
      <c r="AI619" s="7" t="n"/>
      <c r="AL619" s="14" t="n"/>
      <c r="AN619">
        <f>IF($E619="","",IF(COUNTIF($E$2:$E619,$E619)=1,1,0))</f>
        <v/>
      </c>
      <c r="AO619">
        <f>IF($AN619=1,SUMPRODUCT(--($AR$2:$AR$3001&lt;$AR619))+1,"")</f>
        <v/>
      </c>
      <c r="AP619">
        <f>IF($E619="","",IF(OR($U619=TRUE(),$U619="TRUE"),1,0))</f>
        <v/>
      </c>
      <c r="AQ619">
        <f>IF($E619="","",IF($AA619="Yes",1,0))</f>
        <v/>
      </c>
      <c r="AR619">
        <f>IF($AN619=1,IFERROR(IF(VALUE($E619)&lt;100000000,VALUE($E619),1000000000),IFERROR(IF(VALUE(MID($E619,2,20))&lt;100000000,VALUE(MID($E619,2,20)),1000000000),1000000000))+ROW()/100000,"")</f>
        <v/>
      </c>
    </row>
    <row r="620">
      <c r="G620" s="14" t="n"/>
      <c r="Q620" s="7">
        <f>IF($E620="","",P620*Y620/100)</f>
        <v/>
      </c>
      <c r="R620" s="7" t="n"/>
      <c r="X620" s="7" t="n"/>
      <c r="Y620" s="7" t="n"/>
      <c r="AB620">
        <f>IF($E620="","",IF($AQ620=1,0,IF($AP620=1,Settings!$C$6,Settings!$C$7))*100)</f>
        <v/>
      </c>
      <c r="AC620" s="7">
        <f>IF($E620="","",Y620*AB620/100)</f>
        <v/>
      </c>
      <c r="AD620" s="7">
        <f>IF($E620="","",Y620-AC620)</f>
        <v/>
      </c>
      <c r="AE620" s="7">
        <f>IF($E620="","",AD620-Q620)</f>
        <v/>
      </c>
      <c r="AI620" s="7" t="n"/>
      <c r="AL620" s="14" t="n"/>
      <c r="AN620">
        <f>IF($E620="","",IF(COUNTIF($E$2:$E620,$E620)=1,1,0))</f>
        <v/>
      </c>
      <c r="AO620">
        <f>IF($AN620=1,SUMPRODUCT(--($AR$2:$AR$3001&lt;$AR620))+1,"")</f>
        <v/>
      </c>
      <c r="AP620">
        <f>IF($E620="","",IF(OR($U620=TRUE(),$U620="TRUE"),1,0))</f>
        <v/>
      </c>
      <c r="AQ620">
        <f>IF($E620="","",IF($AA620="Yes",1,0))</f>
        <v/>
      </c>
      <c r="AR620">
        <f>IF($AN620=1,IFERROR(IF(VALUE($E620)&lt;100000000,VALUE($E620),1000000000),IFERROR(IF(VALUE(MID($E620,2,20))&lt;100000000,VALUE(MID($E620,2,20)),1000000000),1000000000))+ROW()/100000,"")</f>
        <v/>
      </c>
    </row>
    <row r="621">
      <c r="G621" s="14" t="n"/>
      <c r="Q621" s="7">
        <f>IF($E621="","",P621*Y621/100)</f>
        <v/>
      </c>
      <c r="R621" s="7" t="n"/>
      <c r="X621" s="7" t="n"/>
      <c r="Y621" s="7" t="n"/>
      <c r="AB621">
        <f>IF($E621="","",IF($AQ621=1,0,IF($AP621=1,Settings!$C$6,Settings!$C$7))*100)</f>
        <v/>
      </c>
      <c r="AC621" s="7">
        <f>IF($E621="","",Y621*AB621/100)</f>
        <v/>
      </c>
      <c r="AD621" s="7">
        <f>IF($E621="","",Y621-AC621)</f>
        <v/>
      </c>
      <c r="AE621" s="7">
        <f>IF($E621="","",AD621-Q621)</f>
        <v/>
      </c>
      <c r="AI621" s="7" t="n"/>
      <c r="AL621" s="14" t="n"/>
      <c r="AN621">
        <f>IF($E621="","",IF(COUNTIF($E$2:$E621,$E621)=1,1,0))</f>
        <v/>
      </c>
      <c r="AO621">
        <f>IF($AN621=1,SUMPRODUCT(--($AR$2:$AR$3001&lt;$AR621))+1,"")</f>
        <v/>
      </c>
      <c r="AP621">
        <f>IF($E621="","",IF(OR($U621=TRUE(),$U621="TRUE"),1,0))</f>
        <v/>
      </c>
      <c r="AQ621">
        <f>IF($E621="","",IF($AA621="Yes",1,0))</f>
        <v/>
      </c>
      <c r="AR621">
        <f>IF($AN621=1,IFERROR(IF(VALUE($E621)&lt;100000000,VALUE($E621),1000000000),IFERROR(IF(VALUE(MID($E621,2,20))&lt;100000000,VALUE(MID($E621,2,20)),1000000000),1000000000))+ROW()/100000,"")</f>
        <v/>
      </c>
    </row>
    <row r="622">
      <c r="G622" s="14" t="n"/>
      <c r="Q622" s="7">
        <f>IF($E622="","",P622*Y622/100)</f>
        <v/>
      </c>
      <c r="R622" s="7" t="n"/>
      <c r="X622" s="7" t="n"/>
      <c r="Y622" s="7" t="n"/>
      <c r="AB622">
        <f>IF($E622="","",IF($AQ622=1,0,IF($AP622=1,Settings!$C$6,Settings!$C$7))*100)</f>
        <v/>
      </c>
      <c r="AC622" s="7">
        <f>IF($E622="","",Y622*AB622/100)</f>
        <v/>
      </c>
      <c r="AD622" s="7">
        <f>IF($E622="","",Y622-AC622)</f>
        <v/>
      </c>
      <c r="AE622" s="7">
        <f>IF($E622="","",AD622-Q622)</f>
        <v/>
      </c>
      <c r="AI622" s="7" t="n"/>
      <c r="AL622" s="14" t="n"/>
      <c r="AN622">
        <f>IF($E622="","",IF(COUNTIF($E$2:$E622,$E622)=1,1,0))</f>
        <v/>
      </c>
      <c r="AO622">
        <f>IF($AN622=1,SUMPRODUCT(--($AR$2:$AR$3001&lt;$AR622))+1,"")</f>
        <v/>
      </c>
      <c r="AP622">
        <f>IF($E622="","",IF(OR($U622=TRUE(),$U622="TRUE"),1,0))</f>
        <v/>
      </c>
      <c r="AQ622">
        <f>IF($E622="","",IF($AA622="Yes",1,0))</f>
        <v/>
      </c>
      <c r="AR622">
        <f>IF($AN622=1,IFERROR(IF(VALUE($E622)&lt;100000000,VALUE($E622),1000000000),IFERROR(IF(VALUE(MID($E622,2,20))&lt;100000000,VALUE(MID($E622,2,20)),1000000000),1000000000))+ROW()/100000,"")</f>
        <v/>
      </c>
    </row>
    <row r="623">
      <c r="G623" s="14" t="n"/>
      <c r="Q623" s="7">
        <f>IF($E623="","",P623*Y623/100)</f>
        <v/>
      </c>
      <c r="R623" s="7" t="n"/>
      <c r="X623" s="7" t="n"/>
      <c r="Y623" s="7" t="n"/>
      <c r="AB623">
        <f>IF($E623="","",IF($AQ623=1,0,IF($AP623=1,Settings!$C$6,Settings!$C$7))*100)</f>
        <v/>
      </c>
      <c r="AC623" s="7">
        <f>IF($E623="","",Y623*AB623/100)</f>
        <v/>
      </c>
      <c r="AD623" s="7">
        <f>IF($E623="","",Y623-AC623)</f>
        <v/>
      </c>
      <c r="AE623" s="7">
        <f>IF($E623="","",AD623-Q623)</f>
        <v/>
      </c>
      <c r="AI623" s="7" t="n"/>
      <c r="AL623" s="14" t="n"/>
      <c r="AN623">
        <f>IF($E623="","",IF(COUNTIF($E$2:$E623,$E623)=1,1,0))</f>
        <v/>
      </c>
      <c r="AO623">
        <f>IF($AN623=1,SUMPRODUCT(--($AR$2:$AR$3001&lt;$AR623))+1,"")</f>
        <v/>
      </c>
      <c r="AP623">
        <f>IF($E623="","",IF(OR($U623=TRUE(),$U623="TRUE"),1,0))</f>
        <v/>
      </c>
      <c r="AQ623">
        <f>IF($E623="","",IF($AA623="Yes",1,0))</f>
        <v/>
      </c>
      <c r="AR623">
        <f>IF($AN623=1,IFERROR(IF(VALUE($E623)&lt;100000000,VALUE($E623),1000000000),IFERROR(IF(VALUE(MID($E623,2,20))&lt;100000000,VALUE(MID($E623,2,20)),1000000000),1000000000))+ROW()/100000,"")</f>
        <v/>
      </c>
    </row>
    <row r="624">
      <c r="G624" s="14" t="n"/>
      <c r="Q624" s="7">
        <f>IF($E624="","",P624*Y624/100)</f>
        <v/>
      </c>
      <c r="R624" s="7" t="n"/>
      <c r="X624" s="7" t="n"/>
      <c r="Y624" s="7" t="n"/>
      <c r="AB624">
        <f>IF($E624="","",IF($AQ624=1,0,IF($AP624=1,Settings!$C$6,Settings!$C$7))*100)</f>
        <v/>
      </c>
      <c r="AC624" s="7">
        <f>IF($E624="","",Y624*AB624/100)</f>
        <v/>
      </c>
      <c r="AD624" s="7">
        <f>IF($E624="","",Y624-AC624)</f>
        <v/>
      </c>
      <c r="AE624" s="7">
        <f>IF($E624="","",AD624-Q624)</f>
        <v/>
      </c>
      <c r="AI624" s="7" t="n"/>
      <c r="AL624" s="14" t="n"/>
      <c r="AN624">
        <f>IF($E624="","",IF(COUNTIF($E$2:$E624,$E624)=1,1,0))</f>
        <v/>
      </c>
      <c r="AO624">
        <f>IF($AN624=1,SUMPRODUCT(--($AR$2:$AR$3001&lt;$AR624))+1,"")</f>
        <v/>
      </c>
      <c r="AP624">
        <f>IF($E624="","",IF(OR($U624=TRUE(),$U624="TRUE"),1,0))</f>
        <v/>
      </c>
      <c r="AQ624">
        <f>IF($E624="","",IF($AA624="Yes",1,0))</f>
        <v/>
      </c>
      <c r="AR624">
        <f>IF($AN624=1,IFERROR(IF(VALUE($E624)&lt;100000000,VALUE($E624),1000000000),IFERROR(IF(VALUE(MID($E624,2,20))&lt;100000000,VALUE(MID($E624,2,20)),1000000000),1000000000))+ROW()/100000,"")</f>
        <v/>
      </c>
    </row>
    <row r="625">
      <c r="G625" s="14" t="n"/>
      <c r="Q625" s="7">
        <f>IF($E625="","",P625*Y625/100)</f>
        <v/>
      </c>
      <c r="R625" s="7" t="n"/>
      <c r="X625" s="7" t="n"/>
      <c r="Y625" s="7" t="n"/>
      <c r="AB625">
        <f>IF($E625="","",IF($AQ625=1,0,IF($AP625=1,Settings!$C$6,Settings!$C$7))*100)</f>
        <v/>
      </c>
      <c r="AC625" s="7">
        <f>IF($E625="","",Y625*AB625/100)</f>
        <v/>
      </c>
      <c r="AD625" s="7">
        <f>IF($E625="","",Y625-AC625)</f>
        <v/>
      </c>
      <c r="AE625" s="7">
        <f>IF($E625="","",AD625-Q625)</f>
        <v/>
      </c>
      <c r="AI625" s="7" t="n"/>
      <c r="AL625" s="14" t="n"/>
      <c r="AN625">
        <f>IF($E625="","",IF(COUNTIF($E$2:$E625,$E625)=1,1,0))</f>
        <v/>
      </c>
      <c r="AO625">
        <f>IF($AN625=1,SUMPRODUCT(--($AR$2:$AR$3001&lt;$AR625))+1,"")</f>
        <v/>
      </c>
      <c r="AP625">
        <f>IF($E625="","",IF(OR($U625=TRUE(),$U625="TRUE"),1,0))</f>
        <v/>
      </c>
      <c r="AQ625">
        <f>IF($E625="","",IF($AA625="Yes",1,0))</f>
        <v/>
      </c>
      <c r="AR625">
        <f>IF($AN625=1,IFERROR(IF(VALUE($E625)&lt;100000000,VALUE($E625),1000000000),IFERROR(IF(VALUE(MID($E625,2,20))&lt;100000000,VALUE(MID($E625,2,20)),1000000000),1000000000))+ROW()/100000,"")</f>
        <v/>
      </c>
    </row>
    <row r="626">
      <c r="G626" s="14" t="n"/>
      <c r="Q626" s="7">
        <f>IF($E626="","",P626*Y626/100)</f>
        <v/>
      </c>
      <c r="R626" s="7" t="n"/>
      <c r="X626" s="7" t="n"/>
      <c r="Y626" s="7" t="n"/>
      <c r="AB626">
        <f>IF($E626="","",IF($AQ626=1,0,IF($AP626=1,Settings!$C$6,Settings!$C$7))*100)</f>
        <v/>
      </c>
      <c r="AC626" s="7">
        <f>IF($E626="","",Y626*AB626/100)</f>
        <v/>
      </c>
      <c r="AD626" s="7">
        <f>IF($E626="","",Y626-AC626)</f>
        <v/>
      </c>
      <c r="AE626" s="7">
        <f>IF($E626="","",AD626-Q626)</f>
        <v/>
      </c>
      <c r="AI626" s="7" t="n"/>
      <c r="AL626" s="14" t="n"/>
      <c r="AN626">
        <f>IF($E626="","",IF(COUNTIF($E$2:$E626,$E626)=1,1,0))</f>
        <v/>
      </c>
      <c r="AO626">
        <f>IF($AN626=1,SUMPRODUCT(--($AR$2:$AR$3001&lt;$AR626))+1,"")</f>
        <v/>
      </c>
      <c r="AP626">
        <f>IF($E626="","",IF(OR($U626=TRUE(),$U626="TRUE"),1,0))</f>
        <v/>
      </c>
      <c r="AQ626">
        <f>IF($E626="","",IF($AA626="Yes",1,0))</f>
        <v/>
      </c>
      <c r="AR626">
        <f>IF($AN626=1,IFERROR(IF(VALUE($E626)&lt;100000000,VALUE($E626),1000000000),IFERROR(IF(VALUE(MID($E626,2,20))&lt;100000000,VALUE(MID($E626,2,20)),1000000000),1000000000))+ROW()/100000,"")</f>
        <v/>
      </c>
    </row>
    <row r="627">
      <c r="G627" s="14" t="n"/>
      <c r="Q627" s="7">
        <f>IF($E627="","",P627*Y627/100)</f>
        <v/>
      </c>
      <c r="R627" s="7" t="n"/>
      <c r="X627" s="7" t="n"/>
      <c r="Y627" s="7" t="n"/>
      <c r="AB627">
        <f>IF($E627="","",IF($AQ627=1,0,IF($AP627=1,Settings!$C$6,Settings!$C$7))*100)</f>
        <v/>
      </c>
      <c r="AC627" s="7">
        <f>IF($E627="","",Y627*AB627/100)</f>
        <v/>
      </c>
      <c r="AD627" s="7">
        <f>IF($E627="","",Y627-AC627)</f>
        <v/>
      </c>
      <c r="AE627" s="7">
        <f>IF($E627="","",AD627-Q627)</f>
        <v/>
      </c>
      <c r="AI627" s="7" t="n"/>
      <c r="AL627" s="14" t="n"/>
      <c r="AN627">
        <f>IF($E627="","",IF(COUNTIF($E$2:$E627,$E627)=1,1,0))</f>
        <v/>
      </c>
      <c r="AO627">
        <f>IF($AN627=1,SUMPRODUCT(--($AR$2:$AR$3001&lt;$AR627))+1,"")</f>
        <v/>
      </c>
      <c r="AP627">
        <f>IF($E627="","",IF(OR($U627=TRUE(),$U627="TRUE"),1,0))</f>
        <v/>
      </c>
      <c r="AQ627">
        <f>IF($E627="","",IF($AA627="Yes",1,0))</f>
        <v/>
      </c>
      <c r="AR627">
        <f>IF($AN627=1,IFERROR(IF(VALUE($E627)&lt;100000000,VALUE($E627),1000000000),IFERROR(IF(VALUE(MID($E627,2,20))&lt;100000000,VALUE(MID($E627,2,20)),1000000000),1000000000))+ROW()/100000,"")</f>
        <v/>
      </c>
    </row>
    <row r="628">
      <c r="G628" s="14" t="n"/>
      <c r="Q628" s="7">
        <f>IF($E628="","",P628*Y628/100)</f>
        <v/>
      </c>
      <c r="R628" s="7" t="n"/>
      <c r="X628" s="7" t="n"/>
      <c r="Y628" s="7" t="n"/>
      <c r="AB628">
        <f>IF($E628="","",IF($AQ628=1,0,IF($AP628=1,Settings!$C$6,Settings!$C$7))*100)</f>
        <v/>
      </c>
      <c r="AC628" s="7">
        <f>IF($E628="","",Y628*AB628/100)</f>
        <v/>
      </c>
      <c r="AD628" s="7">
        <f>IF($E628="","",Y628-AC628)</f>
        <v/>
      </c>
      <c r="AE628" s="7">
        <f>IF($E628="","",AD628-Q628)</f>
        <v/>
      </c>
      <c r="AI628" s="7" t="n"/>
      <c r="AL628" s="14" t="n"/>
      <c r="AN628">
        <f>IF($E628="","",IF(COUNTIF($E$2:$E628,$E628)=1,1,0))</f>
        <v/>
      </c>
      <c r="AO628">
        <f>IF($AN628=1,SUMPRODUCT(--($AR$2:$AR$3001&lt;$AR628))+1,"")</f>
        <v/>
      </c>
      <c r="AP628">
        <f>IF($E628="","",IF(OR($U628=TRUE(),$U628="TRUE"),1,0))</f>
        <v/>
      </c>
      <c r="AQ628">
        <f>IF($E628="","",IF($AA628="Yes",1,0))</f>
        <v/>
      </c>
      <c r="AR628">
        <f>IF($AN628=1,IFERROR(IF(VALUE($E628)&lt;100000000,VALUE($E628),1000000000),IFERROR(IF(VALUE(MID($E628,2,20))&lt;100000000,VALUE(MID($E628,2,20)),1000000000),1000000000))+ROW()/100000,"")</f>
        <v/>
      </c>
    </row>
    <row r="629">
      <c r="G629" s="14" t="n"/>
      <c r="Q629" s="7">
        <f>IF($E629="","",P629*Y629/100)</f>
        <v/>
      </c>
      <c r="R629" s="7" t="n"/>
      <c r="X629" s="7" t="n"/>
      <c r="Y629" s="7" t="n"/>
      <c r="AB629">
        <f>IF($E629="","",IF($AQ629=1,0,IF($AP629=1,Settings!$C$6,Settings!$C$7))*100)</f>
        <v/>
      </c>
      <c r="AC629" s="7">
        <f>IF($E629="","",Y629*AB629/100)</f>
        <v/>
      </c>
      <c r="AD629" s="7">
        <f>IF($E629="","",Y629-AC629)</f>
        <v/>
      </c>
      <c r="AE629" s="7">
        <f>IF($E629="","",AD629-Q629)</f>
        <v/>
      </c>
      <c r="AI629" s="7" t="n"/>
      <c r="AL629" s="14" t="n"/>
      <c r="AN629">
        <f>IF($E629="","",IF(COUNTIF($E$2:$E629,$E629)=1,1,0))</f>
        <v/>
      </c>
      <c r="AO629">
        <f>IF($AN629=1,SUMPRODUCT(--($AR$2:$AR$3001&lt;$AR629))+1,"")</f>
        <v/>
      </c>
      <c r="AP629">
        <f>IF($E629="","",IF(OR($U629=TRUE(),$U629="TRUE"),1,0))</f>
        <v/>
      </c>
      <c r="AQ629">
        <f>IF($E629="","",IF($AA629="Yes",1,0))</f>
        <v/>
      </c>
      <c r="AR629">
        <f>IF($AN629=1,IFERROR(IF(VALUE($E629)&lt;100000000,VALUE($E629),1000000000),IFERROR(IF(VALUE(MID($E629,2,20))&lt;100000000,VALUE(MID($E629,2,20)),1000000000),1000000000))+ROW()/100000,"")</f>
        <v/>
      </c>
    </row>
    <row r="630">
      <c r="G630" s="14" t="n"/>
      <c r="Q630" s="7">
        <f>IF($E630="","",P630*Y630/100)</f>
        <v/>
      </c>
      <c r="R630" s="7" t="n"/>
      <c r="X630" s="7" t="n"/>
      <c r="Y630" s="7" t="n"/>
      <c r="AB630">
        <f>IF($E630="","",IF($AQ630=1,0,IF($AP630=1,Settings!$C$6,Settings!$C$7))*100)</f>
        <v/>
      </c>
      <c r="AC630" s="7">
        <f>IF($E630="","",Y630*AB630/100)</f>
        <v/>
      </c>
      <c r="AD630" s="7">
        <f>IF($E630="","",Y630-AC630)</f>
        <v/>
      </c>
      <c r="AE630" s="7">
        <f>IF($E630="","",AD630-Q630)</f>
        <v/>
      </c>
      <c r="AI630" s="7" t="n"/>
      <c r="AL630" s="14" t="n"/>
      <c r="AN630">
        <f>IF($E630="","",IF(COUNTIF($E$2:$E630,$E630)=1,1,0))</f>
        <v/>
      </c>
      <c r="AO630">
        <f>IF($AN630=1,SUMPRODUCT(--($AR$2:$AR$3001&lt;$AR630))+1,"")</f>
        <v/>
      </c>
      <c r="AP630">
        <f>IF($E630="","",IF(OR($U630=TRUE(),$U630="TRUE"),1,0))</f>
        <v/>
      </c>
      <c r="AQ630">
        <f>IF($E630="","",IF($AA630="Yes",1,0))</f>
        <v/>
      </c>
      <c r="AR630">
        <f>IF($AN630=1,IFERROR(IF(VALUE($E630)&lt;100000000,VALUE($E630),1000000000),IFERROR(IF(VALUE(MID($E630,2,20))&lt;100000000,VALUE(MID($E630,2,20)),1000000000),1000000000))+ROW()/100000,"")</f>
        <v/>
      </c>
    </row>
    <row r="631">
      <c r="G631" s="14" t="n"/>
      <c r="Q631" s="7">
        <f>IF($E631="","",P631*Y631/100)</f>
        <v/>
      </c>
      <c r="R631" s="7" t="n"/>
      <c r="X631" s="7" t="n"/>
      <c r="Y631" s="7" t="n"/>
      <c r="AB631">
        <f>IF($E631="","",IF($AQ631=1,0,IF($AP631=1,Settings!$C$6,Settings!$C$7))*100)</f>
        <v/>
      </c>
      <c r="AC631" s="7">
        <f>IF($E631="","",Y631*AB631/100)</f>
        <v/>
      </c>
      <c r="AD631" s="7">
        <f>IF($E631="","",Y631-AC631)</f>
        <v/>
      </c>
      <c r="AE631" s="7">
        <f>IF($E631="","",AD631-Q631)</f>
        <v/>
      </c>
      <c r="AI631" s="7" t="n"/>
      <c r="AL631" s="14" t="n"/>
      <c r="AN631">
        <f>IF($E631="","",IF(COUNTIF($E$2:$E631,$E631)=1,1,0))</f>
        <v/>
      </c>
      <c r="AO631">
        <f>IF($AN631=1,SUMPRODUCT(--($AR$2:$AR$3001&lt;$AR631))+1,"")</f>
        <v/>
      </c>
      <c r="AP631">
        <f>IF($E631="","",IF(OR($U631=TRUE(),$U631="TRUE"),1,0))</f>
        <v/>
      </c>
      <c r="AQ631">
        <f>IF($E631="","",IF($AA631="Yes",1,0))</f>
        <v/>
      </c>
      <c r="AR631">
        <f>IF($AN631=1,IFERROR(IF(VALUE($E631)&lt;100000000,VALUE($E631),1000000000),IFERROR(IF(VALUE(MID($E631,2,20))&lt;100000000,VALUE(MID($E631,2,20)),1000000000),1000000000))+ROW()/100000,"")</f>
        <v/>
      </c>
    </row>
    <row r="632">
      <c r="G632" s="14" t="n"/>
      <c r="Q632" s="7">
        <f>IF($E632="","",P632*Y632/100)</f>
        <v/>
      </c>
      <c r="R632" s="7" t="n"/>
      <c r="X632" s="7" t="n"/>
      <c r="Y632" s="7" t="n"/>
      <c r="AB632">
        <f>IF($E632="","",IF($AQ632=1,0,IF($AP632=1,Settings!$C$6,Settings!$C$7))*100)</f>
        <v/>
      </c>
      <c r="AC632" s="7">
        <f>IF($E632="","",Y632*AB632/100)</f>
        <v/>
      </c>
      <c r="AD632" s="7">
        <f>IF($E632="","",Y632-AC632)</f>
        <v/>
      </c>
      <c r="AE632" s="7">
        <f>IF($E632="","",AD632-Q632)</f>
        <v/>
      </c>
      <c r="AI632" s="7" t="n"/>
      <c r="AL632" s="14" t="n"/>
      <c r="AN632">
        <f>IF($E632="","",IF(COUNTIF($E$2:$E632,$E632)=1,1,0))</f>
        <v/>
      </c>
      <c r="AO632">
        <f>IF($AN632=1,SUMPRODUCT(--($AR$2:$AR$3001&lt;$AR632))+1,"")</f>
        <v/>
      </c>
      <c r="AP632">
        <f>IF($E632="","",IF(OR($U632=TRUE(),$U632="TRUE"),1,0))</f>
        <v/>
      </c>
      <c r="AQ632">
        <f>IF($E632="","",IF($AA632="Yes",1,0))</f>
        <v/>
      </c>
      <c r="AR632">
        <f>IF($AN632=1,IFERROR(IF(VALUE($E632)&lt;100000000,VALUE($E632),1000000000),IFERROR(IF(VALUE(MID($E632,2,20))&lt;100000000,VALUE(MID($E632,2,20)),1000000000),1000000000))+ROW()/100000,"")</f>
        <v/>
      </c>
    </row>
    <row r="633">
      <c r="G633" s="14" t="n"/>
      <c r="Q633" s="7">
        <f>IF($E633="","",P633*Y633/100)</f>
        <v/>
      </c>
      <c r="R633" s="7" t="n"/>
      <c r="X633" s="7" t="n"/>
      <c r="Y633" s="7" t="n"/>
      <c r="AB633">
        <f>IF($E633="","",IF($AQ633=1,0,IF($AP633=1,Settings!$C$6,Settings!$C$7))*100)</f>
        <v/>
      </c>
      <c r="AC633" s="7">
        <f>IF($E633="","",Y633*AB633/100)</f>
        <v/>
      </c>
      <c r="AD633" s="7">
        <f>IF($E633="","",Y633-AC633)</f>
        <v/>
      </c>
      <c r="AE633" s="7">
        <f>IF($E633="","",AD633-Q633)</f>
        <v/>
      </c>
      <c r="AI633" s="7" t="n"/>
      <c r="AL633" s="14" t="n"/>
      <c r="AN633">
        <f>IF($E633="","",IF(COUNTIF($E$2:$E633,$E633)=1,1,0))</f>
        <v/>
      </c>
      <c r="AO633">
        <f>IF($AN633=1,SUMPRODUCT(--($AR$2:$AR$3001&lt;$AR633))+1,"")</f>
        <v/>
      </c>
      <c r="AP633">
        <f>IF($E633="","",IF(OR($U633=TRUE(),$U633="TRUE"),1,0))</f>
        <v/>
      </c>
      <c r="AQ633">
        <f>IF($E633="","",IF($AA633="Yes",1,0))</f>
        <v/>
      </c>
      <c r="AR633">
        <f>IF($AN633=1,IFERROR(IF(VALUE($E633)&lt;100000000,VALUE($E633),1000000000),IFERROR(IF(VALUE(MID($E633,2,20))&lt;100000000,VALUE(MID($E633,2,20)),1000000000),1000000000))+ROW()/100000,"")</f>
        <v/>
      </c>
    </row>
    <row r="634">
      <c r="G634" s="14" t="n"/>
      <c r="Q634" s="7">
        <f>IF($E634="","",P634*Y634/100)</f>
        <v/>
      </c>
      <c r="R634" s="7" t="n"/>
      <c r="X634" s="7" t="n"/>
      <c r="Y634" s="7" t="n"/>
      <c r="AB634">
        <f>IF($E634="","",IF($AQ634=1,0,IF($AP634=1,Settings!$C$6,Settings!$C$7))*100)</f>
        <v/>
      </c>
      <c r="AC634" s="7">
        <f>IF($E634="","",Y634*AB634/100)</f>
        <v/>
      </c>
      <c r="AD634" s="7">
        <f>IF($E634="","",Y634-AC634)</f>
        <v/>
      </c>
      <c r="AE634" s="7">
        <f>IF($E634="","",AD634-Q634)</f>
        <v/>
      </c>
      <c r="AI634" s="7" t="n"/>
      <c r="AL634" s="14" t="n"/>
      <c r="AN634">
        <f>IF($E634="","",IF(COUNTIF($E$2:$E634,$E634)=1,1,0))</f>
        <v/>
      </c>
      <c r="AO634">
        <f>IF($AN634=1,SUMPRODUCT(--($AR$2:$AR$3001&lt;$AR634))+1,"")</f>
        <v/>
      </c>
      <c r="AP634">
        <f>IF($E634="","",IF(OR($U634=TRUE(),$U634="TRUE"),1,0))</f>
        <v/>
      </c>
      <c r="AQ634">
        <f>IF($E634="","",IF($AA634="Yes",1,0))</f>
        <v/>
      </c>
      <c r="AR634">
        <f>IF($AN634=1,IFERROR(IF(VALUE($E634)&lt;100000000,VALUE($E634),1000000000),IFERROR(IF(VALUE(MID($E634,2,20))&lt;100000000,VALUE(MID($E634,2,20)),1000000000),1000000000))+ROW()/100000,"")</f>
        <v/>
      </c>
    </row>
    <row r="635">
      <c r="G635" s="14" t="n"/>
      <c r="Q635" s="7">
        <f>IF($E635="","",P635*Y635/100)</f>
        <v/>
      </c>
      <c r="R635" s="7" t="n"/>
      <c r="X635" s="7" t="n"/>
      <c r="Y635" s="7" t="n"/>
      <c r="AB635">
        <f>IF($E635="","",IF($AQ635=1,0,IF($AP635=1,Settings!$C$6,Settings!$C$7))*100)</f>
        <v/>
      </c>
      <c r="AC635" s="7">
        <f>IF($E635="","",Y635*AB635/100)</f>
        <v/>
      </c>
      <c r="AD635" s="7">
        <f>IF($E635="","",Y635-AC635)</f>
        <v/>
      </c>
      <c r="AE635" s="7">
        <f>IF($E635="","",AD635-Q635)</f>
        <v/>
      </c>
      <c r="AI635" s="7" t="n"/>
      <c r="AL635" s="14" t="n"/>
      <c r="AN635">
        <f>IF($E635="","",IF(COUNTIF($E$2:$E635,$E635)=1,1,0))</f>
        <v/>
      </c>
      <c r="AO635">
        <f>IF($AN635=1,SUMPRODUCT(--($AR$2:$AR$3001&lt;$AR635))+1,"")</f>
        <v/>
      </c>
      <c r="AP635">
        <f>IF($E635="","",IF(OR($U635=TRUE(),$U635="TRUE"),1,0))</f>
        <v/>
      </c>
      <c r="AQ635">
        <f>IF($E635="","",IF($AA635="Yes",1,0))</f>
        <v/>
      </c>
      <c r="AR635">
        <f>IF($AN635=1,IFERROR(IF(VALUE($E635)&lt;100000000,VALUE($E635),1000000000),IFERROR(IF(VALUE(MID($E635,2,20))&lt;100000000,VALUE(MID($E635,2,20)),1000000000),1000000000))+ROW()/100000,"")</f>
        <v/>
      </c>
    </row>
    <row r="636">
      <c r="G636" s="14" t="n"/>
      <c r="Q636" s="7">
        <f>IF($E636="","",P636*Y636/100)</f>
        <v/>
      </c>
      <c r="R636" s="7" t="n"/>
      <c r="X636" s="7" t="n"/>
      <c r="Y636" s="7" t="n"/>
      <c r="AB636">
        <f>IF($E636="","",IF($AQ636=1,0,IF($AP636=1,Settings!$C$6,Settings!$C$7))*100)</f>
        <v/>
      </c>
      <c r="AC636" s="7">
        <f>IF($E636="","",Y636*AB636/100)</f>
        <v/>
      </c>
      <c r="AD636" s="7">
        <f>IF($E636="","",Y636-AC636)</f>
        <v/>
      </c>
      <c r="AE636" s="7">
        <f>IF($E636="","",AD636-Q636)</f>
        <v/>
      </c>
      <c r="AI636" s="7" t="n"/>
      <c r="AL636" s="14" t="n"/>
      <c r="AN636">
        <f>IF($E636="","",IF(COUNTIF($E$2:$E636,$E636)=1,1,0))</f>
        <v/>
      </c>
      <c r="AO636">
        <f>IF($AN636=1,SUMPRODUCT(--($AR$2:$AR$3001&lt;$AR636))+1,"")</f>
        <v/>
      </c>
      <c r="AP636">
        <f>IF($E636="","",IF(OR($U636=TRUE(),$U636="TRUE"),1,0))</f>
        <v/>
      </c>
      <c r="AQ636">
        <f>IF($E636="","",IF($AA636="Yes",1,0))</f>
        <v/>
      </c>
      <c r="AR636">
        <f>IF($AN636=1,IFERROR(IF(VALUE($E636)&lt;100000000,VALUE($E636),1000000000),IFERROR(IF(VALUE(MID($E636,2,20))&lt;100000000,VALUE(MID($E636,2,20)),1000000000),1000000000))+ROW()/100000,"")</f>
        <v/>
      </c>
    </row>
    <row r="637">
      <c r="G637" s="14" t="n"/>
      <c r="Q637" s="7">
        <f>IF($E637="","",P637*Y637/100)</f>
        <v/>
      </c>
      <c r="R637" s="7" t="n"/>
      <c r="X637" s="7" t="n"/>
      <c r="Y637" s="7" t="n"/>
      <c r="AB637">
        <f>IF($E637="","",IF($AQ637=1,0,IF($AP637=1,Settings!$C$6,Settings!$C$7))*100)</f>
        <v/>
      </c>
      <c r="AC637" s="7">
        <f>IF($E637="","",Y637*AB637/100)</f>
        <v/>
      </c>
      <c r="AD637" s="7">
        <f>IF($E637="","",Y637-AC637)</f>
        <v/>
      </c>
      <c r="AE637" s="7">
        <f>IF($E637="","",AD637-Q637)</f>
        <v/>
      </c>
      <c r="AI637" s="7" t="n"/>
      <c r="AL637" s="14" t="n"/>
      <c r="AN637">
        <f>IF($E637="","",IF(COUNTIF($E$2:$E637,$E637)=1,1,0))</f>
        <v/>
      </c>
      <c r="AO637">
        <f>IF($AN637=1,SUMPRODUCT(--($AR$2:$AR$3001&lt;$AR637))+1,"")</f>
        <v/>
      </c>
      <c r="AP637">
        <f>IF($E637="","",IF(OR($U637=TRUE(),$U637="TRUE"),1,0))</f>
        <v/>
      </c>
      <c r="AQ637">
        <f>IF($E637="","",IF($AA637="Yes",1,0))</f>
        <v/>
      </c>
      <c r="AR637">
        <f>IF($AN637=1,IFERROR(IF(VALUE($E637)&lt;100000000,VALUE($E637),1000000000),IFERROR(IF(VALUE(MID($E637,2,20))&lt;100000000,VALUE(MID($E637,2,20)),1000000000),1000000000))+ROW()/100000,"")</f>
        <v/>
      </c>
    </row>
    <row r="638">
      <c r="G638" s="14" t="n"/>
      <c r="Q638" s="7">
        <f>IF($E638="","",P638*Y638/100)</f>
        <v/>
      </c>
      <c r="R638" s="7" t="n"/>
      <c r="X638" s="7" t="n"/>
      <c r="Y638" s="7" t="n"/>
      <c r="AB638">
        <f>IF($E638="","",IF($AQ638=1,0,IF($AP638=1,Settings!$C$6,Settings!$C$7))*100)</f>
        <v/>
      </c>
      <c r="AC638" s="7">
        <f>IF($E638="","",Y638*AB638/100)</f>
        <v/>
      </c>
      <c r="AD638" s="7">
        <f>IF($E638="","",Y638-AC638)</f>
        <v/>
      </c>
      <c r="AE638" s="7">
        <f>IF($E638="","",AD638-Q638)</f>
        <v/>
      </c>
      <c r="AI638" s="7" t="n"/>
      <c r="AL638" s="14" t="n"/>
      <c r="AN638">
        <f>IF($E638="","",IF(COUNTIF($E$2:$E638,$E638)=1,1,0))</f>
        <v/>
      </c>
      <c r="AO638">
        <f>IF($AN638=1,SUMPRODUCT(--($AR$2:$AR$3001&lt;$AR638))+1,"")</f>
        <v/>
      </c>
      <c r="AP638">
        <f>IF($E638="","",IF(OR($U638=TRUE(),$U638="TRUE"),1,0))</f>
        <v/>
      </c>
      <c r="AQ638">
        <f>IF($E638="","",IF($AA638="Yes",1,0))</f>
        <v/>
      </c>
      <c r="AR638">
        <f>IF($AN638=1,IFERROR(IF(VALUE($E638)&lt;100000000,VALUE($E638),1000000000),IFERROR(IF(VALUE(MID($E638,2,20))&lt;100000000,VALUE(MID($E638,2,20)),1000000000),1000000000))+ROW()/100000,"")</f>
        <v/>
      </c>
    </row>
    <row r="639">
      <c r="G639" s="14" t="n"/>
      <c r="Q639" s="7">
        <f>IF($E639="","",P639*Y639/100)</f>
        <v/>
      </c>
      <c r="R639" s="7" t="n"/>
      <c r="X639" s="7" t="n"/>
      <c r="Y639" s="7" t="n"/>
      <c r="AB639">
        <f>IF($E639="","",IF($AQ639=1,0,IF($AP639=1,Settings!$C$6,Settings!$C$7))*100)</f>
        <v/>
      </c>
      <c r="AC639" s="7">
        <f>IF($E639="","",Y639*AB639/100)</f>
        <v/>
      </c>
      <c r="AD639" s="7">
        <f>IF($E639="","",Y639-AC639)</f>
        <v/>
      </c>
      <c r="AE639" s="7">
        <f>IF($E639="","",AD639-Q639)</f>
        <v/>
      </c>
      <c r="AI639" s="7" t="n"/>
      <c r="AL639" s="14" t="n"/>
      <c r="AN639">
        <f>IF($E639="","",IF(COUNTIF($E$2:$E639,$E639)=1,1,0))</f>
        <v/>
      </c>
      <c r="AO639">
        <f>IF($AN639=1,SUMPRODUCT(--($AR$2:$AR$3001&lt;$AR639))+1,"")</f>
        <v/>
      </c>
      <c r="AP639">
        <f>IF($E639="","",IF(OR($U639=TRUE(),$U639="TRUE"),1,0))</f>
        <v/>
      </c>
      <c r="AQ639">
        <f>IF($E639="","",IF($AA639="Yes",1,0))</f>
        <v/>
      </c>
      <c r="AR639">
        <f>IF($AN639=1,IFERROR(IF(VALUE($E639)&lt;100000000,VALUE($E639),1000000000),IFERROR(IF(VALUE(MID($E639,2,20))&lt;100000000,VALUE(MID($E639,2,20)),1000000000),1000000000))+ROW()/100000,"")</f>
        <v/>
      </c>
    </row>
    <row r="640">
      <c r="G640" s="14" t="n"/>
      <c r="Q640" s="7">
        <f>IF($E640="","",P640*Y640/100)</f>
        <v/>
      </c>
      <c r="R640" s="7" t="n"/>
      <c r="X640" s="7" t="n"/>
      <c r="Y640" s="7" t="n"/>
      <c r="AB640">
        <f>IF($E640="","",IF($AQ640=1,0,IF($AP640=1,Settings!$C$6,Settings!$C$7))*100)</f>
        <v/>
      </c>
      <c r="AC640" s="7">
        <f>IF($E640="","",Y640*AB640/100)</f>
        <v/>
      </c>
      <c r="AD640" s="7">
        <f>IF($E640="","",Y640-AC640)</f>
        <v/>
      </c>
      <c r="AE640" s="7">
        <f>IF($E640="","",AD640-Q640)</f>
        <v/>
      </c>
      <c r="AI640" s="7" t="n"/>
      <c r="AL640" s="14" t="n"/>
      <c r="AN640">
        <f>IF($E640="","",IF(COUNTIF($E$2:$E640,$E640)=1,1,0))</f>
        <v/>
      </c>
      <c r="AO640">
        <f>IF($AN640=1,SUMPRODUCT(--($AR$2:$AR$3001&lt;$AR640))+1,"")</f>
        <v/>
      </c>
      <c r="AP640">
        <f>IF($E640="","",IF(OR($U640=TRUE(),$U640="TRUE"),1,0))</f>
        <v/>
      </c>
      <c r="AQ640">
        <f>IF($E640="","",IF($AA640="Yes",1,0))</f>
        <v/>
      </c>
      <c r="AR640">
        <f>IF($AN640=1,IFERROR(IF(VALUE($E640)&lt;100000000,VALUE($E640),1000000000),IFERROR(IF(VALUE(MID($E640,2,20))&lt;100000000,VALUE(MID($E640,2,20)),1000000000),1000000000))+ROW()/100000,"")</f>
        <v/>
      </c>
    </row>
    <row r="641">
      <c r="G641" s="14" t="n"/>
      <c r="Q641" s="7">
        <f>IF($E641="","",P641*Y641/100)</f>
        <v/>
      </c>
      <c r="R641" s="7" t="n"/>
      <c r="X641" s="7" t="n"/>
      <c r="Y641" s="7" t="n"/>
      <c r="AB641">
        <f>IF($E641="","",IF($AQ641=1,0,IF($AP641=1,Settings!$C$6,Settings!$C$7))*100)</f>
        <v/>
      </c>
      <c r="AC641" s="7">
        <f>IF($E641="","",Y641*AB641/100)</f>
        <v/>
      </c>
      <c r="AD641" s="7">
        <f>IF($E641="","",Y641-AC641)</f>
        <v/>
      </c>
      <c r="AE641" s="7">
        <f>IF($E641="","",AD641-Q641)</f>
        <v/>
      </c>
      <c r="AI641" s="7" t="n"/>
      <c r="AL641" s="14" t="n"/>
      <c r="AN641">
        <f>IF($E641="","",IF(COUNTIF($E$2:$E641,$E641)=1,1,0))</f>
        <v/>
      </c>
      <c r="AO641">
        <f>IF($AN641=1,SUMPRODUCT(--($AR$2:$AR$3001&lt;$AR641))+1,"")</f>
        <v/>
      </c>
      <c r="AP641">
        <f>IF($E641="","",IF(OR($U641=TRUE(),$U641="TRUE"),1,0))</f>
        <v/>
      </c>
      <c r="AQ641">
        <f>IF($E641="","",IF($AA641="Yes",1,0))</f>
        <v/>
      </c>
      <c r="AR641">
        <f>IF($AN641=1,IFERROR(IF(VALUE($E641)&lt;100000000,VALUE($E641),1000000000),IFERROR(IF(VALUE(MID($E641,2,20))&lt;100000000,VALUE(MID($E641,2,20)),1000000000),1000000000))+ROW()/100000,"")</f>
        <v/>
      </c>
    </row>
    <row r="642">
      <c r="G642" s="14" t="n"/>
      <c r="Q642" s="7">
        <f>IF($E642="","",P642*Y642/100)</f>
        <v/>
      </c>
      <c r="R642" s="7" t="n"/>
      <c r="X642" s="7" t="n"/>
      <c r="Y642" s="7" t="n"/>
      <c r="AB642">
        <f>IF($E642="","",IF($AQ642=1,0,IF($AP642=1,Settings!$C$6,Settings!$C$7))*100)</f>
        <v/>
      </c>
      <c r="AC642" s="7">
        <f>IF($E642="","",Y642*AB642/100)</f>
        <v/>
      </c>
      <c r="AD642" s="7">
        <f>IF($E642="","",Y642-AC642)</f>
        <v/>
      </c>
      <c r="AE642" s="7">
        <f>IF($E642="","",AD642-Q642)</f>
        <v/>
      </c>
      <c r="AI642" s="7" t="n"/>
      <c r="AL642" s="14" t="n"/>
      <c r="AN642">
        <f>IF($E642="","",IF(COUNTIF($E$2:$E642,$E642)=1,1,0))</f>
        <v/>
      </c>
      <c r="AO642">
        <f>IF($AN642=1,SUMPRODUCT(--($AR$2:$AR$3001&lt;$AR642))+1,"")</f>
        <v/>
      </c>
      <c r="AP642">
        <f>IF($E642="","",IF(OR($U642=TRUE(),$U642="TRUE"),1,0))</f>
        <v/>
      </c>
      <c r="AQ642">
        <f>IF($E642="","",IF($AA642="Yes",1,0))</f>
        <v/>
      </c>
      <c r="AR642">
        <f>IF($AN642=1,IFERROR(IF(VALUE($E642)&lt;100000000,VALUE($E642),1000000000),IFERROR(IF(VALUE(MID($E642,2,20))&lt;100000000,VALUE(MID($E642,2,20)),1000000000),1000000000))+ROW()/100000,"")</f>
        <v/>
      </c>
    </row>
    <row r="643">
      <c r="G643" s="14" t="n"/>
      <c r="Q643" s="7">
        <f>IF($E643="","",P643*Y643/100)</f>
        <v/>
      </c>
      <c r="R643" s="7" t="n"/>
      <c r="X643" s="7" t="n"/>
      <c r="Y643" s="7" t="n"/>
      <c r="AB643">
        <f>IF($E643="","",IF($AQ643=1,0,IF($AP643=1,Settings!$C$6,Settings!$C$7))*100)</f>
        <v/>
      </c>
      <c r="AC643" s="7">
        <f>IF($E643="","",Y643*AB643/100)</f>
        <v/>
      </c>
      <c r="AD643" s="7">
        <f>IF($E643="","",Y643-AC643)</f>
        <v/>
      </c>
      <c r="AE643" s="7">
        <f>IF($E643="","",AD643-Q643)</f>
        <v/>
      </c>
      <c r="AI643" s="7" t="n"/>
      <c r="AL643" s="14" t="n"/>
      <c r="AN643">
        <f>IF($E643="","",IF(COUNTIF($E$2:$E643,$E643)=1,1,0))</f>
        <v/>
      </c>
      <c r="AO643">
        <f>IF($AN643=1,SUMPRODUCT(--($AR$2:$AR$3001&lt;$AR643))+1,"")</f>
        <v/>
      </c>
      <c r="AP643">
        <f>IF($E643="","",IF(OR($U643=TRUE(),$U643="TRUE"),1,0))</f>
        <v/>
      </c>
      <c r="AQ643">
        <f>IF($E643="","",IF($AA643="Yes",1,0))</f>
        <v/>
      </c>
      <c r="AR643">
        <f>IF($AN643=1,IFERROR(IF(VALUE($E643)&lt;100000000,VALUE($E643),1000000000),IFERROR(IF(VALUE(MID($E643,2,20))&lt;100000000,VALUE(MID($E643,2,20)),1000000000),1000000000))+ROW()/100000,"")</f>
        <v/>
      </c>
    </row>
    <row r="644">
      <c r="G644" s="14" t="n"/>
      <c r="Q644" s="7">
        <f>IF($E644="","",P644*Y644/100)</f>
        <v/>
      </c>
      <c r="R644" s="7" t="n"/>
      <c r="X644" s="7" t="n"/>
      <c r="Y644" s="7" t="n"/>
      <c r="AB644">
        <f>IF($E644="","",IF($AQ644=1,0,IF($AP644=1,Settings!$C$6,Settings!$C$7))*100)</f>
        <v/>
      </c>
      <c r="AC644" s="7">
        <f>IF($E644="","",Y644*AB644/100)</f>
        <v/>
      </c>
      <c r="AD644" s="7">
        <f>IF($E644="","",Y644-AC644)</f>
        <v/>
      </c>
      <c r="AE644" s="7">
        <f>IF($E644="","",AD644-Q644)</f>
        <v/>
      </c>
      <c r="AI644" s="7" t="n"/>
      <c r="AL644" s="14" t="n"/>
      <c r="AN644">
        <f>IF($E644="","",IF(COUNTIF($E$2:$E644,$E644)=1,1,0))</f>
        <v/>
      </c>
      <c r="AO644">
        <f>IF($AN644=1,SUMPRODUCT(--($AR$2:$AR$3001&lt;$AR644))+1,"")</f>
        <v/>
      </c>
      <c r="AP644">
        <f>IF($E644="","",IF(OR($U644=TRUE(),$U644="TRUE"),1,0))</f>
        <v/>
      </c>
      <c r="AQ644">
        <f>IF($E644="","",IF($AA644="Yes",1,0))</f>
        <v/>
      </c>
      <c r="AR644">
        <f>IF($AN644=1,IFERROR(IF(VALUE($E644)&lt;100000000,VALUE($E644),1000000000),IFERROR(IF(VALUE(MID($E644,2,20))&lt;100000000,VALUE(MID($E644,2,20)),1000000000),1000000000))+ROW()/100000,"")</f>
        <v/>
      </c>
    </row>
    <row r="645">
      <c r="G645" s="14" t="n"/>
      <c r="Q645" s="7">
        <f>IF($E645="","",P645*Y645/100)</f>
        <v/>
      </c>
      <c r="R645" s="7" t="n"/>
      <c r="X645" s="7" t="n"/>
      <c r="Y645" s="7" t="n"/>
      <c r="AB645">
        <f>IF($E645="","",IF($AQ645=1,0,IF($AP645=1,Settings!$C$6,Settings!$C$7))*100)</f>
        <v/>
      </c>
      <c r="AC645" s="7">
        <f>IF($E645="","",Y645*AB645/100)</f>
        <v/>
      </c>
      <c r="AD645" s="7">
        <f>IF($E645="","",Y645-AC645)</f>
        <v/>
      </c>
      <c r="AE645" s="7">
        <f>IF($E645="","",AD645-Q645)</f>
        <v/>
      </c>
      <c r="AI645" s="7" t="n"/>
      <c r="AL645" s="14" t="n"/>
      <c r="AN645">
        <f>IF($E645="","",IF(COUNTIF($E$2:$E645,$E645)=1,1,0))</f>
        <v/>
      </c>
      <c r="AO645">
        <f>IF($AN645=1,SUMPRODUCT(--($AR$2:$AR$3001&lt;$AR645))+1,"")</f>
        <v/>
      </c>
      <c r="AP645">
        <f>IF($E645="","",IF(OR($U645=TRUE(),$U645="TRUE"),1,0))</f>
        <v/>
      </c>
      <c r="AQ645">
        <f>IF($E645="","",IF($AA645="Yes",1,0))</f>
        <v/>
      </c>
      <c r="AR645">
        <f>IF($AN645=1,IFERROR(IF(VALUE($E645)&lt;100000000,VALUE($E645),1000000000),IFERROR(IF(VALUE(MID($E645,2,20))&lt;100000000,VALUE(MID($E645,2,20)),1000000000),1000000000))+ROW()/100000,"")</f>
        <v/>
      </c>
    </row>
    <row r="646">
      <c r="G646" s="14" t="n"/>
      <c r="Q646" s="7">
        <f>IF($E646="","",P646*Y646/100)</f>
        <v/>
      </c>
      <c r="R646" s="7" t="n"/>
      <c r="X646" s="7" t="n"/>
      <c r="Y646" s="7" t="n"/>
      <c r="AB646">
        <f>IF($E646="","",IF($AQ646=1,0,IF($AP646=1,Settings!$C$6,Settings!$C$7))*100)</f>
        <v/>
      </c>
      <c r="AC646" s="7">
        <f>IF($E646="","",Y646*AB646/100)</f>
        <v/>
      </c>
      <c r="AD646" s="7">
        <f>IF($E646="","",Y646-AC646)</f>
        <v/>
      </c>
      <c r="AE646" s="7">
        <f>IF($E646="","",AD646-Q646)</f>
        <v/>
      </c>
      <c r="AI646" s="7" t="n"/>
      <c r="AL646" s="14" t="n"/>
      <c r="AN646">
        <f>IF($E646="","",IF(COUNTIF($E$2:$E646,$E646)=1,1,0))</f>
        <v/>
      </c>
      <c r="AO646">
        <f>IF($AN646=1,SUMPRODUCT(--($AR$2:$AR$3001&lt;$AR646))+1,"")</f>
        <v/>
      </c>
      <c r="AP646">
        <f>IF($E646="","",IF(OR($U646=TRUE(),$U646="TRUE"),1,0))</f>
        <v/>
      </c>
      <c r="AQ646">
        <f>IF($E646="","",IF($AA646="Yes",1,0))</f>
        <v/>
      </c>
      <c r="AR646">
        <f>IF($AN646=1,IFERROR(IF(VALUE($E646)&lt;100000000,VALUE($E646),1000000000),IFERROR(IF(VALUE(MID($E646,2,20))&lt;100000000,VALUE(MID($E646,2,20)),1000000000),1000000000))+ROW()/100000,"")</f>
        <v/>
      </c>
    </row>
    <row r="647">
      <c r="G647" s="14" t="n"/>
      <c r="Q647" s="7">
        <f>IF($E647="","",P647*Y647/100)</f>
        <v/>
      </c>
      <c r="R647" s="7" t="n"/>
      <c r="X647" s="7" t="n"/>
      <c r="Y647" s="7" t="n"/>
      <c r="AB647">
        <f>IF($E647="","",IF($AQ647=1,0,IF($AP647=1,Settings!$C$6,Settings!$C$7))*100)</f>
        <v/>
      </c>
      <c r="AC647" s="7">
        <f>IF($E647="","",Y647*AB647/100)</f>
        <v/>
      </c>
      <c r="AD647" s="7">
        <f>IF($E647="","",Y647-AC647)</f>
        <v/>
      </c>
      <c r="AE647" s="7">
        <f>IF($E647="","",AD647-Q647)</f>
        <v/>
      </c>
      <c r="AI647" s="7" t="n"/>
      <c r="AL647" s="14" t="n"/>
      <c r="AN647">
        <f>IF($E647="","",IF(COUNTIF($E$2:$E647,$E647)=1,1,0))</f>
        <v/>
      </c>
      <c r="AO647">
        <f>IF($AN647=1,SUMPRODUCT(--($AR$2:$AR$3001&lt;$AR647))+1,"")</f>
        <v/>
      </c>
      <c r="AP647">
        <f>IF($E647="","",IF(OR($U647=TRUE(),$U647="TRUE"),1,0))</f>
        <v/>
      </c>
      <c r="AQ647">
        <f>IF($E647="","",IF($AA647="Yes",1,0))</f>
        <v/>
      </c>
      <c r="AR647">
        <f>IF($AN647=1,IFERROR(IF(VALUE($E647)&lt;100000000,VALUE($E647),1000000000),IFERROR(IF(VALUE(MID($E647,2,20))&lt;100000000,VALUE(MID($E647,2,20)),1000000000),1000000000))+ROW()/100000,"")</f>
        <v/>
      </c>
    </row>
    <row r="648">
      <c r="G648" s="14" t="n"/>
      <c r="Q648" s="7">
        <f>IF($E648="","",P648*Y648/100)</f>
        <v/>
      </c>
      <c r="R648" s="7" t="n"/>
      <c r="X648" s="7" t="n"/>
      <c r="Y648" s="7" t="n"/>
      <c r="AB648">
        <f>IF($E648="","",IF($AQ648=1,0,IF($AP648=1,Settings!$C$6,Settings!$C$7))*100)</f>
        <v/>
      </c>
      <c r="AC648" s="7">
        <f>IF($E648="","",Y648*AB648/100)</f>
        <v/>
      </c>
      <c r="AD648" s="7">
        <f>IF($E648="","",Y648-AC648)</f>
        <v/>
      </c>
      <c r="AE648" s="7">
        <f>IF($E648="","",AD648-Q648)</f>
        <v/>
      </c>
      <c r="AI648" s="7" t="n"/>
      <c r="AL648" s="14" t="n"/>
      <c r="AN648">
        <f>IF($E648="","",IF(COUNTIF($E$2:$E648,$E648)=1,1,0))</f>
        <v/>
      </c>
      <c r="AO648">
        <f>IF($AN648=1,SUMPRODUCT(--($AR$2:$AR$3001&lt;$AR648))+1,"")</f>
        <v/>
      </c>
      <c r="AP648">
        <f>IF($E648="","",IF(OR($U648=TRUE(),$U648="TRUE"),1,0))</f>
        <v/>
      </c>
      <c r="AQ648">
        <f>IF($E648="","",IF($AA648="Yes",1,0))</f>
        <v/>
      </c>
      <c r="AR648">
        <f>IF($AN648=1,IFERROR(IF(VALUE($E648)&lt;100000000,VALUE($E648),1000000000),IFERROR(IF(VALUE(MID($E648,2,20))&lt;100000000,VALUE(MID($E648,2,20)),1000000000),1000000000))+ROW()/100000,"")</f>
        <v/>
      </c>
    </row>
    <row r="649">
      <c r="G649" s="14" t="n"/>
      <c r="Q649" s="7">
        <f>IF($E649="","",P649*Y649/100)</f>
        <v/>
      </c>
      <c r="R649" s="7" t="n"/>
      <c r="X649" s="7" t="n"/>
      <c r="Y649" s="7" t="n"/>
      <c r="AB649">
        <f>IF($E649="","",IF($AQ649=1,0,IF($AP649=1,Settings!$C$6,Settings!$C$7))*100)</f>
        <v/>
      </c>
      <c r="AC649" s="7">
        <f>IF($E649="","",Y649*AB649/100)</f>
        <v/>
      </c>
      <c r="AD649" s="7">
        <f>IF($E649="","",Y649-AC649)</f>
        <v/>
      </c>
      <c r="AE649" s="7">
        <f>IF($E649="","",AD649-Q649)</f>
        <v/>
      </c>
      <c r="AI649" s="7" t="n"/>
      <c r="AL649" s="14" t="n"/>
      <c r="AN649">
        <f>IF($E649="","",IF(COUNTIF($E$2:$E649,$E649)=1,1,0))</f>
        <v/>
      </c>
      <c r="AO649">
        <f>IF($AN649=1,SUMPRODUCT(--($AR$2:$AR$3001&lt;$AR649))+1,"")</f>
        <v/>
      </c>
      <c r="AP649">
        <f>IF($E649="","",IF(OR($U649=TRUE(),$U649="TRUE"),1,0))</f>
        <v/>
      </c>
      <c r="AQ649">
        <f>IF($E649="","",IF($AA649="Yes",1,0))</f>
        <v/>
      </c>
      <c r="AR649">
        <f>IF($AN649=1,IFERROR(IF(VALUE($E649)&lt;100000000,VALUE($E649),1000000000),IFERROR(IF(VALUE(MID($E649,2,20))&lt;100000000,VALUE(MID($E649,2,20)),1000000000),1000000000))+ROW()/100000,"")</f>
        <v/>
      </c>
    </row>
    <row r="650">
      <c r="G650" s="14" t="n"/>
      <c r="Q650" s="7">
        <f>IF($E650="","",P650*Y650/100)</f>
        <v/>
      </c>
      <c r="R650" s="7" t="n"/>
      <c r="X650" s="7" t="n"/>
      <c r="Y650" s="7" t="n"/>
      <c r="AB650">
        <f>IF($E650="","",IF($AQ650=1,0,IF($AP650=1,Settings!$C$6,Settings!$C$7))*100)</f>
        <v/>
      </c>
      <c r="AC650" s="7">
        <f>IF($E650="","",Y650*AB650/100)</f>
        <v/>
      </c>
      <c r="AD650" s="7">
        <f>IF($E650="","",Y650-AC650)</f>
        <v/>
      </c>
      <c r="AE650" s="7">
        <f>IF($E650="","",AD650-Q650)</f>
        <v/>
      </c>
      <c r="AI650" s="7" t="n"/>
      <c r="AL650" s="14" t="n"/>
      <c r="AN650">
        <f>IF($E650="","",IF(COUNTIF($E$2:$E650,$E650)=1,1,0))</f>
        <v/>
      </c>
      <c r="AO650">
        <f>IF($AN650=1,SUMPRODUCT(--($AR$2:$AR$3001&lt;$AR650))+1,"")</f>
        <v/>
      </c>
      <c r="AP650">
        <f>IF($E650="","",IF(OR($U650=TRUE(),$U650="TRUE"),1,0))</f>
        <v/>
      </c>
      <c r="AQ650">
        <f>IF($E650="","",IF($AA650="Yes",1,0))</f>
        <v/>
      </c>
      <c r="AR650">
        <f>IF($AN650=1,IFERROR(IF(VALUE($E650)&lt;100000000,VALUE($E650),1000000000),IFERROR(IF(VALUE(MID($E650,2,20))&lt;100000000,VALUE(MID($E650,2,20)),1000000000),1000000000))+ROW()/100000,"")</f>
        <v/>
      </c>
    </row>
    <row r="651">
      <c r="G651" s="14" t="n"/>
      <c r="Q651" s="7">
        <f>IF($E651="","",P651*Y651/100)</f>
        <v/>
      </c>
      <c r="R651" s="7" t="n"/>
      <c r="X651" s="7" t="n"/>
      <c r="Y651" s="7" t="n"/>
      <c r="AB651">
        <f>IF($E651="","",IF($AQ651=1,0,IF($AP651=1,Settings!$C$6,Settings!$C$7))*100)</f>
        <v/>
      </c>
      <c r="AC651" s="7">
        <f>IF($E651="","",Y651*AB651/100)</f>
        <v/>
      </c>
      <c r="AD651" s="7">
        <f>IF($E651="","",Y651-AC651)</f>
        <v/>
      </c>
      <c r="AE651" s="7">
        <f>IF($E651="","",AD651-Q651)</f>
        <v/>
      </c>
      <c r="AI651" s="7" t="n"/>
      <c r="AL651" s="14" t="n"/>
      <c r="AN651">
        <f>IF($E651="","",IF(COUNTIF($E$2:$E651,$E651)=1,1,0))</f>
        <v/>
      </c>
      <c r="AO651">
        <f>IF($AN651=1,SUMPRODUCT(--($AR$2:$AR$3001&lt;$AR651))+1,"")</f>
        <v/>
      </c>
      <c r="AP651">
        <f>IF($E651="","",IF(OR($U651=TRUE(),$U651="TRUE"),1,0))</f>
        <v/>
      </c>
      <c r="AQ651">
        <f>IF($E651="","",IF($AA651="Yes",1,0))</f>
        <v/>
      </c>
      <c r="AR651">
        <f>IF($AN651=1,IFERROR(IF(VALUE($E651)&lt;100000000,VALUE($E651),1000000000),IFERROR(IF(VALUE(MID($E651,2,20))&lt;100000000,VALUE(MID($E651,2,20)),1000000000),1000000000))+ROW()/100000,"")</f>
        <v/>
      </c>
    </row>
    <row r="652">
      <c r="G652" s="14" t="n"/>
      <c r="Q652" s="7">
        <f>IF($E652="","",P652*Y652/100)</f>
        <v/>
      </c>
      <c r="R652" s="7" t="n"/>
      <c r="X652" s="7" t="n"/>
      <c r="Y652" s="7" t="n"/>
      <c r="AB652">
        <f>IF($E652="","",IF($AQ652=1,0,IF($AP652=1,Settings!$C$6,Settings!$C$7))*100)</f>
        <v/>
      </c>
      <c r="AC652" s="7">
        <f>IF($E652="","",Y652*AB652/100)</f>
        <v/>
      </c>
      <c r="AD652" s="7">
        <f>IF($E652="","",Y652-AC652)</f>
        <v/>
      </c>
      <c r="AE652" s="7">
        <f>IF($E652="","",AD652-Q652)</f>
        <v/>
      </c>
      <c r="AI652" s="7" t="n"/>
      <c r="AL652" s="14" t="n"/>
      <c r="AN652">
        <f>IF($E652="","",IF(COUNTIF($E$2:$E652,$E652)=1,1,0))</f>
        <v/>
      </c>
      <c r="AO652">
        <f>IF($AN652=1,SUMPRODUCT(--($AR$2:$AR$3001&lt;$AR652))+1,"")</f>
        <v/>
      </c>
      <c r="AP652">
        <f>IF($E652="","",IF(OR($U652=TRUE(),$U652="TRUE"),1,0))</f>
        <v/>
      </c>
      <c r="AQ652">
        <f>IF($E652="","",IF($AA652="Yes",1,0))</f>
        <v/>
      </c>
      <c r="AR652">
        <f>IF($AN652=1,IFERROR(IF(VALUE($E652)&lt;100000000,VALUE($E652),1000000000),IFERROR(IF(VALUE(MID($E652,2,20))&lt;100000000,VALUE(MID($E652,2,20)),1000000000),1000000000))+ROW()/100000,"")</f>
        <v/>
      </c>
    </row>
    <row r="653">
      <c r="G653" s="14" t="n"/>
      <c r="Q653" s="7">
        <f>IF($E653="","",P653*Y653/100)</f>
        <v/>
      </c>
      <c r="R653" s="7" t="n"/>
      <c r="X653" s="7" t="n"/>
      <c r="Y653" s="7" t="n"/>
      <c r="AB653">
        <f>IF($E653="","",IF($AQ653=1,0,IF($AP653=1,Settings!$C$6,Settings!$C$7))*100)</f>
        <v/>
      </c>
      <c r="AC653" s="7">
        <f>IF($E653="","",Y653*AB653/100)</f>
        <v/>
      </c>
      <c r="AD653" s="7">
        <f>IF($E653="","",Y653-AC653)</f>
        <v/>
      </c>
      <c r="AE653" s="7">
        <f>IF($E653="","",AD653-Q653)</f>
        <v/>
      </c>
      <c r="AI653" s="7" t="n"/>
      <c r="AL653" s="14" t="n"/>
      <c r="AN653">
        <f>IF($E653="","",IF(COUNTIF($E$2:$E653,$E653)=1,1,0))</f>
        <v/>
      </c>
      <c r="AO653">
        <f>IF($AN653=1,SUMPRODUCT(--($AR$2:$AR$3001&lt;$AR653))+1,"")</f>
        <v/>
      </c>
      <c r="AP653">
        <f>IF($E653="","",IF(OR($U653=TRUE(),$U653="TRUE"),1,0))</f>
        <v/>
      </c>
      <c r="AQ653">
        <f>IF($E653="","",IF($AA653="Yes",1,0))</f>
        <v/>
      </c>
      <c r="AR653">
        <f>IF($AN653=1,IFERROR(IF(VALUE($E653)&lt;100000000,VALUE($E653),1000000000),IFERROR(IF(VALUE(MID($E653,2,20))&lt;100000000,VALUE(MID($E653,2,20)),1000000000),1000000000))+ROW()/100000,"")</f>
        <v/>
      </c>
    </row>
    <row r="654">
      <c r="G654" s="14" t="n"/>
      <c r="Q654" s="7">
        <f>IF($E654="","",P654*Y654/100)</f>
        <v/>
      </c>
      <c r="R654" s="7" t="n"/>
      <c r="X654" s="7" t="n"/>
      <c r="Y654" s="7" t="n"/>
      <c r="AB654">
        <f>IF($E654="","",IF($AQ654=1,0,IF($AP654=1,Settings!$C$6,Settings!$C$7))*100)</f>
        <v/>
      </c>
      <c r="AC654" s="7">
        <f>IF($E654="","",Y654*AB654/100)</f>
        <v/>
      </c>
      <c r="AD654" s="7">
        <f>IF($E654="","",Y654-AC654)</f>
        <v/>
      </c>
      <c r="AE654" s="7">
        <f>IF($E654="","",AD654-Q654)</f>
        <v/>
      </c>
      <c r="AI654" s="7" t="n"/>
      <c r="AL654" s="14" t="n"/>
      <c r="AN654">
        <f>IF($E654="","",IF(COUNTIF($E$2:$E654,$E654)=1,1,0))</f>
        <v/>
      </c>
      <c r="AO654">
        <f>IF($AN654=1,SUMPRODUCT(--($AR$2:$AR$3001&lt;$AR654))+1,"")</f>
        <v/>
      </c>
      <c r="AP654">
        <f>IF($E654="","",IF(OR($U654=TRUE(),$U654="TRUE"),1,0))</f>
        <v/>
      </c>
      <c r="AQ654">
        <f>IF($E654="","",IF($AA654="Yes",1,0))</f>
        <v/>
      </c>
      <c r="AR654">
        <f>IF($AN654=1,IFERROR(IF(VALUE($E654)&lt;100000000,VALUE($E654),1000000000),IFERROR(IF(VALUE(MID($E654,2,20))&lt;100000000,VALUE(MID($E654,2,20)),1000000000),1000000000))+ROW()/100000,"")</f>
        <v/>
      </c>
    </row>
    <row r="655">
      <c r="G655" s="14" t="n"/>
      <c r="Q655" s="7">
        <f>IF($E655="","",P655*Y655/100)</f>
        <v/>
      </c>
      <c r="R655" s="7" t="n"/>
      <c r="X655" s="7" t="n"/>
      <c r="Y655" s="7" t="n"/>
      <c r="AB655">
        <f>IF($E655="","",IF($AQ655=1,0,IF($AP655=1,Settings!$C$6,Settings!$C$7))*100)</f>
        <v/>
      </c>
      <c r="AC655" s="7">
        <f>IF($E655="","",Y655*AB655/100)</f>
        <v/>
      </c>
      <c r="AD655" s="7">
        <f>IF($E655="","",Y655-AC655)</f>
        <v/>
      </c>
      <c r="AE655" s="7">
        <f>IF($E655="","",AD655-Q655)</f>
        <v/>
      </c>
      <c r="AI655" s="7" t="n"/>
      <c r="AL655" s="14" t="n"/>
      <c r="AN655">
        <f>IF($E655="","",IF(COUNTIF($E$2:$E655,$E655)=1,1,0))</f>
        <v/>
      </c>
      <c r="AO655">
        <f>IF($AN655=1,SUMPRODUCT(--($AR$2:$AR$3001&lt;$AR655))+1,"")</f>
        <v/>
      </c>
      <c r="AP655">
        <f>IF($E655="","",IF(OR($U655=TRUE(),$U655="TRUE"),1,0))</f>
        <v/>
      </c>
      <c r="AQ655">
        <f>IF($E655="","",IF($AA655="Yes",1,0))</f>
        <v/>
      </c>
      <c r="AR655">
        <f>IF($AN655=1,IFERROR(IF(VALUE($E655)&lt;100000000,VALUE($E655),1000000000),IFERROR(IF(VALUE(MID($E655,2,20))&lt;100000000,VALUE(MID($E655,2,20)),1000000000),1000000000))+ROW()/100000,"")</f>
        <v/>
      </c>
    </row>
    <row r="656">
      <c r="G656" s="14" t="n"/>
      <c r="Q656" s="7">
        <f>IF($E656="","",P656*Y656/100)</f>
        <v/>
      </c>
      <c r="R656" s="7" t="n"/>
      <c r="X656" s="7" t="n"/>
      <c r="Y656" s="7" t="n"/>
      <c r="AB656">
        <f>IF($E656="","",IF($AQ656=1,0,IF($AP656=1,Settings!$C$6,Settings!$C$7))*100)</f>
        <v/>
      </c>
      <c r="AC656" s="7">
        <f>IF($E656="","",Y656*AB656/100)</f>
        <v/>
      </c>
      <c r="AD656" s="7">
        <f>IF($E656="","",Y656-AC656)</f>
        <v/>
      </c>
      <c r="AE656" s="7">
        <f>IF($E656="","",AD656-Q656)</f>
        <v/>
      </c>
      <c r="AI656" s="7" t="n"/>
      <c r="AL656" s="14" t="n"/>
      <c r="AN656">
        <f>IF($E656="","",IF(COUNTIF($E$2:$E656,$E656)=1,1,0))</f>
        <v/>
      </c>
      <c r="AO656">
        <f>IF($AN656=1,SUMPRODUCT(--($AR$2:$AR$3001&lt;$AR656))+1,"")</f>
        <v/>
      </c>
      <c r="AP656">
        <f>IF($E656="","",IF(OR($U656=TRUE(),$U656="TRUE"),1,0))</f>
        <v/>
      </c>
      <c r="AQ656">
        <f>IF($E656="","",IF($AA656="Yes",1,0))</f>
        <v/>
      </c>
      <c r="AR656">
        <f>IF($AN656=1,IFERROR(IF(VALUE($E656)&lt;100000000,VALUE($E656),1000000000),IFERROR(IF(VALUE(MID($E656,2,20))&lt;100000000,VALUE(MID($E656,2,20)),1000000000),1000000000))+ROW()/100000,"")</f>
        <v/>
      </c>
    </row>
    <row r="657">
      <c r="G657" s="14" t="n"/>
      <c r="Q657" s="7">
        <f>IF($E657="","",P657*Y657/100)</f>
        <v/>
      </c>
      <c r="R657" s="7" t="n"/>
      <c r="X657" s="7" t="n"/>
      <c r="Y657" s="7" t="n"/>
      <c r="AB657">
        <f>IF($E657="","",IF($AQ657=1,0,IF($AP657=1,Settings!$C$6,Settings!$C$7))*100)</f>
        <v/>
      </c>
      <c r="AC657" s="7">
        <f>IF($E657="","",Y657*AB657/100)</f>
        <v/>
      </c>
      <c r="AD657" s="7">
        <f>IF($E657="","",Y657-AC657)</f>
        <v/>
      </c>
      <c r="AE657" s="7">
        <f>IF($E657="","",AD657-Q657)</f>
        <v/>
      </c>
      <c r="AI657" s="7" t="n"/>
      <c r="AL657" s="14" t="n"/>
      <c r="AN657">
        <f>IF($E657="","",IF(COUNTIF($E$2:$E657,$E657)=1,1,0))</f>
        <v/>
      </c>
      <c r="AO657">
        <f>IF($AN657=1,SUMPRODUCT(--($AR$2:$AR$3001&lt;$AR657))+1,"")</f>
        <v/>
      </c>
      <c r="AP657">
        <f>IF($E657="","",IF(OR($U657=TRUE(),$U657="TRUE"),1,0))</f>
        <v/>
      </c>
      <c r="AQ657">
        <f>IF($E657="","",IF($AA657="Yes",1,0))</f>
        <v/>
      </c>
      <c r="AR657">
        <f>IF($AN657=1,IFERROR(IF(VALUE($E657)&lt;100000000,VALUE($E657),1000000000),IFERROR(IF(VALUE(MID($E657,2,20))&lt;100000000,VALUE(MID($E657,2,20)),1000000000),1000000000))+ROW()/100000,"")</f>
        <v/>
      </c>
    </row>
    <row r="658">
      <c r="G658" s="14" t="n"/>
      <c r="Q658" s="7">
        <f>IF($E658="","",P658*Y658/100)</f>
        <v/>
      </c>
      <c r="R658" s="7" t="n"/>
      <c r="X658" s="7" t="n"/>
      <c r="Y658" s="7" t="n"/>
      <c r="AB658">
        <f>IF($E658="","",IF($AQ658=1,0,IF($AP658=1,Settings!$C$6,Settings!$C$7))*100)</f>
        <v/>
      </c>
      <c r="AC658" s="7">
        <f>IF($E658="","",Y658*AB658/100)</f>
        <v/>
      </c>
      <c r="AD658" s="7">
        <f>IF($E658="","",Y658-AC658)</f>
        <v/>
      </c>
      <c r="AE658" s="7">
        <f>IF($E658="","",AD658-Q658)</f>
        <v/>
      </c>
      <c r="AI658" s="7" t="n"/>
      <c r="AL658" s="14" t="n"/>
      <c r="AN658">
        <f>IF($E658="","",IF(COUNTIF($E$2:$E658,$E658)=1,1,0))</f>
        <v/>
      </c>
      <c r="AO658">
        <f>IF($AN658=1,SUMPRODUCT(--($AR$2:$AR$3001&lt;$AR658))+1,"")</f>
        <v/>
      </c>
      <c r="AP658">
        <f>IF($E658="","",IF(OR($U658=TRUE(),$U658="TRUE"),1,0))</f>
        <v/>
      </c>
      <c r="AQ658">
        <f>IF($E658="","",IF($AA658="Yes",1,0))</f>
        <v/>
      </c>
      <c r="AR658">
        <f>IF($AN658=1,IFERROR(IF(VALUE($E658)&lt;100000000,VALUE($E658),1000000000),IFERROR(IF(VALUE(MID($E658,2,20))&lt;100000000,VALUE(MID($E658,2,20)),1000000000),1000000000))+ROW()/100000,"")</f>
        <v/>
      </c>
    </row>
    <row r="659">
      <c r="G659" s="14" t="n"/>
      <c r="Q659" s="7">
        <f>IF($E659="","",P659*Y659/100)</f>
        <v/>
      </c>
      <c r="R659" s="7" t="n"/>
      <c r="X659" s="7" t="n"/>
      <c r="Y659" s="7" t="n"/>
      <c r="AB659">
        <f>IF($E659="","",IF($AQ659=1,0,IF($AP659=1,Settings!$C$6,Settings!$C$7))*100)</f>
        <v/>
      </c>
      <c r="AC659" s="7">
        <f>IF($E659="","",Y659*AB659/100)</f>
        <v/>
      </c>
      <c r="AD659" s="7">
        <f>IF($E659="","",Y659-AC659)</f>
        <v/>
      </c>
      <c r="AE659" s="7">
        <f>IF($E659="","",AD659-Q659)</f>
        <v/>
      </c>
      <c r="AI659" s="7" t="n"/>
      <c r="AL659" s="14" t="n"/>
      <c r="AN659">
        <f>IF($E659="","",IF(COUNTIF($E$2:$E659,$E659)=1,1,0))</f>
        <v/>
      </c>
      <c r="AO659">
        <f>IF($AN659=1,SUMPRODUCT(--($AR$2:$AR$3001&lt;$AR659))+1,"")</f>
        <v/>
      </c>
      <c r="AP659">
        <f>IF($E659="","",IF(OR($U659=TRUE(),$U659="TRUE"),1,0))</f>
        <v/>
      </c>
      <c r="AQ659">
        <f>IF($E659="","",IF($AA659="Yes",1,0))</f>
        <v/>
      </c>
      <c r="AR659">
        <f>IF($AN659=1,IFERROR(IF(VALUE($E659)&lt;100000000,VALUE($E659),1000000000),IFERROR(IF(VALUE(MID($E659,2,20))&lt;100000000,VALUE(MID($E659,2,20)),1000000000),1000000000))+ROW()/100000,"")</f>
        <v/>
      </c>
    </row>
    <row r="660">
      <c r="G660" s="14" t="n"/>
      <c r="Q660" s="7">
        <f>IF($E660="","",P660*Y660/100)</f>
        <v/>
      </c>
      <c r="R660" s="7" t="n"/>
      <c r="X660" s="7" t="n"/>
      <c r="Y660" s="7" t="n"/>
      <c r="AB660">
        <f>IF($E660="","",IF($AQ660=1,0,IF($AP660=1,Settings!$C$6,Settings!$C$7))*100)</f>
        <v/>
      </c>
      <c r="AC660" s="7">
        <f>IF($E660="","",Y660*AB660/100)</f>
        <v/>
      </c>
      <c r="AD660" s="7">
        <f>IF($E660="","",Y660-AC660)</f>
        <v/>
      </c>
      <c r="AE660" s="7">
        <f>IF($E660="","",AD660-Q660)</f>
        <v/>
      </c>
      <c r="AI660" s="7" t="n"/>
      <c r="AL660" s="14" t="n"/>
      <c r="AN660">
        <f>IF($E660="","",IF(COUNTIF($E$2:$E660,$E660)=1,1,0))</f>
        <v/>
      </c>
      <c r="AO660">
        <f>IF($AN660=1,SUMPRODUCT(--($AR$2:$AR$3001&lt;$AR660))+1,"")</f>
        <v/>
      </c>
      <c r="AP660">
        <f>IF($E660="","",IF(OR($U660=TRUE(),$U660="TRUE"),1,0))</f>
        <v/>
      </c>
      <c r="AQ660">
        <f>IF($E660="","",IF($AA660="Yes",1,0))</f>
        <v/>
      </c>
      <c r="AR660">
        <f>IF($AN660=1,IFERROR(IF(VALUE($E660)&lt;100000000,VALUE($E660),1000000000),IFERROR(IF(VALUE(MID($E660,2,20))&lt;100000000,VALUE(MID($E660,2,20)),1000000000),1000000000))+ROW()/100000,"")</f>
        <v/>
      </c>
    </row>
    <row r="661">
      <c r="G661" s="14" t="n"/>
      <c r="Q661" s="7">
        <f>IF($E661="","",P661*Y661/100)</f>
        <v/>
      </c>
      <c r="R661" s="7" t="n"/>
      <c r="X661" s="7" t="n"/>
      <c r="Y661" s="7" t="n"/>
      <c r="AB661">
        <f>IF($E661="","",IF($AQ661=1,0,IF($AP661=1,Settings!$C$6,Settings!$C$7))*100)</f>
        <v/>
      </c>
      <c r="AC661" s="7">
        <f>IF($E661="","",Y661*AB661/100)</f>
        <v/>
      </c>
      <c r="AD661" s="7">
        <f>IF($E661="","",Y661-AC661)</f>
        <v/>
      </c>
      <c r="AE661" s="7">
        <f>IF($E661="","",AD661-Q661)</f>
        <v/>
      </c>
      <c r="AI661" s="7" t="n"/>
      <c r="AL661" s="14" t="n"/>
      <c r="AN661">
        <f>IF($E661="","",IF(COUNTIF($E$2:$E661,$E661)=1,1,0))</f>
        <v/>
      </c>
      <c r="AO661">
        <f>IF($AN661=1,SUMPRODUCT(--($AR$2:$AR$3001&lt;$AR661))+1,"")</f>
        <v/>
      </c>
      <c r="AP661">
        <f>IF($E661="","",IF(OR($U661=TRUE(),$U661="TRUE"),1,0))</f>
        <v/>
      </c>
      <c r="AQ661">
        <f>IF($E661="","",IF($AA661="Yes",1,0))</f>
        <v/>
      </c>
      <c r="AR661">
        <f>IF($AN661=1,IFERROR(IF(VALUE($E661)&lt;100000000,VALUE($E661),1000000000),IFERROR(IF(VALUE(MID($E661,2,20))&lt;100000000,VALUE(MID($E661,2,20)),1000000000),1000000000))+ROW()/100000,"")</f>
        <v/>
      </c>
    </row>
    <row r="662">
      <c r="G662" s="14" t="n"/>
      <c r="Q662" s="7">
        <f>IF($E662="","",P662*Y662/100)</f>
        <v/>
      </c>
      <c r="R662" s="7" t="n"/>
      <c r="X662" s="7" t="n"/>
      <c r="Y662" s="7" t="n"/>
      <c r="AB662">
        <f>IF($E662="","",IF($AQ662=1,0,IF($AP662=1,Settings!$C$6,Settings!$C$7))*100)</f>
        <v/>
      </c>
      <c r="AC662" s="7">
        <f>IF($E662="","",Y662*AB662/100)</f>
        <v/>
      </c>
      <c r="AD662" s="7">
        <f>IF($E662="","",Y662-AC662)</f>
        <v/>
      </c>
      <c r="AE662" s="7">
        <f>IF($E662="","",AD662-Q662)</f>
        <v/>
      </c>
      <c r="AI662" s="7" t="n"/>
      <c r="AL662" s="14" t="n"/>
      <c r="AN662">
        <f>IF($E662="","",IF(COUNTIF($E$2:$E662,$E662)=1,1,0))</f>
        <v/>
      </c>
      <c r="AO662">
        <f>IF($AN662=1,SUMPRODUCT(--($AR$2:$AR$3001&lt;$AR662))+1,"")</f>
        <v/>
      </c>
      <c r="AP662">
        <f>IF($E662="","",IF(OR($U662=TRUE(),$U662="TRUE"),1,0))</f>
        <v/>
      </c>
      <c r="AQ662">
        <f>IF($E662="","",IF($AA662="Yes",1,0))</f>
        <v/>
      </c>
      <c r="AR662">
        <f>IF($AN662=1,IFERROR(IF(VALUE($E662)&lt;100000000,VALUE($E662),1000000000),IFERROR(IF(VALUE(MID($E662,2,20))&lt;100000000,VALUE(MID($E662,2,20)),1000000000),1000000000))+ROW()/100000,"")</f>
        <v/>
      </c>
    </row>
    <row r="663">
      <c r="G663" s="14" t="n"/>
      <c r="Q663" s="7">
        <f>IF($E663="","",P663*Y663/100)</f>
        <v/>
      </c>
      <c r="R663" s="7" t="n"/>
      <c r="X663" s="7" t="n"/>
      <c r="Y663" s="7" t="n"/>
      <c r="AB663">
        <f>IF($E663="","",IF($AQ663=1,0,IF($AP663=1,Settings!$C$6,Settings!$C$7))*100)</f>
        <v/>
      </c>
      <c r="AC663" s="7">
        <f>IF($E663="","",Y663*AB663/100)</f>
        <v/>
      </c>
      <c r="AD663" s="7">
        <f>IF($E663="","",Y663-AC663)</f>
        <v/>
      </c>
      <c r="AE663" s="7">
        <f>IF($E663="","",AD663-Q663)</f>
        <v/>
      </c>
      <c r="AI663" s="7" t="n"/>
      <c r="AL663" s="14" t="n"/>
      <c r="AN663">
        <f>IF($E663="","",IF(COUNTIF($E$2:$E663,$E663)=1,1,0))</f>
        <v/>
      </c>
      <c r="AO663">
        <f>IF($AN663=1,SUMPRODUCT(--($AR$2:$AR$3001&lt;$AR663))+1,"")</f>
        <v/>
      </c>
      <c r="AP663">
        <f>IF($E663="","",IF(OR($U663=TRUE(),$U663="TRUE"),1,0))</f>
        <v/>
      </c>
      <c r="AQ663">
        <f>IF($E663="","",IF($AA663="Yes",1,0))</f>
        <v/>
      </c>
      <c r="AR663">
        <f>IF($AN663=1,IFERROR(IF(VALUE($E663)&lt;100000000,VALUE($E663),1000000000),IFERROR(IF(VALUE(MID($E663,2,20))&lt;100000000,VALUE(MID($E663,2,20)),1000000000),1000000000))+ROW()/100000,"")</f>
        <v/>
      </c>
    </row>
    <row r="664">
      <c r="G664" s="14" t="n"/>
      <c r="Q664" s="7">
        <f>IF($E664="","",P664*Y664/100)</f>
        <v/>
      </c>
      <c r="R664" s="7" t="n"/>
      <c r="X664" s="7" t="n"/>
      <c r="Y664" s="7" t="n"/>
      <c r="AB664">
        <f>IF($E664="","",IF($AQ664=1,0,IF($AP664=1,Settings!$C$6,Settings!$C$7))*100)</f>
        <v/>
      </c>
      <c r="AC664" s="7">
        <f>IF($E664="","",Y664*AB664/100)</f>
        <v/>
      </c>
      <c r="AD664" s="7">
        <f>IF($E664="","",Y664-AC664)</f>
        <v/>
      </c>
      <c r="AE664" s="7">
        <f>IF($E664="","",AD664-Q664)</f>
        <v/>
      </c>
      <c r="AI664" s="7" t="n"/>
      <c r="AL664" s="14" t="n"/>
      <c r="AN664">
        <f>IF($E664="","",IF(COUNTIF($E$2:$E664,$E664)=1,1,0))</f>
        <v/>
      </c>
      <c r="AO664">
        <f>IF($AN664=1,SUMPRODUCT(--($AR$2:$AR$3001&lt;$AR664))+1,"")</f>
        <v/>
      </c>
      <c r="AP664">
        <f>IF($E664="","",IF(OR($U664=TRUE(),$U664="TRUE"),1,0))</f>
        <v/>
      </c>
      <c r="AQ664">
        <f>IF($E664="","",IF($AA664="Yes",1,0))</f>
        <v/>
      </c>
      <c r="AR664">
        <f>IF($AN664=1,IFERROR(IF(VALUE($E664)&lt;100000000,VALUE($E664),1000000000),IFERROR(IF(VALUE(MID($E664,2,20))&lt;100000000,VALUE(MID($E664,2,20)),1000000000),1000000000))+ROW()/100000,"")</f>
        <v/>
      </c>
    </row>
    <row r="665">
      <c r="G665" s="14" t="n"/>
      <c r="Q665" s="7">
        <f>IF($E665="","",P665*Y665/100)</f>
        <v/>
      </c>
      <c r="R665" s="7" t="n"/>
      <c r="X665" s="7" t="n"/>
      <c r="Y665" s="7" t="n"/>
      <c r="AB665">
        <f>IF($E665="","",IF($AQ665=1,0,IF($AP665=1,Settings!$C$6,Settings!$C$7))*100)</f>
        <v/>
      </c>
      <c r="AC665" s="7">
        <f>IF($E665="","",Y665*AB665/100)</f>
        <v/>
      </c>
      <c r="AD665" s="7">
        <f>IF($E665="","",Y665-AC665)</f>
        <v/>
      </c>
      <c r="AE665" s="7">
        <f>IF($E665="","",AD665-Q665)</f>
        <v/>
      </c>
      <c r="AI665" s="7" t="n"/>
      <c r="AL665" s="14" t="n"/>
      <c r="AN665">
        <f>IF($E665="","",IF(COUNTIF($E$2:$E665,$E665)=1,1,0))</f>
        <v/>
      </c>
      <c r="AO665">
        <f>IF($AN665=1,SUMPRODUCT(--($AR$2:$AR$3001&lt;$AR665))+1,"")</f>
        <v/>
      </c>
      <c r="AP665">
        <f>IF($E665="","",IF(OR($U665=TRUE(),$U665="TRUE"),1,0))</f>
        <v/>
      </c>
      <c r="AQ665">
        <f>IF($E665="","",IF($AA665="Yes",1,0))</f>
        <v/>
      </c>
      <c r="AR665">
        <f>IF($AN665=1,IFERROR(IF(VALUE($E665)&lt;100000000,VALUE($E665),1000000000),IFERROR(IF(VALUE(MID($E665,2,20))&lt;100000000,VALUE(MID($E665,2,20)),1000000000),1000000000))+ROW()/100000,"")</f>
        <v/>
      </c>
    </row>
    <row r="666">
      <c r="G666" s="14" t="n"/>
      <c r="Q666" s="7">
        <f>IF($E666="","",P666*Y666/100)</f>
        <v/>
      </c>
      <c r="R666" s="7" t="n"/>
      <c r="X666" s="7" t="n"/>
      <c r="Y666" s="7" t="n"/>
      <c r="AB666">
        <f>IF($E666="","",IF($AQ666=1,0,IF($AP666=1,Settings!$C$6,Settings!$C$7))*100)</f>
        <v/>
      </c>
      <c r="AC666" s="7">
        <f>IF($E666="","",Y666*AB666/100)</f>
        <v/>
      </c>
      <c r="AD666" s="7">
        <f>IF($E666="","",Y666-AC666)</f>
        <v/>
      </c>
      <c r="AE666" s="7">
        <f>IF($E666="","",AD666-Q666)</f>
        <v/>
      </c>
      <c r="AI666" s="7" t="n"/>
      <c r="AL666" s="14" t="n"/>
      <c r="AN666">
        <f>IF($E666="","",IF(COUNTIF($E$2:$E666,$E666)=1,1,0))</f>
        <v/>
      </c>
      <c r="AO666">
        <f>IF($AN666=1,SUMPRODUCT(--($AR$2:$AR$3001&lt;$AR666))+1,"")</f>
        <v/>
      </c>
      <c r="AP666">
        <f>IF($E666="","",IF(OR($U666=TRUE(),$U666="TRUE"),1,0))</f>
        <v/>
      </c>
      <c r="AQ666">
        <f>IF($E666="","",IF($AA666="Yes",1,0))</f>
        <v/>
      </c>
      <c r="AR666">
        <f>IF($AN666=1,IFERROR(IF(VALUE($E666)&lt;100000000,VALUE($E666),1000000000),IFERROR(IF(VALUE(MID($E666,2,20))&lt;100000000,VALUE(MID($E666,2,20)),1000000000),1000000000))+ROW()/100000,"")</f>
        <v/>
      </c>
    </row>
    <row r="667">
      <c r="G667" s="14" t="n"/>
      <c r="Q667" s="7">
        <f>IF($E667="","",P667*Y667/100)</f>
        <v/>
      </c>
      <c r="R667" s="7" t="n"/>
      <c r="X667" s="7" t="n"/>
      <c r="Y667" s="7" t="n"/>
      <c r="AB667">
        <f>IF($E667="","",IF($AQ667=1,0,IF($AP667=1,Settings!$C$6,Settings!$C$7))*100)</f>
        <v/>
      </c>
      <c r="AC667" s="7">
        <f>IF($E667="","",Y667*AB667/100)</f>
        <v/>
      </c>
      <c r="AD667" s="7">
        <f>IF($E667="","",Y667-AC667)</f>
        <v/>
      </c>
      <c r="AE667" s="7">
        <f>IF($E667="","",AD667-Q667)</f>
        <v/>
      </c>
      <c r="AI667" s="7" t="n"/>
      <c r="AL667" s="14" t="n"/>
      <c r="AN667">
        <f>IF($E667="","",IF(COUNTIF($E$2:$E667,$E667)=1,1,0))</f>
        <v/>
      </c>
      <c r="AO667">
        <f>IF($AN667=1,SUMPRODUCT(--($AR$2:$AR$3001&lt;$AR667))+1,"")</f>
        <v/>
      </c>
      <c r="AP667">
        <f>IF($E667="","",IF(OR($U667=TRUE(),$U667="TRUE"),1,0))</f>
        <v/>
      </c>
      <c r="AQ667">
        <f>IF($E667="","",IF($AA667="Yes",1,0))</f>
        <v/>
      </c>
      <c r="AR667">
        <f>IF($AN667=1,IFERROR(IF(VALUE($E667)&lt;100000000,VALUE($E667),1000000000),IFERROR(IF(VALUE(MID($E667,2,20))&lt;100000000,VALUE(MID($E667,2,20)),1000000000),1000000000))+ROW()/100000,"")</f>
        <v/>
      </c>
    </row>
    <row r="668">
      <c r="G668" s="14" t="n"/>
      <c r="Q668" s="7">
        <f>IF($E668="","",P668*Y668/100)</f>
        <v/>
      </c>
      <c r="R668" s="7" t="n"/>
      <c r="X668" s="7" t="n"/>
      <c r="Y668" s="7" t="n"/>
      <c r="AB668">
        <f>IF($E668="","",IF($AQ668=1,0,IF($AP668=1,Settings!$C$6,Settings!$C$7))*100)</f>
        <v/>
      </c>
      <c r="AC668" s="7">
        <f>IF($E668="","",Y668*AB668/100)</f>
        <v/>
      </c>
      <c r="AD668" s="7">
        <f>IF($E668="","",Y668-AC668)</f>
        <v/>
      </c>
      <c r="AE668" s="7">
        <f>IF($E668="","",AD668-Q668)</f>
        <v/>
      </c>
      <c r="AI668" s="7" t="n"/>
      <c r="AL668" s="14" t="n"/>
      <c r="AN668">
        <f>IF($E668="","",IF(COUNTIF($E$2:$E668,$E668)=1,1,0))</f>
        <v/>
      </c>
      <c r="AO668">
        <f>IF($AN668=1,SUMPRODUCT(--($AR$2:$AR$3001&lt;$AR668))+1,"")</f>
        <v/>
      </c>
      <c r="AP668">
        <f>IF($E668="","",IF(OR($U668=TRUE(),$U668="TRUE"),1,0))</f>
        <v/>
      </c>
      <c r="AQ668">
        <f>IF($E668="","",IF($AA668="Yes",1,0))</f>
        <v/>
      </c>
      <c r="AR668">
        <f>IF($AN668=1,IFERROR(IF(VALUE($E668)&lt;100000000,VALUE($E668),1000000000),IFERROR(IF(VALUE(MID($E668,2,20))&lt;100000000,VALUE(MID($E668,2,20)),1000000000),1000000000))+ROW()/100000,"")</f>
        <v/>
      </c>
    </row>
    <row r="669">
      <c r="G669" s="14" t="n"/>
      <c r="Q669" s="7">
        <f>IF($E669="","",P669*Y669/100)</f>
        <v/>
      </c>
      <c r="R669" s="7" t="n"/>
      <c r="X669" s="7" t="n"/>
      <c r="Y669" s="7" t="n"/>
      <c r="AB669">
        <f>IF($E669="","",IF($AQ669=1,0,IF($AP669=1,Settings!$C$6,Settings!$C$7))*100)</f>
        <v/>
      </c>
      <c r="AC669" s="7">
        <f>IF($E669="","",Y669*AB669/100)</f>
        <v/>
      </c>
      <c r="AD669" s="7">
        <f>IF($E669="","",Y669-AC669)</f>
        <v/>
      </c>
      <c r="AE669" s="7">
        <f>IF($E669="","",AD669-Q669)</f>
        <v/>
      </c>
      <c r="AI669" s="7" t="n"/>
      <c r="AL669" s="14" t="n"/>
      <c r="AN669">
        <f>IF($E669="","",IF(COUNTIF($E$2:$E669,$E669)=1,1,0))</f>
        <v/>
      </c>
      <c r="AO669">
        <f>IF($AN669=1,SUMPRODUCT(--($AR$2:$AR$3001&lt;$AR669))+1,"")</f>
        <v/>
      </c>
      <c r="AP669">
        <f>IF($E669="","",IF(OR($U669=TRUE(),$U669="TRUE"),1,0))</f>
        <v/>
      </c>
      <c r="AQ669">
        <f>IF($E669="","",IF($AA669="Yes",1,0))</f>
        <v/>
      </c>
      <c r="AR669">
        <f>IF($AN669=1,IFERROR(IF(VALUE($E669)&lt;100000000,VALUE($E669),1000000000),IFERROR(IF(VALUE(MID($E669,2,20))&lt;100000000,VALUE(MID($E669,2,20)),1000000000),1000000000))+ROW()/100000,"")</f>
        <v/>
      </c>
    </row>
    <row r="670">
      <c r="G670" s="14" t="n"/>
      <c r="Q670" s="7">
        <f>IF($E670="","",P670*Y670/100)</f>
        <v/>
      </c>
      <c r="R670" s="7" t="n"/>
      <c r="X670" s="7" t="n"/>
      <c r="Y670" s="7" t="n"/>
      <c r="AB670">
        <f>IF($E670="","",IF($AQ670=1,0,IF($AP670=1,Settings!$C$6,Settings!$C$7))*100)</f>
        <v/>
      </c>
      <c r="AC670" s="7">
        <f>IF($E670="","",Y670*AB670/100)</f>
        <v/>
      </c>
      <c r="AD670" s="7">
        <f>IF($E670="","",Y670-AC670)</f>
        <v/>
      </c>
      <c r="AE670" s="7">
        <f>IF($E670="","",AD670-Q670)</f>
        <v/>
      </c>
      <c r="AI670" s="7" t="n"/>
      <c r="AL670" s="14" t="n"/>
      <c r="AN670">
        <f>IF($E670="","",IF(COUNTIF($E$2:$E670,$E670)=1,1,0))</f>
        <v/>
      </c>
      <c r="AO670">
        <f>IF($AN670=1,SUMPRODUCT(--($AR$2:$AR$3001&lt;$AR670))+1,"")</f>
        <v/>
      </c>
      <c r="AP670">
        <f>IF($E670="","",IF(OR($U670=TRUE(),$U670="TRUE"),1,0))</f>
        <v/>
      </c>
      <c r="AQ670">
        <f>IF($E670="","",IF($AA670="Yes",1,0))</f>
        <v/>
      </c>
      <c r="AR670">
        <f>IF($AN670=1,IFERROR(IF(VALUE($E670)&lt;100000000,VALUE($E670),1000000000),IFERROR(IF(VALUE(MID($E670,2,20))&lt;100000000,VALUE(MID($E670,2,20)),1000000000),1000000000))+ROW()/100000,"")</f>
        <v/>
      </c>
    </row>
    <row r="671">
      <c r="G671" s="14" t="n"/>
      <c r="Q671" s="7">
        <f>IF($E671="","",P671*Y671/100)</f>
        <v/>
      </c>
      <c r="R671" s="7" t="n"/>
      <c r="X671" s="7" t="n"/>
      <c r="Y671" s="7" t="n"/>
      <c r="AB671">
        <f>IF($E671="","",IF($AQ671=1,0,IF($AP671=1,Settings!$C$6,Settings!$C$7))*100)</f>
        <v/>
      </c>
      <c r="AC671" s="7">
        <f>IF($E671="","",Y671*AB671/100)</f>
        <v/>
      </c>
      <c r="AD671" s="7">
        <f>IF($E671="","",Y671-AC671)</f>
        <v/>
      </c>
      <c r="AE671" s="7">
        <f>IF($E671="","",AD671-Q671)</f>
        <v/>
      </c>
      <c r="AI671" s="7" t="n"/>
      <c r="AL671" s="14" t="n"/>
      <c r="AN671">
        <f>IF($E671="","",IF(COUNTIF($E$2:$E671,$E671)=1,1,0))</f>
        <v/>
      </c>
      <c r="AO671">
        <f>IF($AN671=1,SUMPRODUCT(--($AR$2:$AR$3001&lt;$AR671))+1,"")</f>
        <v/>
      </c>
      <c r="AP671">
        <f>IF($E671="","",IF(OR($U671=TRUE(),$U671="TRUE"),1,0))</f>
        <v/>
      </c>
      <c r="AQ671">
        <f>IF($E671="","",IF($AA671="Yes",1,0))</f>
        <v/>
      </c>
      <c r="AR671">
        <f>IF($AN671=1,IFERROR(IF(VALUE($E671)&lt;100000000,VALUE($E671),1000000000),IFERROR(IF(VALUE(MID($E671,2,20))&lt;100000000,VALUE(MID($E671,2,20)),1000000000),1000000000))+ROW()/100000,"")</f>
        <v/>
      </c>
    </row>
    <row r="672">
      <c r="G672" s="14" t="n"/>
      <c r="Q672" s="7">
        <f>IF($E672="","",P672*Y672/100)</f>
        <v/>
      </c>
      <c r="R672" s="7" t="n"/>
      <c r="X672" s="7" t="n"/>
      <c r="Y672" s="7" t="n"/>
      <c r="AB672">
        <f>IF($E672="","",IF($AQ672=1,0,IF($AP672=1,Settings!$C$6,Settings!$C$7))*100)</f>
        <v/>
      </c>
      <c r="AC672" s="7">
        <f>IF($E672="","",Y672*AB672/100)</f>
        <v/>
      </c>
      <c r="AD672" s="7">
        <f>IF($E672="","",Y672-AC672)</f>
        <v/>
      </c>
      <c r="AE672" s="7">
        <f>IF($E672="","",AD672-Q672)</f>
        <v/>
      </c>
      <c r="AI672" s="7" t="n"/>
      <c r="AL672" s="14" t="n"/>
      <c r="AN672">
        <f>IF($E672="","",IF(COUNTIF($E$2:$E672,$E672)=1,1,0))</f>
        <v/>
      </c>
      <c r="AO672">
        <f>IF($AN672=1,SUMPRODUCT(--($AR$2:$AR$3001&lt;$AR672))+1,"")</f>
        <v/>
      </c>
      <c r="AP672">
        <f>IF($E672="","",IF(OR($U672=TRUE(),$U672="TRUE"),1,0))</f>
        <v/>
      </c>
      <c r="AQ672">
        <f>IF($E672="","",IF($AA672="Yes",1,0))</f>
        <v/>
      </c>
      <c r="AR672">
        <f>IF($AN672=1,IFERROR(IF(VALUE($E672)&lt;100000000,VALUE($E672),1000000000),IFERROR(IF(VALUE(MID($E672,2,20))&lt;100000000,VALUE(MID($E672,2,20)),1000000000),1000000000))+ROW()/100000,"")</f>
        <v/>
      </c>
    </row>
    <row r="673">
      <c r="G673" s="14" t="n"/>
      <c r="Q673" s="7">
        <f>IF($E673="","",P673*Y673/100)</f>
        <v/>
      </c>
      <c r="R673" s="7" t="n"/>
      <c r="X673" s="7" t="n"/>
      <c r="Y673" s="7" t="n"/>
      <c r="AB673">
        <f>IF($E673="","",IF($AQ673=1,0,IF($AP673=1,Settings!$C$6,Settings!$C$7))*100)</f>
        <v/>
      </c>
      <c r="AC673" s="7">
        <f>IF($E673="","",Y673*AB673/100)</f>
        <v/>
      </c>
      <c r="AD673" s="7">
        <f>IF($E673="","",Y673-AC673)</f>
        <v/>
      </c>
      <c r="AE673" s="7">
        <f>IF($E673="","",AD673-Q673)</f>
        <v/>
      </c>
      <c r="AI673" s="7" t="n"/>
      <c r="AL673" s="14" t="n"/>
      <c r="AN673">
        <f>IF($E673="","",IF(COUNTIF($E$2:$E673,$E673)=1,1,0))</f>
        <v/>
      </c>
      <c r="AO673">
        <f>IF($AN673=1,SUMPRODUCT(--($AR$2:$AR$3001&lt;$AR673))+1,"")</f>
        <v/>
      </c>
      <c r="AP673">
        <f>IF($E673="","",IF(OR($U673=TRUE(),$U673="TRUE"),1,0))</f>
        <v/>
      </c>
      <c r="AQ673">
        <f>IF($E673="","",IF($AA673="Yes",1,0))</f>
        <v/>
      </c>
      <c r="AR673">
        <f>IF($AN673=1,IFERROR(IF(VALUE($E673)&lt;100000000,VALUE($E673),1000000000),IFERROR(IF(VALUE(MID($E673,2,20))&lt;100000000,VALUE(MID($E673,2,20)),1000000000),1000000000))+ROW()/100000,"")</f>
        <v/>
      </c>
    </row>
    <row r="674">
      <c r="G674" s="14" t="n"/>
      <c r="Q674" s="7">
        <f>IF($E674="","",P674*Y674/100)</f>
        <v/>
      </c>
      <c r="R674" s="7" t="n"/>
      <c r="X674" s="7" t="n"/>
      <c r="Y674" s="7" t="n"/>
      <c r="AB674">
        <f>IF($E674="","",IF($AQ674=1,0,IF($AP674=1,Settings!$C$6,Settings!$C$7))*100)</f>
        <v/>
      </c>
      <c r="AC674" s="7">
        <f>IF($E674="","",Y674*AB674/100)</f>
        <v/>
      </c>
      <c r="AD674" s="7">
        <f>IF($E674="","",Y674-AC674)</f>
        <v/>
      </c>
      <c r="AE674" s="7">
        <f>IF($E674="","",AD674-Q674)</f>
        <v/>
      </c>
      <c r="AI674" s="7" t="n"/>
      <c r="AL674" s="14" t="n"/>
      <c r="AN674">
        <f>IF($E674="","",IF(COUNTIF($E$2:$E674,$E674)=1,1,0))</f>
        <v/>
      </c>
      <c r="AO674">
        <f>IF($AN674=1,SUMPRODUCT(--($AR$2:$AR$3001&lt;$AR674))+1,"")</f>
        <v/>
      </c>
      <c r="AP674">
        <f>IF($E674="","",IF(OR($U674=TRUE(),$U674="TRUE"),1,0))</f>
        <v/>
      </c>
      <c r="AQ674">
        <f>IF($E674="","",IF($AA674="Yes",1,0))</f>
        <v/>
      </c>
      <c r="AR674">
        <f>IF($AN674=1,IFERROR(IF(VALUE($E674)&lt;100000000,VALUE($E674),1000000000),IFERROR(IF(VALUE(MID($E674,2,20))&lt;100000000,VALUE(MID($E674,2,20)),1000000000),1000000000))+ROW()/100000,"")</f>
        <v/>
      </c>
    </row>
    <row r="675">
      <c r="G675" s="14" t="n"/>
      <c r="Q675" s="7">
        <f>IF($E675="","",P675*Y675/100)</f>
        <v/>
      </c>
      <c r="R675" s="7" t="n"/>
      <c r="X675" s="7" t="n"/>
      <c r="Y675" s="7" t="n"/>
      <c r="AB675">
        <f>IF($E675="","",IF($AQ675=1,0,IF($AP675=1,Settings!$C$6,Settings!$C$7))*100)</f>
        <v/>
      </c>
      <c r="AC675" s="7">
        <f>IF($E675="","",Y675*AB675/100)</f>
        <v/>
      </c>
      <c r="AD675" s="7">
        <f>IF($E675="","",Y675-AC675)</f>
        <v/>
      </c>
      <c r="AE675" s="7">
        <f>IF($E675="","",AD675-Q675)</f>
        <v/>
      </c>
      <c r="AI675" s="7" t="n"/>
      <c r="AL675" s="14" t="n"/>
      <c r="AN675">
        <f>IF($E675="","",IF(COUNTIF($E$2:$E675,$E675)=1,1,0))</f>
        <v/>
      </c>
      <c r="AO675">
        <f>IF($AN675=1,SUMPRODUCT(--($AR$2:$AR$3001&lt;$AR675))+1,"")</f>
        <v/>
      </c>
      <c r="AP675">
        <f>IF($E675="","",IF(OR($U675=TRUE(),$U675="TRUE"),1,0))</f>
        <v/>
      </c>
      <c r="AQ675">
        <f>IF($E675="","",IF($AA675="Yes",1,0))</f>
        <v/>
      </c>
      <c r="AR675">
        <f>IF($AN675=1,IFERROR(IF(VALUE($E675)&lt;100000000,VALUE($E675),1000000000),IFERROR(IF(VALUE(MID($E675,2,20))&lt;100000000,VALUE(MID($E675,2,20)),1000000000),1000000000))+ROW()/100000,"")</f>
        <v/>
      </c>
    </row>
    <row r="676">
      <c r="G676" s="14" t="n"/>
      <c r="Q676" s="7">
        <f>IF($E676="","",P676*Y676/100)</f>
        <v/>
      </c>
      <c r="R676" s="7" t="n"/>
      <c r="X676" s="7" t="n"/>
      <c r="Y676" s="7" t="n"/>
      <c r="AB676">
        <f>IF($E676="","",IF($AQ676=1,0,IF($AP676=1,Settings!$C$6,Settings!$C$7))*100)</f>
        <v/>
      </c>
      <c r="AC676" s="7">
        <f>IF($E676="","",Y676*AB676/100)</f>
        <v/>
      </c>
      <c r="AD676" s="7">
        <f>IF($E676="","",Y676-AC676)</f>
        <v/>
      </c>
      <c r="AE676" s="7">
        <f>IF($E676="","",AD676-Q676)</f>
        <v/>
      </c>
      <c r="AI676" s="7" t="n"/>
      <c r="AL676" s="14" t="n"/>
      <c r="AN676">
        <f>IF($E676="","",IF(COUNTIF($E$2:$E676,$E676)=1,1,0))</f>
        <v/>
      </c>
      <c r="AO676">
        <f>IF($AN676=1,SUMPRODUCT(--($AR$2:$AR$3001&lt;$AR676))+1,"")</f>
        <v/>
      </c>
      <c r="AP676">
        <f>IF($E676="","",IF(OR($U676=TRUE(),$U676="TRUE"),1,0))</f>
        <v/>
      </c>
      <c r="AQ676">
        <f>IF($E676="","",IF($AA676="Yes",1,0))</f>
        <v/>
      </c>
      <c r="AR676">
        <f>IF($AN676=1,IFERROR(IF(VALUE($E676)&lt;100000000,VALUE($E676),1000000000),IFERROR(IF(VALUE(MID($E676,2,20))&lt;100000000,VALUE(MID($E676,2,20)),1000000000),1000000000))+ROW()/100000,"")</f>
        <v/>
      </c>
    </row>
    <row r="677">
      <c r="G677" s="14" t="n"/>
      <c r="Q677" s="7">
        <f>IF($E677="","",P677*Y677/100)</f>
        <v/>
      </c>
      <c r="R677" s="7" t="n"/>
      <c r="X677" s="7" t="n"/>
      <c r="Y677" s="7" t="n"/>
      <c r="AB677">
        <f>IF($E677="","",IF($AQ677=1,0,IF($AP677=1,Settings!$C$6,Settings!$C$7))*100)</f>
        <v/>
      </c>
      <c r="AC677" s="7">
        <f>IF($E677="","",Y677*AB677/100)</f>
        <v/>
      </c>
      <c r="AD677" s="7">
        <f>IF($E677="","",Y677-AC677)</f>
        <v/>
      </c>
      <c r="AE677" s="7">
        <f>IF($E677="","",AD677-Q677)</f>
        <v/>
      </c>
      <c r="AI677" s="7" t="n"/>
      <c r="AL677" s="14" t="n"/>
      <c r="AN677">
        <f>IF($E677="","",IF(COUNTIF($E$2:$E677,$E677)=1,1,0))</f>
        <v/>
      </c>
      <c r="AO677">
        <f>IF($AN677=1,SUMPRODUCT(--($AR$2:$AR$3001&lt;$AR677))+1,"")</f>
        <v/>
      </c>
      <c r="AP677">
        <f>IF($E677="","",IF(OR($U677=TRUE(),$U677="TRUE"),1,0))</f>
        <v/>
      </c>
      <c r="AQ677">
        <f>IF($E677="","",IF($AA677="Yes",1,0))</f>
        <v/>
      </c>
      <c r="AR677">
        <f>IF($AN677=1,IFERROR(IF(VALUE($E677)&lt;100000000,VALUE($E677),1000000000),IFERROR(IF(VALUE(MID($E677,2,20))&lt;100000000,VALUE(MID($E677,2,20)),1000000000),1000000000))+ROW()/100000,"")</f>
        <v/>
      </c>
    </row>
    <row r="678">
      <c r="G678" s="14" t="n"/>
      <c r="Q678" s="7">
        <f>IF($E678="","",P678*Y678/100)</f>
        <v/>
      </c>
      <c r="R678" s="7" t="n"/>
      <c r="X678" s="7" t="n"/>
      <c r="Y678" s="7" t="n"/>
      <c r="AB678">
        <f>IF($E678="","",IF($AQ678=1,0,IF($AP678=1,Settings!$C$6,Settings!$C$7))*100)</f>
        <v/>
      </c>
      <c r="AC678" s="7">
        <f>IF($E678="","",Y678*AB678/100)</f>
        <v/>
      </c>
      <c r="AD678" s="7">
        <f>IF($E678="","",Y678-AC678)</f>
        <v/>
      </c>
      <c r="AE678" s="7">
        <f>IF($E678="","",AD678-Q678)</f>
        <v/>
      </c>
      <c r="AI678" s="7" t="n"/>
      <c r="AL678" s="14" t="n"/>
      <c r="AN678">
        <f>IF($E678="","",IF(COUNTIF($E$2:$E678,$E678)=1,1,0))</f>
        <v/>
      </c>
      <c r="AO678">
        <f>IF($AN678=1,SUMPRODUCT(--($AR$2:$AR$3001&lt;$AR678))+1,"")</f>
        <v/>
      </c>
      <c r="AP678">
        <f>IF($E678="","",IF(OR($U678=TRUE(),$U678="TRUE"),1,0))</f>
        <v/>
      </c>
      <c r="AQ678">
        <f>IF($E678="","",IF($AA678="Yes",1,0))</f>
        <v/>
      </c>
      <c r="AR678">
        <f>IF($AN678=1,IFERROR(IF(VALUE($E678)&lt;100000000,VALUE($E678),1000000000),IFERROR(IF(VALUE(MID($E678,2,20))&lt;100000000,VALUE(MID($E678,2,20)),1000000000),1000000000))+ROW()/100000,"")</f>
        <v/>
      </c>
    </row>
    <row r="679">
      <c r="G679" s="14" t="n"/>
      <c r="Q679" s="7">
        <f>IF($E679="","",P679*Y679/100)</f>
        <v/>
      </c>
      <c r="R679" s="7" t="n"/>
      <c r="X679" s="7" t="n"/>
      <c r="Y679" s="7" t="n"/>
      <c r="AB679">
        <f>IF($E679="","",IF($AQ679=1,0,IF($AP679=1,Settings!$C$6,Settings!$C$7))*100)</f>
        <v/>
      </c>
      <c r="AC679" s="7">
        <f>IF($E679="","",Y679*AB679/100)</f>
        <v/>
      </c>
      <c r="AD679" s="7">
        <f>IF($E679="","",Y679-AC679)</f>
        <v/>
      </c>
      <c r="AE679" s="7">
        <f>IF($E679="","",AD679-Q679)</f>
        <v/>
      </c>
      <c r="AI679" s="7" t="n"/>
      <c r="AL679" s="14" t="n"/>
      <c r="AN679">
        <f>IF($E679="","",IF(COUNTIF($E$2:$E679,$E679)=1,1,0))</f>
        <v/>
      </c>
      <c r="AO679">
        <f>IF($AN679=1,SUMPRODUCT(--($AR$2:$AR$3001&lt;$AR679))+1,"")</f>
        <v/>
      </c>
      <c r="AP679">
        <f>IF($E679="","",IF(OR($U679=TRUE(),$U679="TRUE"),1,0))</f>
        <v/>
      </c>
      <c r="AQ679">
        <f>IF($E679="","",IF($AA679="Yes",1,0))</f>
        <v/>
      </c>
      <c r="AR679">
        <f>IF($AN679=1,IFERROR(IF(VALUE($E679)&lt;100000000,VALUE($E679),1000000000),IFERROR(IF(VALUE(MID($E679,2,20))&lt;100000000,VALUE(MID($E679,2,20)),1000000000),1000000000))+ROW()/100000,"")</f>
        <v/>
      </c>
    </row>
    <row r="680">
      <c r="G680" s="14" t="n"/>
      <c r="Q680" s="7">
        <f>IF($E680="","",P680*Y680/100)</f>
        <v/>
      </c>
      <c r="R680" s="7" t="n"/>
      <c r="X680" s="7" t="n"/>
      <c r="Y680" s="7" t="n"/>
      <c r="AB680">
        <f>IF($E680="","",IF($AQ680=1,0,IF($AP680=1,Settings!$C$6,Settings!$C$7))*100)</f>
        <v/>
      </c>
      <c r="AC680" s="7">
        <f>IF($E680="","",Y680*AB680/100)</f>
        <v/>
      </c>
      <c r="AD680" s="7">
        <f>IF($E680="","",Y680-AC680)</f>
        <v/>
      </c>
      <c r="AE680" s="7">
        <f>IF($E680="","",AD680-Q680)</f>
        <v/>
      </c>
      <c r="AI680" s="7" t="n"/>
      <c r="AL680" s="14" t="n"/>
      <c r="AN680">
        <f>IF($E680="","",IF(COUNTIF($E$2:$E680,$E680)=1,1,0))</f>
        <v/>
      </c>
      <c r="AO680">
        <f>IF($AN680=1,SUMPRODUCT(--($AR$2:$AR$3001&lt;$AR680))+1,"")</f>
        <v/>
      </c>
      <c r="AP680">
        <f>IF($E680="","",IF(OR($U680=TRUE(),$U680="TRUE"),1,0))</f>
        <v/>
      </c>
      <c r="AQ680">
        <f>IF($E680="","",IF($AA680="Yes",1,0))</f>
        <v/>
      </c>
      <c r="AR680">
        <f>IF($AN680=1,IFERROR(IF(VALUE($E680)&lt;100000000,VALUE($E680),1000000000),IFERROR(IF(VALUE(MID($E680,2,20))&lt;100000000,VALUE(MID($E680,2,20)),1000000000),1000000000))+ROW()/100000,"")</f>
        <v/>
      </c>
    </row>
    <row r="681">
      <c r="G681" s="14" t="n"/>
      <c r="Q681" s="7">
        <f>IF($E681="","",P681*Y681/100)</f>
        <v/>
      </c>
      <c r="R681" s="7" t="n"/>
      <c r="X681" s="7" t="n"/>
      <c r="Y681" s="7" t="n"/>
      <c r="AB681">
        <f>IF($E681="","",IF($AQ681=1,0,IF($AP681=1,Settings!$C$6,Settings!$C$7))*100)</f>
        <v/>
      </c>
      <c r="AC681" s="7">
        <f>IF($E681="","",Y681*AB681/100)</f>
        <v/>
      </c>
      <c r="AD681" s="7">
        <f>IF($E681="","",Y681-AC681)</f>
        <v/>
      </c>
      <c r="AE681" s="7">
        <f>IF($E681="","",AD681-Q681)</f>
        <v/>
      </c>
      <c r="AI681" s="7" t="n"/>
      <c r="AL681" s="14" t="n"/>
      <c r="AN681">
        <f>IF($E681="","",IF(COUNTIF($E$2:$E681,$E681)=1,1,0))</f>
        <v/>
      </c>
      <c r="AO681">
        <f>IF($AN681=1,SUMPRODUCT(--($AR$2:$AR$3001&lt;$AR681))+1,"")</f>
        <v/>
      </c>
      <c r="AP681">
        <f>IF($E681="","",IF(OR($U681=TRUE(),$U681="TRUE"),1,0))</f>
        <v/>
      </c>
      <c r="AQ681">
        <f>IF($E681="","",IF($AA681="Yes",1,0))</f>
        <v/>
      </c>
      <c r="AR681">
        <f>IF($AN681=1,IFERROR(IF(VALUE($E681)&lt;100000000,VALUE($E681),1000000000),IFERROR(IF(VALUE(MID($E681,2,20))&lt;100000000,VALUE(MID($E681,2,20)),1000000000),1000000000))+ROW()/100000,"")</f>
        <v/>
      </c>
    </row>
    <row r="682">
      <c r="G682" s="14" t="n"/>
      <c r="Q682" s="7">
        <f>IF($E682="","",P682*Y682/100)</f>
        <v/>
      </c>
      <c r="R682" s="7" t="n"/>
      <c r="X682" s="7" t="n"/>
      <c r="Y682" s="7" t="n"/>
      <c r="AB682">
        <f>IF($E682="","",IF($AQ682=1,0,IF($AP682=1,Settings!$C$6,Settings!$C$7))*100)</f>
        <v/>
      </c>
      <c r="AC682" s="7">
        <f>IF($E682="","",Y682*AB682/100)</f>
        <v/>
      </c>
      <c r="AD682" s="7">
        <f>IF($E682="","",Y682-AC682)</f>
        <v/>
      </c>
      <c r="AE682" s="7">
        <f>IF($E682="","",AD682-Q682)</f>
        <v/>
      </c>
      <c r="AI682" s="7" t="n"/>
      <c r="AL682" s="14" t="n"/>
      <c r="AN682">
        <f>IF($E682="","",IF(COUNTIF($E$2:$E682,$E682)=1,1,0))</f>
        <v/>
      </c>
      <c r="AO682">
        <f>IF($AN682=1,SUMPRODUCT(--($AR$2:$AR$3001&lt;$AR682))+1,"")</f>
        <v/>
      </c>
      <c r="AP682">
        <f>IF($E682="","",IF(OR($U682=TRUE(),$U682="TRUE"),1,0))</f>
        <v/>
      </c>
      <c r="AQ682">
        <f>IF($E682="","",IF($AA682="Yes",1,0))</f>
        <v/>
      </c>
      <c r="AR682">
        <f>IF($AN682=1,IFERROR(IF(VALUE($E682)&lt;100000000,VALUE($E682),1000000000),IFERROR(IF(VALUE(MID($E682,2,20))&lt;100000000,VALUE(MID($E682,2,20)),1000000000),1000000000))+ROW()/100000,"")</f>
        <v/>
      </c>
    </row>
    <row r="683">
      <c r="G683" s="14" t="n"/>
      <c r="Q683" s="7">
        <f>IF($E683="","",P683*Y683/100)</f>
        <v/>
      </c>
      <c r="R683" s="7" t="n"/>
      <c r="X683" s="7" t="n"/>
      <c r="Y683" s="7" t="n"/>
      <c r="AB683">
        <f>IF($E683="","",IF($AQ683=1,0,IF($AP683=1,Settings!$C$6,Settings!$C$7))*100)</f>
        <v/>
      </c>
      <c r="AC683" s="7">
        <f>IF($E683="","",Y683*AB683/100)</f>
        <v/>
      </c>
      <c r="AD683" s="7">
        <f>IF($E683="","",Y683-AC683)</f>
        <v/>
      </c>
      <c r="AE683" s="7">
        <f>IF($E683="","",AD683-Q683)</f>
        <v/>
      </c>
      <c r="AI683" s="7" t="n"/>
      <c r="AL683" s="14" t="n"/>
      <c r="AN683">
        <f>IF($E683="","",IF(COUNTIF($E$2:$E683,$E683)=1,1,0))</f>
        <v/>
      </c>
      <c r="AO683">
        <f>IF($AN683=1,SUMPRODUCT(--($AR$2:$AR$3001&lt;$AR683))+1,"")</f>
        <v/>
      </c>
      <c r="AP683">
        <f>IF($E683="","",IF(OR($U683=TRUE(),$U683="TRUE"),1,0))</f>
        <v/>
      </c>
      <c r="AQ683">
        <f>IF($E683="","",IF($AA683="Yes",1,0))</f>
        <v/>
      </c>
      <c r="AR683">
        <f>IF($AN683=1,IFERROR(IF(VALUE($E683)&lt;100000000,VALUE($E683),1000000000),IFERROR(IF(VALUE(MID($E683,2,20))&lt;100000000,VALUE(MID($E683,2,20)),1000000000),1000000000))+ROW()/100000,"")</f>
        <v/>
      </c>
    </row>
    <row r="684">
      <c r="G684" s="14" t="n"/>
      <c r="Q684" s="7">
        <f>IF($E684="","",P684*Y684/100)</f>
        <v/>
      </c>
      <c r="R684" s="7" t="n"/>
      <c r="X684" s="7" t="n"/>
      <c r="Y684" s="7" t="n"/>
      <c r="AB684">
        <f>IF($E684="","",IF($AQ684=1,0,IF($AP684=1,Settings!$C$6,Settings!$C$7))*100)</f>
        <v/>
      </c>
      <c r="AC684" s="7">
        <f>IF($E684="","",Y684*AB684/100)</f>
        <v/>
      </c>
      <c r="AD684" s="7">
        <f>IF($E684="","",Y684-AC684)</f>
        <v/>
      </c>
      <c r="AE684" s="7">
        <f>IF($E684="","",AD684-Q684)</f>
        <v/>
      </c>
      <c r="AI684" s="7" t="n"/>
      <c r="AL684" s="14" t="n"/>
      <c r="AN684">
        <f>IF($E684="","",IF(COUNTIF($E$2:$E684,$E684)=1,1,0))</f>
        <v/>
      </c>
      <c r="AO684">
        <f>IF($AN684=1,SUMPRODUCT(--($AR$2:$AR$3001&lt;$AR684))+1,"")</f>
        <v/>
      </c>
      <c r="AP684">
        <f>IF($E684="","",IF(OR($U684=TRUE(),$U684="TRUE"),1,0))</f>
        <v/>
      </c>
      <c r="AQ684">
        <f>IF($E684="","",IF($AA684="Yes",1,0))</f>
        <v/>
      </c>
      <c r="AR684">
        <f>IF($AN684=1,IFERROR(IF(VALUE($E684)&lt;100000000,VALUE($E684),1000000000),IFERROR(IF(VALUE(MID($E684,2,20))&lt;100000000,VALUE(MID($E684,2,20)),1000000000),1000000000))+ROW()/100000,"")</f>
        <v/>
      </c>
    </row>
    <row r="685">
      <c r="G685" s="14" t="n"/>
      <c r="Q685" s="7">
        <f>IF($E685="","",P685*Y685/100)</f>
        <v/>
      </c>
      <c r="R685" s="7" t="n"/>
      <c r="X685" s="7" t="n"/>
      <c r="Y685" s="7" t="n"/>
      <c r="AB685">
        <f>IF($E685="","",IF($AQ685=1,0,IF($AP685=1,Settings!$C$6,Settings!$C$7))*100)</f>
        <v/>
      </c>
      <c r="AC685" s="7">
        <f>IF($E685="","",Y685*AB685/100)</f>
        <v/>
      </c>
      <c r="AD685" s="7">
        <f>IF($E685="","",Y685-AC685)</f>
        <v/>
      </c>
      <c r="AE685" s="7">
        <f>IF($E685="","",AD685-Q685)</f>
        <v/>
      </c>
      <c r="AI685" s="7" t="n"/>
      <c r="AL685" s="14" t="n"/>
      <c r="AN685">
        <f>IF($E685="","",IF(COUNTIF($E$2:$E685,$E685)=1,1,0))</f>
        <v/>
      </c>
      <c r="AO685">
        <f>IF($AN685=1,SUMPRODUCT(--($AR$2:$AR$3001&lt;$AR685))+1,"")</f>
        <v/>
      </c>
      <c r="AP685">
        <f>IF($E685="","",IF(OR($U685=TRUE(),$U685="TRUE"),1,0))</f>
        <v/>
      </c>
      <c r="AQ685">
        <f>IF($E685="","",IF($AA685="Yes",1,0))</f>
        <v/>
      </c>
      <c r="AR685">
        <f>IF($AN685=1,IFERROR(IF(VALUE($E685)&lt;100000000,VALUE($E685),1000000000),IFERROR(IF(VALUE(MID($E685,2,20))&lt;100000000,VALUE(MID($E685,2,20)),1000000000),1000000000))+ROW()/100000,"")</f>
        <v/>
      </c>
    </row>
    <row r="686">
      <c r="G686" s="14" t="n"/>
      <c r="Q686" s="7">
        <f>IF($E686="","",P686*Y686/100)</f>
        <v/>
      </c>
      <c r="R686" s="7" t="n"/>
      <c r="X686" s="7" t="n"/>
      <c r="Y686" s="7" t="n"/>
      <c r="AB686">
        <f>IF($E686="","",IF($AQ686=1,0,IF($AP686=1,Settings!$C$6,Settings!$C$7))*100)</f>
        <v/>
      </c>
      <c r="AC686" s="7">
        <f>IF($E686="","",Y686*AB686/100)</f>
        <v/>
      </c>
      <c r="AD686" s="7">
        <f>IF($E686="","",Y686-AC686)</f>
        <v/>
      </c>
      <c r="AE686" s="7">
        <f>IF($E686="","",AD686-Q686)</f>
        <v/>
      </c>
      <c r="AI686" s="7" t="n"/>
      <c r="AL686" s="14" t="n"/>
      <c r="AN686">
        <f>IF($E686="","",IF(COUNTIF($E$2:$E686,$E686)=1,1,0))</f>
        <v/>
      </c>
      <c r="AO686">
        <f>IF($AN686=1,SUMPRODUCT(--($AR$2:$AR$3001&lt;$AR686))+1,"")</f>
        <v/>
      </c>
      <c r="AP686">
        <f>IF($E686="","",IF(OR($U686=TRUE(),$U686="TRUE"),1,0))</f>
        <v/>
      </c>
      <c r="AQ686">
        <f>IF($E686="","",IF($AA686="Yes",1,0))</f>
        <v/>
      </c>
      <c r="AR686">
        <f>IF($AN686=1,IFERROR(IF(VALUE($E686)&lt;100000000,VALUE($E686),1000000000),IFERROR(IF(VALUE(MID($E686,2,20))&lt;100000000,VALUE(MID($E686,2,20)),1000000000),1000000000))+ROW()/100000,"")</f>
        <v/>
      </c>
    </row>
    <row r="687">
      <c r="G687" s="14" t="n"/>
      <c r="Q687" s="7">
        <f>IF($E687="","",P687*Y687/100)</f>
        <v/>
      </c>
      <c r="R687" s="7" t="n"/>
      <c r="X687" s="7" t="n"/>
      <c r="Y687" s="7" t="n"/>
      <c r="AB687">
        <f>IF($E687="","",IF($AQ687=1,0,IF($AP687=1,Settings!$C$6,Settings!$C$7))*100)</f>
        <v/>
      </c>
      <c r="AC687" s="7">
        <f>IF($E687="","",Y687*AB687/100)</f>
        <v/>
      </c>
      <c r="AD687" s="7">
        <f>IF($E687="","",Y687-AC687)</f>
        <v/>
      </c>
      <c r="AE687" s="7">
        <f>IF($E687="","",AD687-Q687)</f>
        <v/>
      </c>
      <c r="AI687" s="7" t="n"/>
      <c r="AL687" s="14" t="n"/>
      <c r="AN687">
        <f>IF($E687="","",IF(COUNTIF($E$2:$E687,$E687)=1,1,0))</f>
        <v/>
      </c>
      <c r="AO687">
        <f>IF($AN687=1,SUMPRODUCT(--($AR$2:$AR$3001&lt;$AR687))+1,"")</f>
        <v/>
      </c>
      <c r="AP687">
        <f>IF($E687="","",IF(OR($U687=TRUE(),$U687="TRUE"),1,0))</f>
        <v/>
      </c>
      <c r="AQ687">
        <f>IF($E687="","",IF($AA687="Yes",1,0))</f>
        <v/>
      </c>
      <c r="AR687">
        <f>IF($AN687=1,IFERROR(IF(VALUE($E687)&lt;100000000,VALUE($E687),1000000000),IFERROR(IF(VALUE(MID($E687,2,20))&lt;100000000,VALUE(MID($E687,2,20)),1000000000),1000000000))+ROW()/100000,"")</f>
        <v/>
      </c>
    </row>
    <row r="688">
      <c r="G688" s="14" t="n"/>
      <c r="Q688" s="7">
        <f>IF($E688="","",P688*Y688/100)</f>
        <v/>
      </c>
      <c r="R688" s="7" t="n"/>
      <c r="X688" s="7" t="n"/>
      <c r="Y688" s="7" t="n"/>
      <c r="AB688">
        <f>IF($E688="","",IF($AQ688=1,0,IF($AP688=1,Settings!$C$6,Settings!$C$7))*100)</f>
        <v/>
      </c>
      <c r="AC688" s="7">
        <f>IF($E688="","",Y688*AB688/100)</f>
        <v/>
      </c>
      <c r="AD688" s="7">
        <f>IF($E688="","",Y688-AC688)</f>
        <v/>
      </c>
      <c r="AE688" s="7">
        <f>IF($E688="","",AD688-Q688)</f>
        <v/>
      </c>
      <c r="AI688" s="7" t="n"/>
      <c r="AL688" s="14" t="n"/>
      <c r="AN688">
        <f>IF($E688="","",IF(COUNTIF($E$2:$E688,$E688)=1,1,0))</f>
        <v/>
      </c>
      <c r="AO688">
        <f>IF($AN688=1,SUMPRODUCT(--($AR$2:$AR$3001&lt;$AR688))+1,"")</f>
        <v/>
      </c>
      <c r="AP688">
        <f>IF($E688="","",IF(OR($U688=TRUE(),$U688="TRUE"),1,0))</f>
        <v/>
      </c>
      <c r="AQ688">
        <f>IF($E688="","",IF($AA688="Yes",1,0))</f>
        <v/>
      </c>
      <c r="AR688">
        <f>IF($AN688=1,IFERROR(IF(VALUE($E688)&lt;100000000,VALUE($E688),1000000000),IFERROR(IF(VALUE(MID($E688,2,20))&lt;100000000,VALUE(MID($E688,2,20)),1000000000),1000000000))+ROW()/100000,"")</f>
        <v/>
      </c>
    </row>
    <row r="689">
      <c r="G689" s="14" t="n"/>
      <c r="Q689" s="7">
        <f>IF($E689="","",P689*Y689/100)</f>
        <v/>
      </c>
      <c r="R689" s="7" t="n"/>
      <c r="X689" s="7" t="n"/>
      <c r="Y689" s="7" t="n"/>
      <c r="AB689">
        <f>IF($E689="","",IF($AQ689=1,0,IF($AP689=1,Settings!$C$6,Settings!$C$7))*100)</f>
        <v/>
      </c>
      <c r="AC689" s="7">
        <f>IF($E689="","",Y689*AB689/100)</f>
        <v/>
      </c>
      <c r="AD689" s="7">
        <f>IF($E689="","",Y689-AC689)</f>
        <v/>
      </c>
      <c r="AE689" s="7">
        <f>IF($E689="","",AD689-Q689)</f>
        <v/>
      </c>
      <c r="AI689" s="7" t="n"/>
      <c r="AL689" s="14" t="n"/>
      <c r="AN689">
        <f>IF($E689="","",IF(COUNTIF($E$2:$E689,$E689)=1,1,0))</f>
        <v/>
      </c>
      <c r="AO689">
        <f>IF($AN689=1,SUMPRODUCT(--($AR$2:$AR$3001&lt;$AR689))+1,"")</f>
        <v/>
      </c>
      <c r="AP689">
        <f>IF($E689="","",IF(OR($U689=TRUE(),$U689="TRUE"),1,0))</f>
        <v/>
      </c>
      <c r="AQ689">
        <f>IF($E689="","",IF($AA689="Yes",1,0))</f>
        <v/>
      </c>
      <c r="AR689">
        <f>IF($AN689=1,IFERROR(IF(VALUE($E689)&lt;100000000,VALUE($E689),1000000000),IFERROR(IF(VALUE(MID($E689,2,20))&lt;100000000,VALUE(MID($E689,2,20)),1000000000),1000000000))+ROW()/100000,"")</f>
        <v/>
      </c>
    </row>
    <row r="690">
      <c r="G690" s="14" t="n"/>
      <c r="Q690" s="7">
        <f>IF($E690="","",P690*Y690/100)</f>
        <v/>
      </c>
      <c r="R690" s="7" t="n"/>
      <c r="X690" s="7" t="n"/>
      <c r="Y690" s="7" t="n"/>
      <c r="AB690">
        <f>IF($E690="","",IF($AQ690=1,0,IF($AP690=1,Settings!$C$6,Settings!$C$7))*100)</f>
        <v/>
      </c>
      <c r="AC690" s="7">
        <f>IF($E690="","",Y690*AB690/100)</f>
        <v/>
      </c>
      <c r="AD690" s="7">
        <f>IF($E690="","",Y690-AC690)</f>
        <v/>
      </c>
      <c r="AE690" s="7">
        <f>IF($E690="","",AD690-Q690)</f>
        <v/>
      </c>
      <c r="AI690" s="7" t="n"/>
      <c r="AL690" s="14" t="n"/>
      <c r="AN690">
        <f>IF($E690="","",IF(COUNTIF($E$2:$E690,$E690)=1,1,0))</f>
        <v/>
      </c>
      <c r="AO690">
        <f>IF($AN690=1,SUMPRODUCT(--($AR$2:$AR$3001&lt;$AR690))+1,"")</f>
        <v/>
      </c>
      <c r="AP690">
        <f>IF($E690="","",IF(OR($U690=TRUE(),$U690="TRUE"),1,0))</f>
        <v/>
      </c>
      <c r="AQ690">
        <f>IF($E690="","",IF($AA690="Yes",1,0))</f>
        <v/>
      </c>
      <c r="AR690">
        <f>IF($AN690=1,IFERROR(IF(VALUE($E690)&lt;100000000,VALUE($E690),1000000000),IFERROR(IF(VALUE(MID($E690,2,20))&lt;100000000,VALUE(MID($E690,2,20)),1000000000),1000000000))+ROW()/100000,"")</f>
        <v/>
      </c>
    </row>
    <row r="691">
      <c r="G691" s="14" t="n"/>
      <c r="Q691" s="7">
        <f>IF($E691="","",P691*Y691/100)</f>
        <v/>
      </c>
      <c r="R691" s="7" t="n"/>
      <c r="X691" s="7" t="n"/>
      <c r="Y691" s="7" t="n"/>
      <c r="AB691">
        <f>IF($E691="","",IF($AQ691=1,0,IF($AP691=1,Settings!$C$6,Settings!$C$7))*100)</f>
        <v/>
      </c>
      <c r="AC691" s="7">
        <f>IF($E691="","",Y691*AB691/100)</f>
        <v/>
      </c>
      <c r="AD691" s="7">
        <f>IF($E691="","",Y691-AC691)</f>
        <v/>
      </c>
      <c r="AE691" s="7">
        <f>IF($E691="","",AD691-Q691)</f>
        <v/>
      </c>
      <c r="AI691" s="7" t="n"/>
      <c r="AL691" s="14" t="n"/>
      <c r="AN691">
        <f>IF($E691="","",IF(COUNTIF($E$2:$E691,$E691)=1,1,0))</f>
        <v/>
      </c>
      <c r="AO691">
        <f>IF($AN691=1,SUMPRODUCT(--($AR$2:$AR$3001&lt;$AR691))+1,"")</f>
        <v/>
      </c>
      <c r="AP691">
        <f>IF($E691="","",IF(OR($U691=TRUE(),$U691="TRUE"),1,0))</f>
        <v/>
      </c>
      <c r="AQ691">
        <f>IF($E691="","",IF($AA691="Yes",1,0))</f>
        <v/>
      </c>
      <c r="AR691">
        <f>IF($AN691=1,IFERROR(IF(VALUE($E691)&lt;100000000,VALUE($E691),1000000000),IFERROR(IF(VALUE(MID($E691,2,20))&lt;100000000,VALUE(MID($E691,2,20)),1000000000),1000000000))+ROW()/100000,"")</f>
        <v/>
      </c>
    </row>
    <row r="692">
      <c r="G692" s="14" t="n"/>
      <c r="Q692" s="7">
        <f>IF($E692="","",P692*Y692/100)</f>
        <v/>
      </c>
      <c r="R692" s="7" t="n"/>
      <c r="X692" s="7" t="n"/>
      <c r="Y692" s="7" t="n"/>
      <c r="AB692">
        <f>IF($E692="","",IF($AQ692=1,0,IF($AP692=1,Settings!$C$6,Settings!$C$7))*100)</f>
        <v/>
      </c>
      <c r="AC692" s="7">
        <f>IF($E692="","",Y692*AB692/100)</f>
        <v/>
      </c>
      <c r="AD692" s="7">
        <f>IF($E692="","",Y692-AC692)</f>
        <v/>
      </c>
      <c r="AE692" s="7">
        <f>IF($E692="","",AD692-Q692)</f>
        <v/>
      </c>
      <c r="AI692" s="7" t="n"/>
      <c r="AL692" s="14" t="n"/>
      <c r="AN692">
        <f>IF($E692="","",IF(COUNTIF($E$2:$E692,$E692)=1,1,0))</f>
        <v/>
      </c>
      <c r="AO692">
        <f>IF($AN692=1,SUMPRODUCT(--($AR$2:$AR$3001&lt;$AR692))+1,"")</f>
        <v/>
      </c>
      <c r="AP692">
        <f>IF($E692="","",IF(OR($U692=TRUE(),$U692="TRUE"),1,0))</f>
        <v/>
      </c>
      <c r="AQ692">
        <f>IF($E692="","",IF($AA692="Yes",1,0))</f>
        <v/>
      </c>
      <c r="AR692">
        <f>IF($AN692=1,IFERROR(IF(VALUE($E692)&lt;100000000,VALUE($E692),1000000000),IFERROR(IF(VALUE(MID($E692,2,20))&lt;100000000,VALUE(MID($E692,2,20)),1000000000),1000000000))+ROW()/100000,"")</f>
        <v/>
      </c>
    </row>
    <row r="693">
      <c r="G693" s="14" t="n"/>
      <c r="Q693" s="7">
        <f>IF($E693="","",P693*Y693/100)</f>
        <v/>
      </c>
      <c r="R693" s="7" t="n"/>
      <c r="X693" s="7" t="n"/>
      <c r="Y693" s="7" t="n"/>
      <c r="AB693">
        <f>IF($E693="","",IF($AQ693=1,0,IF($AP693=1,Settings!$C$6,Settings!$C$7))*100)</f>
        <v/>
      </c>
      <c r="AC693" s="7">
        <f>IF($E693="","",Y693*AB693/100)</f>
        <v/>
      </c>
      <c r="AD693" s="7">
        <f>IF($E693="","",Y693-AC693)</f>
        <v/>
      </c>
      <c r="AE693" s="7">
        <f>IF($E693="","",AD693-Q693)</f>
        <v/>
      </c>
      <c r="AI693" s="7" t="n"/>
      <c r="AL693" s="14" t="n"/>
      <c r="AN693">
        <f>IF($E693="","",IF(COUNTIF($E$2:$E693,$E693)=1,1,0))</f>
        <v/>
      </c>
      <c r="AO693">
        <f>IF($AN693=1,SUMPRODUCT(--($AR$2:$AR$3001&lt;$AR693))+1,"")</f>
        <v/>
      </c>
      <c r="AP693">
        <f>IF($E693="","",IF(OR($U693=TRUE(),$U693="TRUE"),1,0))</f>
        <v/>
      </c>
      <c r="AQ693">
        <f>IF($E693="","",IF($AA693="Yes",1,0))</f>
        <v/>
      </c>
      <c r="AR693">
        <f>IF($AN693=1,IFERROR(IF(VALUE($E693)&lt;100000000,VALUE($E693),1000000000),IFERROR(IF(VALUE(MID($E693,2,20))&lt;100000000,VALUE(MID($E693,2,20)),1000000000),1000000000))+ROW()/100000,"")</f>
        <v/>
      </c>
    </row>
    <row r="694">
      <c r="G694" s="14" t="n"/>
      <c r="Q694" s="7">
        <f>IF($E694="","",P694*Y694/100)</f>
        <v/>
      </c>
      <c r="R694" s="7" t="n"/>
      <c r="X694" s="7" t="n"/>
      <c r="Y694" s="7" t="n"/>
      <c r="AB694">
        <f>IF($E694="","",IF($AQ694=1,0,IF($AP694=1,Settings!$C$6,Settings!$C$7))*100)</f>
        <v/>
      </c>
      <c r="AC694" s="7">
        <f>IF($E694="","",Y694*AB694/100)</f>
        <v/>
      </c>
      <c r="AD694" s="7">
        <f>IF($E694="","",Y694-AC694)</f>
        <v/>
      </c>
      <c r="AE694" s="7">
        <f>IF($E694="","",AD694-Q694)</f>
        <v/>
      </c>
      <c r="AI694" s="7" t="n"/>
      <c r="AL694" s="14" t="n"/>
      <c r="AN694">
        <f>IF($E694="","",IF(COUNTIF($E$2:$E694,$E694)=1,1,0))</f>
        <v/>
      </c>
      <c r="AO694">
        <f>IF($AN694=1,SUMPRODUCT(--($AR$2:$AR$3001&lt;$AR694))+1,"")</f>
        <v/>
      </c>
      <c r="AP694">
        <f>IF($E694="","",IF(OR($U694=TRUE(),$U694="TRUE"),1,0))</f>
        <v/>
      </c>
      <c r="AQ694">
        <f>IF($E694="","",IF($AA694="Yes",1,0))</f>
        <v/>
      </c>
      <c r="AR694">
        <f>IF($AN694=1,IFERROR(IF(VALUE($E694)&lt;100000000,VALUE($E694),1000000000),IFERROR(IF(VALUE(MID($E694,2,20))&lt;100000000,VALUE(MID($E694,2,20)),1000000000),1000000000))+ROW()/100000,"")</f>
        <v/>
      </c>
    </row>
    <row r="695">
      <c r="G695" s="14" t="n"/>
      <c r="Q695" s="7">
        <f>IF($E695="","",P695*Y695/100)</f>
        <v/>
      </c>
      <c r="R695" s="7" t="n"/>
      <c r="X695" s="7" t="n"/>
      <c r="Y695" s="7" t="n"/>
      <c r="AB695">
        <f>IF($E695="","",IF($AQ695=1,0,IF($AP695=1,Settings!$C$6,Settings!$C$7))*100)</f>
        <v/>
      </c>
      <c r="AC695" s="7">
        <f>IF($E695="","",Y695*AB695/100)</f>
        <v/>
      </c>
      <c r="AD695" s="7">
        <f>IF($E695="","",Y695-AC695)</f>
        <v/>
      </c>
      <c r="AE695" s="7">
        <f>IF($E695="","",AD695-Q695)</f>
        <v/>
      </c>
      <c r="AI695" s="7" t="n"/>
      <c r="AL695" s="14" t="n"/>
      <c r="AN695">
        <f>IF($E695="","",IF(COUNTIF($E$2:$E695,$E695)=1,1,0))</f>
        <v/>
      </c>
      <c r="AO695">
        <f>IF($AN695=1,SUMPRODUCT(--($AR$2:$AR$3001&lt;$AR695))+1,"")</f>
        <v/>
      </c>
      <c r="AP695">
        <f>IF($E695="","",IF(OR($U695=TRUE(),$U695="TRUE"),1,0))</f>
        <v/>
      </c>
      <c r="AQ695">
        <f>IF($E695="","",IF($AA695="Yes",1,0))</f>
        <v/>
      </c>
      <c r="AR695">
        <f>IF($AN695=1,IFERROR(IF(VALUE($E695)&lt;100000000,VALUE($E695),1000000000),IFERROR(IF(VALUE(MID($E695,2,20))&lt;100000000,VALUE(MID($E695,2,20)),1000000000),1000000000))+ROW()/100000,"")</f>
        <v/>
      </c>
    </row>
    <row r="696">
      <c r="G696" s="14" t="n"/>
      <c r="Q696" s="7">
        <f>IF($E696="","",P696*Y696/100)</f>
        <v/>
      </c>
      <c r="R696" s="7" t="n"/>
      <c r="X696" s="7" t="n"/>
      <c r="Y696" s="7" t="n"/>
      <c r="AB696">
        <f>IF($E696="","",IF($AQ696=1,0,IF($AP696=1,Settings!$C$6,Settings!$C$7))*100)</f>
        <v/>
      </c>
      <c r="AC696" s="7">
        <f>IF($E696="","",Y696*AB696/100)</f>
        <v/>
      </c>
      <c r="AD696" s="7">
        <f>IF($E696="","",Y696-AC696)</f>
        <v/>
      </c>
      <c r="AE696" s="7">
        <f>IF($E696="","",AD696-Q696)</f>
        <v/>
      </c>
      <c r="AI696" s="7" t="n"/>
      <c r="AL696" s="14" t="n"/>
      <c r="AN696">
        <f>IF($E696="","",IF(COUNTIF($E$2:$E696,$E696)=1,1,0))</f>
        <v/>
      </c>
      <c r="AO696">
        <f>IF($AN696=1,SUMPRODUCT(--($AR$2:$AR$3001&lt;$AR696))+1,"")</f>
        <v/>
      </c>
      <c r="AP696">
        <f>IF($E696="","",IF(OR($U696=TRUE(),$U696="TRUE"),1,0))</f>
        <v/>
      </c>
      <c r="AQ696">
        <f>IF($E696="","",IF($AA696="Yes",1,0))</f>
        <v/>
      </c>
      <c r="AR696">
        <f>IF($AN696=1,IFERROR(IF(VALUE($E696)&lt;100000000,VALUE($E696),1000000000),IFERROR(IF(VALUE(MID($E696,2,20))&lt;100000000,VALUE(MID($E696,2,20)),1000000000),1000000000))+ROW()/100000,"")</f>
        <v/>
      </c>
    </row>
    <row r="697">
      <c r="G697" s="14" t="n"/>
      <c r="Q697" s="7">
        <f>IF($E697="","",P697*Y697/100)</f>
        <v/>
      </c>
      <c r="R697" s="7" t="n"/>
      <c r="X697" s="7" t="n"/>
      <c r="Y697" s="7" t="n"/>
      <c r="AB697">
        <f>IF($E697="","",IF($AQ697=1,0,IF($AP697=1,Settings!$C$6,Settings!$C$7))*100)</f>
        <v/>
      </c>
      <c r="AC697" s="7">
        <f>IF($E697="","",Y697*AB697/100)</f>
        <v/>
      </c>
      <c r="AD697" s="7">
        <f>IF($E697="","",Y697-AC697)</f>
        <v/>
      </c>
      <c r="AE697" s="7">
        <f>IF($E697="","",AD697-Q697)</f>
        <v/>
      </c>
      <c r="AI697" s="7" t="n"/>
      <c r="AL697" s="14" t="n"/>
      <c r="AN697">
        <f>IF($E697="","",IF(COUNTIF($E$2:$E697,$E697)=1,1,0))</f>
        <v/>
      </c>
      <c r="AO697">
        <f>IF($AN697=1,SUMPRODUCT(--($AR$2:$AR$3001&lt;$AR697))+1,"")</f>
        <v/>
      </c>
      <c r="AP697">
        <f>IF($E697="","",IF(OR($U697=TRUE(),$U697="TRUE"),1,0))</f>
        <v/>
      </c>
      <c r="AQ697">
        <f>IF($E697="","",IF($AA697="Yes",1,0))</f>
        <v/>
      </c>
      <c r="AR697">
        <f>IF($AN697=1,IFERROR(IF(VALUE($E697)&lt;100000000,VALUE($E697),1000000000),IFERROR(IF(VALUE(MID($E697,2,20))&lt;100000000,VALUE(MID($E697,2,20)),1000000000),1000000000))+ROW()/100000,"")</f>
        <v/>
      </c>
    </row>
    <row r="698">
      <c r="G698" s="14" t="n"/>
      <c r="Q698" s="7">
        <f>IF($E698="","",P698*Y698/100)</f>
        <v/>
      </c>
      <c r="R698" s="7" t="n"/>
      <c r="X698" s="7" t="n"/>
      <c r="Y698" s="7" t="n"/>
      <c r="AB698">
        <f>IF($E698="","",IF($AQ698=1,0,IF($AP698=1,Settings!$C$6,Settings!$C$7))*100)</f>
        <v/>
      </c>
      <c r="AC698" s="7">
        <f>IF($E698="","",Y698*AB698/100)</f>
        <v/>
      </c>
      <c r="AD698" s="7">
        <f>IF($E698="","",Y698-AC698)</f>
        <v/>
      </c>
      <c r="AE698" s="7">
        <f>IF($E698="","",AD698-Q698)</f>
        <v/>
      </c>
      <c r="AI698" s="7" t="n"/>
      <c r="AL698" s="14" t="n"/>
      <c r="AN698">
        <f>IF($E698="","",IF(COUNTIF($E$2:$E698,$E698)=1,1,0))</f>
        <v/>
      </c>
      <c r="AO698">
        <f>IF($AN698=1,SUMPRODUCT(--($AR$2:$AR$3001&lt;$AR698))+1,"")</f>
        <v/>
      </c>
      <c r="AP698">
        <f>IF($E698="","",IF(OR($U698=TRUE(),$U698="TRUE"),1,0))</f>
        <v/>
      </c>
      <c r="AQ698">
        <f>IF($E698="","",IF($AA698="Yes",1,0))</f>
        <v/>
      </c>
      <c r="AR698">
        <f>IF($AN698=1,IFERROR(IF(VALUE($E698)&lt;100000000,VALUE($E698),1000000000),IFERROR(IF(VALUE(MID($E698,2,20))&lt;100000000,VALUE(MID($E698,2,20)),1000000000),1000000000))+ROW()/100000,"")</f>
        <v/>
      </c>
    </row>
    <row r="699">
      <c r="G699" s="14" t="n"/>
      <c r="Q699" s="7">
        <f>IF($E699="","",P699*Y699/100)</f>
        <v/>
      </c>
      <c r="R699" s="7" t="n"/>
      <c r="X699" s="7" t="n"/>
      <c r="Y699" s="7" t="n"/>
      <c r="AB699">
        <f>IF($E699="","",IF($AQ699=1,0,IF($AP699=1,Settings!$C$6,Settings!$C$7))*100)</f>
        <v/>
      </c>
      <c r="AC699" s="7">
        <f>IF($E699="","",Y699*AB699/100)</f>
        <v/>
      </c>
      <c r="AD699" s="7">
        <f>IF($E699="","",Y699-AC699)</f>
        <v/>
      </c>
      <c r="AE699" s="7">
        <f>IF($E699="","",AD699-Q699)</f>
        <v/>
      </c>
      <c r="AI699" s="7" t="n"/>
      <c r="AL699" s="14" t="n"/>
      <c r="AN699">
        <f>IF($E699="","",IF(COUNTIF($E$2:$E699,$E699)=1,1,0))</f>
        <v/>
      </c>
      <c r="AO699">
        <f>IF($AN699=1,SUMPRODUCT(--($AR$2:$AR$3001&lt;$AR699))+1,"")</f>
        <v/>
      </c>
      <c r="AP699">
        <f>IF($E699="","",IF(OR($U699=TRUE(),$U699="TRUE"),1,0))</f>
        <v/>
      </c>
      <c r="AQ699">
        <f>IF($E699="","",IF($AA699="Yes",1,0))</f>
        <v/>
      </c>
      <c r="AR699">
        <f>IF($AN699=1,IFERROR(IF(VALUE($E699)&lt;100000000,VALUE($E699),1000000000),IFERROR(IF(VALUE(MID($E699,2,20))&lt;100000000,VALUE(MID($E699,2,20)),1000000000),1000000000))+ROW()/100000,"")</f>
        <v/>
      </c>
    </row>
    <row r="700">
      <c r="G700" s="14" t="n"/>
      <c r="Q700" s="7">
        <f>IF($E700="","",P700*Y700/100)</f>
        <v/>
      </c>
      <c r="R700" s="7" t="n"/>
      <c r="X700" s="7" t="n"/>
      <c r="Y700" s="7" t="n"/>
      <c r="AB700">
        <f>IF($E700="","",IF($AQ700=1,0,IF($AP700=1,Settings!$C$6,Settings!$C$7))*100)</f>
        <v/>
      </c>
      <c r="AC700" s="7">
        <f>IF($E700="","",Y700*AB700/100)</f>
        <v/>
      </c>
      <c r="AD700" s="7">
        <f>IF($E700="","",Y700-AC700)</f>
        <v/>
      </c>
      <c r="AE700" s="7">
        <f>IF($E700="","",AD700-Q700)</f>
        <v/>
      </c>
      <c r="AI700" s="7" t="n"/>
      <c r="AL700" s="14" t="n"/>
      <c r="AN700">
        <f>IF($E700="","",IF(COUNTIF($E$2:$E700,$E700)=1,1,0))</f>
        <v/>
      </c>
      <c r="AO700">
        <f>IF($AN700=1,SUMPRODUCT(--($AR$2:$AR$3001&lt;$AR700))+1,"")</f>
        <v/>
      </c>
      <c r="AP700">
        <f>IF($E700="","",IF(OR($U700=TRUE(),$U700="TRUE"),1,0))</f>
        <v/>
      </c>
      <c r="AQ700">
        <f>IF($E700="","",IF($AA700="Yes",1,0))</f>
        <v/>
      </c>
      <c r="AR700">
        <f>IF($AN700=1,IFERROR(IF(VALUE($E700)&lt;100000000,VALUE($E700),1000000000),IFERROR(IF(VALUE(MID($E700,2,20))&lt;100000000,VALUE(MID($E700,2,20)),1000000000),1000000000))+ROW()/100000,"")</f>
        <v/>
      </c>
    </row>
    <row r="701">
      <c r="G701" s="14" t="n"/>
      <c r="Q701" s="7">
        <f>IF($E701="","",P701*Y701/100)</f>
        <v/>
      </c>
      <c r="R701" s="7" t="n"/>
      <c r="X701" s="7" t="n"/>
      <c r="Y701" s="7" t="n"/>
      <c r="AB701">
        <f>IF($E701="","",IF($AQ701=1,0,IF($AP701=1,Settings!$C$6,Settings!$C$7))*100)</f>
        <v/>
      </c>
      <c r="AC701" s="7">
        <f>IF($E701="","",Y701*AB701/100)</f>
        <v/>
      </c>
      <c r="AD701" s="7">
        <f>IF($E701="","",Y701-AC701)</f>
        <v/>
      </c>
      <c r="AE701" s="7">
        <f>IF($E701="","",AD701-Q701)</f>
        <v/>
      </c>
      <c r="AI701" s="7" t="n"/>
      <c r="AL701" s="14" t="n"/>
      <c r="AN701">
        <f>IF($E701="","",IF(COUNTIF($E$2:$E701,$E701)=1,1,0))</f>
        <v/>
      </c>
      <c r="AO701">
        <f>IF($AN701=1,SUMPRODUCT(--($AR$2:$AR$3001&lt;$AR701))+1,"")</f>
        <v/>
      </c>
      <c r="AP701">
        <f>IF($E701="","",IF(OR($U701=TRUE(),$U701="TRUE"),1,0))</f>
        <v/>
      </c>
      <c r="AQ701">
        <f>IF($E701="","",IF($AA701="Yes",1,0))</f>
        <v/>
      </c>
      <c r="AR701">
        <f>IF($AN701=1,IFERROR(IF(VALUE($E701)&lt;100000000,VALUE($E701),1000000000),IFERROR(IF(VALUE(MID($E701,2,20))&lt;100000000,VALUE(MID($E701,2,20)),1000000000),1000000000))+ROW()/100000,"")</f>
        <v/>
      </c>
    </row>
    <row r="702">
      <c r="G702" s="14" t="n"/>
      <c r="Q702" s="7">
        <f>IF($E702="","",P702*Y702/100)</f>
        <v/>
      </c>
      <c r="R702" s="7" t="n"/>
      <c r="X702" s="7" t="n"/>
      <c r="Y702" s="7" t="n"/>
      <c r="AB702">
        <f>IF($E702="","",IF($AQ702=1,0,IF($AP702=1,Settings!$C$6,Settings!$C$7))*100)</f>
        <v/>
      </c>
      <c r="AC702" s="7">
        <f>IF($E702="","",Y702*AB702/100)</f>
        <v/>
      </c>
      <c r="AD702" s="7">
        <f>IF($E702="","",Y702-AC702)</f>
        <v/>
      </c>
      <c r="AE702" s="7">
        <f>IF($E702="","",AD702-Q702)</f>
        <v/>
      </c>
      <c r="AI702" s="7" t="n"/>
      <c r="AL702" s="14" t="n"/>
      <c r="AN702">
        <f>IF($E702="","",IF(COUNTIF($E$2:$E702,$E702)=1,1,0))</f>
        <v/>
      </c>
      <c r="AO702">
        <f>IF($AN702=1,SUMPRODUCT(--($AR$2:$AR$3001&lt;$AR702))+1,"")</f>
        <v/>
      </c>
      <c r="AP702">
        <f>IF($E702="","",IF(OR($U702=TRUE(),$U702="TRUE"),1,0))</f>
        <v/>
      </c>
      <c r="AQ702">
        <f>IF($E702="","",IF($AA702="Yes",1,0))</f>
        <v/>
      </c>
      <c r="AR702">
        <f>IF($AN702=1,IFERROR(IF(VALUE($E702)&lt;100000000,VALUE($E702),1000000000),IFERROR(IF(VALUE(MID($E702,2,20))&lt;100000000,VALUE(MID($E702,2,20)),1000000000),1000000000))+ROW()/100000,"")</f>
        <v/>
      </c>
    </row>
    <row r="703">
      <c r="G703" s="14" t="n"/>
      <c r="Q703" s="7">
        <f>IF($E703="","",P703*Y703/100)</f>
        <v/>
      </c>
      <c r="R703" s="7" t="n"/>
      <c r="X703" s="7" t="n"/>
      <c r="Y703" s="7" t="n"/>
      <c r="AB703">
        <f>IF($E703="","",IF($AQ703=1,0,IF($AP703=1,Settings!$C$6,Settings!$C$7))*100)</f>
        <v/>
      </c>
      <c r="AC703" s="7">
        <f>IF($E703="","",Y703*AB703/100)</f>
        <v/>
      </c>
      <c r="AD703" s="7">
        <f>IF($E703="","",Y703-AC703)</f>
        <v/>
      </c>
      <c r="AE703" s="7">
        <f>IF($E703="","",AD703-Q703)</f>
        <v/>
      </c>
      <c r="AI703" s="7" t="n"/>
      <c r="AL703" s="14" t="n"/>
      <c r="AN703">
        <f>IF($E703="","",IF(COUNTIF($E$2:$E703,$E703)=1,1,0))</f>
        <v/>
      </c>
      <c r="AO703">
        <f>IF($AN703=1,SUMPRODUCT(--($AR$2:$AR$3001&lt;$AR703))+1,"")</f>
        <v/>
      </c>
      <c r="AP703">
        <f>IF($E703="","",IF(OR($U703=TRUE(),$U703="TRUE"),1,0))</f>
        <v/>
      </c>
      <c r="AQ703">
        <f>IF($E703="","",IF($AA703="Yes",1,0))</f>
        <v/>
      </c>
      <c r="AR703">
        <f>IF($AN703=1,IFERROR(IF(VALUE($E703)&lt;100000000,VALUE($E703),1000000000),IFERROR(IF(VALUE(MID($E703,2,20))&lt;100000000,VALUE(MID($E703,2,20)),1000000000),1000000000))+ROW()/100000,"")</f>
        <v/>
      </c>
    </row>
    <row r="704">
      <c r="G704" s="14" t="n"/>
      <c r="Q704" s="7">
        <f>IF($E704="","",P704*Y704/100)</f>
        <v/>
      </c>
      <c r="R704" s="7" t="n"/>
      <c r="X704" s="7" t="n"/>
      <c r="Y704" s="7" t="n"/>
      <c r="AB704">
        <f>IF($E704="","",IF($AQ704=1,0,IF($AP704=1,Settings!$C$6,Settings!$C$7))*100)</f>
        <v/>
      </c>
      <c r="AC704" s="7">
        <f>IF($E704="","",Y704*AB704/100)</f>
        <v/>
      </c>
      <c r="AD704" s="7">
        <f>IF($E704="","",Y704-AC704)</f>
        <v/>
      </c>
      <c r="AE704" s="7">
        <f>IF($E704="","",AD704-Q704)</f>
        <v/>
      </c>
      <c r="AI704" s="7" t="n"/>
      <c r="AL704" s="14" t="n"/>
      <c r="AN704">
        <f>IF($E704="","",IF(COUNTIF($E$2:$E704,$E704)=1,1,0))</f>
        <v/>
      </c>
      <c r="AO704">
        <f>IF($AN704=1,SUMPRODUCT(--($AR$2:$AR$3001&lt;$AR704))+1,"")</f>
        <v/>
      </c>
      <c r="AP704">
        <f>IF($E704="","",IF(OR($U704=TRUE(),$U704="TRUE"),1,0))</f>
        <v/>
      </c>
      <c r="AQ704">
        <f>IF($E704="","",IF($AA704="Yes",1,0))</f>
        <v/>
      </c>
      <c r="AR704">
        <f>IF($AN704=1,IFERROR(IF(VALUE($E704)&lt;100000000,VALUE($E704),1000000000),IFERROR(IF(VALUE(MID($E704,2,20))&lt;100000000,VALUE(MID($E704,2,20)),1000000000),1000000000))+ROW()/100000,"")</f>
        <v/>
      </c>
    </row>
    <row r="705">
      <c r="G705" s="14" t="n"/>
      <c r="Q705" s="7">
        <f>IF($E705="","",P705*Y705/100)</f>
        <v/>
      </c>
      <c r="R705" s="7" t="n"/>
      <c r="X705" s="7" t="n"/>
      <c r="Y705" s="7" t="n"/>
      <c r="AB705">
        <f>IF($E705="","",IF($AQ705=1,0,IF($AP705=1,Settings!$C$6,Settings!$C$7))*100)</f>
        <v/>
      </c>
      <c r="AC705" s="7">
        <f>IF($E705="","",Y705*AB705/100)</f>
        <v/>
      </c>
      <c r="AD705" s="7">
        <f>IF($E705="","",Y705-AC705)</f>
        <v/>
      </c>
      <c r="AE705" s="7">
        <f>IF($E705="","",AD705-Q705)</f>
        <v/>
      </c>
      <c r="AI705" s="7" t="n"/>
      <c r="AL705" s="14" t="n"/>
      <c r="AN705">
        <f>IF($E705="","",IF(COUNTIF($E$2:$E705,$E705)=1,1,0))</f>
        <v/>
      </c>
      <c r="AO705">
        <f>IF($AN705=1,SUMPRODUCT(--($AR$2:$AR$3001&lt;$AR705))+1,"")</f>
        <v/>
      </c>
      <c r="AP705">
        <f>IF($E705="","",IF(OR($U705=TRUE(),$U705="TRUE"),1,0))</f>
        <v/>
      </c>
      <c r="AQ705">
        <f>IF($E705="","",IF($AA705="Yes",1,0))</f>
        <v/>
      </c>
      <c r="AR705">
        <f>IF($AN705=1,IFERROR(IF(VALUE($E705)&lt;100000000,VALUE($E705),1000000000),IFERROR(IF(VALUE(MID($E705,2,20))&lt;100000000,VALUE(MID($E705,2,20)),1000000000),1000000000))+ROW()/100000,"")</f>
        <v/>
      </c>
    </row>
    <row r="706">
      <c r="G706" s="14" t="n"/>
      <c r="Q706" s="7">
        <f>IF($E706="","",P706*Y706/100)</f>
        <v/>
      </c>
      <c r="R706" s="7" t="n"/>
      <c r="X706" s="7" t="n"/>
      <c r="Y706" s="7" t="n"/>
      <c r="AB706">
        <f>IF($E706="","",IF($AQ706=1,0,IF($AP706=1,Settings!$C$6,Settings!$C$7))*100)</f>
        <v/>
      </c>
      <c r="AC706" s="7">
        <f>IF($E706="","",Y706*AB706/100)</f>
        <v/>
      </c>
      <c r="AD706" s="7">
        <f>IF($E706="","",Y706-AC706)</f>
        <v/>
      </c>
      <c r="AE706" s="7">
        <f>IF($E706="","",AD706-Q706)</f>
        <v/>
      </c>
      <c r="AI706" s="7" t="n"/>
      <c r="AL706" s="14" t="n"/>
      <c r="AN706">
        <f>IF($E706="","",IF(COUNTIF($E$2:$E706,$E706)=1,1,0))</f>
        <v/>
      </c>
      <c r="AO706">
        <f>IF($AN706=1,SUMPRODUCT(--($AR$2:$AR$3001&lt;$AR706))+1,"")</f>
        <v/>
      </c>
      <c r="AP706">
        <f>IF($E706="","",IF(OR($U706=TRUE(),$U706="TRUE"),1,0))</f>
        <v/>
      </c>
      <c r="AQ706">
        <f>IF($E706="","",IF($AA706="Yes",1,0))</f>
        <v/>
      </c>
      <c r="AR706">
        <f>IF($AN706=1,IFERROR(IF(VALUE($E706)&lt;100000000,VALUE($E706),1000000000),IFERROR(IF(VALUE(MID($E706,2,20))&lt;100000000,VALUE(MID($E706,2,20)),1000000000),1000000000))+ROW()/100000,"")</f>
        <v/>
      </c>
    </row>
    <row r="707">
      <c r="G707" s="14" t="n"/>
      <c r="Q707" s="7">
        <f>IF($E707="","",P707*Y707/100)</f>
        <v/>
      </c>
      <c r="R707" s="7" t="n"/>
      <c r="X707" s="7" t="n"/>
      <c r="Y707" s="7" t="n"/>
      <c r="AB707">
        <f>IF($E707="","",IF($AQ707=1,0,IF($AP707=1,Settings!$C$6,Settings!$C$7))*100)</f>
        <v/>
      </c>
      <c r="AC707" s="7">
        <f>IF($E707="","",Y707*AB707/100)</f>
        <v/>
      </c>
      <c r="AD707" s="7">
        <f>IF($E707="","",Y707-AC707)</f>
        <v/>
      </c>
      <c r="AE707" s="7">
        <f>IF($E707="","",AD707-Q707)</f>
        <v/>
      </c>
      <c r="AI707" s="7" t="n"/>
      <c r="AL707" s="14" t="n"/>
      <c r="AN707">
        <f>IF($E707="","",IF(COUNTIF($E$2:$E707,$E707)=1,1,0))</f>
        <v/>
      </c>
      <c r="AO707">
        <f>IF($AN707=1,SUMPRODUCT(--($AR$2:$AR$3001&lt;$AR707))+1,"")</f>
        <v/>
      </c>
      <c r="AP707">
        <f>IF($E707="","",IF(OR($U707=TRUE(),$U707="TRUE"),1,0))</f>
        <v/>
      </c>
      <c r="AQ707">
        <f>IF($E707="","",IF($AA707="Yes",1,0))</f>
        <v/>
      </c>
      <c r="AR707">
        <f>IF($AN707=1,IFERROR(IF(VALUE($E707)&lt;100000000,VALUE($E707),1000000000),IFERROR(IF(VALUE(MID($E707,2,20))&lt;100000000,VALUE(MID($E707,2,20)),1000000000),1000000000))+ROW()/100000,"")</f>
        <v/>
      </c>
    </row>
    <row r="708">
      <c r="G708" s="14" t="n"/>
      <c r="Q708" s="7">
        <f>IF($E708="","",P708*Y708/100)</f>
        <v/>
      </c>
      <c r="R708" s="7" t="n"/>
      <c r="X708" s="7" t="n"/>
      <c r="Y708" s="7" t="n"/>
      <c r="AB708">
        <f>IF($E708="","",IF($AQ708=1,0,IF($AP708=1,Settings!$C$6,Settings!$C$7))*100)</f>
        <v/>
      </c>
      <c r="AC708" s="7">
        <f>IF($E708="","",Y708*AB708/100)</f>
        <v/>
      </c>
      <c r="AD708" s="7">
        <f>IF($E708="","",Y708-AC708)</f>
        <v/>
      </c>
      <c r="AE708" s="7">
        <f>IF($E708="","",AD708-Q708)</f>
        <v/>
      </c>
      <c r="AI708" s="7" t="n"/>
      <c r="AL708" s="14" t="n"/>
      <c r="AN708">
        <f>IF($E708="","",IF(COUNTIF($E$2:$E708,$E708)=1,1,0))</f>
        <v/>
      </c>
      <c r="AO708">
        <f>IF($AN708=1,SUMPRODUCT(--($AR$2:$AR$3001&lt;$AR708))+1,"")</f>
        <v/>
      </c>
      <c r="AP708">
        <f>IF($E708="","",IF(OR($U708=TRUE(),$U708="TRUE"),1,0))</f>
        <v/>
      </c>
      <c r="AQ708">
        <f>IF($E708="","",IF($AA708="Yes",1,0))</f>
        <v/>
      </c>
      <c r="AR708">
        <f>IF($AN708=1,IFERROR(IF(VALUE($E708)&lt;100000000,VALUE($E708),1000000000),IFERROR(IF(VALUE(MID($E708,2,20))&lt;100000000,VALUE(MID($E708,2,20)),1000000000),1000000000))+ROW()/100000,"")</f>
        <v/>
      </c>
    </row>
    <row r="709">
      <c r="G709" s="14" t="n"/>
      <c r="Q709" s="7">
        <f>IF($E709="","",P709*Y709/100)</f>
        <v/>
      </c>
      <c r="R709" s="7" t="n"/>
      <c r="X709" s="7" t="n"/>
      <c r="Y709" s="7" t="n"/>
      <c r="AB709">
        <f>IF($E709="","",IF($AQ709=1,0,IF($AP709=1,Settings!$C$6,Settings!$C$7))*100)</f>
        <v/>
      </c>
      <c r="AC709" s="7">
        <f>IF($E709="","",Y709*AB709/100)</f>
        <v/>
      </c>
      <c r="AD709" s="7">
        <f>IF($E709="","",Y709-AC709)</f>
        <v/>
      </c>
      <c r="AE709" s="7">
        <f>IF($E709="","",AD709-Q709)</f>
        <v/>
      </c>
      <c r="AI709" s="7" t="n"/>
      <c r="AL709" s="14" t="n"/>
      <c r="AN709">
        <f>IF($E709="","",IF(COUNTIF($E$2:$E709,$E709)=1,1,0))</f>
        <v/>
      </c>
      <c r="AO709">
        <f>IF($AN709=1,SUMPRODUCT(--($AR$2:$AR$3001&lt;$AR709))+1,"")</f>
        <v/>
      </c>
      <c r="AP709">
        <f>IF($E709="","",IF(OR($U709=TRUE(),$U709="TRUE"),1,0))</f>
        <v/>
      </c>
      <c r="AQ709">
        <f>IF($E709="","",IF($AA709="Yes",1,0))</f>
        <v/>
      </c>
      <c r="AR709">
        <f>IF($AN709=1,IFERROR(IF(VALUE($E709)&lt;100000000,VALUE($E709),1000000000),IFERROR(IF(VALUE(MID($E709,2,20))&lt;100000000,VALUE(MID($E709,2,20)),1000000000),1000000000))+ROW()/100000,"")</f>
        <v/>
      </c>
    </row>
    <row r="710">
      <c r="G710" s="14" t="n"/>
      <c r="Q710" s="7">
        <f>IF($E710="","",P710*Y710/100)</f>
        <v/>
      </c>
      <c r="R710" s="7" t="n"/>
      <c r="X710" s="7" t="n"/>
      <c r="Y710" s="7" t="n"/>
      <c r="AB710">
        <f>IF($E710="","",IF($AQ710=1,0,IF($AP710=1,Settings!$C$6,Settings!$C$7))*100)</f>
        <v/>
      </c>
      <c r="AC710" s="7">
        <f>IF($E710="","",Y710*AB710/100)</f>
        <v/>
      </c>
      <c r="AD710" s="7">
        <f>IF($E710="","",Y710-AC710)</f>
        <v/>
      </c>
      <c r="AE710" s="7">
        <f>IF($E710="","",AD710-Q710)</f>
        <v/>
      </c>
      <c r="AI710" s="7" t="n"/>
      <c r="AL710" s="14" t="n"/>
      <c r="AN710">
        <f>IF($E710="","",IF(COUNTIF($E$2:$E710,$E710)=1,1,0))</f>
        <v/>
      </c>
      <c r="AO710">
        <f>IF($AN710=1,SUMPRODUCT(--($AR$2:$AR$3001&lt;$AR710))+1,"")</f>
        <v/>
      </c>
      <c r="AP710">
        <f>IF($E710="","",IF(OR($U710=TRUE(),$U710="TRUE"),1,0))</f>
        <v/>
      </c>
      <c r="AQ710">
        <f>IF($E710="","",IF($AA710="Yes",1,0))</f>
        <v/>
      </c>
      <c r="AR710">
        <f>IF($AN710=1,IFERROR(IF(VALUE($E710)&lt;100000000,VALUE($E710),1000000000),IFERROR(IF(VALUE(MID($E710,2,20))&lt;100000000,VALUE(MID($E710,2,20)),1000000000),1000000000))+ROW()/100000,"")</f>
        <v/>
      </c>
    </row>
    <row r="711">
      <c r="G711" s="14" t="n"/>
      <c r="Q711" s="7">
        <f>IF($E711="","",P711*Y711/100)</f>
        <v/>
      </c>
      <c r="R711" s="7" t="n"/>
      <c r="X711" s="7" t="n"/>
      <c r="Y711" s="7" t="n"/>
      <c r="AB711">
        <f>IF($E711="","",IF($AQ711=1,0,IF($AP711=1,Settings!$C$6,Settings!$C$7))*100)</f>
        <v/>
      </c>
      <c r="AC711" s="7">
        <f>IF($E711="","",Y711*AB711/100)</f>
        <v/>
      </c>
      <c r="AD711" s="7">
        <f>IF($E711="","",Y711-AC711)</f>
        <v/>
      </c>
      <c r="AE711" s="7">
        <f>IF($E711="","",AD711-Q711)</f>
        <v/>
      </c>
      <c r="AI711" s="7" t="n"/>
      <c r="AL711" s="14" t="n"/>
      <c r="AN711">
        <f>IF($E711="","",IF(COUNTIF($E$2:$E711,$E711)=1,1,0))</f>
        <v/>
      </c>
      <c r="AO711">
        <f>IF($AN711=1,SUMPRODUCT(--($AR$2:$AR$3001&lt;$AR711))+1,"")</f>
        <v/>
      </c>
      <c r="AP711">
        <f>IF($E711="","",IF(OR($U711=TRUE(),$U711="TRUE"),1,0))</f>
        <v/>
      </c>
      <c r="AQ711">
        <f>IF($E711="","",IF($AA711="Yes",1,0))</f>
        <v/>
      </c>
      <c r="AR711">
        <f>IF($AN711=1,IFERROR(IF(VALUE($E711)&lt;100000000,VALUE($E711),1000000000),IFERROR(IF(VALUE(MID($E711,2,20))&lt;100000000,VALUE(MID($E711,2,20)),1000000000),1000000000))+ROW()/100000,"")</f>
        <v/>
      </c>
    </row>
    <row r="712">
      <c r="G712" s="14" t="n"/>
      <c r="Q712" s="7">
        <f>IF($E712="","",P712*Y712/100)</f>
        <v/>
      </c>
      <c r="R712" s="7" t="n"/>
      <c r="X712" s="7" t="n"/>
      <c r="Y712" s="7" t="n"/>
      <c r="AB712">
        <f>IF($E712="","",IF($AQ712=1,0,IF($AP712=1,Settings!$C$6,Settings!$C$7))*100)</f>
        <v/>
      </c>
      <c r="AC712" s="7">
        <f>IF($E712="","",Y712*AB712/100)</f>
        <v/>
      </c>
      <c r="AD712" s="7">
        <f>IF($E712="","",Y712-AC712)</f>
        <v/>
      </c>
      <c r="AE712" s="7">
        <f>IF($E712="","",AD712-Q712)</f>
        <v/>
      </c>
      <c r="AI712" s="7" t="n"/>
      <c r="AL712" s="14" t="n"/>
      <c r="AN712">
        <f>IF($E712="","",IF(COUNTIF($E$2:$E712,$E712)=1,1,0))</f>
        <v/>
      </c>
      <c r="AO712">
        <f>IF($AN712=1,SUMPRODUCT(--($AR$2:$AR$3001&lt;$AR712))+1,"")</f>
        <v/>
      </c>
      <c r="AP712">
        <f>IF($E712="","",IF(OR($U712=TRUE(),$U712="TRUE"),1,0))</f>
        <v/>
      </c>
      <c r="AQ712">
        <f>IF($E712="","",IF($AA712="Yes",1,0))</f>
        <v/>
      </c>
      <c r="AR712">
        <f>IF($AN712=1,IFERROR(IF(VALUE($E712)&lt;100000000,VALUE($E712),1000000000),IFERROR(IF(VALUE(MID($E712,2,20))&lt;100000000,VALUE(MID($E712,2,20)),1000000000),1000000000))+ROW()/100000,"")</f>
        <v/>
      </c>
    </row>
    <row r="713">
      <c r="G713" s="14" t="n"/>
      <c r="Q713" s="7">
        <f>IF($E713="","",P713*Y713/100)</f>
        <v/>
      </c>
      <c r="R713" s="7" t="n"/>
      <c r="X713" s="7" t="n"/>
      <c r="Y713" s="7" t="n"/>
      <c r="AB713">
        <f>IF($E713="","",IF($AQ713=1,0,IF($AP713=1,Settings!$C$6,Settings!$C$7))*100)</f>
        <v/>
      </c>
      <c r="AC713" s="7">
        <f>IF($E713="","",Y713*AB713/100)</f>
        <v/>
      </c>
      <c r="AD713" s="7">
        <f>IF($E713="","",Y713-AC713)</f>
        <v/>
      </c>
      <c r="AE713" s="7">
        <f>IF($E713="","",AD713-Q713)</f>
        <v/>
      </c>
      <c r="AI713" s="7" t="n"/>
      <c r="AL713" s="14" t="n"/>
      <c r="AN713">
        <f>IF($E713="","",IF(COUNTIF($E$2:$E713,$E713)=1,1,0))</f>
        <v/>
      </c>
      <c r="AO713">
        <f>IF($AN713=1,SUMPRODUCT(--($AR$2:$AR$3001&lt;$AR713))+1,"")</f>
        <v/>
      </c>
      <c r="AP713">
        <f>IF($E713="","",IF(OR($U713=TRUE(),$U713="TRUE"),1,0))</f>
        <v/>
      </c>
      <c r="AQ713">
        <f>IF($E713="","",IF($AA713="Yes",1,0))</f>
        <v/>
      </c>
      <c r="AR713">
        <f>IF($AN713=1,IFERROR(IF(VALUE($E713)&lt;100000000,VALUE($E713),1000000000),IFERROR(IF(VALUE(MID($E713,2,20))&lt;100000000,VALUE(MID($E713,2,20)),1000000000),1000000000))+ROW()/100000,"")</f>
        <v/>
      </c>
    </row>
    <row r="714">
      <c r="G714" s="14" t="n"/>
      <c r="Q714" s="7">
        <f>IF($E714="","",P714*Y714/100)</f>
        <v/>
      </c>
      <c r="R714" s="7" t="n"/>
      <c r="X714" s="7" t="n"/>
      <c r="Y714" s="7" t="n"/>
      <c r="AB714">
        <f>IF($E714="","",IF($AQ714=1,0,IF($AP714=1,Settings!$C$6,Settings!$C$7))*100)</f>
        <v/>
      </c>
      <c r="AC714" s="7">
        <f>IF($E714="","",Y714*AB714/100)</f>
        <v/>
      </c>
      <c r="AD714" s="7">
        <f>IF($E714="","",Y714-AC714)</f>
        <v/>
      </c>
      <c r="AE714" s="7">
        <f>IF($E714="","",AD714-Q714)</f>
        <v/>
      </c>
      <c r="AI714" s="7" t="n"/>
      <c r="AL714" s="14" t="n"/>
      <c r="AN714">
        <f>IF($E714="","",IF(COUNTIF($E$2:$E714,$E714)=1,1,0))</f>
        <v/>
      </c>
      <c r="AO714">
        <f>IF($AN714=1,SUMPRODUCT(--($AR$2:$AR$3001&lt;$AR714))+1,"")</f>
        <v/>
      </c>
      <c r="AP714">
        <f>IF($E714="","",IF(OR($U714=TRUE(),$U714="TRUE"),1,0))</f>
        <v/>
      </c>
      <c r="AQ714">
        <f>IF($E714="","",IF($AA714="Yes",1,0))</f>
        <v/>
      </c>
      <c r="AR714">
        <f>IF($AN714=1,IFERROR(IF(VALUE($E714)&lt;100000000,VALUE($E714),1000000000),IFERROR(IF(VALUE(MID($E714,2,20))&lt;100000000,VALUE(MID($E714,2,20)),1000000000),1000000000))+ROW()/100000,"")</f>
        <v/>
      </c>
    </row>
    <row r="715">
      <c r="G715" s="14" t="n"/>
      <c r="Q715" s="7">
        <f>IF($E715="","",P715*Y715/100)</f>
        <v/>
      </c>
      <c r="R715" s="7" t="n"/>
      <c r="X715" s="7" t="n"/>
      <c r="Y715" s="7" t="n"/>
      <c r="AB715">
        <f>IF($E715="","",IF($AQ715=1,0,IF($AP715=1,Settings!$C$6,Settings!$C$7))*100)</f>
        <v/>
      </c>
      <c r="AC715" s="7">
        <f>IF($E715="","",Y715*AB715/100)</f>
        <v/>
      </c>
      <c r="AD715" s="7">
        <f>IF($E715="","",Y715-AC715)</f>
        <v/>
      </c>
      <c r="AE715" s="7">
        <f>IF($E715="","",AD715-Q715)</f>
        <v/>
      </c>
      <c r="AI715" s="7" t="n"/>
      <c r="AL715" s="14" t="n"/>
      <c r="AN715">
        <f>IF($E715="","",IF(COUNTIF($E$2:$E715,$E715)=1,1,0))</f>
        <v/>
      </c>
      <c r="AO715">
        <f>IF($AN715=1,SUMPRODUCT(--($AR$2:$AR$3001&lt;$AR715))+1,"")</f>
        <v/>
      </c>
      <c r="AP715">
        <f>IF($E715="","",IF(OR($U715=TRUE(),$U715="TRUE"),1,0))</f>
        <v/>
      </c>
      <c r="AQ715">
        <f>IF($E715="","",IF($AA715="Yes",1,0))</f>
        <v/>
      </c>
      <c r="AR715">
        <f>IF($AN715=1,IFERROR(IF(VALUE($E715)&lt;100000000,VALUE($E715),1000000000),IFERROR(IF(VALUE(MID($E715,2,20))&lt;100000000,VALUE(MID($E715,2,20)),1000000000),1000000000))+ROW()/100000,"")</f>
        <v/>
      </c>
    </row>
    <row r="716">
      <c r="G716" s="14" t="n"/>
      <c r="Q716" s="7">
        <f>IF($E716="","",P716*Y716/100)</f>
        <v/>
      </c>
      <c r="R716" s="7" t="n"/>
      <c r="X716" s="7" t="n"/>
      <c r="Y716" s="7" t="n"/>
      <c r="AB716">
        <f>IF($E716="","",IF($AQ716=1,0,IF($AP716=1,Settings!$C$6,Settings!$C$7))*100)</f>
        <v/>
      </c>
      <c r="AC716" s="7">
        <f>IF($E716="","",Y716*AB716/100)</f>
        <v/>
      </c>
      <c r="AD716" s="7">
        <f>IF($E716="","",Y716-AC716)</f>
        <v/>
      </c>
      <c r="AE716" s="7">
        <f>IF($E716="","",AD716-Q716)</f>
        <v/>
      </c>
      <c r="AI716" s="7" t="n"/>
      <c r="AL716" s="14" t="n"/>
      <c r="AN716">
        <f>IF($E716="","",IF(COUNTIF($E$2:$E716,$E716)=1,1,0))</f>
        <v/>
      </c>
      <c r="AO716">
        <f>IF($AN716=1,SUMPRODUCT(--($AR$2:$AR$3001&lt;$AR716))+1,"")</f>
        <v/>
      </c>
      <c r="AP716">
        <f>IF($E716="","",IF(OR($U716=TRUE(),$U716="TRUE"),1,0))</f>
        <v/>
      </c>
      <c r="AQ716">
        <f>IF($E716="","",IF($AA716="Yes",1,0))</f>
        <v/>
      </c>
      <c r="AR716">
        <f>IF($AN716=1,IFERROR(IF(VALUE($E716)&lt;100000000,VALUE($E716),1000000000),IFERROR(IF(VALUE(MID($E716,2,20))&lt;100000000,VALUE(MID($E716,2,20)),1000000000),1000000000))+ROW()/100000,"")</f>
        <v/>
      </c>
    </row>
    <row r="717">
      <c r="G717" s="14" t="n"/>
      <c r="Q717" s="7">
        <f>IF($E717="","",P717*Y717/100)</f>
        <v/>
      </c>
      <c r="R717" s="7" t="n"/>
      <c r="X717" s="7" t="n"/>
      <c r="Y717" s="7" t="n"/>
      <c r="AB717">
        <f>IF($E717="","",IF($AQ717=1,0,IF($AP717=1,Settings!$C$6,Settings!$C$7))*100)</f>
        <v/>
      </c>
      <c r="AC717" s="7">
        <f>IF($E717="","",Y717*AB717/100)</f>
        <v/>
      </c>
      <c r="AD717" s="7">
        <f>IF($E717="","",Y717-AC717)</f>
        <v/>
      </c>
      <c r="AE717" s="7">
        <f>IF($E717="","",AD717-Q717)</f>
        <v/>
      </c>
      <c r="AI717" s="7" t="n"/>
      <c r="AL717" s="14" t="n"/>
      <c r="AN717">
        <f>IF($E717="","",IF(COUNTIF($E$2:$E717,$E717)=1,1,0))</f>
        <v/>
      </c>
      <c r="AO717">
        <f>IF($AN717=1,SUMPRODUCT(--($AR$2:$AR$3001&lt;$AR717))+1,"")</f>
        <v/>
      </c>
      <c r="AP717">
        <f>IF($E717="","",IF(OR($U717=TRUE(),$U717="TRUE"),1,0))</f>
        <v/>
      </c>
      <c r="AQ717">
        <f>IF($E717="","",IF($AA717="Yes",1,0))</f>
        <v/>
      </c>
      <c r="AR717">
        <f>IF($AN717=1,IFERROR(IF(VALUE($E717)&lt;100000000,VALUE($E717),1000000000),IFERROR(IF(VALUE(MID($E717,2,20))&lt;100000000,VALUE(MID($E717,2,20)),1000000000),1000000000))+ROW()/100000,"")</f>
        <v/>
      </c>
    </row>
    <row r="718">
      <c r="G718" s="14" t="n"/>
      <c r="Q718" s="7">
        <f>IF($E718="","",P718*Y718/100)</f>
        <v/>
      </c>
      <c r="R718" s="7" t="n"/>
      <c r="X718" s="7" t="n"/>
      <c r="Y718" s="7" t="n"/>
      <c r="AB718">
        <f>IF($E718="","",IF($AQ718=1,0,IF($AP718=1,Settings!$C$6,Settings!$C$7))*100)</f>
        <v/>
      </c>
      <c r="AC718" s="7">
        <f>IF($E718="","",Y718*AB718/100)</f>
        <v/>
      </c>
      <c r="AD718" s="7">
        <f>IF($E718="","",Y718-AC718)</f>
        <v/>
      </c>
      <c r="AE718" s="7">
        <f>IF($E718="","",AD718-Q718)</f>
        <v/>
      </c>
      <c r="AI718" s="7" t="n"/>
      <c r="AL718" s="14" t="n"/>
      <c r="AN718">
        <f>IF($E718="","",IF(COUNTIF($E$2:$E718,$E718)=1,1,0))</f>
        <v/>
      </c>
      <c r="AO718">
        <f>IF($AN718=1,SUMPRODUCT(--($AR$2:$AR$3001&lt;$AR718))+1,"")</f>
        <v/>
      </c>
      <c r="AP718">
        <f>IF($E718="","",IF(OR($U718=TRUE(),$U718="TRUE"),1,0))</f>
        <v/>
      </c>
      <c r="AQ718">
        <f>IF($E718="","",IF($AA718="Yes",1,0))</f>
        <v/>
      </c>
      <c r="AR718">
        <f>IF($AN718=1,IFERROR(IF(VALUE($E718)&lt;100000000,VALUE($E718),1000000000),IFERROR(IF(VALUE(MID($E718,2,20))&lt;100000000,VALUE(MID($E718,2,20)),1000000000),1000000000))+ROW()/100000,"")</f>
        <v/>
      </c>
    </row>
    <row r="719">
      <c r="G719" s="14" t="n"/>
      <c r="Q719" s="7">
        <f>IF($E719="","",P719*Y719/100)</f>
        <v/>
      </c>
      <c r="R719" s="7" t="n"/>
      <c r="X719" s="7" t="n"/>
      <c r="Y719" s="7" t="n"/>
      <c r="AB719">
        <f>IF($E719="","",IF($AQ719=1,0,IF($AP719=1,Settings!$C$6,Settings!$C$7))*100)</f>
        <v/>
      </c>
      <c r="AC719" s="7">
        <f>IF($E719="","",Y719*AB719/100)</f>
        <v/>
      </c>
      <c r="AD719" s="7">
        <f>IF($E719="","",Y719-AC719)</f>
        <v/>
      </c>
      <c r="AE719" s="7">
        <f>IF($E719="","",AD719-Q719)</f>
        <v/>
      </c>
      <c r="AI719" s="7" t="n"/>
      <c r="AL719" s="14" t="n"/>
      <c r="AN719">
        <f>IF($E719="","",IF(COUNTIF($E$2:$E719,$E719)=1,1,0))</f>
        <v/>
      </c>
      <c r="AO719">
        <f>IF($AN719=1,SUMPRODUCT(--($AR$2:$AR$3001&lt;$AR719))+1,"")</f>
        <v/>
      </c>
      <c r="AP719">
        <f>IF($E719="","",IF(OR($U719=TRUE(),$U719="TRUE"),1,0))</f>
        <v/>
      </c>
      <c r="AQ719">
        <f>IF($E719="","",IF($AA719="Yes",1,0))</f>
        <v/>
      </c>
      <c r="AR719">
        <f>IF($AN719=1,IFERROR(IF(VALUE($E719)&lt;100000000,VALUE($E719),1000000000),IFERROR(IF(VALUE(MID($E719,2,20))&lt;100000000,VALUE(MID($E719,2,20)),1000000000),1000000000))+ROW()/100000,"")</f>
        <v/>
      </c>
    </row>
    <row r="720">
      <c r="G720" s="14" t="n"/>
      <c r="Q720" s="7">
        <f>IF($E720="","",P720*Y720/100)</f>
        <v/>
      </c>
      <c r="R720" s="7" t="n"/>
      <c r="X720" s="7" t="n"/>
      <c r="Y720" s="7" t="n"/>
      <c r="AB720">
        <f>IF($E720="","",IF($AQ720=1,0,IF($AP720=1,Settings!$C$6,Settings!$C$7))*100)</f>
        <v/>
      </c>
      <c r="AC720" s="7">
        <f>IF($E720="","",Y720*AB720/100)</f>
        <v/>
      </c>
      <c r="AD720" s="7">
        <f>IF($E720="","",Y720-AC720)</f>
        <v/>
      </c>
      <c r="AE720" s="7">
        <f>IF($E720="","",AD720-Q720)</f>
        <v/>
      </c>
      <c r="AI720" s="7" t="n"/>
      <c r="AL720" s="14" t="n"/>
      <c r="AN720">
        <f>IF($E720="","",IF(COUNTIF($E$2:$E720,$E720)=1,1,0))</f>
        <v/>
      </c>
      <c r="AO720">
        <f>IF($AN720=1,SUMPRODUCT(--($AR$2:$AR$3001&lt;$AR720))+1,"")</f>
        <v/>
      </c>
      <c r="AP720">
        <f>IF($E720="","",IF(OR($U720=TRUE(),$U720="TRUE"),1,0))</f>
        <v/>
      </c>
      <c r="AQ720">
        <f>IF($E720="","",IF($AA720="Yes",1,0))</f>
        <v/>
      </c>
      <c r="AR720">
        <f>IF($AN720=1,IFERROR(IF(VALUE($E720)&lt;100000000,VALUE($E720),1000000000),IFERROR(IF(VALUE(MID($E720,2,20))&lt;100000000,VALUE(MID($E720,2,20)),1000000000),1000000000))+ROW()/100000,"")</f>
        <v/>
      </c>
    </row>
    <row r="721">
      <c r="G721" s="14" t="n"/>
      <c r="Q721" s="7">
        <f>IF($E721="","",P721*Y721/100)</f>
        <v/>
      </c>
      <c r="R721" s="7" t="n"/>
      <c r="X721" s="7" t="n"/>
      <c r="Y721" s="7" t="n"/>
      <c r="AB721">
        <f>IF($E721="","",IF($AQ721=1,0,IF($AP721=1,Settings!$C$6,Settings!$C$7))*100)</f>
        <v/>
      </c>
      <c r="AC721" s="7">
        <f>IF($E721="","",Y721*AB721/100)</f>
        <v/>
      </c>
      <c r="AD721" s="7">
        <f>IF($E721="","",Y721-AC721)</f>
        <v/>
      </c>
      <c r="AE721" s="7">
        <f>IF($E721="","",AD721-Q721)</f>
        <v/>
      </c>
      <c r="AI721" s="7" t="n"/>
      <c r="AL721" s="14" t="n"/>
      <c r="AN721">
        <f>IF($E721="","",IF(COUNTIF($E$2:$E721,$E721)=1,1,0))</f>
        <v/>
      </c>
      <c r="AO721">
        <f>IF($AN721=1,SUMPRODUCT(--($AR$2:$AR$3001&lt;$AR721))+1,"")</f>
        <v/>
      </c>
      <c r="AP721">
        <f>IF($E721="","",IF(OR($U721=TRUE(),$U721="TRUE"),1,0))</f>
        <v/>
      </c>
      <c r="AQ721">
        <f>IF($E721="","",IF($AA721="Yes",1,0))</f>
        <v/>
      </c>
      <c r="AR721">
        <f>IF($AN721=1,IFERROR(IF(VALUE($E721)&lt;100000000,VALUE($E721),1000000000),IFERROR(IF(VALUE(MID($E721,2,20))&lt;100000000,VALUE(MID($E721,2,20)),1000000000),1000000000))+ROW()/100000,"")</f>
        <v/>
      </c>
    </row>
    <row r="722">
      <c r="G722" s="14" t="n"/>
      <c r="Q722" s="7">
        <f>IF($E722="","",P722*Y722/100)</f>
        <v/>
      </c>
      <c r="R722" s="7" t="n"/>
      <c r="X722" s="7" t="n"/>
      <c r="Y722" s="7" t="n"/>
      <c r="AB722">
        <f>IF($E722="","",IF($AQ722=1,0,IF($AP722=1,Settings!$C$6,Settings!$C$7))*100)</f>
        <v/>
      </c>
      <c r="AC722" s="7">
        <f>IF($E722="","",Y722*AB722/100)</f>
        <v/>
      </c>
      <c r="AD722" s="7">
        <f>IF($E722="","",Y722-AC722)</f>
        <v/>
      </c>
      <c r="AE722" s="7">
        <f>IF($E722="","",AD722-Q722)</f>
        <v/>
      </c>
      <c r="AI722" s="7" t="n"/>
      <c r="AL722" s="14" t="n"/>
      <c r="AN722">
        <f>IF($E722="","",IF(COUNTIF($E$2:$E722,$E722)=1,1,0))</f>
        <v/>
      </c>
      <c r="AO722">
        <f>IF($AN722=1,SUMPRODUCT(--($AR$2:$AR$3001&lt;$AR722))+1,"")</f>
        <v/>
      </c>
      <c r="AP722">
        <f>IF($E722="","",IF(OR($U722=TRUE(),$U722="TRUE"),1,0))</f>
        <v/>
      </c>
      <c r="AQ722">
        <f>IF($E722="","",IF($AA722="Yes",1,0))</f>
        <v/>
      </c>
      <c r="AR722">
        <f>IF($AN722=1,IFERROR(IF(VALUE($E722)&lt;100000000,VALUE($E722),1000000000),IFERROR(IF(VALUE(MID($E722,2,20))&lt;100000000,VALUE(MID($E722,2,20)),1000000000),1000000000))+ROW()/100000,"")</f>
        <v/>
      </c>
    </row>
    <row r="723">
      <c r="G723" s="14" t="n"/>
      <c r="Q723" s="7">
        <f>IF($E723="","",P723*Y723/100)</f>
        <v/>
      </c>
      <c r="R723" s="7" t="n"/>
      <c r="X723" s="7" t="n"/>
      <c r="Y723" s="7" t="n"/>
      <c r="AB723">
        <f>IF($E723="","",IF($AQ723=1,0,IF($AP723=1,Settings!$C$6,Settings!$C$7))*100)</f>
        <v/>
      </c>
      <c r="AC723" s="7">
        <f>IF($E723="","",Y723*AB723/100)</f>
        <v/>
      </c>
      <c r="AD723" s="7">
        <f>IF($E723="","",Y723-AC723)</f>
        <v/>
      </c>
      <c r="AE723" s="7">
        <f>IF($E723="","",AD723-Q723)</f>
        <v/>
      </c>
      <c r="AI723" s="7" t="n"/>
      <c r="AL723" s="14" t="n"/>
      <c r="AN723">
        <f>IF($E723="","",IF(COUNTIF($E$2:$E723,$E723)=1,1,0))</f>
        <v/>
      </c>
      <c r="AO723">
        <f>IF($AN723=1,SUMPRODUCT(--($AR$2:$AR$3001&lt;$AR723))+1,"")</f>
        <v/>
      </c>
      <c r="AP723">
        <f>IF($E723="","",IF(OR($U723=TRUE(),$U723="TRUE"),1,0))</f>
        <v/>
      </c>
      <c r="AQ723">
        <f>IF($E723="","",IF($AA723="Yes",1,0))</f>
        <v/>
      </c>
      <c r="AR723">
        <f>IF($AN723=1,IFERROR(IF(VALUE($E723)&lt;100000000,VALUE($E723),1000000000),IFERROR(IF(VALUE(MID($E723,2,20))&lt;100000000,VALUE(MID($E723,2,20)),1000000000),1000000000))+ROW()/100000,"")</f>
        <v/>
      </c>
    </row>
    <row r="724">
      <c r="G724" s="14" t="n"/>
      <c r="Q724" s="7">
        <f>IF($E724="","",P724*Y724/100)</f>
        <v/>
      </c>
      <c r="R724" s="7" t="n"/>
      <c r="X724" s="7" t="n"/>
      <c r="Y724" s="7" t="n"/>
      <c r="AB724">
        <f>IF($E724="","",IF($AQ724=1,0,IF($AP724=1,Settings!$C$6,Settings!$C$7))*100)</f>
        <v/>
      </c>
      <c r="AC724" s="7">
        <f>IF($E724="","",Y724*AB724/100)</f>
        <v/>
      </c>
      <c r="AD724" s="7">
        <f>IF($E724="","",Y724-AC724)</f>
        <v/>
      </c>
      <c r="AE724" s="7">
        <f>IF($E724="","",AD724-Q724)</f>
        <v/>
      </c>
      <c r="AI724" s="7" t="n"/>
      <c r="AL724" s="14" t="n"/>
      <c r="AN724">
        <f>IF($E724="","",IF(COUNTIF($E$2:$E724,$E724)=1,1,0))</f>
        <v/>
      </c>
      <c r="AO724">
        <f>IF($AN724=1,SUMPRODUCT(--($AR$2:$AR$3001&lt;$AR724))+1,"")</f>
        <v/>
      </c>
      <c r="AP724">
        <f>IF($E724="","",IF(OR($U724=TRUE(),$U724="TRUE"),1,0))</f>
        <v/>
      </c>
      <c r="AQ724">
        <f>IF($E724="","",IF($AA724="Yes",1,0))</f>
        <v/>
      </c>
      <c r="AR724">
        <f>IF($AN724=1,IFERROR(IF(VALUE($E724)&lt;100000000,VALUE($E724),1000000000),IFERROR(IF(VALUE(MID($E724,2,20))&lt;100000000,VALUE(MID($E724,2,20)),1000000000),1000000000))+ROW()/100000,"")</f>
        <v/>
      </c>
    </row>
    <row r="725">
      <c r="G725" s="14" t="n"/>
      <c r="Q725" s="7">
        <f>IF($E725="","",P725*Y725/100)</f>
        <v/>
      </c>
      <c r="R725" s="7" t="n"/>
      <c r="X725" s="7" t="n"/>
      <c r="Y725" s="7" t="n"/>
      <c r="AB725">
        <f>IF($E725="","",IF($AQ725=1,0,IF($AP725=1,Settings!$C$6,Settings!$C$7))*100)</f>
        <v/>
      </c>
      <c r="AC725" s="7">
        <f>IF($E725="","",Y725*AB725/100)</f>
        <v/>
      </c>
      <c r="AD725" s="7">
        <f>IF($E725="","",Y725-AC725)</f>
        <v/>
      </c>
      <c r="AE725" s="7">
        <f>IF($E725="","",AD725-Q725)</f>
        <v/>
      </c>
      <c r="AI725" s="7" t="n"/>
      <c r="AL725" s="14" t="n"/>
      <c r="AN725">
        <f>IF($E725="","",IF(COUNTIF($E$2:$E725,$E725)=1,1,0))</f>
        <v/>
      </c>
      <c r="AO725">
        <f>IF($AN725=1,SUMPRODUCT(--($AR$2:$AR$3001&lt;$AR725))+1,"")</f>
        <v/>
      </c>
      <c r="AP725">
        <f>IF($E725="","",IF(OR($U725=TRUE(),$U725="TRUE"),1,0))</f>
        <v/>
      </c>
      <c r="AQ725">
        <f>IF($E725="","",IF($AA725="Yes",1,0))</f>
        <v/>
      </c>
      <c r="AR725">
        <f>IF($AN725=1,IFERROR(IF(VALUE($E725)&lt;100000000,VALUE($E725),1000000000),IFERROR(IF(VALUE(MID($E725,2,20))&lt;100000000,VALUE(MID($E725,2,20)),1000000000),1000000000))+ROW()/100000,"")</f>
        <v/>
      </c>
    </row>
    <row r="726">
      <c r="G726" s="14" t="n"/>
      <c r="Q726" s="7">
        <f>IF($E726="","",P726*Y726/100)</f>
        <v/>
      </c>
      <c r="R726" s="7" t="n"/>
      <c r="X726" s="7" t="n"/>
      <c r="Y726" s="7" t="n"/>
      <c r="AB726">
        <f>IF($E726="","",IF($AQ726=1,0,IF($AP726=1,Settings!$C$6,Settings!$C$7))*100)</f>
        <v/>
      </c>
      <c r="AC726" s="7">
        <f>IF($E726="","",Y726*AB726/100)</f>
        <v/>
      </c>
      <c r="AD726" s="7">
        <f>IF($E726="","",Y726-AC726)</f>
        <v/>
      </c>
      <c r="AE726" s="7">
        <f>IF($E726="","",AD726-Q726)</f>
        <v/>
      </c>
      <c r="AI726" s="7" t="n"/>
      <c r="AL726" s="14" t="n"/>
      <c r="AN726">
        <f>IF($E726="","",IF(COUNTIF($E$2:$E726,$E726)=1,1,0))</f>
        <v/>
      </c>
      <c r="AO726">
        <f>IF($AN726=1,SUMPRODUCT(--($AR$2:$AR$3001&lt;$AR726))+1,"")</f>
        <v/>
      </c>
      <c r="AP726">
        <f>IF($E726="","",IF(OR($U726=TRUE(),$U726="TRUE"),1,0))</f>
        <v/>
      </c>
      <c r="AQ726">
        <f>IF($E726="","",IF($AA726="Yes",1,0))</f>
        <v/>
      </c>
      <c r="AR726">
        <f>IF($AN726=1,IFERROR(IF(VALUE($E726)&lt;100000000,VALUE($E726),1000000000),IFERROR(IF(VALUE(MID($E726,2,20))&lt;100000000,VALUE(MID($E726,2,20)),1000000000),1000000000))+ROW()/100000,"")</f>
        <v/>
      </c>
    </row>
    <row r="727">
      <c r="G727" s="14" t="n"/>
      <c r="Q727" s="7">
        <f>IF($E727="","",P727*Y727/100)</f>
        <v/>
      </c>
      <c r="R727" s="7" t="n"/>
      <c r="X727" s="7" t="n"/>
      <c r="Y727" s="7" t="n"/>
      <c r="AB727">
        <f>IF($E727="","",IF($AQ727=1,0,IF($AP727=1,Settings!$C$6,Settings!$C$7))*100)</f>
        <v/>
      </c>
      <c r="AC727" s="7">
        <f>IF($E727="","",Y727*AB727/100)</f>
        <v/>
      </c>
      <c r="AD727" s="7">
        <f>IF($E727="","",Y727-AC727)</f>
        <v/>
      </c>
      <c r="AE727" s="7">
        <f>IF($E727="","",AD727-Q727)</f>
        <v/>
      </c>
      <c r="AI727" s="7" t="n"/>
      <c r="AL727" s="14" t="n"/>
      <c r="AN727">
        <f>IF($E727="","",IF(COUNTIF($E$2:$E727,$E727)=1,1,0))</f>
        <v/>
      </c>
      <c r="AO727">
        <f>IF($AN727=1,SUMPRODUCT(--($AR$2:$AR$3001&lt;$AR727))+1,"")</f>
        <v/>
      </c>
      <c r="AP727">
        <f>IF($E727="","",IF(OR($U727=TRUE(),$U727="TRUE"),1,0))</f>
        <v/>
      </c>
      <c r="AQ727">
        <f>IF($E727="","",IF($AA727="Yes",1,0))</f>
        <v/>
      </c>
      <c r="AR727">
        <f>IF($AN727=1,IFERROR(IF(VALUE($E727)&lt;100000000,VALUE($E727),1000000000),IFERROR(IF(VALUE(MID($E727,2,20))&lt;100000000,VALUE(MID($E727,2,20)),1000000000),1000000000))+ROW()/100000,"")</f>
        <v/>
      </c>
    </row>
    <row r="728">
      <c r="G728" s="14" t="n"/>
      <c r="Q728" s="7">
        <f>IF($E728="","",P728*Y728/100)</f>
        <v/>
      </c>
      <c r="R728" s="7" t="n"/>
      <c r="X728" s="7" t="n"/>
      <c r="Y728" s="7" t="n"/>
      <c r="AB728">
        <f>IF($E728="","",IF($AQ728=1,0,IF($AP728=1,Settings!$C$6,Settings!$C$7))*100)</f>
        <v/>
      </c>
      <c r="AC728" s="7">
        <f>IF($E728="","",Y728*AB728/100)</f>
        <v/>
      </c>
      <c r="AD728" s="7">
        <f>IF($E728="","",Y728-AC728)</f>
        <v/>
      </c>
      <c r="AE728" s="7">
        <f>IF($E728="","",AD728-Q728)</f>
        <v/>
      </c>
      <c r="AI728" s="7" t="n"/>
      <c r="AL728" s="14" t="n"/>
      <c r="AN728">
        <f>IF($E728="","",IF(COUNTIF($E$2:$E728,$E728)=1,1,0))</f>
        <v/>
      </c>
      <c r="AO728">
        <f>IF($AN728=1,SUMPRODUCT(--($AR$2:$AR$3001&lt;$AR728))+1,"")</f>
        <v/>
      </c>
      <c r="AP728">
        <f>IF($E728="","",IF(OR($U728=TRUE(),$U728="TRUE"),1,0))</f>
        <v/>
      </c>
      <c r="AQ728">
        <f>IF($E728="","",IF($AA728="Yes",1,0))</f>
        <v/>
      </c>
      <c r="AR728">
        <f>IF($AN728=1,IFERROR(IF(VALUE($E728)&lt;100000000,VALUE($E728),1000000000),IFERROR(IF(VALUE(MID($E728,2,20))&lt;100000000,VALUE(MID($E728,2,20)),1000000000),1000000000))+ROW()/100000,"")</f>
        <v/>
      </c>
    </row>
    <row r="729">
      <c r="G729" s="14" t="n"/>
      <c r="Q729" s="7">
        <f>IF($E729="","",P729*Y729/100)</f>
        <v/>
      </c>
      <c r="R729" s="7" t="n"/>
      <c r="X729" s="7" t="n"/>
      <c r="Y729" s="7" t="n"/>
      <c r="AB729">
        <f>IF($E729="","",IF($AQ729=1,0,IF($AP729=1,Settings!$C$6,Settings!$C$7))*100)</f>
        <v/>
      </c>
      <c r="AC729" s="7">
        <f>IF($E729="","",Y729*AB729/100)</f>
        <v/>
      </c>
      <c r="AD729" s="7">
        <f>IF($E729="","",Y729-AC729)</f>
        <v/>
      </c>
      <c r="AE729" s="7">
        <f>IF($E729="","",AD729-Q729)</f>
        <v/>
      </c>
      <c r="AI729" s="7" t="n"/>
      <c r="AL729" s="14" t="n"/>
      <c r="AN729">
        <f>IF($E729="","",IF(COUNTIF($E$2:$E729,$E729)=1,1,0))</f>
        <v/>
      </c>
      <c r="AO729">
        <f>IF($AN729=1,SUMPRODUCT(--($AR$2:$AR$3001&lt;$AR729))+1,"")</f>
        <v/>
      </c>
      <c r="AP729">
        <f>IF($E729="","",IF(OR($U729=TRUE(),$U729="TRUE"),1,0))</f>
        <v/>
      </c>
      <c r="AQ729">
        <f>IF($E729="","",IF($AA729="Yes",1,0))</f>
        <v/>
      </c>
      <c r="AR729">
        <f>IF($AN729=1,IFERROR(IF(VALUE($E729)&lt;100000000,VALUE($E729),1000000000),IFERROR(IF(VALUE(MID($E729,2,20))&lt;100000000,VALUE(MID($E729,2,20)),1000000000),1000000000))+ROW()/100000,"")</f>
        <v/>
      </c>
    </row>
    <row r="730">
      <c r="G730" s="14" t="n"/>
      <c r="Q730" s="7">
        <f>IF($E730="","",P730*Y730/100)</f>
        <v/>
      </c>
      <c r="R730" s="7" t="n"/>
      <c r="X730" s="7" t="n"/>
      <c r="Y730" s="7" t="n"/>
      <c r="AB730">
        <f>IF($E730="","",IF($AQ730=1,0,IF($AP730=1,Settings!$C$6,Settings!$C$7))*100)</f>
        <v/>
      </c>
      <c r="AC730" s="7">
        <f>IF($E730="","",Y730*AB730/100)</f>
        <v/>
      </c>
      <c r="AD730" s="7">
        <f>IF($E730="","",Y730-AC730)</f>
        <v/>
      </c>
      <c r="AE730" s="7">
        <f>IF($E730="","",AD730-Q730)</f>
        <v/>
      </c>
      <c r="AI730" s="7" t="n"/>
      <c r="AL730" s="14" t="n"/>
      <c r="AN730">
        <f>IF($E730="","",IF(COUNTIF($E$2:$E730,$E730)=1,1,0))</f>
        <v/>
      </c>
      <c r="AO730">
        <f>IF($AN730=1,SUMPRODUCT(--($AR$2:$AR$3001&lt;$AR730))+1,"")</f>
        <v/>
      </c>
      <c r="AP730">
        <f>IF($E730="","",IF(OR($U730=TRUE(),$U730="TRUE"),1,0))</f>
        <v/>
      </c>
      <c r="AQ730">
        <f>IF($E730="","",IF($AA730="Yes",1,0))</f>
        <v/>
      </c>
      <c r="AR730">
        <f>IF($AN730=1,IFERROR(IF(VALUE($E730)&lt;100000000,VALUE($E730),1000000000),IFERROR(IF(VALUE(MID($E730,2,20))&lt;100000000,VALUE(MID($E730,2,20)),1000000000),1000000000))+ROW()/100000,"")</f>
        <v/>
      </c>
    </row>
    <row r="731">
      <c r="G731" s="14" t="n"/>
      <c r="Q731" s="7">
        <f>IF($E731="","",P731*Y731/100)</f>
        <v/>
      </c>
      <c r="R731" s="7" t="n"/>
      <c r="X731" s="7" t="n"/>
      <c r="Y731" s="7" t="n"/>
      <c r="AB731">
        <f>IF($E731="","",IF($AQ731=1,0,IF($AP731=1,Settings!$C$6,Settings!$C$7))*100)</f>
        <v/>
      </c>
      <c r="AC731" s="7">
        <f>IF($E731="","",Y731*AB731/100)</f>
        <v/>
      </c>
      <c r="AD731" s="7">
        <f>IF($E731="","",Y731-AC731)</f>
        <v/>
      </c>
      <c r="AE731" s="7">
        <f>IF($E731="","",AD731-Q731)</f>
        <v/>
      </c>
      <c r="AI731" s="7" t="n"/>
      <c r="AL731" s="14" t="n"/>
      <c r="AN731">
        <f>IF($E731="","",IF(COUNTIF($E$2:$E731,$E731)=1,1,0))</f>
        <v/>
      </c>
      <c r="AO731">
        <f>IF($AN731=1,SUMPRODUCT(--($AR$2:$AR$3001&lt;$AR731))+1,"")</f>
        <v/>
      </c>
      <c r="AP731">
        <f>IF($E731="","",IF(OR($U731=TRUE(),$U731="TRUE"),1,0))</f>
        <v/>
      </c>
      <c r="AQ731">
        <f>IF($E731="","",IF($AA731="Yes",1,0))</f>
        <v/>
      </c>
      <c r="AR731">
        <f>IF($AN731=1,IFERROR(IF(VALUE($E731)&lt;100000000,VALUE($E731),1000000000),IFERROR(IF(VALUE(MID($E731,2,20))&lt;100000000,VALUE(MID($E731,2,20)),1000000000),1000000000))+ROW()/100000,"")</f>
        <v/>
      </c>
    </row>
    <row r="732">
      <c r="G732" s="14" t="n"/>
      <c r="Q732" s="7">
        <f>IF($E732="","",P732*Y732/100)</f>
        <v/>
      </c>
      <c r="R732" s="7" t="n"/>
      <c r="X732" s="7" t="n"/>
      <c r="Y732" s="7" t="n"/>
      <c r="AB732">
        <f>IF($E732="","",IF($AQ732=1,0,IF($AP732=1,Settings!$C$6,Settings!$C$7))*100)</f>
        <v/>
      </c>
      <c r="AC732" s="7">
        <f>IF($E732="","",Y732*AB732/100)</f>
        <v/>
      </c>
      <c r="AD732" s="7">
        <f>IF($E732="","",Y732-AC732)</f>
        <v/>
      </c>
      <c r="AE732" s="7">
        <f>IF($E732="","",AD732-Q732)</f>
        <v/>
      </c>
      <c r="AI732" s="7" t="n"/>
      <c r="AL732" s="14" t="n"/>
      <c r="AN732">
        <f>IF($E732="","",IF(COUNTIF($E$2:$E732,$E732)=1,1,0))</f>
        <v/>
      </c>
      <c r="AO732">
        <f>IF($AN732=1,SUMPRODUCT(--($AR$2:$AR$3001&lt;$AR732))+1,"")</f>
        <v/>
      </c>
      <c r="AP732">
        <f>IF($E732="","",IF(OR($U732=TRUE(),$U732="TRUE"),1,0))</f>
        <v/>
      </c>
      <c r="AQ732">
        <f>IF($E732="","",IF($AA732="Yes",1,0))</f>
        <v/>
      </c>
      <c r="AR732">
        <f>IF($AN732=1,IFERROR(IF(VALUE($E732)&lt;100000000,VALUE($E732),1000000000),IFERROR(IF(VALUE(MID($E732,2,20))&lt;100000000,VALUE(MID($E732,2,20)),1000000000),1000000000))+ROW()/100000,"")</f>
        <v/>
      </c>
    </row>
    <row r="733">
      <c r="G733" s="14" t="n"/>
      <c r="Q733" s="7">
        <f>IF($E733="","",P733*Y733/100)</f>
        <v/>
      </c>
      <c r="R733" s="7" t="n"/>
      <c r="X733" s="7" t="n"/>
      <c r="Y733" s="7" t="n"/>
      <c r="AB733">
        <f>IF($E733="","",IF($AQ733=1,0,IF($AP733=1,Settings!$C$6,Settings!$C$7))*100)</f>
        <v/>
      </c>
      <c r="AC733" s="7">
        <f>IF($E733="","",Y733*AB733/100)</f>
        <v/>
      </c>
      <c r="AD733" s="7">
        <f>IF($E733="","",Y733-AC733)</f>
        <v/>
      </c>
      <c r="AE733" s="7">
        <f>IF($E733="","",AD733-Q733)</f>
        <v/>
      </c>
      <c r="AI733" s="7" t="n"/>
      <c r="AL733" s="14" t="n"/>
      <c r="AN733">
        <f>IF($E733="","",IF(COUNTIF($E$2:$E733,$E733)=1,1,0))</f>
        <v/>
      </c>
      <c r="AO733">
        <f>IF($AN733=1,SUMPRODUCT(--($AR$2:$AR$3001&lt;$AR733))+1,"")</f>
        <v/>
      </c>
      <c r="AP733">
        <f>IF($E733="","",IF(OR($U733=TRUE(),$U733="TRUE"),1,0))</f>
        <v/>
      </c>
      <c r="AQ733">
        <f>IF($E733="","",IF($AA733="Yes",1,0))</f>
        <v/>
      </c>
      <c r="AR733">
        <f>IF($AN733=1,IFERROR(IF(VALUE($E733)&lt;100000000,VALUE($E733),1000000000),IFERROR(IF(VALUE(MID($E733,2,20))&lt;100000000,VALUE(MID($E733,2,20)),1000000000),1000000000))+ROW()/100000,"")</f>
        <v/>
      </c>
    </row>
    <row r="734">
      <c r="G734" s="14" t="n"/>
      <c r="Q734" s="7">
        <f>IF($E734="","",P734*Y734/100)</f>
        <v/>
      </c>
      <c r="R734" s="7" t="n"/>
      <c r="X734" s="7" t="n"/>
      <c r="Y734" s="7" t="n"/>
      <c r="AB734">
        <f>IF($E734="","",IF($AQ734=1,0,IF($AP734=1,Settings!$C$6,Settings!$C$7))*100)</f>
        <v/>
      </c>
      <c r="AC734" s="7">
        <f>IF($E734="","",Y734*AB734/100)</f>
        <v/>
      </c>
      <c r="AD734" s="7">
        <f>IF($E734="","",Y734-AC734)</f>
        <v/>
      </c>
      <c r="AE734" s="7">
        <f>IF($E734="","",AD734-Q734)</f>
        <v/>
      </c>
      <c r="AI734" s="7" t="n"/>
      <c r="AL734" s="14" t="n"/>
      <c r="AN734">
        <f>IF($E734="","",IF(COUNTIF($E$2:$E734,$E734)=1,1,0))</f>
        <v/>
      </c>
      <c r="AO734">
        <f>IF($AN734=1,SUMPRODUCT(--($AR$2:$AR$3001&lt;$AR734))+1,"")</f>
        <v/>
      </c>
      <c r="AP734">
        <f>IF($E734="","",IF(OR($U734=TRUE(),$U734="TRUE"),1,0))</f>
        <v/>
      </c>
      <c r="AQ734">
        <f>IF($E734="","",IF($AA734="Yes",1,0))</f>
        <v/>
      </c>
      <c r="AR734">
        <f>IF($AN734=1,IFERROR(IF(VALUE($E734)&lt;100000000,VALUE($E734),1000000000),IFERROR(IF(VALUE(MID($E734,2,20))&lt;100000000,VALUE(MID($E734,2,20)),1000000000),1000000000))+ROW()/100000,"")</f>
        <v/>
      </c>
    </row>
    <row r="735">
      <c r="G735" s="14" t="n"/>
      <c r="Q735" s="7">
        <f>IF($E735="","",P735*Y735/100)</f>
        <v/>
      </c>
      <c r="R735" s="7" t="n"/>
      <c r="X735" s="7" t="n"/>
      <c r="Y735" s="7" t="n"/>
      <c r="AB735">
        <f>IF($E735="","",IF($AQ735=1,0,IF($AP735=1,Settings!$C$6,Settings!$C$7))*100)</f>
        <v/>
      </c>
      <c r="AC735" s="7">
        <f>IF($E735="","",Y735*AB735/100)</f>
        <v/>
      </c>
      <c r="AD735" s="7">
        <f>IF($E735="","",Y735-AC735)</f>
        <v/>
      </c>
      <c r="AE735" s="7">
        <f>IF($E735="","",AD735-Q735)</f>
        <v/>
      </c>
      <c r="AI735" s="7" t="n"/>
      <c r="AL735" s="14" t="n"/>
      <c r="AN735">
        <f>IF($E735="","",IF(COUNTIF($E$2:$E735,$E735)=1,1,0))</f>
        <v/>
      </c>
      <c r="AO735">
        <f>IF($AN735=1,SUMPRODUCT(--($AR$2:$AR$3001&lt;$AR735))+1,"")</f>
        <v/>
      </c>
      <c r="AP735">
        <f>IF($E735="","",IF(OR($U735=TRUE(),$U735="TRUE"),1,0))</f>
        <v/>
      </c>
      <c r="AQ735">
        <f>IF($E735="","",IF($AA735="Yes",1,0))</f>
        <v/>
      </c>
      <c r="AR735">
        <f>IF($AN735=1,IFERROR(IF(VALUE($E735)&lt;100000000,VALUE($E735),1000000000),IFERROR(IF(VALUE(MID($E735,2,20))&lt;100000000,VALUE(MID($E735,2,20)),1000000000),1000000000))+ROW()/100000,"")</f>
        <v/>
      </c>
    </row>
    <row r="736">
      <c r="G736" s="14" t="n"/>
      <c r="Q736" s="7">
        <f>IF($E736="","",P736*Y736/100)</f>
        <v/>
      </c>
      <c r="R736" s="7" t="n"/>
      <c r="X736" s="7" t="n"/>
      <c r="Y736" s="7" t="n"/>
      <c r="AB736">
        <f>IF($E736="","",IF($AQ736=1,0,IF($AP736=1,Settings!$C$6,Settings!$C$7))*100)</f>
        <v/>
      </c>
      <c r="AC736" s="7">
        <f>IF($E736="","",Y736*AB736/100)</f>
        <v/>
      </c>
      <c r="AD736" s="7">
        <f>IF($E736="","",Y736-AC736)</f>
        <v/>
      </c>
      <c r="AE736" s="7">
        <f>IF($E736="","",AD736-Q736)</f>
        <v/>
      </c>
      <c r="AI736" s="7" t="n"/>
      <c r="AL736" s="14" t="n"/>
      <c r="AN736">
        <f>IF($E736="","",IF(COUNTIF($E$2:$E736,$E736)=1,1,0))</f>
        <v/>
      </c>
      <c r="AO736">
        <f>IF($AN736=1,SUMPRODUCT(--($AR$2:$AR$3001&lt;$AR736))+1,"")</f>
        <v/>
      </c>
      <c r="AP736">
        <f>IF($E736="","",IF(OR($U736=TRUE(),$U736="TRUE"),1,0))</f>
        <v/>
      </c>
      <c r="AQ736">
        <f>IF($E736="","",IF($AA736="Yes",1,0))</f>
        <v/>
      </c>
      <c r="AR736">
        <f>IF($AN736=1,IFERROR(IF(VALUE($E736)&lt;100000000,VALUE($E736),1000000000),IFERROR(IF(VALUE(MID($E736,2,20))&lt;100000000,VALUE(MID($E736,2,20)),1000000000),1000000000))+ROW()/100000,"")</f>
        <v/>
      </c>
    </row>
    <row r="737">
      <c r="G737" s="14" t="n"/>
      <c r="Q737" s="7">
        <f>IF($E737="","",P737*Y737/100)</f>
        <v/>
      </c>
      <c r="R737" s="7" t="n"/>
      <c r="X737" s="7" t="n"/>
      <c r="Y737" s="7" t="n"/>
      <c r="AB737">
        <f>IF($E737="","",IF($AQ737=1,0,IF($AP737=1,Settings!$C$6,Settings!$C$7))*100)</f>
        <v/>
      </c>
      <c r="AC737" s="7">
        <f>IF($E737="","",Y737*AB737/100)</f>
        <v/>
      </c>
      <c r="AD737" s="7">
        <f>IF($E737="","",Y737-AC737)</f>
        <v/>
      </c>
      <c r="AE737" s="7">
        <f>IF($E737="","",AD737-Q737)</f>
        <v/>
      </c>
      <c r="AI737" s="7" t="n"/>
      <c r="AL737" s="14" t="n"/>
      <c r="AN737">
        <f>IF($E737="","",IF(COUNTIF($E$2:$E737,$E737)=1,1,0))</f>
        <v/>
      </c>
      <c r="AO737">
        <f>IF($AN737=1,SUMPRODUCT(--($AR$2:$AR$3001&lt;$AR737))+1,"")</f>
        <v/>
      </c>
      <c r="AP737">
        <f>IF($E737="","",IF(OR($U737=TRUE(),$U737="TRUE"),1,0))</f>
        <v/>
      </c>
      <c r="AQ737">
        <f>IF($E737="","",IF($AA737="Yes",1,0))</f>
        <v/>
      </c>
      <c r="AR737">
        <f>IF($AN737=1,IFERROR(IF(VALUE($E737)&lt;100000000,VALUE($E737),1000000000),IFERROR(IF(VALUE(MID($E737,2,20))&lt;100000000,VALUE(MID($E737,2,20)),1000000000),1000000000))+ROW()/100000,"")</f>
        <v/>
      </c>
    </row>
    <row r="738">
      <c r="G738" s="14" t="n"/>
      <c r="Q738" s="7">
        <f>IF($E738="","",P738*Y738/100)</f>
        <v/>
      </c>
      <c r="R738" s="7" t="n"/>
      <c r="X738" s="7" t="n"/>
      <c r="Y738" s="7" t="n"/>
      <c r="AB738">
        <f>IF($E738="","",IF($AQ738=1,0,IF($AP738=1,Settings!$C$6,Settings!$C$7))*100)</f>
        <v/>
      </c>
      <c r="AC738" s="7">
        <f>IF($E738="","",Y738*AB738/100)</f>
        <v/>
      </c>
      <c r="AD738" s="7">
        <f>IF($E738="","",Y738-AC738)</f>
        <v/>
      </c>
      <c r="AE738" s="7">
        <f>IF($E738="","",AD738-Q738)</f>
        <v/>
      </c>
      <c r="AI738" s="7" t="n"/>
      <c r="AL738" s="14" t="n"/>
      <c r="AN738">
        <f>IF($E738="","",IF(COUNTIF($E$2:$E738,$E738)=1,1,0))</f>
        <v/>
      </c>
      <c r="AO738">
        <f>IF($AN738=1,SUMPRODUCT(--($AR$2:$AR$3001&lt;$AR738))+1,"")</f>
        <v/>
      </c>
      <c r="AP738">
        <f>IF($E738="","",IF(OR($U738=TRUE(),$U738="TRUE"),1,0))</f>
        <v/>
      </c>
      <c r="AQ738">
        <f>IF($E738="","",IF($AA738="Yes",1,0))</f>
        <v/>
      </c>
      <c r="AR738">
        <f>IF($AN738=1,IFERROR(IF(VALUE($E738)&lt;100000000,VALUE($E738),1000000000),IFERROR(IF(VALUE(MID($E738,2,20))&lt;100000000,VALUE(MID($E738,2,20)),1000000000),1000000000))+ROW()/100000,"")</f>
        <v/>
      </c>
    </row>
    <row r="739">
      <c r="G739" s="14" t="n"/>
      <c r="Q739" s="7">
        <f>IF($E739="","",P739*Y739/100)</f>
        <v/>
      </c>
      <c r="R739" s="7" t="n"/>
      <c r="X739" s="7" t="n"/>
      <c r="Y739" s="7" t="n"/>
      <c r="AB739">
        <f>IF($E739="","",IF($AQ739=1,0,IF($AP739=1,Settings!$C$6,Settings!$C$7))*100)</f>
        <v/>
      </c>
      <c r="AC739" s="7">
        <f>IF($E739="","",Y739*AB739/100)</f>
        <v/>
      </c>
      <c r="AD739" s="7">
        <f>IF($E739="","",Y739-AC739)</f>
        <v/>
      </c>
      <c r="AE739" s="7">
        <f>IF($E739="","",AD739-Q739)</f>
        <v/>
      </c>
      <c r="AI739" s="7" t="n"/>
      <c r="AL739" s="14" t="n"/>
      <c r="AN739">
        <f>IF($E739="","",IF(COUNTIF($E$2:$E739,$E739)=1,1,0))</f>
        <v/>
      </c>
      <c r="AO739">
        <f>IF($AN739=1,SUMPRODUCT(--($AR$2:$AR$3001&lt;$AR739))+1,"")</f>
        <v/>
      </c>
      <c r="AP739">
        <f>IF($E739="","",IF(OR($U739=TRUE(),$U739="TRUE"),1,0))</f>
        <v/>
      </c>
      <c r="AQ739">
        <f>IF($E739="","",IF($AA739="Yes",1,0))</f>
        <v/>
      </c>
      <c r="AR739">
        <f>IF($AN739=1,IFERROR(IF(VALUE($E739)&lt;100000000,VALUE($E739),1000000000),IFERROR(IF(VALUE(MID($E739,2,20))&lt;100000000,VALUE(MID($E739,2,20)),1000000000),1000000000))+ROW()/100000,"")</f>
        <v/>
      </c>
    </row>
    <row r="740">
      <c r="G740" s="14" t="n"/>
      <c r="Q740" s="7">
        <f>IF($E740="","",P740*Y740/100)</f>
        <v/>
      </c>
      <c r="R740" s="7" t="n"/>
      <c r="X740" s="7" t="n"/>
      <c r="Y740" s="7" t="n"/>
      <c r="AB740">
        <f>IF($E740="","",IF($AQ740=1,0,IF($AP740=1,Settings!$C$6,Settings!$C$7))*100)</f>
        <v/>
      </c>
      <c r="AC740" s="7">
        <f>IF($E740="","",Y740*AB740/100)</f>
        <v/>
      </c>
      <c r="AD740" s="7">
        <f>IF($E740="","",Y740-AC740)</f>
        <v/>
      </c>
      <c r="AE740" s="7">
        <f>IF($E740="","",AD740-Q740)</f>
        <v/>
      </c>
      <c r="AI740" s="7" t="n"/>
      <c r="AL740" s="14" t="n"/>
      <c r="AN740">
        <f>IF($E740="","",IF(COUNTIF($E$2:$E740,$E740)=1,1,0))</f>
        <v/>
      </c>
      <c r="AO740">
        <f>IF($AN740=1,SUMPRODUCT(--($AR$2:$AR$3001&lt;$AR740))+1,"")</f>
        <v/>
      </c>
      <c r="AP740">
        <f>IF($E740="","",IF(OR($U740=TRUE(),$U740="TRUE"),1,0))</f>
        <v/>
      </c>
      <c r="AQ740">
        <f>IF($E740="","",IF($AA740="Yes",1,0))</f>
        <v/>
      </c>
      <c r="AR740">
        <f>IF($AN740=1,IFERROR(IF(VALUE($E740)&lt;100000000,VALUE($E740),1000000000),IFERROR(IF(VALUE(MID($E740,2,20))&lt;100000000,VALUE(MID($E740,2,20)),1000000000),1000000000))+ROW()/100000,"")</f>
        <v/>
      </c>
    </row>
    <row r="741">
      <c r="G741" s="14" t="n"/>
      <c r="Q741" s="7">
        <f>IF($E741="","",P741*Y741/100)</f>
        <v/>
      </c>
      <c r="R741" s="7" t="n"/>
      <c r="X741" s="7" t="n"/>
      <c r="Y741" s="7" t="n"/>
      <c r="AB741">
        <f>IF($E741="","",IF($AQ741=1,0,IF($AP741=1,Settings!$C$6,Settings!$C$7))*100)</f>
        <v/>
      </c>
      <c r="AC741" s="7">
        <f>IF($E741="","",Y741*AB741/100)</f>
        <v/>
      </c>
      <c r="AD741" s="7">
        <f>IF($E741="","",Y741-AC741)</f>
        <v/>
      </c>
      <c r="AE741" s="7">
        <f>IF($E741="","",AD741-Q741)</f>
        <v/>
      </c>
      <c r="AI741" s="7" t="n"/>
      <c r="AL741" s="14" t="n"/>
      <c r="AN741">
        <f>IF($E741="","",IF(COUNTIF($E$2:$E741,$E741)=1,1,0))</f>
        <v/>
      </c>
      <c r="AO741">
        <f>IF($AN741=1,SUMPRODUCT(--($AR$2:$AR$3001&lt;$AR741))+1,"")</f>
        <v/>
      </c>
      <c r="AP741">
        <f>IF($E741="","",IF(OR($U741=TRUE(),$U741="TRUE"),1,0))</f>
        <v/>
      </c>
      <c r="AQ741">
        <f>IF($E741="","",IF($AA741="Yes",1,0))</f>
        <v/>
      </c>
      <c r="AR741">
        <f>IF($AN741=1,IFERROR(IF(VALUE($E741)&lt;100000000,VALUE($E741),1000000000),IFERROR(IF(VALUE(MID($E741,2,20))&lt;100000000,VALUE(MID($E741,2,20)),1000000000),1000000000))+ROW()/100000,"")</f>
        <v/>
      </c>
    </row>
    <row r="742">
      <c r="G742" s="14" t="n"/>
      <c r="Q742" s="7">
        <f>IF($E742="","",P742*Y742/100)</f>
        <v/>
      </c>
      <c r="R742" s="7" t="n"/>
      <c r="X742" s="7" t="n"/>
      <c r="Y742" s="7" t="n"/>
      <c r="AB742">
        <f>IF($E742="","",IF($AQ742=1,0,IF($AP742=1,Settings!$C$6,Settings!$C$7))*100)</f>
        <v/>
      </c>
      <c r="AC742" s="7">
        <f>IF($E742="","",Y742*AB742/100)</f>
        <v/>
      </c>
      <c r="AD742" s="7">
        <f>IF($E742="","",Y742-AC742)</f>
        <v/>
      </c>
      <c r="AE742" s="7">
        <f>IF($E742="","",AD742-Q742)</f>
        <v/>
      </c>
      <c r="AI742" s="7" t="n"/>
      <c r="AL742" s="14" t="n"/>
      <c r="AN742">
        <f>IF($E742="","",IF(COUNTIF($E$2:$E742,$E742)=1,1,0))</f>
        <v/>
      </c>
      <c r="AO742">
        <f>IF($AN742=1,SUMPRODUCT(--($AR$2:$AR$3001&lt;$AR742))+1,"")</f>
        <v/>
      </c>
      <c r="AP742">
        <f>IF($E742="","",IF(OR($U742=TRUE(),$U742="TRUE"),1,0))</f>
        <v/>
      </c>
      <c r="AQ742">
        <f>IF($E742="","",IF($AA742="Yes",1,0))</f>
        <v/>
      </c>
      <c r="AR742">
        <f>IF($AN742=1,IFERROR(IF(VALUE($E742)&lt;100000000,VALUE($E742),1000000000),IFERROR(IF(VALUE(MID($E742,2,20))&lt;100000000,VALUE(MID($E742,2,20)),1000000000),1000000000))+ROW()/100000,"")</f>
        <v/>
      </c>
    </row>
    <row r="743">
      <c r="G743" s="14" t="n"/>
      <c r="Q743" s="7">
        <f>IF($E743="","",P743*Y743/100)</f>
        <v/>
      </c>
      <c r="R743" s="7" t="n"/>
      <c r="X743" s="7" t="n"/>
      <c r="Y743" s="7" t="n"/>
      <c r="AB743">
        <f>IF($E743="","",IF($AQ743=1,0,IF($AP743=1,Settings!$C$6,Settings!$C$7))*100)</f>
        <v/>
      </c>
      <c r="AC743" s="7">
        <f>IF($E743="","",Y743*AB743/100)</f>
        <v/>
      </c>
      <c r="AD743" s="7">
        <f>IF($E743="","",Y743-AC743)</f>
        <v/>
      </c>
      <c r="AE743" s="7">
        <f>IF($E743="","",AD743-Q743)</f>
        <v/>
      </c>
      <c r="AI743" s="7" t="n"/>
      <c r="AL743" s="14" t="n"/>
      <c r="AN743">
        <f>IF($E743="","",IF(COUNTIF($E$2:$E743,$E743)=1,1,0))</f>
        <v/>
      </c>
      <c r="AO743">
        <f>IF($AN743=1,SUMPRODUCT(--($AR$2:$AR$3001&lt;$AR743))+1,"")</f>
        <v/>
      </c>
      <c r="AP743">
        <f>IF($E743="","",IF(OR($U743=TRUE(),$U743="TRUE"),1,0))</f>
        <v/>
      </c>
      <c r="AQ743">
        <f>IF($E743="","",IF($AA743="Yes",1,0))</f>
        <v/>
      </c>
      <c r="AR743">
        <f>IF($AN743=1,IFERROR(IF(VALUE($E743)&lt;100000000,VALUE($E743),1000000000),IFERROR(IF(VALUE(MID($E743,2,20))&lt;100000000,VALUE(MID($E743,2,20)),1000000000),1000000000))+ROW()/100000,"")</f>
        <v/>
      </c>
    </row>
    <row r="744">
      <c r="G744" s="14" t="n"/>
      <c r="Q744" s="7">
        <f>IF($E744="","",P744*Y744/100)</f>
        <v/>
      </c>
      <c r="R744" s="7" t="n"/>
      <c r="X744" s="7" t="n"/>
      <c r="Y744" s="7" t="n"/>
      <c r="AB744">
        <f>IF($E744="","",IF($AQ744=1,0,IF($AP744=1,Settings!$C$6,Settings!$C$7))*100)</f>
        <v/>
      </c>
      <c r="AC744" s="7">
        <f>IF($E744="","",Y744*AB744/100)</f>
        <v/>
      </c>
      <c r="AD744" s="7">
        <f>IF($E744="","",Y744-AC744)</f>
        <v/>
      </c>
      <c r="AE744" s="7">
        <f>IF($E744="","",AD744-Q744)</f>
        <v/>
      </c>
      <c r="AI744" s="7" t="n"/>
      <c r="AL744" s="14" t="n"/>
      <c r="AN744">
        <f>IF($E744="","",IF(COUNTIF($E$2:$E744,$E744)=1,1,0))</f>
        <v/>
      </c>
      <c r="AO744">
        <f>IF($AN744=1,SUMPRODUCT(--($AR$2:$AR$3001&lt;$AR744))+1,"")</f>
        <v/>
      </c>
      <c r="AP744">
        <f>IF($E744="","",IF(OR($U744=TRUE(),$U744="TRUE"),1,0))</f>
        <v/>
      </c>
      <c r="AQ744">
        <f>IF($E744="","",IF($AA744="Yes",1,0))</f>
        <v/>
      </c>
      <c r="AR744">
        <f>IF($AN744=1,IFERROR(IF(VALUE($E744)&lt;100000000,VALUE($E744),1000000000),IFERROR(IF(VALUE(MID($E744,2,20))&lt;100000000,VALUE(MID($E744,2,20)),1000000000),1000000000))+ROW()/100000,"")</f>
        <v/>
      </c>
    </row>
    <row r="745">
      <c r="G745" s="14" t="n"/>
      <c r="Q745" s="7">
        <f>IF($E745="","",P745*Y745/100)</f>
        <v/>
      </c>
      <c r="R745" s="7" t="n"/>
      <c r="X745" s="7" t="n"/>
      <c r="Y745" s="7" t="n"/>
      <c r="AB745">
        <f>IF($E745="","",IF($AQ745=1,0,IF($AP745=1,Settings!$C$6,Settings!$C$7))*100)</f>
        <v/>
      </c>
      <c r="AC745" s="7">
        <f>IF($E745="","",Y745*AB745/100)</f>
        <v/>
      </c>
      <c r="AD745" s="7">
        <f>IF($E745="","",Y745-AC745)</f>
        <v/>
      </c>
      <c r="AE745" s="7">
        <f>IF($E745="","",AD745-Q745)</f>
        <v/>
      </c>
      <c r="AI745" s="7" t="n"/>
      <c r="AL745" s="14" t="n"/>
      <c r="AN745">
        <f>IF($E745="","",IF(COUNTIF($E$2:$E745,$E745)=1,1,0))</f>
        <v/>
      </c>
      <c r="AO745">
        <f>IF($AN745=1,SUMPRODUCT(--($AR$2:$AR$3001&lt;$AR745))+1,"")</f>
        <v/>
      </c>
      <c r="AP745">
        <f>IF($E745="","",IF(OR($U745=TRUE(),$U745="TRUE"),1,0))</f>
        <v/>
      </c>
      <c r="AQ745">
        <f>IF($E745="","",IF($AA745="Yes",1,0))</f>
        <v/>
      </c>
      <c r="AR745">
        <f>IF($AN745=1,IFERROR(IF(VALUE($E745)&lt;100000000,VALUE($E745),1000000000),IFERROR(IF(VALUE(MID($E745,2,20))&lt;100000000,VALUE(MID($E745,2,20)),1000000000),1000000000))+ROW()/100000,"")</f>
        <v/>
      </c>
    </row>
    <row r="746">
      <c r="G746" s="14" t="n"/>
      <c r="Q746" s="7">
        <f>IF($E746="","",P746*Y746/100)</f>
        <v/>
      </c>
      <c r="R746" s="7" t="n"/>
      <c r="X746" s="7" t="n"/>
      <c r="Y746" s="7" t="n"/>
      <c r="AB746">
        <f>IF($E746="","",IF($AQ746=1,0,IF($AP746=1,Settings!$C$6,Settings!$C$7))*100)</f>
        <v/>
      </c>
      <c r="AC746" s="7">
        <f>IF($E746="","",Y746*AB746/100)</f>
        <v/>
      </c>
      <c r="AD746" s="7">
        <f>IF($E746="","",Y746-AC746)</f>
        <v/>
      </c>
      <c r="AE746" s="7">
        <f>IF($E746="","",AD746-Q746)</f>
        <v/>
      </c>
      <c r="AI746" s="7" t="n"/>
      <c r="AL746" s="14" t="n"/>
      <c r="AN746">
        <f>IF($E746="","",IF(COUNTIF($E$2:$E746,$E746)=1,1,0))</f>
        <v/>
      </c>
      <c r="AO746">
        <f>IF($AN746=1,SUMPRODUCT(--($AR$2:$AR$3001&lt;$AR746))+1,"")</f>
        <v/>
      </c>
      <c r="AP746">
        <f>IF($E746="","",IF(OR($U746=TRUE(),$U746="TRUE"),1,0))</f>
        <v/>
      </c>
      <c r="AQ746">
        <f>IF($E746="","",IF($AA746="Yes",1,0))</f>
        <v/>
      </c>
      <c r="AR746">
        <f>IF($AN746=1,IFERROR(IF(VALUE($E746)&lt;100000000,VALUE($E746),1000000000),IFERROR(IF(VALUE(MID($E746,2,20))&lt;100000000,VALUE(MID($E746,2,20)),1000000000),1000000000))+ROW()/100000,"")</f>
        <v/>
      </c>
    </row>
    <row r="747">
      <c r="G747" s="14" t="n"/>
      <c r="Q747" s="7">
        <f>IF($E747="","",P747*Y747/100)</f>
        <v/>
      </c>
      <c r="R747" s="7" t="n"/>
      <c r="X747" s="7" t="n"/>
      <c r="Y747" s="7" t="n"/>
      <c r="AB747">
        <f>IF($E747="","",IF($AQ747=1,0,IF($AP747=1,Settings!$C$6,Settings!$C$7))*100)</f>
        <v/>
      </c>
      <c r="AC747" s="7">
        <f>IF($E747="","",Y747*AB747/100)</f>
        <v/>
      </c>
      <c r="AD747" s="7">
        <f>IF($E747="","",Y747-AC747)</f>
        <v/>
      </c>
      <c r="AE747" s="7">
        <f>IF($E747="","",AD747-Q747)</f>
        <v/>
      </c>
      <c r="AI747" s="7" t="n"/>
      <c r="AL747" s="14" t="n"/>
      <c r="AN747">
        <f>IF($E747="","",IF(COUNTIF($E$2:$E747,$E747)=1,1,0))</f>
        <v/>
      </c>
      <c r="AO747">
        <f>IF($AN747=1,SUMPRODUCT(--($AR$2:$AR$3001&lt;$AR747))+1,"")</f>
        <v/>
      </c>
      <c r="AP747">
        <f>IF($E747="","",IF(OR($U747=TRUE(),$U747="TRUE"),1,0))</f>
        <v/>
      </c>
      <c r="AQ747">
        <f>IF($E747="","",IF($AA747="Yes",1,0))</f>
        <v/>
      </c>
      <c r="AR747">
        <f>IF($AN747=1,IFERROR(IF(VALUE($E747)&lt;100000000,VALUE($E747),1000000000),IFERROR(IF(VALUE(MID($E747,2,20))&lt;100000000,VALUE(MID($E747,2,20)),1000000000),1000000000))+ROW()/100000,"")</f>
        <v/>
      </c>
    </row>
    <row r="748">
      <c r="G748" s="14" t="n"/>
      <c r="Q748" s="7">
        <f>IF($E748="","",P748*Y748/100)</f>
        <v/>
      </c>
      <c r="R748" s="7" t="n"/>
      <c r="X748" s="7" t="n"/>
      <c r="Y748" s="7" t="n"/>
      <c r="AB748">
        <f>IF($E748="","",IF($AQ748=1,0,IF($AP748=1,Settings!$C$6,Settings!$C$7))*100)</f>
        <v/>
      </c>
      <c r="AC748" s="7">
        <f>IF($E748="","",Y748*AB748/100)</f>
        <v/>
      </c>
      <c r="AD748" s="7">
        <f>IF($E748="","",Y748-AC748)</f>
        <v/>
      </c>
      <c r="AE748" s="7">
        <f>IF($E748="","",AD748-Q748)</f>
        <v/>
      </c>
      <c r="AI748" s="7" t="n"/>
      <c r="AL748" s="14" t="n"/>
      <c r="AN748">
        <f>IF($E748="","",IF(COUNTIF($E$2:$E748,$E748)=1,1,0))</f>
        <v/>
      </c>
      <c r="AO748">
        <f>IF($AN748=1,SUMPRODUCT(--($AR$2:$AR$3001&lt;$AR748))+1,"")</f>
        <v/>
      </c>
      <c r="AP748">
        <f>IF($E748="","",IF(OR($U748=TRUE(),$U748="TRUE"),1,0))</f>
        <v/>
      </c>
      <c r="AQ748">
        <f>IF($E748="","",IF($AA748="Yes",1,0))</f>
        <v/>
      </c>
      <c r="AR748">
        <f>IF($AN748=1,IFERROR(IF(VALUE($E748)&lt;100000000,VALUE($E748),1000000000),IFERROR(IF(VALUE(MID($E748,2,20))&lt;100000000,VALUE(MID($E748,2,20)),1000000000),1000000000))+ROW()/100000,"")</f>
        <v/>
      </c>
    </row>
    <row r="749">
      <c r="G749" s="14" t="n"/>
      <c r="Q749" s="7">
        <f>IF($E749="","",P749*Y749/100)</f>
        <v/>
      </c>
      <c r="R749" s="7" t="n"/>
      <c r="X749" s="7" t="n"/>
      <c r="Y749" s="7" t="n"/>
      <c r="AB749">
        <f>IF($E749="","",IF($AQ749=1,0,IF($AP749=1,Settings!$C$6,Settings!$C$7))*100)</f>
        <v/>
      </c>
      <c r="AC749" s="7">
        <f>IF($E749="","",Y749*AB749/100)</f>
        <v/>
      </c>
      <c r="AD749" s="7">
        <f>IF($E749="","",Y749-AC749)</f>
        <v/>
      </c>
      <c r="AE749" s="7">
        <f>IF($E749="","",AD749-Q749)</f>
        <v/>
      </c>
      <c r="AI749" s="7" t="n"/>
      <c r="AL749" s="14" t="n"/>
      <c r="AN749">
        <f>IF($E749="","",IF(COUNTIF($E$2:$E749,$E749)=1,1,0))</f>
        <v/>
      </c>
      <c r="AO749">
        <f>IF($AN749=1,SUMPRODUCT(--($AR$2:$AR$3001&lt;$AR749))+1,"")</f>
        <v/>
      </c>
      <c r="AP749">
        <f>IF($E749="","",IF(OR($U749=TRUE(),$U749="TRUE"),1,0))</f>
        <v/>
      </c>
      <c r="AQ749">
        <f>IF($E749="","",IF($AA749="Yes",1,0))</f>
        <v/>
      </c>
      <c r="AR749">
        <f>IF($AN749=1,IFERROR(IF(VALUE($E749)&lt;100000000,VALUE($E749),1000000000),IFERROR(IF(VALUE(MID($E749,2,20))&lt;100000000,VALUE(MID($E749,2,20)),1000000000),1000000000))+ROW()/100000,"")</f>
        <v/>
      </c>
    </row>
    <row r="750">
      <c r="G750" s="14" t="n"/>
      <c r="Q750" s="7">
        <f>IF($E750="","",P750*Y750/100)</f>
        <v/>
      </c>
      <c r="R750" s="7" t="n"/>
      <c r="X750" s="7" t="n"/>
      <c r="Y750" s="7" t="n"/>
      <c r="AB750">
        <f>IF($E750="","",IF($AQ750=1,0,IF($AP750=1,Settings!$C$6,Settings!$C$7))*100)</f>
        <v/>
      </c>
      <c r="AC750" s="7">
        <f>IF($E750="","",Y750*AB750/100)</f>
        <v/>
      </c>
      <c r="AD750" s="7">
        <f>IF($E750="","",Y750-AC750)</f>
        <v/>
      </c>
      <c r="AE750" s="7">
        <f>IF($E750="","",AD750-Q750)</f>
        <v/>
      </c>
      <c r="AI750" s="7" t="n"/>
      <c r="AL750" s="14" t="n"/>
      <c r="AN750">
        <f>IF($E750="","",IF(COUNTIF($E$2:$E750,$E750)=1,1,0))</f>
        <v/>
      </c>
      <c r="AO750">
        <f>IF($AN750=1,SUMPRODUCT(--($AR$2:$AR$3001&lt;$AR750))+1,"")</f>
        <v/>
      </c>
      <c r="AP750">
        <f>IF($E750="","",IF(OR($U750=TRUE(),$U750="TRUE"),1,0))</f>
        <v/>
      </c>
      <c r="AQ750">
        <f>IF($E750="","",IF($AA750="Yes",1,0))</f>
        <v/>
      </c>
      <c r="AR750">
        <f>IF($AN750=1,IFERROR(IF(VALUE($E750)&lt;100000000,VALUE($E750),1000000000),IFERROR(IF(VALUE(MID($E750,2,20))&lt;100000000,VALUE(MID($E750,2,20)),1000000000),1000000000))+ROW()/100000,"")</f>
        <v/>
      </c>
    </row>
    <row r="751">
      <c r="G751" s="14" t="n"/>
      <c r="Q751" s="7">
        <f>IF($E751="","",P751*Y751/100)</f>
        <v/>
      </c>
      <c r="R751" s="7" t="n"/>
      <c r="X751" s="7" t="n"/>
      <c r="Y751" s="7" t="n"/>
      <c r="AB751">
        <f>IF($E751="","",IF($AQ751=1,0,IF($AP751=1,Settings!$C$6,Settings!$C$7))*100)</f>
        <v/>
      </c>
      <c r="AC751" s="7">
        <f>IF($E751="","",Y751*AB751/100)</f>
        <v/>
      </c>
      <c r="AD751" s="7">
        <f>IF($E751="","",Y751-AC751)</f>
        <v/>
      </c>
      <c r="AE751" s="7">
        <f>IF($E751="","",AD751-Q751)</f>
        <v/>
      </c>
      <c r="AI751" s="7" t="n"/>
      <c r="AL751" s="14" t="n"/>
      <c r="AN751">
        <f>IF($E751="","",IF(COUNTIF($E$2:$E751,$E751)=1,1,0))</f>
        <v/>
      </c>
      <c r="AO751">
        <f>IF($AN751=1,SUMPRODUCT(--($AR$2:$AR$3001&lt;$AR751))+1,"")</f>
        <v/>
      </c>
      <c r="AP751">
        <f>IF($E751="","",IF(OR($U751=TRUE(),$U751="TRUE"),1,0))</f>
        <v/>
      </c>
      <c r="AQ751">
        <f>IF($E751="","",IF($AA751="Yes",1,0))</f>
        <v/>
      </c>
      <c r="AR751">
        <f>IF($AN751=1,IFERROR(IF(VALUE($E751)&lt;100000000,VALUE($E751),1000000000),IFERROR(IF(VALUE(MID($E751,2,20))&lt;100000000,VALUE(MID($E751,2,20)),1000000000),1000000000))+ROW()/100000,"")</f>
        <v/>
      </c>
    </row>
    <row r="752">
      <c r="G752" s="14" t="n"/>
      <c r="Q752" s="7">
        <f>IF($E752="","",P752*Y752/100)</f>
        <v/>
      </c>
      <c r="R752" s="7" t="n"/>
      <c r="X752" s="7" t="n"/>
      <c r="Y752" s="7" t="n"/>
      <c r="AB752">
        <f>IF($E752="","",IF($AQ752=1,0,IF($AP752=1,Settings!$C$6,Settings!$C$7))*100)</f>
        <v/>
      </c>
      <c r="AC752" s="7">
        <f>IF($E752="","",Y752*AB752/100)</f>
        <v/>
      </c>
      <c r="AD752" s="7">
        <f>IF($E752="","",Y752-AC752)</f>
        <v/>
      </c>
      <c r="AE752" s="7">
        <f>IF($E752="","",AD752-Q752)</f>
        <v/>
      </c>
      <c r="AI752" s="7" t="n"/>
      <c r="AL752" s="14" t="n"/>
      <c r="AN752">
        <f>IF($E752="","",IF(COUNTIF($E$2:$E752,$E752)=1,1,0))</f>
        <v/>
      </c>
      <c r="AO752">
        <f>IF($AN752=1,SUMPRODUCT(--($AR$2:$AR$3001&lt;$AR752))+1,"")</f>
        <v/>
      </c>
      <c r="AP752">
        <f>IF($E752="","",IF(OR($U752=TRUE(),$U752="TRUE"),1,0))</f>
        <v/>
      </c>
      <c r="AQ752">
        <f>IF($E752="","",IF($AA752="Yes",1,0))</f>
        <v/>
      </c>
      <c r="AR752">
        <f>IF($AN752=1,IFERROR(IF(VALUE($E752)&lt;100000000,VALUE($E752),1000000000),IFERROR(IF(VALUE(MID($E752,2,20))&lt;100000000,VALUE(MID($E752,2,20)),1000000000),1000000000))+ROW()/100000,"")</f>
        <v/>
      </c>
    </row>
    <row r="753">
      <c r="G753" s="14" t="n"/>
      <c r="Q753" s="7">
        <f>IF($E753="","",P753*Y753/100)</f>
        <v/>
      </c>
      <c r="R753" s="7" t="n"/>
      <c r="X753" s="7" t="n"/>
      <c r="Y753" s="7" t="n"/>
      <c r="AB753">
        <f>IF($E753="","",IF($AQ753=1,0,IF($AP753=1,Settings!$C$6,Settings!$C$7))*100)</f>
        <v/>
      </c>
      <c r="AC753" s="7">
        <f>IF($E753="","",Y753*AB753/100)</f>
        <v/>
      </c>
      <c r="AD753" s="7">
        <f>IF($E753="","",Y753-AC753)</f>
        <v/>
      </c>
      <c r="AE753" s="7">
        <f>IF($E753="","",AD753-Q753)</f>
        <v/>
      </c>
      <c r="AI753" s="7" t="n"/>
      <c r="AL753" s="14" t="n"/>
      <c r="AN753">
        <f>IF($E753="","",IF(COUNTIF($E$2:$E753,$E753)=1,1,0))</f>
        <v/>
      </c>
      <c r="AO753">
        <f>IF($AN753=1,SUMPRODUCT(--($AR$2:$AR$3001&lt;$AR753))+1,"")</f>
        <v/>
      </c>
      <c r="AP753">
        <f>IF($E753="","",IF(OR($U753=TRUE(),$U753="TRUE"),1,0))</f>
        <v/>
      </c>
      <c r="AQ753">
        <f>IF($E753="","",IF($AA753="Yes",1,0))</f>
        <v/>
      </c>
      <c r="AR753">
        <f>IF($AN753=1,IFERROR(IF(VALUE($E753)&lt;100000000,VALUE($E753),1000000000),IFERROR(IF(VALUE(MID($E753,2,20))&lt;100000000,VALUE(MID($E753,2,20)),1000000000),1000000000))+ROW()/100000,"")</f>
        <v/>
      </c>
    </row>
    <row r="754">
      <c r="G754" s="14" t="n"/>
      <c r="Q754" s="7">
        <f>IF($E754="","",P754*Y754/100)</f>
        <v/>
      </c>
      <c r="R754" s="7" t="n"/>
      <c r="X754" s="7" t="n"/>
      <c r="Y754" s="7" t="n"/>
      <c r="AB754">
        <f>IF($E754="","",IF($AQ754=1,0,IF($AP754=1,Settings!$C$6,Settings!$C$7))*100)</f>
        <v/>
      </c>
      <c r="AC754" s="7">
        <f>IF($E754="","",Y754*AB754/100)</f>
        <v/>
      </c>
      <c r="AD754" s="7">
        <f>IF($E754="","",Y754-AC754)</f>
        <v/>
      </c>
      <c r="AE754" s="7">
        <f>IF($E754="","",AD754-Q754)</f>
        <v/>
      </c>
      <c r="AI754" s="7" t="n"/>
      <c r="AL754" s="14" t="n"/>
      <c r="AN754">
        <f>IF($E754="","",IF(COUNTIF($E$2:$E754,$E754)=1,1,0))</f>
        <v/>
      </c>
      <c r="AO754">
        <f>IF($AN754=1,SUMPRODUCT(--($AR$2:$AR$3001&lt;$AR754))+1,"")</f>
        <v/>
      </c>
      <c r="AP754">
        <f>IF($E754="","",IF(OR($U754=TRUE(),$U754="TRUE"),1,0))</f>
        <v/>
      </c>
      <c r="AQ754">
        <f>IF($E754="","",IF($AA754="Yes",1,0))</f>
        <v/>
      </c>
      <c r="AR754">
        <f>IF($AN754=1,IFERROR(IF(VALUE($E754)&lt;100000000,VALUE($E754),1000000000),IFERROR(IF(VALUE(MID($E754,2,20))&lt;100000000,VALUE(MID($E754,2,20)),1000000000),1000000000))+ROW()/100000,"")</f>
        <v/>
      </c>
    </row>
    <row r="755">
      <c r="G755" s="14" t="n"/>
      <c r="Q755" s="7">
        <f>IF($E755="","",P755*Y755/100)</f>
        <v/>
      </c>
      <c r="R755" s="7" t="n"/>
      <c r="X755" s="7" t="n"/>
      <c r="Y755" s="7" t="n"/>
      <c r="AB755">
        <f>IF($E755="","",IF($AQ755=1,0,IF($AP755=1,Settings!$C$6,Settings!$C$7))*100)</f>
        <v/>
      </c>
      <c r="AC755" s="7">
        <f>IF($E755="","",Y755*AB755/100)</f>
        <v/>
      </c>
      <c r="AD755" s="7">
        <f>IF($E755="","",Y755-AC755)</f>
        <v/>
      </c>
      <c r="AE755" s="7">
        <f>IF($E755="","",AD755-Q755)</f>
        <v/>
      </c>
      <c r="AI755" s="7" t="n"/>
      <c r="AL755" s="14" t="n"/>
      <c r="AN755">
        <f>IF($E755="","",IF(COUNTIF($E$2:$E755,$E755)=1,1,0))</f>
        <v/>
      </c>
      <c r="AO755">
        <f>IF($AN755=1,SUMPRODUCT(--($AR$2:$AR$3001&lt;$AR755))+1,"")</f>
        <v/>
      </c>
      <c r="AP755">
        <f>IF($E755="","",IF(OR($U755=TRUE(),$U755="TRUE"),1,0))</f>
        <v/>
      </c>
      <c r="AQ755">
        <f>IF($E755="","",IF($AA755="Yes",1,0))</f>
        <v/>
      </c>
      <c r="AR755">
        <f>IF($AN755=1,IFERROR(IF(VALUE($E755)&lt;100000000,VALUE($E755),1000000000),IFERROR(IF(VALUE(MID($E755,2,20))&lt;100000000,VALUE(MID($E755,2,20)),1000000000),1000000000))+ROW()/100000,"")</f>
        <v/>
      </c>
    </row>
    <row r="756">
      <c r="G756" s="14" t="n"/>
      <c r="Q756" s="7">
        <f>IF($E756="","",P756*Y756/100)</f>
        <v/>
      </c>
      <c r="R756" s="7" t="n"/>
      <c r="X756" s="7" t="n"/>
      <c r="Y756" s="7" t="n"/>
      <c r="AB756">
        <f>IF($E756="","",IF($AQ756=1,0,IF($AP756=1,Settings!$C$6,Settings!$C$7))*100)</f>
        <v/>
      </c>
      <c r="AC756" s="7">
        <f>IF($E756="","",Y756*AB756/100)</f>
        <v/>
      </c>
      <c r="AD756" s="7">
        <f>IF($E756="","",Y756-AC756)</f>
        <v/>
      </c>
      <c r="AE756" s="7">
        <f>IF($E756="","",AD756-Q756)</f>
        <v/>
      </c>
      <c r="AI756" s="7" t="n"/>
      <c r="AL756" s="14" t="n"/>
      <c r="AN756">
        <f>IF($E756="","",IF(COUNTIF($E$2:$E756,$E756)=1,1,0))</f>
        <v/>
      </c>
      <c r="AO756">
        <f>IF($AN756=1,SUMPRODUCT(--($AR$2:$AR$3001&lt;$AR756))+1,"")</f>
        <v/>
      </c>
      <c r="AP756">
        <f>IF($E756="","",IF(OR($U756=TRUE(),$U756="TRUE"),1,0))</f>
        <v/>
      </c>
      <c r="AQ756">
        <f>IF($E756="","",IF($AA756="Yes",1,0))</f>
        <v/>
      </c>
      <c r="AR756">
        <f>IF($AN756=1,IFERROR(IF(VALUE($E756)&lt;100000000,VALUE($E756),1000000000),IFERROR(IF(VALUE(MID($E756,2,20))&lt;100000000,VALUE(MID($E756,2,20)),1000000000),1000000000))+ROW()/100000,"")</f>
        <v/>
      </c>
    </row>
    <row r="757">
      <c r="G757" s="14" t="n"/>
      <c r="Q757" s="7">
        <f>IF($E757="","",P757*Y757/100)</f>
        <v/>
      </c>
      <c r="R757" s="7" t="n"/>
      <c r="X757" s="7" t="n"/>
      <c r="Y757" s="7" t="n"/>
      <c r="AB757">
        <f>IF($E757="","",IF($AQ757=1,0,IF($AP757=1,Settings!$C$6,Settings!$C$7))*100)</f>
        <v/>
      </c>
      <c r="AC757" s="7">
        <f>IF($E757="","",Y757*AB757/100)</f>
        <v/>
      </c>
      <c r="AD757" s="7">
        <f>IF($E757="","",Y757-AC757)</f>
        <v/>
      </c>
      <c r="AE757" s="7">
        <f>IF($E757="","",AD757-Q757)</f>
        <v/>
      </c>
      <c r="AI757" s="7" t="n"/>
      <c r="AL757" s="14" t="n"/>
      <c r="AN757">
        <f>IF($E757="","",IF(COUNTIF($E$2:$E757,$E757)=1,1,0))</f>
        <v/>
      </c>
      <c r="AO757">
        <f>IF($AN757=1,SUMPRODUCT(--($AR$2:$AR$3001&lt;$AR757))+1,"")</f>
        <v/>
      </c>
      <c r="AP757">
        <f>IF($E757="","",IF(OR($U757=TRUE(),$U757="TRUE"),1,0))</f>
        <v/>
      </c>
      <c r="AQ757">
        <f>IF($E757="","",IF($AA757="Yes",1,0))</f>
        <v/>
      </c>
      <c r="AR757">
        <f>IF($AN757=1,IFERROR(IF(VALUE($E757)&lt;100000000,VALUE($E757),1000000000),IFERROR(IF(VALUE(MID($E757,2,20))&lt;100000000,VALUE(MID($E757,2,20)),1000000000),1000000000))+ROW()/100000,"")</f>
        <v/>
      </c>
    </row>
    <row r="758">
      <c r="G758" s="14" t="n"/>
      <c r="Q758" s="7">
        <f>IF($E758="","",P758*Y758/100)</f>
        <v/>
      </c>
      <c r="R758" s="7" t="n"/>
      <c r="X758" s="7" t="n"/>
      <c r="Y758" s="7" t="n"/>
      <c r="AB758">
        <f>IF($E758="","",IF($AQ758=1,0,IF($AP758=1,Settings!$C$6,Settings!$C$7))*100)</f>
        <v/>
      </c>
      <c r="AC758" s="7">
        <f>IF($E758="","",Y758*AB758/100)</f>
        <v/>
      </c>
      <c r="AD758" s="7">
        <f>IF($E758="","",Y758-AC758)</f>
        <v/>
      </c>
      <c r="AE758" s="7">
        <f>IF($E758="","",AD758-Q758)</f>
        <v/>
      </c>
      <c r="AI758" s="7" t="n"/>
      <c r="AL758" s="14" t="n"/>
      <c r="AN758">
        <f>IF($E758="","",IF(COUNTIF($E$2:$E758,$E758)=1,1,0))</f>
        <v/>
      </c>
      <c r="AO758">
        <f>IF($AN758=1,SUMPRODUCT(--($AR$2:$AR$3001&lt;$AR758))+1,"")</f>
        <v/>
      </c>
      <c r="AP758">
        <f>IF($E758="","",IF(OR($U758=TRUE(),$U758="TRUE"),1,0))</f>
        <v/>
      </c>
      <c r="AQ758">
        <f>IF($E758="","",IF($AA758="Yes",1,0))</f>
        <v/>
      </c>
      <c r="AR758">
        <f>IF($AN758=1,IFERROR(IF(VALUE($E758)&lt;100000000,VALUE($E758),1000000000),IFERROR(IF(VALUE(MID($E758,2,20))&lt;100000000,VALUE(MID($E758,2,20)),1000000000),1000000000))+ROW()/100000,"")</f>
        <v/>
      </c>
    </row>
    <row r="759">
      <c r="G759" s="14" t="n"/>
      <c r="Q759" s="7">
        <f>IF($E759="","",P759*Y759/100)</f>
        <v/>
      </c>
      <c r="R759" s="7" t="n"/>
      <c r="X759" s="7" t="n"/>
      <c r="Y759" s="7" t="n"/>
      <c r="AB759">
        <f>IF($E759="","",IF($AQ759=1,0,IF($AP759=1,Settings!$C$6,Settings!$C$7))*100)</f>
        <v/>
      </c>
      <c r="AC759" s="7">
        <f>IF($E759="","",Y759*AB759/100)</f>
        <v/>
      </c>
      <c r="AD759" s="7">
        <f>IF($E759="","",Y759-AC759)</f>
        <v/>
      </c>
      <c r="AE759" s="7">
        <f>IF($E759="","",AD759-Q759)</f>
        <v/>
      </c>
      <c r="AI759" s="7" t="n"/>
      <c r="AL759" s="14" t="n"/>
      <c r="AN759">
        <f>IF($E759="","",IF(COUNTIF($E$2:$E759,$E759)=1,1,0))</f>
        <v/>
      </c>
      <c r="AO759">
        <f>IF($AN759=1,SUMPRODUCT(--($AR$2:$AR$3001&lt;$AR759))+1,"")</f>
        <v/>
      </c>
      <c r="AP759">
        <f>IF($E759="","",IF(OR($U759=TRUE(),$U759="TRUE"),1,0))</f>
        <v/>
      </c>
      <c r="AQ759">
        <f>IF($E759="","",IF($AA759="Yes",1,0))</f>
        <v/>
      </c>
      <c r="AR759">
        <f>IF($AN759=1,IFERROR(IF(VALUE($E759)&lt;100000000,VALUE($E759),1000000000),IFERROR(IF(VALUE(MID($E759,2,20))&lt;100000000,VALUE(MID($E759,2,20)),1000000000),1000000000))+ROW()/100000,"")</f>
        <v/>
      </c>
    </row>
    <row r="760">
      <c r="G760" s="14" t="n"/>
      <c r="Q760" s="7">
        <f>IF($E760="","",P760*Y760/100)</f>
        <v/>
      </c>
      <c r="R760" s="7" t="n"/>
      <c r="X760" s="7" t="n"/>
      <c r="Y760" s="7" t="n"/>
      <c r="AB760">
        <f>IF($E760="","",IF($AQ760=1,0,IF($AP760=1,Settings!$C$6,Settings!$C$7))*100)</f>
        <v/>
      </c>
      <c r="AC760" s="7">
        <f>IF($E760="","",Y760*AB760/100)</f>
        <v/>
      </c>
      <c r="AD760" s="7">
        <f>IF($E760="","",Y760-AC760)</f>
        <v/>
      </c>
      <c r="AE760" s="7">
        <f>IF($E760="","",AD760-Q760)</f>
        <v/>
      </c>
      <c r="AI760" s="7" t="n"/>
      <c r="AL760" s="14" t="n"/>
      <c r="AN760">
        <f>IF($E760="","",IF(COUNTIF($E$2:$E760,$E760)=1,1,0))</f>
        <v/>
      </c>
      <c r="AO760">
        <f>IF($AN760=1,SUMPRODUCT(--($AR$2:$AR$3001&lt;$AR760))+1,"")</f>
        <v/>
      </c>
      <c r="AP760">
        <f>IF($E760="","",IF(OR($U760=TRUE(),$U760="TRUE"),1,0))</f>
        <v/>
      </c>
      <c r="AQ760">
        <f>IF($E760="","",IF($AA760="Yes",1,0))</f>
        <v/>
      </c>
      <c r="AR760">
        <f>IF($AN760=1,IFERROR(IF(VALUE($E760)&lt;100000000,VALUE($E760),1000000000),IFERROR(IF(VALUE(MID($E760,2,20))&lt;100000000,VALUE(MID($E760,2,20)),1000000000),1000000000))+ROW()/100000,"")</f>
        <v/>
      </c>
    </row>
    <row r="761">
      <c r="G761" s="14" t="n"/>
      <c r="Q761" s="7">
        <f>IF($E761="","",P761*Y761/100)</f>
        <v/>
      </c>
      <c r="R761" s="7" t="n"/>
      <c r="X761" s="7" t="n"/>
      <c r="Y761" s="7" t="n"/>
      <c r="AB761">
        <f>IF($E761="","",IF($AQ761=1,0,IF($AP761=1,Settings!$C$6,Settings!$C$7))*100)</f>
        <v/>
      </c>
      <c r="AC761" s="7">
        <f>IF($E761="","",Y761*AB761/100)</f>
        <v/>
      </c>
      <c r="AD761" s="7">
        <f>IF($E761="","",Y761-AC761)</f>
        <v/>
      </c>
      <c r="AE761" s="7">
        <f>IF($E761="","",AD761-Q761)</f>
        <v/>
      </c>
      <c r="AI761" s="7" t="n"/>
      <c r="AL761" s="14" t="n"/>
      <c r="AN761">
        <f>IF($E761="","",IF(COUNTIF($E$2:$E761,$E761)=1,1,0))</f>
        <v/>
      </c>
      <c r="AO761">
        <f>IF($AN761=1,SUMPRODUCT(--($AR$2:$AR$3001&lt;$AR761))+1,"")</f>
        <v/>
      </c>
      <c r="AP761">
        <f>IF($E761="","",IF(OR($U761=TRUE(),$U761="TRUE"),1,0))</f>
        <v/>
      </c>
      <c r="AQ761">
        <f>IF($E761="","",IF($AA761="Yes",1,0))</f>
        <v/>
      </c>
      <c r="AR761">
        <f>IF($AN761=1,IFERROR(IF(VALUE($E761)&lt;100000000,VALUE($E761),1000000000),IFERROR(IF(VALUE(MID($E761,2,20))&lt;100000000,VALUE(MID($E761,2,20)),1000000000),1000000000))+ROW()/100000,"")</f>
        <v/>
      </c>
    </row>
    <row r="762">
      <c r="G762" s="14" t="n"/>
      <c r="Q762" s="7">
        <f>IF($E762="","",P762*Y762/100)</f>
        <v/>
      </c>
      <c r="R762" s="7" t="n"/>
      <c r="X762" s="7" t="n"/>
      <c r="Y762" s="7" t="n"/>
      <c r="AB762">
        <f>IF($E762="","",IF($AQ762=1,0,IF($AP762=1,Settings!$C$6,Settings!$C$7))*100)</f>
        <v/>
      </c>
      <c r="AC762" s="7">
        <f>IF($E762="","",Y762*AB762/100)</f>
        <v/>
      </c>
      <c r="AD762" s="7">
        <f>IF($E762="","",Y762-AC762)</f>
        <v/>
      </c>
      <c r="AE762" s="7">
        <f>IF($E762="","",AD762-Q762)</f>
        <v/>
      </c>
      <c r="AI762" s="7" t="n"/>
      <c r="AL762" s="14" t="n"/>
      <c r="AN762">
        <f>IF($E762="","",IF(COUNTIF($E$2:$E762,$E762)=1,1,0))</f>
        <v/>
      </c>
      <c r="AO762">
        <f>IF($AN762=1,SUMPRODUCT(--($AR$2:$AR$3001&lt;$AR762))+1,"")</f>
        <v/>
      </c>
      <c r="AP762">
        <f>IF($E762="","",IF(OR($U762=TRUE(),$U762="TRUE"),1,0))</f>
        <v/>
      </c>
      <c r="AQ762">
        <f>IF($E762="","",IF($AA762="Yes",1,0))</f>
        <v/>
      </c>
      <c r="AR762">
        <f>IF($AN762=1,IFERROR(IF(VALUE($E762)&lt;100000000,VALUE($E762),1000000000),IFERROR(IF(VALUE(MID($E762,2,20))&lt;100000000,VALUE(MID($E762,2,20)),1000000000),1000000000))+ROW()/100000,"")</f>
        <v/>
      </c>
    </row>
    <row r="763">
      <c r="G763" s="14" t="n"/>
      <c r="Q763" s="7">
        <f>IF($E763="","",P763*Y763/100)</f>
        <v/>
      </c>
      <c r="R763" s="7" t="n"/>
      <c r="X763" s="7" t="n"/>
      <c r="Y763" s="7" t="n"/>
      <c r="AB763">
        <f>IF($E763="","",IF($AQ763=1,0,IF($AP763=1,Settings!$C$6,Settings!$C$7))*100)</f>
        <v/>
      </c>
      <c r="AC763" s="7">
        <f>IF($E763="","",Y763*AB763/100)</f>
        <v/>
      </c>
      <c r="AD763" s="7">
        <f>IF($E763="","",Y763-AC763)</f>
        <v/>
      </c>
      <c r="AE763" s="7">
        <f>IF($E763="","",AD763-Q763)</f>
        <v/>
      </c>
      <c r="AI763" s="7" t="n"/>
      <c r="AL763" s="14" t="n"/>
      <c r="AN763">
        <f>IF($E763="","",IF(COUNTIF($E$2:$E763,$E763)=1,1,0))</f>
        <v/>
      </c>
      <c r="AO763">
        <f>IF($AN763=1,SUMPRODUCT(--($AR$2:$AR$3001&lt;$AR763))+1,"")</f>
        <v/>
      </c>
      <c r="AP763">
        <f>IF($E763="","",IF(OR($U763=TRUE(),$U763="TRUE"),1,0))</f>
        <v/>
      </c>
      <c r="AQ763">
        <f>IF($E763="","",IF($AA763="Yes",1,0))</f>
        <v/>
      </c>
      <c r="AR763">
        <f>IF($AN763=1,IFERROR(IF(VALUE($E763)&lt;100000000,VALUE($E763),1000000000),IFERROR(IF(VALUE(MID($E763,2,20))&lt;100000000,VALUE(MID($E763,2,20)),1000000000),1000000000))+ROW()/100000,"")</f>
        <v/>
      </c>
    </row>
    <row r="764">
      <c r="G764" s="14" t="n"/>
      <c r="Q764" s="7">
        <f>IF($E764="","",P764*Y764/100)</f>
        <v/>
      </c>
      <c r="R764" s="7" t="n"/>
      <c r="X764" s="7" t="n"/>
      <c r="Y764" s="7" t="n"/>
      <c r="AB764">
        <f>IF($E764="","",IF($AQ764=1,0,IF($AP764=1,Settings!$C$6,Settings!$C$7))*100)</f>
        <v/>
      </c>
      <c r="AC764" s="7">
        <f>IF($E764="","",Y764*AB764/100)</f>
        <v/>
      </c>
      <c r="AD764" s="7">
        <f>IF($E764="","",Y764-AC764)</f>
        <v/>
      </c>
      <c r="AE764" s="7">
        <f>IF($E764="","",AD764-Q764)</f>
        <v/>
      </c>
      <c r="AI764" s="7" t="n"/>
      <c r="AL764" s="14" t="n"/>
      <c r="AN764">
        <f>IF($E764="","",IF(COUNTIF($E$2:$E764,$E764)=1,1,0))</f>
        <v/>
      </c>
      <c r="AO764">
        <f>IF($AN764=1,SUMPRODUCT(--($AR$2:$AR$3001&lt;$AR764))+1,"")</f>
        <v/>
      </c>
      <c r="AP764">
        <f>IF($E764="","",IF(OR($U764=TRUE(),$U764="TRUE"),1,0))</f>
        <v/>
      </c>
      <c r="AQ764">
        <f>IF($E764="","",IF($AA764="Yes",1,0))</f>
        <v/>
      </c>
      <c r="AR764">
        <f>IF($AN764=1,IFERROR(IF(VALUE($E764)&lt;100000000,VALUE($E764),1000000000),IFERROR(IF(VALUE(MID($E764,2,20))&lt;100000000,VALUE(MID($E764,2,20)),1000000000),1000000000))+ROW()/100000,"")</f>
        <v/>
      </c>
    </row>
    <row r="765">
      <c r="G765" s="14" t="n"/>
      <c r="Q765" s="7">
        <f>IF($E765="","",P765*Y765/100)</f>
        <v/>
      </c>
      <c r="R765" s="7" t="n"/>
      <c r="X765" s="7" t="n"/>
      <c r="Y765" s="7" t="n"/>
      <c r="AB765">
        <f>IF($E765="","",IF($AQ765=1,0,IF($AP765=1,Settings!$C$6,Settings!$C$7))*100)</f>
        <v/>
      </c>
      <c r="AC765" s="7">
        <f>IF($E765="","",Y765*AB765/100)</f>
        <v/>
      </c>
      <c r="AD765" s="7">
        <f>IF($E765="","",Y765-AC765)</f>
        <v/>
      </c>
      <c r="AE765" s="7">
        <f>IF($E765="","",AD765-Q765)</f>
        <v/>
      </c>
      <c r="AI765" s="7" t="n"/>
      <c r="AL765" s="14" t="n"/>
      <c r="AN765">
        <f>IF($E765="","",IF(COUNTIF($E$2:$E765,$E765)=1,1,0))</f>
        <v/>
      </c>
      <c r="AO765">
        <f>IF($AN765=1,SUMPRODUCT(--($AR$2:$AR$3001&lt;$AR765))+1,"")</f>
        <v/>
      </c>
      <c r="AP765">
        <f>IF($E765="","",IF(OR($U765=TRUE(),$U765="TRUE"),1,0))</f>
        <v/>
      </c>
      <c r="AQ765">
        <f>IF($E765="","",IF($AA765="Yes",1,0))</f>
        <v/>
      </c>
      <c r="AR765">
        <f>IF($AN765=1,IFERROR(IF(VALUE($E765)&lt;100000000,VALUE($E765),1000000000),IFERROR(IF(VALUE(MID($E765,2,20))&lt;100000000,VALUE(MID($E765,2,20)),1000000000),1000000000))+ROW()/100000,"")</f>
        <v/>
      </c>
    </row>
    <row r="766">
      <c r="G766" s="14" t="n"/>
      <c r="Q766" s="7">
        <f>IF($E766="","",P766*Y766/100)</f>
        <v/>
      </c>
      <c r="R766" s="7" t="n"/>
      <c r="X766" s="7" t="n"/>
      <c r="Y766" s="7" t="n"/>
      <c r="AB766">
        <f>IF($E766="","",IF($AQ766=1,0,IF($AP766=1,Settings!$C$6,Settings!$C$7))*100)</f>
        <v/>
      </c>
      <c r="AC766" s="7">
        <f>IF($E766="","",Y766*AB766/100)</f>
        <v/>
      </c>
      <c r="AD766" s="7">
        <f>IF($E766="","",Y766-AC766)</f>
        <v/>
      </c>
      <c r="AE766" s="7">
        <f>IF($E766="","",AD766-Q766)</f>
        <v/>
      </c>
      <c r="AI766" s="7" t="n"/>
      <c r="AL766" s="14" t="n"/>
      <c r="AN766">
        <f>IF($E766="","",IF(COUNTIF($E$2:$E766,$E766)=1,1,0))</f>
        <v/>
      </c>
      <c r="AO766">
        <f>IF($AN766=1,SUMPRODUCT(--($AR$2:$AR$3001&lt;$AR766))+1,"")</f>
        <v/>
      </c>
      <c r="AP766">
        <f>IF($E766="","",IF(OR($U766=TRUE(),$U766="TRUE"),1,0))</f>
        <v/>
      </c>
      <c r="AQ766">
        <f>IF($E766="","",IF($AA766="Yes",1,0))</f>
        <v/>
      </c>
      <c r="AR766">
        <f>IF($AN766=1,IFERROR(IF(VALUE($E766)&lt;100000000,VALUE($E766),1000000000),IFERROR(IF(VALUE(MID($E766,2,20))&lt;100000000,VALUE(MID($E766,2,20)),1000000000),1000000000))+ROW()/100000,"")</f>
        <v/>
      </c>
    </row>
    <row r="767">
      <c r="G767" s="14" t="n"/>
      <c r="Q767" s="7">
        <f>IF($E767="","",P767*Y767/100)</f>
        <v/>
      </c>
      <c r="R767" s="7" t="n"/>
      <c r="X767" s="7" t="n"/>
      <c r="Y767" s="7" t="n"/>
      <c r="AB767">
        <f>IF($E767="","",IF($AQ767=1,0,IF($AP767=1,Settings!$C$6,Settings!$C$7))*100)</f>
        <v/>
      </c>
      <c r="AC767" s="7">
        <f>IF($E767="","",Y767*AB767/100)</f>
        <v/>
      </c>
      <c r="AD767" s="7">
        <f>IF($E767="","",Y767-AC767)</f>
        <v/>
      </c>
      <c r="AE767" s="7">
        <f>IF($E767="","",AD767-Q767)</f>
        <v/>
      </c>
      <c r="AI767" s="7" t="n"/>
      <c r="AL767" s="14" t="n"/>
      <c r="AN767">
        <f>IF($E767="","",IF(COUNTIF($E$2:$E767,$E767)=1,1,0))</f>
        <v/>
      </c>
      <c r="AO767">
        <f>IF($AN767=1,SUMPRODUCT(--($AR$2:$AR$3001&lt;$AR767))+1,"")</f>
        <v/>
      </c>
      <c r="AP767">
        <f>IF($E767="","",IF(OR($U767=TRUE(),$U767="TRUE"),1,0))</f>
        <v/>
      </c>
      <c r="AQ767">
        <f>IF($E767="","",IF($AA767="Yes",1,0))</f>
        <v/>
      </c>
      <c r="AR767">
        <f>IF($AN767=1,IFERROR(IF(VALUE($E767)&lt;100000000,VALUE($E767),1000000000),IFERROR(IF(VALUE(MID($E767,2,20))&lt;100000000,VALUE(MID($E767,2,20)),1000000000),1000000000))+ROW()/100000,"")</f>
        <v/>
      </c>
    </row>
    <row r="768">
      <c r="G768" s="14" t="n"/>
      <c r="Q768" s="7">
        <f>IF($E768="","",P768*Y768/100)</f>
        <v/>
      </c>
      <c r="R768" s="7" t="n"/>
      <c r="X768" s="7" t="n"/>
      <c r="Y768" s="7" t="n"/>
      <c r="AB768">
        <f>IF($E768="","",IF($AQ768=1,0,IF($AP768=1,Settings!$C$6,Settings!$C$7))*100)</f>
        <v/>
      </c>
      <c r="AC768" s="7">
        <f>IF($E768="","",Y768*AB768/100)</f>
        <v/>
      </c>
      <c r="AD768" s="7">
        <f>IF($E768="","",Y768-AC768)</f>
        <v/>
      </c>
      <c r="AE768" s="7">
        <f>IF($E768="","",AD768-Q768)</f>
        <v/>
      </c>
      <c r="AI768" s="7" t="n"/>
      <c r="AL768" s="14" t="n"/>
      <c r="AN768">
        <f>IF($E768="","",IF(COUNTIF($E$2:$E768,$E768)=1,1,0))</f>
        <v/>
      </c>
      <c r="AO768">
        <f>IF($AN768=1,SUMPRODUCT(--($AR$2:$AR$3001&lt;$AR768))+1,"")</f>
        <v/>
      </c>
      <c r="AP768">
        <f>IF($E768="","",IF(OR($U768=TRUE(),$U768="TRUE"),1,0))</f>
        <v/>
      </c>
      <c r="AQ768">
        <f>IF($E768="","",IF($AA768="Yes",1,0))</f>
        <v/>
      </c>
      <c r="AR768">
        <f>IF($AN768=1,IFERROR(IF(VALUE($E768)&lt;100000000,VALUE($E768),1000000000),IFERROR(IF(VALUE(MID($E768,2,20))&lt;100000000,VALUE(MID($E768,2,20)),1000000000),1000000000))+ROW()/100000,"")</f>
        <v/>
      </c>
    </row>
    <row r="769">
      <c r="G769" s="14" t="n"/>
      <c r="Q769" s="7">
        <f>IF($E769="","",P769*Y769/100)</f>
        <v/>
      </c>
      <c r="R769" s="7" t="n"/>
      <c r="X769" s="7" t="n"/>
      <c r="Y769" s="7" t="n"/>
      <c r="AB769">
        <f>IF($E769="","",IF($AQ769=1,0,IF($AP769=1,Settings!$C$6,Settings!$C$7))*100)</f>
        <v/>
      </c>
      <c r="AC769" s="7">
        <f>IF($E769="","",Y769*AB769/100)</f>
        <v/>
      </c>
      <c r="AD769" s="7">
        <f>IF($E769="","",Y769-AC769)</f>
        <v/>
      </c>
      <c r="AE769" s="7">
        <f>IF($E769="","",AD769-Q769)</f>
        <v/>
      </c>
      <c r="AI769" s="7" t="n"/>
      <c r="AL769" s="14" t="n"/>
      <c r="AN769">
        <f>IF($E769="","",IF(COUNTIF($E$2:$E769,$E769)=1,1,0))</f>
        <v/>
      </c>
      <c r="AO769">
        <f>IF($AN769=1,SUMPRODUCT(--($AR$2:$AR$3001&lt;$AR769))+1,"")</f>
        <v/>
      </c>
      <c r="AP769">
        <f>IF($E769="","",IF(OR($U769=TRUE(),$U769="TRUE"),1,0))</f>
        <v/>
      </c>
      <c r="AQ769">
        <f>IF($E769="","",IF($AA769="Yes",1,0))</f>
        <v/>
      </c>
      <c r="AR769">
        <f>IF($AN769=1,IFERROR(IF(VALUE($E769)&lt;100000000,VALUE($E769),1000000000),IFERROR(IF(VALUE(MID($E769,2,20))&lt;100000000,VALUE(MID($E769,2,20)),1000000000),1000000000))+ROW()/100000,"")</f>
        <v/>
      </c>
    </row>
    <row r="770">
      <c r="G770" s="14" t="n"/>
      <c r="Q770" s="7">
        <f>IF($E770="","",P770*Y770/100)</f>
        <v/>
      </c>
      <c r="R770" s="7" t="n"/>
      <c r="X770" s="7" t="n"/>
      <c r="Y770" s="7" t="n"/>
      <c r="AB770">
        <f>IF($E770="","",IF($AQ770=1,0,IF($AP770=1,Settings!$C$6,Settings!$C$7))*100)</f>
        <v/>
      </c>
      <c r="AC770" s="7">
        <f>IF($E770="","",Y770*AB770/100)</f>
        <v/>
      </c>
      <c r="AD770" s="7">
        <f>IF($E770="","",Y770-AC770)</f>
        <v/>
      </c>
      <c r="AE770" s="7">
        <f>IF($E770="","",AD770-Q770)</f>
        <v/>
      </c>
      <c r="AI770" s="7" t="n"/>
      <c r="AL770" s="14" t="n"/>
      <c r="AN770">
        <f>IF($E770="","",IF(COUNTIF($E$2:$E770,$E770)=1,1,0))</f>
        <v/>
      </c>
      <c r="AO770">
        <f>IF($AN770=1,SUMPRODUCT(--($AR$2:$AR$3001&lt;$AR770))+1,"")</f>
        <v/>
      </c>
      <c r="AP770">
        <f>IF($E770="","",IF(OR($U770=TRUE(),$U770="TRUE"),1,0))</f>
        <v/>
      </c>
      <c r="AQ770">
        <f>IF($E770="","",IF($AA770="Yes",1,0))</f>
        <v/>
      </c>
      <c r="AR770">
        <f>IF($AN770=1,IFERROR(IF(VALUE($E770)&lt;100000000,VALUE($E770),1000000000),IFERROR(IF(VALUE(MID($E770,2,20))&lt;100000000,VALUE(MID($E770,2,20)),1000000000),1000000000))+ROW()/100000,"")</f>
        <v/>
      </c>
    </row>
    <row r="771">
      <c r="G771" s="14" t="n"/>
      <c r="Q771" s="7">
        <f>IF($E771="","",P771*Y771/100)</f>
        <v/>
      </c>
      <c r="R771" s="7" t="n"/>
      <c r="X771" s="7" t="n"/>
      <c r="Y771" s="7" t="n"/>
      <c r="AB771">
        <f>IF($E771="","",IF($AQ771=1,0,IF($AP771=1,Settings!$C$6,Settings!$C$7))*100)</f>
        <v/>
      </c>
      <c r="AC771" s="7">
        <f>IF($E771="","",Y771*AB771/100)</f>
        <v/>
      </c>
      <c r="AD771" s="7">
        <f>IF($E771="","",Y771-AC771)</f>
        <v/>
      </c>
      <c r="AE771" s="7">
        <f>IF($E771="","",AD771-Q771)</f>
        <v/>
      </c>
      <c r="AI771" s="7" t="n"/>
      <c r="AL771" s="14" t="n"/>
      <c r="AN771">
        <f>IF($E771="","",IF(COUNTIF($E$2:$E771,$E771)=1,1,0))</f>
        <v/>
      </c>
      <c r="AO771">
        <f>IF($AN771=1,SUMPRODUCT(--($AR$2:$AR$3001&lt;$AR771))+1,"")</f>
        <v/>
      </c>
      <c r="AP771">
        <f>IF($E771="","",IF(OR($U771=TRUE(),$U771="TRUE"),1,0))</f>
        <v/>
      </c>
      <c r="AQ771">
        <f>IF($E771="","",IF($AA771="Yes",1,0))</f>
        <v/>
      </c>
      <c r="AR771">
        <f>IF($AN771=1,IFERROR(IF(VALUE($E771)&lt;100000000,VALUE($E771),1000000000),IFERROR(IF(VALUE(MID($E771,2,20))&lt;100000000,VALUE(MID($E771,2,20)),1000000000),1000000000))+ROW()/100000,"")</f>
        <v/>
      </c>
    </row>
    <row r="772">
      <c r="G772" s="14" t="n"/>
      <c r="Q772" s="7">
        <f>IF($E772="","",P772*Y772/100)</f>
        <v/>
      </c>
      <c r="R772" s="7" t="n"/>
      <c r="X772" s="7" t="n"/>
      <c r="Y772" s="7" t="n"/>
      <c r="AB772">
        <f>IF($E772="","",IF($AQ772=1,0,IF($AP772=1,Settings!$C$6,Settings!$C$7))*100)</f>
        <v/>
      </c>
      <c r="AC772" s="7">
        <f>IF($E772="","",Y772*AB772/100)</f>
        <v/>
      </c>
      <c r="AD772" s="7">
        <f>IF($E772="","",Y772-AC772)</f>
        <v/>
      </c>
      <c r="AE772" s="7">
        <f>IF($E772="","",AD772-Q772)</f>
        <v/>
      </c>
      <c r="AI772" s="7" t="n"/>
      <c r="AL772" s="14" t="n"/>
      <c r="AN772">
        <f>IF($E772="","",IF(COUNTIF($E$2:$E772,$E772)=1,1,0))</f>
        <v/>
      </c>
      <c r="AO772">
        <f>IF($AN772=1,SUMPRODUCT(--($AR$2:$AR$3001&lt;$AR772))+1,"")</f>
        <v/>
      </c>
      <c r="AP772">
        <f>IF($E772="","",IF(OR($U772=TRUE(),$U772="TRUE"),1,0))</f>
        <v/>
      </c>
      <c r="AQ772">
        <f>IF($E772="","",IF($AA772="Yes",1,0))</f>
        <v/>
      </c>
      <c r="AR772">
        <f>IF($AN772=1,IFERROR(IF(VALUE($E772)&lt;100000000,VALUE($E772),1000000000),IFERROR(IF(VALUE(MID($E772,2,20))&lt;100000000,VALUE(MID($E772,2,20)),1000000000),1000000000))+ROW()/100000,"")</f>
        <v/>
      </c>
    </row>
    <row r="773">
      <c r="G773" s="14" t="n"/>
      <c r="Q773" s="7">
        <f>IF($E773="","",P773*Y773/100)</f>
        <v/>
      </c>
      <c r="R773" s="7" t="n"/>
      <c r="X773" s="7" t="n"/>
      <c r="Y773" s="7" t="n"/>
      <c r="AB773">
        <f>IF($E773="","",IF($AQ773=1,0,IF($AP773=1,Settings!$C$6,Settings!$C$7))*100)</f>
        <v/>
      </c>
      <c r="AC773" s="7">
        <f>IF($E773="","",Y773*AB773/100)</f>
        <v/>
      </c>
      <c r="AD773" s="7">
        <f>IF($E773="","",Y773-AC773)</f>
        <v/>
      </c>
      <c r="AE773" s="7">
        <f>IF($E773="","",AD773-Q773)</f>
        <v/>
      </c>
      <c r="AI773" s="7" t="n"/>
      <c r="AL773" s="14" t="n"/>
      <c r="AN773">
        <f>IF($E773="","",IF(COUNTIF($E$2:$E773,$E773)=1,1,0))</f>
        <v/>
      </c>
      <c r="AO773">
        <f>IF($AN773=1,SUMPRODUCT(--($AR$2:$AR$3001&lt;$AR773))+1,"")</f>
        <v/>
      </c>
      <c r="AP773">
        <f>IF($E773="","",IF(OR($U773=TRUE(),$U773="TRUE"),1,0))</f>
        <v/>
      </c>
      <c r="AQ773">
        <f>IF($E773="","",IF($AA773="Yes",1,0))</f>
        <v/>
      </c>
      <c r="AR773">
        <f>IF($AN773=1,IFERROR(IF(VALUE($E773)&lt;100000000,VALUE($E773),1000000000),IFERROR(IF(VALUE(MID($E773,2,20))&lt;100000000,VALUE(MID($E773,2,20)),1000000000),1000000000))+ROW()/100000,"")</f>
        <v/>
      </c>
    </row>
    <row r="774">
      <c r="G774" s="14" t="n"/>
      <c r="Q774" s="7">
        <f>IF($E774="","",P774*Y774/100)</f>
        <v/>
      </c>
      <c r="R774" s="7" t="n"/>
      <c r="X774" s="7" t="n"/>
      <c r="Y774" s="7" t="n"/>
      <c r="AB774">
        <f>IF($E774="","",IF($AQ774=1,0,IF($AP774=1,Settings!$C$6,Settings!$C$7))*100)</f>
        <v/>
      </c>
      <c r="AC774" s="7">
        <f>IF($E774="","",Y774*AB774/100)</f>
        <v/>
      </c>
      <c r="AD774" s="7">
        <f>IF($E774="","",Y774-AC774)</f>
        <v/>
      </c>
      <c r="AE774" s="7">
        <f>IF($E774="","",AD774-Q774)</f>
        <v/>
      </c>
      <c r="AI774" s="7" t="n"/>
      <c r="AL774" s="14" t="n"/>
      <c r="AN774">
        <f>IF($E774="","",IF(COUNTIF($E$2:$E774,$E774)=1,1,0))</f>
        <v/>
      </c>
      <c r="AO774">
        <f>IF($AN774=1,SUMPRODUCT(--($AR$2:$AR$3001&lt;$AR774))+1,"")</f>
        <v/>
      </c>
      <c r="AP774">
        <f>IF($E774="","",IF(OR($U774=TRUE(),$U774="TRUE"),1,0))</f>
        <v/>
      </c>
      <c r="AQ774">
        <f>IF($E774="","",IF($AA774="Yes",1,0))</f>
        <v/>
      </c>
      <c r="AR774">
        <f>IF($AN774=1,IFERROR(IF(VALUE($E774)&lt;100000000,VALUE($E774),1000000000),IFERROR(IF(VALUE(MID($E774,2,20))&lt;100000000,VALUE(MID($E774,2,20)),1000000000),1000000000))+ROW()/100000,"")</f>
        <v/>
      </c>
    </row>
    <row r="775">
      <c r="G775" s="14" t="n"/>
      <c r="Q775" s="7">
        <f>IF($E775="","",P775*Y775/100)</f>
        <v/>
      </c>
      <c r="R775" s="7" t="n"/>
      <c r="X775" s="7" t="n"/>
      <c r="Y775" s="7" t="n"/>
      <c r="AB775">
        <f>IF($E775="","",IF($AQ775=1,0,IF($AP775=1,Settings!$C$6,Settings!$C$7))*100)</f>
        <v/>
      </c>
      <c r="AC775" s="7">
        <f>IF($E775="","",Y775*AB775/100)</f>
        <v/>
      </c>
      <c r="AD775" s="7">
        <f>IF($E775="","",Y775-AC775)</f>
        <v/>
      </c>
      <c r="AE775" s="7">
        <f>IF($E775="","",AD775-Q775)</f>
        <v/>
      </c>
      <c r="AI775" s="7" t="n"/>
      <c r="AL775" s="14" t="n"/>
      <c r="AN775">
        <f>IF($E775="","",IF(COUNTIF($E$2:$E775,$E775)=1,1,0))</f>
        <v/>
      </c>
      <c r="AO775">
        <f>IF($AN775=1,SUMPRODUCT(--($AR$2:$AR$3001&lt;$AR775))+1,"")</f>
        <v/>
      </c>
      <c r="AP775">
        <f>IF($E775="","",IF(OR($U775=TRUE(),$U775="TRUE"),1,0))</f>
        <v/>
      </c>
      <c r="AQ775">
        <f>IF($E775="","",IF($AA775="Yes",1,0))</f>
        <v/>
      </c>
      <c r="AR775">
        <f>IF($AN775=1,IFERROR(IF(VALUE($E775)&lt;100000000,VALUE($E775),1000000000),IFERROR(IF(VALUE(MID($E775,2,20))&lt;100000000,VALUE(MID($E775,2,20)),1000000000),1000000000))+ROW()/100000,"")</f>
        <v/>
      </c>
    </row>
    <row r="776">
      <c r="G776" s="14" t="n"/>
      <c r="Q776" s="7">
        <f>IF($E776="","",P776*Y776/100)</f>
        <v/>
      </c>
      <c r="R776" s="7" t="n"/>
      <c r="X776" s="7" t="n"/>
      <c r="Y776" s="7" t="n"/>
      <c r="AB776">
        <f>IF($E776="","",IF($AQ776=1,0,IF($AP776=1,Settings!$C$6,Settings!$C$7))*100)</f>
        <v/>
      </c>
      <c r="AC776" s="7">
        <f>IF($E776="","",Y776*AB776/100)</f>
        <v/>
      </c>
      <c r="AD776" s="7">
        <f>IF($E776="","",Y776-AC776)</f>
        <v/>
      </c>
      <c r="AE776" s="7">
        <f>IF($E776="","",AD776-Q776)</f>
        <v/>
      </c>
      <c r="AI776" s="7" t="n"/>
      <c r="AL776" s="14" t="n"/>
      <c r="AN776">
        <f>IF($E776="","",IF(COUNTIF($E$2:$E776,$E776)=1,1,0))</f>
        <v/>
      </c>
      <c r="AO776">
        <f>IF($AN776=1,SUMPRODUCT(--($AR$2:$AR$3001&lt;$AR776))+1,"")</f>
        <v/>
      </c>
      <c r="AP776">
        <f>IF($E776="","",IF(OR($U776=TRUE(),$U776="TRUE"),1,0))</f>
        <v/>
      </c>
      <c r="AQ776">
        <f>IF($E776="","",IF($AA776="Yes",1,0))</f>
        <v/>
      </c>
      <c r="AR776">
        <f>IF($AN776=1,IFERROR(IF(VALUE($E776)&lt;100000000,VALUE($E776),1000000000),IFERROR(IF(VALUE(MID($E776,2,20))&lt;100000000,VALUE(MID($E776,2,20)),1000000000),1000000000))+ROW()/100000,"")</f>
        <v/>
      </c>
    </row>
    <row r="777">
      <c r="G777" s="14" t="n"/>
      <c r="Q777" s="7">
        <f>IF($E777="","",P777*Y777/100)</f>
        <v/>
      </c>
      <c r="R777" s="7" t="n"/>
      <c r="X777" s="7" t="n"/>
      <c r="Y777" s="7" t="n"/>
      <c r="AB777">
        <f>IF($E777="","",IF($AQ777=1,0,IF($AP777=1,Settings!$C$6,Settings!$C$7))*100)</f>
        <v/>
      </c>
      <c r="AC777" s="7">
        <f>IF($E777="","",Y777*AB777/100)</f>
        <v/>
      </c>
      <c r="AD777" s="7">
        <f>IF($E777="","",Y777-AC777)</f>
        <v/>
      </c>
      <c r="AE777" s="7">
        <f>IF($E777="","",AD777-Q777)</f>
        <v/>
      </c>
      <c r="AI777" s="7" t="n"/>
      <c r="AL777" s="14" t="n"/>
      <c r="AN777">
        <f>IF($E777="","",IF(COUNTIF($E$2:$E777,$E777)=1,1,0))</f>
        <v/>
      </c>
      <c r="AO777">
        <f>IF($AN777=1,SUMPRODUCT(--($AR$2:$AR$3001&lt;$AR777))+1,"")</f>
        <v/>
      </c>
      <c r="AP777">
        <f>IF($E777="","",IF(OR($U777=TRUE(),$U777="TRUE"),1,0))</f>
        <v/>
      </c>
      <c r="AQ777">
        <f>IF($E777="","",IF($AA777="Yes",1,0))</f>
        <v/>
      </c>
      <c r="AR777">
        <f>IF($AN777=1,IFERROR(IF(VALUE($E777)&lt;100000000,VALUE($E777),1000000000),IFERROR(IF(VALUE(MID($E777,2,20))&lt;100000000,VALUE(MID($E777,2,20)),1000000000),1000000000))+ROW()/100000,"")</f>
        <v/>
      </c>
    </row>
    <row r="778">
      <c r="G778" s="14" t="n"/>
      <c r="Q778" s="7">
        <f>IF($E778="","",P778*Y778/100)</f>
        <v/>
      </c>
      <c r="R778" s="7" t="n"/>
      <c r="X778" s="7" t="n"/>
      <c r="Y778" s="7" t="n"/>
      <c r="AB778">
        <f>IF($E778="","",IF($AQ778=1,0,IF($AP778=1,Settings!$C$6,Settings!$C$7))*100)</f>
        <v/>
      </c>
      <c r="AC778" s="7">
        <f>IF($E778="","",Y778*AB778/100)</f>
        <v/>
      </c>
      <c r="AD778" s="7">
        <f>IF($E778="","",Y778-AC778)</f>
        <v/>
      </c>
      <c r="AE778" s="7">
        <f>IF($E778="","",AD778-Q778)</f>
        <v/>
      </c>
      <c r="AI778" s="7" t="n"/>
      <c r="AL778" s="14" t="n"/>
      <c r="AN778">
        <f>IF($E778="","",IF(COUNTIF($E$2:$E778,$E778)=1,1,0))</f>
        <v/>
      </c>
      <c r="AO778">
        <f>IF($AN778=1,SUMPRODUCT(--($AR$2:$AR$3001&lt;$AR778))+1,"")</f>
        <v/>
      </c>
      <c r="AP778">
        <f>IF($E778="","",IF(OR($U778=TRUE(),$U778="TRUE"),1,0))</f>
        <v/>
      </c>
      <c r="AQ778">
        <f>IF($E778="","",IF($AA778="Yes",1,0))</f>
        <v/>
      </c>
      <c r="AR778">
        <f>IF($AN778=1,IFERROR(IF(VALUE($E778)&lt;100000000,VALUE($E778),1000000000),IFERROR(IF(VALUE(MID($E778,2,20))&lt;100000000,VALUE(MID($E778,2,20)),1000000000),1000000000))+ROW()/100000,"")</f>
        <v/>
      </c>
    </row>
    <row r="779">
      <c r="G779" s="14" t="n"/>
      <c r="Q779" s="7">
        <f>IF($E779="","",P779*Y779/100)</f>
        <v/>
      </c>
      <c r="R779" s="7" t="n"/>
      <c r="X779" s="7" t="n"/>
      <c r="Y779" s="7" t="n"/>
      <c r="AB779">
        <f>IF($E779="","",IF($AQ779=1,0,IF($AP779=1,Settings!$C$6,Settings!$C$7))*100)</f>
        <v/>
      </c>
      <c r="AC779" s="7">
        <f>IF($E779="","",Y779*AB779/100)</f>
        <v/>
      </c>
      <c r="AD779" s="7">
        <f>IF($E779="","",Y779-AC779)</f>
        <v/>
      </c>
      <c r="AE779" s="7">
        <f>IF($E779="","",AD779-Q779)</f>
        <v/>
      </c>
      <c r="AI779" s="7" t="n"/>
      <c r="AL779" s="14" t="n"/>
      <c r="AN779">
        <f>IF($E779="","",IF(COUNTIF($E$2:$E779,$E779)=1,1,0))</f>
        <v/>
      </c>
      <c r="AO779">
        <f>IF($AN779=1,SUMPRODUCT(--($AR$2:$AR$3001&lt;$AR779))+1,"")</f>
        <v/>
      </c>
      <c r="AP779">
        <f>IF($E779="","",IF(OR($U779=TRUE(),$U779="TRUE"),1,0))</f>
        <v/>
      </c>
      <c r="AQ779">
        <f>IF($E779="","",IF($AA779="Yes",1,0))</f>
        <v/>
      </c>
      <c r="AR779">
        <f>IF($AN779=1,IFERROR(IF(VALUE($E779)&lt;100000000,VALUE($E779),1000000000),IFERROR(IF(VALUE(MID($E779,2,20))&lt;100000000,VALUE(MID($E779,2,20)),1000000000),1000000000))+ROW()/100000,"")</f>
        <v/>
      </c>
    </row>
    <row r="780">
      <c r="G780" s="14" t="n"/>
      <c r="Q780" s="7">
        <f>IF($E780="","",P780*Y780/100)</f>
        <v/>
      </c>
      <c r="R780" s="7" t="n"/>
      <c r="X780" s="7" t="n"/>
      <c r="Y780" s="7" t="n"/>
      <c r="AB780">
        <f>IF($E780="","",IF($AQ780=1,0,IF($AP780=1,Settings!$C$6,Settings!$C$7))*100)</f>
        <v/>
      </c>
      <c r="AC780" s="7">
        <f>IF($E780="","",Y780*AB780/100)</f>
        <v/>
      </c>
      <c r="AD780" s="7">
        <f>IF($E780="","",Y780-AC780)</f>
        <v/>
      </c>
      <c r="AE780" s="7">
        <f>IF($E780="","",AD780-Q780)</f>
        <v/>
      </c>
      <c r="AI780" s="7" t="n"/>
      <c r="AL780" s="14" t="n"/>
      <c r="AN780">
        <f>IF($E780="","",IF(COUNTIF($E$2:$E780,$E780)=1,1,0))</f>
        <v/>
      </c>
      <c r="AO780">
        <f>IF($AN780=1,SUMPRODUCT(--($AR$2:$AR$3001&lt;$AR780))+1,"")</f>
        <v/>
      </c>
      <c r="AP780">
        <f>IF($E780="","",IF(OR($U780=TRUE(),$U780="TRUE"),1,0))</f>
        <v/>
      </c>
      <c r="AQ780">
        <f>IF($E780="","",IF($AA780="Yes",1,0))</f>
        <v/>
      </c>
      <c r="AR780">
        <f>IF($AN780=1,IFERROR(IF(VALUE($E780)&lt;100000000,VALUE($E780),1000000000),IFERROR(IF(VALUE(MID($E780,2,20))&lt;100000000,VALUE(MID($E780,2,20)),1000000000),1000000000))+ROW()/100000,"")</f>
        <v/>
      </c>
    </row>
    <row r="781">
      <c r="G781" s="14" t="n"/>
      <c r="Q781" s="7">
        <f>IF($E781="","",P781*Y781/100)</f>
        <v/>
      </c>
      <c r="R781" s="7" t="n"/>
      <c r="X781" s="7" t="n"/>
      <c r="Y781" s="7" t="n"/>
      <c r="AB781">
        <f>IF($E781="","",IF($AQ781=1,0,IF($AP781=1,Settings!$C$6,Settings!$C$7))*100)</f>
        <v/>
      </c>
      <c r="AC781" s="7">
        <f>IF($E781="","",Y781*AB781/100)</f>
        <v/>
      </c>
      <c r="AD781" s="7">
        <f>IF($E781="","",Y781-AC781)</f>
        <v/>
      </c>
      <c r="AE781" s="7">
        <f>IF($E781="","",AD781-Q781)</f>
        <v/>
      </c>
      <c r="AI781" s="7" t="n"/>
      <c r="AL781" s="14" t="n"/>
      <c r="AN781">
        <f>IF($E781="","",IF(COUNTIF($E$2:$E781,$E781)=1,1,0))</f>
        <v/>
      </c>
      <c r="AO781">
        <f>IF($AN781=1,SUMPRODUCT(--($AR$2:$AR$3001&lt;$AR781))+1,"")</f>
        <v/>
      </c>
      <c r="AP781">
        <f>IF($E781="","",IF(OR($U781=TRUE(),$U781="TRUE"),1,0))</f>
        <v/>
      </c>
      <c r="AQ781">
        <f>IF($E781="","",IF($AA781="Yes",1,0))</f>
        <v/>
      </c>
      <c r="AR781">
        <f>IF($AN781=1,IFERROR(IF(VALUE($E781)&lt;100000000,VALUE($E781),1000000000),IFERROR(IF(VALUE(MID($E781,2,20))&lt;100000000,VALUE(MID($E781,2,20)),1000000000),1000000000))+ROW()/100000,"")</f>
        <v/>
      </c>
    </row>
    <row r="782">
      <c r="G782" s="14" t="n"/>
      <c r="Q782" s="7">
        <f>IF($E782="","",P782*Y782/100)</f>
        <v/>
      </c>
      <c r="R782" s="7" t="n"/>
      <c r="X782" s="7" t="n"/>
      <c r="Y782" s="7" t="n"/>
      <c r="AB782">
        <f>IF($E782="","",IF($AQ782=1,0,IF($AP782=1,Settings!$C$6,Settings!$C$7))*100)</f>
        <v/>
      </c>
      <c r="AC782" s="7">
        <f>IF($E782="","",Y782*AB782/100)</f>
        <v/>
      </c>
      <c r="AD782" s="7">
        <f>IF($E782="","",Y782-AC782)</f>
        <v/>
      </c>
      <c r="AE782" s="7">
        <f>IF($E782="","",AD782-Q782)</f>
        <v/>
      </c>
      <c r="AI782" s="7" t="n"/>
      <c r="AL782" s="14" t="n"/>
      <c r="AN782">
        <f>IF($E782="","",IF(COUNTIF($E$2:$E782,$E782)=1,1,0))</f>
        <v/>
      </c>
      <c r="AO782">
        <f>IF($AN782=1,SUMPRODUCT(--($AR$2:$AR$3001&lt;$AR782))+1,"")</f>
        <v/>
      </c>
      <c r="AP782">
        <f>IF($E782="","",IF(OR($U782=TRUE(),$U782="TRUE"),1,0))</f>
        <v/>
      </c>
      <c r="AQ782">
        <f>IF($E782="","",IF($AA782="Yes",1,0))</f>
        <v/>
      </c>
      <c r="AR782">
        <f>IF($AN782=1,IFERROR(IF(VALUE($E782)&lt;100000000,VALUE($E782),1000000000),IFERROR(IF(VALUE(MID($E782,2,20))&lt;100000000,VALUE(MID($E782,2,20)),1000000000),1000000000))+ROW()/100000,"")</f>
        <v/>
      </c>
    </row>
    <row r="783">
      <c r="G783" s="14" t="n"/>
      <c r="Q783" s="7">
        <f>IF($E783="","",P783*Y783/100)</f>
        <v/>
      </c>
      <c r="R783" s="7" t="n"/>
      <c r="X783" s="7" t="n"/>
      <c r="Y783" s="7" t="n"/>
      <c r="AB783">
        <f>IF($E783="","",IF($AQ783=1,0,IF($AP783=1,Settings!$C$6,Settings!$C$7))*100)</f>
        <v/>
      </c>
      <c r="AC783" s="7">
        <f>IF($E783="","",Y783*AB783/100)</f>
        <v/>
      </c>
      <c r="AD783" s="7">
        <f>IF($E783="","",Y783-AC783)</f>
        <v/>
      </c>
      <c r="AE783" s="7">
        <f>IF($E783="","",AD783-Q783)</f>
        <v/>
      </c>
      <c r="AI783" s="7" t="n"/>
      <c r="AL783" s="14" t="n"/>
      <c r="AN783">
        <f>IF($E783="","",IF(COUNTIF($E$2:$E783,$E783)=1,1,0))</f>
        <v/>
      </c>
      <c r="AO783">
        <f>IF($AN783=1,SUMPRODUCT(--($AR$2:$AR$3001&lt;$AR783))+1,"")</f>
        <v/>
      </c>
      <c r="AP783">
        <f>IF($E783="","",IF(OR($U783=TRUE(),$U783="TRUE"),1,0))</f>
        <v/>
      </c>
      <c r="AQ783">
        <f>IF($E783="","",IF($AA783="Yes",1,0))</f>
        <v/>
      </c>
      <c r="AR783">
        <f>IF($AN783=1,IFERROR(IF(VALUE($E783)&lt;100000000,VALUE($E783),1000000000),IFERROR(IF(VALUE(MID($E783,2,20))&lt;100000000,VALUE(MID($E783,2,20)),1000000000),1000000000))+ROW()/100000,"")</f>
        <v/>
      </c>
    </row>
    <row r="784">
      <c r="G784" s="14" t="n"/>
      <c r="Q784" s="7">
        <f>IF($E784="","",P784*Y784/100)</f>
        <v/>
      </c>
      <c r="R784" s="7" t="n"/>
      <c r="X784" s="7" t="n"/>
      <c r="Y784" s="7" t="n"/>
      <c r="AB784">
        <f>IF($E784="","",IF($AQ784=1,0,IF($AP784=1,Settings!$C$6,Settings!$C$7))*100)</f>
        <v/>
      </c>
      <c r="AC784" s="7">
        <f>IF($E784="","",Y784*AB784/100)</f>
        <v/>
      </c>
      <c r="AD784" s="7">
        <f>IF($E784="","",Y784-AC784)</f>
        <v/>
      </c>
      <c r="AE784" s="7">
        <f>IF($E784="","",AD784-Q784)</f>
        <v/>
      </c>
      <c r="AI784" s="7" t="n"/>
      <c r="AL784" s="14" t="n"/>
      <c r="AN784">
        <f>IF($E784="","",IF(COUNTIF($E$2:$E784,$E784)=1,1,0))</f>
        <v/>
      </c>
      <c r="AO784">
        <f>IF($AN784=1,SUMPRODUCT(--($AR$2:$AR$3001&lt;$AR784))+1,"")</f>
        <v/>
      </c>
      <c r="AP784">
        <f>IF($E784="","",IF(OR($U784=TRUE(),$U784="TRUE"),1,0))</f>
        <v/>
      </c>
      <c r="AQ784">
        <f>IF($E784="","",IF($AA784="Yes",1,0))</f>
        <v/>
      </c>
      <c r="AR784">
        <f>IF($AN784=1,IFERROR(IF(VALUE($E784)&lt;100000000,VALUE($E784),1000000000),IFERROR(IF(VALUE(MID($E784,2,20))&lt;100000000,VALUE(MID($E784,2,20)),1000000000),1000000000))+ROW()/100000,"")</f>
        <v/>
      </c>
    </row>
    <row r="785">
      <c r="G785" s="14" t="n"/>
      <c r="Q785" s="7">
        <f>IF($E785="","",P785*Y785/100)</f>
        <v/>
      </c>
      <c r="R785" s="7" t="n"/>
      <c r="X785" s="7" t="n"/>
      <c r="Y785" s="7" t="n"/>
      <c r="AB785">
        <f>IF($E785="","",IF($AQ785=1,0,IF($AP785=1,Settings!$C$6,Settings!$C$7))*100)</f>
        <v/>
      </c>
      <c r="AC785" s="7">
        <f>IF($E785="","",Y785*AB785/100)</f>
        <v/>
      </c>
      <c r="AD785" s="7">
        <f>IF($E785="","",Y785-AC785)</f>
        <v/>
      </c>
      <c r="AE785" s="7">
        <f>IF($E785="","",AD785-Q785)</f>
        <v/>
      </c>
      <c r="AI785" s="7" t="n"/>
      <c r="AL785" s="14" t="n"/>
      <c r="AN785">
        <f>IF($E785="","",IF(COUNTIF($E$2:$E785,$E785)=1,1,0))</f>
        <v/>
      </c>
      <c r="AO785">
        <f>IF($AN785=1,SUMPRODUCT(--($AR$2:$AR$3001&lt;$AR785))+1,"")</f>
        <v/>
      </c>
      <c r="AP785">
        <f>IF($E785="","",IF(OR($U785=TRUE(),$U785="TRUE"),1,0))</f>
        <v/>
      </c>
      <c r="AQ785">
        <f>IF($E785="","",IF($AA785="Yes",1,0))</f>
        <v/>
      </c>
      <c r="AR785">
        <f>IF($AN785=1,IFERROR(IF(VALUE($E785)&lt;100000000,VALUE($E785),1000000000),IFERROR(IF(VALUE(MID($E785,2,20))&lt;100000000,VALUE(MID($E785,2,20)),1000000000),1000000000))+ROW()/100000,"")</f>
        <v/>
      </c>
    </row>
    <row r="786">
      <c r="G786" s="14" t="n"/>
      <c r="Q786" s="7">
        <f>IF($E786="","",P786*Y786/100)</f>
        <v/>
      </c>
      <c r="R786" s="7" t="n"/>
      <c r="X786" s="7" t="n"/>
      <c r="Y786" s="7" t="n"/>
      <c r="AB786">
        <f>IF($E786="","",IF($AQ786=1,0,IF($AP786=1,Settings!$C$6,Settings!$C$7))*100)</f>
        <v/>
      </c>
      <c r="AC786" s="7">
        <f>IF($E786="","",Y786*AB786/100)</f>
        <v/>
      </c>
      <c r="AD786" s="7">
        <f>IF($E786="","",Y786-AC786)</f>
        <v/>
      </c>
      <c r="AE786" s="7">
        <f>IF($E786="","",AD786-Q786)</f>
        <v/>
      </c>
      <c r="AI786" s="7" t="n"/>
      <c r="AL786" s="14" t="n"/>
      <c r="AN786">
        <f>IF($E786="","",IF(COUNTIF($E$2:$E786,$E786)=1,1,0))</f>
        <v/>
      </c>
      <c r="AO786">
        <f>IF($AN786=1,SUMPRODUCT(--($AR$2:$AR$3001&lt;$AR786))+1,"")</f>
        <v/>
      </c>
      <c r="AP786">
        <f>IF($E786="","",IF(OR($U786=TRUE(),$U786="TRUE"),1,0))</f>
        <v/>
      </c>
      <c r="AQ786">
        <f>IF($E786="","",IF($AA786="Yes",1,0))</f>
        <v/>
      </c>
      <c r="AR786">
        <f>IF($AN786=1,IFERROR(IF(VALUE($E786)&lt;100000000,VALUE($E786),1000000000),IFERROR(IF(VALUE(MID($E786,2,20))&lt;100000000,VALUE(MID($E786,2,20)),1000000000),1000000000))+ROW()/100000,"")</f>
        <v/>
      </c>
    </row>
    <row r="787">
      <c r="G787" s="14" t="n"/>
      <c r="Q787" s="7">
        <f>IF($E787="","",P787*Y787/100)</f>
        <v/>
      </c>
      <c r="R787" s="7" t="n"/>
      <c r="X787" s="7" t="n"/>
      <c r="Y787" s="7" t="n"/>
      <c r="AB787">
        <f>IF($E787="","",IF($AQ787=1,0,IF($AP787=1,Settings!$C$6,Settings!$C$7))*100)</f>
        <v/>
      </c>
      <c r="AC787" s="7">
        <f>IF($E787="","",Y787*AB787/100)</f>
        <v/>
      </c>
      <c r="AD787" s="7">
        <f>IF($E787="","",Y787-AC787)</f>
        <v/>
      </c>
      <c r="AE787" s="7">
        <f>IF($E787="","",AD787-Q787)</f>
        <v/>
      </c>
      <c r="AI787" s="7" t="n"/>
      <c r="AL787" s="14" t="n"/>
      <c r="AN787">
        <f>IF($E787="","",IF(COUNTIF($E$2:$E787,$E787)=1,1,0))</f>
        <v/>
      </c>
      <c r="AO787">
        <f>IF($AN787=1,SUMPRODUCT(--($AR$2:$AR$3001&lt;$AR787))+1,"")</f>
        <v/>
      </c>
      <c r="AP787">
        <f>IF($E787="","",IF(OR($U787=TRUE(),$U787="TRUE"),1,0))</f>
        <v/>
      </c>
      <c r="AQ787">
        <f>IF($E787="","",IF($AA787="Yes",1,0))</f>
        <v/>
      </c>
      <c r="AR787">
        <f>IF($AN787=1,IFERROR(IF(VALUE($E787)&lt;100000000,VALUE($E787),1000000000),IFERROR(IF(VALUE(MID($E787,2,20))&lt;100000000,VALUE(MID($E787,2,20)),1000000000),1000000000))+ROW()/100000,"")</f>
        <v/>
      </c>
    </row>
    <row r="788">
      <c r="G788" s="14" t="n"/>
      <c r="Q788" s="7">
        <f>IF($E788="","",P788*Y788/100)</f>
        <v/>
      </c>
      <c r="R788" s="7" t="n"/>
      <c r="X788" s="7" t="n"/>
      <c r="Y788" s="7" t="n"/>
      <c r="AB788">
        <f>IF($E788="","",IF($AQ788=1,0,IF($AP788=1,Settings!$C$6,Settings!$C$7))*100)</f>
        <v/>
      </c>
      <c r="AC788" s="7">
        <f>IF($E788="","",Y788*AB788/100)</f>
        <v/>
      </c>
      <c r="AD788" s="7">
        <f>IF($E788="","",Y788-AC788)</f>
        <v/>
      </c>
      <c r="AE788" s="7">
        <f>IF($E788="","",AD788-Q788)</f>
        <v/>
      </c>
      <c r="AI788" s="7" t="n"/>
      <c r="AL788" s="14" t="n"/>
      <c r="AN788">
        <f>IF($E788="","",IF(COUNTIF($E$2:$E788,$E788)=1,1,0))</f>
        <v/>
      </c>
      <c r="AO788">
        <f>IF($AN788=1,SUMPRODUCT(--($AR$2:$AR$3001&lt;$AR788))+1,"")</f>
        <v/>
      </c>
      <c r="AP788">
        <f>IF($E788="","",IF(OR($U788=TRUE(),$U788="TRUE"),1,0))</f>
        <v/>
      </c>
      <c r="AQ788">
        <f>IF($E788="","",IF($AA788="Yes",1,0))</f>
        <v/>
      </c>
      <c r="AR788">
        <f>IF($AN788=1,IFERROR(IF(VALUE($E788)&lt;100000000,VALUE($E788),1000000000),IFERROR(IF(VALUE(MID($E788,2,20))&lt;100000000,VALUE(MID($E788,2,20)),1000000000),1000000000))+ROW()/100000,"")</f>
        <v/>
      </c>
    </row>
    <row r="789">
      <c r="G789" s="14" t="n"/>
      <c r="Q789" s="7">
        <f>IF($E789="","",P789*Y789/100)</f>
        <v/>
      </c>
      <c r="R789" s="7" t="n"/>
      <c r="X789" s="7" t="n"/>
      <c r="Y789" s="7" t="n"/>
      <c r="AB789">
        <f>IF($E789="","",IF($AQ789=1,0,IF($AP789=1,Settings!$C$6,Settings!$C$7))*100)</f>
        <v/>
      </c>
      <c r="AC789" s="7">
        <f>IF($E789="","",Y789*AB789/100)</f>
        <v/>
      </c>
      <c r="AD789" s="7">
        <f>IF($E789="","",Y789-AC789)</f>
        <v/>
      </c>
      <c r="AE789" s="7">
        <f>IF($E789="","",AD789-Q789)</f>
        <v/>
      </c>
      <c r="AI789" s="7" t="n"/>
      <c r="AL789" s="14" t="n"/>
      <c r="AN789">
        <f>IF($E789="","",IF(COUNTIF($E$2:$E789,$E789)=1,1,0))</f>
        <v/>
      </c>
      <c r="AO789">
        <f>IF($AN789=1,SUMPRODUCT(--($AR$2:$AR$3001&lt;$AR789))+1,"")</f>
        <v/>
      </c>
      <c r="AP789">
        <f>IF($E789="","",IF(OR($U789=TRUE(),$U789="TRUE"),1,0))</f>
        <v/>
      </c>
      <c r="AQ789">
        <f>IF($E789="","",IF($AA789="Yes",1,0))</f>
        <v/>
      </c>
      <c r="AR789">
        <f>IF($AN789=1,IFERROR(IF(VALUE($E789)&lt;100000000,VALUE($E789),1000000000),IFERROR(IF(VALUE(MID($E789,2,20))&lt;100000000,VALUE(MID($E789,2,20)),1000000000),1000000000))+ROW()/100000,"")</f>
        <v/>
      </c>
    </row>
    <row r="790">
      <c r="G790" s="14" t="n"/>
      <c r="Q790" s="7">
        <f>IF($E790="","",P790*Y790/100)</f>
        <v/>
      </c>
      <c r="R790" s="7" t="n"/>
      <c r="X790" s="7" t="n"/>
      <c r="Y790" s="7" t="n"/>
      <c r="AB790">
        <f>IF($E790="","",IF($AQ790=1,0,IF($AP790=1,Settings!$C$6,Settings!$C$7))*100)</f>
        <v/>
      </c>
      <c r="AC790" s="7">
        <f>IF($E790="","",Y790*AB790/100)</f>
        <v/>
      </c>
      <c r="AD790" s="7">
        <f>IF($E790="","",Y790-AC790)</f>
        <v/>
      </c>
      <c r="AE790" s="7">
        <f>IF($E790="","",AD790-Q790)</f>
        <v/>
      </c>
      <c r="AI790" s="7" t="n"/>
      <c r="AL790" s="14" t="n"/>
      <c r="AN790">
        <f>IF($E790="","",IF(COUNTIF($E$2:$E790,$E790)=1,1,0))</f>
        <v/>
      </c>
      <c r="AO790">
        <f>IF($AN790=1,SUMPRODUCT(--($AR$2:$AR$3001&lt;$AR790))+1,"")</f>
        <v/>
      </c>
      <c r="AP790">
        <f>IF($E790="","",IF(OR($U790=TRUE(),$U790="TRUE"),1,0))</f>
        <v/>
      </c>
      <c r="AQ790">
        <f>IF($E790="","",IF($AA790="Yes",1,0))</f>
        <v/>
      </c>
      <c r="AR790">
        <f>IF($AN790=1,IFERROR(IF(VALUE($E790)&lt;100000000,VALUE($E790),1000000000),IFERROR(IF(VALUE(MID($E790,2,20))&lt;100000000,VALUE(MID($E790,2,20)),1000000000),1000000000))+ROW()/100000,"")</f>
        <v/>
      </c>
    </row>
    <row r="791">
      <c r="G791" s="14" t="n"/>
      <c r="Q791" s="7">
        <f>IF($E791="","",P791*Y791/100)</f>
        <v/>
      </c>
      <c r="R791" s="7" t="n"/>
      <c r="X791" s="7" t="n"/>
      <c r="Y791" s="7" t="n"/>
      <c r="AB791">
        <f>IF($E791="","",IF($AQ791=1,0,IF($AP791=1,Settings!$C$6,Settings!$C$7))*100)</f>
        <v/>
      </c>
      <c r="AC791" s="7">
        <f>IF($E791="","",Y791*AB791/100)</f>
        <v/>
      </c>
      <c r="AD791" s="7">
        <f>IF($E791="","",Y791-AC791)</f>
        <v/>
      </c>
      <c r="AE791" s="7">
        <f>IF($E791="","",AD791-Q791)</f>
        <v/>
      </c>
      <c r="AI791" s="7" t="n"/>
      <c r="AL791" s="14" t="n"/>
      <c r="AN791">
        <f>IF($E791="","",IF(COUNTIF($E$2:$E791,$E791)=1,1,0))</f>
        <v/>
      </c>
      <c r="AO791">
        <f>IF($AN791=1,SUMPRODUCT(--($AR$2:$AR$3001&lt;$AR791))+1,"")</f>
        <v/>
      </c>
      <c r="AP791">
        <f>IF($E791="","",IF(OR($U791=TRUE(),$U791="TRUE"),1,0))</f>
        <v/>
      </c>
      <c r="AQ791">
        <f>IF($E791="","",IF($AA791="Yes",1,0))</f>
        <v/>
      </c>
      <c r="AR791">
        <f>IF($AN791=1,IFERROR(IF(VALUE($E791)&lt;100000000,VALUE($E791),1000000000),IFERROR(IF(VALUE(MID($E791,2,20))&lt;100000000,VALUE(MID($E791,2,20)),1000000000),1000000000))+ROW()/100000,"")</f>
        <v/>
      </c>
    </row>
    <row r="792">
      <c r="G792" s="14" t="n"/>
      <c r="Q792" s="7">
        <f>IF($E792="","",P792*Y792/100)</f>
        <v/>
      </c>
      <c r="R792" s="7" t="n"/>
      <c r="X792" s="7" t="n"/>
      <c r="Y792" s="7" t="n"/>
      <c r="AB792">
        <f>IF($E792="","",IF($AQ792=1,0,IF($AP792=1,Settings!$C$6,Settings!$C$7))*100)</f>
        <v/>
      </c>
      <c r="AC792" s="7">
        <f>IF($E792="","",Y792*AB792/100)</f>
        <v/>
      </c>
      <c r="AD792" s="7">
        <f>IF($E792="","",Y792-AC792)</f>
        <v/>
      </c>
      <c r="AE792" s="7">
        <f>IF($E792="","",AD792-Q792)</f>
        <v/>
      </c>
      <c r="AI792" s="7" t="n"/>
      <c r="AL792" s="14" t="n"/>
      <c r="AN792">
        <f>IF($E792="","",IF(COUNTIF($E$2:$E792,$E792)=1,1,0))</f>
        <v/>
      </c>
      <c r="AO792">
        <f>IF($AN792=1,SUMPRODUCT(--($AR$2:$AR$3001&lt;$AR792))+1,"")</f>
        <v/>
      </c>
      <c r="AP792">
        <f>IF($E792="","",IF(OR($U792=TRUE(),$U792="TRUE"),1,0))</f>
        <v/>
      </c>
      <c r="AQ792">
        <f>IF($E792="","",IF($AA792="Yes",1,0))</f>
        <v/>
      </c>
      <c r="AR792">
        <f>IF($AN792=1,IFERROR(IF(VALUE($E792)&lt;100000000,VALUE($E792),1000000000),IFERROR(IF(VALUE(MID($E792,2,20))&lt;100000000,VALUE(MID($E792,2,20)),1000000000),1000000000))+ROW()/100000,"")</f>
        <v/>
      </c>
    </row>
    <row r="793">
      <c r="G793" s="14" t="n"/>
      <c r="Q793" s="7">
        <f>IF($E793="","",P793*Y793/100)</f>
        <v/>
      </c>
      <c r="R793" s="7" t="n"/>
      <c r="X793" s="7" t="n"/>
      <c r="Y793" s="7" t="n"/>
      <c r="AB793">
        <f>IF($E793="","",IF($AQ793=1,0,IF($AP793=1,Settings!$C$6,Settings!$C$7))*100)</f>
        <v/>
      </c>
      <c r="AC793" s="7">
        <f>IF($E793="","",Y793*AB793/100)</f>
        <v/>
      </c>
      <c r="AD793" s="7">
        <f>IF($E793="","",Y793-AC793)</f>
        <v/>
      </c>
      <c r="AE793" s="7">
        <f>IF($E793="","",AD793-Q793)</f>
        <v/>
      </c>
      <c r="AI793" s="7" t="n"/>
      <c r="AL793" s="14" t="n"/>
      <c r="AN793">
        <f>IF($E793="","",IF(COUNTIF($E$2:$E793,$E793)=1,1,0))</f>
        <v/>
      </c>
      <c r="AO793">
        <f>IF($AN793=1,SUMPRODUCT(--($AR$2:$AR$3001&lt;$AR793))+1,"")</f>
        <v/>
      </c>
      <c r="AP793">
        <f>IF($E793="","",IF(OR($U793=TRUE(),$U793="TRUE"),1,0))</f>
        <v/>
      </c>
      <c r="AQ793">
        <f>IF($E793="","",IF($AA793="Yes",1,0))</f>
        <v/>
      </c>
      <c r="AR793">
        <f>IF($AN793=1,IFERROR(IF(VALUE($E793)&lt;100000000,VALUE($E793),1000000000),IFERROR(IF(VALUE(MID($E793,2,20))&lt;100000000,VALUE(MID($E793,2,20)),1000000000),1000000000))+ROW()/100000,"")</f>
        <v/>
      </c>
    </row>
    <row r="794">
      <c r="G794" s="14" t="n"/>
      <c r="Q794" s="7">
        <f>IF($E794="","",P794*Y794/100)</f>
        <v/>
      </c>
      <c r="R794" s="7" t="n"/>
      <c r="X794" s="7" t="n"/>
      <c r="Y794" s="7" t="n"/>
      <c r="AB794">
        <f>IF($E794="","",IF($AQ794=1,0,IF($AP794=1,Settings!$C$6,Settings!$C$7))*100)</f>
        <v/>
      </c>
      <c r="AC794" s="7">
        <f>IF($E794="","",Y794*AB794/100)</f>
        <v/>
      </c>
      <c r="AD794" s="7">
        <f>IF($E794="","",Y794-AC794)</f>
        <v/>
      </c>
      <c r="AE794" s="7">
        <f>IF($E794="","",AD794-Q794)</f>
        <v/>
      </c>
      <c r="AI794" s="7" t="n"/>
      <c r="AL794" s="14" t="n"/>
      <c r="AN794">
        <f>IF($E794="","",IF(COUNTIF($E$2:$E794,$E794)=1,1,0))</f>
        <v/>
      </c>
      <c r="AO794">
        <f>IF($AN794=1,SUMPRODUCT(--($AR$2:$AR$3001&lt;$AR794))+1,"")</f>
        <v/>
      </c>
      <c r="AP794">
        <f>IF($E794="","",IF(OR($U794=TRUE(),$U794="TRUE"),1,0))</f>
        <v/>
      </c>
      <c r="AQ794">
        <f>IF($E794="","",IF($AA794="Yes",1,0))</f>
        <v/>
      </c>
      <c r="AR794">
        <f>IF($AN794=1,IFERROR(IF(VALUE($E794)&lt;100000000,VALUE($E794),1000000000),IFERROR(IF(VALUE(MID($E794,2,20))&lt;100000000,VALUE(MID($E794,2,20)),1000000000),1000000000))+ROW()/100000,"")</f>
        <v/>
      </c>
    </row>
    <row r="795">
      <c r="G795" s="14" t="n"/>
      <c r="Q795" s="7">
        <f>IF($E795="","",P795*Y795/100)</f>
        <v/>
      </c>
      <c r="R795" s="7" t="n"/>
      <c r="X795" s="7" t="n"/>
      <c r="Y795" s="7" t="n"/>
      <c r="AB795">
        <f>IF($E795="","",IF($AQ795=1,0,IF($AP795=1,Settings!$C$6,Settings!$C$7))*100)</f>
        <v/>
      </c>
      <c r="AC795" s="7">
        <f>IF($E795="","",Y795*AB795/100)</f>
        <v/>
      </c>
      <c r="AD795" s="7">
        <f>IF($E795="","",Y795-AC795)</f>
        <v/>
      </c>
      <c r="AE795" s="7">
        <f>IF($E795="","",AD795-Q795)</f>
        <v/>
      </c>
      <c r="AI795" s="7" t="n"/>
      <c r="AL795" s="14" t="n"/>
      <c r="AN795">
        <f>IF($E795="","",IF(COUNTIF($E$2:$E795,$E795)=1,1,0))</f>
        <v/>
      </c>
      <c r="AO795">
        <f>IF($AN795=1,SUMPRODUCT(--($AR$2:$AR$3001&lt;$AR795))+1,"")</f>
        <v/>
      </c>
      <c r="AP795">
        <f>IF($E795="","",IF(OR($U795=TRUE(),$U795="TRUE"),1,0))</f>
        <v/>
      </c>
      <c r="AQ795">
        <f>IF($E795="","",IF($AA795="Yes",1,0))</f>
        <v/>
      </c>
      <c r="AR795">
        <f>IF($AN795=1,IFERROR(IF(VALUE($E795)&lt;100000000,VALUE($E795),1000000000),IFERROR(IF(VALUE(MID($E795,2,20))&lt;100000000,VALUE(MID($E795,2,20)),1000000000),1000000000))+ROW()/100000,"")</f>
        <v/>
      </c>
    </row>
    <row r="796">
      <c r="G796" s="14" t="n"/>
      <c r="Q796" s="7">
        <f>IF($E796="","",P796*Y796/100)</f>
        <v/>
      </c>
      <c r="R796" s="7" t="n"/>
      <c r="X796" s="7" t="n"/>
      <c r="Y796" s="7" t="n"/>
      <c r="AB796">
        <f>IF($E796="","",IF($AQ796=1,0,IF($AP796=1,Settings!$C$6,Settings!$C$7))*100)</f>
        <v/>
      </c>
      <c r="AC796" s="7">
        <f>IF($E796="","",Y796*AB796/100)</f>
        <v/>
      </c>
      <c r="AD796" s="7">
        <f>IF($E796="","",Y796-AC796)</f>
        <v/>
      </c>
      <c r="AE796" s="7">
        <f>IF($E796="","",AD796-Q796)</f>
        <v/>
      </c>
      <c r="AI796" s="7" t="n"/>
      <c r="AL796" s="14" t="n"/>
      <c r="AN796">
        <f>IF($E796="","",IF(COUNTIF($E$2:$E796,$E796)=1,1,0))</f>
        <v/>
      </c>
      <c r="AO796">
        <f>IF($AN796=1,SUMPRODUCT(--($AR$2:$AR$3001&lt;$AR796))+1,"")</f>
        <v/>
      </c>
      <c r="AP796">
        <f>IF($E796="","",IF(OR($U796=TRUE(),$U796="TRUE"),1,0))</f>
        <v/>
      </c>
      <c r="AQ796">
        <f>IF($E796="","",IF($AA796="Yes",1,0))</f>
        <v/>
      </c>
      <c r="AR796">
        <f>IF($AN796=1,IFERROR(IF(VALUE($E796)&lt;100000000,VALUE($E796),1000000000),IFERROR(IF(VALUE(MID($E796,2,20))&lt;100000000,VALUE(MID($E796,2,20)),1000000000),1000000000))+ROW()/100000,"")</f>
        <v/>
      </c>
    </row>
    <row r="797">
      <c r="G797" s="14" t="n"/>
      <c r="Q797" s="7">
        <f>IF($E797="","",P797*Y797/100)</f>
        <v/>
      </c>
      <c r="R797" s="7" t="n"/>
      <c r="X797" s="7" t="n"/>
      <c r="Y797" s="7" t="n"/>
      <c r="AB797">
        <f>IF($E797="","",IF($AQ797=1,0,IF($AP797=1,Settings!$C$6,Settings!$C$7))*100)</f>
        <v/>
      </c>
      <c r="AC797" s="7">
        <f>IF($E797="","",Y797*AB797/100)</f>
        <v/>
      </c>
      <c r="AD797" s="7">
        <f>IF($E797="","",Y797-AC797)</f>
        <v/>
      </c>
      <c r="AE797" s="7">
        <f>IF($E797="","",AD797-Q797)</f>
        <v/>
      </c>
      <c r="AI797" s="7" t="n"/>
      <c r="AL797" s="14" t="n"/>
      <c r="AN797">
        <f>IF($E797="","",IF(COUNTIF($E$2:$E797,$E797)=1,1,0))</f>
        <v/>
      </c>
      <c r="AO797">
        <f>IF($AN797=1,SUMPRODUCT(--($AR$2:$AR$3001&lt;$AR797))+1,"")</f>
        <v/>
      </c>
      <c r="AP797">
        <f>IF($E797="","",IF(OR($U797=TRUE(),$U797="TRUE"),1,0))</f>
        <v/>
      </c>
      <c r="AQ797">
        <f>IF($E797="","",IF($AA797="Yes",1,0))</f>
        <v/>
      </c>
      <c r="AR797">
        <f>IF($AN797=1,IFERROR(IF(VALUE($E797)&lt;100000000,VALUE($E797),1000000000),IFERROR(IF(VALUE(MID($E797,2,20))&lt;100000000,VALUE(MID($E797,2,20)),1000000000),1000000000))+ROW()/100000,"")</f>
        <v/>
      </c>
    </row>
    <row r="798">
      <c r="G798" s="14" t="n"/>
      <c r="Q798" s="7">
        <f>IF($E798="","",P798*Y798/100)</f>
        <v/>
      </c>
      <c r="R798" s="7" t="n"/>
      <c r="X798" s="7" t="n"/>
      <c r="Y798" s="7" t="n"/>
      <c r="AB798">
        <f>IF($E798="","",IF($AQ798=1,0,IF($AP798=1,Settings!$C$6,Settings!$C$7))*100)</f>
        <v/>
      </c>
      <c r="AC798" s="7">
        <f>IF($E798="","",Y798*AB798/100)</f>
        <v/>
      </c>
      <c r="AD798" s="7">
        <f>IF($E798="","",Y798-AC798)</f>
        <v/>
      </c>
      <c r="AE798" s="7">
        <f>IF($E798="","",AD798-Q798)</f>
        <v/>
      </c>
      <c r="AI798" s="7" t="n"/>
      <c r="AL798" s="14" t="n"/>
      <c r="AN798">
        <f>IF($E798="","",IF(COUNTIF($E$2:$E798,$E798)=1,1,0))</f>
        <v/>
      </c>
      <c r="AO798">
        <f>IF($AN798=1,SUMPRODUCT(--($AR$2:$AR$3001&lt;$AR798))+1,"")</f>
        <v/>
      </c>
      <c r="AP798">
        <f>IF($E798="","",IF(OR($U798=TRUE(),$U798="TRUE"),1,0))</f>
        <v/>
      </c>
      <c r="AQ798">
        <f>IF($E798="","",IF($AA798="Yes",1,0))</f>
        <v/>
      </c>
      <c r="AR798">
        <f>IF($AN798=1,IFERROR(IF(VALUE($E798)&lt;100000000,VALUE($E798),1000000000),IFERROR(IF(VALUE(MID($E798,2,20))&lt;100000000,VALUE(MID($E798,2,20)),1000000000),1000000000))+ROW()/100000,"")</f>
        <v/>
      </c>
    </row>
    <row r="799">
      <c r="G799" s="14" t="n"/>
      <c r="Q799" s="7">
        <f>IF($E799="","",P799*Y799/100)</f>
        <v/>
      </c>
      <c r="R799" s="7" t="n"/>
      <c r="X799" s="7" t="n"/>
      <c r="Y799" s="7" t="n"/>
      <c r="AB799">
        <f>IF($E799="","",IF($AQ799=1,0,IF($AP799=1,Settings!$C$6,Settings!$C$7))*100)</f>
        <v/>
      </c>
      <c r="AC799" s="7">
        <f>IF($E799="","",Y799*AB799/100)</f>
        <v/>
      </c>
      <c r="AD799" s="7">
        <f>IF($E799="","",Y799-AC799)</f>
        <v/>
      </c>
      <c r="AE799" s="7">
        <f>IF($E799="","",AD799-Q799)</f>
        <v/>
      </c>
      <c r="AI799" s="7" t="n"/>
      <c r="AL799" s="14" t="n"/>
      <c r="AN799">
        <f>IF($E799="","",IF(COUNTIF($E$2:$E799,$E799)=1,1,0))</f>
        <v/>
      </c>
      <c r="AO799">
        <f>IF($AN799=1,SUMPRODUCT(--($AR$2:$AR$3001&lt;$AR799))+1,"")</f>
        <v/>
      </c>
      <c r="AP799">
        <f>IF($E799="","",IF(OR($U799=TRUE(),$U799="TRUE"),1,0))</f>
        <v/>
      </c>
      <c r="AQ799">
        <f>IF($E799="","",IF($AA799="Yes",1,0))</f>
        <v/>
      </c>
      <c r="AR799">
        <f>IF($AN799=1,IFERROR(IF(VALUE($E799)&lt;100000000,VALUE($E799),1000000000),IFERROR(IF(VALUE(MID($E799,2,20))&lt;100000000,VALUE(MID($E799,2,20)),1000000000),1000000000))+ROW()/100000,"")</f>
        <v/>
      </c>
    </row>
    <row r="800">
      <c r="G800" s="14" t="n"/>
      <c r="Q800" s="7">
        <f>IF($E800="","",P800*Y800/100)</f>
        <v/>
      </c>
      <c r="R800" s="7" t="n"/>
      <c r="X800" s="7" t="n"/>
      <c r="Y800" s="7" t="n"/>
      <c r="AB800">
        <f>IF($E800="","",IF($AQ800=1,0,IF($AP800=1,Settings!$C$6,Settings!$C$7))*100)</f>
        <v/>
      </c>
      <c r="AC800" s="7">
        <f>IF($E800="","",Y800*AB800/100)</f>
        <v/>
      </c>
      <c r="AD800" s="7">
        <f>IF($E800="","",Y800-AC800)</f>
        <v/>
      </c>
      <c r="AE800" s="7">
        <f>IF($E800="","",AD800-Q800)</f>
        <v/>
      </c>
      <c r="AI800" s="7" t="n"/>
      <c r="AL800" s="14" t="n"/>
      <c r="AN800">
        <f>IF($E800="","",IF(COUNTIF($E$2:$E800,$E800)=1,1,0))</f>
        <v/>
      </c>
      <c r="AO800">
        <f>IF($AN800=1,SUMPRODUCT(--($AR$2:$AR$3001&lt;$AR800))+1,"")</f>
        <v/>
      </c>
      <c r="AP800">
        <f>IF($E800="","",IF(OR($U800=TRUE(),$U800="TRUE"),1,0))</f>
        <v/>
      </c>
      <c r="AQ800">
        <f>IF($E800="","",IF($AA800="Yes",1,0))</f>
        <v/>
      </c>
      <c r="AR800">
        <f>IF($AN800=1,IFERROR(IF(VALUE($E800)&lt;100000000,VALUE($E800),1000000000),IFERROR(IF(VALUE(MID($E800,2,20))&lt;100000000,VALUE(MID($E800,2,20)),1000000000),1000000000))+ROW()/100000,"")</f>
        <v/>
      </c>
    </row>
    <row r="801">
      <c r="G801" s="14" t="n"/>
      <c r="Q801" s="7">
        <f>IF($E801="","",P801*Y801/100)</f>
        <v/>
      </c>
      <c r="R801" s="7" t="n"/>
      <c r="X801" s="7" t="n"/>
      <c r="Y801" s="7" t="n"/>
      <c r="AB801">
        <f>IF($E801="","",IF($AQ801=1,0,IF($AP801=1,Settings!$C$6,Settings!$C$7))*100)</f>
        <v/>
      </c>
      <c r="AC801" s="7">
        <f>IF($E801="","",Y801*AB801/100)</f>
        <v/>
      </c>
      <c r="AD801" s="7">
        <f>IF($E801="","",Y801-AC801)</f>
        <v/>
      </c>
      <c r="AE801" s="7">
        <f>IF($E801="","",AD801-Q801)</f>
        <v/>
      </c>
      <c r="AI801" s="7" t="n"/>
      <c r="AL801" s="14" t="n"/>
      <c r="AN801">
        <f>IF($E801="","",IF(COUNTIF($E$2:$E801,$E801)=1,1,0))</f>
        <v/>
      </c>
      <c r="AO801">
        <f>IF($AN801=1,SUMPRODUCT(--($AR$2:$AR$3001&lt;$AR801))+1,"")</f>
        <v/>
      </c>
      <c r="AP801">
        <f>IF($E801="","",IF(OR($U801=TRUE(),$U801="TRUE"),1,0))</f>
        <v/>
      </c>
      <c r="AQ801">
        <f>IF($E801="","",IF($AA801="Yes",1,0))</f>
        <v/>
      </c>
      <c r="AR801">
        <f>IF($AN801=1,IFERROR(IF(VALUE($E801)&lt;100000000,VALUE($E801),1000000000),IFERROR(IF(VALUE(MID($E801,2,20))&lt;100000000,VALUE(MID($E801,2,20)),1000000000),1000000000))+ROW()/100000,"")</f>
        <v/>
      </c>
    </row>
    <row r="802">
      <c r="G802" s="14" t="n"/>
      <c r="Q802" s="7">
        <f>IF($E802="","",P802*Y802/100)</f>
        <v/>
      </c>
      <c r="R802" s="7" t="n"/>
      <c r="X802" s="7" t="n"/>
      <c r="Y802" s="7" t="n"/>
      <c r="AB802">
        <f>IF($E802="","",IF($AQ802=1,0,IF($AP802=1,Settings!$C$6,Settings!$C$7))*100)</f>
        <v/>
      </c>
      <c r="AC802" s="7">
        <f>IF($E802="","",Y802*AB802/100)</f>
        <v/>
      </c>
      <c r="AD802" s="7">
        <f>IF($E802="","",Y802-AC802)</f>
        <v/>
      </c>
      <c r="AE802" s="7">
        <f>IF($E802="","",AD802-Q802)</f>
        <v/>
      </c>
      <c r="AI802" s="7" t="n"/>
      <c r="AL802" s="14" t="n"/>
      <c r="AN802">
        <f>IF($E802="","",IF(COUNTIF($E$2:$E802,$E802)=1,1,0))</f>
        <v/>
      </c>
      <c r="AO802">
        <f>IF($AN802=1,SUMPRODUCT(--($AR$2:$AR$3001&lt;$AR802))+1,"")</f>
        <v/>
      </c>
      <c r="AP802">
        <f>IF($E802="","",IF(OR($U802=TRUE(),$U802="TRUE"),1,0))</f>
        <v/>
      </c>
      <c r="AQ802">
        <f>IF($E802="","",IF($AA802="Yes",1,0))</f>
        <v/>
      </c>
      <c r="AR802">
        <f>IF($AN802=1,IFERROR(IF(VALUE($E802)&lt;100000000,VALUE($E802),1000000000),IFERROR(IF(VALUE(MID($E802,2,20))&lt;100000000,VALUE(MID($E802,2,20)),1000000000),1000000000))+ROW()/100000,"")</f>
        <v/>
      </c>
    </row>
    <row r="803">
      <c r="G803" s="14" t="n"/>
      <c r="Q803" s="7">
        <f>IF($E803="","",P803*Y803/100)</f>
        <v/>
      </c>
      <c r="R803" s="7" t="n"/>
      <c r="X803" s="7" t="n"/>
      <c r="Y803" s="7" t="n"/>
      <c r="AB803">
        <f>IF($E803="","",IF($AQ803=1,0,IF($AP803=1,Settings!$C$6,Settings!$C$7))*100)</f>
        <v/>
      </c>
      <c r="AC803" s="7">
        <f>IF($E803="","",Y803*AB803/100)</f>
        <v/>
      </c>
      <c r="AD803" s="7">
        <f>IF($E803="","",Y803-AC803)</f>
        <v/>
      </c>
      <c r="AE803" s="7">
        <f>IF($E803="","",AD803-Q803)</f>
        <v/>
      </c>
      <c r="AI803" s="7" t="n"/>
      <c r="AL803" s="14" t="n"/>
      <c r="AN803">
        <f>IF($E803="","",IF(COUNTIF($E$2:$E803,$E803)=1,1,0))</f>
        <v/>
      </c>
      <c r="AO803">
        <f>IF($AN803=1,SUMPRODUCT(--($AR$2:$AR$3001&lt;$AR803))+1,"")</f>
        <v/>
      </c>
      <c r="AP803">
        <f>IF($E803="","",IF(OR($U803=TRUE(),$U803="TRUE"),1,0))</f>
        <v/>
      </c>
      <c r="AQ803">
        <f>IF($E803="","",IF($AA803="Yes",1,0))</f>
        <v/>
      </c>
      <c r="AR803">
        <f>IF($AN803=1,IFERROR(IF(VALUE($E803)&lt;100000000,VALUE($E803),1000000000),IFERROR(IF(VALUE(MID($E803,2,20))&lt;100000000,VALUE(MID($E803,2,20)),1000000000),1000000000))+ROW()/100000,"")</f>
        <v/>
      </c>
    </row>
    <row r="804">
      <c r="G804" s="14" t="n"/>
      <c r="Q804" s="7">
        <f>IF($E804="","",P804*Y804/100)</f>
        <v/>
      </c>
      <c r="R804" s="7" t="n"/>
      <c r="X804" s="7" t="n"/>
      <c r="Y804" s="7" t="n"/>
      <c r="AB804">
        <f>IF($E804="","",IF($AQ804=1,0,IF($AP804=1,Settings!$C$6,Settings!$C$7))*100)</f>
        <v/>
      </c>
      <c r="AC804" s="7">
        <f>IF($E804="","",Y804*AB804/100)</f>
        <v/>
      </c>
      <c r="AD804" s="7">
        <f>IF($E804="","",Y804-AC804)</f>
        <v/>
      </c>
      <c r="AE804" s="7">
        <f>IF($E804="","",AD804-Q804)</f>
        <v/>
      </c>
      <c r="AI804" s="7" t="n"/>
      <c r="AL804" s="14" t="n"/>
      <c r="AN804">
        <f>IF($E804="","",IF(COUNTIF($E$2:$E804,$E804)=1,1,0))</f>
        <v/>
      </c>
      <c r="AO804">
        <f>IF($AN804=1,SUMPRODUCT(--($AR$2:$AR$3001&lt;$AR804))+1,"")</f>
        <v/>
      </c>
      <c r="AP804">
        <f>IF($E804="","",IF(OR($U804=TRUE(),$U804="TRUE"),1,0))</f>
        <v/>
      </c>
      <c r="AQ804">
        <f>IF($E804="","",IF($AA804="Yes",1,0))</f>
        <v/>
      </c>
      <c r="AR804">
        <f>IF($AN804=1,IFERROR(IF(VALUE($E804)&lt;100000000,VALUE($E804),1000000000),IFERROR(IF(VALUE(MID($E804,2,20))&lt;100000000,VALUE(MID($E804,2,20)),1000000000),1000000000))+ROW()/100000,"")</f>
        <v/>
      </c>
    </row>
    <row r="805">
      <c r="G805" s="14" t="n"/>
      <c r="Q805" s="7">
        <f>IF($E805="","",P805*Y805/100)</f>
        <v/>
      </c>
      <c r="R805" s="7" t="n"/>
      <c r="X805" s="7" t="n"/>
      <c r="Y805" s="7" t="n"/>
      <c r="AB805">
        <f>IF($E805="","",IF($AQ805=1,0,IF($AP805=1,Settings!$C$6,Settings!$C$7))*100)</f>
        <v/>
      </c>
      <c r="AC805" s="7">
        <f>IF($E805="","",Y805*AB805/100)</f>
        <v/>
      </c>
      <c r="AD805" s="7">
        <f>IF($E805="","",Y805-AC805)</f>
        <v/>
      </c>
      <c r="AE805" s="7">
        <f>IF($E805="","",AD805-Q805)</f>
        <v/>
      </c>
      <c r="AI805" s="7" t="n"/>
      <c r="AL805" s="14" t="n"/>
      <c r="AN805">
        <f>IF($E805="","",IF(COUNTIF($E$2:$E805,$E805)=1,1,0))</f>
        <v/>
      </c>
      <c r="AO805">
        <f>IF($AN805=1,SUMPRODUCT(--($AR$2:$AR$3001&lt;$AR805))+1,"")</f>
        <v/>
      </c>
      <c r="AP805">
        <f>IF($E805="","",IF(OR($U805=TRUE(),$U805="TRUE"),1,0))</f>
        <v/>
      </c>
      <c r="AQ805">
        <f>IF($E805="","",IF($AA805="Yes",1,0))</f>
        <v/>
      </c>
      <c r="AR805">
        <f>IF($AN805=1,IFERROR(IF(VALUE($E805)&lt;100000000,VALUE($E805),1000000000),IFERROR(IF(VALUE(MID($E805,2,20))&lt;100000000,VALUE(MID($E805,2,20)),1000000000),1000000000))+ROW()/100000,"")</f>
        <v/>
      </c>
    </row>
    <row r="806">
      <c r="G806" s="14" t="n"/>
      <c r="Q806" s="7">
        <f>IF($E806="","",P806*Y806/100)</f>
        <v/>
      </c>
      <c r="R806" s="7" t="n"/>
      <c r="X806" s="7" t="n"/>
      <c r="Y806" s="7" t="n"/>
      <c r="AB806">
        <f>IF($E806="","",IF($AQ806=1,0,IF($AP806=1,Settings!$C$6,Settings!$C$7))*100)</f>
        <v/>
      </c>
      <c r="AC806" s="7">
        <f>IF($E806="","",Y806*AB806/100)</f>
        <v/>
      </c>
      <c r="AD806" s="7">
        <f>IF($E806="","",Y806-AC806)</f>
        <v/>
      </c>
      <c r="AE806" s="7">
        <f>IF($E806="","",AD806-Q806)</f>
        <v/>
      </c>
      <c r="AI806" s="7" t="n"/>
      <c r="AL806" s="14" t="n"/>
      <c r="AN806">
        <f>IF($E806="","",IF(COUNTIF($E$2:$E806,$E806)=1,1,0))</f>
        <v/>
      </c>
      <c r="AO806">
        <f>IF($AN806=1,SUMPRODUCT(--($AR$2:$AR$3001&lt;$AR806))+1,"")</f>
        <v/>
      </c>
      <c r="AP806">
        <f>IF($E806="","",IF(OR($U806=TRUE(),$U806="TRUE"),1,0))</f>
        <v/>
      </c>
      <c r="AQ806">
        <f>IF($E806="","",IF($AA806="Yes",1,0))</f>
        <v/>
      </c>
      <c r="AR806">
        <f>IF($AN806=1,IFERROR(IF(VALUE($E806)&lt;100000000,VALUE($E806),1000000000),IFERROR(IF(VALUE(MID($E806,2,20))&lt;100000000,VALUE(MID($E806,2,20)),1000000000),1000000000))+ROW()/100000,"")</f>
        <v/>
      </c>
    </row>
    <row r="807">
      <c r="G807" s="14" t="n"/>
      <c r="Q807" s="7">
        <f>IF($E807="","",P807*Y807/100)</f>
        <v/>
      </c>
      <c r="R807" s="7" t="n"/>
      <c r="X807" s="7" t="n"/>
      <c r="Y807" s="7" t="n"/>
      <c r="AB807">
        <f>IF($E807="","",IF($AQ807=1,0,IF($AP807=1,Settings!$C$6,Settings!$C$7))*100)</f>
        <v/>
      </c>
      <c r="AC807" s="7">
        <f>IF($E807="","",Y807*AB807/100)</f>
        <v/>
      </c>
      <c r="AD807" s="7">
        <f>IF($E807="","",Y807-AC807)</f>
        <v/>
      </c>
      <c r="AE807" s="7">
        <f>IF($E807="","",AD807-Q807)</f>
        <v/>
      </c>
      <c r="AI807" s="7" t="n"/>
      <c r="AL807" s="14" t="n"/>
      <c r="AN807">
        <f>IF($E807="","",IF(COUNTIF($E$2:$E807,$E807)=1,1,0))</f>
        <v/>
      </c>
      <c r="AO807">
        <f>IF($AN807=1,SUMPRODUCT(--($AR$2:$AR$3001&lt;$AR807))+1,"")</f>
        <v/>
      </c>
      <c r="AP807">
        <f>IF($E807="","",IF(OR($U807=TRUE(),$U807="TRUE"),1,0))</f>
        <v/>
      </c>
      <c r="AQ807">
        <f>IF($E807="","",IF($AA807="Yes",1,0))</f>
        <v/>
      </c>
      <c r="AR807">
        <f>IF($AN807=1,IFERROR(IF(VALUE($E807)&lt;100000000,VALUE($E807),1000000000),IFERROR(IF(VALUE(MID($E807,2,20))&lt;100000000,VALUE(MID($E807,2,20)),1000000000),1000000000))+ROW()/100000,"")</f>
        <v/>
      </c>
    </row>
    <row r="808">
      <c r="G808" s="14" t="n"/>
      <c r="Q808" s="7">
        <f>IF($E808="","",P808*Y808/100)</f>
        <v/>
      </c>
      <c r="R808" s="7" t="n"/>
      <c r="X808" s="7" t="n"/>
      <c r="Y808" s="7" t="n"/>
      <c r="AB808">
        <f>IF($E808="","",IF($AQ808=1,0,IF($AP808=1,Settings!$C$6,Settings!$C$7))*100)</f>
        <v/>
      </c>
      <c r="AC808" s="7">
        <f>IF($E808="","",Y808*AB808/100)</f>
        <v/>
      </c>
      <c r="AD808" s="7">
        <f>IF($E808="","",Y808-AC808)</f>
        <v/>
      </c>
      <c r="AE808" s="7">
        <f>IF($E808="","",AD808-Q808)</f>
        <v/>
      </c>
      <c r="AI808" s="7" t="n"/>
      <c r="AL808" s="14" t="n"/>
      <c r="AN808">
        <f>IF($E808="","",IF(COUNTIF($E$2:$E808,$E808)=1,1,0))</f>
        <v/>
      </c>
      <c r="AO808">
        <f>IF($AN808=1,SUMPRODUCT(--($AR$2:$AR$3001&lt;$AR808))+1,"")</f>
        <v/>
      </c>
      <c r="AP808">
        <f>IF($E808="","",IF(OR($U808=TRUE(),$U808="TRUE"),1,0))</f>
        <v/>
      </c>
      <c r="AQ808">
        <f>IF($E808="","",IF($AA808="Yes",1,0))</f>
        <v/>
      </c>
      <c r="AR808">
        <f>IF($AN808=1,IFERROR(IF(VALUE($E808)&lt;100000000,VALUE($E808),1000000000),IFERROR(IF(VALUE(MID($E808,2,20))&lt;100000000,VALUE(MID($E808,2,20)),1000000000),1000000000))+ROW()/100000,"")</f>
        <v/>
      </c>
    </row>
    <row r="809">
      <c r="G809" s="14" t="n"/>
      <c r="Q809" s="7">
        <f>IF($E809="","",P809*Y809/100)</f>
        <v/>
      </c>
      <c r="R809" s="7" t="n"/>
      <c r="X809" s="7" t="n"/>
      <c r="Y809" s="7" t="n"/>
      <c r="AB809">
        <f>IF($E809="","",IF($AQ809=1,0,IF($AP809=1,Settings!$C$6,Settings!$C$7))*100)</f>
        <v/>
      </c>
      <c r="AC809" s="7">
        <f>IF($E809="","",Y809*AB809/100)</f>
        <v/>
      </c>
      <c r="AD809" s="7">
        <f>IF($E809="","",Y809-AC809)</f>
        <v/>
      </c>
      <c r="AE809" s="7">
        <f>IF($E809="","",AD809-Q809)</f>
        <v/>
      </c>
      <c r="AI809" s="7" t="n"/>
      <c r="AL809" s="14" t="n"/>
      <c r="AN809">
        <f>IF($E809="","",IF(COUNTIF($E$2:$E809,$E809)=1,1,0))</f>
        <v/>
      </c>
      <c r="AO809">
        <f>IF($AN809=1,SUMPRODUCT(--($AR$2:$AR$3001&lt;$AR809))+1,"")</f>
        <v/>
      </c>
      <c r="AP809">
        <f>IF($E809="","",IF(OR($U809=TRUE(),$U809="TRUE"),1,0))</f>
        <v/>
      </c>
      <c r="AQ809">
        <f>IF($E809="","",IF($AA809="Yes",1,0))</f>
        <v/>
      </c>
      <c r="AR809">
        <f>IF($AN809=1,IFERROR(IF(VALUE($E809)&lt;100000000,VALUE($E809),1000000000),IFERROR(IF(VALUE(MID($E809,2,20))&lt;100000000,VALUE(MID($E809,2,20)),1000000000),1000000000))+ROW()/100000,"")</f>
        <v/>
      </c>
    </row>
    <row r="810">
      <c r="G810" s="14" t="n"/>
      <c r="Q810" s="7">
        <f>IF($E810="","",P810*Y810/100)</f>
        <v/>
      </c>
      <c r="R810" s="7" t="n"/>
      <c r="X810" s="7" t="n"/>
      <c r="Y810" s="7" t="n"/>
      <c r="AB810">
        <f>IF($E810="","",IF($AQ810=1,0,IF($AP810=1,Settings!$C$6,Settings!$C$7))*100)</f>
        <v/>
      </c>
      <c r="AC810" s="7">
        <f>IF($E810="","",Y810*AB810/100)</f>
        <v/>
      </c>
      <c r="AD810" s="7">
        <f>IF($E810="","",Y810-AC810)</f>
        <v/>
      </c>
      <c r="AE810" s="7">
        <f>IF($E810="","",AD810-Q810)</f>
        <v/>
      </c>
      <c r="AI810" s="7" t="n"/>
      <c r="AL810" s="14" t="n"/>
      <c r="AN810">
        <f>IF($E810="","",IF(COUNTIF($E$2:$E810,$E810)=1,1,0))</f>
        <v/>
      </c>
      <c r="AO810">
        <f>IF($AN810=1,SUMPRODUCT(--($AR$2:$AR$3001&lt;$AR810))+1,"")</f>
        <v/>
      </c>
      <c r="AP810">
        <f>IF($E810="","",IF(OR($U810=TRUE(),$U810="TRUE"),1,0))</f>
        <v/>
      </c>
      <c r="AQ810">
        <f>IF($E810="","",IF($AA810="Yes",1,0))</f>
        <v/>
      </c>
      <c r="AR810">
        <f>IF($AN810=1,IFERROR(IF(VALUE($E810)&lt;100000000,VALUE($E810),1000000000),IFERROR(IF(VALUE(MID($E810,2,20))&lt;100000000,VALUE(MID($E810,2,20)),1000000000),1000000000))+ROW()/100000,"")</f>
        <v/>
      </c>
    </row>
    <row r="811">
      <c r="G811" s="14" t="n"/>
      <c r="Q811" s="7">
        <f>IF($E811="","",P811*Y811/100)</f>
        <v/>
      </c>
      <c r="R811" s="7" t="n"/>
      <c r="X811" s="7" t="n"/>
      <c r="Y811" s="7" t="n"/>
      <c r="AB811">
        <f>IF($E811="","",IF($AQ811=1,0,IF($AP811=1,Settings!$C$6,Settings!$C$7))*100)</f>
        <v/>
      </c>
      <c r="AC811" s="7">
        <f>IF($E811="","",Y811*AB811/100)</f>
        <v/>
      </c>
      <c r="AD811" s="7">
        <f>IF($E811="","",Y811-AC811)</f>
        <v/>
      </c>
      <c r="AE811" s="7">
        <f>IF($E811="","",AD811-Q811)</f>
        <v/>
      </c>
      <c r="AI811" s="7" t="n"/>
      <c r="AL811" s="14" t="n"/>
      <c r="AN811">
        <f>IF($E811="","",IF(COUNTIF($E$2:$E811,$E811)=1,1,0))</f>
        <v/>
      </c>
      <c r="AO811">
        <f>IF($AN811=1,SUMPRODUCT(--($AR$2:$AR$3001&lt;$AR811))+1,"")</f>
        <v/>
      </c>
      <c r="AP811">
        <f>IF($E811="","",IF(OR($U811=TRUE(),$U811="TRUE"),1,0))</f>
        <v/>
      </c>
      <c r="AQ811">
        <f>IF($E811="","",IF($AA811="Yes",1,0))</f>
        <v/>
      </c>
      <c r="AR811">
        <f>IF($AN811=1,IFERROR(IF(VALUE($E811)&lt;100000000,VALUE($E811),1000000000),IFERROR(IF(VALUE(MID($E811,2,20))&lt;100000000,VALUE(MID($E811,2,20)),1000000000),1000000000))+ROW()/100000,"")</f>
        <v/>
      </c>
    </row>
    <row r="812">
      <c r="G812" s="14" t="n"/>
      <c r="Q812" s="7">
        <f>IF($E812="","",P812*Y812/100)</f>
        <v/>
      </c>
      <c r="R812" s="7" t="n"/>
      <c r="X812" s="7" t="n"/>
      <c r="Y812" s="7" t="n"/>
      <c r="AB812">
        <f>IF($E812="","",IF($AQ812=1,0,IF($AP812=1,Settings!$C$6,Settings!$C$7))*100)</f>
        <v/>
      </c>
      <c r="AC812" s="7">
        <f>IF($E812="","",Y812*AB812/100)</f>
        <v/>
      </c>
      <c r="AD812" s="7">
        <f>IF($E812="","",Y812-AC812)</f>
        <v/>
      </c>
      <c r="AE812" s="7">
        <f>IF($E812="","",AD812-Q812)</f>
        <v/>
      </c>
      <c r="AI812" s="7" t="n"/>
      <c r="AL812" s="14" t="n"/>
      <c r="AN812">
        <f>IF($E812="","",IF(COUNTIF($E$2:$E812,$E812)=1,1,0))</f>
        <v/>
      </c>
      <c r="AO812">
        <f>IF($AN812=1,SUMPRODUCT(--($AR$2:$AR$3001&lt;$AR812))+1,"")</f>
        <v/>
      </c>
      <c r="AP812">
        <f>IF($E812="","",IF(OR($U812=TRUE(),$U812="TRUE"),1,0))</f>
        <v/>
      </c>
      <c r="AQ812">
        <f>IF($E812="","",IF($AA812="Yes",1,0))</f>
        <v/>
      </c>
      <c r="AR812">
        <f>IF($AN812=1,IFERROR(IF(VALUE($E812)&lt;100000000,VALUE($E812),1000000000),IFERROR(IF(VALUE(MID($E812,2,20))&lt;100000000,VALUE(MID($E812,2,20)),1000000000),1000000000))+ROW()/100000,"")</f>
        <v/>
      </c>
    </row>
    <row r="813">
      <c r="G813" s="14" t="n"/>
      <c r="Q813" s="7">
        <f>IF($E813="","",P813*Y813/100)</f>
        <v/>
      </c>
      <c r="R813" s="7" t="n"/>
      <c r="X813" s="7" t="n"/>
      <c r="Y813" s="7" t="n"/>
      <c r="AB813">
        <f>IF($E813="","",IF($AQ813=1,0,IF($AP813=1,Settings!$C$6,Settings!$C$7))*100)</f>
        <v/>
      </c>
      <c r="AC813" s="7">
        <f>IF($E813="","",Y813*AB813/100)</f>
        <v/>
      </c>
      <c r="AD813" s="7">
        <f>IF($E813="","",Y813-AC813)</f>
        <v/>
      </c>
      <c r="AE813" s="7">
        <f>IF($E813="","",AD813-Q813)</f>
        <v/>
      </c>
      <c r="AI813" s="7" t="n"/>
      <c r="AL813" s="14" t="n"/>
      <c r="AN813">
        <f>IF($E813="","",IF(COUNTIF($E$2:$E813,$E813)=1,1,0))</f>
        <v/>
      </c>
      <c r="AO813">
        <f>IF($AN813=1,SUMPRODUCT(--($AR$2:$AR$3001&lt;$AR813))+1,"")</f>
        <v/>
      </c>
      <c r="AP813">
        <f>IF($E813="","",IF(OR($U813=TRUE(),$U813="TRUE"),1,0))</f>
        <v/>
      </c>
      <c r="AQ813">
        <f>IF($E813="","",IF($AA813="Yes",1,0))</f>
        <v/>
      </c>
      <c r="AR813">
        <f>IF($AN813=1,IFERROR(IF(VALUE($E813)&lt;100000000,VALUE($E813),1000000000),IFERROR(IF(VALUE(MID($E813,2,20))&lt;100000000,VALUE(MID($E813,2,20)),1000000000),1000000000))+ROW()/100000,"")</f>
        <v/>
      </c>
    </row>
    <row r="814">
      <c r="G814" s="14" t="n"/>
      <c r="Q814" s="7">
        <f>IF($E814="","",P814*Y814/100)</f>
        <v/>
      </c>
      <c r="R814" s="7" t="n"/>
      <c r="X814" s="7" t="n"/>
      <c r="Y814" s="7" t="n"/>
      <c r="AB814">
        <f>IF($E814="","",IF($AQ814=1,0,IF($AP814=1,Settings!$C$6,Settings!$C$7))*100)</f>
        <v/>
      </c>
      <c r="AC814" s="7">
        <f>IF($E814="","",Y814*AB814/100)</f>
        <v/>
      </c>
      <c r="AD814" s="7">
        <f>IF($E814="","",Y814-AC814)</f>
        <v/>
      </c>
      <c r="AE814" s="7">
        <f>IF($E814="","",AD814-Q814)</f>
        <v/>
      </c>
      <c r="AI814" s="7" t="n"/>
      <c r="AL814" s="14" t="n"/>
      <c r="AN814">
        <f>IF($E814="","",IF(COUNTIF($E$2:$E814,$E814)=1,1,0))</f>
        <v/>
      </c>
      <c r="AO814">
        <f>IF($AN814=1,SUMPRODUCT(--($AR$2:$AR$3001&lt;$AR814))+1,"")</f>
        <v/>
      </c>
      <c r="AP814">
        <f>IF($E814="","",IF(OR($U814=TRUE(),$U814="TRUE"),1,0))</f>
        <v/>
      </c>
      <c r="AQ814">
        <f>IF($E814="","",IF($AA814="Yes",1,0))</f>
        <v/>
      </c>
      <c r="AR814">
        <f>IF($AN814=1,IFERROR(IF(VALUE($E814)&lt;100000000,VALUE($E814),1000000000),IFERROR(IF(VALUE(MID($E814,2,20))&lt;100000000,VALUE(MID($E814,2,20)),1000000000),1000000000))+ROW()/100000,"")</f>
        <v/>
      </c>
    </row>
    <row r="815">
      <c r="G815" s="14" t="n"/>
      <c r="Q815" s="7">
        <f>IF($E815="","",P815*Y815/100)</f>
        <v/>
      </c>
      <c r="R815" s="7" t="n"/>
      <c r="X815" s="7" t="n"/>
      <c r="Y815" s="7" t="n"/>
      <c r="AB815">
        <f>IF($E815="","",IF($AQ815=1,0,IF($AP815=1,Settings!$C$6,Settings!$C$7))*100)</f>
        <v/>
      </c>
      <c r="AC815" s="7">
        <f>IF($E815="","",Y815*AB815/100)</f>
        <v/>
      </c>
      <c r="AD815" s="7">
        <f>IF($E815="","",Y815-AC815)</f>
        <v/>
      </c>
      <c r="AE815" s="7">
        <f>IF($E815="","",AD815-Q815)</f>
        <v/>
      </c>
      <c r="AI815" s="7" t="n"/>
      <c r="AL815" s="14" t="n"/>
      <c r="AN815">
        <f>IF($E815="","",IF(COUNTIF($E$2:$E815,$E815)=1,1,0))</f>
        <v/>
      </c>
      <c r="AO815">
        <f>IF($AN815=1,SUMPRODUCT(--($AR$2:$AR$3001&lt;$AR815))+1,"")</f>
        <v/>
      </c>
      <c r="AP815">
        <f>IF($E815="","",IF(OR($U815=TRUE(),$U815="TRUE"),1,0))</f>
        <v/>
      </c>
      <c r="AQ815">
        <f>IF($E815="","",IF($AA815="Yes",1,0))</f>
        <v/>
      </c>
      <c r="AR815">
        <f>IF($AN815=1,IFERROR(IF(VALUE($E815)&lt;100000000,VALUE($E815),1000000000),IFERROR(IF(VALUE(MID($E815,2,20))&lt;100000000,VALUE(MID($E815,2,20)),1000000000),1000000000))+ROW()/100000,"")</f>
        <v/>
      </c>
    </row>
    <row r="816">
      <c r="G816" s="14" t="n"/>
      <c r="Q816" s="7">
        <f>IF($E816="","",P816*Y816/100)</f>
        <v/>
      </c>
      <c r="R816" s="7" t="n"/>
      <c r="X816" s="7" t="n"/>
      <c r="Y816" s="7" t="n"/>
      <c r="AB816">
        <f>IF($E816="","",IF($AQ816=1,0,IF($AP816=1,Settings!$C$6,Settings!$C$7))*100)</f>
        <v/>
      </c>
      <c r="AC816" s="7">
        <f>IF($E816="","",Y816*AB816/100)</f>
        <v/>
      </c>
      <c r="AD816" s="7">
        <f>IF($E816="","",Y816-AC816)</f>
        <v/>
      </c>
      <c r="AE816" s="7">
        <f>IF($E816="","",AD816-Q816)</f>
        <v/>
      </c>
      <c r="AI816" s="7" t="n"/>
      <c r="AL816" s="14" t="n"/>
      <c r="AN816">
        <f>IF($E816="","",IF(COUNTIF($E$2:$E816,$E816)=1,1,0))</f>
        <v/>
      </c>
      <c r="AO816">
        <f>IF($AN816=1,SUMPRODUCT(--($AR$2:$AR$3001&lt;$AR816))+1,"")</f>
        <v/>
      </c>
      <c r="AP816">
        <f>IF($E816="","",IF(OR($U816=TRUE(),$U816="TRUE"),1,0))</f>
        <v/>
      </c>
      <c r="AQ816">
        <f>IF($E816="","",IF($AA816="Yes",1,0))</f>
        <v/>
      </c>
      <c r="AR816">
        <f>IF($AN816=1,IFERROR(IF(VALUE($E816)&lt;100000000,VALUE($E816),1000000000),IFERROR(IF(VALUE(MID($E816,2,20))&lt;100000000,VALUE(MID($E816,2,20)),1000000000),1000000000))+ROW()/100000,"")</f>
        <v/>
      </c>
    </row>
    <row r="817">
      <c r="G817" s="14" t="n"/>
      <c r="Q817" s="7">
        <f>IF($E817="","",P817*Y817/100)</f>
        <v/>
      </c>
      <c r="R817" s="7" t="n"/>
      <c r="X817" s="7" t="n"/>
      <c r="Y817" s="7" t="n"/>
      <c r="AB817">
        <f>IF($E817="","",IF($AQ817=1,0,IF($AP817=1,Settings!$C$6,Settings!$C$7))*100)</f>
        <v/>
      </c>
      <c r="AC817" s="7">
        <f>IF($E817="","",Y817*AB817/100)</f>
        <v/>
      </c>
      <c r="AD817" s="7">
        <f>IF($E817="","",Y817-AC817)</f>
        <v/>
      </c>
      <c r="AE817" s="7">
        <f>IF($E817="","",AD817-Q817)</f>
        <v/>
      </c>
      <c r="AI817" s="7" t="n"/>
      <c r="AL817" s="14" t="n"/>
      <c r="AN817">
        <f>IF($E817="","",IF(COUNTIF($E$2:$E817,$E817)=1,1,0))</f>
        <v/>
      </c>
      <c r="AO817">
        <f>IF($AN817=1,SUMPRODUCT(--($AR$2:$AR$3001&lt;$AR817))+1,"")</f>
        <v/>
      </c>
      <c r="AP817">
        <f>IF($E817="","",IF(OR($U817=TRUE(),$U817="TRUE"),1,0))</f>
        <v/>
      </c>
      <c r="AQ817">
        <f>IF($E817="","",IF($AA817="Yes",1,0))</f>
        <v/>
      </c>
      <c r="AR817">
        <f>IF($AN817=1,IFERROR(IF(VALUE($E817)&lt;100000000,VALUE($E817),1000000000),IFERROR(IF(VALUE(MID($E817,2,20))&lt;100000000,VALUE(MID($E817,2,20)),1000000000),1000000000))+ROW()/100000,"")</f>
        <v/>
      </c>
    </row>
    <row r="818">
      <c r="G818" s="14" t="n"/>
      <c r="Q818" s="7">
        <f>IF($E818="","",P818*Y818/100)</f>
        <v/>
      </c>
      <c r="R818" s="7" t="n"/>
      <c r="X818" s="7" t="n"/>
      <c r="Y818" s="7" t="n"/>
      <c r="AB818">
        <f>IF($E818="","",IF($AQ818=1,0,IF($AP818=1,Settings!$C$6,Settings!$C$7))*100)</f>
        <v/>
      </c>
      <c r="AC818" s="7">
        <f>IF($E818="","",Y818*AB818/100)</f>
        <v/>
      </c>
      <c r="AD818" s="7">
        <f>IF($E818="","",Y818-AC818)</f>
        <v/>
      </c>
      <c r="AE818" s="7">
        <f>IF($E818="","",AD818-Q818)</f>
        <v/>
      </c>
      <c r="AI818" s="7" t="n"/>
      <c r="AL818" s="14" t="n"/>
      <c r="AN818">
        <f>IF($E818="","",IF(COUNTIF($E$2:$E818,$E818)=1,1,0))</f>
        <v/>
      </c>
      <c r="AO818">
        <f>IF($AN818=1,SUMPRODUCT(--($AR$2:$AR$3001&lt;$AR818))+1,"")</f>
        <v/>
      </c>
      <c r="AP818">
        <f>IF($E818="","",IF(OR($U818=TRUE(),$U818="TRUE"),1,0))</f>
        <v/>
      </c>
      <c r="AQ818">
        <f>IF($E818="","",IF($AA818="Yes",1,0))</f>
        <v/>
      </c>
      <c r="AR818">
        <f>IF($AN818=1,IFERROR(IF(VALUE($E818)&lt;100000000,VALUE($E818),1000000000),IFERROR(IF(VALUE(MID($E818,2,20))&lt;100000000,VALUE(MID($E818,2,20)),1000000000),1000000000))+ROW()/100000,"")</f>
        <v/>
      </c>
    </row>
    <row r="819">
      <c r="G819" s="14" t="n"/>
      <c r="Q819" s="7">
        <f>IF($E819="","",P819*Y819/100)</f>
        <v/>
      </c>
      <c r="R819" s="7" t="n"/>
      <c r="X819" s="7" t="n"/>
      <c r="Y819" s="7" t="n"/>
      <c r="AB819">
        <f>IF($E819="","",IF($AQ819=1,0,IF($AP819=1,Settings!$C$6,Settings!$C$7))*100)</f>
        <v/>
      </c>
      <c r="AC819" s="7">
        <f>IF($E819="","",Y819*AB819/100)</f>
        <v/>
      </c>
      <c r="AD819" s="7">
        <f>IF($E819="","",Y819-AC819)</f>
        <v/>
      </c>
      <c r="AE819" s="7">
        <f>IF($E819="","",AD819-Q819)</f>
        <v/>
      </c>
      <c r="AI819" s="7" t="n"/>
      <c r="AL819" s="14" t="n"/>
      <c r="AN819">
        <f>IF($E819="","",IF(COUNTIF($E$2:$E819,$E819)=1,1,0))</f>
        <v/>
      </c>
      <c r="AO819">
        <f>IF($AN819=1,SUMPRODUCT(--($AR$2:$AR$3001&lt;$AR819))+1,"")</f>
        <v/>
      </c>
      <c r="AP819">
        <f>IF($E819="","",IF(OR($U819=TRUE(),$U819="TRUE"),1,0))</f>
        <v/>
      </c>
      <c r="AQ819">
        <f>IF($E819="","",IF($AA819="Yes",1,0))</f>
        <v/>
      </c>
      <c r="AR819">
        <f>IF($AN819=1,IFERROR(IF(VALUE($E819)&lt;100000000,VALUE($E819),1000000000),IFERROR(IF(VALUE(MID($E819,2,20))&lt;100000000,VALUE(MID($E819,2,20)),1000000000),1000000000))+ROW()/100000,"")</f>
        <v/>
      </c>
    </row>
    <row r="820">
      <c r="G820" s="14" t="n"/>
      <c r="Q820" s="7">
        <f>IF($E820="","",P820*Y820/100)</f>
        <v/>
      </c>
      <c r="R820" s="7" t="n"/>
      <c r="X820" s="7" t="n"/>
      <c r="Y820" s="7" t="n"/>
      <c r="AB820">
        <f>IF($E820="","",IF($AQ820=1,0,IF($AP820=1,Settings!$C$6,Settings!$C$7))*100)</f>
        <v/>
      </c>
      <c r="AC820" s="7">
        <f>IF($E820="","",Y820*AB820/100)</f>
        <v/>
      </c>
      <c r="AD820" s="7">
        <f>IF($E820="","",Y820-AC820)</f>
        <v/>
      </c>
      <c r="AE820" s="7">
        <f>IF($E820="","",AD820-Q820)</f>
        <v/>
      </c>
      <c r="AI820" s="7" t="n"/>
      <c r="AL820" s="14" t="n"/>
      <c r="AN820">
        <f>IF($E820="","",IF(COUNTIF($E$2:$E820,$E820)=1,1,0))</f>
        <v/>
      </c>
      <c r="AO820">
        <f>IF($AN820=1,SUMPRODUCT(--($AR$2:$AR$3001&lt;$AR820))+1,"")</f>
        <v/>
      </c>
      <c r="AP820">
        <f>IF($E820="","",IF(OR($U820=TRUE(),$U820="TRUE"),1,0))</f>
        <v/>
      </c>
      <c r="AQ820">
        <f>IF($E820="","",IF($AA820="Yes",1,0))</f>
        <v/>
      </c>
      <c r="AR820">
        <f>IF($AN820=1,IFERROR(IF(VALUE($E820)&lt;100000000,VALUE($E820),1000000000),IFERROR(IF(VALUE(MID($E820,2,20))&lt;100000000,VALUE(MID($E820,2,20)),1000000000),1000000000))+ROW()/100000,"")</f>
        <v/>
      </c>
    </row>
    <row r="821">
      <c r="G821" s="14" t="n"/>
      <c r="Q821" s="7">
        <f>IF($E821="","",P821*Y821/100)</f>
        <v/>
      </c>
      <c r="R821" s="7" t="n"/>
      <c r="X821" s="7" t="n"/>
      <c r="Y821" s="7" t="n"/>
      <c r="AB821">
        <f>IF($E821="","",IF($AQ821=1,0,IF($AP821=1,Settings!$C$6,Settings!$C$7))*100)</f>
        <v/>
      </c>
      <c r="AC821" s="7">
        <f>IF($E821="","",Y821*AB821/100)</f>
        <v/>
      </c>
      <c r="AD821" s="7">
        <f>IF($E821="","",Y821-AC821)</f>
        <v/>
      </c>
      <c r="AE821" s="7">
        <f>IF($E821="","",AD821-Q821)</f>
        <v/>
      </c>
      <c r="AI821" s="7" t="n"/>
      <c r="AL821" s="14" t="n"/>
      <c r="AN821">
        <f>IF($E821="","",IF(COUNTIF($E$2:$E821,$E821)=1,1,0))</f>
        <v/>
      </c>
      <c r="AO821">
        <f>IF($AN821=1,SUMPRODUCT(--($AR$2:$AR$3001&lt;$AR821))+1,"")</f>
        <v/>
      </c>
      <c r="AP821">
        <f>IF($E821="","",IF(OR($U821=TRUE(),$U821="TRUE"),1,0))</f>
        <v/>
      </c>
      <c r="AQ821">
        <f>IF($E821="","",IF($AA821="Yes",1,0))</f>
        <v/>
      </c>
      <c r="AR821">
        <f>IF($AN821=1,IFERROR(IF(VALUE($E821)&lt;100000000,VALUE($E821),1000000000),IFERROR(IF(VALUE(MID($E821,2,20))&lt;100000000,VALUE(MID($E821,2,20)),1000000000),1000000000))+ROW()/100000,"")</f>
        <v/>
      </c>
    </row>
    <row r="822">
      <c r="G822" s="14" t="n"/>
      <c r="Q822" s="7">
        <f>IF($E822="","",P822*Y822/100)</f>
        <v/>
      </c>
      <c r="R822" s="7" t="n"/>
      <c r="X822" s="7" t="n"/>
      <c r="Y822" s="7" t="n"/>
      <c r="AB822">
        <f>IF($E822="","",IF($AQ822=1,0,IF($AP822=1,Settings!$C$6,Settings!$C$7))*100)</f>
        <v/>
      </c>
      <c r="AC822" s="7">
        <f>IF($E822="","",Y822*AB822/100)</f>
        <v/>
      </c>
      <c r="AD822" s="7">
        <f>IF($E822="","",Y822-AC822)</f>
        <v/>
      </c>
      <c r="AE822" s="7">
        <f>IF($E822="","",AD822-Q822)</f>
        <v/>
      </c>
      <c r="AI822" s="7" t="n"/>
      <c r="AL822" s="14" t="n"/>
      <c r="AN822">
        <f>IF($E822="","",IF(COUNTIF($E$2:$E822,$E822)=1,1,0))</f>
        <v/>
      </c>
      <c r="AO822">
        <f>IF($AN822=1,SUMPRODUCT(--($AR$2:$AR$3001&lt;$AR822))+1,"")</f>
        <v/>
      </c>
      <c r="AP822">
        <f>IF($E822="","",IF(OR($U822=TRUE(),$U822="TRUE"),1,0))</f>
        <v/>
      </c>
      <c r="AQ822">
        <f>IF($E822="","",IF($AA822="Yes",1,0))</f>
        <v/>
      </c>
      <c r="AR822">
        <f>IF($AN822=1,IFERROR(IF(VALUE($E822)&lt;100000000,VALUE($E822),1000000000),IFERROR(IF(VALUE(MID($E822,2,20))&lt;100000000,VALUE(MID($E822,2,20)),1000000000),1000000000))+ROW()/100000,"")</f>
        <v/>
      </c>
    </row>
    <row r="823">
      <c r="G823" s="14" t="n"/>
      <c r="Q823" s="7">
        <f>IF($E823="","",P823*Y823/100)</f>
        <v/>
      </c>
      <c r="R823" s="7" t="n"/>
      <c r="X823" s="7" t="n"/>
      <c r="Y823" s="7" t="n"/>
      <c r="AB823">
        <f>IF($E823="","",IF($AQ823=1,0,IF($AP823=1,Settings!$C$6,Settings!$C$7))*100)</f>
        <v/>
      </c>
      <c r="AC823" s="7">
        <f>IF($E823="","",Y823*AB823/100)</f>
        <v/>
      </c>
      <c r="AD823" s="7">
        <f>IF($E823="","",Y823-AC823)</f>
        <v/>
      </c>
      <c r="AE823" s="7">
        <f>IF($E823="","",AD823-Q823)</f>
        <v/>
      </c>
      <c r="AI823" s="7" t="n"/>
      <c r="AL823" s="14" t="n"/>
      <c r="AN823">
        <f>IF($E823="","",IF(COUNTIF($E$2:$E823,$E823)=1,1,0))</f>
        <v/>
      </c>
      <c r="AO823">
        <f>IF($AN823=1,SUMPRODUCT(--($AR$2:$AR$3001&lt;$AR823))+1,"")</f>
        <v/>
      </c>
      <c r="AP823">
        <f>IF($E823="","",IF(OR($U823=TRUE(),$U823="TRUE"),1,0))</f>
        <v/>
      </c>
      <c r="AQ823">
        <f>IF($E823="","",IF($AA823="Yes",1,0))</f>
        <v/>
      </c>
      <c r="AR823">
        <f>IF($AN823=1,IFERROR(IF(VALUE($E823)&lt;100000000,VALUE($E823),1000000000),IFERROR(IF(VALUE(MID($E823,2,20))&lt;100000000,VALUE(MID($E823,2,20)),1000000000),1000000000))+ROW()/100000,"")</f>
        <v/>
      </c>
    </row>
    <row r="824">
      <c r="G824" s="14" t="n"/>
      <c r="Q824" s="7">
        <f>IF($E824="","",P824*Y824/100)</f>
        <v/>
      </c>
      <c r="R824" s="7" t="n"/>
      <c r="X824" s="7" t="n"/>
      <c r="Y824" s="7" t="n"/>
      <c r="AB824">
        <f>IF($E824="","",IF($AQ824=1,0,IF($AP824=1,Settings!$C$6,Settings!$C$7))*100)</f>
        <v/>
      </c>
      <c r="AC824" s="7">
        <f>IF($E824="","",Y824*AB824/100)</f>
        <v/>
      </c>
      <c r="AD824" s="7">
        <f>IF($E824="","",Y824-AC824)</f>
        <v/>
      </c>
      <c r="AE824" s="7">
        <f>IF($E824="","",AD824-Q824)</f>
        <v/>
      </c>
      <c r="AI824" s="7" t="n"/>
      <c r="AL824" s="14" t="n"/>
      <c r="AN824">
        <f>IF($E824="","",IF(COUNTIF($E$2:$E824,$E824)=1,1,0))</f>
        <v/>
      </c>
      <c r="AO824">
        <f>IF($AN824=1,SUMPRODUCT(--($AR$2:$AR$3001&lt;$AR824))+1,"")</f>
        <v/>
      </c>
      <c r="AP824">
        <f>IF($E824="","",IF(OR($U824=TRUE(),$U824="TRUE"),1,0))</f>
        <v/>
      </c>
      <c r="AQ824">
        <f>IF($E824="","",IF($AA824="Yes",1,0))</f>
        <v/>
      </c>
      <c r="AR824">
        <f>IF($AN824=1,IFERROR(IF(VALUE($E824)&lt;100000000,VALUE($E824),1000000000),IFERROR(IF(VALUE(MID($E824,2,20))&lt;100000000,VALUE(MID($E824,2,20)),1000000000),1000000000))+ROW()/100000,"")</f>
        <v/>
      </c>
    </row>
    <row r="825">
      <c r="G825" s="14" t="n"/>
      <c r="Q825" s="7">
        <f>IF($E825="","",P825*Y825/100)</f>
        <v/>
      </c>
      <c r="R825" s="7" t="n"/>
      <c r="X825" s="7" t="n"/>
      <c r="Y825" s="7" t="n"/>
      <c r="AB825">
        <f>IF($E825="","",IF($AQ825=1,0,IF($AP825=1,Settings!$C$6,Settings!$C$7))*100)</f>
        <v/>
      </c>
      <c r="AC825" s="7">
        <f>IF($E825="","",Y825*AB825/100)</f>
        <v/>
      </c>
      <c r="AD825" s="7">
        <f>IF($E825="","",Y825-AC825)</f>
        <v/>
      </c>
      <c r="AE825" s="7">
        <f>IF($E825="","",AD825-Q825)</f>
        <v/>
      </c>
      <c r="AI825" s="7" t="n"/>
      <c r="AL825" s="14" t="n"/>
      <c r="AN825">
        <f>IF($E825="","",IF(COUNTIF($E$2:$E825,$E825)=1,1,0))</f>
        <v/>
      </c>
      <c r="AO825">
        <f>IF($AN825=1,SUMPRODUCT(--($AR$2:$AR$3001&lt;$AR825))+1,"")</f>
        <v/>
      </c>
      <c r="AP825">
        <f>IF($E825="","",IF(OR($U825=TRUE(),$U825="TRUE"),1,0))</f>
        <v/>
      </c>
      <c r="AQ825">
        <f>IF($E825="","",IF($AA825="Yes",1,0))</f>
        <v/>
      </c>
      <c r="AR825">
        <f>IF($AN825=1,IFERROR(IF(VALUE($E825)&lt;100000000,VALUE($E825),1000000000),IFERROR(IF(VALUE(MID($E825,2,20))&lt;100000000,VALUE(MID($E825,2,20)),1000000000),1000000000))+ROW()/100000,"")</f>
        <v/>
      </c>
    </row>
    <row r="826">
      <c r="G826" s="14" t="n"/>
      <c r="Q826" s="7">
        <f>IF($E826="","",P826*Y826/100)</f>
        <v/>
      </c>
      <c r="R826" s="7" t="n"/>
      <c r="X826" s="7" t="n"/>
      <c r="Y826" s="7" t="n"/>
      <c r="AB826">
        <f>IF($E826="","",IF($AQ826=1,0,IF($AP826=1,Settings!$C$6,Settings!$C$7))*100)</f>
        <v/>
      </c>
      <c r="AC826" s="7">
        <f>IF($E826="","",Y826*AB826/100)</f>
        <v/>
      </c>
      <c r="AD826" s="7">
        <f>IF($E826="","",Y826-AC826)</f>
        <v/>
      </c>
      <c r="AE826" s="7">
        <f>IF($E826="","",AD826-Q826)</f>
        <v/>
      </c>
      <c r="AI826" s="7" t="n"/>
      <c r="AL826" s="14" t="n"/>
      <c r="AN826">
        <f>IF($E826="","",IF(COUNTIF($E$2:$E826,$E826)=1,1,0))</f>
        <v/>
      </c>
      <c r="AO826">
        <f>IF($AN826=1,SUMPRODUCT(--($AR$2:$AR$3001&lt;$AR826))+1,"")</f>
        <v/>
      </c>
      <c r="AP826">
        <f>IF($E826="","",IF(OR($U826=TRUE(),$U826="TRUE"),1,0))</f>
        <v/>
      </c>
      <c r="AQ826">
        <f>IF($E826="","",IF($AA826="Yes",1,0))</f>
        <v/>
      </c>
      <c r="AR826">
        <f>IF($AN826=1,IFERROR(IF(VALUE($E826)&lt;100000000,VALUE($E826),1000000000),IFERROR(IF(VALUE(MID($E826,2,20))&lt;100000000,VALUE(MID($E826,2,20)),1000000000),1000000000))+ROW()/100000,"")</f>
        <v/>
      </c>
    </row>
    <row r="827">
      <c r="G827" s="14" t="n"/>
      <c r="Q827" s="7">
        <f>IF($E827="","",P827*Y827/100)</f>
        <v/>
      </c>
      <c r="R827" s="7" t="n"/>
      <c r="X827" s="7" t="n"/>
      <c r="Y827" s="7" t="n"/>
      <c r="AB827">
        <f>IF($E827="","",IF($AQ827=1,0,IF($AP827=1,Settings!$C$6,Settings!$C$7))*100)</f>
        <v/>
      </c>
      <c r="AC827" s="7">
        <f>IF($E827="","",Y827*AB827/100)</f>
        <v/>
      </c>
      <c r="AD827" s="7">
        <f>IF($E827="","",Y827-AC827)</f>
        <v/>
      </c>
      <c r="AE827" s="7">
        <f>IF($E827="","",AD827-Q827)</f>
        <v/>
      </c>
      <c r="AI827" s="7" t="n"/>
      <c r="AL827" s="14" t="n"/>
      <c r="AN827">
        <f>IF($E827="","",IF(COUNTIF($E$2:$E827,$E827)=1,1,0))</f>
        <v/>
      </c>
      <c r="AO827">
        <f>IF($AN827=1,SUMPRODUCT(--($AR$2:$AR$3001&lt;$AR827))+1,"")</f>
        <v/>
      </c>
      <c r="AP827">
        <f>IF($E827="","",IF(OR($U827=TRUE(),$U827="TRUE"),1,0))</f>
        <v/>
      </c>
      <c r="AQ827">
        <f>IF($E827="","",IF($AA827="Yes",1,0))</f>
        <v/>
      </c>
      <c r="AR827">
        <f>IF($AN827=1,IFERROR(IF(VALUE($E827)&lt;100000000,VALUE($E827),1000000000),IFERROR(IF(VALUE(MID($E827,2,20))&lt;100000000,VALUE(MID($E827,2,20)),1000000000),1000000000))+ROW()/100000,"")</f>
        <v/>
      </c>
    </row>
    <row r="828">
      <c r="G828" s="14" t="n"/>
      <c r="Q828" s="7">
        <f>IF($E828="","",P828*Y828/100)</f>
        <v/>
      </c>
      <c r="R828" s="7" t="n"/>
      <c r="X828" s="7" t="n"/>
      <c r="Y828" s="7" t="n"/>
      <c r="AB828">
        <f>IF($E828="","",IF($AQ828=1,0,IF($AP828=1,Settings!$C$6,Settings!$C$7))*100)</f>
        <v/>
      </c>
      <c r="AC828" s="7">
        <f>IF($E828="","",Y828*AB828/100)</f>
        <v/>
      </c>
      <c r="AD828" s="7">
        <f>IF($E828="","",Y828-AC828)</f>
        <v/>
      </c>
      <c r="AE828" s="7">
        <f>IF($E828="","",AD828-Q828)</f>
        <v/>
      </c>
      <c r="AI828" s="7" t="n"/>
      <c r="AL828" s="14" t="n"/>
      <c r="AN828">
        <f>IF($E828="","",IF(COUNTIF($E$2:$E828,$E828)=1,1,0))</f>
        <v/>
      </c>
      <c r="AO828">
        <f>IF($AN828=1,SUMPRODUCT(--($AR$2:$AR$3001&lt;$AR828))+1,"")</f>
        <v/>
      </c>
      <c r="AP828">
        <f>IF($E828="","",IF(OR($U828=TRUE(),$U828="TRUE"),1,0))</f>
        <v/>
      </c>
      <c r="AQ828">
        <f>IF($E828="","",IF($AA828="Yes",1,0))</f>
        <v/>
      </c>
      <c r="AR828">
        <f>IF($AN828=1,IFERROR(IF(VALUE($E828)&lt;100000000,VALUE($E828),1000000000),IFERROR(IF(VALUE(MID($E828,2,20))&lt;100000000,VALUE(MID($E828,2,20)),1000000000),1000000000))+ROW()/100000,"")</f>
        <v/>
      </c>
    </row>
    <row r="829">
      <c r="G829" s="14" t="n"/>
      <c r="Q829" s="7">
        <f>IF($E829="","",P829*Y829/100)</f>
        <v/>
      </c>
      <c r="R829" s="7" t="n"/>
      <c r="X829" s="7" t="n"/>
      <c r="Y829" s="7" t="n"/>
      <c r="AB829">
        <f>IF($E829="","",IF($AQ829=1,0,IF($AP829=1,Settings!$C$6,Settings!$C$7))*100)</f>
        <v/>
      </c>
      <c r="AC829" s="7">
        <f>IF($E829="","",Y829*AB829/100)</f>
        <v/>
      </c>
      <c r="AD829" s="7">
        <f>IF($E829="","",Y829-AC829)</f>
        <v/>
      </c>
      <c r="AE829" s="7">
        <f>IF($E829="","",AD829-Q829)</f>
        <v/>
      </c>
      <c r="AI829" s="7" t="n"/>
      <c r="AL829" s="14" t="n"/>
      <c r="AN829">
        <f>IF($E829="","",IF(COUNTIF($E$2:$E829,$E829)=1,1,0))</f>
        <v/>
      </c>
      <c r="AO829">
        <f>IF($AN829=1,SUMPRODUCT(--($AR$2:$AR$3001&lt;$AR829))+1,"")</f>
        <v/>
      </c>
      <c r="AP829">
        <f>IF($E829="","",IF(OR($U829=TRUE(),$U829="TRUE"),1,0))</f>
        <v/>
      </c>
      <c r="AQ829">
        <f>IF($E829="","",IF($AA829="Yes",1,0))</f>
        <v/>
      </c>
      <c r="AR829">
        <f>IF($AN829=1,IFERROR(IF(VALUE($E829)&lt;100000000,VALUE($E829),1000000000),IFERROR(IF(VALUE(MID($E829,2,20))&lt;100000000,VALUE(MID($E829,2,20)),1000000000),1000000000))+ROW()/100000,"")</f>
        <v/>
      </c>
    </row>
    <row r="830">
      <c r="G830" s="14" t="n"/>
      <c r="Q830" s="7">
        <f>IF($E830="","",P830*Y830/100)</f>
        <v/>
      </c>
      <c r="R830" s="7" t="n"/>
      <c r="X830" s="7" t="n"/>
      <c r="Y830" s="7" t="n"/>
      <c r="AB830">
        <f>IF($E830="","",IF($AQ830=1,0,IF($AP830=1,Settings!$C$6,Settings!$C$7))*100)</f>
        <v/>
      </c>
      <c r="AC830" s="7">
        <f>IF($E830="","",Y830*AB830/100)</f>
        <v/>
      </c>
      <c r="AD830" s="7">
        <f>IF($E830="","",Y830-AC830)</f>
        <v/>
      </c>
      <c r="AE830" s="7">
        <f>IF($E830="","",AD830-Q830)</f>
        <v/>
      </c>
      <c r="AI830" s="7" t="n"/>
      <c r="AL830" s="14" t="n"/>
      <c r="AN830">
        <f>IF($E830="","",IF(COUNTIF($E$2:$E830,$E830)=1,1,0))</f>
        <v/>
      </c>
      <c r="AO830">
        <f>IF($AN830=1,SUMPRODUCT(--($AR$2:$AR$3001&lt;$AR830))+1,"")</f>
        <v/>
      </c>
      <c r="AP830">
        <f>IF($E830="","",IF(OR($U830=TRUE(),$U830="TRUE"),1,0))</f>
        <v/>
      </c>
      <c r="AQ830">
        <f>IF($E830="","",IF($AA830="Yes",1,0))</f>
        <v/>
      </c>
      <c r="AR830">
        <f>IF($AN830=1,IFERROR(IF(VALUE($E830)&lt;100000000,VALUE($E830),1000000000),IFERROR(IF(VALUE(MID($E830,2,20))&lt;100000000,VALUE(MID($E830,2,20)),1000000000),1000000000))+ROW()/100000,"")</f>
        <v/>
      </c>
    </row>
    <row r="831">
      <c r="G831" s="14" t="n"/>
      <c r="Q831" s="7">
        <f>IF($E831="","",P831*Y831/100)</f>
        <v/>
      </c>
      <c r="R831" s="7" t="n"/>
      <c r="X831" s="7" t="n"/>
      <c r="Y831" s="7" t="n"/>
      <c r="AB831">
        <f>IF($E831="","",IF($AQ831=1,0,IF($AP831=1,Settings!$C$6,Settings!$C$7))*100)</f>
        <v/>
      </c>
      <c r="AC831" s="7">
        <f>IF($E831="","",Y831*AB831/100)</f>
        <v/>
      </c>
      <c r="AD831" s="7">
        <f>IF($E831="","",Y831-AC831)</f>
        <v/>
      </c>
      <c r="AE831" s="7">
        <f>IF($E831="","",AD831-Q831)</f>
        <v/>
      </c>
      <c r="AI831" s="7" t="n"/>
      <c r="AL831" s="14" t="n"/>
      <c r="AN831">
        <f>IF($E831="","",IF(COUNTIF($E$2:$E831,$E831)=1,1,0))</f>
        <v/>
      </c>
      <c r="AO831">
        <f>IF($AN831=1,SUMPRODUCT(--($AR$2:$AR$3001&lt;$AR831))+1,"")</f>
        <v/>
      </c>
      <c r="AP831">
        <f>IF($E831="","",IF(OR($U831=TRUE(),$U831="TRUE"),1,0))</f>
        <v/>
      </c>
      <c r="AQ831">
        <f>IF($E831="","",IF($AA831="Yes",1,0))</f>
        <v/>
      </c>
      <c r="AR831">
        <f>IF($AN831=1,IFERROR(IF(VALUE($E831)&lt;100000000,VALUE($E831),1000000000),IFERROR(IF(VALUE(MID($E831,2,20))&lt;100000000,VALUE(MID($E831,2,20)),1000000000),1000000000))+ROW()/100000,"")</f>
        <v/>
      </c>
    </row>
    <row r="832">
      <c r="G832" s="14" t="n"/>
      <c r="Q832" s="7">
        <f>IF($E832="","",P832*Y832/100)</f>
        <v/>
      </c>
      <c r="R832" s="7" t="n"/>
      <c r="X832" s="7" t="n"/>
      <c r="Y832" s="7" t="n"/>
      <c r="AB832">
        <f>IF($E832="","",IF($AQ832=1,0,IF($AP832=1,Settings!$C$6,Settings!$C$7))*100)</f>
        <v/>
      </c>
      <c r="AC832" s="7">
        <f>IF($E832="","",Y832*AB832/100)</f>
        <v/>
      </c>
      <c r="AD832" s="7">
        <f>IF($E832="","",Y832-AC832)</f>
        <v/>
      </c>
      <c r="AE832" s="7">
        <f>IF($E832="","",AD832-Q832)</f>
        <v/>
      </c>
      <c r="AI832" s="7" t="n"/>
      <c r="AL832" s="14" t="n"/>
      <c r="AN832">
        <f>IF($E832="","",IF(COUNTIF($E$2:$E832,$E832)=1,1,0))</f>
        <v/>
      </c>
      <c r="AO832">
        <f>IF($AN832=1,SUMPRODUCT(--($AR$2:$AR$3001&lt;$AR832))+1,"")</f>
        <v/>
      </c>
      <c r="AP832">
        <f>IF($E832="","",IF(OR($U832=TRUE(),$U832="TRUE"),1,0))</f>
        <v/>
      </c>
      <c r="AQ832">
        <f>IF($E832="","",IF($AA832="Yes",1,0))</f>
        <v/>
      </c>
      <c r="AR832">
        <f>IF($AN832=1,IFERROR(IF(VALUE($E832)&lt;100000000,VALUE($E832),1000000000),IFERROR(IF(VALUE(MID($E832,2,20))&lt;100000000,VALUE(MID($E832,2,20)),1000000000),1000000000))+ROW()/100000,"")</f>
        <v/>
      </c>
    </row>
    <row r="833">
      <c r="G833" s="14" t="n"/>
      <c r="Q833" s="7">
        <f>IF($E833="","",P833*Y833/100)</f>
        <v/>
      </c>
      <c r="R833" s="7" t="n"/>
      <c r="X833" s="7" t="n"/>
      <c r="Y833" s="7" t="n"/>
      <c r="AB833">
        <f>IF($E833="","",IF($AQ833=1,0,IF($AP833=1,Settings!$C$6,Settings!$C$7))*100)</f>
        <v/>
      </c>
      <c r="AC833" s="7">
        <f>IF($E833="","",Y833*AB833/100)</f>
        <v/>
      </c>
      <c r="AD833" s="7">
        <f>IF($E833="","",Y833-AC833)</f>
        <v/>
      </c>
      <c r="AE833" s="7">
        <f>IF($E833="","",AD833-Q833)</f>
        <v/>
      </c>
      <c r="AI833" s="7" t="n"/>
      <c r="AL833" s="14" t="n"/>
      <c r="AN833">
        <f>IF($E833="","",IF(COUNTIF($E$2:$E833,$E833)=1,1,0))</f>
        <v/>
      </c>
      <c r="AO833">
        <f>IF($AN833=1,SUMPRODUCT(--($AR$2:$AR$3001&lt;$AR833))+1,"")</f>
        <v/>
      </c>
      <c r="AP833">
        <f>IF($E833="","",IF(OR($U833=TRUE(),$U833="TRUE"),1,0))</f>
        <v/>
      </c>
      <c r="AQ833">
        <f>IF($E833="","",IF($AA833="Yes",1,0))</f>
        <v/>
      </c>
      <c r="AR833">
        <f>IF($AN833=1,IFERROR(IF(VALUE($E833)&lt;100000000,VALUE($E833),1000000000),IFERROR(IF(VALUE(MID($E833,2,20))&lt;100000000,VALUE(MID($E833,2,20)),1000000000),1000000000))+ROW()/100000,"")</f>
        <v/>
      </c>
    </row>
    <row r="834">
      <c r="G834" s="14" t="n"/>
      <c r="Q834" s="7">
        <f>IF($E834="","",P834*Y834/100)</f>
        <v/>
      </c>
      <c r="R834" s="7" t="n"/>
      <c r="X834" s="7" t="n"/>
      <c r="Y834" s="7" t="n"/>
      <c r="AB834">
        <f>IF($E834="","",IF($AQ834=1,0,IF($AP834=1,Settings!$C$6,Settings!$C$7))*100)</f>
        <v/>
      </c>
      <c r="AC834" s="7">
        <f>IF($E834="","",Y834*AB834/100)</f>
        <v/>
      </c>
      <c r="AD834" s="7">
        <f>IF($E834="","",Y834-AC834)</f>
        <v/>
      </c>
      <c r="AE834" s="7">
        <f>IF($E834="","",AD834-Q834)</f>
        <v/>
      </c>
      <c r="AI834" s="7" t="n"/>
      <c r="AL834" s="14" t="n"/>
      <c r="AN834">
        <f>IF($E834="","",IF(COUNTIF($E$2:$E834,$E834)=1,1,0))</f>
        <v/>
      </c>
      <c r="AO834">
        <f>IF($AN834=1,SUMPRODUCT(--($AR$2:$AR$3001&lt;$AR834))+1,"")</f>
        <v/>
      </c>
      <c r="AP834">
        <f>IF($E834="","",IF(OR($U834=TRUE(),$U834="TRUE"),1,0))</f>
        <v/>
      </c>
      <c r="AQ834">
        <f>IF($E834="","",IF($AA834="Yes",1,0))</f>
        <v/>
      </c>
      <c r="AR834">
        <f>IF($AN834=1,IFERROR(IF(VALUE($E834)&lt;100000000,VALUE($E834),1000000000),IFERROR(IF(VALUE(MID($E834,2,20))&lt;100000000,VALUE(MID($E834,2,20)),1000000000),1000000000))+ROW()/100000,"")</f>
        <v/>
      </c>
    </row>
    <row r="835">
      <c r="G835" s="14" t="n"/>
      <c r="Q835" s="7">
        <f>IF($E835="","",P835*Y835/100)</f>
        <v/>
      </c>
      <c r="R835" s="7" t="n"/>
      <c r="X835" s="7" t="n"/>
      <c r="Y835" s="7" t="n"/>
      <c r="AB835">
        <f>IF($E835="","",IF($AQ835=1,0,IF($AP835=1,Settings!$C$6,Settings!$C$7))*100)</f>
        <v/>
      </c>
      <c r="AC835" s="7">
        <f>IF($E835="","",Y835*AB835/100)</f>
        <v/>
      </c>
      <c r="AD835" s="7">
        <f>IF($E835="","",Y835-AC835)</f>
        <v/>
      </c>
      <c r="AE835" s="7">
        <f>IF($E835="","",AD835-Q835)</f>
        <v/>
      </c>
      <c r="AI835" s="7" t="n"/>
      <c r="AL835" s="14" t="n"/>
      <c r="AN835">
        <f>IF($E835="","",IF(COUNTIF($E$2:$E835,$E835)=1,1,0))</f>
        <v/>
      </c>
      <c r="AO835">
        <f>IF($AN835=1,SUMPRODUCT(--($AR$2:$AR$3001&lt;$AR835))+1,"")</f>
        <v/>
      </c>
      <c r="AP835">
        <f>IF($E835="","",IF(OR($U835=TRUE(),$U835="TRUE"),1,0))</f>
        <v/>
      </c>
      <c r="AQ835">
        <f>IF($E835="","",IF($AA835="Yes",1,0))</f>
        <v/>
      </c>
      <c r="AR835">
        <f>IF($AN835=1,IFERROR(IF(VALUE($E835)&lt;100000000,VALUE($E835),1000000000),IFERROR(IF(VALUE(MID($E835,2,20))&lt;100000000,VALUE(MID($E835,2,20)),1000000000),1000000000))+ROW()/100000,"")</f>
        <v/>
      </c>
    </row>
    <row r="836">
      <c r="G836" s="14" t="n"/>
      <c r="Q836" s="7">
        <f>IF($E836="","",P836*Y836/100)</f>
        <v/>
      </c>
      <c r="R836" s="7" t="n"/>
      <c r="X836" s="7" t="n"/>
      <c r="Y836" s="7" t="n"/>
      <c r="AB836">
        <f>IF($E836="","",IF($AQ836=1,0,IF($AP836=1,Settings!$C$6,Settings!$C$7))*100)</f>
        <v/>
      </c>
      <c r="AC836" s="7">
        <f>IF($E836="","",Y836*AB836/100)</f>
        <v/>
      </c>
      <c r="AD836" s="7">
        <f>IF($E836="","",Y836-AC836)</f>
        <v/>
      </c>
      <c r="AE836" s="7">
        <f>IF($E836="","",AD836-Q836)</f>
        <v/>
      </c>
      <c r="AI836" s="7" t="n"/>
      <c r="AL836" s="14" t="n"/>
      <c r="AN836">
        <f>IF($E836="","",IF(COUNTIF($E$2:$E836,$E836)=1,1,0))</f>
        <v/>
      </c>
      <c r="AO836">
        <f>IF($AN836=1,SUMPRODUCT(--($AR$2:$AR$3001&lt;$AR836))+1,"")</f>
        <v/>
      </c>
      <c r="AP836">
        <f>IF($E836="","",IF(OR($U836=TRUE(),$U836="TRUE"),1,0))</f>
        <v/>
      </c>
      <c r="AQ836">
        <f>IF($E836="","",IF($AA836="Yes",1,0))</f>
        <v/>
      </c>
      <c r="AR836">
        <f>IF($AN836=1,IFERROR(IF(VALUE($E836)&lt;100000000,VALUE($E836),1000000000),IFERROR(IF(VALUE(MID($E836,2,20))&lt;100000000,VALUE(MID($E836,2,20)),1000000000),1000000000))+ROW()/100000,"")</f>
        <v/>
      </c>
    </row>
    <row r="837">
      <c r="G837" s="14" t="n"/>
      <c r="Q837" s="7">
        <f>IF($E837="","",P837*Y837/100)</f>
        <v/>
      </c>
      <c r="R837" s="7" t="n"/>
      <c r="X837" s="7" t="n"/>
      <c r="Y837" s="7" t="n"/>
      <c r="AB837">
        <f>IF($E837="","",IF($AQ837=1,0,IF($AP837=1,Settings!$C$6,Settings!$C$7))*100)</f>
        <v/>
      </c>
      <c r="AC837" s="7">
        <f>IF($E837="","",Y837*AB837/100)</f>
        <v/>
      </c>
      <c r="AD837" s="7">
        <f>IF($E837="","",Y837-AC837)</f>
        <v/>
      </c>
      <c r="AE837" s="7">
        <f>IF($E837="","",AD837-Q837)</f>
        <v/>
      </c>
      <c r="AI837" s="7" t="n"/>
      <c r="AL837" s="14" t="n"/>
      <c r="AN837">
        <f>IF($E837="","",IF(COUNTIF($E$2:$E837,$E837)=1,1,0))</f>
        <v/>
      </c>
      <c r="AO837">
        <f>IF($AN837=1,SUMPRODUCT(--($AR$2:$AR$3001&lt;$AR837))+1,"")</f>
        <v/>
      </c>
      <c r="AP837">
        <f>IF($E837="","",IF(OR($U837=TRUE(),$U837="TRUE"),1,0))</f>
        <v/>
      </c>
      <c r="AQ837">
        <f>IF($E837="","",IF($AA837="Yes",1,0))</f>
        <v/>
      </c>
      <c r="AR837">
        <f>IF($AN837=1,IFERROR(IF(VALUE($E837)&lt;100000000,VALUE($E837),1000000000),IFERROR(IF(VALUE(MID($E837,2,20))&lt;100000000,VALUE(MID($E837,2,20)),1000000000),1000000000))+ROW()/100000,"")</f>
        <v/>
      </c>
    </row>
    <row r="838">
      <c r="G838" s="14" t="n"/>
      <c r="Q838" s="7">
        <f>IF($E838="","",P838*Y838/100)</f>
        <v/>
      </c>
      <c r="R838" s="7" t="n"/>
      <c r="X838" s="7" t="n"/>
      <c r="Y838" s="7" t="n"/>
      <c r="AB838">
        <f>IF($E838="","",IF($AQ838=1,0,IF($AP838=1,Settings!$C$6,Settings!$C$7))*100)</f>
        <v/>
      </c>
      <c r="AC838" s="7">
        <f>IF($E838="","",Y838*AB838/100)</f>
        <v/>
      </c>
      <c r="AD838" s="7">
        <f>IF($E838="","",Y838-AC838)</f>
        <v/>
      </c>
      <c r="AE838" s="7">
        <f>IF($E838="","",AD838-Q838)</f>
        <v/>
      </c>
      <c r="AI838" s="7" t="n"/>
      <c r="AL838" s="14" t="n"/>
      <c r="AN838">
        <f>IF($E838="","",IF(COUNTIF($E$2:$E838,$E838)=1,1,0))</f>
        <v/>
      </c>
      <c r="AO838">
        <f>IF($AN838=1,SUMPRODUCT(--($AR$2:$AR$3001&lt;$AR838))+1,"")</f>
        <v/>
      </c>
      <c r="AP838">
        <f>IF($E838="","",IF(OR($U838=TRUE(),$U838="TRUE"),1,0))</f>
        <v/>
      </c>
      <c r="AQ838">
        <f>IF($E838="","",IF($AA838="Yes",1,0))</f>
        <v/>
      </c>
      <c r="AR838">
        <f>IF($AN838=1,IFERROR(IF(VALUE($E838)&lt;100000000,VALUE($E838),1000000000),IFERROR(IF(VALUE(MID($E838,2,20))&lt;100000000,VALUE(MID($E838,2,20)),1000000000),1000000000))+ROW()/100000,"")</f>
        <v/>
      </c>
    </row>
    <row r="839">
      <c r="G839" s="14" t="n"/>
      <c r="Q839" s="7">
        <f>IF($E839="","",P839*Y839/100)</f>
        <v/>
      </c>
      <c r="R839" s="7" t="n"/>
      <c r="X839" s="7" t="n"/>
      <c r="Y839" s="7" t="n"/>
      <c r="AB839">
        <f>IF($E839="","",IF($AQ839=1,0,IF($AP839=1,Settings!$C$6,Settings!$C$7))*100)</f>
        <v/>
      </c>
      <c r="AC839" s="7">
        <f>IF($E839="","",Y839*AB839/100)</f>
        <v/>
      </c>
      <c r="AD839" s="7">
        <f>IF($E839="","",Y839-AC839)</f>
        <v/>
      </c>
      <c r="AE839" s="7">
        <f>IF($E839="","",AD839-Q839)</f>
        <v/>
      </c>
      <c r="AI839" s="7" t="n"/>
      <c r="AL839" s="14" t="n"/>
      <c r="AN839">
        <f>IF($E839="","",IF(COUNTIF($E$2:$E839,$E839)=1,1,0))</f>
        <v/>
      </c>
      <c r="AO839">
        <f>IF($AN839=1,SUMPRODUCT(--($AR$2:$AR$3001&lt;$AR839))+1,"")</f>
        <v/>
      </c>
      <c r="AP839">
        <f>IF($E839="","",IF(OR($U839=TRUE(),$U839="TRUE"),1,0))</f>
        <v/>
      </c>
      <c r="AQ839">
        <f>IF($E839="","",IF($AA839="Yes",1,0))</f>
        <v/>
      </c>
      <c r="AR839">
        <f>IF($AN839=1,IFERROR(IF(VALUE($E839)&lt;100000000,VALUE($E839),1000000000),IFERROR(IF(VALUE(MID($E839,2,20))&lt;100000000,VALUE(MID($E839,2,20)),1000000000),1000000000))+ROW()/100000,"")</f>
        <v/>
      </c>
    </row>
    <row r="840">
      <c r="G840" s="14" t="n"/>
      <c r="Q840" s="7">
        <f>IF($E840="","",P840*Y840/100)</f>
        <v/>
      </c>
      <c r="R840" s="7" t="n"/>
      <c r="X840" s="7" t="n"/>
      <c r="Y840" s="7" t="n"/>
      <c r="AB840">
        <f>IF($E840="","",IF($AQ840=1,0,IF($AP840=1,Settings!$C$6,Settings!$C$7))*100)</f>
        <v/>
      </c>
      <c r="AC840" s="7">
        <f>IF($E840="","",Y840*AB840/100)</f>
        <v/>
      </c>
      <c r="AD840" s="7">
        <f>IF($E840="","",Y840-AC840)</f>
        <v/>
      </c>
      <c r="AE840" s="7">
        <f>IF($E840="","",AD840-Q840)</f>
        <v/>
      </c>
      <c r="AI840" s="7" t="n"/>
      <c r="AL840" s="14" t="n"/>
      <c r="AN840">
        <f>IF($E840="","",IF(COUNTIF($E$2:$E840,$E840)=1,1,0))</f>
        <v/>
      </c>
      <c r="AO840">
        <f>IF($AN840=1,SUMPRODUCT(--($AR$2:$AR$3001&lt;$AR840))+1,"")</f>
        <v/>
      </c>
      <c r="AP840">
        <f>IF($E840="","",IF(OR($U840=TRUE(),$U840="TRUE"),1,0))</f>
        <v/>
      </c>
      <c r="AQ840">
        <f>IF($E840="","",IF($AA840="Yes",1,0))</f>
        <v/>
      </c>
      <c r="AR840">
        <f>IF($AN840=1,IFERROR(IF(VALUE($E840)&lt;100000000,VALUE($E840),1000000000),IFERROR(IF(VALUE(MID($E840,2,20))&lt;100000000,VALUE(MID($E840,2,20)),1000000000),1000000000))+ROW()/100000,"")</f>
        <v/>
      </c>
    </row>
    <row r="841">
      <c r="G841" s="14" t="n"/>
      <c r="Q841" s="7">
        <f>IF($E841="","",P841*Y841/100)</f>
        <v/>
      </c>
      <c r="R841" s="7" t="n"/>
      <c r="X841" s="7" t="n"/>
      <c r="Y841" s="7" t="n"/>
      <c r="AB841">
        <f>IF($E841="","",IF($AQ841=1,0,IF($AP841=1,Settings!$C$6,Settings!$C$7))*100)</f>
        <v/>
      </c>
      <c r="AC841" s="7">
        <f>IF($E841="","",Y841*AB841/100)</f>
        <v/>
      </c>
      <c r="AD841" s="7">
        <f>IF($E841="","",Y841-AC841)</f>
        <v/>
      </c>
      <c r="AE841" s="7">
        <f>IF($E841="","",AD841-Q841)</f>
        <v/>
      </c>
      <c r="AI841" s="7" t="n"/>
      <c r="AL841" s="14" t="n"/>
      <c r="AN841">
        <f>IF($E841="","",IF(COUNTIF($E$2:$E841,$E841)=1,1,0))</f>
        <v/>
      </c>
      <c r="AO841">
        <f>IF($AN841=1,SUMPRODUCT(--($AR$2:$AR$3001&lt;$AR841))+1,"")</f>
        <v/>
      </c>
      <c r="AP841">
        <f>IF($E841="","",IF(OR($U841=TRUE(),$U841="TRUE"),1,0))</f>
        <v/>
      </c>
      <c r="AQ841">
        <f>IF($E841="","",IF($AA841="Yes",1,0))</f>
        <v/>
      </c>
      <c r="AR841">
        <f>IF($AN841=1,IFERROR(IF(VALUE($E841)&lt;100000000,VALUE($E841),1000000000),IFERROR(IF(VALUE(MID($E841,2,20))&lt;100000000,VALUE(MID($E841,2,20)),1000000000),1000000000))+ROW()/100000,"")</f>
        <v/>
      </c>
    </row>
    <row r="842">
      <c r="G842" s="14" t="n"/>
      <c r="Q842" s="7">
        <f>IF($E842="","",P842*Y842/100)</f>
        <v/>
      </c>
      <c r="R842" s="7" t="n"/>
      <c r="X842" s="7" t="n"/>
      <c r="Y842" s="7" t="n"/>
      <c r="AB842">
        <f>IF($E842="","",IF($AQ842=1,0,IF($AP842=1,Settings!$C$6,Settings!$C$7))*100)</f>
        <v/>
      </c>
      <c r="AC842" s="7">
        <f>IF($E842="","",Y842*AB842/100)</f>
        <v/>
      </c>
      <c r="AD842" s="7">
        <f>IF($E842="","",Y842-AC842)</f>
        <v/>
      </c>
      <c r="AE842" s="7">
        <f>IF($E842="","",AD842-Q842)</f>
        <v/>
      </c>
      <c r="AI842" s="7" t="n"/>
      <c r="AL842" s="14" t="n"/>
      <c r="AN842">
        <f>IF($E842="","",IF(COUNTIF($E$2:$E842,$E842)=1,1,0))</f>
        <v/>
      </c>
      <c r="AO842">
        <f>IF($AN842=1,SUMPRODUCT(--($AR$2:$AR$3001&lt;$AR842))+1,"")</f>
        <v/>
      </c>
      <c r="AP842">
        <f>IF($E842="","",IF(OR($U842=TRUE(),$U842="TRUE"),1,0))</f>
        <v/>
      </c>
      <c r="AQ842">
        <f>IF($E842="","",IF($AA842="Yes",1,0))</f>
        <v/>
      </c>
      <c r="AR842">
        <f>IF($AN842=1,IFERROR(IF(VALUE($E842)&lt;100000000,VALUE($E842),1000000000),IFERROR(IF(VALUE(MID($E842,2,20))&lt;100000000,VALUE(MID($E842,2,20)),1000000000),1000000000))+ROW()/100000,"")</f>
        <v/>
      </c>
    </row>
    <row r="843">
      <c r="G843" s="14" t="n"/>
      <c r="Q843" s="7">
        <f>IF($E843="","",P843*Y843/100)</f>
        <v/>
      </c>
      <c r="R843" s="7" t="n"/>
      <c r="X843" s="7" t="n"/>
      <c r="Y843" s="7" t="n"/>
      <c r="AB843">
        <f>IF($E843="","",IF($AQ843=1,0,IF($AP843=1,Settings!$C$6,Settings!$C$7))*100)</f>
        <v/>
      </c>
      <c r="AC843" s="7">
        <f>IF($E843="","",Y843*AB843/100)</f>
        <v/>
      </c>
      <c r="AD843" s="7">
        <f>IF($E843="","",Y843-AC843)</f>
        <v/>
      </c>
      <c r="AE843" s="7">
        <f>IF($E843="","",AD843-Q843)</f>
        <v/>
      </c>
      <c r="AI843" s="7" t="n"/>
      <c r="AL843" s="14" t="n"/>
      <c r="AN843">
        <f>IF($E843="","",IF(COUNTIF($E$2:$E843,$E843)=1,1,0))</f>
        <v/>
      </c>
      <c r="AO843">
        <f>IF($AN843=1,SUMPRODUCT(--($AR$2:$AR$3001&lt;$AR843))+1,"")</f>
        <v/>
      </c>
      <c r="AP843">
        <f>IF($E843="","",IF(OR($U843=TRUE(),$U843="TRUE"),1,0))</f>
        <v/>
      </c>
      <c r="AQ843">
        <f>IF($E843="","",IF($AA843="Yes",1,0))</f>
        <v/>
      </c>
      <c r="AR843">
        <f>IF($AN843=1,IFERROR(IF(VALUE($E843)&lt;100000000,VALUE($E843),1000000000),IFERROR(IF(VALUE(MID($E843,2,20))&lt;100000000,VALUE(MID($E843,2,20)),1000000000),1000000000))+ROW()/100000,"")</f>
        <v/>
      </c>
    </row>
    <row r="844">
      <c r="G844" s="14" t="n"/>
      <c r="Q844" s="7">
        <f>IF($E844="","",P844*Y844/100)</f>
        <v/>
      </c>
      <c r="R844" s="7" t="n"/>
      <c r="X844" s="7" t="n"/>
      <c r="Y844" s="7" t="n"/>
      <c r="AB844">
        <f>IF($E844="","",IF($AQ844=1,0,IF($AP844=1,Settings!$C$6,Settings!$C$7))*100)</f>
        <v/>
      </c>
      <c r="AC844" s="7">
        <f>IF($E844="","",Y844*AB844/100)</f>
        <v/>
      </c>
      <c r="AD844" s="7">
        <f>IF($E844="","",Y844-AC844)</f>
        <v/>
      </c>
      <c r="AE844" s="7">
        <f>IF($E844="","",AD844-Q844)</f>
        <v/>
      </c>
      <c r="AI844" s="7" t="n"/>
      <c r="AL844" s="14" t="n"/>
      <c r="AN844">
        <f>IF($E844="","",IF(COUNTIF($E$2:$E844,$E844)=1,1,0))</f>
        <v/>
      </c>
      <c r="AO844">
        <f>IF($AN844=1,SUMPRODUCT(--($AR$2:$AR$3001&lt;$AR844))+1,"")</f>
        <v/>
      </c>
      <c r="AP844">
        <f>IF($E844="","",IF(OR($U844=TRUE(),$U844="TRUE"),1,0))</f>
        <v/>
      </c>
      <c r="AQ844">
        <f>IF($E844="","",IF($AA844="Yes",1,0))</f>
        <v/>
      </c>
      <c r="AR844">
        <f>IF($AN844=1,IFERROR(IF(VALUE($E844)&lt;100000000,VALUE($E844),1000000000),IFERROR(IF(VALUE(MID($E844,2,20))&lt;100000000,VALUE(MID($E844,2,20)),1000000000),1000000000))+ROW()/100000,"")</f>
        <v/>
      </c>
    </row>
    <row r="845">
      <c r="G845" s="14" t="n"/>
      <c r="Q845" s="7">
        <f>IF($E845="","",P845*Y845/100)</f>
        <v/>
      </c>
      <c r="R845" s="7" t="n"/>
      <c r="X845" s="7" t="n"/>
      <c r="Y845" s="7" t="n"/>
      <c r="AB845">
        <f>IF($E845="","",IF($AQ845=1,0,IF($AP845=1,Settings!$C$6,Settings!$C$7))*100)</f>
        <v/>
      </c>
      <c r="AC845" s="7">
        <f>IF($E845="","",Y845*AB845/100)</f>
        <v/>
      </c>
      <c r="AD845" s="7">
        <f>IF($E845="","",Y845-AC845)</f>
        <v/>
      </c>
      <c r="AE845" s="7">
        <f>IF($E845="","",AD845-Q845)</f>
        <v/>
      </c>
      <c r="AI845" s="7" t="n"/>
      <c r="AL845" s="14" t="n"/>
      <c r="AN845">
        <f>IF($E845="","",IF(COUNTIF($E$2:$E845,$E845)=1,1,0))</f>
        <v/>
      </c>
      <c r="AO845">
        <f>IF($AN845=1,SUMPRODUCT(--($AR$2:$AR$3001&lt;$AR845))+1,"")</f>
        <v/>
      </c>
      <c r="AP845">
        <f>IF($E845="","",IF(OR($U845=TRUE(),$U845="TRUE"),1,0))</f>
        <v/>
      </c>
      <c r="AQ845">
        <f>IF($E845="","",IF($AA845="Yes",1,0))</f>
        <v/>
      </c>
      <c r="AR845">
        <f>IF($AN845=1,IFERROR(IF(VALUE($E845)&lt;100000000,VALUE($E845),1000000000),IFERROR(IF(VALUE(MID($E845,2,20))&lt;100000000,VALUE(MID($E845,2,20)),1000000000),1000000000))+ROW()/100000,"")</f>
        <v/>
      </c>
    </row>
    <row r="846">
      <c r="G846" s="14" t="n"/>
      <c r="Q846" s="7">
        <f>IF($E846="","",P846*Y846/100)</f>
        <v/>
      </c>
      <c r="R846" s="7" t="n"/>
      <c r="X846" s="7" t="n"/>
      <c r="Y846" s="7" t="n"/>
      <c r="AB846">
        <f>IF($E846="","",IF($AQ846=1,0,IF($AP846=1,Settings!$C$6,Settings!$C$7))*100)</f>
        <v/>
      </c>
      <c r="AC846" s="7">
        <f>IF($E846="","",Y846*AB846/100)</f>
        <v/>
      </c>
      <c r="AD846" s="7">
        <f>IF($E846="","",Y846-AC846)</f>
        <v/>
      </c>
      <c r="AE846" s="7">
        <f>IF($E846="","",AD846-Q846)</f>
        <v/>
      </c>
      <c r="AI846" s="7" t="n"/>
      <c r="AL846" s="14" t="n"/>
      <c r="AN846">
        <f>IF($E846="","",IF(COUNTIF($E$2:$E846,$E846)=1,1,0))</f>
        <v/>
      </c>
      <c r="AO846">
        <f>IF($AN846=1,SUMPRODUCT(--($AR$2:$AR$3001&lt;$AR846))+1,"")</f>
        <v/>
      </c>
      <c r="AP846">
        <f>IF($E846="","",IF(OR($U846=TRUE(),$U846="TRUE"),1,0))</f>
        <v/>
      </c>
      <c r="AQ846">
        <f>IF($E846="","",IF($AA846="Yes",1,0))</f>
        <v/>
      </c>
      <c r="AR846">
        <f>IF($AN846=1,IFERROR(IF(VALUE($E846)&lt;100000000,VALUE($E846),1000000000),IFERROR(IF(VALUE(MID($E846,2,20))&lt;100000000,VALUE(MID($E846,2,20)),1000000000),1000000000))+ROW()/100000,"")</f>
        <v/>
      </c>
    </row>
    <row r="847">
      <c r="G847" s="14" t="n"/>
      <c r="Q847" s="7">
        <f>IF($E847="","",P847*Y847/100)</f>
        <v/>
      </c>
      <c r="R847" s="7" t="n"/>
      <c r="X847" s="7" t="n"/>
      <c r="Y847" s="7" t="n"/>
      <c r="AB847">
        <f>IF($E847="","",IF($AQ847=1,0,IF($AP847=1,Settings!$C$6,Settings!$C$7))*100)</f>
        <v/>
      </c>
      <c r="AC847" s="7">
        <f>IF($E847="","",Y847*AB847/100)</f>
        <v/>
      </c>
      <c r="AD847" s="7">
        <f>IF($E847="","",Y847-AC847)</f>
        <v/>
      </c>
      <c r="AE847" s="7">
        <f>IF($E847="","",AD847-Q847)</f>
        <v/>
      </c>
      <c r="AI847" s="7" t="n"/>
      <c r="AL847" s="14" t="n"/>
      <c r="AN847">
        <f>IF($E847="","",IF(COUNTIF($E$2:$E847,$E847)=1,1,0))</f>
        <v/>
      </c>
      <c r="AO847">
        <f>IF($AN847=1,SUMPRODUCT(--($AR$2:$AR$3001&lt;$AR847))+1,"")</f>
        <v/>
      </c>
      <c r="AP847">
        <f>IF($E847="","",IF(OR($U847=TRUE(),$U847="TRUE"),1,0))</f>
        <v/>
      </c>
      <c r="AQ847">
        <f>IF($E847="","",IF($AA847="Yes",1,0))</f>
        <v/>
      </c>
      <c r="AR847">
        <f>IF($AN847=1,IFERROR(IF(VALUE($E847)&lt;100000000,VALUE($E847),1000000000),IFERROR(IF(VALUE(MID($E847,2,20))&lt;100000000,VALUE(MID($E847,2,20)),1000000000),1000000000))+ROW()/100000,"")</f>
        <v/>
      </c>
    </row>
    <row r="848">
      <c r="G848" s="14" t="n"/>
      <c r="Q848" s="7">
        <f>IF($E848="","",P848*Y848/100)</f>
        <v/>
      </c>
      <c r="R848" s="7" t="n"/>
      <c r="X848" s="7" t="n"/>
      <c r="Y848" s="7" t="n"/>
      <c r="AB848">
        <f>IF($E848="","",IF($AQ848=1,0,IF($AP848=1,Settings!$C$6,Settings!$C$7))*100)</f>
        <v/>
      </c>
      <c r="AC848" s="7">
        <f>IF($E848="","",Y848*AB848/100)</f>
        <v/>
      </c>
      <c r="AD848" s="7">
        <f>IF($E848="","",Y848-AC848)</f>
        <v/>
      </c>
      <c r="AE848" s="7">
        <f>IF($E848="","",AD848-Q848)</f>
        <v/>
      </c>
      <c r="AI848" s="7" t="n"/>
      <c r="AL848" s="14" t="n"/>
      <c r="AN848">
        <f>IF($E848="","",IF(COUNTIF($E$2:$E848,$E848)=1,1,0))</f>
        <v/>
      </c>
      <c r="AO848">
        <f>IF($AN848=1,SUMPRODUCT(--($AR$2:$AR$3001&lt;$AR848))+1,"")</f>
        <v/>
      </c>
      <c r="AP848">
        <f>IF($E848="","",IF(OR($U848=TRUE(),$U848="TRUE"),1,0))</f>
        <v/>
      </c>
      <c r="AQ848">
        <f>IF($E848="","",IF($AA848="Yes",1,0))</f>
        <v/>
      </c>
      <c r="AR848">
        <f>IF($AN848=1,IFERROR(IF(VALUE($E848)&lt;100000000,VALUE($E848),1000000000),IFERROR(IF(VALUE(MID($E848,2,20))&lt;100000000,VALUE(MID($E848,2,20)),1000000000),1000000000))+ROW()/100000,"")</f>
        <v/>
      </c>
    </row>
    <row r="849">
      <c r="G849" s="14" t="n"/>
      <c r="Q849" s="7">
        <f>IF($E849="","",P849*Y849/100)</f>
        <v/>
      </c>
      <c r="R849" s="7" t="n"/>
      <c r="X849" s="7" t="n"/>
      <c r="Y849" s="7" t="n"/>
      <c r="AB849">
        <f>IF($E849="","",IF($AQ849=1,0,IF($AP849=1,Settings!$C$6,Settings!$C$7))*100)</f>
        <v/>
      </c>
      <c r="AC849" s="7">
        <f>IF($E849="","",Y849*AB849/100)</f>
        <v/>
      </c>
      <c r="AD849" s="7">
        <f>IF($E849="","",Y849-AC849)</f>
        <v/>
      </c>
      <c r="AE849" s="7">
        <f>IF($E849="","",AD849-Q849)</f>
        <v/>
      </c>
      <c r="AI849" s="7" t="n"/>
      <c r="AL849" s="14" t="n"/>
      <c r="AN849">
        <f>IF($E849="","",IF(COUNTIF($E$2:$E849,$E849)=1,1,0))</f>
        <v/>
      </c>
      <c r="AO849">
        <f>IF($AN849=1,SUMPRODUCT(--($AR$2:$AR$3001&lt;$AR849))+1,"")</f>
        <v/>
      </c>
      <c r="AP849">
        <f>IF($E849="","",IF(OR($U849=TRUE(),$U849="TRUE"),1,0))</f>
        <v/>
      </c>
      <c r="AQ849">
        <f>IF($E849="","",IF($AA849="Yes",1,0))</f>
        <v/>
      </c>
      <c r="AR849">
        <f>IF($AN849=1,IFERROR(IF(VALUE($E849)&lt;100000000,VALUE($E849),1000000000),IFERROR(IF(VALUE(MID($E849,2,20))&lt;100000000,VALUE(MID($E849,2,20)),1000000000),1000000000))+ROW()/100000,"")</f>
        <v/>
      </c>
    </row>
    <row r="850">
      <c r="G850" s="14" t="n"/>
      <c r="Q850" s="7">
        <f>IF($E850="","",P850*Y850/100)</f>
        <v/>
      </c>
      <c r="R850" s="7" t="n"/>
      <c r="X850" s="7" t="n"/>
      <c r="Y850" s="7" t="n"/>
      <c r="AB850">
        <f>IF($E850="","",IF($AQ850=1,0,IF($AP850=1,Settings!$C$6,Settings!$C$7))*100)</f>
        <v/>
      </c>
      <c r="AC850" s="7">
        <f>IF($E850="","",Y850*AB850/100)</f>
        <v/>
      </c>
      <c r="AD850" s="7">
        <f>IF($E850="","",Y850-AC850)</f>
        <v/>
      </c>
      <c r="AE850" s="7">
        <f>IF($E850="","",AD850-Q850)</f>
        <v/>
      </c>
      <c r="AI850" s="7" t="n"/>
      <c r="AL850" s="14" t="n"/>
      <c r="AN850">
        <f>IF($E850="","",IF(COUNTIF($E$2:$E850,$E850)=1,1,0))</f>
        <v/>
      </c>
      <c r="AO850">
        <f>IF($AN850=1,SUMPRODUCT(--($AR$2:$AR$3001&lt;$AR850))+1,"")</f>
        <v/>
      </c>
      <c r="AP850">
        <f>IF($E850="","",IF(OR($U850=TRUE(),$U850="TRUE"),1,0))</f>
        <v/>
      </c>
      <c r="AQ850">
        <f>IF($E850="","",IF($AA850="Yes",1,0))</f>
        <v/>
      </c>
      <c r="AR850">
        <f>IF($AN850=1,IFERROR(IF(VALUE($E850)&lt;100000000,VALUE($E850),1000000000),IFERROR(IF(VALUE(MID($E850,2,20))&lt;100000000,VALUE(MID($E850,2,20)),1000000000),1000000000))+ROW()/100000,"")</f>
        <v/>
      </c>
    </row>
    <row r="851">
      <c r="G851" s="14" t="n"/>
      <c r="Q851" s="7">
        <f>IF($E851="","",P851*Y851/100)</f>
        <v/>
      </c>
      <c r="R851" s="7" t="n"/>
      <c r="X851" s="7" t="n"/>
      <c r="Y851" s="7" t="n"/>
      <c r="AB851">
        <f>IF($E851="","",IF($AQ851=1,0,IF($AP851=1,Settings!$C$6,Settings!$C$7))*100)</f>
        <v/>
      </c>
      <c r="AC851" s="7">
        <f>IF($E851="","",Y851*AB851/100)</f>
        <v/>
      </c>
      <c r="AD851" s="7">
        <f>IF($E851="","",Y851-AC851)</f>
        <v/>
      </c>
      <c r="AE851" s="7">
        <f>IF($E851="","",AD851-Q851)</f>
        <v/>
      </c>
      <c r="AI851" s="7" t="n"/>
      <c r="AL851" s="14" t="n"/>
      <c r="AN851">
        <f>IF($E851="","",IF(COUNTIF($E$2:$E851,$E851)=1,1,0))</f>
        <v/>
      </c>
      <c r="AO851">
        <f>IF($AN851=1,SUMPRODUCT(--($AR$2:$AR$3001&lt;$AR851))+1,"")</f>
        <v/>
      </c>
      <c r="AP851">
        <f>IF($E851="","",IF(OR($U851=TRUE(),$U851="TRUE"),1,0))</f>
        <v/>
      </c>
      <c r="AQ851">
        <f>IF($E851="","",IF($AA851="Yes",1,0))</f>
        <v/>
      </c>
      <c r="AR851">
        <f>IF($AN851=1,IFERROR(IF(VALUE($E851)&lt;100000000,VALUE($E851),1000000000),IFERROR(IF(VALUE(MID($E851,2,20))&lt;100000000,VALUE(MID($E851,2,20)),1000000000),1000000000))+ROW()/100000,"")</f>
        <v/>
      </c>
    </row>
    <row r="852">
      <c r="G852" s="14" t="n"/>
      <c r="Q852" s="7">
        <f>IF($E852="","",P852*Y852/100)</f>
        <v/>
      </c>
      <c r="R852" s="7" t="n"/>
      <c r="X852" s="7" t="n"/>
      <c r="Y852" s="7" t="n"/>
      <c r="AB852">
        <f>IF($E852="","",IF($AQ852=1,0,IF($AP852=1,Settings!$C$6,Settings!$C$7))*100)</f>
        <v/>
      </c>
      <c r="AC852" s="7">
        <f>IF($E852="","",Y852*AB852/100)</f>
        <v/>
      </c>
      <c r="AD852" s="7">
        <f>IF($E852="","",Y852-AC852)</f>
        <v/>
      </c>
      <c r="AE852" s="7">
        <f>IF($E852="","",AD852-Q852)</f>
        <v/>
      </c>
      <c r="AI852" s="7" t="n"/>
      <c r="AL852" s="14" t="n"/>
      <c r="AN852">
        <f>IF($E852="","",IF(COUNTIF($E$2:$E852,$E852)=1,1,0))</f>
        <v/>
      </c>
      <c r="AO852">
        <f>IF($AN852=1,SUMPRODUCT(--($AR$2:$AR$3001&lt;$AR852))+1,"")</f>
        <v/>
      </c>
      <c r="AP852">
        <f>IF($E852="","",IF(OR($U852=TRUE(),$U852="TRUE"),1,0))</f>
        <v/>
      </c>
      <c r="AQ852">
        <f>IF($E852="","",IF($AA852="Yes",1,0))</f>
        <v/>
      </c>
      <c r="AR852">
        <f>IF($AN852=1,IFERROR(IF(VALUE($E852)&lt;100000000,VALUE($E852),1000000000),IFERROR(IF(VALUE(MID($E852,2,20))&lt;100000000,VALUE(MID($E852,2,20)),1000000000),1000000000))+ROW()/100000,"")</f>
        <v/>
      </c>
    </row>
    <row r="853">
      <c r="G853" s="14" t="n"/>
      <c r="Q853" s="7">
        <f>IF($E853="","",P853*Y853/100)</f>
        <v/>
      </c>
      <c r="R853" s="7" t="n"/>
      <c r="X853" s="7" t="n"/>
      <c r="Y853" s="7" t="n"/>
      <c r="AB853">
        <f>IF($E853="","",IF($AQ853=1,0,IF($AP853=1,Settings!$C$6,Settings!$C$7))*100)</f>
        <v/>
      </c>
      <c r="AC853" s="7">
        <f>IF($E853="","",Y853*AB853/100)</f>
        <v/>
      </c>
      <c r="AD853" s="7">
        <f>IF($E853="","",Y853-AC853)</f>
        <v/>
      </c>
      <c r="AE853" s="7">
        <f>IF($E853="","",AD853-Q853)</f>
        <v/>
      </c>
      <c r="AI853" s="7" t="n"/>
      <c r="AL853" s="14" t="n"/>
      <c r="AN853">
        <f>IF($E853="","",IF(COUNTIF($E$2:$E853,$E853)=1,1,0))</f>
        <v/>
      </c>
      <c r="AO853">
        <f>IF($AN853=1,SUMPRODUCT(--($AR$2:$AR$3001&lt;$AR853))+1,"")</f>
        <v/>
      </c>
      <c r="AP853">
        <f>IF($E853="","",IF(OR($U853=TRUE(),$U853="TRUE"),1,0))</f>
        <v/>
      </c>
      <c r="AQ853">
        <f>IF($E853="","",IF($AA853="Yes",1,0))</f>
        <v/>
      </c>
      <c r="AR853">
        <f>IF($AN853=1,IFERROR(IF(VALUE($E853)&lt;100000000,VALUE($E853),1000000000),IFERROR(IF(VALUE(MID($E853,2,20))&lt;100000000,VALUE(MID($E853,2,20)),1000000000),1000000000))+ROW()/100000,"")</f>
        <v/>
      </c>
    </row>
    <row r="854">
      <c r="G854" s="14" t="n"/>
      <c r="Q854" s="7">
        <f>IF($E854="","",P854*Y854/100)</f>
        <v/>
      </c>
      <c r="R854" s="7" t="n"/>
      <c r="X854" s="7" t="n"/>
      <c r="Y854" s="7" t="n"/>
      <c r="AB854">
        <f>IF($E854="","",IF($AQ854=1,0,IF($AP854=1,Settings!$C$6,Settings!$C$7))*100)</f>
        <v/>
      </c>
      <c r="AC854" s="7">
        <f>IF($E854="","",Y854*AB854/100)</f>
        <v/>
      </c>
      <c r="AD854" s="7">
        <f>IF($E854="","",Y854-AC854)</f>
        <v/>
      </c>
      <c r="AE854" s="7">
        <f>IF($E854="","",AD854-Q854)</f>
        <v/>
      </c>
      <c r="AI854" s="7" t="n"/>
      <c r="AL854" s="14" t="n"/>
      <c r="AN854">
        <f>IF($E854="","",IF(COUNTIF($E$2:$E854,$E854)=1,1,0))</f>
        <v/>
      </c>
      <c r="AO854">
        <f>IF($AN854=1,SUMPRODUCT(--($AR$2:$AR$3001&lt;$AR854))+1,"")</f>
        <v/>
      </c>
      <c r="AP854">
        <f>IF($E854="","",IF(OR($U854=TRUE(),$U854="TRUE"),1,0))</f>
        <v/>
      </c>
      <c r="AQ854">
        <f>IF($E854="","",IF($AA854="Yes",1,0))</f>
        <v/>
      </c>
      <c r="AR854">
        <f>IF($AN854=1,IFERROR(IF(VALUE($E854)&lt;100000000,VALUE($E854),1000000000),IFERROR(IF(VALUE(MID($E854,2,20))&lt;100000000,VALUE(MID($E854,2,20)),1000000000),1000000000))+ROW()/100000,"")</f>
        <v/>
      </c>
    </row>
    <row r="855">
      <c r="G855" s="14" t="n"/>
      <c r="Q855" s="7">
        <f>IF($E855="","",P855*Y855/100)</f>
        <v/>
      </c>
      <c r="R855" s="7" t="n"/>
      <c r="X855" s="7" t="n"/>
      <c r="Y855" s="7" t="n"/>
      <c r="AB855">
        <f>IF($E855="","",IF($AQ855=1,0,IF($AP855=1,Settings!$C$6,Settings!$C$7))*100)</f>
        <v/>
      </c>
      <c r="AC855" s="7">
        <f>IF($E855="","",Y855*AB855/100)</f>
        <v/>
      </c>
      <c r="AD855" s="7">
        <f>IF($E855="","",Y855-AC855)</f>
        <v/>
      </c>
      <c r="AE855" s="7">
        <f>IF($E855="","",AD855-Q855)</f>
        <v/>
      </c>
      <c r="AI855" s="7" t="n"/>
      <c r="AL855" s="14" t="n"/>
      <c r="AN855">
        <f>IF($E855="","",IF(COUNTIF($E$2:$E855,$E855)=1,1,0))</f>
        <v/>
      </c>
      <c r="AO855">
        <f>IF($AN855=1,SUMPRODUCT(--($AR$2:$AR$3001&lt;$AR855))+1,"")</f>
        <v/>
      </c>
      <c r="AP855">
        <f>IF($E855="","",IF(OR($U855=TRUE(),$U855="TRUE"),1,0))</f>
        <v/>
      </c>
      <c r="AQ855">
        <f>IF($E855="","",IF($AA855="Yes",1,0))</f>
        <v/>
      </c>
      <c r="AR855">
        <f>IF($AN855=1,IFERROR(IF(VALUE($E855)&lt;100000000,VALUE($E855),1000000000),IFERROR(IF(VALUE(MID($E855,2,20))&lt;100000000,VALUE(MID($E855,2,20)),1000000000),1000000000))+ROW()/100000,"")</f>
        <v/>
      </c>
    </row>
    <row r="856">
      <c r="G856" s="14" t="n"/>
      <c r="Q856" s="7">
        <f>IF($E856="","",P856*Y856/100)</f>
        <v/>
      </c>
      <c r="R856" s="7" t="n"/>
      <c r="X856" s="7" t="n"/>
      <c r="Y856" s="7" t="n"/>
      <c r="AB856">
        <f>IF($E856="","",IF($AQ856=1,0,IF($AP856=1,Settings!$C$6,Settings!$C$7))*100)</f>
        <v/>
      </c>
      <c r="AC856" s="7">
        <f>IF($E856="","",Y856*AB856/100)</f>
        <v/>
      </c>
      <c r="AD856" s="7">
        <f>IF($E856="","",Y856-AC856)</f>
        <v/>
      </c>
      <c r="AE856" s="7">
        <f>IF($E856="","",AD856-Q856)</f>
        <v/>
      </c>
      <c r="AI856" s="7" t="n"/>
      <c r="AL856" s="14" t="n"/>
      <c r="AN856">
        <f>IF($E856="","",IF(COUNTIF($E$2:$E856,$E856)=1,1,0))</f>
        <v/>
      </c>
      <c r="AO856">
        <f>IF($AN856=1,SUMPRODUCT(--($AR$2:$AR$3001&lt;$AR856))+1,"")</f>
        <v/>
      </c>
      <c r="AP856">
        <f>IF($E856="","",IF(OR($U856=TRUE(),$U856="TRUE"),1,0))</f>
        <v/>
      </c>
      <c r="AQ856">
        <f>IF($E856="","",IF($AA856="Yes",1,0))</f>
        <v/>
      </c>
      <c r="AR856">
        <f>IF($AN856=1,IFERROR(IF(VALUE($E856)&lt;100000000,VALUE($E856),1000000000),IFERROR(IF(VALUE(MID($E856,2,20))&lt;100000000,VALUE(MID($E856,2,20)),1000000000),1000000000))+ROW()/100000,"")</f>
        <v/>
      </c>
    </row>
    <row r="857">
      <c r="G857" s="14" t="n"/>
      <c r="Q857" s="7">
        <f>IF($E857="","",P857*Y857/100)</f>
        <v/>
      </c>
      <c r="R857" s="7" t="n"/>
      <c r="X857" s="7" t="n"/>
      <c r="Y857" s="7" t="n"/>
      <c r="AB857">
        <f>IF($E857="","",IF($AQ857=1,0,IF($AP857=1,Settings!$C$6,Settings!$C$7))*100)</f>
        <v/>
      </c>
      <c r="AC857" s="7">
        <f>IF($E857="","",Y857*AB857/100)</f>
        <v/>
      </c>
      <c r="AD857" s="7">
        <f>IF($E857="","",Y857-AC857)</f>
        <v/>
      </c>
      <c r="AE857" s="7">
        <f>IF($E857="","",AD857-Q857)</f>
        <v/>
      </c>
      <c r="AI857" s="7" t="n"/>
      <c r="AL857" s="14" t="n"/>
      <c r="AN857">
        <f>IF($E857="","",IF(COUNTIF($E$2:$E857,$E857)=1,1,0))</f>
        <v/>
      </c>
      <c r="AO857">
        <f>IF($AN857=1,SUMPRODUCT(--($AR$2:$AR$3001&lt;$AR857))+1,"")</f>
        <v/>
      </c>
      <c r="AP857">
        <f>IF($E857="","",IF(OR($U857=TRUE(),$U857="TRUE"),1,0))</f>
        <v/>
      </c>
      <c r="AQ857">
        <f>IF($E857="","",IF($AA857="Yes",1,0))</f>
        <v/>
      </c>
      <c r="AR857">
        <f>IF($AN857=1,IFERROR(IF(VALUE($E857)&lt;100000000,VALUE($E857),1000000000),IFERROR(IF(VALUE(MID($E857,2,20))&lt;100000000,VALUE(MID($E857,2,20)),1000000000),1000000000))+ROW()/100000,"")</f>
        <v/>
      </c>
    </row>
    <row r="858">
      <c r="G858" s="14" t="n"/>
      <c r="Q858" s="7">
        <f>IF($E858="","",P858*Y858/100)</f>
        <v/>
      </c>
      <c r="R858" s="7" t="n"/>
      <c r="X858" s="7" t="n"/>
      <c r="Y858" s="7" t="n"/>
      <c r="AB858">
        <f>IF($E858="","",IF($AQ858=1,0,IF($AP858=1,Settings!$C$6,Settings!$C$7))*100)</f>
        <v/>
      </c>
      <c r="AC858" s="7">
        <f>IF($E858="","",Y858*AB858/100)</f>
        <v/>
      </c>
      <c r="AD858" s="7">
        <f>IF($E858="","",Y858-AC858)</f>
        <v/>
      </c>
      <c r="AE858" s="7">
        <f>IF($E858="","",AD858-Q858)</f>
        <v/>
      </c>
      <c r="AI858" s="7" t="n"/>
      <c r="AL858" s="14" t="n"/>
      <c r="AN858">
        <f>IF($E858="","",IF(COUNTIF($E$2:$E858,$E858)=1,1,0))</f>
        <v/>
      </c>
      <c r="AO858">
        <f>IF($AN858=1,SUMPRODUCT(--($AR$2:$AR$3001&lt;$AR858))+1,"")</f>
        <v/>
      </c>
      <c r="AP858">
        <f>IF($E858="","",IF(OR($U858=TRUE(),$U858="TRUE"),1,0))</f>
        <v/>
      </c>
      <c r="AQ858">
        <f>IF($E858="","",IF($AA858="Yes",1,0))</f>
        <v/>
      </c>
      <c r="AR858">
        <f>IF($AN858=1,IFERROR(IF(VALUE($E858)&lt;100000000,VALUE($E858),1000000000),IFERROR(IF(VALUE(MID($E858,2,20))&lt;100000000,VALUE(MID($E858,2,20)),1000000000),1000000000))+ROW()/100000,"")</f>
        <v/>
      </c>
    </row>
    <row r="859">
      <c r="G859" s="14" t="n"/>
      <c r="Q859" s="7">
        <f>IF($E859="","",P859*Y859/100)</f>
        <v/>
      </c>
      <c r="R859" s="7" t="n"/>
      <c r="X859" s="7" t="n"/>
      <c r="Y859" s="7" t="n"/>
      <c r="AB859">
        <f>IF($E859="","",IF($AQ859=1,0,IF($AP859=1,Settings!$C$6,Settings!$C$7))*100)</f>
        <v/>
      </c>
      <c r="AC859" s="7">
        <f>IF($E859="","",Y859*AB859/100)</f>
        <v/>
      </c>
      <c r="AD859" s="7">
        <f>IF($E859="","",Y859-AC859)</f>
        <v/>
      </c>
      <c r="AE859" s="7">
        <f>IF($E859="","",AD859-Q859)</f>
        <v/>
      </c>
      <c r="AI859" s="7" t="n"/>
      <c r="AL859" s="14" t="n"/>
      <c r="AN859">
        <f>IF($E859="","",IF(COUNTIF($E$2:$E859,$E859)=1,1,0))</f>
        <v/>
      </c>
      <c r="AO859">
        <f>IF($AN859=1,SUMPRODUCT(--($AR$2:$AR$3001&lt;$AR859))+1,"")</f>
        <v/>
      </c>
      <c r="AP859">
        <f>IF($E859="","",IF(OR($U859=TRUE(),$U859="TRUE"),1,0))</f>
        <v/>
      </c>
      <c r="AQ859">
        <f>IF($E859="","",IF($AA859="Yes",1,0))</f>
        <v/>
      </c>
      <c r="AR859">
        <f>IF($AN859=1,IFERROR(IF(VALUE($E859)&lt;100000000,VALUE($E859),1000000000),IFERROR(IF(VALUE(MID($E859,2,20))&lt;100000000,VALUE(MID($E859,2,20)),1000000000),1000000000))+ROW()/100000,"")</f>
        <v/>
      </c>
    </row>
    <row r="860">
      <c r="G860" s="14" t="n"/>
      <c r="Q860" s="7">
        <f>IF($E860="","",P860*Y860/100)</f>
        <v/>
      </c>
      <c r="R860" s="7" t="n"/>
      <c r="X860" s="7" t="n"/>
      <c r="Y860" s="7" t="n"/>
      <c r="AB860">
        <f>IF($E860="","",IF($AQ860=1,0,IF($AP860=1,Settings!$C$6,Settings!$C$7))*100)</f>
        <v/>
      </c>
      <c r="AC860" s="7">
        <f>IF($E860="","",Y860*AB860/100)</f>
        <v/>
      </c>
      <c r="AD860" s="7">
        <f>IF($E860="","",Y860-AC860)</f>
        <v/>
      </c>
      <c r="AE860" s="7">
        <f>IF($E860="","",AD860-Q860)</f>
        <v/>
      </c>
      <c r="AI860" s="7" t="n"/>
      <c r="AL860" s="14" t="n"/>
      <c r="AN860">
        <f>IF($E860="","",IF(COUNTIF($E$2:$E860,$E860)=1,1,0))</f>
        <v/>
      </c>
      <c r="AO860">
        <f>IF($AN860=1,SUMPRODUCT(--($AR$2:$AR$3001&lt;$AR860))+1,"")</f>
        <v/>
      </c>
      <c r="AP860">
        <f>IF($E860="","",IF(OR($U860=TRUE(),$U860="TRUE"),1,0))</f>
        <v/>
      </c>
      <c r="AQ860">
        <f>IF($E860="","",IF($AA860="Yes",1,0))</f>
        <v/>
      </c>
      <c r="AR860">
        <f>IF($AN860=1,IFERROR(IF(VALUE($E860)&lt;100000000,VALUE($E860),1000000000),IFERROR(IF(VALUE(MID($E860,2,20))&lt;100000000,VALUE(MID($E860,2,20)),1000000000),1000000000))+ROW()/100000,"")</f>
        <v/>
      </c>
    </row>
    <row r="861">
      <c r="G861" s="14" t="n"/>
      <c r="Q861" s="7">
        <f>IF($E861="","",P861*Y861/100)</f>
        <v/>
      </c>
      <c r="R861" s="7" t="n"/>
      <c r="X861" s="7" t="n"/>
      <c r="Y861" s="7" t="n"/>
      <c r="AB861">
        <f>IF($E861="","",IF($AQ861=1,0,IF($AP861=1,Settings!$C$6,Settings!$C$7))*100)</f>
        <v/>
      </c>
      <c r="AC861" s="7">
        <f>IF($E861="","",Y861*AB861/100)</f>
        <v/>
      </c>
      <c r="AD861" s="7">
        <f>IF($E861="","",Y861-AC861)</f>
        <v/>
      </c>
      <c r="AE861" s="7">
        <f>IF($E861="","",AD861-Q861)</f>
        <v/>
      </c>
      <c r="AI861" s="7" t="n"/>
      <c r="AL861" s="14" t="n"/>
      <c r="AN861">
        <f>IF($E861="","",IF(COUNTIF($E$2:$E861,$E861)=1,1,0))</f>
        <v/>
      </c>
      <c r="AO861">
        <f>IF($AN861=1,SUMPRODUCT(--($AR$2:$AR$3001&lt;$AR861))+1,"")</f>
        <v/>
      </c>
      <c r="AP861">
        <f>IF($E861="","",IF(OR($U861=TRUE(),$U861="TRUE"),1,0))</f>
        <v/>
      </c>
      <c r="AQ861">
        <f>IF($E861="","",IF($AA861="Yes",1,0))</f>
        <v/>
      </c>
      <c r="AR861">
        <f>IF($AN861=1,IFERROR(IF(VALUE($E861)&lt;100000000,VALUE($E861),1000000000),IFERROR(IF(VALUE(MID($E861,2,20))&lt;100000000,VALUE(MID($E861,2,20)),1000000000),1000000000))+ROW()/100000,"")</f>
        <v/>
      </c>
    </row>
    <row r="862">
      <c r="G862" s="14" t="n"/>
      <c r="Q862" s="7">
        <f>IF($E862="","",P862*Y862/100)</f>
        <v/>
      </c>
      <c r="R862" s="7" t="n"/>
      <c r="X862" s="7" t="n"/>
      <c r="Y862" s="7" t="n"/>
      <c r="AB862">
        <f>IF($E862="","",IF($AQ862=1,0,IF($AP862=1,Settings!$C$6,Settings!$C$7))*100)</f>
        <v/>
      </c>
      <c r="AC862" s="7">
        <f>IF($E862="","",Y862*AB862/100)</f>
        <v/>
      </c>
      <c r="AD862" s="7">
        <f>IF($E862="","",Y862-AC862)</f>
        <v/>
      </c>
      <c r="AE862" s="7">
        <f>IF($E862="","",AD862-Q862)</f>
        <v/>
      </c>
      <c r="AI862" s="7" t="n"/>
      <c r="AL862" s="14" t="n"/>
      <c r="AN862">
        <f>IF($E862="","",IF(COUNTIF($E$2:$E862,$E862)=1,1,0))</f>
        <v/>
      </c>
      <c r="AO862">
        <f>IF($AN862=1,SUMPRODUCT(--($AR$2:$AR$3001&lt;$AR862))+1,"")</f>
        <v/>
      </c>
      <c r="AP862">
        <f>IF($E862="","",IF(OR($U862=TRUE(),$U862="TRUE"),1,0))</f>
        <v/>
      </c>
      <c r="AQ862">
        <f>IF($E862="","",IF($AA862="Yes",1,0))</f>
        <v/>
      </c>
      <c r="AR862">
        <f>IF($AN862=1,IFERROR(IF(VALUE($E862)&lt;100000000,VALUE($E862),1000000000),IFERROR(IF(VALUE(MID($E862,2,20))&lt;100000000,VALUE(MID($E862,2,20)),1000000000),1000000000))+ROW()/100000,"")</f>
        <v/>
      </c>
    </row>
    <row r="863">
      <c r="G863" s="14" t="n"/>
      <c r="Q863" s="7">
        <f>IF($E863="","",P863*Y863/100)</f>
        <v/>
      </c>
      <c r="R863" s="7" t="n"/>
      <c r="X863" s="7" t="n"/>
      <c r="Y863" s="7" t="n"/>
      <c r="AB863">
        <f>IF($E863="","",IF($AQ863=1,0,IF($AP863=1,Settings!$C$6,Settings!$C$7))*100)</f>
        <v/>
      </c>
      <c r="AC863" s="7">
        <f>IF($E863="","",Y863*AB863/100)</f>
        <v/>
      </c>
      <c r="AD863" s="7">
        <f>IF($E863="","",Y863-AC863)</f>
        <v/>
      </c>
      <c r="AE863" s="7">
        <f>IF($E863="","",AD863-Q863)</f>
        <v/>
      </c>
      <c r="AI863" s="7" t="n"/>
      <c r="AL863" s="14" t="n"/>
      <c r="AN863">
        <f>IF($E863="","",IF(COUNTIF($E$2:$E863,$E863)=1,1,0))</f>
        <v/>
      </c>
      <c r="AO863">
        <f>IF($AN863=1,SUMPRODUCT(--($AR$2:$AR$3001&lt;$AR863))+1,"")</f>
        <v/>
      </c>
      <c r="AP863">
        <f>IF($E863="","",IF(OR($U863=TRUE(),$U863="TRUE"),1,0))</f>
        <v/>
      </c>
      <c r="AQ863">
        <f>IF($E863="","",IF($AA863="Yes",1,0))</f>
        <v/>
      </c>
      <c r="AR863">
        <f>IF($AN863=1,IFERROR(IF(VALUE($E863)&lt;100000000,VALUE($E863),1000000000),IFERROR(IF(VALUE(MID($E863,2,20))&lt;100000000,VALUE(MID($E863,2,20)),1000000000),1000000000))+ROW()/100000,"")</f>
        <v/>
      </c>
    </row>
    <row r="864">
      <c r="G864" s="14" t="n"/>
      <c r="Q864" s="7">
        <f>IF($E864="","",P864*Y864/100)</f>
        <v/>
      </c>
      <c r="R864" s="7" t="n"/>
      <c r="X864" s="7" t="n"/>
      <c r="Y864" s="7" t="n"/>
      <c r="AB864">
        <f>IF($E864="","",IF($AQ864=1,0,IF($AP864=1,Settings!$C$6,Settings!$C$7))*100)</f>
        <v/>
      </c>
      <c r="AC864" s="7">
        <f>IF($E864="","",Y864*AB864/100)</f>
        <v/>
      </c>
      <c r="AD864" s="7">
        <f>IF($E864="","",Y864-AC864)</f>
        <v/>
      </c>
      <c r="AE864" s="7">
        <f>IF($E864="","",AD864-Q864)</f>
        <v/>
      </c>
      <c r="AI864" s="7" t="n"/>
      <c r="AL864" s="14" t="n"/>
      <c r="AN864">
        <f>IF($E864="","",IF(COUNTIF($E$2:$E864,$E864)=1,1,0))</f>
        <v/>
      </c>
      <c r="AO864">
        <f>IF($AN864=1,SUMPRODUCT(--($AR$2:$AR$3001&lt;$AR864))+1,"")</f>
        <v/>
      </c>
      <c r="AP864">
        <f>IF($E864="","",IF(OR($U864=TRUE(),$U864="TRUE"),1,0))</f>
        <v/>
      </c>
      <c r="AQ864">
        <f>IF($E864="","",IF($AA864="Yes",1,0))</f>
        <v/>
      </c>
      <c r="AR864">
        <f>IF($AN864=1,IFERROR(IF(VALUE($E864)&lt;100000000,VALUE($E864),1000000000),IFERROR(IF(VALUE(MID($E864,2,20))&lt;100000000,VALUE(MID($E864,2,20)),1000000000),1000000000))+ROW()/100000,"")</f>
        <v/>
      </c>
    </row>
    <row r="865">
      <c r="G865" s="14" t="n"/>
      <c r="Q865" s="7">
        <f>IF($E865="","",P865*Y865/100)</f>
        <v/>
      </c>
      <c r="R865" s="7" t="n"/>
      <c r="X865" s="7" t="n"/>
      <c r="Y865" s="7" t="n"/>
      <c r="AB865">
        <f>IF($E865="","",IF($AQ865=1,0,IF($AP865=1,Settings!$C$6,Settings!$C$7))*100)</f>
        <v/>
      </c>
      <c r="AC865" s="7">
        <f>IF($E865="","",Y865*AB865/100)</f>
        <v/>
      </c>
      <c r="AD865" s="7">
        <f>IF($E865="","",Y865-AC865)</f>
        <v/>
      </c>
      <c r="AE865" s="7">
        <f>IF($E865="","",AD865-Q865)</f>
        <v/>
      </c>
      <c r="AI865" s="7" t="n"/>
      <c r="AL865" s="14" t="n"/>
      <c r="AN865">
        <f>IF($E865="","",IF(COUNTIF($E$2:$E865,$E865)=1,1,0))</f>
        <v/>
      </c>
      <c r="AO865">
        <f>IF($AN865=1,SUMPRODUCT(--($AR$2:$AR$3001&lt;$AR865))+1,"")</f>
        <v/>
      </c>
      <c r="AP865">
        <f>IF($E865="","",IF(OR($U865=TRUE(),$U865="TRUE"),1,0))</f>
        <v/>
      </c>
      <c r="AQ865">
        <f>IF($E865="","",IF($AA865="Yes",1,0))</f>
        <v/>
      </c>
      <c r="AR865">
        <f>IF($AN865=1,IFERROR(IF(VALUE($E865)&lt;100000000,VALUE($E865),1000000000),IFERROR(IF(VALUE(MID($E865,2,20))&lt;100000000,VALUE(MID($E865,2,20)),1000000000),1000000000))+ROW()/100000,"")</f>
        <v/>
      </c>
    </row>
    <row r="866">
      <c r="G866" s="14" t="n"/>
      <c r="Q866" s="7">
        <f>IF($E866="","",P866*Y866/100)</f>
        <v/>
      </c>
      <c r="R866" s="7" t="n"/>
      <c r="X866" s="7" t="n"/>
      <c r="Y866" s="7" t="n"/>
      <c r="AB866">
        <f>IF($E866="","",IF($AQ866=1,0,IF($AP866=1,Settings!$C$6,Settings!$C$7))*100)</f>
        <v/>
      </c>
      <c r="AC866" s="7">
        <f>IF($E866="","",Y866*AB866/100)</f>
        <v/>
      </c>
      <c r="AD866" s="7">
        <f>IF($E866="","",Y866-AC866)</f>
        <v/>
      </c>
      <c r="AE866" s="7">
        <f>IF($E866="","",AD866-Q866)</f>
        <v/>
      </c>
      <c r="AI866" s="7" t="n"/>
      <c r="AL866" s="14" t="n"/>
      <c r="AN866">
        <f>IF($E866="","",IF(COUNTIF($E$2:$E866,$E866)=1,1,0))</f>
        <v/>
      </c>
      <c r="AO866">
        <f>IF($AN866=1,SUMPRODUCT(--($AR$2:$AR$3001&lt;$AR866))+1,"")</f>
        <v/>
      </c>
      <c r="AP866">
        <f>IF($E866="","",IF(OR($U866=TRUE(),$U866="TRUE"),1,0))</f>
        <v/>
      </c>
      <c r="AQ866">
        <f>IF($E866="","",IF($AA866="Yes",1,0))</f>
        <v/>
      </c>
      <c r="AR866">
        <f>IF($AN866=1,IFERROR(IF(VALUE($E866)&lt;100000000,VALUE($E866),1000000000),IFERROR(IF(VALUE(MID($E866,2,20))&lt;100000000,VALUE(MID($E866,2,20)),1000000000),1000000000))+ROW()/100000,"")</f>
        <v/>
      </c>
    </row>
    <row r="867">
      <c r="G867" s="14" t="n"/>
      <c r="Q867" s="7">
        <f>IF($E867="","",P867*Y867/100)</f>
        <v/>
      </c>
      <c r="R867" s="7" t="n"/>
      <c r="X867" s="7" t="n"/>
      <c r="Y867" s="7" t="n"/>
      <c r="AB867">
        <f>IF($E867="","",IF($AQ867=1,0,IF($AP867=1,Settings!$C$6,Settings!$C$7))*100)</f>
        <v/>
      </c>
      <c r="AC867" s="7">
        <f>IF($E867="","",Y867*AB867/100)</f>
        <v/>
      </c>
      <c r="AD867" s="7">
        <f>IF($E867="","",Y867-AC867)</f>
        <v/>
      </c>
      <c r="AE867" s="7">
        <f>IF($E867="","",AD867-Q867)</f>
        <v/>
      </c>
      <c r="AI867" s="7" t="n"/>
      <c r="AL867" s="14" t="n"/>
      <c r="AN867">
        <f>IF($E867="","",IF(COUNTIF($E$2:$E867,$E867)=1,1,0))</f>
        <v/>
      </c>
      <c r="AO867">
        <f>IF($AN867=1,SUMPRODUCT(--($AR$2:$AR$3001&lt;$AR867))+1,"")</f>
        <v/>
      </c>
      <c r="AP867">
        <f>IF($E867="","",IF(OR($U867=TRUE(),$U867="TRUE"),1,0))</f>
        <v/>
      </c>
      <c r="AQ867">
        <f>IF($E867="","",IF($AA867="Yes",1,0))</f>
        <v/>
      </c>
      <c r="AR867">
        <f>IF($AN867=1,IFERROR(IF(VALUE($E867)&lt;100000000,VALUE($E867),1000000000),IFERROR(IF(VALUE(MID($E867,2,20))&lt;100000000,VALUE(MID($E867,2,20)),1000000000),1000000000))+ROW()/100000,"")</f>
        <v/>
      </c>
    </row>
    <row r="868">
      <c r="G868" s="14" t="n"/>
      <c r="Q868" s="7">
        <f>IF($E868="","",P868*Y868/100)</f>
        <v/>
      </c>
      <c r="R868" s="7" t="n"/>
      <c r="X868" s="7" t="n"/>
      <c r="Y868" s="7" t="n"/>
      <c r="AB868">
        <f>IF($E868="","",IF($AQ868=1,0,IF($AP868=1,Settings!$C$6,Settings!$C$7))*100)</f>
        <v/>
      </c>
      <c r="AC868" s="7">
        <f>IF($E868="","",Y868*AB868/100)</f>
        <v/>
      </c>
      <c r="AD868" s="7">
        <f>IF($E868="","",Y868-AC868)</f>
        <v/>
      </c>
      <c r="AE868" s="7">
        <f>IF($E868="","",AD868-Q868)</f>
        <v/>
      </c>
      <c r="AI868" s="7" t="n"/>
      <c r="AL868" s="14" t="n"/>
      <c r="AN868">
        <f>IF($E868="","",IF(COUNTIF($E$2:$E868,$E868)=1,1,0))</f>
        <v/>
      </c>
      <c r="AO868">
        <f>IF($AN868=1,SUMPRODUCT(--($AR$2:$AR$3001&lt;$AR868))+1,"")</f>
        <v/>
      </c>
      <c r="AP868">
        <f>IF($E868="","",IF(OR($U868=TRUE(),$U868="TRUE"),1,0))</f>
        <v/>
      </c>
      <c r="AQ868">
        <f>IF($E868="","",IF($AA868="Yes",1,0))</f>
        <v/>
      </c>
      <c r="AR868">
        <f>IF($AN868=1,IFERROR(IF(VALUE($E868)&lt;100000000,VALUE($E868),1000000000),IFERROR(IF(VALUE(MID($E868,2,20))&lt;100000000,VALUE(MID($E868,2,20)),1000000000),1000000000))+ROW()/100000,"")</f>
        <v/>
      </c>
    </row>
    <row r="869">
      <c r="G869" s="14" t="n"/>
      <c r="Q869" s="7">
        <f>IF($E869="","",P869*Y869/100)</f>
        <v/>
      </c>
      <c r="R869" s="7" t="n"/>
      <c r="X869" s="7" t="n"/>
      <c r="Y869" s="7" t="n"/>
      <c r="AB869">
        <f>IF($E869="","",IF($AQ869=1,0,IF($AP869=1,Settings!$C$6,Settings!$C$7))*100)</f>
        <v/>
      </c>
      <c r="AC869" s="7">
        <f>IF($E869="","",Y869*AB869/100)</f>
        <v/>
      </c>
      <c r="AD869" s="7">
        <f>IF($E869="","",Y869-AC869)</f>
        <v/>
      </c>
      <c r="AE869" s="7">
        <f>IF($E869="","",AD869-Q869)</f>
        <v/>
      </c>
      <c r="AI869" s="7" t="n"/>
      <c r="AL869" s="14" t="n"/>
      <c r="AN869">
        <f>IF($E869="","",IF(COUNTIF($E$2:$E869,$E869)=1,1,0))</f>
        <v/>
      </c>
      <c r="AO869">
        <f>IF($AN869=1,SUMPRODUCT(--($AR$2:$AR$3001&lt;$AR869))+1,"")</f>
        <v/>
      </c>
      <c r="AP869">
        <f>IF($E869="","",IF(OR($U869=TRUE(),$U869="TRUE"),1,0))</f>
        <v/>
      </c>
      <c r="AQ869">
        <f>IF($E869="","",IF($AA869="Yes",1,0))</f>
        <v/>
      </c>
      <c r="AR869">
        <f>IF($AN869=1,IFERROR(IF(VALUE($E869)&lt;100000000,VALUE($E869),1000000000),IFERROR(IF(VALUE(MID($E869,2,20))&lt;100000000,VALUE(MID($E869,2,20)),1000000000),1000000000))+ROW()/100000,"")</f>
        <v/>
      </c>
    </row>
    <row r="870">
      <c r="G870" s="14" t="n"/>
      <c r="Q870" s="7">
        <f>IF($E870="","",P870*Y870/100)</f>
        <v/>
      </c>
      <c r="R870" s="7" t="n"/>
      <c r="X870" s="7" t="n"/>
      <c r="Y870" s="7" t="n"/>
      <c r="AB870">
        <f>IF($E870="","",IF($AQ870=1,0,IF($AP870=1,Settings!$C$6,Settings!$C$7))*100)</f>
        <v/>
      </c>
      <c r="AC870" s="7">
        <f>IF($E870="","",Y870*AB870/100)</f>
        <v/>
      </c>
      <c r="AD870" s="7">
        <f>IF($E870="","",Y870-AC870)</f>
        <v/>
      </c>
      <c r="AE870" s="7">
        <f>IF($E870="","",AD870-Q870)</f>
        <v/>
      </c>
      <c r="AI870" s="7" t="n"/>
      <c r="AL870" s="14" t="n"/>
      <c r="AN870">
        <f>IF($E870="","",IF(COUNTIF($E$2:$E870,$E870)=1,1,0))</f>
        <v/>
      </c>
      <c r="AO870">
        <f>IF($AN870=1,SUMPRODUCT(--($AR$2:$AR$3001&lt;$AR870))+1,"")</f>
        <v/>
      </c>
      <c r="AP870">
        <f>IF($E870="","",IF(OR($U870=TRUE(),$U870="TRUE"),1,0))</f>
        <v/>
      </c>
      <c r="AQ870">
        <f>IF($E870="","",IF($AA870="Yes",1,0))</f>
        <v/>
      </c>
      <c r="AR870">
        <f>IF($AN870=1,IFERROR(IF(VALUE($E870)&lt;100000000,VALUE($E870),1000000000),IFERROR(IF(VALUE(MID($E870,2,20))&lt;100000000,VALUE(MID($E870,2,20)),1000000000),1000000000))+ROW()/100000,"")</f>
        <v/>
      </c>
    </row>
    <row r="871">
      <c r="G871" s="14" t="n"/>
      <c r="Q871" s="7">
        <f>IF($E871="","",P871*Y871/100)</f>
        <v/>
      </c>
      <c r="R871" s="7" t="n"/>
      <c r="X871" s="7" t="n"/>
      <c r="Y871" s="7" t="n"/>
      <c r="AB871">
        <f>IF($E871="","",IF($AQ871=1,0,IF($AP871=1,Settings!$C$6,Settings!$C$7))*100)</f>
        <v/>
      </c>
      <c r="AC871" s="7">
        <f>IF($E871="","",Y871*AB871/100)</f>
        <v/>
      </c>
      <c r="AD871" s="7">
        <f>IF($E871="","",Y871-AC871)</f>
        <v/>
      </c>
      <c r="AE871" s="7">
        <f>IF($E871="","",AD871-Q871)</f>
        <v/>
      </c>
      <c r="AI871" s="7" t="n"/>
      <c r="AL871" s="14" t="n"/>
      <c r="AN871">
        <f>IF($E871="","",IF(COUNTIF($E$2:$E871,$E871)=1,1,0))</f>
        <v/>
      </c>
      <c r="AO871">
        <f>IF($AN871=1,SUMPRODUCT(--($AR$2:$AR$3001&lt;$AR871))+1,"")</f>
        <v/>
      </c>
      <c r="AP871">
        <f>IF($E871="","",IF(OR($U871=TRUE(),$U871="TRUE"),1,0))</f>
        <v/>
      </c>
      <c r="AQ871">
        <f>IF($E871="","",IF($AA871="Yes",1,0))</f>
        <v/>
      </c>
      <c r="AR871">
        <f>IF($AN871=1,IFERROR(IF(VALUE($E871)&lt;100000000,VALUE($E871),1000000000),IFERROR(IF(VALUE(MID($E871,2,20))&lt;100000000,VALUE(MID($E871,2,20)),1000000000),1000000000))+ROW()/100000,"")</f>
        <v/>
      </c>
    </row>
    <row r="872">
      <c r="G872" s="14" t="n"/>
      <c r="Q872" s="7">
        <f>IF($E872="","",P872*Y872/100)</f>
        <v/>
      </c>
      <c r="R872" s="7" t="n"/>
      <c r="X872" s="7" t="n"/>
      <c r="Y872" s="7" t="n"/>
      <c r="AB872">
        <f>IF($E872="","",IF($AQ872=1,0,IF($AP872=1,Settings!$C$6,Settings!$C$7))*100)</f>
        <v/>
      </c>
      <c r="AC872" s="7">
        <f>IF($E872="","",Y872*AB872/100)</f>
        <v/>
      </c>
      <c r="AD872" s="7">
        <f>IF($E872="","",Y872-AC872)</f>
        <v/>
      </c>
      <c r="AE872" s="7">
        <f>IF($E872="","",AD872-Q872)</f>
        <v/>
      </c>
      <c r="AI872" s="7" t="n"/>
      <c r="AL872" s="14" t="n"/>
      <c r="AN872">
        <f>IF($E872="","",IF(COUNTIF($E$2:$E872,$E872)=1,1,0))</f>
        <v/>
      </c>
      <c r="AO872">
        <f>IF($AN872=1,SUMPRODUCT(--($AR$2:$AR$3001&lt;$AR872))+1,"")</f>
        <v/>
      </c>
      <c r="AP872">
        <f>IF($E872="","",IF(OR($U872=TRUE(),$U872="TRUE"),1,0))</f>
        <v/>
      </c>
      <c r="AQ872">
        <f>IF($E872="","",IF($AA872="Yes",1,0))</f>
        <v/>
      </c>
      <c r="AR872">
        <f>IF($AN872=1,IFERROR(IF(VALUE($E872)&lt;100000000,VALUE($E872),1000000000),IFERROR(IF(VALUE(MID($E872,2,20))&lt;100000000,VALUE(MID($E872,2,20)),1000000000),1000000000))+ROW()/100000,"")</f>
        <v/>
      </c>
    </row>
    <row r="873">
      <c r="G873" s="14" t="n"/>
      <c r="Q873" s="7">
        <f>IF($E873="","",P873*Y873/100)</f>
        <v/>
      </c>
      <c r="R873" s="7" t="n"/>
      <c r="X873" s="7" t="n"/>
      <c r="Y873" s="7" t="n"/>
      <c r="AB873">
        <f>IF($E873="","",IF($AQ873=1,0,IF($AP873=1,Settings!$C$6,Settings!$C$7))*100)</f>
        <v/>
      </c>
      <c r="AC873" s="7">
        <f>IF($E873="","",Y873*AB873/100)</f>
        <v/>
      </c>
      <c r="AD873" s="7">
        <f>IF($E873="","",Y873-AC873)</f>
        <v/>
      </c>
      <c r="AE873" s="7">
        <f>IF($E873="","",AD873-Q873)</f>
        <v/>
      </c>
      <c r="AI873" s="7" t="n"/>
      <c r="AL873" s="14" t="n"/>
      <c r="AN873">
        <f>IF($E873="","",IF(COUNTIF($E$2:$E873,$E873)=1,1,0))</f>
        <v/>
      </c>
      <c r="AO873">
        <f>IF($AN873=1,SUMPRODUCT(--($AR$2:$AR$3001&lt;$AR873))+1,"")</f>
        <v/>
      </c>
      <c r="AP873">
        <f>IF($E873="","",IF(OR($U873=TRUE(),$U873="TRUE"),1,0))</f>
        <v/>
      </c>
      <c r="AQ873">
        <f>IF($E873="","",IF($AA873="Yes",1,0))</f>
        <v/>
      </c>
      <c r="AR873">
        <f>IF($AN873=1,IFERROR(IF(VALUE($E873)&lt;100000000,VALUE($E873),1000000000),IFERROR(IF(VALUE(MID($E873,2,20))&lt;100000000,VALUE(MID($E873,2,20)),1000000000),1000000000))+ROW()/100000,"")</f>
        <v/>
      </c>
    </row>
    <row r="874">
      <c r="G874" s="14" t="n"/>
      <c r="Q874" s="7">
        <f>IF($E874="","",P874*Y874/100)</f>
        <v/>
      </c>
      <c r="R874" s="7" t="n"/>
      <c r="X874" s="7" t="n"/>
      <c r="Y874" s="7" t="n"/>
      <c r="AB874">
        <f>IF($E874="","",IF($AQ874=1,0,IF($AP874=1,Settings!$C$6,Settings!$C$7))*100)</f>
        <v/>
      </c>
      <c r="AC874" s="7">
        <f>IF($E874="","",Y874*AB874/100)</f>
        <v/>
      </c>
      <c r="AD874" s="7">
        <f>IF($E874="","",Y874-AC874)</f>
        <v/>
      </c>
      <c r="AE874" s="7">
        <f>IF($E874="","",AD874-Q874)</f>
        <v/>
      </c>
      <c r="AI874" s="7" t="n"/>
      <c r="AL874" s="14" t="n"/>
      <c r="AN874">
        <f>IF($E874="","",IF(COUNTIF($E$2:$E874,$E874)=1,1,0))</f>
        <v/>
      </c>
      <c r="AO874">
        <f>IF($AN874=1,SUMPRODUCT(--($AR$2:$AR$3001&lt;$AR874))+1,"")</f>
        <v/>
      </c>
      <c r="AP874">
        <f>IF($E874="","",IF(OR($U874=TRUE(),$U874="TRUE"),1,0))</f>
        <v/>
      </c>
      <c r="AQ874">
        <f>IF($E874="","",IF($AA874="Yes",1,0))</f>
        <v/>
      </c>
      <c r="AR874">
        <f>IF($AN874=1,IFERROR(IF(VALUE($E874)&lt;100000000,VALUE($E874),1000000000),IFERROR(IF(VALUE(MID($E874,2,20))&lt;100000000,VALUE(MID($E874,2,20)),1000000000),1000000000))+ROW()/100000,"")</f>
        <v/>
      </c>
    </row>
    <row r="875">
      <c r="G875" s="14" t="n"/>
      <c r="Q875" s="7">
        <f>IF($E875="","",P875*Y875/100)</f>
        <v/>
      </c>
      <c r="R875" s="7" t="n"/>
      <c r="X875" s="7" t="n"/>
      <c r="Y875" s="7" t="n"/>
      <c r="AB875">
        <f>IF($E875="","",IF($AQ875=1,0,IF($AP875=1,Settings!$C$6,Settings!$C$7))*100)</f>
        <v/>
      </c>
      <c r="AC875" s="7">
        <f>IF($E875="","",Y875*AB875/100)</f>
        <v/>
      </c>
      <c r="AD875" s="7">
        <f>IF($E875="","",Y875-AC875)</f>
        <v/>
      </c>
      <c r="AE875" s="7">
        <f>IF($E875="","",AD875-Q875)</f>
        <v/>
      </c>
      <c r="AI875" s="7" t="n"/>
      <c r="AL875" s="14" t="n"/>
      <c r="AN875">
        <f>IF($E875="","",IF(COUNTIF($E$2:$E875,$E875)=1,1,0))</f>
        <v/>
      </c>
      <c r="AO875">
        <f>IF($AN875=1,SUMPRODUCT(--($AR$2:$AR$3001&lt;$AR875))+1,"")</f>
        <v/>
      </c>
      <c r="AP875">
        <f>IF($E875="","",IF(OR($U875=TRUE(),$U875="TRUE"),1,0))</f>
        <v/>
      </c>
      <c r="AQ875">
        <f>IF($E875="","",IF($AA875="Yes",1,0))</f>
        <v/>
      </c>
      <c r="AR875">
        <f>IF($AN875=1,IFERROR(IF(VALUE($E875)&lt;100000000,VALUE($E875),1000000000),IFERROR(IF(VALUE(MID($E875,2,20))&lt;100000000,VALUE(MID($E875,2,20)),1000000000),1000000000))+ROW()/100000,"")</f>
        <v/>
      </c>
    </row>
    <row r="876">
      <c r="G876" s="14" t="n"/>
      <c r="Q876" s="7">
        <f>IF($E876="","",P876*Y876/100)</f>
        <v/>
      </c>
      <c r="R876" s="7" t="n"/>
      <c r="X876" s="7" t="n"/>
      <c r="Y876" s="7" t="n"/>
      <c r="AB876">
        <f>IF($E876="","",IF($AQ876=1,0,IF($AP876=1,Settings!$C$6,Settings!$C$7))*100)</f>
        <v/>
      </c>
      <c r="AC876" s="7">
        <f>IF($E876="","",Y876*AB876/100)</f>
        <v/>
      </c>
      <c r="AD876" s="7">
        <f>IF($E876="","",Y876-AC876)</f>
        <v/>
      </c>
      <c r="AE876" s="7">
        <f>IF($E876="","",AD876-Q876)</f>
        <v/>
      </c>
      <c r="AI876" s="7" t="n"/>
      <c r="AL876" s="14" t="n"/>
      <c r="AN876">
        <f>IF($E876="","",IF(COUNTIF($E$2:$E876,$E876)=1,1,0))</f>
        <v/>
      </c>
      <c r="AO876">
        <f>IF($AN876=1,SUMPRODUCT(--($AR$2:$AR$3001&lt;$AR876))+1,"")</f>
        <v/>
      </c>
      <c r="AP876">
        <f>IF($E876="","",IF(OR($U876=TRUE(),$U876="TRUE"),1,0))</f>
        <v/>
      </c>
      <c r="AQ876">
        <f>IF($E876="","",IF($AA876="Yes",1,0))</f>
        <v/>
      </c>
      <c r="AR876">
        <f>IF($AN876=1,IFERROR(IF(VALUE($E876)&lt;100000000,VALUE($E876),1000000000),IFERROR(IF(VALUE(MID($E876,2,20))&lt;100000000,VALUE(MID($E876,2,20)),1000000000),1000000000))+ROW()/100000,"")</f>
        <v/>
      </c>
    </row>
    <row r="877">
      <c r="G877" s="14" t="n"/>
      <c r="Q877" s="7">
        <f>IF($E877="","",P877*Y877/100)</f>
        <v/>
      </c>
      <c r="R877" s="7" t="n"/>
      <c r="X877" s="7" t="n"/>
      <c r="Y877" s="7" t="n"/>
      <c r="AB877">
        <f>IF($E877="","",IF($AQ877=1,0,IF($AP877=1,Settings!$C$6,Settings!$C$7))*100)</f>
        <v/>
      </c>
      <c r="AC877" s="7">
        <f>IF($E877="","",Y877*AB877/100)</f>
        <v/>
      </c>
      <c r="AD877" s="7">
        <f>IF($E877="","",Y877-AC877)</f>
        <v/>
      </c>
      <c r="AE877" s="7">
        <f>IF($E877="","",AD877-Q877)</f>
        <v/>
      </c>
      <c r="AI877" s="7" t="n"/>
      <c r="AL877" s="14" t="n"/>
      <c r="AN877">
        <f>IF($E877="","",IF(COUNTIF($E$2:$E877,$E877)=1,1,0))</f>
        <v/>
      </c>
      <c r="AO877">
        <f>IF($AN877=1,SUMPRODUCT(--($AR$2:$AR$3001&lt;$AR877))+1,"")</f>
        <v/>
      </c>
      <c r="AP877">
        <f>IF($E877="","",IF(OR($U877=TRUE(),$U877="TRUE"),1,0))</f>
        <v/>
      </c>
      <c r="AQ877">
        <f>IF($E877="","",IF($AA877="Yes",1,0))</f>
        <v/>
      </c>
      <c r="AR877">
        <f>IF($AN877=1,IFERROR(IF(VALUE($E877)&lt;100000000,VALUE($E877),1000000000),IFERROR(IF(VALUE(MID($E877,2,20))&lt;100000000,VALUE(MID($E877,2,20)),1000000000),1000000000))+ROW()/100000,"")</f>
        <v/>
      </c>
    </row>
    <row r="878">
      <c r="G878" s="14" t="n"/>
      <c r="Q878" s="7">
        <f>IF($E878="","",P878*Y878/100)</f>
        <v/>
      </c>
      <c r="R878" s="7" t="n"/>
      <c r="X878" s="7" t="n"/>
      <c r="Y878" s="7" t="n"/>
      <c r="AB878">
        <f>IF($E878="","",IF($AQ878=1,0,IF($AP878=1,Settings!$C$6,Settings!$C$7))*100)</f>
        <v/>
      </c>
      <c r="AC878" s="7">
        <f>IF($E878="","",Y878*AB878/100)</f>
        <v/>
      </c>
      <c r="AD878" s="7">
        <f>IF($E878="","",Y878-AC878)</f>
        <v/>
      </c>
      <c r="AE878" s="7">
        <f>IF($E878="","",AD878-Q878)</f>
        <v/>
      </c>
      <c r="AI878" s="7" t="n"/>
      <c r="AL878" s="14" t="n"/>
      <c r="AN878">
        <f>IF($E878="","",IF(COUNTIF($E$2:$E878,$E878)=1,1,0))</f>
        <v/>
      </c>
      <c r="AO878">
        <f>IF($AN878=1,SUMPRODUCT(--($AR$2:$AR$3001&lt;$AR878))+1,"")</f>
        <v/>
      </c>
      <c r="AP878">
        <f>IF($E878="","",IF(OR($U878=TRUE(),$U878="TRUE"),1,0))</f>
        <v/>
      </c>
      <c r="AQ878">
        <f>IF($E878="","",IF($AA878="Yes",1,0))</f>
        <v/>
      </c>
      <c r="AR878">
        <f>IF($AN878=1,IFERROR(IF(VALUE($E878)&lt;100000000,VALUE($E878),1000000000),IFERROR(IF(VALUE(MID($E878,2,20))&lt;100000000,VALUE(MID($E878,2,20)),1000000000),1000000000))+ROW()/100000,"")</f>
        <v/>
      </c>
    </row>
    <row r="879">
      <c r="G879" s="14" t="n"/>
      <c r="Q879" s="7">
        <f>IF($E879="","",P879*Y879/100)</f>
        <v/>
      </c>
      <c r="R879" s="7" t="n"/>
      <c r="X879" s="7" t="n"/>
      <c r="Y879" s="7" t="n"/>
      <c r="AB879">
        <f>IF($E879="","",IF($AQ879=1,0,IF($AP879=1,Settings!$C$6,Settings!$C$7))*100)</f>
        <v/>
      </c>
      <c r="AC879" s="7">
        <f>IF($E879="","",Y879*AB879/100)</f>
        <v/>
      </c>
      <c r="AD879" s="7">
        <f>IF($E879="","",Y879-AC879)</f>
        <v/>
      </c>
      <c r="AE879" s="7">
        <f>IF($E879="","",AD879-Q879)</f>
        <v/>
      </c>
      <c r="AI879" s="7" t="n"/>
      <c r="AL879" s="14" t="n"/>
      <c r="AN879">
        <f>IF($E879="","",IF(COUNTIF($E$2:$E879,$E879)=1,1,0))</f>
        <v/>
      </c>
      <c r="AO879">
        <f>IF($AN879=1,SUMPRODUCT(--($AR$2:$AR$3001&lt;$AR879))+1,"")</f>
        <v/>
      </c>
      <c r="AP879">
        <f>IF($E879="","",IF(OR($U879=TRUE(),$U879="TRUE"),1,0))</f>
        <v/>
      </c>
      <c r="AQ879">
        <f>IF($E879="","",IF($AA879="Yes",1,0))</f>
        <v/>
      </c>
      <c r="AR879">
        <f>IF($AN879=1,IFERROR(IF(VALUE($E879)&lt;100000000,VALUE($E879),1000000000),IFERROR(IF(VALUE(MID($E879,2,20))&lt;100000000,VALUE(MID($E879,2,20)),1000000000),1000000000))+ROW()/100000,"")</f>
        <v/>
      </c>
    </row>
    <row r="880">
      <c r="G880" s="14" t="n"/>
      <c r="Q880" s="7">
        <f>IF($E880="","",P880*Y880/100)</f>
        <v/>
      </c>
      <c r="R880" s="7" t="n"/>
      <c r="X880" s="7" t="n"/>
      <c r="Y880" s="7" t="n"/>
      <c r="AB880">
        <f>IF($E880="","",IF($AQ880=1,0,IF($AP880=1,Settings!$C$6,Settings!$C$7))*100)</f>
        <v/>
      </c>
      <c r="AC880" s="7">
        <f>IF($E880="","",Y880*AB880/100)</f>
        <v/>
      </c>
      <c r="AD880" s="7">
        <f>IF($E880="","",Y880-AC880)</f>
        <v/>
      </c>
      <c r="AE880" s="7">
        <f>IF($E880="","",AD880-Q880)</f>
        <v/>
      </c>
      <c r="AI880" s="7" t="n"/>
      <c r="AL880" s="14" t="n"/>
      <c r="AN880">
        <f>IF($E880="","",IF(COUNTIF($E$2:$E880,$E880)=1,1,0))</f>
        <v/>
      </c>
      <c r="AO880">
        <f>IF($AN880=1,SUMPRODUCT(--($AR$2:$AR$3001&lt;$AR880))+1,"")</f>
        <v/>
      </c>
      <c r="AP880">
        <f>IF($E880="","",IF(OR($U880=TRUE(),$U880="TRUE"),1,0))</f>
        <v/>
      </c>
      <c r="AQ880">
        <f>IF($E880="","",IF($AA880="Yes",1,0))</f>
        <v/>
      </c>
      <c r="AR880">
        <f>IF($AN880=1,IFERROR(IF(VALUE($E880)&lt;100000000,VALUE($E880),1000000000),IFERROR(IF(VALUE(MID($E880,2,20))&lt;100000000,VALUE(MID($E880,2,20)),1000000000),1000000000))+ROW()/100000,"")</f>
        <v/>
      </c>
    </row>
    <row r="881">
      <c r="G881" s="14" t="n"/>
      <c r="Q881" s="7">
        <f>IF($E881="","",P881*Y881/100)</f>
        <v/>
      </c>
      <c r="R881" s="7" t="n"/>
      <c r="X881" s="7" t="n"/>
      <c r="Y881" s="7" t="n"/>
      <c r="AB881">
        <f>IF($E881="","",IF($AQ881=1,0,IF($AP881=1,Settings!$C$6,Settings!$C$7))*100)</f>
        <v/>
      </c>
      <c r="AC881" s="7">
        <f>IF($E881="","",Y881*AB881/100)</f>
        <v/>
      </c>
      <c r="AD881" s="7">
        <f>IF($E881="","",Y881-AC881)</f>
        <v/>
      </c>
      <c r="AE881" s="7">
        <f>IF($E881="","",AD881-Q881)</f>
        <v/>
      </c>
      <c r="AI881" s="7" t="n"/>
      <c r="AL881" s="14" t="n"/>
      <c r="AN881">
        <f>IF($E881="","",IF(COUNTIF($E$2:$E881,$E881)=1,1,0))</f>
        <v/>
      </c>
      <c r="AO881">
        <f>IF($AN881=1,SUMPRODUCT(--($AR$2:$AR$3001&lt;$AR881))+1,"")</f>
        <v/>
      </c>
      <c r="AP881">
        <f>IF($E881="","",IF(OR($U881=TRUE(),$U881="TRUE"),1,0))</f>
        <v/>
      </c>
      <c r="AQ881">
        <f>IF($E881="","",IF($AA881="Yes",1,0))</f>
        <v/>
      </c>
      <c r="AR881">
        <f>IF($AN881=1,IFERROR(IF(VALUE($E881)&lt;100000000,VALUE($E881),1000000000),IFERROR(IF(VALUE(MID($E881,2,20))&lt;100000000,VALUE(MID($E881,2,20)),1000000000),1000000000))+ROW()/100000,"")</f>
        <v/>
      </c>
    </row>
    <row r="882">
      <c r="G882" s="14" t="n"/>
      <c r="Q882" s="7">
        <f>IF($E882="","",P882*Y882/100)</f>
        <v/>
      </c>
      <c r="R882" s="7" t="n"/>
      <c r="X882" s="7" t="n"/>
      <c r="Y882" s="7" t="n"/>
      <c r="AB882">
        <f>IF($E882="","",IF($AQ882=1,0,IF($AP882=1,Settings!$C$6,Settings!$C$7))*100)</f>
        <v/>
      </c>
      <c r="AC882" s="7">
        <f>IF($E882="","",Y882*AB882/100)</f>
        <v/>
      </c>
      <c r="AD882" s="7">
        <f>IF($E882="","",Y882-AC882)</f>
        <v/>
      </c>
      <c r="AE882" s="7">
        <f>IF($E882="","",AD882-Q882)</f>
        <v/>
      </c>
      <c r="AI882" s="7" t="n"/>
      <c r="AL882" s="14" t="n"/>
      <c r="AN882">
        <f>IF($E882="","",IF(COUNTIF($E$2:$E882,$E882)=1,1,0))</f>
        <v/>
      </c>
      <c r="AO882">
        <f>IF($AN882=1,SUMPRODUCT(--($AR$2:$AR$3001&lt;$AR882))+1,"")</f>
        <v/>
      </c>
      <c r="AP882">
        <f>IF($E882="","",IF(OR($U882=TRUE(),$U882="TRUE"),1,0))</f>
        <v/>
      </c>
      <c r="AQ882">
        <f>IF($E882="","",IF($AA882="Yes",1,0))</f>
        <v/>
      </c>
      <c r="AR882">
        <f>IF($AN882=1,IFERROR(IF(VALUE($E882)&lt;100000000,VALUE($E882),1000000000),IFERROR(IF(VALUE(MID($E882,2,20))&lt;100000000,VALUE(MID($E882,2,20)),1000000000),1000000000))+ROW()/100000,"")</f>
        <v/>
      </c>
    </row>
    <row r="883">
      <c r="G883" s="14" t="n"/>
      <c r="Q883" s="7">
        <f>IF($E883="","",P883*Y883/100)</f>
        <v/>
      </c>
      <c r="R883" s="7" t="n"/>
      <c r="X883" s="7" t="n"/>
      <c r="Y883" s="7" t="n"/>
      <c r="AB883">
        <f>IF($E883="","",IF($AQ883=1,0,IF($AP883=1,Settings!$C$6,Settings!$C$7))*100)</f>
        <v/>
      </c>
      <c r="AC883" s="7">
        <f>IF($E883="","",Y883*AB883/100)</f>
        <v/>
      </c>
      <c r="AD883" s="7">
        <f>IF($E883="","",Y883-AC883)</f>
        <v/>
      </c>
      <c r="AE883" s="7">
        <f>IF($E883="","",AD883-Q883)</f>
        <v/>
      </c>
      <c r="AI883" s="7" t="n"/>
      <c r="AL883" s="14" t="n"/>
      <c r="AN883">
        <f>IF($E883="","",IF(COUNTIF($E$2:$E883,$E883)=1,1,0))</f>
        <v/>
      </c>
      <c r="AO883">
        <f>IF($AN883=1,SUMPRODUCT(--($AR$2:$AR$3001&lt;$AR883))+1,"")</f>
        <v/>
      </c>
      <c r="AP883">
        <f>IF($E883="","",IF(OR($U883=TRUE(),$U883="TRUE"),1,0))</f>
        <v/>
      </c>
      <c r="AQ883">
        <f>IF($E883="","",IF($AA883="Yes",1,0))</f>
        <v/>
      </c>
      <c r="AR883">
        <f>IF($AN883=1,IFERROR(IF(VALUE($E883)&lt;100000000,VALUE($E883),1000000000),IFERROR(IF(VALUE(MID($E883,2,20))&lt;100000000,VALUE(MID($E883,2,20)),1000000000),1000000000))+ROW()/100000,"")</f>
        <v/>
      </c>
    </row>
    <row r="884">
      <c r="G884" s="14" t="n"/>
      <c r="Q884" s="7">
        <f>IF($E884="","",P884*Y884/100)</f>
        <v/>
      </c>
      <c r="R884" s="7" t="n"/>
      <c r="X884" s="7" t="n"/>
      <c r="Y884" s="7" t="n"/>
      <c r="AB884">
        <f>IF($E884="","",IF($AQ884=1,0,IF($AP884=1,Settings!$C$6,Settings!$C$7))*100)</f>
        <v/>
      </c>
      <c r="AC884" s="7">
        <f>IF($E884="","",Y884*AB884/100)</f>
        <v/>
      </c>
      <c r="AD884" s="7">
        <f>IF($E884="","",Y884-AC884)</f>
        <v/>
      </c>
      <c r="AE884" s="7">
        <f>IF($E884="","",AD884-Q884)</f>
        <v/>
      </c>
      <c r="AI884" s="7" t="n"/>
      <c r="AL884" s="14" t="n"/>
      <c r="AN884">
        <f>IF($E884="","",IF(COUNTIF($E$2:$E884,$E884)=1,1,0))</f>
        <v/>
      </c>
      <c r="AO884">
        <f>IF($AN884=1,SUMPRODUCT(--($AR$2:$AR$3001&lt;$AR884))+1,"")</f>
        <v/>
      </c>
      <c r="AP884">
        <f>IF($E884="","",IF(OR($U884=TRUE(),$U884="TRUE"),1,0))</f>
        <v/>
      </c>
      <c r="AQ884">
        <f>IF($E884="","",IF($AA884="Yes",1,0))</f>
        <v/>
      </c>
      <c r="AR884">
        <f>IF($AN884=1,IFERROR(IF(VALUE($E884)&lt;100000000,VALUE($E884),1000000000),IFERROR(IF(VALUE(MID($E884,2,20))&lt;100000000,VALUE(MID($E884,2,20)),1000000000),1000000000))+ROW()/100000,"")</f>
        <v/>
      </c>
    </row>
    <row r="885">
      <c r="G885" s="14" t="n"/>
      <c r="Q885" s="7">
        <f>IF($E885="","",P885*Y885/100)</f>
        <v/>
      </c>
      <c r="R885" s="7" t="n"/>
      <c r="X885" s="7" t="n"/>
      <c r="Y885" s="7" t="n"/>
      <c r="AB885">
        <f>IF($E885="","",IF($AQ885=1,0,IF($AP885=1,Settings!$C$6,Settings!$C$7))*100)</f>
        <v/>
      </c>
      <c r="AC885" s="7">
        <f>IF($E885="","",Y885*AB885/100)</f>
        <v/>
      </c>
      <c r="AD885" s="7">
        <f>IF($E885="","",Y885-AC885)</f>
        <v/>
      </c>
      <c r="AE885" s="7">
        <f>IF($E885="","",AD885-Q885)</f>
        <v/>
      </c>
      <c r="AI885" s="7" t="n"/>
      <c r="AL885" s="14" t="n"/>
      <c r="AN885">
        <f>IF($E885="","",IF(COUNTIF($E$2:$E885,$E885)=1,1,0))</f>
        <v/>
      </c>
      <c r="AO885">
        <f>IF($AN885=1,SUMPRODUCT(--($AR$2:$AR$3001&lt;$AR885))+1,"")</f>
        <v/>
      </c>
      <c r="AP885">
        <f>IF($E885="","",IF(OR($U885=TRUE(),$U885="TRUE"),1,0))</f>
        <v/>
      </c>
      <c r="AQ885">
        <f>IF($E885="","",IF($AA885="Yes",1,0))</f>
        <v/>
      </c>
      <c r="AR885">
        <f>IF($AN885=1,IFERROR(IF(VALUE($E885)&lt;100000000,VALUE($E885),1000000000),IFERROR(IF(VALUE(MID($E885,2,20))&lt;100000000,VALUE(MID($E885,2,20)),1000000000),1000000000))+ROW()/100000,"")</f>
        <v/>
      </c>
    </row>
    <row r="886">
      <c r="G886" s="14" t="n"/>
      <c r="Q886" s="7">
        <f>IF($E886="","",P886*Y886/100)</f>
        <v/>
      </c>
      <c r="R886" s="7" t="n"/>
      <c r="X886" s="7" t="n"/>
      <c r="Y886" s="7" t="n"/>
      <c r="AB886">
        <f>IF($E886="","",IF($AQ886=1,0,IF($AP886=1,Settings!$C$6,Settings!$C$7))*100)</f>
        <v/>
      </c>
      <c r="AC886" s="7">
        <f>IF($E886="","",Y886*AB886/100)</f>
        <v/>
      </c>
      <c r="AD886" s="7">
        <f>IF($E886="","",Y886-AC886)</f>
        <v/>
      </c>
      <c r="AE886" s="7">
        <f>IF($E886="","",AD886-Q886)</f>
        <v/>
      </c>
      <c r="AI886" s="7" t="n"/>
      <c r="AL886" s="14" t="n"/>
      <c r="AN886">
        <f>IF($E886="","",IF(COUNTIF($E$2:$E886,$E886)=1,1,0))</f>
        <v/>
      </c>
      <c r="AO886">
        <f>IF($AN886=1,SUMPRODUCT(--($AR$2:$AR$3001&lt;$AR886))+1,"")</f>
        <v/>
      </c>
      <c r="AP886">
        <f>IF($E886="","",IF(OR($U886=TRUE(),$U886="TRUE"),1,0))</f>
        <v/>
      </c>
      <c r="AQ886">
        <f>IF($E886="","",IF($AA886="Yes",1,0))</f>
        <v/>
      </c>
      <c r="AR886">
        <f>IF($AN886=1,IFERROR(IF(VALUE($E886)&lt;100000000,VALUE($E886),1000000000),IFERROR(IF(VALUE(MID($E886,2,20))&lt;100000000,VALUE(MID($E886,2,20)),1000000000),1000000000))+ROW()/100000,"")</f>
        <v/>
      </c>
    </row>
    <row r="887">
      <c r="G887" s="14" t="n"/>
      <c r="Q887" s="7">
        <f>IF($E887="","",P887*Y887/100)</f>
        <v/>
      </c>
      <c r="R887" s="7" t="n"/>
      <c r="X887" s="7" t="n"/>
      <c r="Y887" s="7" t="n"/>
      <c r="AB887">
        <f>IF($E887="","",IF($AQ887=1,0,IF($AP887=1,Settings!$C$6,Settings!$C$7))*100)</f>
        <v/>
      </c>
      <c r="AC887" s="7">
        <f>IF($E887="","",Y887*AB887/100)</f>
        <v/>
      </c>
      <c r="AD887" s="7">
        <f>IF($E887="","",Y887-AC887)</f>
        <v/>
      </c>
      <c r="AE887" s="7">
        <f>IF($E887="","",AD887-Q887)</f>
        <v/>
      </c>
      <c r="AI887" s="7" t="n"/>
      <c r="AL887" s="14" t="n"/>
      <c r="AN887">
        <f>IF($E887="","",IF(COUNTIF($E$2:$E887,$E887)=1,1,0))</f>
        <v/>
      </c>
      <c r="AO887">
        <f>IF($AN887=1,SUMPRODUCT(--($AR$2:$AR$3001&lt;$AR887))+1,"")</f>
        <v/>
      </c>
      <c r="AP887">
        <f>IF($E887="","",IF(OR($U887=TRUE(),$U887="TRUE"),1,0))</f>
        <v/>
      </c>
      <c r="AQ887">
        <f>IF($E887="","",IF($AA887="Yes",1,0))</f>
        <v/>
      </c>
      <c r="AR887">
        <f>IF($AN887=1,IFERROR(IF(VALUE($E887)&lt;100000000,VALUE($E887),1000000000),IFERROR(IF(VALUE(MID($E887,2,20))&lt;100000000,VALUE(MID($E887,2,20)),1000000000),1000000000))+ROW()/100000,"")</f>
        <v/>
      </c>
    </row>
    <row r="888">
      <c r="G888" s="14" t="n"/>
      <c r="Q888" s="7">
        <f>IF($E888="","",P888*Y888/100)</f>
        <v/>
      </c>
      <c r="R888" s="7" t="n"/>
      <c r="X888" s="7" t="n"/>
      <c r="Y888" s="7" t="n"/>
      <c r="AB888">
        <f>IF($E888="","",IF($AQ888=1,0,IF($AP888=1,Settings!$C$6,Settings!$C$7))*100)</f>
        <v/>
      </c>
      <c r="AC888" s="7">
        <f>IF($E888="","",Y888*AB888/100)</f>
        <v/>
      </c>
      <c r="AD888" s="7">
        <f>IF($E888="","",Y888-AC888)</f>
        <v/>
      </c>
      <c r="AE888" s="7">
        <f>IF($E888="","",AD888-Q888)</f>
        <v/>
      </c>
      <c r="AI888" s="7" t="n"/>
      <c r="AL888" s="14" t="n"/>
      <c r="AN888">
        <f>IF($E888="","",IF(COUNTIF($E$2:$E888,$E888)=1,1,0))</f>
        <v/>
      </c>
      <c r="AO888">
        <f>IF($AN888=1,SUMPRODUCT(--($AR$2:$AR$3001&lt;$AR888))+1,"")</f>
        <v/>
      </c>
      <c r="AP888">
        <f>IF($E888="","",IF(OR($U888=TRUE(),$U888="TRUE"),1,0))</f>
        <v/>
      </c>
      <c r="AQ888">
        <f>IF($E888="","",IF($AA888="Yes",1,0))</f>
        <v/>
      </c>
      <c r="AR888">
        <f>IF($AN888=1,IFERROR(IF(VALUE($E888)&lt;100000000,VALUE($E888),1000000000),IFERROR(IF(VALUE(MID($E888,2,20))&lt;100000000,VALUE(MID($E888,2,20)),1000000000),1000000000))+ROW()/100000,"")</f>
        <v/>
      </c>
    </row>
    <row r="889">
      <c r="G889" s="14" t="n"/>
      <c r="Q889" s="7">
        <f>IF($E889="","",P889*Y889/100)</f>
        <v/>
      </c>
      <c r="R889" s="7" t="n"/>
      <c r="X889" s="7" t="n"/>
      <c r="Y889" s="7" t="n"/>
      <c r="AB889">
        <f>IF($E889="","",IF($AQ889=1,0,IF($AP889=1,Settings!$C$6,Settings!$C$7))*100)</f>
        <v/>
      </c>
      <c r="AC889" s="7">
        <f>IF($E889="","",Y889*AB889/100)</f>
        <v/>
      </c>
      <c r="AD889" s="7">
        <f>IF($E889="","",Y889-AC889)</f>
        <v/>
      </c>
      <c r="AE889" s="7">
        <f>IF($E889="","",AD889-Q889)</f>
        <v/>
      </c>
      <c r="AI889" s="7" t="n"/>
      <c r="AL889" s="14" t="n"/>
      <c r="AN889">
        <f>IF($E889="","",IF(COUNTIF($E$2:$E889,$E889)=1,1,0))</f>
        <v/>
      </c>
      <c r="AO889">
        <f>IF($AN889=1,SUMPRODUCT(--($AR$2:$AR$3001&lt;$AR889))+1,"")</f>
        <v/>
      </c>
      <c r="AP889">
        <f>IF($E889="","",IF(OR($U889=TRUE(),$U889="TRUE"),1,0))</f>
        <v/>
      </c>
      <c r="AQ889">
        <f>IF($E889="","",IF($AA889="Yes",1,0))</f>
        <v/>
      </c>
      <c r="AR889">
        <f>IF($AN889=1,IFERROR(IF(VALUE($E889)&lt;100000000,VALUE($E889),1000000000),IFERROR(IF(VALUE(MID($E889,2,20))&lt;100000000,VALUE(MID($E889,2,20)),1000000000),1000000000))+ROW()/100000,"")</f>
        <v/>
      </c>
    </row>
    <row r="890">
      <c r="G890" s="14" t="n"/>
      <c r="Q890" s="7">
        <f>IF($E890="","",P890*Y890/100)</f>
        <v/>
      </c>
      <c r="R890" s="7" t="n"/>
      <c r="X890" s="7" t="n"/>
      <c r="Y890" s="7" t="n"/>
      <c r="AB890">
        <f>IF($E890="","",IF($AQ890=1,0,IF($AP890=1,Settings!$C$6,Settings!$C$7))*100)</f>
        <v/>
      </c>
      <c r="AC890" s="7">
        <f>IF($E890="","",Y890*AB890/100)</f>
        <v/>
      </c>
      <c r="AD890" s="7">
        <f>IF($E890="","",Y890-AC890)</f>
        <v/>
      </c>
      <c r="AE890" s="7">
        <f>IF($E890="","",AD890-Q890)</f>
        <v/>
      </c>
      <c r="AI890" s="7" t="n"/>
      <c r="AL890" s="14" t="n"/>
      <c r="AN890">
        <f>IF($E890="","",IF(COUNTIF($E$2:$E890,$E890)=1,1,0))</f>
        <v/>
      </c>
      <c r="AO890">
        <f>IF($AN890=1,SUMPRODUCT(--($AR$2:$AR$3001&lt;$AR890))+1,"")</f>
        <v/>
      </c>
      <c r="AP890">
        <f>IF($E890="","",IF(OR($U890=TRUE(),$U890="TRUE"),1,0))</f>
        <v/>
      </c>
      <c r="AQ890">
        <f>IF($E890="","",IF($AA890="Yes",1,0))</f>
        <v/>
      </c>
      <c r="AR890">
        <f>IF($AN890=1,IFERROR(IF(VALUE($E890)&lt;100000000,VALUE($E890),1000000000),IFERROR(IF(VALUE(MID($E890,2,20))&lt;100000000,VALUE(MID($E890,2,20)),1000000000),1000000000))+ROW()/100000,"")</f>
        <v/>
      </c>
    </row>
    <row r="891">
      <c r="G891" s="14" t="n"/>
      <c r="Q891" s="7">
        <f>IF($E891="","",P891*Y891/100)</f>
        <v/>
      </c>
      <c r="R891" s="7" t="n"/>
      <c r="X891" s="7" t="n"/>
      <c r="Y891" s="7" t="n"/>
      <c r="AB891">
        <f>IF($E891="","",IF($AQ891=1,0,IF($AP891=1,Settings!$C$6,Settings!$C$7))*100)</f>
        <v/>
      </c>
      <c r="AC891" s="7">
        <f>IF($E891="","",Y891*AB891/100)</f>
        <v/>
      </c>
      <c r="AD891" s="7">
        <f>IF($E891="","",Y891-AC891)</f>
        <v/>
      </c>
      <c r="AE891" s="7">
        <f>IF($E891="","",AD891-Q891)</f>
        <v/>
      </c>
      <c r="AI891" s="7" t="n"/>
      <c r="AL891" s="14" t="n"/>
      <c r="AN891">
        <f>IF($E891="","",IF(COUNTIF($E$2:$E891,$E891)=1,1,0))</f>
        <v/>
      </c>
      <c r="AO891">
        <f>IF($AN891=1,SUMPRODUCT(--($AR$2:$AR$3001&lt;$AR891))+1,"")</f>
        <v/>
      </c>
      <c r="AP891">
        <f>IF($E891="","",IF(OR($U891=TRUE(),$U891="TRUE"),1,0))</f>
        <v/>
      </c>
      <c r="AQ891">
        <f>IF($E891="","",IF($AA891="Yes",1,0))</f>
        <v/>
      </c>
      <c r="AR891">
        <f>IF($AN891=1,IFERROR(IF(VALUE($E891)&lt;100000000,VALUE($E891),1000000000),IFERROR(IF(VALUE(MID($E891,2,20))&lt;100000000,VALUE(MID($E891,2,20)),1000000000),1000000000))+ROW()/100000,"")</f>
        <v/>
      </c>
    </row>
    <row r="892">
      <c r="G892" s="14" t="n"/>
      <c r="Q892" s="7">
        <f>IF($E892="","",P892*Y892/100)</f>
        <v/>
      </c>
      <c r="R892" s="7" t="n"/>
      <c r="X892" s="7" t="n"/>
      <c r="Y892" s="7" t="n"/>
      <c r="AB892">
        <f>IF($E892="","",IF($AQ892=1,0,IF($AP892=1,Settings!$C$6,Settings!$C$7))*100)</f>
        <v/>
      </c>
      <c r="AC892" s="7">
        <f>IF($E892="","",Y892*AB892/100)</f>
        <v/>
      </c>
      <c r="AD892" s="7">
        <f>IF($E892="","",Y892-AC892)</f>
        <v/>
      </c>
      <c r="AE892" s="7">
        <f>IF($E892="","",AD892-Q892)</f>
        <v/>
      </c>
      <c r="AI892" s="7" t="n"/>
      <c r="AL892" s="14" t="n"/>
      <c r="AN892">
        <f>IF($E892="","",IF(COUNTIF($E$2:$E892,$E892)=1,1,0))</f>
        <v/>
      </c>
      <c r="AO892">
        <f>IF($AN892=1,SUMPRODUCT(--($AR$2:$AR$3001&lt;$AR892))+1,"")</f>
        <v/>
      </c>
      <c r="AP892">
        <f>IF($E892="","",IF(OR($U892=TRUE(),$U892="TRUE"),1,0))</f>
        <v/>
      </c>
      <c r="AQ892">
        <f>IF($E892="","",IF($AA892="Yes",1,0))</f>
        <v/>
      </c>
      <c r="AR892">
        <f>IF($AN892=1,IFERROR(IF(VALUE($E892)&lt;100000000,VALUE($E892),1000000000),IFERROR(IF(VALUE(MID($E892,2,20))&lt;100000000,VALUE(MID($E892,2,20)),1000000000),1000000000))+ROW()/100000,"")</f>
        <v/>
      </c>
    </row>
    <row r="893">
      <c r="G893" s="14" t="n"/>
      <c r="Q893" s="7">
        <f>IF($E893="","",P893*Y893/100)</f>
        <v/>
      </c>
      <c r="R893" s="7" t="n"/>
      <c r="X893" s="7" t="n"/>
      <c r="Y893" s="7" t="n"/>
      <c r="AB893">
        <f>IF($E893="","",IF($AQ893=1,0,IF($AP893=1,Settings!$C$6,Settings!$C$7))*100)</f>
        <v/>
      </c>
      <c r="AC893" s="7">
        <f>IF($E893="","",Y893*AB893/100)</f>
        <v/>
      </c>
      <c r="AD893" s="7">
        <f>IF($E893="","",Y893-AC893)</f>
        <v/>
      </c>
      <c r="AE893" s="7">
        <f>IF($E893="","",AD893-Q893)</f>
        <v/>
      </c>
      <c r="AI893" s="7" t="n"/>
      <c r="AL893" s="14" t="n"/>
      <c r="AN893">
        <f>IF($E893="","",IF(COUNTIF($E$2:$E893,$E893)=1,1,0))</f>
        <v/>
      </c>
      <c r="AO893">
        <f>IF($AN893=1,SUMPRODUCT(--($AR$2:$AR$3001&lt;$AR893))+1,"")</f>
        <v/>
      </c>
      <c r="AP893">
        <f>IF($E893="","",IF(OR($U893=TRUE(),$U893="TRUE"),1,0))</f>
        <v/>
      </c>
      <c r="AQ893">
        <f>IF($E893="","",IF($AA893="Yes",1,0))</f>
        <v/>
      </c>
      <c r="AR893">
        <f>IF($AN893=1,IFERROR(IF(VALUE($E893)&lt;100000000,VALUE($E893),1000000000),IFERROR(IF(VALUE(MID($E893,2,20))&lt;100000000,VALUE(MID($E893,2,20)),1000000000),1000000000))+ROW()/100000,"")</f>
        <v/>
      </c>
    </row>
    <row r="894">
      <c r="G894" s="14" t="n"/>
      <c r="Q894" s="7">
        <f>IF($E894="","",P894*Y894/100)</f>
        <v/>
      </c>
      <c r="R894" s="7" t="n"/>
      <c r="X894" s="7" t="n"/>
      <c r="Y894" s="7" t="n"/>
      <c r="AB894">
        <f>IF($E894="","",IF($AQ894=1,0,IF($AP894=1,Settings!$C$6,Settings!$C$7))*100)</f>
        <v/>
      </c>
      <c r="AC894" s="7">
        <f>IF($E894="","",Y894*AB894/100)</f>
        <v/>
      </c>
      <c r="AD894" s="7">
        <f>IF($E894="","",Y894-AC894)</f>
        <v/>
      </c>
      <c r="AE894" s="7">
        <f>IF($E894="","",AD894-Q894)</f>
        <v/>
      </c>
      <c r="AI894" s="7" t="n"/>
      <c r="AL894" s="14" t="n"/>
      <c r="AN894">
        <f>IF($E894="","",IF(COUNTIF($E$2:$E894,$E894)=1,1,0))</f>
        <v/>
      </c>
      <c r="AO894">
        <f>IF($AN894=1,SUMPRODUCT(--($AR$2:$AR$3001&lt;$AR894))+1,"")</f>
        <v/>
      </c>
      <c r="AP894">
        <f>IF($E894="","",IF(OR($U894=TRUE(),$U894="TRUE"),1,0))</f>
        <v/>
      </c>
      <c r="AQ894">
        <f>IF($E894="","",IF($AA894="Yes",1,0))</f>
        <v/>
      </c>
      <c r="AR894">
        <f>IF($AN894=1,IFERROR(IF(VALUE($E894)&lt;100000000,VALUE($E894),1000000000),IFERROR(IF(VALUE(MID($E894,2,20))&lt;100000000,VALUE(MID($E894,2,20)),1000000000),1000000000))+ROW()/100000,"")</f>
        <v/>
      </c>
    </row>
    <row r="895">
      <c r="G895" s="14" t="n"/>
      <c r="Q895" s="7">
        <f>IF($E895="","",P895*Y895/100)</f>
        <v/>
      </c>
      <c r="R895" s="7" t="n"/>
      <c r="X895" s="7" t="n"/>
      <c r="Y895" s="7" t="n"/>
      <c r="AB895">
        <f>IF($E895="","",IF($AQ895=1,0,IF($AP895=1,Settings!$C$6,Settings!$C$7))*100)</f>
        <v/>
      </c>
      <c r="AC895" s="7">
        <f>IF($E895="","",Y895*AB895/100)</f>
        <v/>
      </c>
      <c r="AD895" s="7">
        <f>IF($E895="","",Y895-AC895)</f>
        <v/>
      </c>
      <c r="AE895" s="7">
        <f>IF($E895="","",AD895-Q895)</f>
        <v/>
      </c>
      <c r="AI895" s="7" t="n"/>
      <c r="AL895" s="14" t="n"/>
      <c r="AN895">
        <f>IF($E895="","",IF(COUNTIF($E$2:$E895,$E895)=1,1,0))</f>
        <v/>
      </c>
      <c r="AO895">
        <f>IF($AN895=1,SUMPRODUCT(--($AR$2:$AR$3001&lt;$AR895))+1,"")</f>
        <v/>
      </c>
      <c r="AP895">
        <f>IF($E895="","",IF(OR($U895=TRUE(),$U895="TRUE"),1,0))</f>
        <v/>
      </c>
      <c r="AQ895">
        <f>IF($E895="","",IF($AA895="Yes",1,0))</f>
        <v/>
      </c>
      <c r="AR895">
        <f>IF($AN895=1,IFERROR(IF(VALUE($E895)&lt;100000000,VALUE($E895),1000000000),IFERROR(IF(VALUE(MID($E895,2,20))&lt;100000000,VALUE(MID($E895,2,20)),1000000000),1000000000))+ROW()/100000,"")</f>
        <v/>
      </c>
    </row>
    <row r="896">
      <c r="G896" s="14" t="n"/>
      <c r="Q896" s="7">
        <f>IF($E896="","",P896*Y896/100)</f>
        <v/>
      </c>
      <c r="R896" s="7" t="n"/>
      <c r="X896" s="7" t="n"/>
      <c r="Y896" s="7" t="n"/>
      <c r="AB896">
        <f>IF($E896="","",IF($AQ896=1,0,IF($AP896=1,Settings!$C$6,Settings!$C$7))*100)</f>
        <v/>
      </c>
      <c r="AC896" s="7">
        <f>IF($E896="","",Y896*AB896/100)</f>
        <v/>
      </c>
      <c r="AD896" s="7">
        <f>IF($E896="","",Y896-AC896)</f>
        <v/>
      </c>
      <c r="AE896" s="7">
        <f>IF($E896="","",AD896-Q896)</f>
        <v/>
      </c>
      <c r="AI896" s="7" t="n"/>
      <c r="AL896" s="14" t="n"/>
      <c r="AN896">
        <f>IF($E896="","",IF(COUNTIF($E$2:$E896,$E896)=1,1,0))</f>
        <v/>
      </c>
      <c r="AO896">
        <f>IF($AN896=1,SUMPRODUCT(--($AR$2:$AR$3001&lt;$AR896))+1,"")</f>
        <v/>
      </c>
      <c r="AP896">
        <f>IF($E896="","",IF(OR($U896=TRUE(),$U896="TRUE"),1,0))</f>
        <v/>
      </c>
      <c r="AQ896">
        <f>IF($E896="","",IF($AA896="Yes",1,0))</f>
        <v/>
      </c>
      <c r="AR896">
        <f>IF($AN896=1,IFERROR(IF(VALUE($E896)&lt;100000000,VALUE($E896),1000000000),IFERROR(IF(VALUE(MID($E896,2,20))&lt;100000000,VALUE(MID($E896,2,20)),1000000000),1000000000))+ROW()/100000,"")</f>
        <v/>
      </c>
    </row>
    <row r="897">
      <c r="G897" s="14" t="n"/>
      <c r="Q897" s="7">
        <f>IF($E897="","",P897*Y897/100)</f>
        <v/>
      </c>
      <c r="R897" s="7" t="n"/>
      <c r="X897" s="7" t="n"/>
      <c r="Y897" s="7" t="n"/>
      <c r="AB897">
        <f>IF($E897="","",IF($AQ897=1,0,IF($AP897=1,Settings!$C$6,Settings!$C$7))*100)</f>
        <v/>
      </c>
      <c r="AC897" s="7">
        <f>IF($E897="","",Y897*AB897/100)</f>
        <v/>
      </c>
      <c r="AD897" s="7">
        <f>IF($E897="","",Y897-AC897)</f>
        <v/>
      </c>
      <c r="AE897" s="7">
        <f>IF($E897="","",AD897-Q897)</f>
        <v/>
      </c>
      <c r="AI897" s="7" t="n"/>
      <c r="AL897" s="14" t="n"/>
      <c r="AN897">
        <f>IF($E897="","",IF(COUNTIF($E$2:$E897,$E897)=1,1,0))</f>
        <v/>
      </c>
      <c r="AO897">
        <f>IF($AN897=1,SUMPRODUCT(--($AR$2:$AR$3001&lt;$AR897))+1,"")</f>
        <v/>
      </c>
      <c r="AP897">
        <f>IF($E897="","",IF(OR($U897=TRUE(),$U897="TRUE"),1,0))</f>
        <v/>
      </c>
      <c r="AQ897">
        <f>IF($E897="","",IF($AA897="Yes",1,0))</f>
        <v/>
      </c>
      <c r="AR897">
        <f>IF($AN897=1,IFERROR(IF(VALUE($E897)&lt;100000000,VALUE($E897),1000000000),IFERROR(IF(VALUE(MID($E897,2,20))&lt;100000000,VALUE(MID($E897,2,20)),1000000000),1000000000))+ROW()/100000,"")</f>
        <v/>
      </c>
    </row>
    <row r="898">
      <c r="G898" s="14" t="n"/>
      <c r="Q898" s="7">
        <f>IF($E898="","",P898*Y898/100)</f>
        <v/>
      </c>
      <c r="R898" s="7" t="n"/>
      <c r="X898" s="7" t="n"/>
      <c r="Y898" s="7" t="n"/>
      <c r="AB898">
        <f>IF($E898="","",IF($AQ898=1,0,IF($AP898=1,Settings!$C$6,Settings!$C$7))*100)</f>
        <v/>
      </c>
      <c r="AC898" s="7">
        <f>IF($E898="","",Y898*AB898/100)</f>
        <v/>
      </c>
      <c r="AD898" s="7">
        <f>IF($E898="","",Y898-AC898)</f>
        <v/>
      </c>
      <c r="AE898" s="7">
        <f>IF($E898="","",AD898-Q898)</f>
        <v/>
      </c>
      <c r="AI898" s="7" t="n"/>
      <c r="AL898" s="14" t="n"/>
      <c r="AN898">
        <f>IF($E898="","",IF(COUNTIF($E$2:$E898,$E898)=1,1,0))</f>
        <v/>
      </c>
      <c r="AO898">
        <f>IF($AN898=1,SUMPRODUCT(--($AR$2:$AR$3001&lt;$AR898))+1,"")</f>
        <v/>
      </c>
      <c r="AP898">
        <f>IF($E898="","",IF(OR($U898=TRUE(),$U898="TRUE"),1,0))</f>
        <v/>
      </c>
      <c r="AQ898">
        <f>IF($E898="","",IF($AA898="Yes",1,0))</f>
        <v/>
      </c>
      <c r="AR898">
        <f>IF($AN898=1,IFERROR(IF(VALUE($E898)&lt;100000000,VALUE($E898),1000000000),IFERROR(IF(VALUE(MID($E898,2,20))&lt;100000000,VALUE(MID($E898,2,20)),1000000000),1000000000))+ROW()/100000,"")</f>
        <v/>
      </c>
    </row>
    <row r="899">
      <c r="G899" s="14" t="n"/>
      <c r="Q899" s="7">
        <f>IF($E899="","",P899*Y899/100)</f>
        <v/>
      </c>
      <c r="R899" s="7" t="n"/>
      <c r="X899" s="7" t="n"/>
      <c r="Y899" s="7" t="n"/>
      <c r="AB899">
        <f>IF($E899="","",IF($AQ899=1,0,IF($AP899=1,Settings!$C$6,Settings!$C$7))*100)</f>
        <v/>
      </c>
      <c r="AC899" s="7">
        <f>IF($E899="","",Y899*AB899/100)</f>
        <v/>
      </c>
      <c r="AD899" s="7">
        <f>IF($E899="","",Y899-AC899)</f>
        <v/>
      </c>
      <c r="AE899" s="7">
        <f>IF($E899="","",AD899-Q899)</f>
        <v/>
      </c>
      <c r="AI899" s="7" t="n"/>
      <c r="AL899" s="14" t="n"/>
      <c r="AN899">
        <f>IF($E899="","",IF(COUNTIF($E$2:$E899,$E899)=1,1,0))</f>
        <v/>
      </c>
      <c r="AO899">
        <f>IF($AN899=1,SUMPRODUCT(--($AR$2:$AR$3001&lt;$AR899))+1,"")</f>
        <v/>
      </c>
      <c r="AP899">
        <f>IF($E899="","",IF(OR($U899=TRUE(),$U899="TRUE"),1,0))</f>
        <v/>
      </c>
      <c r="AQ899">
        <f>IF($E899="","",IF($AA899="Yes",1,0))</f>
        <v/>
      </c>
      <c r="AR899">
        <f>IF($AN899=1,IFERROR(IF(VALUE($E899)&lt;100000000,VALUE($E899),1000000000),IFERROR(IF(VALUE(MID($E899,2,20))&lt;100000000,VALUE(MID($E899,2,20)),1000000000),1000000000))+ROW()/100000,"")</f>
        <v/>
      </c>
    </row>
    <row r="900">
      <c r="G900" s="14" t="n"/>
      <c r="Q900" s="7">
        <f>IF($E900="","",P900*Y900/100)</f>
        <v/>
      </c>
      <c r="R900" s="7" t="n"/>
      <c r="X900" s="7" t="n"/>
      <c r="Y900" s="7" t="n"/>
      <c r="AB900">
        <f>IF($E900="","",IF($AQ900=1,0,IF($AP900=1,Settings!$C$6,Settings!$C$7))*100)</f>
        <v/>
      </c>
      <c r="AC900" s="7">
        <f>IF($E900="","",Y900*AB900/100)</f>
        <v/>
      </c>
      <c r="AD900" s="7">
        <f>IF($E900="","",Y900-AC900)</f>
        <v/>
      </c>
      <c r="AE900" s="7">
        <f>IF($E900="","",AD900-Q900)</f>
        <v/>
      </c>
      <c r="AI900" s="7" t="n"/>
      <c r="AL900" s="14" t="n"/>
      <c r="AN900">
        <f>IF($E900="","",IF(COUNTIF($E$2:$E900,$E900)=1,1,0))</f>
        <v/>
      </c>
      <c r="AO900">
        <f>IF($AN900=1,SUMPRODUCT(--($AR$2:$AR$3001&lt;$AR900))+1,"")</f>
        <v/>
      </c>
      <c r="AP900">
        <f>IF($E900="","",IF(OR($U900=TRUE(),$U900="TRUE"),1,0))</f>
        <v/>
      </c>
      <c r="AQ900">
        <f>IF($E900="","",IF($AA900="Yes",1,0))</f>
        <v/>
      </c>
      <c r="AR900">
        <f>IF($AN900=1,IFERROR(IF(VALUE($E900)&lt;100000000,VALUE($E900),1000000000),IFERROR(IF(VALUE(MID($E900,2,20))&lt;100000000,VALUE(MID($E900,2,20)),1000000000),1000000000))+ROW()/100000,"")</f>
        <v/>
      </c>
    </row>
    <row r="901">
      <c r="G901" s="14" t="n"/>
      <c r="Q901" s="7">
        <f>IF($E901="","",P901*Y901/100)</f>
        <v/>
      </c>
      <c r="R901" s="7" t="n"/>
      <c r="X901" s="7" t="n"/>
      <c r="Y901" s="7" t="n"/>
      <c r="AB901">
        <f>IF($E901="","",IF($AQ901=1,0,IF($AP901=1,Settings!$C$6,Settings!$C$7))*100)</f>
        <v/>
      </c>
      <c r="AC901" s="7">
        <f>IF($E901="","",Y901*AB901/100)</f>
        <v/>
      </c>
      <c r="AD901" s="7">
        <f>IF($E901="","",Y901-AC901)</f>
        <v/>
      </c>
      <c r="AE901" s="7">
        <f>IF($E901="","",AD901-Q901)</f>
        <v/>
      </c>
      <c r="AI901" s="7" t="n"/>
      <c r="AL901" s="14" t="n"/>
      <c r="AN901">
        <f>IF($E901="","",IF(COUNTIF($E$2:$E901,$E901)=1,1,0))</f>
        <v/>
      </c>
      <c r="AO901">
        <f>IF($AN901=1,SUMPRODUCT(--($AR$2:$AR$3001&lt;$AR901))+1,"")</f>
        <v/>
      </c>
      <c r="AP901">
        <f>IF($E901="","",IF(OR($U901=TRUE(),$U901="TRUE"),1,0))</f>
        <v/>
      </c>
      <c r="AQ901">
        <f>IF($E901="","",IF($AA901="Yes",1,0))</f>
        <v/>
      </c>
      <c r="AR901">
        <f>IF($AN901=1,IFERROR(IF(VALUE($E901)&lt;100000000,VALUE($E901),1000000000),IFERROR(IF(VALUE(MID($E901,2,20))&lt;100000000,VALUE(MID($E901,2,20)),1000000000),1000000000))+ROW()/100000,"")</f>
        <v/>
      </c>
    </row>
    <row r="902">
      <c r="G902" s="14" t="n"/>
      <c r="Q902" s="7">
        <f>IF($E902="","",P902*Y902/100)</f>
        <v/>
      </c>
      <c r="R902" s="7" t="n"/>
      <c r="X902" s="7" t="n"/>
      <c r="Y902" s="7" t="n"/>
      <c r="AB902">
        <f>IF($E902="","",IF($AQ902=1,0,IF($AP902=1,Settings!$C$6,Settings!$C$7))*100)</f>
        <v/>
      </c>
      <c r="AC902" s="7">
        <f>IF($E902="","",Y902*AB902/100)</f>
        <v/>
      </c>
      <c r="AD902" s="7">
        <f>IF($E902="","",Y902-AC902)</f>
        <v/>
      </c>
      <c r="AE902" s="7">
        <f>IF($E902="","",AD902-Q902)</f>
        <v/>
      </c>
      <c r="AI902" s="7" t="n"/>
      <c r="AL902" s="14" t="n"/>
      <c r="AN902">
        <f>IF($E902="","",IF(COUNTIF($E$2:$E902,$E902)=1,1,0))</f>
        <v/>
      </c>
      <c r="AO902">
        <f>IF($AN902=1,SUMPRODUCT(--($AR$2:$AR$3001&lt;$AR902))+1,"")</f>
        <v/>
      </c>
      <c r="AP902">
        <f>IF($E902="","",IF(OR($U902=TRUE(),$U902="TRUE"),1,0))</f>
        <v/>
      </c>
      <c r="AQ902">
        <f>IF($E902="","",IF($AA902="Yes",1,0))</f>
        <v/>
      </c>
      <c r="AR902">
        <f>IF($AN902=1,IFERROR(IF(VALUE($E902)&lt;100000000,VALUE($E902),1000000000),IFERROR(IF(VALUE(MID($E902,2,20))&lt;100000000,VALUE(MID($E902,2,20)),1000000000),1000000000))+ROW()/100000,"")</f>
        <v/>
      </c>
    </row>
    <row r="903">
      <c r="G903" s="14" t="n"/>
      <c r="Q903" s="7">
        <f>IF($E903="","",P903*Y903/100)</f>
        <v/>
      </c>
      <c r="R903" s="7" t="n"/>
      <c r="X903" s="7" t="n"/>
      <c r="Y903" s="7" t="n"/>
      <c r="AB903">
        <f>IF($E903="","",IF($AQ903=1,0,IF($AP903=1,Settings!$C$6,Settings!$C$7))*100)</f>
        <v/>
      </c>
      <c r="AC903" s="7">
        <f>IF($E903="","",Y903*AB903/100)</f>
        <v/>
      </c>
      <c r="AD903" s="7">
        <f>IF($E903="","",Y903-AC903)</f>
        <v/>
      </c>
      <c r="AE903" s="7">
        <f>IF($E903="","",AD903-Q903)</f>
        <v/>
      </c>
      <c r="AI903" s="7" t="n"/>
      <c r="AL903" s="14" t="n"/>
      <c r="AN903">
        <f>IF($E903="","",IF(COUNTIF($E$2:$E903,$E903)=1,1,0))</f>
        <v/>
      </c>
      <c r="AO903">
        <f>IF($AN903=1,SUMPRODUCT(--($AR$2:$AR$3001&lt;$AR903))+1,"")</f>
        <v/>
      </c>
      <c r="AP903">
        <f>IF($E903="","",IF(OR($U903=TRUE(),$U903="TRUE"),1,0))</f>
        <v/>
      </c>
      <c r="AQ903">
        <f>IF($E903="","",IF($AA903="Yes",1,0))</f>
        <v/>
      </c>
      <c r="AR903">
        <f>IF($AN903=1,IFERROR(IF(VALUE($E903)&lt;100000000,VALUE($E903),1000000000),IFERROR(IF(VALUE(MID($E903,2,20))&lt;100000000,VALUE(MID($E903,2,20)),1000000000),1000000000))+ROW()/100000,"")</f>
        <v/>
      </c>
    </row>
    <row r="904">
      <c r="G904" s="14" t="n"/>
      <c r="Q904" s="7">
        <f>IF($E904="","",P904*Y904/100)</f>
        <v/>
      </c>
      <c r="R904" s="7" t="n"/>
      <c r="X904" s="7" t="n"/>
      <c r="Y904" s="7" t="n"/>
      <c r="AB904">
        <f>IF($E904="","",IF($AQ904=1,0,IF($AP904=1,Settings!$C$6,Settings!$C$7))*100)</f>
        <v/>
      </c>
      <c r="AC904" s="7">
        <f>IF($E904="","",Y904*AB904/100)</f>
        <v/>
      </c>
      <c r="AD904" s="7">
        <f>IF($E904="","",Y904-AC904)</f>
        <v/>
      </c>
      <c r="AE904" s="7">
        <f>IF($E904="","",AD904-Q904)</f>
        <v/>
      </c>
      <c r="AI904" s="7" t="n"/>
      <c r="AL904" s="14" t="n"/>
      <c r="AN904">
        <f>IF($E904="","",IF(COUNTIF($E$2:$E904,$E904)=1,1,0))</f>
        <v/>
      </c>
      <c r="AO904">
        <f>IF($AN904=1,SUMPRODUCT(--($AR$2:$AR$3001&lt;$AR904))+1,"")</f>
        <v/>
      </c>
      <c r="AP904">
        <f>IF($E904="","",IF(OR($U904=TRUE(),$U904="TRUE"),1,0))</f>
        <v/>
      </c>
      <c r="AQ904">
        <f>IF($E904="","",IF($AA904="Yes",1,0))</f>
        <v/>
      </c>
      <c r="AR904">
        <f>IF($AN904=1,IFERROR(IF(VALUE($E904)&lt;100000000,VALUE($E904),1000000000),IFERROR(IF(VALUE(MID($E904,2,20))&lt;100000000,VALUE(MID($E904,2,20)),1000000000),1000000000))+ROW()/100000,"")</f>
        <v/>
      </c>
    </row>
    <row r="905">
      <c r="G905" s="14" t="n"/>
      <c r="Q905" s="7">
        <f>IF($E905="","",P905*Y905/100)</f>
        <v/>
      </c>
      <c r="R905" s="7" t="n"/>
      <c r="X905" s="7" t="n"/>
      <c r="Y905" s="7" t="n"/>
      <c r="AB905">
        <f>IF($E905="","",IF($AQ905=1,0,IF($AP905=1,Settings!$C$6,Settings!$C$7))*100)</f>
        <v/>
      </c>
      <c r="AC905" s="7">
        <f>IF($E905="","",Y905*AB905/100)</f>
        <v/>
      </c>
      <c r="AD905" s="7">
        <f>IF($E905="","",Y905-AC905)</f>
        <v/>
      </c>
      <c r="AE905" s="7">
        <f>IF($E905="","",AD905-Q905)</f>
        <v/>
      </c>
      <c r="AI905" s="7" t="n"/>
      <c r="AL905" s="14" t="n"/>
      <c r="AN905">
        <f>IF($E905="","",IF(COUNTIF($E$2:$E905,$E905)=1,1,0))</f>
        <v/>
      </c>
      <c r="AO905">
        <f>IF($AN905=1,SUMPRODUCT(--($AR$2:$AR$3001&lt;$AR905))+1,"")</f>
        <v/>
      </c>
      <c r="AP905">
        <f>IF($E905="","",IF(OR($U905=TRUE(),$U905="TRUE"),1,0))</f>
        <v/>
      </c>
      <c r="AQ905">
        <f>IF($E905="","",IF($AA905="Yes",1,0))</f>
        <v/>
      </c>
      <c r="AR905">
        <f>IF($AN905=1,IFERROR(IF(VALUE($E905)&lt;100000000,VALUE($E905),1000000000),IFERROR(IF(VALUE(MID($E905,2,20))&lt;100000000,VALUE(MID($E905,2,20)),1000000000),1000000000))+ROW()/100000,"")</f>
        <v/>
      </c>
    </row>
    <row r="906">
      <c r="G906" s="14" t="n"/>
      <c r="Q906" s="7">
        <f>IF($E906="","",P906*Y906/100)</f>
        <v/>
      </c>
      <c r="R906" s="7" t="n"/>
      <c r="X906" s="7" t="n"/>
      <c r="Y906" s="7" t="n"/>
      <c r="AB906">
        <f>IF($E906="","",IF($AQ906=1,0,IF($AP906=1,Settings!$C$6,Settings!$C$7))*100)</f>
        <v/>
      </c>
      <c r="AC906" s="7">
        <f>IF($E906="","",Y906*AB906/100)</f>
        <v/>
      </c>
      <c r="AD906" s="7">
        <f>IF($E906="","",Y906-AC906)</f>
        <v/>
      </c>
      <c r="AE906" s="7">
        <f>IF($E906="","",AD906-Q906)</f>
        <v/>
      </c>
      <c r="AI906" s="7" t="n"/>
      <c r="AL906" s="14" t="n"/>
      <c r="AN906">
        <f>IF($E906="","",IF(COUNTIF($E$2:$E906,$E906)=1,1,0))</f>
        <v/>
      </c>
      <c r="AO906">
        <f>IF($AN906=1,SUMPRODUCT(--($AR$2:$AR$3001&lt;$AR906))+1,"")</f>
        <v/>
      </c>
      <c r="AP906">
        <f>IF($E906="","",IF(OR($U906=TRUE(),$U906="TRUE"),1,0))</f>
        <v/>
      </c>
      <c r="AQ906">
        <f>IF($E906="","",IF($AA906="Yes",1,0))</f>
        <v/>
      </c>
      <c r="AR906">
        <f>IF($AN906=1,IFERROR(IF(VALUE($E906)&lt;100000000,VALUE($E906),1000000000),IFERROR(IF(VALUE(MID($E906,2,20))&lt;100000000,VALUE(MID($E906,2,20)),1000000000),1000000000))+ROW()/100000,"")</f>
        <v/>
      </c>
    </row>
    <row r="907">
      <c r="G907" s="14" t="n"/>
      <c r="Q907" s="7">
        <f>IF($E907="","",P907*Y907/100)</f>
        <v/>
      </c>
      <c r="R907" s="7" t="n"/>
      <c r="X907" s="7" t="n"/>
      <c r="Y907" s="7" t="n"/>
      <c r="AB907">
        <f>IF($E907="","",IF($AQ907=1,0,IF($AP907=1,Settings!$C$6,Settings!$C$7))*100)</f>
        <v/>
      </c>
      <c r="AC907" s="7">
        <f>IF($E907="","",Y907*AB907/100)</f>
        <v/>
      </c>
      <c r="AD907" s="7">
        <f>IF($E907="","",Y907-AC907)</f>
        <v/>
      </c>
      <c r="AE907" s="7">
        <f>IF($E907="","",AD907-Q907)</f>
        <v/>
      </c>
      <c r="AI907" s="7" t="n"/>
      <c r="AL907" s="14" t="n"/>
      <c r="AN907">
        <f>IF($E907="","",IF(COUNTIF($E$2:$E907,$E907)=1,1,0))</f>
        <v/>
      </c>
      <c r="AO907">
        <f>IF($AN907=1,SUMPRODUCT(--($AR$2:$AR$3001&lt;$AR907))+1,"")</f>
        <v/>
      </c>
      <c r="AP907">
        <f>IF($E907="","",IF(OR($U907=TRUE(),$U907="TRUE"),1,0))</f>
        <v/>
      </c>
      <c r="AQ907">
        <f>IF($E907="","",IF($AA907="Yes",1,0))</f>
        <v/>
      </c>
      <c r="AR907">
        <f>IF($AN907=1,IFERROR(IF(VALUE($E907)&lt;100000000,VALUE($E907),1000000000),IFERROR(IF(VALUE(MID($E907,2,20))&lt;100000000,VALUE(MID($E907,2,20)),1000000000),1000000000))+ROW()/100000,"")</f>
        <v/>
      </c>
    </row>
    <row r="908">
      <c r="G908" s="14" t="n"/>
      <c r="Q908" s="7">
        <f>IF($E908="","",P908*Y908/100)</f>
        <v/>
      </c>
      <c r="R908" s="7" t="n"/>
      <c r="X908" s="7" t="n"/>
      <c r="Y908" s="7" t="n"/>
      <c r="AB908">
        <f>IF($E908="","",IF($AQ908=1,0,IF($AP908=1,Settings!$C$6,Settings!$C$7))*100)</f>
        <v/>
      </c>
      <c r="AC908" s="7">
        <f>IF($E908="","",Y908*AB908/100)</f>
        <v/>
      </c>
      <c r="AD908" s="7">
        <f>IF($E908="","",Y908-AC908)</f>
        <v/>
      </c>
      <c r="AE908" s="7">
        <f>IF($E908="","",AD908-Q908)</f>
        <v/>
      </c>
      <c r="AI908" s="7" t="n"/>
      <c r="AL908" s="14" t="n"/>
      <c r="AN908">
        <f>IF($E908="","",IF(COUNTIF($E$2:$E908,$E908)=1,1,0))</f>
        <v/>
      </c>
      <c r="AO908">
        <f>IF($AN908=1,SUMPRODUCT(--($AR$2:$AR$3001&lt;$AR908))+1,"")</f>
        <v/>
      </c>
      <c r="AP908">
        <f>IF($E908="","",IF(OR($U908=TRUE(),$U908="TRUE"),1,0))</f>
        <v/>
      </c>
      <c r="AQ908">
        <f>IF($E908="","",IF($AA908="Yes",1,0))</f>
        <v/>
      </c>
      <c r="AR908">
        <f>IF($AN908=1,IFERROR(IF(VALUE($E908)&lt;100000000,VALUE($E908),1000000000),IFERROR(IF(VALUE(MID($E908,2,20))&lt;100000000,VALUE(MID($E908,2,20)),1000000000),1000000000))+ROW()/100000,"")</f>
        <v/>
      </c>
    </row>
    <row r="909">
      <c r="G909" s="14" t="n"/>
      <c r="Q909" s="7">
        <f>IF($E909="","",P909*Y909/100)</f>
        <v/>
      </c>
      <c r="R909" s="7" t="n"/>
      <c r="X909" s="7" t="n"/>
      <c r="Y909" s="7" t="n"/>
      <c r="AB909">
        <f>IF($E909="","",IF($AQ909=1,0,IF($AP909=1,Settings!$C$6,Settings!$C$7))*100)</f>
        <v/>
      </c>
      <c r="AC909" s="7">
        <f>IF($E909="","",Y909*AB909/100)</f>
        <v/>
      </c>
      <c r="AD909" s="7">
        <f>IF($E909="","",Y909-AC909)</f>
        <v/>
      </c>
      <c r="AE909" s="7">
        <f>IF($E909="","",AD909-Q909)</f>
        <v/>
      </c>
      <c r="AI909" s="7" t="n"/>
      <c r="AL909" s="14" t="n"/>
      <c r="AN909">
        <f>IF($E909="","",IF(COUNTIF($E$2:$E909,$E909)=1,1,0))</f>
        <v/>
      </c>
      <c r="AO909">
        <f>IF($AN909=1,SUMPRODUCT(--($AR$2:$AR$3001&lt;$AR909))+1,"")</f>
        <v/>
      </c>
      <c r="AP909">
        <f>IF($E909="","",IF(OR($U909=TRUE(),$U909="TRUE"),1,0))</f>
        <v/>
      </c>
      <c r="AQ909">
        <f>IF($E909="","",IF($AA909="Yes",1,0))</f>
        <v/>
      </c>
      <c r="AR909">
        <f>IF($AN909=1,IFERROR(IF(VALUE($E909)&lt;100000000,VALUE($E909),1000000000),IFERROR(IF(VALUE(MID($E909,2,20))&lt;100000000,VALUE(MID($E909,2,20)),1000000000),1000000000))+ROW()/100000,"")</f>
        <v/>
      </c>
    </row>
    <row r="910">
      <c r="G910" s="14" t="n"/>
      <c r="Q910" s="7">
        <f>IF($E910="","",P910*Y910/100)</f>
        <v/>
      </c>
      <c r="R910" s="7" t="n"/>
      <c r="X910" s="7" t="n"/>
      <c r="Y910" s="7" t="n"/>
      <c r="AB910">
        <f>IF($E910="","",IF($AQ910=1,0,IF($AP910=1,Settings!$C$6,Settings!$C$7))*100)</f>
        <v/>
      </c>
      <c r="AC910" s="7">
        <f>IF($E910="","",Y910*AB910/100)</f>
        <v/>
      </c>
      <c r="AD910" s="7">
        <f>IF($E910="","",Y910-AC910)</f>
        <v/>
      </c>
      <c r="AE910" s="7">
        <f>IF($E910="","",AD910-Q910)</f>
        <v/>
      </c>
      <c r="AI910" s="7" t="n"/>
      <c r="AL910" s="14" t="n"/>
      <c r="AN910">
        <f>IF($E910="","",IF(COUNTIF($E$2:$E910,$E910)=1,1,0))</f>
        <v/>
      </c>
      <c r="AO910">
        <f>IF($AN910=1,SUMPRODUCT(--($AR$2:$AR$3001&lt;$AR910))+1,"")</f>
        <v/>
      </c>
      <c r="AP910">
        <f>IF($E910="","",IF(OR($U910=TRUE(),$U910="TRUE"),1,0))</f>
        <v/>
      </c>
      <c r="AQ910">
        <f>IF($E910="","",IF($AA910="Yes",1,0))</f>
        <v/>
      </c>
      <c r="AR910">
        <f>IF($AN910=1,IFERROR(IF(VALUE($E910)&lt;100000000,VALUE($E910),1000000000),IFERROR(IF(VALUE(MID($E910,2,20))&lt;100000000,VALUE(MID($E910,2,20)),1000000000),1000000000))+ROW()/100000,"")</f>
        <v/>
      </c>
    </row>
    <row r="911">
      <c r="G911" s="14" t="n"/>
      <c r="Q911" s="7">
        <f>IF($E911="","",P911*Y911/100)</f>
        <v/>
      </c>
      <c r="R911" s="7" t="n"/>
      <c r="X911" s="7" t="n"/>
      <c r="Y911" s="7" t="n"/>
      <c r="AB911">
        <f>IF($E911="","",IF($AQ911=1,0,IF($AP911=1,Settings!$C$6,Settings!$C$7))*100)</f>
        <v/>
      </c>
      <c r="AC911" s="7">
        <f>IF($E911="","",Y911*AB911/100)</f>
        <v/>
      </c>
      <c r="AD911" s="7">
        <f>IF($E911="","",Y911-AC911)</f>
        <v/>
      </c>
      <c r="AE911" s="7">
        <f>IF($E911="","",AD911-Q911)</f>
        <v/>
      </c>
      <c r="AI911" s="7" t="n"/>
      <c r="AL911" s="14" t="n"/>
      <c r="AN911">
        <f>IF($E911="","",IF(COUNTIF($E$2:$E911,$E911)=1,1,0))</f>
        <v/>
      </c>
      <c r="AO911">
        <f>IF($AN911=1,SUMPRODUCT(--($AR$2:$AR$3001&lt;$AR911))+1,"")</f>
        <v/>
      </c>
      <c r="AP911">
        <f>IF($E911="","",IF(OR($U911=TRUE(),$U911="TRUE"),1,0))</f>
        <v/>
      </c>
      <c r="AQ911">
        <f>IF($E911="","",IF($AA911="Yes",1,0))</f>
        <v/>
      </c>
      <c r="AR911">
        <f>IF($AN911=1,IFERROR(IF(VALUE($E911)&lt;100000000,VALUE($E911),1000000000),IFERROR(IF(VALUE(MID($E911,2,20))&lt;100000000,VALUE(MID($E911,2,20)),1000000000),1000000000))+ROW()/100000,"")</f>
        <v/>
      </c>
    </row>
    <row r="912">
      <c r="G912" s="14" t="n"/>
      <c r="Q912" s="7">
        <f>IF($E912="","",P912*Y912/100)</f>
        <v/>
      </c>
      <c r="R912" s="7" t="n"/>
      <c r="X912" s="7" t="n"/>
      <c r="Y912" s="7" t="n"/>
      <c r="AB912">
        <f>IF($E912="","",IF($AQ912=1,0,IF($AP912=1,Settings!$C$6,Settings!$C$7))*100)</f>
        <v/>
      </c>
      <c r="AC912" s="7">
        <f>IF($E912="","",Y912*AB912/100)</f>
        <v/>
      </c>
      <c r="AD912" s="7">
        <f>IF($E912="","",Y912-AC912)</f>
        <v/>
      </c>
      <c r="AE912" s="7">
        <f>IF($E912="","",AD912-Q912)</f>
        <v/>
      </c>
      <c r="AI912" s="7" t="n"/>
      <c r="AL912" s="14" t="n"/>
      <c r="AN912">
        <f>IF($E912="","",IF(COUNTIF($E$2:$E912,$E912)=1,1,0))</f>
        <v/>
      </c>
      <c r="AO912">
        <f>IF($AN912=1,SUMPRODUCT(--($AR$2:$AR$3001&lt;$AR912))+1,"")</f>
        <v/>
      </c>
      <c r="AP912">
        <f>IF($E912="","",IF(OR($U912=TRUE(),$U912="TRUE"),1,0))</f>
        <v/>
      </c>
      <c r="AQ912">
        <f>IF($E912="","",IF($AA912="Yes",1,0))</f>
        <v/>
      </c>
      <c r="AR912">
        <f>IF($AN912=1,IFERROR(IF(VALUE($E912)&lt;100000000,VALUE($E912),1000000000),IFERROR(IF(VALUE(MID($E912,2,20))&lt;100000000,VALUE(MID($E912,2,20)),1000000000),1000000000))+ROW()/100000,"")</f>
        <v/>
      </c>
    </row>
    <row r="913">
      <c r="G913" s="14" t="n"/>
      <c r="Q913" s="7">
        <f>IF($E913="","",P913*Y913/100)</f>
        <v/>
      </c>
      <c r="R913" s="7" t="n"/>
      <c r="X913" s="7" t="n"/>
      <c r="Y913" s="7" t="n"/>
      <c r="AB913">
        <f>IF($E913="","",IF($AQ913=1,0,IF($AP913=1,Settings!$C$6,Settings!$C$7))*100)</f>
        <v/>
      </c>
      <c r="AC913" s="7">
        <f>IF($E913="","",Y913*AB913/100)</f>
        <v/>
      </c>
      <c r="AD913" s="7">
        <f>IF($E913="","",Y913-AC913)</f>
        <v/>
      </c>
      <c r="AE913" s="7">
        <f>IF($E913="","",AD913-Q913)</f>
        <v/>
      </c>
      <c r="AI913" s="7" t="n"/>
      <c r="AL913" s="14" t="n"/>
      <c r="AN913">
        <f>IF($E913="","",IF(COUNTIF($E$2:$E913,$E913)=1,1,0))</f>
        <v/>
      </c>
      <c r="AO913">
        <f>IF($AN913=1,SUMPRODUCT(--($AR$2:$AR$3001&lt;$AR913))+1,"")</f>
        <v/>
      </c>
      <c r="AP913">
        <f>IF($E913="","",IF(OR($U913=TRUE(),$U913="TRUE"),1,0))</f>
        <v/>
      </c>
      <c r="AQ913">
        <f>IF($E913="","",IF($AA913="Yes",1,0))</f>
        <v/>
      </c>
      <c r="AR913">
        <f>IF($AN913=1,IFERROR(IF(VALUE($E913)&lt;100000000,VALUE($E913),1000000000),IFERROR(IF(VALUE(MID($E913,2,20))&lt;100000000,VALUE(MID($E913,2,20)),1000000000),1000000000))+ROW()/100000,"")</f>
        <v/>
      </c>
    </row>
    <row r="914">
      <c r="G914" s="14" t="n"/>
      <c r="Q914" s="7">
        <f>IF($E914="","",P914*Y914/100)</f>
        <v/>
      </c>
      <c r="R914" s="7" t="n"/>
      <c r="X914" s="7" t="n"/>
      <c r="Y914" s="7" t="n"/>
      <c r="AB914">
        <f>IF($E914="","",IF($AQ914=1,0,IF($AP914=1,Settings!$C$6,Settings!$C$7))*100)</f>
        <v/>
      </c>
      <c r="AC914" s="7">
        <f>IF($E914="","",Y914*AB914/100)</f>
        <v/>
      </c>
      <c r="AD914" s="7">
        <f>IF($E914="","",Y914-AC914)</f>
        <v/>
      </c>
      <c r="AE914" s="7">
        <f>IF($E914="","",AD914-Q914)</f>
        <v/>
      </c>
      <c r="AI914" s="7" t="n"/>
      <c r="AL914" s="14" t="n"/>
      <c r="AN914">
        <f>IF($E914="","",IF(COUNTIF($E$2:$E914,$E914)=1,1,0))</f>
        <v/>
      </c>
      <c r="AO914">
        <f>IF($AN914=1,SUMPRODUCT(--($AR$2:$AR$3001&lt;$AR914))+1,"")</f>
        <v/>
      </c>
      <c r="AP914">
        <f>IF($E914="","",IF(OR($U914=TRUE(),$U914="TRUE"),1,0))</f>
        <v/>
      </c>
      <c r="AQ914">
        <f>IF($E914="","",IF($AA914="Yes",1,0))</f>
        <v/>
      </c>
      <c r="AR914">
        <f>IF($AN914=1,IFERROR(IF(VALUE($E914)&lt;100000000,VALUE($E914),1000000000),IFERROR(IF(VALUE(MID($E914,2,20))&lt;100000000,VALUE(MID($E914,2,20)),1000000000),1000000000))+ROW()/100000,"")</f>
        <v/>
      </c>
    </row>
    <row r="915">
      <c r="G915" s="14" t="n"/>
      <c r="Q915" s="7">
        <f>IF($E915="","",P915*Y915/100)</f>
        <v/>
      </c>
      <c r="R915" s="7" t="n"/>
      <c r="X915" s="7" t="n"/>
      <c r="Y915" s="7" t="n"/>
      <c r="AB915">
        <f>IF($E915="","",IF($AQ915=1,0,IF($AP915=1,Settings!$C$6,Settings!$C$7))*100)</f>
        <v/>
      </c>
      <c r="AC915" s="7">
        <f>IF($E915="","",Y915*AB915/100)</f>
        <v/>
      </c>
      <c r="AD915" s="7">
        <f>IF($E915="","",Y915-AC915)</f>
        <v/>
      </c>
      <c r="AE915" s="7">
        <f>IF($E915="","",AD915-Q915)</f>
        <v/>
      </c>
      <c r="AI915" s="7" t="n"/>
      <c r="AL915" s="14" t="n"/>
      <c r="AN915">
        <f>IF($E915="","",IF(COUNTIF($E$2:$E915,$E915)=1,1,0))</f>
        <v/>
      </c>
      <c r="AO915">
        <f>IF($AN915=1,SUMPRODUCT(--($AR$2:$AR$3001&lt;$AR915))+1,"")</f>
        <v/>
      </c>
      <c r="AP915">
        <f>IF($E915="","",IF(OR($U915=TRUE(),$U915="TRUE"),1,0))</f>
        <v/>
      </c>
      <c r="AQ915">
        <f>IF($E915="","",IF($AA915="Yes",1,0))</f>
        <v/>
      </c>
      <c r="AR915">
        <f>IF($AN915=1,IFERROR(IF(VALUE($E915)&lt;100000000,VALUE($E915),1000000000),IFERROR(IF(VALUE(MID($E915,2,20))&lt;100000000,VALUE(MID($E915,2,20)),1000000000),1000000000))+ROW()/100000,"")</f>
        <v/>
      </c>
    </row>
    <row r="916">
      <c r="G916" s="14" t="n"/>
      <c r="Q916" s="7">
        <f>IF($E916="","",P916*Y916/100)</f>
        <v/>
      </c>
      <c r="R916" s="7" t="n"/>
      <c r="X916" s="7" t="n"/>
      <c r="Y916" s="7" t="n"/>
      <c r="AB916">
        <f>IF($E916="","",IF($AQ916=1,0,IF($AP916=1,Settings!$C$6,Settings!$C$7))*100)</f>
        <v/>
      </c>
      <c r="AC916" s="7">
        <f>IF($E916="","",Y916*AB916/100)</f>
        <v/>
      </c>
      <c r="AD916" s="7">
        <f>IF($E916="","",Y916-AC916)</f>
        <v/>
      </c>
      <c r="AE916" s="7">
        <f>IF($E916="","",AD916-Q916)</f>
        <v/>
      </c>
      <c r="AI916" s="7" t="n"/>
      <c r="AL916" s="14" t="n"/>
      <c r="AN916">
        <f>IF($E916="","",IF(COUNTIF($E$2:$E916,$E916)=1,1,0))</f>
        <v/>
      </c>
      <c r="AO916">
        <f>IF($AN916=1,SUMPRODUCT(--($AR$2:$AR$3001&lt;$AR916))+1,"")</f>
        <v/>
      </c>
      <c r="AP916">
        <f>IF($E916="","",IF(OR($U916=TRUE(),$U916="TRUE"),1,0))</f>
        <v/>
      </c>
      <c r="AQ916">
        <f>IF($E916="","",IF($AA916="Yes",1,0))</f>
        <v/>
      </c>
      <c r="AR916">
        <f>IF($AN916=1,IFERROR(IF(VALUE($E916)&lt;100000000,VALUE($E916),1000000000),IFERROR(IF(VALUE(MID($E916,2,20))&lt;100000000,VALUE(MID($E916,2,20)),1000000000),1000000000))+ROW()/100000,"")</f>
        <v/>
      </c>
    </row>
    <row r="917">
      <c r="G917" s="14" t="n"/>
      <c r="Q917" s="7">
        <f>IF($E917="","",P917*Y917/100)</f>
        <v/>
      </c>
      <c r="R917" s="7" t="n"/>
      <c r="X917" s="7" t="n"/>
      <c r="Y917" s="7" t="n"/>
      <c r="AB917">
        <f>IF($E917="","",IF($AQ917=1,0,IF($AP917=1,Settings!$C$6,Settings!$C$7))*100)</f>
        <v/>
      </c>
      <c r="AC917" s="7">
        <f>IF($E917="","",Y917*AB917/100)</f>
        <v/>
      </c>
      <c r="AD917" s="7">
        <f>IF($E917="","",Y917-AC917)</f>
        <v/>
      </c>
      <c r="AE917" s="7">
        <f>IF($E917="","",AD917-Q917)</f>
        <v/>
      </c>
      <c r="AI917" s="7" t="n"/>
      <c r="AL917" s="14" t="n"/>
      <c r="AN917">
        <f>IF($E917="","",IF(COUNTIF($E$2:$E917,$E917)=1,1,0))</f>
        <v/>
      </c>
      <c r="AO917">
        <f>IF($AN917=1,SUMPRODUCT(--($AR$2:$AR$3001&lt;$AR917))+1,"")</f>
        <v/>
      </c>
      <c r="AP917">
        <f>IF($E917="","",IF(OR($U917=TRUE(),$U917="TRUE"),1,0))</f>
        <v/>
      </c>
      <c r="AQ917">
        <f>IF($E917="","",IF($AA917="Yes",1,0))</f>
        <v/>
      </c>
      <c r="AR917">
        <f>IF($AN917=1,IFERROR(IF(VALUE($E917)&lt;100000000,VALUE($E917),1000000000),IFERROR(IF(VALUE(MID($E917,2,20))&lt;100000000,VALUE(MID($E917,2,20)),1000000000),1000000000))+ROW()/100000,"")</f>
        <v/>
      </c>
    </row>
    <row r="918">
      <c r="G918" s="14" t="n"/>
      <c r="Q918" s="7">
        <f>IF($E918="","",P918*Y918/100)</f>
        <v/>
      </c>
      <c r="R918" s="7" t="n"/>
      <c r="X918" s="7" t="n"/>
      <c r="Y918" s="7" t="n"/>
      <c r="AB918">
        <f>IF($E918="","",IF($AQ918=1,0,IF($AP918=1,Settings!$C$6,Settings!$C$7))*100)</f>
        <v/>
      </c>
      <c r="AC918" s="7">
        <f>IF($E918="","",Y918*AB918/100)</f>
        <v/>
      </c>
      <c r="AD918" s="7">
        <f>IF($E918="","",Y918-AC918)</f>
        <v/>
      </c>
      <c r="AE918" s="7">
        <f>IF($E918="","",AD918-Q918)</f>
        <v/>
      </c>
      <c r="AI918" s="7" t="n"/>
      <c r="AL918" s="14" t="n"/>
      <c r="AN918">
        <f>IF($E918="","",IF(COUNTIF($E$2:$E918,$E918)=1,1,0))</f>
        <v/>
      </c>
      <c r="AO918">
        <f>IF($AN918=1,SUMPRODUCT(--($AR$2:$AR$3001&lt;$AR918))+1,"")</f>
        <v/>
      </c>
      <c r="AP918">
        <f>IF($E918="","",IF(OR($U918=TRUE(),$U918="TRUE"),1,0))</f>
        <v/>
      </c>
      <c r="AQ918">
        <f>IF($E918="","",IF($AA918="Yes",1,0))</f>
        <v/>
      </c>
      <c r="AR918">
        <f>IF($AN918=1,IFERROR(IF(VALUE($E918)&lt;100000000,VALUE($E918),1000000000),IFERROR(IF(VALUE(MID($E918,2,20))&lt;100000000,VALUE(MID($E918,2,20)),1000000000),1000000000))+ROW()/100000,"")</f>
        <v/>
      </c>
    </row>
    <row r="919">
      <c r="G919" s="14" t="n"/>
      <c r="Q919" s="7">
        <f>IF($E919="","",P919*Y919/100)</f>
        <v/>
      </c>
      <c r="R919" s="7" t="n"/>
      <c r="X919" s="7" t="n"/>
      <c r="Y919" s="7" t="n"/>
      <c r="AB919">
        <f>IF($E919="","",IF($AQ919=1,0,IF($AP919=1,Settings!$C$6,Settings!$C$7))*100)</f>
        <v/>
      </c>
      <c r="AC919" s="7">
        <f>IF($E919="","",Y919*AB919/100)</f>
        <v/>
      </c>
      <c r="AD919" s="7">
        <f>IF($E919="","",Y919-AC919)</f>
        <v/>
      </c>
      <c r="AE919" s="7">
        <f>IF($E919="","",AD919-Q919)</f>
        <v/>
      </c>
      <c r="AI919" s="7" t="n"/>
      <c r="AL919" s="14" t="n"/>
      <c r="AN919">
        <f>IF($E919="","",IF(COUNTIF($E$2:$E919,$E919)=1,1,0))</f>
        <v/>
      </c>
      <c r="AO919">
        <f>IF($AN919=1,SUMPRODUCT(--($AR$2:$AR$3001&lt;$AR919))+1,"")</f>
        <v/>
      </c>
      <c r="AP919">
        <f>IF($E919="","",IF(OR($U919=TRUE(),$U919="TRUE"),1,0))</f>
        <v/>
      </c>
      <c r="AQ919">
        <f>IF($E919="","",IF($AA919="Yes",1,0))</f>
        <v/>
      </c>
      <c r="AR919">
        <f>IF($AN919=1,IFERROR(IF(VALUE($E919)&lt;100000000,VALUE($E919),1000000000),IFERROR(IF(VALUE(MID($E919,2,20))&lt;100000000,VALUE(MID($E919,2,20)),1000000000),1000000000))+ROW()/100000,"")</f>
        <v/>
      </c>
    </row>
    <row r="920">
      <c r="G920" s="14" t="n"/>
      <c r="Q920" s="7">
        <f>IF($E920="","",P920*Y920/100)</f>
        <v/>
      </c>
      <c r="R920" s="7" t="n"/>
      <c r="X920" s="7" t="n"/>
      <c r="Y920" s="7" t="n"/>
      <c r="AB920">
        <f>IF($E920="","",IF($AQ920=1,0,IF($AP920=1,Settings!$C$6,Settings!$C$7))*100)</f>
        <v/>
      </c>
      <c r="AC920" s="7">
        <f>IF($E920="","",Y920*AB920/100)</f>
        <v/>
      </c>
      <c r="AD920" s="7">
        <f>IF($E920="","",Y920-AC920)</f>
        <v/>
      </c>
      <c r="AE920" s="7">
        <f>IF($E920="","",AD920-Q920)</f>
        <v/>
      </c>
      <c r="AI920" s="7" t="n"/>
      <c r="AL920" s="14" t="n"/>
      <c r="AN920">
        <f>IF($E920="","",IF(COUNTIF($E$2:$E920,$E920)=1,1,0))</f>
        <v/>
      </c>
      <c r="AO920">
        <f>IF($AN920=1,SUMPRODUCT(--($AR$2:$AR$3001&lt;$AR920))+1,"")</f>
        <v/>
      </c>
      <c r="AP920">
        <f>IF($E920="","",IF(OR($U920=TRUE(),$U920="TRUE"),1,0))</f>
        <v/>
      </c>
      <c r="AQ920">
        <f>IF($E920="","",IF($AA920="Yes",1,0))</f>
        <v/>
      </c>
      <c r="AR920">
        <f>IF($AN920=1,IFERROR(IF(VALUE($E920)&lt;100000000,VALUE($E920),1000000000),IFERROR(IF(VALUE(MID($E920,2,20))&lt;100000000,VALUE(MID($E920,2,20)),1000000000),1000000000))+ROW()/100000,"")</f>
        <v/>
      </c>
    </row>
    <row r="921">
      <c r="G921" s="14" t="n"/>
      <c r="Q921" s="7">
        <f>IF($E921="","",P921*Y921/100)</f>
        <v/>
      </c>
      <c r="R921" s="7" t="n"/>
      <c r="X921" s="7" t="n"/>
      <c r="Y921" s="7" t="n"/>
      <c r="AB921">
        <f>IF($E921="","",IF($AQ921=1,0,IF($AP921=1,Settings!$C$6,Settings!$C$7))*100)</f>
        <v/>
      </c>
      <c r="AC921" s="7">
        <f>IF($E921="","",Y921*AB921/100)</f>
        <v/>
      </c>
      <c r="AD921" s="7">
        <f>IF($E921="","",Y921-AC921)</f>
        <v/>
      </c>
      <c r="AE921" s="7">
        <f>IF($E921="","",AD921-Q921)</f>
        <v/>
      </c>
      <c r="AI921" s="7" t="n"/>
      <c r="AL921" s="14" t="n"/>
      <c r="AN921">
        <f>IF($E921="","",IF(COUNTIF($E$2:$E921,$E921)=1,1,0))</f>
        <v/>
      </c>
      <c r="AO921">
        <f>IF($AN921=1,SUMPRODUCT(--($AR$2:$AR$3001&lt;$AR921))+1,"")</f>
        <v/>
      </c>
      <c r="AP921">
        <f>IF($E921="","",IF(OR($U921=TRUE(),$U921="TRUE"),1,0))</f>
        <v/>
      </c>
      <c r="AQ921">
        <f>IF($E921="","",IF($AA921="Yes",1,0))</f>
        <v/>
      </c>
      <c r="AR921">
        <f>IF($AN921=1,IFERROR(IF(VALUE($E921)&lt;100000000,VALUE($E921),1000000000),IFERROR(IF(VALUE(MID($E921,2,20))&lt;100000000,VALUE(MID($E921,2,20)),1000000000),1000000000))+ROW()/100000,"")</f>
        <v/>
      </c>
    </row>
    <row r="922">
      <c r="G922" s="14" t="n"/>
      <c r="Q922" s="7">
        <f>IF($E922="","",P922*Y922/100)</f>
        <v/>
      </c>
      <c r="R922" s="7" t="n"/>
      <c r="X922" s="7" t="n"/>
      <c r="Y922" s="7" t="n"/>
      <c r="AB922">
        <f>IF($E922="","",IF($AQ922=1,0,IF($AP922=1,Settings!$C$6,Settings!$C$7))*100)</f>
        <v/>
      </c>
      <c r="AC922" s="7">
        <f>IF($E922="","",Y922*AB922/100)</f>
        <v/>
      </c>
      <c r="AD922" s="7">
        <f>IF($E922="","",Y922-AC922)</f>
        <v/>
      </c>
      <c r="AE922" s="7">
        <f>IF($E922="","",AD922-Q922)</f>
        <v/>
      </c>
      <c r="AI922" s="7" t="n"/>
      <c r="AL922" s="14" t="n"/>
      <c r="AN922">
        <f>IF($E922="","",IF(COUNTIF($E$2:$E922,$E922)=1,1,0))</f>
        <v/>
      </c>
      <c r="AO922">
        <f>IF($AN922=1,SUMPRODUCT(--($AR$2:$AR$3001&lt;$AR922))+1,"")</f>
        <v/>
      </c>
      <c r="AP922">
        <f>IF($E922="","",IF(OR($U922=TRUE(),$U922="TRUE"),1,0))</f>
        <v/>
      </c>
      <c r="AQ922">
        <f>IF($E922="","",IF($AA922="Yes",1,0))</f>
        <v/>
      </c>
      <c r="AR922">
        <f>IF($AN922=1,IFERROR(IF(VALUE($E922)&lt;100000000,VALUE($E922),1000000000),IFERROR(IF(VALUE(MID($E922,2,20))&lt;100000000,VALUE(MID($E922,2,20)),1000000000),1000000000))+ROW()/100000,"")</f>
        <v/>
      </c>
    </row>
    <row r="923">
      <c r="G923" s="14" t="n"/>
      <c r="Q923" s="7">
        <f>IF($E923="","",P923*Y923/100)</f>
        <v/>
      </c>
      <c r="R923" s="7" t="n"/>
      <c r="X923" s="7" t="n"/>
      <c r="Y923" s="7" t="n"/>
      <c r="AB923">
        <f>IF($E923="","",IF($AQ923=1,0,IF($AP923=1,Settings!$C$6,Settings!$C$7))*100)</f>
        <v/>
      </c>
      <c r="AC923" s="7">
        <f>IF($E923="","",Y923*AB923/100)</f>
        <v/>
      </c>
      <c r="AD923" s="7">
        <f>IF($E923="","",Y923-AC923)</f>
        <v/>
      </c>
      <c r="AE923" s="7">
        <f>IF($E923="","",AD923-Q923)</f>
        <v/>
      </c>
      <c r="AI923" s="7" t="n"/>
      <c r="AL923" s="14" t="n"/>
      <c r="AN923">
        <f>IF($E923="","",IF(COUNTIF($E$2:$E923,$E923)=1,1,0))</f>
        <v/>
      </c>
      <c r="AO923">
        <f>IF($AN923=1,SUMPRODUCT(--($AR$2:$AR$3001&lt;$AR923))+1,"")</f>
        <v/>
      </c>
      <c r="AP923">
        <f>IF($E923="","",IF(OR($U923=TRUE(),$U923="TRUE"),1,0))</f>
        <v/>
      </c>
      <c r="AQ923">
        <f>IF($E923="","",IF($AA923="Yes",1,0))</f>
        <v/>
      </c>
      <c r="AR923">
        <f>IF($AN923=1,IFERROR(IF(VALUE($E923)&lt;100000000,VALUE($E923),1000000000),IFERROR(IF(VALUE(MID($E923,2,20))&lt;100000000,VALUE(MID($E923,2,20)),1000000000),1000000000))+ROW()/100000,"")</f>
        <v/>
      </c>
    </row>
    <row r="924">
      <c r="G924" s="14" t="n"/>
      <c r="Q924" s="7">
        <f>IF($E924="","",P924*Y924/100)</f>
        <v/>
      </c>
      <c r="R924" s="7" t="n"/>
      <c r="X924" s="7" t="n"/>
      <c r="Y924" s="7" t="n"/>
      <c r="AB924">
        <f>IF($E924="","",IF($AQ924=1,0,IF($AP924=1,Settings!$C$6,Settings!$C$7))*100)</f>
        <v/>
      </c>
      <c r="AC924" s="7">
        <f>IF($E924="","",Y924*AB924/100)</f>
        <v/>
      </c>
      <c r="AD924" s="7">
        <f>IF($E924="","",Y924-AC924)</f>
        <v/>
      </c>
      <c r="AE924" s="7">
        <f>IF($E924="","",AD924-Q924)</f>
        <v/>
      </c>
      <c r="AI924" s="7" t="n"/>
      <c r="AL924" s="14" t="n"/>
      <c r="AN924">
        <f>IF($E924="","",IF(COUNTIF($E$2:$E924,$E924)=1,1,0))</f>
        <v/>
      </c>
      <c r="AO924">
        <f>IF($AN924=1,SUMPRODUCT(--($AR$2:$AR$3001&lt;$AR924))+1,"")</f>
        <v/>
      </c>
      <c r="AP924">
        <f>IF($E924="","",IF(OR($U924=TRUE(),$U924="TRUE"),1,0))</f>
        <v/>
      </c>
      <c r="AQ924">
        <f>IF($E924="","",IF($AA924="Yes",1,0))</f>
        <v/>
      </c>
      <c r="AR924">
        <f>IF($AN924=1,IFERROR(IF(VALUE($E924)&lt;100000000,VALUE($E924),1000000000),IFERROR(IF(VALUE(MID($E924,2,20))&lt;100000000,VALUE(MID($E924,2,20)),1000000000),1000000000))+ROW()/100000,"")</f>
        <v/>
      </c>
    </row>
    <row r="925">
      <c r="G925" s="14" t="n"/>
      <c r="Q925" s="7">
        <f>IF($E925="","",P925*Y925/100)</f>
        <v/>
      </c>
      <c r="R925" s="7" t="n"/>
      <c r="X925" s="7" t="n"/>
      <c r="Y925" s="7" t="n"/>
      <c r="AB925">
        <f>IF($E925="","",IF($AQ925=1,0,IF($AP925=1,Settings!$C$6,Settings!$C$7))*100)</f>
        <v/>
      </c>
      <c r="AC925" s="7">
        <f>IF($E925="","",Y925*AB925/100)</f>
        <v/>
      </c>
      <c r="AD925" s="7">
        <f>IF($E925="","",Y925-AC925)</f>
        <v/>
      </c>
      <c r="AE925" s="7">
        <f>IF($E925="","",AD925-Q925)</f>
        <v/>
      </c>
      <c r="AI925" s="7" t="n"/>
      <c r="AL925" s="14" t="n"/>
      <c r="AN925">
        <f>IF($E925="","",IF(COUNTIF($E$2:$E925,$E925)=1,1,0))</f>
        <v/>
      </c>
      <c r="AO925">
        <f>IF($AN925=1,SUMPRODUCT(--($AR$2:$AR$3001&lt;$AR925))+1,"")</f>
        <v/>
      </c>
      <c r="AP925">
        <f>IF($E925="","",IF(OR($U925=TRUE(),$U925="TRUE"),1,0))</f>
        <v/>
      </c>
      <c r="AQ925">
        <f>IF($E925="","",IF($AA925="Yes",1,0))</f>
        <v/>
      </c>
      <c r="AR925">
        <f>IF($AN925=1,IFERROR(IF(VALUE($E925)&lt;100000000,VALUE($E925),1000000000),IFERROR(IF(VALUE(MID($E925,2,20))&lt;100000000,VALUE(MID($E925,2,20)),1000000000),1000000000))+ROW()/100000,"")</f>
        <v/>
      </c>
    </row>
    <row r="926">
      <c r="G926" s="14" t="n"/>
      <c r="Q926" s="7">
        <f>IF($E926="","",P926*Y926/100)</f>
        <v/>
      </c>
      <c r="R926" s="7" t="n"/>
      <c r="X926" s="7" t="n"/>
      <c r="Y926" s="7" t="n"/>
      <c r="AB926">
        <f>IF($E926="","",IF($AQ926=1,0,IF($AP926=1,Settings!$C$6,Settings!$C$7))*100)</f>
        <v/>
      </c>
      <c r="AC926" s="7">
        <f>IF($E926="","",Y926*AB926/100)</f>
        <v/>
      </c>
      <c r="AD926" s="7">
        <f>IF($E926="","",Y926-AC926)</f>
        <v/>
      </c>
      <c r="AE926" s="7">
        <f>IF($E926="","",AD926-Q926)</f>
        <v/>
      </c>
      <c r="AI926" s="7" t="n"/>
      <c r="AL926" s="14" t="n"/>
      <c r="AN926">
        <f>IF($E926="","",IF(COUNTIF($E$2:$E926,$E926)=1,1,0))</f>
        <v/>
      </c>
      <c r="AO926">
        <f>IF($AN926=1,SUMPRODUCT(--($AR$2:$AR$3001&lt;$AR926))+1,"")</f>
        <v/>
      </c>
      <c r="AP926">
        <f>IF($E926="","",IF(OR($U926=TRUE(),$U926="TRUE"),1,0))</f>
        <v/>
      </c>
      <c r="AQ926">
        <f>IF($E926="","",IF($AA926="Yes",1,0))</f>
        <v/>
      </c>
      <c r="AR926">
        <f>IF($AN926=1,IFERROR(IF(VALUE($E926)&lt;100000000,VALUE($E926),1000000000),IFERROR(IF(VALUE(MID($E926,2,20))&lt;100000000,VALUE(MID($E926,2,20)),1000000000),1000000000))+ROW()/100000,"")</f>
        <v/>
      </c>
    </row>
    <row r="927">
      <c r="G927" s="14" t="n"/>
      <c r="Q927" s="7">
        <f>IF($E927="","",P927*Y927/100)</f>
        <v/>
      </c>
      <c r="R927" s="7" t="n"/>
      <c r="X927" s="7" t="n"/>
      <c r="Y927" s="7" t="n"/>
      <c r="AB927">
        <f>IF($E927="","",IF($AQ927=1,0,IF($AP927=1,Settings!$C$6,Settings!$C$7))*100)</f>
        <v/>
      </c>
      <c r="AC927" s="7">
        <f>IF($E927="","",Y927*AB927/100)</f>
        <v/>
      </c>
      <c r="AD927" s="7">
        <f>IF($E927="","",Y927-AC927)</f>
        <v/>
      </c>
      <c r="AE927" s="7">
        <f>IF($E927="","",AD927-Q927)</f>
        <v/>
      </c>
      <c r="AI927" s="7" t="n"/>
      <c r="AL927" s="14" t="n"/>
      <c r="AN927">
        <f>IF($E927="","",IF(COUNTIF($E$2:$E927,$E927)=1,1,0))</f>
        <v/>
      </c>
      <c r="AO927">
        <f>IF($AN927=1,SUMPRODUCT(--($AR$2:$AR$3001&lt;$AR927))+1,"")</f>
        <v/>
      </c>
      <c r="AP927">
        <f>IF($E927="","",IF(OR($U927=TRUE(),$U927="TRUE"),1,0))</f>
        <v/>
      </c>
      <c r="AQ927">
        <f>IF($E927="","",IF($AA927="Yes",1,0))</f>
        <v/>
      </c>
      <c r="AR927">
        <f>IF($AN927=1,IFERROR(IF(VALUE($E927)&lt;100000000,VALUE($E927),1000000000),IFERROR(IF(VALUE(MID($E927,2,20))&lt;100000000,VALUE(MID($E927,2,20)),1000000000),1000000000))+ROW()/100000,"")</f>
        <v/>
      </c>
    </row>
    <row r="928">
      <c r="G928" s="14" t="n"/>
      <c r="Q928" s="7">
        <f>IF($E928="","",P928*Y928/100)</f>
        <v/>
      </c>
      <c r="R928" s="7" t="n"/>
      <c r="X928" s="7" t="n"/>
      <c r="Y928" s="7" t="n"/>
      <c r="AB928">
        <f>IF($E928="","",IF($AQ928=1,0,IF($AP928=1,Settings!$C$6,Settings!$C$7))*100)</f>
        <v/>
      </c>
      <c r="AC928" s="7">
        <f>IF($E928="","",Y928*AB928/100)</f>
        <v/>
      </c>
      <c r="AD928" s="7">
        <f>IF($E928="","",Y928-AC928)</f>
        <v/>
      </c>
      <c r="AE928" s="7">
        <f>IF($E928="","",AD928-Q928)</f>
        <v/>
      </c>
      <c r="AI928" s="7" t="n"/>
      <c r="AL928" s="14" t="n"/>
      <c r="AN928">
        <f>IF($E928="","",IF(COUNTIF($E$2:$E928,$E928)=1,1,0))</f>
        <v/>
      </c>
      <c r="AO928">
        <f>IF($AN928=1,SUMPRODUCT(--($AR$2:$AR$3001&lt;$AR928))+1,"")</f>
        <v/>
      </c>
      <c r="AP928">
        <f>IF($E928="","",IF(OR($U928=TRUE(),$U928="TRUE"),1,0))</f>
        <v/>
      </c>
      <c r="AQ928">
        <f>IF($E928="","",IF($AA928="Yes",1,0))</f>
        <v/>
      </c>
      <c r="AR928">
        <f>IF($AN928=1,IFERROR(IF(VALUE($E928)&lt;100000000,VALUE($E928),1000000000),IFERROR(IF(VALUE(MID($E928,2,20))&lt;100000000,VALUE(MID($E928,2,20)),1000000000),1000000000))+ROW()/100000,"")</f>
        <v/>
      </c>
    </row>
    <row r="929">
      <c r="G929" s="14" t="n"/>
      <c r="Q929" s="7">
        <f>IF($E929="","",P929*Y929/100)</f>
        <v/>
      </c>
      <c r="R929" s="7" t="n"/>
      <c r="X929" s="7" t="n"/>
      <c r="Y929" s="7" t="n"/>
      <c r="AB929">
        <f>IF($E929="","",IF($AQ929=1,0,IF($AP929=1,Settings!$C$6,Settings!$C$7))*100)</f>
        <v/>
      </c>
      <c r="AC929" s="7">
        <f>IF($E929="","",Y929*AB929/100)</f>
        <v/>
      </c>
      <c r="AD929" s="7">
        <f>IF($E929="","",Y929-AC929)</f>
        <v/>
      </c>
      <c r="AE929" s="7">
        <f>IF($E929="","",AD929-Q929)</f>
        <v/>
      </c>
      <c r="AI929" s="7" t="n"/>
      <c r="AL929" s="14" t="n"/>
      <c r="AN929">
        <f>IF($E929="","",IF(COUNTIF($E$2:$E929,$E929)=1,1,0))</f>
        <v/>
      </c>
      <c r="AO929">
        <f>IF($AN929=1,SUMPRODUCT(--($AR$2:$AR$3001&lt;$AR929))+1,"")</f>
        <v/>
      </c>
      <c r="AP929">
        <f>IF($E929="","",IF(OR($U929=TRUE(),$U929="TRUE"),1,0))</f>
        <v/>
      </c>
      <c r="AQ929">
        <f>IF($E929="","",IF($AA929="Yes",1,0))</f>
        <v/>
      </c>
      <c r="AR929">
        <f>IF($AN929=1,IFERROR(IF(VALUE($E929)&lt;100000000,VALUE($E929),1000000000),IFERROR(IF(VALUE(MID($E929,2,20))&lt;100000000,VALUE(MID($E929,2,20)),1000000000),1000000000))+ROW()/100000,"")</f>
        <v/>
      </c>
    </row>
    <row r="930">
      <c r="G930" s="14" t="n"/>
      <c r="Q930" s="7">
        <f>IF($E930="","",P930*Y930/100)</f>
        <v/>
      </c>
      <c r="R930" s="7" t="n"/>
      <c r="X930" s="7" t="n"/>
      <c r="Y930" s="7" t="n"/>
      <c r="AB930">
        <f>IF($E930="","",IF($AQ930=1,0,IF($AP930=1,Settings!$C$6,Settings!$C$7))*100)</f>
        <v/>
      </c>
      <c r="AC930" s="7">
        <f>IF($E930="","",Y930*AB930/100)</f>
        <v/>
      </c>
      <c r="AD930" s="7">
        <f>IF($E930="","",Y930-AC930)</f>
        <v/>
      </c>
      <c r="AE930" s="7">
        <f>IF($E930="","",AD930-Q930)</f>
        <v/>
      </c>
      <c r="AI930" s="7" t="n"/>
      <c r="AL930" s="14" t="n"/>
      <c r="AN930">
        <f>IF($E930="","",IF(COUNTIF($E$2:$E930,$E930)=1,1,0))</f>
        <v/>
      </c>
      <c r="AO930">
        <f>IF($AN930=1,SUMPRODUCT(--($AR$2:$AR$3001&lt;$AR930))+1,"")</f>
        <v/>
      </c>
      <c r="AP930">
        <f>IF($E930="","",IF(OR($U930=TRUE(),$U930="TRUE"),1,0))</f>
        <v/>
      </c>
      <c r="AQ930">
        <f>IF($E930="","",IF($AA930="Yes",1,0))</f>
        <v/>
      </c>
      <c r="AR930">
        <f>IF($AN930=1,IFERROR(IF(VALUE($E930)&lt;100000000,VALUE($E930),1000000000),IFERROR(IF(VALUE(MID($E930,2,20))&lt;100000000,VALUE(MID($E930,2,20)),1000000000),1000000000))+ROW()/100000,"")</f>
        <v/>
      </c>
    </row>
    <row r="931">
      <c r="G931" s="14" t="n"/>
      <c r="Q931" s="7">
        <f>IF($E931="","",P931*Y931/100)</f>
        <v/>
      </c>
      <c r="R931" s="7" t="n"/>
      <c r="X931" s="7" t="n"/>
      <c r="Y931" s="7" t="n"/>
      <c r="AB931">
        <f>IF($E931="","",IF($AQ931=1,0,IF($AP931=1,Settings!$C$6,Settings!$C$7))*100)</f>
        <v/>
      </c>
      <c r="AC931" s="7">
        <f>IF($E931="","",Y931*AB931/100)</f>
        <v/>
      </c>
      <c r="AD931" s="7">
        <f>IF($E931="","",Y931-AC931)</f>
        <v/>
      </c>
      <c r="AE931" s="7">
        <f>IF($E931="","",AD931-Q931)</f>
        <v/>
      </c>
      <c r="AI931" s="7" t="n"/>
      <c r="AL931" s="14" t="n"/>
      <c r="AN931">
        <f>IF($E931="","",IF(COUNTIF($E$2:$E931,$E931)=1,1,0))</f>
        <v/>
      </c>
      <c r="AO931">
        <f>IF($AN931=1,SUMPRODUCT(--($AR$2:$AR$3001&lt;$AR931))+1,"")</f>
        <v/>
      </c>
      <c r="AP931">
        <f>IF($E931="","",IF(OR($U931=TRUE(),$U931="TRUE"),1,0))</f>
        <v/>
      </c>
      <c r="AQ931">
        <f>IF($E931="","",IF($AA931="Yes",1,0))</f>
        <v/>
      </c>
      <c r="AR931">
        <f>IF($AN931=1,IFERROR(IF(VALUE($E931)&lt;100000000,VALUE($E931),1000000000),IFERROR(IF(VALUE(MID($E931,2,20))&lt;100000000,VALUE(MID($E931,2,20)),1000000000),1000000000))+ROW()/100000,"")</f>
        <v/>
      </c>
    </row>
    <row r="932">
      <c r="G932" s="14" t="n"/>
      <c r="Q932" s="7">
        <f>IF($E932="","",P932*Y932/100)</f>
        <v/>
      </c>
      <c r="R932" s="7" t="n"/>
      <c r="X932" s="7" t="n"/>
      <c r="Y932" s="7" t="n"/>
      <c r="AB932">
        <f>IF($E932="","",IF($AQ932=1,0,IF($AP932=1,Settings!$C$6,Settings!$C$7))*100)</f>
        <v/>
      </c>
      <c r="AC932" s="7">
        <f>IF($E932="","",Y932*AB932/100)</f>
        <v/>
      </c>
      <c r="AD932" s="7">
        <f>IF($E932="","",Y932-AC932)</f>
        <v/>
      </c>
      <c r="AE932" s="7">
        <f>IF($E932="","",AD932-Q932)</f>
        <v/>
      </c>
      <c r="AI932" s="7" t="n"/>
      <c r="AL932" s="14" t="n"/>
      <c r="AN932">
        <f>IF($E932="","",IF(COUNTIF($E$2:$E932,$E932)=1,1,0))</f>
        <v/>
      </c>
      <c r="AO932">
        <f>IF($AN932=1,SUMPRODUCT(--($AR$2:$AR$3001&lt;$AR932))+1,"")</f>
        <v/>
      </c>
      <c r="AP932">
        <f>IF($E932="","",IF(OR($U932=TRUE(),$U932="TRUE"),1,0))</f>
        <v/>
      </c>
      <c r="AQ932">
        <f>IF($E932="","",IF($AA932="Yes",1,0))</f>
        <v/>
      </c>
      <c r="AR932">
        <f>IF($AN932=1,IFERROR(IF(VALUE($E932)&lt;100000000,VALUE($E932),1000000000),IFERROR(IF(VALUE(MID($E932,2,20))&lt;100000000,VALUE(MID($E932,2,20)),1000000000),1000000000))+ROW()/100000,"")</f>
        <v/>
      </c>
    </row>
    <row r="933">
      <c r="G933" s="14" t="n"/>
      <c r="Q933" s="7">
        <f>IF($E933="","",P933*Y933/100)</f>
        <v/>
      </c>
      <c r="R933" s="7" t="n"/>
      <c r="X933" s="7" t="n"/>
      <c r="Y933" s="7" t="n"/>
      <c r="AB933">
        <f>IF($E933="","",IF($AQ933=1,0,IF($AP933=1,Settings!$C$6,Settings!$C$7))*100)</f>
        <v/>
      </c>
      <c r="AC933" s="7">
        <f>IF($E933="","",Y933*AB933/100)</f>
        <v/>
      </c>
      <c r="AD933" s="7">
        <f>IF($E933="","",Y933-AC933)</f>
        <v/>
      </c>
      <c r="AE933" s="7">
        <f>IF($E933="","",AD933-Q933)</f>
        <v/>
      </c>
      <c r="AI933" s="7" t="n"/>
      <c r="AL933" s="14" t="n"/>
      <c r="AN933">
        <f>IF($E933="","",IF(COUNTIF($E$2:$E933,$E933)=1,1,0))</f>
        <v/>
      </c>
      <c r="AO933">
        <f>IF($AN933=1,SUMPRODUCT(--($AR$2:$AR$3001&lt;$AR933))+1,"")</f>
        <v/>
      </c>
      <c r="AP933">
        <f>IF($E933="","",IF(OR($U933=TRUE(),$U933="TRUE"),1,0))</f>
        <v/>
      </c>
      <c r="AQ933">
        <f>IF($E933="","",IF($AA933="Yes",1,0))</f>
        <v/>
      </c>
      <c r="AR933">
        <f>IF($AN933=1,IFERROR(IF(VALUE($E933)&lt;100000000,VALUE($E933),1000000000),IFERROR(IF(VALUE(MID($E933,2,20))&lt;100000000,VALUE(MID($E933,2,20)),1000000000),1000000000))+ROW()/100000,"")</f>
        <v/>
      </c>
    </row>
    <row r="934">
      <c r="G934" s="14" t="n"/>
      <c r="Q934" s="7">
        <f>IF($E934="","",P934*Y934/100)</f>
        <v/>
      </c>
      <c r="R934" s="7" t="n"/>
      <c r="X934" s="7" t="n"/>
      <c r="Y934" s="7" t="n"/>
      <c r="AB934">
        <f>IF($E934="","",IF($AQ934=1,0,IF($AP934=1,Settings!$C$6,Settings!$C$7))*100)</f>
        <v/>
      </c>
      <c r="AC934" s="7">
        <f>IF($E934="","",Y934*AB934/100)</f>
        <v/>
      </c>
      <c r="AD934" s="7">
        <f>IF($E934="","",Y934-AC934)</f>
        <v/>
      </c>
      <c r="AE934" s="7">
        <f>IF($E934="","",AD934-Q934)</f>
        <v/>
      </c>
      <c r="AI934" s="7" t="n"/>
      <c r="AL934" s="14" t="n"/>
      <c r="AN934">
        <f>IF($E934="","",IF(COUNTIF($E$2:$E934,$E934)=1,1,0))</f>
        <v/>
      </c>
      <c r="AO934">
        <f>IF($AN934=1,SUMPRODUCT(--($AR$2:$AR$3001&lt;$AR934))+1,"")</f>
        <v/>
      </c>
      <c r="AP934">
        <f>IF($E934="","",IF(OR($U934=TRUE(),$U934="TRUE"),1,0))</f>
        <v/>
      </c>
      <c r="AQ934">
        <f>IF($E934="","",IF($AA934="Yes",1,0))</f>
        <v/>
      </c>
      <c r="AR934">
        <f>IF($AN934=1,IFERROR(IF(VALUE($E934)&lt;100000000,VALUE($E934),1000000000),IFERROR(IF(VALUE(MID($E934,2,20))&lt;100000000,VALUE(MID($E934,2,20)),1000000000),1000000000))+ROW()/100000,"")</f>
        <v/>
      </c>
    </row>
    <row r="935">
      <c r="G935" s="14" t="n"/>
      <c r="Q935" s="7">
        <f>IF($E935="","",P935*Y935/100)</f>
        <v/>
      </c>
      <c r="R935" s="7" t="n"/>
      <c r="X935" s="7" t="n"/>
      <c r="Y935" s="7" t="n"/>
      <c r="AB935">
        <f>IF($E935="","",IF($AQ935=1,0,IF($AP935=1,Settings!$C$6,Settings!$C$7))*100)</f>
        <v/>
      </c>
      <c r="AC935" s="7">
        <f>IF($E935="","",Y935*AB935/100)</f>
        <v/>
      </c>
      <c r="AD935" s="7">
        <f>IF($E935="","",Y935-AC935)</f>
        <v/>
      </c>
      <c r="AE935" s="7">
        <f>IF($E935="","",AD935-Q935)</f>
        <v/>
      </c>
      <c r="AI935" s="7" t="n"/>
      <c r="AL935" s="14" t="n"/>
      <c r="AN935">
        <f>IF($E935="","",IF(COUNTIF($E$2:$E935,$E935)=1,1,0))</f>
        <v/>
      </c>
      <c r="AO935">
        <f>IF($AN935=1,SUMPRODUCT(--($AR$2:$AR$3001&lt;$AR935))+1,"")</f>
        <v/>
      </c>
      <c r="AP935">
        <f>IF($E935="","",IF(OR($U935=TRUE(),$U935="TRUE"),1,0))</f>
        <v/>
      </c>
      <c r="AQ935">
        <f>IF($E935="","",IF($AA935="Yes",1,0))</f>
        <v/>
      </c>
      <c r="AR935">
        <f>IF($AN935=1,IFERROR(IF(VALUE($E935)&lt;100000000,VALUE($E935),1000000000),IFERROR(IF(VALUE(MID($E935,2,20))&lt;100000000,VALUE(MID($E935,2,20)),1000000000),1000000000))+ROW()/100000,"")</f>
        <v/>
      </c>
    </row>
    <row r="936">
      <c r="G936" s="14" t="n"/>
      <c r="Q936" s="7">
        <f>IF($E936="","",P936*Y936/100)</f>
        <v/>
      </c>
      <c r="R936" s="7" t="n"/>
      <c r="X936" s="7" t="n"/>
      <c r="Y936" s="7" t="n"/>
      <c r="AB936">
        <f>IF($E936="","",IF($AQ936=1,0,IF($AP936=1,Settings!$C$6,Settings!$C$7))*100)</f>
        <v/>
      </c>
      <c r="AC936" s="7">
        <f>IF($E936="","",Y936*AB936/100)</f>
        <v/>
      </c>
      <c r="AD936" s="7">
        <f>IF($E936="","",Y936-AC936)</f>
        <v/>
      </c>
      <c r="AE936" s="7">
        <f>IF($E936="","",AD936-Q936)</f>
        <v/>
      </c>
      <c r="AI936" s="7" t="n"/>
      <c r="AL936" s="14" t="n"/>
      <c r="AN936">
        <f>IF($E936="","",IF(COUNTIF($E$2:$E936,$E936)=1,1,0))</f>
        <v/>
      </c>
      <c r="AO936">
        <f>IF($AN936=1,SUMPRODUCT(--($AR$2:$AR$3001&lt;$AR936))+1,"")</f>
        <v/>
      </c>
      <c r="AP936">
        <f>IF($E936="","",IF(OR($U936=TRUE(),$U936="TRUE"),1,0))</f>
        <v/>
      </c>
      <c r="AQ936">
        <f>IF($E936="","",IF($AA936="Yes",1,0))</f>
        <v/>
      </c>
      <c r="AR936">
        <f>IF($AN936=1,IFERROR(IF(VALUE($E936)&lt;100000000,VALUE($E936),1000000000),IFERROR(IF(VALUE(MID($E936,2,20))&lt;100000000,VALUE(MID($E936,2,20)),1000000000),1000000000))+ROW()/100000,"")</f>
        <v/>
      </c>
    </row>
    <row r="937">
      <c r="G937" s="14" t="n"/>
      <c r="Q937" s="7">
        <f>IF($E937="","",P937*Y937/100)</f>
        <v/>
      </c>
      <c r="R937" s="7" t="n"/>
      <c r="X937" s="7" t="n"/>
      <c r="Y937" s="7" t="n"/>
      <c r="AB937">
        <f>IF($E937="","",IF($AQ937=1,0,IF($AP937=1,Settings!$C$6,Settings!$C$7))*100)</f>
        <v/>
      </c>
      <c r="AC937" s="7">
        <f>IF($E937="","",Y937*AB937/100)</f>
        <v/>
      </c>
      <c r="AD937" s="7">
        <f>IF($E937="","",Y937-AC937)</f>
        <v/>
      </c>
      <c r="AE937" s="7">
        <f>IF($E937="","",AD937-Q937)</f>
        <v/>
      </c>
      <c r="AI937" s="7" t="n"/>
      <c r="AL937" s="14" t="n"/>
      <c r="AN937">
        <f>IF($E937="","",IF(COUNTIF($E$2:$E937,$E937)=1,1,0))</f>
        <v/>
      </c>
      <c r="AO937">
        <f>IF($AN937=1,SUMPRODUCT(--($AR$2:$AR$3001&lt;$AR937))+1,"")</f>
        <v/>
      </c>
      <c r="AP937">
        <f>IF($E937="","",IF(OR($U937=TRUE(),$U937="TRUE"),1,0))</f>
        <v/>
      </c>
      <c r="AQ937">
        <f>IF($E937="","",IF($AA937="Yes",1,0))</f>
        <v/>
      </c>
      <c r="AR937">
        <f>IF($AN937=1,IFERROR(IF(VALUE($E937)&lt;100000000,VALUE($E937),1000000000),IFERROR(IF(VALUE(MID($E937,2,20))&lt;100000000,VALUE(MID($E937,2,20)),1000000000),1000000000))+ROW()/100000,"")</f>
        <v/>
      </c>
    </row>
    <row r="938">
      <c r="G938" s="14" t="n"/>
      <c r="Q938" s="7">
        <f>IF($E938="","",P938*Y938/100)</f>
        <v/>
      </c>
      <c r="R938" s="7" t="n"/>
      <c r="X938" s="7" t="n"/>
      <c r="Y938" s="7" t="n"/>
      <c r="AB938">
        <f>IF($E938="","",IF($AQ938=1,0,IF($AP938=1,Settings!$C$6,Settings!$C$7))*100)</f>
        <v/>
      </c>
      <c r="AC938" s="7">
        <f>IF($E938="","",Y938*AB938/100)</f>
        <v/>
      </c>
      <c r="AD938" s="7">
        <f>IF($E938="","",Y938-AC938)</f>
        <v/>
      </c>
      <c r="AE938" s="7">
        <f>IF($E938="","",AD938-Q938)</f>
        <v/>
      </c>
      <c r="AI938" s="7" t="n"/>
      <c r="AL938" s="14" t="n"/>
      <c r="AN938">
        <f>IF($E938="","",IF(COUNTIF($E$2:$E938,$E938)=1,1,0))</f>
        <v/>
      </c>
      <c r="AO938">
        <f>IF($AN938=1,SUMPRODUCT(--($AR$2:$AR$3001&lt;$AR938))+1,"")</f>
        <v/>
      </c>
      <c r="AP938">
        <f>IF($E938="","",IF(OR($U938=TRUE(),$U938="TRUE"),1,0))</f>
        <v/>
      </c>
      <c r="AQ938">
        <f>IF($E938="","",IF($AA938="Yes",1,0))</f>
        <v/>
      </c>
      <c r="AR938">
        <f>IF($AN938=1,IFERROR(IF(VALUE($E938)&lt;100000000,VALUE($E938),1000000000),IFERROR(IF(VALUE(MID($E938,2,20))&lt;100000000,VALUE(MID($E938,2,20)),1000000000),1000000000))+ROW()/100000,"")</f>
        <v/>
      </c>
    </row>
    <row r="939">
      <c r="G939" s="14" t="n"/>
      <c r="Q939" s="7">
        <f>IF($E939="","",P939*Y939/100)</f>
        <v/>
      </c>
      <c r="R939" s="7" t="n"/>
      <c r="X939" s="7" t="n"/>
      <c r="Y939" s="7" t="n"/>
      <c r="AB939">
        <f>IF($E939="","",IF($AQ939=1,0,IF($AP939=1,Settings!$C$6,Settings!$C$7))*100)</f>
        <v/>
      </c>
      <c r="AC939" s="7">
        <f>IF($E939="","",Y939*AB939/100)</f>
        <v/>
      </c>
      <c r="AD939" s="7">
        <f>IF($E939="","",Y939-AC939)</f>
        <v/>
      </c>
      <c r="AE939" s="7">
        <f>IF($E939="","",AD939-Q939)</f>
        <v/>
      </c>
      <c r="AI939" s="7" t="n"/>
      <c r="AL939" s="14" t="n"/>
      <c r="AN939">
        <f>IF($E939="","",IF(COUNTIF($E$2:$E939,$E939)=1,1,0))</f>
        <v/>
      </c>
      <c r="AO939">
        <f>IF($AN939=1,SUMPRODUCT(--($AR$2:$AR$3001&lt;$AR939))+1,"")</f>
        <v/>
      </c>
      <c r="AP939">
        <f>IF($E939="","",IF(OR($U939=TRUE(),$U939="TRUE"),1,0))</f>
        <v/>
      </c>
      <c r="AQ939">
        <f>IF($E939="","",IF($AA939="Yes",1,0))</f>
        <v/>
      </c>
      <c r="AR939">
        <f>IF($AN939=1,IFERROR(IF(VALUE($E939)&lt;100000000,VALUE($E939),1000000000),IFERROR(IF(VALUE(MID($E939,2,20))&lt;100000000,VALUE(MID($E939,2,20)),1000000000),1000000000))+ROW()/100000,"")</f>
        <v/>
      </c>
    </row>
    <row r="940">
      <c r="G940" s="14" t="n"/>
      <c r="Q940" s="7">
        <f>IF($E940="","",P940*Y940/100)</f>
        <v/>
      </c>
      <c r="R940" s="7" t="n"/>
      <c r="X940" s="7" t="n"/>
      <c r="Y940" s="7" t="n"/>
      <c r="AB940">
        <f>IF($E940="","",IF($AQ940=1,0,IF($AP940=1,Settings!$C$6,Settings!$C$7))*100)</f>
        <v/>
      </c>
      <c r="AC940" s="7">
        <f>IF($E940="","",Y940*AB940/100)</f>
        <v/>
      </c>
      <c r="AD940" s="7">
        <f>IF($E940="","",Y940-AC940)</f>
        <v/>
      </c>
      <c r="AE940" s="7">
        <f>IF($E940="","",AD940-Q940)</f>
        <v/>
      </c>
      <c r="AI940" s="7" t="n"/>
      <c r="AL940" s="14" t="n"/>
      <c r="AN940">
        <f>IF($E940="","",IF(COUNTIF($E$2:$E940,$E940)=1,1,0))</f>
        <v/>
      </c>
      <c r="AO940">
        <f>IF($AN940=1,SUMPRODUCT(--($AR$2:$AR$3001&lt;$AR940))+1,"")</f>
        <v/>
      </c>
      <c r="AP940">
        <f>IF($E940="","",IF(OR($U940=TRUE(),$U940="TRUE"),1,0))</f>
        <v/>
      </c>
      <c r="AQ940">
        <f>IF($E940="","",IF($AA940="Yes",1,0))</f>
        <v/>
      </c>
      <c r="AR940">
        <f>IF($AN940=1,IFERROR(IF(VALUE($E940)&lt;100000000,VALUE($E940),1000000000),IFERROR(IF(VALUE(MID($E940,2,20))&lt;100000000,VALUE(MID($E940,2,20)),1000000000),1000000000))+ROW()/100000,"")</f>
        <v/>
      </c>
    </row>
    <row r="941">
      <c r="G941" s="14" t="n"/>
      <c r="Q941" s="7">
        <f>IF($E941="","",P941*Y941/100)</f>
        <v/>
      </c>
      <c r="R941" s="7" t="n"/>
      <c r="X941" s="7" t="n"/>
      <c r="Y941" s="7" t="n"/>
      <c r="AB941">
        <f>IF($E941="","",IF($AQ941=1,0,IF($AP941=1,Settings!$C$6,Settings!$C$7))*100)</f>
        <v/>
      </c>
      <c r="AC941" s="7">
        <f>IF($E941="","",Y941*AB941/100)</f>
        <v/>
      </c>
      <c r="AD941" s="7">
        <f>IF($E941="","",Y941-AC941)</f>
        <v/>
      </c>
      <c r="AE941" s="7">
        <f>IF($E941="","",AD941-Q941)</f>
        <v/>
      </c>
      <c r="AI941" s="7" t="n"/>
      <c r="AL941" s="14" t="n"/>
      <c r="AN941">
        <f>IF($E941="","",IF(COUNTIF($E$2:$E941,$E941)=1,1,0))</f>
        <v/>
      </c>
      <c r="AO941">
        <f>IF($AN941=1,SUMPRODUCT(--($AR$2:$AR$3001&lt;$AR941))+1,"")</f>
        <v/>
      </c>
      <c r="AP941">
        <f>IF($E941="","",IF(OR($U941=TRUE(),$U941="TRUE"),1,0))</f>
        <v/>
      </c>
      <c r="AQ941">
        <f>IF($E941="","",IF($AA941="Yes",1,0))</f>
        <v/>
      </c>
      <c r="AR941">
        <f>IF($AN941=1,IFERROR(IF(VALUE($E941)&lt;100000000,VALUE($E941),1000000000),IFERROR(IF(VALUE(MID($E941,2,20))&lt;100000000,VALUE(MID($E941,2,20)),1000000000),1000000000))+ROW()/100000,"")</f>
        <v/>
      </c>
    </row>
    <row r="942">
      <c r="G942" s="14" t="n"/>
      <c r="Q942" s="7">
        <f>IF($E942="","",P942*Y942/100)</f>
        <v/>
      </c>
      <c r="R942" s="7" t="n"/>
      <c r="X942" s="7" t="n"/>
      <c r="Y942" s="7" t="n"/>
      <c r="AB942">
        <f>IF($E942="","",IF($AQ942=1,0,IF($AP942=1,Settings!$C$6,Settings!$C$7))*100)</f>
        <v/>
      </c>
      <c r="AC942" s="7">
        <f>IF($E942="","",Y942*AB942/100)</f>
        <v/>
      </c>
      <c r="AD942" s="7">
        <f>IF($E942="","",Y942-AC942)</f>
        <v/>
      </c>
      <c r="AE942" s="7">
        <f>IF($E942="","",AD942-Q942)</f>
        <v/>
      </c>
      <c r="AI942" s="7" t="n"/>
      <c r="AL942" s="14" t="n"/>
      <c r="AN942">
        <f>IF($E942="","",IF(COUNTIF($E$2:$E942,$E942)=1,1,0))</f>
        <v/>
      </c>
      <c r="AO942">
        <f>IF($AN942=1,SUMPRODUCT(--($AR$2:$AR$3001&lt;$AR942))+1,"")</f>
        <v/>
      </c>
      <c r="AP942">
        <f>IF($E942="","",IF(OR($U942=TRUE(),$U942="TRUE"),1,0))</f>
        <v/>
      </c>
      <c r="AQ942">
        <f>IF($E942="","",IF($AA942="Yes",1,0))</f>
        <v/>
      </c>
      <c r="AR942">
        <f>IF($AN942=1,IFERROR(IF(VALUE($E942)&lt;100000000,VALUE($E942),1000000000),IFERROR(IF(VALUE(MID($E942,2,20))&lt;100000000,VALUE(MID($E942,2,20)),1000000000),1000000000))+ROW()/100000,"")</f>
        <v/>
      </c>
    </row>
    <row r="943">
      <c r="G943" s="14" t="n"/>
      <c r="Q943" s="7">
        <f>IF($E943="","",P943*Y943/100)</f>
        <v/>
      </c>
      <c r="R943" s="7" t="n"/>
      <c r="X943" s="7" t="n"/>
      <c r="Y943" s="7" t="n"/>
      <c r="AB943">
        <f>IF($E943="","",IF($AQ943=1,0,IF($AP943=1,Settings!$C$6,Settings!$C$7))*100)</f>
        <v/>
      </c>
      <c r="AC943" s="7">
        <f>IF($E943="","",Y943*AB943/100)</f>
        <v/>
      </c>
      <c r="AD943" s="7">
        <f>IF($E943="","",Y943-AC943)</f>
        <v/>
      </c>
      <c r="AE943" s="7">
        <f>IF($E943="","",AD943-Q943)</f>
        <v/>
      </c>
      <c r="AI943" s="7" t="n"/>
      <c r="AL943" s="14" t="n"/>
      <c r="AN943">
        <f>IF($E943="","",IF(COUNTIF($E$2:$E943,$E943)=1,1,0))</f>
        <v/>
      </c>
      <c r="AO943">
        <f>IF($AN943=1,SUMPRODUCT(--($AR$2:$AR$3001&lt;$AR943))+1,"")</f>
        <v/>
      </c>
      <c r="AP943">
        <f>IF($E943="","",IF(OR($U943=TRUE(),$U943="TRUE"),1,0))</f>
        <v/>
      </c>
      <c r="AQ943">
        <f>IF($E943="","",IF($AA943="Yes",1,0))</f>
        <v/>
      </c>
      <c r="AR943">
        <f>IF($AN943=1,IFERROR(IF(VALUE($E943)&lt;100000000,VALUE($E943),1000000000),IFERROR(IF(VALUE(MID($E943,2,20))&lt;100000000,VALUE(MID($E943,2,20)),1000000000),1000000000))+ROW()/100000,"")</f>
        <v/>
      </c>
    </row>
    <row r="944">
      <c r="G944" s="14" t="n"/>
      <c r="Q944" s="7">
        <f>IF($E944="","",P944*Y944/100)</f>
        <v/>
      </c>
      <c r="R944" s="7" t="n"/>
      <c r="X944" s="7" t="n"/>
      <c r="Y944" s="7" t="n"/>
      <c r="AB944">
        <f>IF($E944="","",IF($AQ944=1,0,IF($AP944=1,Settings!$C$6,Settings!$C$7))*100)</f>
        <v/>
      </c>
      <c r="AC944" s="7">
        <f>IF($E944="","",Y944*AB944/100)</f>
        <v/>
      </c>
      <c r="AD944" s="7">
        <f>IF($E944="","",Y944-AC944)</f>
        <v/>
      </c>
      <c r="AE944" s="7">
        <f>IF($E944="","",AD944-Q944)</f>
        <v/>
      </c>
      <c r="AI944" s="7" t="n"/>
      <c r="AL944" s="14" t="n"/>
      <c r="AN944">
        <f>IF($E944="","",IF(COUNTIF($E$2:$E944,$E944)=1,1,0))</f>
        <v/>
      </c>
      <c r="AO944">
        <f>IF($AN944=1,SUMPRODUCT(--($AR$2:$AR$3001&lt;$AR944))+1,"")</f>
        <v/>
      </c>
      <c r="AP944">
        <f>IF($E944="","",IF(OR($U944=TRUE(),$U944="TRUE"),1,0))</f>
        <v/>
      </c>
      <c r="AQ944">
        <f>IF($E944="","",IF($AA944="Yes",1,0))</f>
        <v/>
      </c>
      <c r="AR944">
        <f>IF($AN944=1,IFERROR(IF(VALUE($E944)&lt;100000000,VALUE($E944),1000000000),IFERROR(IF(VALUE(MID($E944,2,20))&lt;100000000,VALUE(MID($E944,2,20)),1000000000),1000000000))+ROW()/100000,"")</f>
        <v/>
      </c>
    </row>
    <row r="945">
      <c r="G945" s="14" t="n"/>
      <c r="Q945" s="7">
        <f>IF($E945="","",P945*Y945/100)</f>
        <v/>
      </c>
      <c r="R945" s="7" t="n"/>
      <c r="X945" s="7" t="n"/>
      <c r="Y945" s="7" t="n"/>
      <c r="AB945">
        <f>IF($E945="","",IF($AQ945=1,0,IF($AP945=1,Settings!$C$6,Settings!$C$7))*100)</f>
        <v/>
      </c>
      <c r="AC945" s="7">
        <f>IF($E945="","",Y945*AB945/100)</f>
        <v/>
      </c>
      <c r="AD945" s="7">
        <f>IF($E945="","",Y945-AC945)</f>
        <v/>
      </c>
      <c r="AE945" s="7">
        <f>IF($E945="","",AD945-Q945)</f>
        <v/>
      </c>
      <c r="AI945" s="7" t="n"/>
      <c r="AL945" s="14" t="n"/>
      <c r="AN945">
        <f>IF($E945="","",IF(COUNTIF($E$2:$E945,$E945)=1,1,0))</f>
        <v/>
      </c>
      <c r="AO945">
        <f>IF($AN945=1,SUMPRODUCT(--($AR$2:$AR$3001&lt;$AR945))+1,"")</f>
        <v/>
      </c>
      <c r="AP945">
        <f>IF($E945="","",IF(OR($U945=TRUE(),$U945="TRUE"),1,0))</f>
        <v/>
      </c>
      <c r="AQ945">
        <f>IF($E945="","",IF($AA945="Yes",1,0))</f>
        <v/>
      </c>
      <c r="AR945">
        <f>IF($AN945=1,IFERROR(IF(VALUE($E945)&lt;100000000,VALUE($E945),1000000000),IFERROR(IF(VALUE(MID($E945,2,20))&lt;100000000,VALUE(MID($E945,2,20)),1000000000),1000000000))+ROW()/100000,"")</f>
        <v/>
      </c>
    </row>
    <row r="946">
      <c r="G946" s="14" t="n"/>
      <c r="Q946" s="7">
        <f>IF($E946="","",P946*Y946/100)</f>
        <v/>
      </c>
      <c r="R946" s="7" t="n"/>
      <c r="X946" s="7" t="n"/>
      <c r="Y946" s="7" t="n"/>
      <c r="AB946">
        <f>IF($E946="","",IF($AQ946=1,0,IF($AP946=1,Settings!$C$6,Settings!$C$7))*100)</f>
        <v/>
      </c>
      <c r="AC946" s="7">
        <f>IF($E946="","",Y946*AB946/100)</f>
        <v/>
      </c>
      <c r="AD946" s="7">
        <f>IF($E946="","",Y946-AC946)</f>
        <v/>
      </c>
      <c r="AE946" s="7">
        <f>IF($E946="","",AD946-Q946)</f>
        <v/>
      </c>
      <c r="AI946" s="7" t="n"/>
      <c r="AL946" s="14" t="n"/>
      <c r="AN946">
        <f>IF($E946="","",IF(COUNTIF($E$2:$E946,$E946)=1,1,0))</f>
        <v/>
      </c>
      <c r="AO946">
        <f>IF($AN946=1,SUMPRODUCT(--($AR$2:$AR$3001&lt;$AR946))+1,"")</f>
        <v/>
      </c>
      <c r="AP946">
        <f>IF($E946="","",IF(OR($U946=TRUE(),$U946="TRUE"),1,0))</f>
        <v/>
      </c>
      <c r="AQ946">
        <f>IF($E946="","",IF($AA946="Yes",1,0))</f>
        <v/>
      </c>
      <c r="AR946">
        <f>IF($AN946=1,IFERROR(IF(VALUE($E946)&lt;100000000,VALUE($E946),1000000000),IFERROR(IF(VALUE(MID($E946,2,20))&lt;100000000,VALUE(MID($E946,2,20)),1000000000),1000000000))+ROW()/100000,"")</f>
        <v/>
      </c>
    </row>
    <row r="947">
      <c r="G947" s="14" t="n"/>
      <c r="Q947" s="7">
        <f>IF($E947="","",P947*Y947/100)</f>
        <v/>
      </c>
      <c r="R947" s="7" t="n"/>
      <c r="X947" s="7" t="n"/>
      <c r="Y947" s="7" t="n"/>
      <c r="AB947">
        <f>IF($E947="","",IF($AQ947=1,0,IF($AP947=1,Settings!$C$6,Settings!$C$7))*100)</f>
        <v/>
      </c>
      <c r="AC947" s="7">
        <f>IF($E947="","",Y947*AB947/100)</f>
        <v/>
      </c>
      <c r="AD947" s="7">
        <f>IF($E947="","",Y947-AC947)</f>
        <v/>
      </c>
      <c r="AE947" s="7">
        <f>IF($E947="","",AD947-Q947)</f>
        <v/>
      </c>
      <c r="AI947" s="7" t="n"/>
      <c r="AL947" s="14" t="n"/>
      <c r="AN947">
        <f>IF($E947="","",IF(COUNTIF($E$2:$E947,$E947)=1,1,0))</f>
        <v/>
      </c>
      <c r="AO947">
        <f>IF($AN947=1,SUMPRODUCT(--($AR$2:$AR$3001&lt;$AR947))+1,"")</f>
        <v/>
      </c>
      <c r="AP947">
        <f>IF($E947="","",IF(OR($U947=TRUE(),$U947="TRUE"),1,0))</f>
        <v/>
      </c>
      <c r="AQ947">
        <f>IF($E947="","",IF($AA947="Yes",1,0))</f>
        <v/>
      </c>
      <c r="AR947">
        <f>IF($AN947=1,IFERROR(IF(VALUE($E947)&lt;100000000,VALUE($E947),1000000000),IFERROR(IF(VALUE(MID($E947,2,20))&lt;100000000,VALUE(MID($E947,2,20)),1000000000),1000000000))+ROW()/100000,"")</f>
        <v/>
      </c>
    </row>
    <row r="948">
      <c r="G948" s="14" t="n"/>
      <c r="Q948" s="7">
        <f>IF($E948="","",P948*Y948/100)</f>
        <v/>
      </c>
      <c r="R948" s="7" t="n"/>
      <c r="X948" s="7" t="n"/>
      <c r="Y948" s="7" t="n"/>
      <c r="AB948">
        <f>IF($E948="","",IF($AQ948=1,0,IF($AP948=1,Settings!$C$6,Settings!$C$7))*100)</f>
        <v/>
      </c>
      <c r="AC948" s="7">
        <f>IF($E948="","",Y948*AB948/100)</f>
        <v/>
      </c>
      <c r="AD948" s="7">
        <f>IF($E948="","",Y948-AC948)</f>
        <v/>
      </c>
      <c r="AE948" s="7">
        <f>IF($E948="","",AD948-Q948)</f>
        <v/>
      </c>
      <c r="AI948" s="7" t="n"/>
      <c r="AL948" s="14" t="n"/>
      <c r="AN948">
        <f>IF($E948="","",IF(COUNTIF($E$2:$E948,$E948)=1,1,0))</f>
        <v/>
      </c>
      <c r="AO948">
        <f>IF($AN948=1,SUMPRODUCT(--($AR$2:$AR$3001&lt;$AR948))+1,"")</f>
        <v/>
      </c>
      <c r="AP948">
        <f>IF($E948="","",IF(OR($U948=TRUE(),$U948="TRUE"),1,0))</f>
        <v/>
      </c>
      <c r="AQ948">
        <f>IF($E948="","",IF($AA948="Yes",1,0))</f>
        <v/>
      </c>
      <c r="AR948">
        <f>IF($AN948=1,IFERROR(IF(VALUE($E948)&lt;100000000,VALUE($E948),1000000000),IFERROR(IF(VALUE(MID($E948,2,20))&lt;100000000,VALUE(MID($E948,2,20)),1000000000),1000000000))+ROW()/100000,"")</f>
        <v/>
      </c>
    </row>
    <row r="949">
      <c r="G949" s="14" t="n"/>
      <c r="Q949" s="7">
        <f>IF($E949="","",P949*Y949/100)</f>
        <v/>
      </c>
      <c r="R949" s="7" t="n"/>
      <c r="X949" s="7" t="n"/>
      <c r="Y949" s="7" t="n"/>
      <c r="AB949">
        <f>IF($E949="","",IF($AQ949=1,0,IF($AP949=1,Settings!$C$6,Settings!$C$7))*100)</f>
        <v/>
      </c>
      <c r="AC949" s="7">
        <f>IF($E949="","",Y949*AB949/100)</f>
        <v/>
      </c>
      <c r="AD949" s="7">
        <f>IF($E949="","",Y949-AC949)</f>
        <v/>
      </c>
      <c r="AE949" s="7">
        <f>IF($E949="","",AD949-Q949)</f>
        <v/>
      </c>
      <c r="AI949" s="7" t="n"/>
      <c r="AL949" s="14" t="n"/>
      <c r="AN949">
        <f>IF($E949="","",IF(COUNTIF($E$2:$E949,$E949)=1,1,0))</f>
        <v/>
      </c>
      <c r="AO949">
        <f>IF($AN949=1,SUMPRODUCT(--($AR$2:$AR$3001&lt;$AR949))+1,"")</f>
        <v/>
      </c>
      <c r="AP949">
        <f>IF($E949="","",IF(OR($U949=TRUE(),$U949="TRUE"),1,0))</f>
        <v/>
      </c>
      <c r="AQ949">
        <f>IF($E949="","",IF($AA949="Yes",1,0))</f>
        <v/>
      </c>
      <c r="AR949">
        <f>IF($AN949=1,IFERROR(IF(VALUE($E949)&lt;100000000,VALUE($E949),1000000000),IFERROR(IF(VALUE(MID($E949,2,20))&lt;100000000,VALUE(MID($E949,2,20)),1000000000),1000000000))+ROW()/100000,"")</f>
        <v/>
      </c>
    </row>
    <row r="950">
      <c r="G950" s="14" t="n"/>
      <c r="Q950" s="7">
        <f>IF($E950="","",P950*Y950/100)</f>
        <v/>
      </c>
      <c r="R950" s="7" t="n"/>
      <c r="X950" s="7" t="n"/>
      <c r="Y950" s="7" t="n"/>
      <c r="AB950">
        <f>IF($E950="","",IF($AQ950=1,0,IF($AP950=1,Settings!$C$6,Settings!$C$7))*100)</f>
        <v/>
      </c>
      <c r="AC950" s="7">
        <f>IF($E950="","",Y950*AB950/100)</f>
        <v/>
      </c>
      <c r="AD950" s="7">
        <f>IF($E950="","",Y950-AC950)</f>
        <v/>
      </c>
      <c r="AE950" s="7">
        <f>IF($E950="","",AD950-Q950)</f>
        <v/>
      </c>
      <c r="AI950" s="7" t="n"/>
      <c r="AL950" s="14" t="n"/>
      <c r="AN950">
        <f>IF($E950="","",IF(COUNTIF($E$2:$E950,$E950)=1,1,0))</f>
        <v/>
      </c>
      <c r="AO950">
        <f>IF($AN950=1,SUMPRODUCT(--($AR$2:$AR$3001&lt;$AR950))+1,"")</f>
        <v/>
      </c>
      <c r="AP950">
        <f>IF($E950="","",IF(OR($U950=TRUE(),$U950="TRUE"),1,0))</f>
        <v/>
      </c>
      <c r="AQ950">
        <f>IF($E950="","",IF($AA950="Yes",1,0))</f>
        <v/>
      </c>
      <c r="AR950">
        <f>IF($AN950=1,IFERROR(IF(VALUE($E950)&lt;100000000,VALUE($E950),1000000000),IFERROR(IF(VALUE(MID($E950,2,20))&lt;100000000,VALUE(MID($E950,2,20)),1000000000),1000000000))+ROW()/100000,"")</f>
        <v/>
      </c>
    </row>
    <row r="951">
      <c r="G951" s="14" t="n"/>
      <c r="Q951" s="7">
        <f>IF($E951="","",P951*Y951/100)</f>
        <v/>
      </c>
      <c r="R951" s="7" t="n"/>
      <c r="X951" s="7" t="n"/>
      <c r="Y951" s="7" t="n"/>
      <c r="AB951">
        <f>IF($E951="","",IF($AQ951=1,0,IF($AP951=1,Settings!$C$6,Settings!$C$7))*100)</f>
        <v/>
      </c>
      <c r="AC951" s="7">
        <f>IF($E951="","",Y951*AB951/100)</f>
        <v/>
      </c>
      <c r="AD951" s="7">
        <f>IF($E951="","",Y951-AC951)</f>
        <v/>
      </c>
      <c r="AE951" s="7">
        <f>IF($E951="","",AD951-Q951)</f>
        <v/>
      </c>
      <c r="AI951" s="7" t="n"/>
      <c r="AL951" s="14" t="n"/>
      <c r="AN951">
        <f>IF($E951="","",IF(COUNTIF($E$2:$E951,$E951)=1,1,0))</f>
        <v/>
      </c>
      <c r="AO951">
        <f>IF($AN951=1,SUMPRODUCT(--($AR$2:$AR$3001&lt;$AR951))+1,"")</f>
        <v/>
      </c>
      <c r="AP951">
        <f>IF($E951="","",IF(OR($U951=TRUE(),$U951="TRUE"),1,0))</f>
        <v/>
      </c>
      <c r="AQ951">
        <f>IF($E951="","",IF($AA951="Yes",1,0))</f>
        <v/>
      </c>
      <c r="AR951">
        <f>IF($AN951=1,IFERROR(IF(VALUE($E951)&lt;100000000,VALUE($E951),1000000000),IFERROR(IF(VALUE(MID($E951,2,20))&lt;100000000,VALUE(MID($E951,2,20)),1000000000),1000000000))+ROW()/100000,"")</f>
        <v/>
      </c>
    </row>
    <row r="952">
      <c r="G952" s="14" t="n"/>
      <c r="Q952" s="7">
        <f>IF($E952="","",P952*Y952/100)</f>
        <v/>
      </c>
      <c r="R952" s="7" t="n"/>
      <c r="X952" s="7" t="n"/>
      <c r="Y952" s="7" t="n"/>
      <c r="AB952">
        <f>IF($E952="","",IF($AQ952=1,0,IF($AP952=1,Settings!$C$6,Settings!$C$7))*100)</f>
        <v/>
      </c>
      <c r="AC952" s="7">
        <f>IF($E952="","",Y952*AB952/100)</f>
        <v/>
      </c>
      <c r="AD952" s="7">
        <f>IF($E952="","",Y952-AC952)</f>
        <v/>
      </c>
      <c r="AE952" s="7">
        <f>IF($E952="","",AD952-Q952)</f>
        <v/>
      </c>
      <c r="AI952" s="7" t="n"/>
      <c r="AL952" s="14" t="n"/>
      <c r="AN952">
        <f>IF($E952="","",IF(COUNTIF($E$2:$E952,$E952)=1,1,0))</f>
        <v/>
      </c>
      <c r="AO952">
        <f>IF($AN952=1,SUMPRODUCT(--($AR$2:$AR$3001&lt;$AR952))+1,"")</f>
        <v/>
      </c>
      <c r="AP952">
        <f>IF($E952="","",IF(OR($U952=TRUE(),$U952="TRUE"),1,0))</f>
        <v/>
      </c>
      <c r="AQ952">
        <f>IF($E952="","",IF($AA952="Yes",1,0))</f>
        <v/>
      </c>
      <c r="AR952">
        <f>IF($AN952=1,IFERROR(IF(VALUE($E952)&lt;100000000,VALUE($E952),1000000000),IFERROR(IF(VALUE(MID($E952,2,20))&lt;100000000,VALUE(MID($E952,2,20)),1000000000),1000000000))+ROW()/100000,"")</f>
        <v/>
      </c>
    </row>
    <row r="953">
      <c r="G953" s="14" t="n"/>
      <c r="Q953" s="7">
        <f>IF($E953="","",P953*Y953/100)</f>
        <v/>
      </c>
      <c r="R953" s="7" t="n"/>
      <c r="X953" s="7" t="n"/>
      <c r="Y953" s="7" t="n"/>
      <c r="AB953">
        <f>IF($E953="","",IF($AQ953=1,0,IF($AP953=1,Settings!$C$6,Settings!$C$7))*100)</f>
        <v/>
      </c>
      <c r="AC953" s="7">
        <f>IF($E953="","",Y953*AB953/100)</f>
        <v/>
      </c>
      <c r="AD953" s="7">
        <f>IF($E953="","",Y953-AC953)</f>
        <v/>
      </c>
      <c r="AE953" s="7">
        <f>IF($E953="","",AD953-Q953)</f>
        <v/>
      </c>
      <c r="AI953" s="7" t="n"/>
      <c r="AL953" s="14" t="n"/>
      <c r="AN953">
        <f>IF($E953="","",IF(COUNTIF($E$2:$E953,$E953)=1,1,0))</f>
        <v/>
      </c>
      <c r="AO953">
        <f>IF($AN953=1,SUMPRODUCT(--($AR$2:$AR$3001&lt;$AR953))+1,"")</f>
        <v/>
      </c>
      <c r="AP953">
        <f>IF($E953="","",IF(OR($U953=TRUE(),$U953="TRUE"),1,0))</f>
        <v/>
      </c>
      <c r="AQ953">
        <f>IF($E953="","",IF($AA953="Yes",1,0))</f>
        <v/>
      </c>
      <c r="AR953">
        <f>IF($AN953=1,IFERROR(IF(VALUE($E953)&lt;100000000,VALUE($E953),1000000000),IFERROR(IF(VALUE(MID($E953,2,20))&lt;100000000,VALUE(MID($E953,2,20)),1000000000),1000000000))+ROW()/100000,"")</f>
        <v/>
      </c>
    </row>
    <row r="954">
      <c r="G954" s="14" t="n"/>
      <c r="Q954" s="7">
        <f>IF($E954="","",P954*Y954/100)</f>
        <v/>
      </c>
      <c r="R954" s="7" t="n"/>
      <c r="X954" s="7" t="n"/>
      <c r="Y954" s="7" t="n"/>
      <c r="AB954">
        <f>IF($E954="","",IF($AQ954=1,0,IF($AP954=1,Settings!$C$6,Settings!$C$7))*100)</f>
        <v/>
      </c>
      <c r="AC954" s="7">
        <f>IF($E954="","",Y954*AB954/100)</f>
        <v/>
      </c>
      <c r="AD954" s="7">
        <f>IF($E954="","",Y954-AC954)</f>
        <v/>
      </c>
      <c r="AE954" s="7">
        <f>IF($E954="","",AD954-Q954)</f>
        <v/>
      </c>
      <c r="AI954" s="7" t="n"/>
      <c r="AL954" s="14" t="n"/>
      <c r="AN954">
        <f>IF($E954="","",IF(COUNTIF($E$2:$E954,$E954)=1,1,0))</f>
        <v/>
      </c>
      <c r="AO954">
        <f>IF($AN954=1,SUMPRODUCT(--($AR$2:$AR$3001&lt;$AR954))+1,"")</f>
        <v/>
      </c>
      <c r="AP954">
        <f>IF($E954="","",IF(OR($U954=TRUE(),$U954="TRUE"),1,0))</f>
        <v/>
      </c>
      <c r="AQ954">
        <f>IF($E954="","",IF($AA954="Yes",1,0))</f>
        <v/>
      </c>
      <c r="AR954">
        <f>IF($AN954=1,IFERROR(IF(VALUE($E954)&lt;100000000,VALUE($E954),1000000000),IFERROR(IF(VALUE(MID($E954,2,20))&lt;100000000,VALUE(MID($E954,2,20)),1000000000),1000000000))+ROW()/100000,"")</f>
        <v/>
      </c>
    </row>
    <row r="955">
      <c r="G955" s="14" t="n"/>
      <c r="Q955" s="7">
        <f>IF($E955="","",P955*Y955/100)</f>
        <v/>
      </c>
      <c r="R955" s="7" t="n"/>
      <c r="X955" s="7" t="n"/>
      <c r="Y955" s="7" t="n"/>
      <c r="AB955">
        <f>IF($E955="","",IF($AQ955=1,0,IF($AP955=1,Settings!$C$6,Settings!$C$7))*100)</f>
        <v/>
      </c>
      <c r="AC955" s="7">
        <f>IF($E955="","",Y955*AB955/100)</f>
        <v/>
      </c>
      <c r="AD955" s="7">
        <f>IF($E955="","",Y955-AC955)</f>
        <v/>
      </c>
      <c r="AE955" s="7">
        <f>IF($E955="","",AD955-Q955)</f>
        <v/>
      </c>
      <c r="AI955" s="7" t="n"/>
      <c r="AL955" s="14" t="n"/>
      <c r="AN955">
        <f>IF($E955="","",IF(COUNTIF($E$2:$E955,$E955)=1,1,0))</f>
        <v/>
      </c>
      <c r="AO955">
        <f>IF($AN955=1,SUMPRODUCT(--($AR$2:$AR$3001&lt;$AR955))+1,"")</f>
        <v/>
      </c>
      <c r="AP955">
        <f>IF($E955="","",IF(OR($U955=TRUE(),$U955="TRUE"),1,0))</f>
        <v/>
      </c>
      <c r="AQ955">
        <f>IF($E955="","",IF($AA955="Yes",1,0))</f>
        <v/>
      </c>
      <c r="AR955">
        <f>IF($AN955=1,IFERROR(IF(VALUE($E955)&lt;100000000,VALUE($E955),1000000000),IFERROR(IF(VALUE(MID($E955,2,20))&lt;100000000,VALUE(MID($E955,2,20)),1000000000),1000000000))+ROW()/100000,"")</f>
        <v/>
      </c>
    </row>
    <row r="956">
      <c r="G956" s="14" t="n"/>
      <c r="Q956" s="7">
        <f>IF($E956="","",P956*Y956/100)</f>
        <v/>
      </c>
      <c r="R956" s="7" t="n"/>
      <c r="X956" s="7" t="n"/>
      <c r="Y956" s="7" t="n"/>
      <c r="AB956">
        <f>IF($E956="","",IF($AQ956=1,0,IF($AP956=1,Settings!$C$6,Settings!$C$7))*100)</f>
        <v/>
      </c>
      <c r="AC956" s="7">
        <f>IF($E956="","",Y956*AB956/100)</f>
        <v/>
      </c>
      <c r="AD956" s="7">
        <f>IF($E956="","",Y956-AC956)</f>
        <v/>
      </c>
      <c r="AE956" s="7">
        <f>IF($E956="","",AD956-Q956)</f>
        <v/>
      </c>
      <c r="AI956" s="7" t="n"/>
      <c r="AL956" s="14" t="n"/>
      <c r="AN956">
        <f>IF($E956="","",IF(COUNTIF($E$2:$E956,$E956)=1,1,0))</f>
        <v/>
      </c>
      <c r="AO956">
        <f>IF($AN956=1,SUMPRODUCT(--($AR$2:$AR$3001&lt;$AR956))+1,"")</f>
        <v/>
      </c>
      <c r="AP956">
        <f>IF($E956="","",IF(OR($U956=TRUE(),$U956="TRUE"),1,0))</f>
        <v/>
      </c>
      <c r="AQ956">
        <f>IF($E956="","",IF($AA956="Yes",1,0))</f>
        <v/>
      </c>
      <c r="AR956">
        <f>IF($AN956=1,IFERROR(IF(VALUE($E956)&lt;100000000,VALUE($E956),1000000000),IFERROR(IF(VALUE(MID($E956,2,20))&lt;100000000,VALUE(MID($E956,2,20)),1000000000),1000000000))+ROW()/100000,"")</f>
        <v/>
      </c>
    </row>
    <row r="957">
      <c r="G957" s="14" t="n"/>
      <c r="Q957" s="7">
        <f>IF($E957="","",P957*Y957/100)</f>
        <v/>
      </c>
      <c r="R957" s="7" t="n"/>
      <c r="X957" s="7" t="n"/>
      <c r="Y957" s="7" t="n"/>
      <c r="AB957">
        <f>IF($E957="","",IF($AQ957=1,0,IF($AP957=1,Settings!$C$6,Settings!$C$7))*100)</f>
        <v/>
      </c>
      <c r="AC957" s="7">
        <f>IF($E957="","",Y957*AB957/100)</f>
        <v/>
      </c>
      <c r="AD957" s="7">
        <f>IF($E957="","",Y957-AC957)</f>
        <v/>
      </c>
      <c r="AE957" s="7">
        <f>IF($E957="","",AD957-Q957)</f>
        <v/>
      </c>
      <c r="AI957" s="7" t="n"/>
      <c r="AL957" s="14" t="n"/>
      <c r="AN957">
        <f>IF($E957="","",IF(COUNTIF($E$2:$E957,$E957)=1,1,0))</f>
        <v/>
      </c>
      <c r="AO957">
        <f>IF($AN957=1,SUMPRODUCT(--($AR$2:$AR$3001&lt;$AR957))+1,"")</f>
        <v/>
      </c>
      <c r="AP957">
        <f>IF($E957="","",IF(OR($U957=TRUE(),$U957="TRUE"),1,0))</f>
        <v/>
      </c>
      <c r="AQ957">
        <f>IF($E957="","",IF($AA957="Yes",1,0))</f>
        <v/>
      </c>
      <c r="AR957">
        <f>IF($AN957=1,IFERROR(IF(VALUE($E957)&lt;100000000,VALUE($E957),1000000000),IFERROR(IF(VALUE(MID($E957,2,20))&lt;100000000,VALUE(MID($E957,2,20)),1000000000),1000000000))+ROW()/100000,"")</f>
        <v/>
      </c>
    </row>
    <row r="958">
      <c r="G958" s="14" t="n"/>
      <c r="Q958" s="7">
        <f>IF($E958="","",P958*Y958/100)</f>
        <v/>
      </c>
      <c r="R958" s="7" t="n"/>
      <c r="X958" s="7" t="n"/>
      <c r="Y958" s="7" t="n"/>
      <c r="AB958">
        <f>IF($E958="","",IF($AQ958=1,0,IF($AP958=1,Settings!$C$6,Settings!$C$7))*100)</f>
        <v/>
      </c>
      <c r="AC958" s="7">
        <f>IF($E958="","",Y958*AB958/100)</f>
        <v/>
      </c>
      <c r="AD958" s="7">
        <f>IF($E958="","",Y958-AC958)</f>
        <v/>
      </c>
      <c r="AE958" s="7">
        <f>IF($E958="","",AD958-Q958)</f>
        <v/>
      </c>
      <c r="AI958" s="7" t="n"/>
      <c r="AL958" s="14" t="n"/>
      <c r="AN958">
        <f>IF($E958="","",IF(COUNTIF($E$2:$E958,$E958)=1,1,0))</f>
        <v/>
      </c>
      <c r="AO958">
        <f>IF($AN958=1,SUMPRODUCT(--($AR$2:$AR$3001&lt;$AR958))+1,"")</f>
        <v/>
      </c>
      <c r="AP958">
        <f>IF($E958="","",IF(OR($U958=TRUE(),$U958="TRUE"),1,0))</f>
        <v/>
      </c>
      <c r="AQ958">
        <f>IF($E958="","",IF($AA958="Yes",1,0))</f>
        <v/>
      </c>
      <c r="AR958">
        <f>IF($AN958=1,IFERROR(IF(VALUE($E958)&lt;100000000,VALUE($E958),1000000000),IFERROR(IF(VALUE(MID($E958,2,20))&lt;100000000,VALUE(MID($E958,2,20)),1000000000),1000000000))+ROW()/100000,"")</f>
        <v/>
      </c>
    </row>
    <row r="959">
      <c r="G959" s="14" t="n"/>
      <c r="Q959" s="7">
        <f>IF($E959="","",P959*Y959/100)</f>
        <v/>
      </c>
      <c r="R959" s="7" t="n"/>
      <c r="X959" s="7" t="n"/>
      <c r="Y959" s="7" t="n"/>
      <c r="AB959">
        <f>IF($E959="","",IF($AQ959=1,0,IF($AP959=1,Settings!$C$6,Settings!$C$7))*100)</f>
        <v/>
      </c>
      <c r="AC959" s="7">
        <f>IF($E959="","",Y959*AB959/100)</f>
        <v/>
      </c>
      <c r="AD959" s="7">
        <f>IF($E959="","",Y959-AC959)</f>
        <v/>
      </c>
      <c r="AE959" s="7">
        <f>IF($E959="","",AD959-Q959)</f>
        <v/>
      </c>
      <c r="AI959" s="7" t="n"/>
      <c r="AL959" s="14" t="n"/>
      <c r="AN959">
        <f>IF($E959="","",IF(COUNTIF($E$2:$E959,$E959)=1,1,0))</f>
        <v/>
      </c>
      <c r="AO959">
        <f>IF($AN959=1,SUMPRODUCT(--($AR$2:$AR$3001&lt;$AR959))+1,"")</f>
        <v/>
      </c>
      <c r="AP959">
        <f>IF($E959="","",IF(OR($U959=TRUE(),$U959="TRUE"),1,0))</f>
        <v/>
      </c>
      <c r="AQ959">
        <f>IF($E959="","",IF($AA959="Yes",1,0))</f>
        <v/>
      </c>
      <c r="AR959">
        <f>IF($AN959=1,IFERROR(IF(VALUE($E959)&lt;100000000,VALUE($E959),1000000000),IFERROR(IF(VALUE(MID($E959,2,20))&lt;100000000,VALUE(MID($E959,2,20)),1000000000),1000000000))+ROW()/100000,"")</f>
        <v/>
      </c>
    </row>
    <row r="960">
      <c r="G960" s="14" t="n"/>
      <c r="Q960" s="7">
        <f>IF($E960="","",P960*Y960/100)</f>
        <v/>
      </c>
      <c r="R960" s="7" t="n"/>
      <c r="X960" s="7" t="n"/>
      <c r="Y960" s="7" t="n"/>
      <c r="AB960">
        <f>IF($E960="","",IF($AQ960=1,0,IF($AP960=1,Settings!$C$6,Settings!$C$7))*100)</f>
        <v/>
      </c>
      <c r="AC960" s="7">
        <f>IF($E960="","",Y960*AB960/100)</f>
        <v/>
      </c>
      <c r="AD960" s="7">
        <f>IF($E960="","",Y960-AC960)</f>
        <v/>
      </c>
      <c r="AE960" s="7">
        <f>IF($E960="","",AD960-Q960)</f>
        <v/>
      </c>
      <c r="AI960" s="7" t="n"/>
      <c r="AL960" s="14" t="n"/>
      <c r="AN960">
        <f>IF($E960="","",IF(COUNTIF($E$2:$E960,$E960)=1,1,0))</f>
        <v/>
      </c>
      <c r="AO960">
        <f>IF($AN960=1,SUMPRODUCT(--($AR$2:$AR$3001&lt;$AR960))+1,"")</f>
        <v/>
      </c>
      <c r="AP960">
        <f>IF($E960="","",IF(OR($U960=TRUE(),$U960="TRUE"),1,0))</f>
        <v/>
      </c>
      <c r="AQ960">
        <f>IF($E960="","",IF($AA960="Yes",1,0))</f>
        <v/>
      </c>
      <c r="AR960">
        <f>IF($AN960=1,IFERROR(IF(VALUE($E960)&lt;100000000,VALUE($E960),1000000000),IFERROR(IF(VALUE(MID($E960,2,20))&lt;100000000,VALUE(MID($E960,2,20)),1000000000),1000000000))+ROW()/100000,"")</f>
        <v/>
      </c>
    </row>
    <row r="961">
      <c r="G961" s="14" t="n"/>
      <c r="Q961" s="7">
        <f>IF($E961="","",P961*Y961/100)</f>
        <v/>
      </c>
      <c r="R961" s="7" t="n"/>
      <c r="X961" s="7" t="n"/>
      <c r="Y961" s="7" t="n"/>
      <c r="AB961">
        <f>IF($E961="","",IF($AQ961=1,0,IF($AP961=1,Settings!$C$6,Settings!$C$7))*100)</f>
        <v/>
      </c>
      <c r="AC961" s="7">
        <f>IF($E961="","",Y961*AB961/100)</f>
        <v/>
      </c>
      <c r="AD961" s="7">
        <f>IF($E961="","",Y961-AC961)</f>
        <v/>
      </c>
      <c r="AE961" s="7">
        <f>IF($E961="","",AD961-Q961)</f>
        <v/>
      </c>
      <c r="AI961" s="7" t="n"/>
      <c r="AL961" s="14" t="n"/>
      <c r="AN961">
        <f>IF($E961="","",IF(COUNTIF($E$2:$E961,$E961)=1,1,0))</f>
        <v/>
      </c>
      <c r="AO961">
        <f>IF($AN961=1,SUMPRODUCT(--($AR$2:$AR$3001&lt;$AR961))+1,"")</f>
        <v/>
      </c>
      <c r="AP961">
        <f>IF($E961="","",IF(OR($U961=TRUE(),$U961="TRUE"),1,0))</f>
        <v/>
      </c>
      <c r="AQ961">
        <f>IF($E961="","",IF($AA961="Yes",1,0))</f>
        <v/>
      </c>
      <c r="AR961">
        <f>IF($AN961=1,IFERROR(IF(VALUE($E961)&lt;100000000,VALUE($E961),1000000000),IFERROR(IF(VALUE(MID($E961,2,20))&lt;100000000,VALUE(MID($E961,2,20)),1000000000),1000000000))+ROW()/100000,"")</f>
        <v/>
      </c>
    </row>
    <row r="962">
      <c r="G962" s="14" t="n"/>
      <c r="Q962" s="7">
        <f>IF($E962="","",P962*Y962/100)</f>
        <v/>
      </c>
      <c r="R962" s="7" t="n"/>
      <c r="X962" s="7" t="n"/>
      <c r="Y962" s="7" t="n"/>
      <c r="AB962">
        <f>IF($E962="","",IF($AQ962=1,0,IF($AP962=1,Settings!$C$6,Settings!$C$7))*100)</f>
        <v/>
      </c>
      <c r="AC962" s="7">
        <f>IF($E962="","",Y962*AB962/100)</f>
        <v/>
      </c>
      <c r="AD962" s="7">
        <f>IF($E962="","",Y962-AC962)</f>
        <v/>
      </c>
      <c r="AE962" s="7">
        <f>IF($E962="","",AD962-Q962)</f>
        <v/>
      </c>
      <c r="AI962" s="7" t="n"/>
      <c r="AL962" s="14" t="n"/>
      <c r="AN962">
        <f>IF($E962="","",IF(COUNTIF($E$2:$E962,$E962)=1,1,0))</f>
        <v/>
      </c>
      <c r="AO962">
        <f>IF($AN962=1,SUMPRODUCT(--($AR$2:$AR$3001&lt;$AR962))+1,"")</f>
        <v/>
      </c>
      <c r="AP962">
        <f>IF($E962="","",IF(OR($U962=TRUE(),$U962="TRUE"),1,0))</f>
        <v/>
      </c>
      <c r="AQ962">
        <f>IF($E962="","",IF($AA962="Yes",1,0))</f>
        <v/>
      </c>
      <c r="AR962">
        <f>IF($AN962=1,IFERROR(IF(VALUE($E962)&lt;100000000,VALUE($E962),1000000000),IFERROR(IF(VALUE(MID($E962,2,20))&lt;100000000,VALUE(MID($E962,2,20)),1000000000),1000000000))+ROW()/100000,"")</f>
        <v/>
      </c>
    </row>
    <row r="963">
      <c r="G963" s="14" t="n"/>
      <c r="Q963" s="7">
        <f>IF($E963="","",P963*Y963/100)</f>
        <v/>
      </c>
      <c r="R963" s="7" t="n"/>
      <c r="X963" s="7" t="n"/>
      <c r="Y963" s="7" t="n"/>
      <c r="AB963">
        <f>IF($E963="","",IF($AQ963=1,0,IF($AP963=1,Settings!$C$6,Settings!$C$7))*100)</f>
        <v/>
      </c>
      <c r="AC963" s="7">
        <f>IF($E963="","",Y963*AB963/100)</f>
        <v/>
      </c>
      <c r="AD963" s="7">
        <f>IF($E963="","",Y963-AC963)</f>
        <v/>
      </c>
      <c r="AE963" s="7">
        <f>IF($E963="","",AD963-Q963)</f>
        <v/>
      </c>
      <c r="AI963" s="7" t="n"/>
      <c r="AL963" s="14" t="n"/>
      <c r="AN963">
        <f>IF($E963="","",IF(COUNTIF($E$2:$E963,$E963)=1,1,0))</f>
        <v/>
      </c>
      <c r="AO963">
        <f>IF($AN963=1,SUMPRODUCT(--($AR$2:$AR$3001&lt;$AR963))+1,"")</f>
        <v/>
      </c>
      <c r="AP963">
        <f>IF($E963="","",IF(OR($U963=TRUE(),$U963="TRUE"),1,0))</f>
        <v/>
      </c>
      <c r="AQ963">
        <f>IF($E963="","",IF($AA963="Yes",1,0))</f>
        <v/>
      </c>
      <c r="AR963">
        <f>IF($AN963=1,IFERROR(IF(VALUE($E963)&lt;100000000,VALUE($E963),1000000000),IFERROR(IF(VALUE(MID($E963,2,20))&lt;100000000,VALUE(MID($E963,2,20)),1000000000),1000000000))+ROW()/100000,"")</f>
        <v/>
      </c>
    </row>
    <row r="964">
      <c r="G964" s="14" t="n"/>
      <c r="Q964" s="7">
        <f>IF($E964="","",P964*Y964/100)</f>
        <v/>
      </c>
      <c r="R964" s="7" t="n"/>
      <c r="X964" s="7" t="n"/>
      <c r="Y964" s="7" t="n"/>
      <c r="AB964">
        <f>IF($E964="","",IF($AQ964=1,0,IF($AP964=1,Settings!$C$6,Settings!$C$7))*100)</f>
        <v/>
      </c>
      <c r="AC964" s="7">
        <f>IF($E964="","",Y964*AB964/100)</f>
        <v/>
      </c>
      <c r="AD964" s="7">
        <f>IF($E964="","",Y964-AC964)</f>
        <v/>
      </c>
      <c r="AE964" s="7">
        <f>IF($E964="","",AD964-Q964)</f>
        <v/>
      </c>
      <c r="AI964" s="7" t="n"/>
      <c r="AL964" s="14" t="n"/>
      <c r="AN964">
        <f>IF($E964="","",IF(COUNTIF($E$2:$E964,$E964)=1,1,0))</f>
        <v/>
      </c>
      <c r="AO964">
        <f>IF($AN964=1,SUMPRODUCT(--($AR$2:$AR$3001&lt;$AR964))+1,"")</f>
        <v/>
      </c>
      <c r="AP964">
        <f>IF($E964="","",IF(OR($U964=TRUE(),$U964="TRUE"),1,0))</f>
        <v/>
      </c>
      <c r="AQ964">
        <f>IF($E964="","",IF($AA964="Yes",1,0))</f>
        <v/>
      </c>
      <c r="AR964">
        <f>IF($AN964=1,IFERROR(IF(VALUE($E964)&lt;100000000,VALUE($E964),1000000000),IFERROR(IF(VALUE(MID($E964,2,20))&lt;100000000,VALUE(MID($E964,2,20)),1000000000),1000000000))+ROW()/100000,"")</f>
        <v/>
      </c>
    </row>
    <row r="965">
      <c r="G965" s="14" t="n"/>
      <c r="Q965" s="7">
        <f>IF($E965="","",P965*Y965/100)</f>
        <v/>
      </c>
      <c r="R965" s="7" t="n"/>
      <c r="X965" s="7" t="n"/>
      <c r="Y965" s="7" t="n"/>
      <c r="AB965">
        <f>IF($E965="","",IF($AQ965=1,0,IF($AP965=1,Settings!$C$6,Settings!$C$7))*100)</f>
        <v/>
      </c>
      <c r="AC965" s="7">
        <f>IF($E965="","",Y965*AB965/100)</f>
        <v/>
      </c>
      <c r="AD965" s="7">
        <f>IF($E965="","",Y965-AC965)</f>
        <v/>
      </c>
      <c r="AE965" s="7">
        <f>IF($E965="","",AD965-Q965)</f>
        <v/>
      </c>
      <c r="AI965" s="7" t="n"/>
      <c r="AL965" s="14" t="n"/>
      <c r="AN965">
        <f>IF($E965="","",IF(COUNTIF($E$2:$E965,$E965)=1,1,0))</f>
        <v/>
      </c>
      <c r="AO965">
        <f>IF($AN965=1,SUMPRODUCT(--($AR$2:$AR$3001&lt;$AR965))+1,"")</f>
        <v/>
      </c>
      <c r="AP965">
        <f>IF($E965="","",IF(OR($U965=TRUE(),$U965="TRUE"),1,0))</f>
        <v/>
      </c>
      <c r="AQ965">
        <f>IF($E965="","",IF($AA965="Yes",1,0))</f>
        <v/>
      </c>
      <c r="AR965">
        <f>IF($AN965=1,IFERROR(IF(VALUE($E965)&lt;100000000,VALUE($E965),1000000000),IFERROR(IF(VALUE(MID($E965,2,20))&lt;100000000,VALUE(MID($E965,2,20)),1000000000),1000000000))+ROW()/100000,"")</f>
        <v/>
      </c>
    </row>
    <row r="966">
      <c r="G966" s="14" t="n"/>
      <c r="Q966" s="7">
        <f>IF($E966="","",P966*Y966/100)</f>
        <v/>
      </c>
      <c r="R966" s="7" t="n"/>
      <c r="X966" s="7" t="n"/>
      <c r="Y966" s="7" t="n"/>
      <c r="AB966">
        <f>IF($E966="","",IF($AQ966=1,0,IF($AP966=1,Settings!$C$6,Settings!$C$7))*100)</f>
        <v/>
      </c>
      <c r="AC966" s="7">
        <f>IF($E966="","",Y966*AB966/100)</f>
        <v/>
      </c>
      <c r="AD966" s="7">
        <f>IF($E966="","",Y966-AC966)</f>
        <v/>
      </c>
      <c r="AE966" s="7">
        <f>IF($E966="","",AD966-Q966)</f>
        <v/>
      </c>
      <c r="AI966" s="7" t="n"/>
      <c r="AL966" s="14" t="n"/>
      <c r="AN966">
        <f>IF($E966="","",IF(COUNTIF($E$2:$E966,$E966)=1,1,0))</f>
        <v/>
      </c>
      <c r="AO966">
        <f>IF($AN966=1,SUMPRODUCT(--($AR$2:$AR$3001&lt;$AR966))+1,"")</f>
        <v/>
      </c>
      <c r="AP966">
        <f>IF($E966="","",IF(OR($U966=TRUE(),$U966="TRUE"),1,0))</f>
        <v/>
      </c>
      <c r="AQ966">
        <f>IF($E966="","",IF($AA966="Yes",1,0))</f>
        <v/>
      </c>
      <c r="AR966">
        <f>IF($AN966=1,IFERROR(IF(VALUE($E966)&lt;100000000,VALUE($E966),1000000000),IFERROR(IF(VALUE(MID($E966,2,20))&lt;100000000,VALUE(MID($E966,2,20)),1000000000),1000000000))+ROW()/100000,"")</f>
        <v/>
      </c>
    </row>
    <row r="967">
      <c r="G967" s="14" t="n"/>
      <c r="Q967" s="7">
        <f>IF($E967="","",P967*Y967/100)</f>
        <v/>
      </c>
      <c r="R967" s="7" t="n"/>
      <c r="X967" s="7" t="n"/>
      <c r="Y967" s="7" t="n"/>
      <c r="AB967">
        <f>IF($E967="","",IF($AQ967=1,0,IF($AP967=1,Settings!$C$6,Settings!$C$7))*100)</f>
        <v/>
      </c>
      <c r="AC967" s="7">
        <f>IF($E967="","",Y967*AB967/100)</f>
        <v/>
      </c>
      <c r="AD967" s="7">
        <f>IF($E967="","",Y967-AC967)</f>
        <v/>
      </c>
      <c r="AE967" s="7">
        <f>IF($E967="","",AD967-Q967)</f>
        <v/>
      </c>
      <c r="AI967" s="7" t="n"/>
      <c r="AL967" s="14" t="n"/>
      <c r="AN967">
        <f>IF($E967="","",IF(COUNTIF($E$2:$E967,$E967)=1,1,0))</f>
        <v/>
      </c>
      <c r="AO967">
        <f>IF($AN967=1,SUMPRODUCT(--($AR$2:$AR$3001&lt;$AR967))+1,"")</f>
        <v/>
      </c>
      <c r="AP967">
        <f>IF($E967="","",IF(OR($U967=TRUE(),$U967="TRUE"),1,0))</f>
        <v/>
      </c>
      <c r="AQ967">
        <f>IF($E967="","",IF($AA967="Yes",1,0))</f>
        <v/>
      </c>
      <c r="AR967">
        <f>IF($AN967=1,IFERROR(IF(VALUE($E967)&lt;100000000,VALUE($E967),1000000000),IFERROR(IF(VALUE(MID($E967,2,20))&lt;100000000,VALUE(MID($E967,2,20)),1000000000),1000000000))+ROW()/100000,"")</f>
        <v/>
      </c>
    </row>
    <row r="968">
      <c r="G968" s="14" t="n"/>
      <c r="Q968" s="7">
        <f>IF($E968="","",P968*Y968/100)</f>
        <v/>
      </c>
      <c r="R968" s="7" t="n"/>
      <c r="X968" s="7" t="n"/>
      <c r="Y968" s="7" t="n"/>
      <c r="AB968">
        <f>IF($E968="","",IF($AQ968=1,0,IF($AP968=1,Settings!$C$6,Settings!$C$7))*100)</f>
        <v/>
      </c>
      <c r="AC968" s="7">
        <f>IF($E968="","",Y968*AB968/100)</f>
        <v/>
      </c>
      <c r="AD968" s="7">
        <f>IF($E968="","",Y968-AC968)</f>
        <v/>
      </c>
      <c r="AE968" s="7">
        <f>IF($E968="","",AD968-Q968)</f>
        <v/>
      </c>
      <c r="AI968" s="7" t="n"/>
      <c r="AL968" s="14" t="n"/>
      <c r="AN968">
        <f>IF($E968="","",IF(COUNTIF($E$2:$E968,$E968)=1,1,0))</f>
        <v/>
      </c>
      <c r="AO968">
        <f>IF($AN968=1,SUMPRODUCT(--($AR$2:$AR$3001&lt;$AR968))+1,"")</f>
        <v/>
      </c>
      <c r="AP968">
        <f>IF($E968="","",IF(OR($U968=TRUE(),$U968="TRUE"),1,0))</f>
        <v/>
      </c>
      <c r="AQ968">
        <f>IF($E968="","",IF($AA968="Yes",1,0))</f>
        <v/>
      </c>
      <c r="AR968">
        <f>IF($AN968=1,IFERROR(IF(VALUE($E968)&lt;100000000,VALUE($E968),1000000000),IFERROR(IF(VALUE(MID($E968,2,20))&lt;100000000,VALUE(MID($E968,2,20)),1000000000),1000000000))+ROW()/100000,"")</f>
        <v/>
      </c>
    </row>
    <row r="969">
      <c r="G969" s="14" t="n"/>
      <c r="Q969" s="7">
        <f>IF($E969="","",P969*Y969/100)</f>
        <v/>
      </c>
      <c r="R969" s="7" t="n"/>
      <c r="X969" s="7" t="n"/>
      <c r="Y969" s="7" t="n"/>
      <c r="AB969">
        <f>IF($E969="","",IF($AQ969=1,0,IF($AP969=1,Settings!$C$6,Settings!$C$7))*100)</f>
        <v/>
      </c>
      <c r="AC969" s="7">
        <f>IF($E969="","",Y969*AB969/100)</f>
        <v/>
      </c>
      <c r="AD969" s="7">
        <f>IF($E969="","",Y969-AC969)</f>
        <v/>
      </c>
      <c r="AE969" s="7">
        <f>IF($E969="","",AD969-Q969)</f>
        <v/>
      </c>
      <c r="AI969" s="7" t="n"/>
      <c r="AL969" s="14" t="n"/>
      <c r="AN969">
        <f>IF($E969="","",IF(COUNTIF($E$2:$E969,$E969)=1,1,0))</f>
        <v/>
      </c>
      <c r="AO969">
        <f>IF($AN969=1,SUMPRODUCT(--($AR$2:$AR$3001&lt;$AR969))+1,"")</f>
        <v/>
      </c>
      <c r="AP969">
        <f>IF($E969="","",IF(OR($U969=TRUE(),$U969="TRUE"),1,0))</f>
        <v/>
      </c>
      <c r="AQ969">
        <f>IF($E969="","",IF($AA969="Yes",1,0))</f>
        <v/>
      </c>
      <c r="AR969">
        <f>IF($AN969=1,IFERROR(IF(VALUE($E969)&lt;100000000,VALUE($E969),1000000000),IFERROR(IF(VALUE(MID($E969,2,20))&lt;100000000,VALUE(MID($E969,2,20)),1000000000),1000000000))+ROW()/100000,"")</f>
        <v/>
      </c>
    </row>
    <row r="970">
      <c r="G970" s="14" t="n"/>
      <c r="Q970" s="7">
        <f>IF($E970="","",P970*Y970/100)</f>
        <v/>
      </c>
      <c r="R970" s="7" t="n"/>
      <c r="X970" s="7" t="n"/>
      <c r="Y970" s="7" t="n"/>
      <c r="AB970">
        <f>IF($E970="","",IF($AQ970=1,0,IF($AP970=1,Settings!$C$6,Settings!$C$7))*100)</f>
        <v/>
      </c>
      <c r="AC970" s="7">
        <f>IF($E970="","",Y970*AB970/100)</f>
        <v/>
      </c>
      <c r="AD970" s="7">
        <f>IF($E970="","",Y970-AC970)</f>
        <v/>
      </c>
      <c r="AE970" s="7">
        <f>IF($E970="","",AD970-Q970)</f>
        <v/>
      </c>
      <c r="AI970" s="7" t="n"/>
      <c r="AL970" s="14" t="n"/>
      <c r="AN970">
        <f>IF($E970="","",IF(COUNTIF($E$2:$E970,$E970)=1,1,0))</f>
        <v/>
      </c>
      <c r="AO970">
        <f>IF($AN970=1,SUMPRODUCT(--($AR$2:$AR$3001&lt;$AR970))+1,"")</f>
        <v/>
      </c>
      <c r="AP970">
        <f>IF($E970="","",IF(OR($U970=TRUE(),$U970="TRUE"),1,0))</f>
        <v/>
      </c>
      <c r="AQ970">
        <f>IF($E970="","",IF($AA970="Yes",1,0))</f>
        <v/>
      </c>
      <c r="AR970">
        <f>IF($AN970=1,IFERROR(IF(VALUE($E970)&lt;100000000,VALUE($E970),1000000000),IFERROR(IF(VALUE(MID($E970,2,20))&lt;100000000,VALUE(MID($E970,2,20)),1000000000),1000000000))+ROW()/100000,"")</f>
        <v/>
      </c>
    </row>
    <row r="971">
      <c r="G971" s="14" t="n"/>
      <c r="Q971" s="7">
        <f>IF($E971="","",P971*Y971/100)</f>
        <v/>
      </c>
      <c r="R971" s="7" t="n"/>
      <c r="X971" s="7" t="n"/>
      <c r="Y971" s="7" t="n"/>
      <c r="AB971">
        <f>IF($E971="","",IF($AQ971=1,0,IF($AP971=1,Settings!$C$6,Settings!$C$7))*100)</f>
        <v/>
      </c>
      <c r="AC971" s="7">
        <f>IF($E971="","",Y971*AB971/100)</f>
        <v/>
      </c>
      <c r="AD971" s="7">
        <f>IF($E971="","",Y971-AC971)</f>
        <v/>
      </c>
      <c r="AE971" s="7">
        <f>IF($E971="","",AD971-Q971)</f>
        <v/>
      </c>
      <c r="AI971" s="7" t="n"/>
      <c r="AL971" s="14" t="n"/>
      <c r="AN971">
        <f>IF($E971="","",IF(COUNTIF($E$2:$E971,$E971)=1,1,0))</f>
        <v/>
      </c>
      <c r="AO971">
        <f>IF($AN971=1,SUMPRODUCT(--($AR$2:$AR$3001&lt;$AR971))+1,"")</f>
        <v/>
      </c>
      <c r="AP971">
        <f>IF($E971="","",IF(OR($U971=TRUE(),$U971="TRUE"),1,0))</f>
        <v/>
      </c>
      <c r="AQ971">
        <f>IF($E971="","",IF($AA971="Yes",1,0))</f>
        <v/>
      </c>
      <c r="AR971">
        <f>IF($AN971=1,IFERROR(IF(VALUE($E971)&lt;100000000,VALUE($E971),1000000000),IFERROR(IF(VALUE(MID($E971,2,20))&lt;100000000,VALUE(MID($E971,2,20)),1000000000),1000000000))+ROW()/100000,"")</f>
        <v/>
      </c>
    </row>
    <row r="972">
      <c r="G972" s="14" t="n"/>
      <c r="Q972" s="7">
        <f>IF($E972="","",P972*Y972/100)</f>
        <v/>
      </c>
      <c r="R972" s="7" t="n"/>
      <c r="X972" s="7" t="n"/>
      <c r="Y972" s="7" t="n"/>
      <c r="AB972">
        <f>IF($E972="","",IF($AQ972=1,0,IF($AP972=1,Settings!$C$6,Settings!$C$7))*100)</f>
        <v/>
      </c>
      <c r="AC972" s="7">
        <f>IF($E972="","",Y972*AB972/100)</f>
        <v/>
      </c>
      <c r="AD972" s="7">
        <f>IF($E972="","",Y972-AC972)</f>
        <v/>
      </c>
      <c r="AE972" s="7">
        <f>IF($E972="","",AD972-Q972)</f>
        <v/>
      </c>
      <c r="AI972" s="7" t="n"/>
      <c r="AL972" s="14" t="n"/>
      <c r="AN972">
        <f>IF($E972="","",IF(COUNTIF($E$2:$E972,$E972)=1,1,0))</f>
        <v/>
      </c>
      <c r="AO972">
        <f>IF($AN972=1,SUMPRODUCT(--($AR$2:$AR$3001&lt;$AR972))+1,"")</f>
        <v/>
      </c>
      <c r="AP972">
        <f>IF($E972="","",IF(OR($U972=TRUE(),$U972="TRUE"),1,0))</f>
        <v/>
      </c>
      <c r="AQ972">
        <f>IF($E972="","",IF($AA972="Yes",1,0))</f>
        <v/>
      </c>
      <c r="AR972">
        <f>IF($AN972=1,IFERROR(IF(VALUE($E972)&lt;100000000,VALUE($E972),1000000000),IFERROR(IF(VALUE(MID($E972,2,20))&lt;100000000,VALUE(MID($E972,2,20)),1000000000),1000000000))+ROW()/100000,"")</f>
        <v/>
      </c>
    </row>
    <row r="973">
      <c r="G973" s="14" t="n"/>
      <c r="Q973" s="7">
        <f>IF($E973="","",P973*Y973/100)</f>
        <v/>
      </c>
      <c r="R973" s="7" t="n"/>
      <c r="X973" s="7" t="n"/>
      <c r="Y973" s="7" t="n"/>
      <c r="AB973">
        <f>IF($E973="","",IF($AQ973=1,0,IF($AP973=1,Settings!$C$6,Settings!$C$7))*100)</f>
        <v/>
      </c>
      <c r="AC973" s="7">
        <f>IF($E973="","",Y973*AB973/100)</f>
        <v/>
      </c>
      <c r="AD973" s="7">
        <f>IF($E973="","",Y973-AC973)</f>
        <v/>
      </c>
      <c r="AE973" s="7">
        <f>IF($E973="","",AD973-Q973)</f>
        <v/>
      </c>
      <c r="AI973" s="7" t="n"/>
      <c r="AL973" s="14" t="n"/>
      <c r="AN973">
        <f>IF($E973="","",IF(COUNTIF($E$2:$E973,$E973)=1,1,0))</f>
        <v/>
      </c>
      <c r="AO973">
        <f>IF($AN973=1,SUMPRODUCT(--($AR$2:$AR$3001&lt;$AR973))+1,"")</f>
        <v/>
      </c>
      <c r="AP973">
        <f>IF($E973="","",IF(OR($U973=TRUE(),$U973="TRUE"),1,0))</f>
        <v/>
      </c>
      <c r="AQ973">
        <f>IF($E973="","",IF($AA973="Yes",1,0))</f>
        <v/>
      </c>
      <c r="AR973">
        <f>IF($AN973=1,IFERROR(IF(VALUE($E973)&lt;100000000,VALUE($E973),1000000000),IFERROR(IF(VALUE(MID($E973,2,20))&lt;100000000,VALUE(MID($E973,2,20)),1000000000),1000000000))+ROW()/100000,"")</f>
        <v/>
      </c>
    </row>
    <row r="974">
      <c r="G974" s="14" t="n"/>
      <c r="Q974" s="7">
        <f>IF($E974="","",P974*Y974/100)</f>
        <v/>
      </c>
      <c r="R974" s="7" t="n"/>
      <c r="X974" s="7" t="n"/>
      <c r="Y974" s="7" t="n"/>
      <c r="AB974">
        <f>IF($E974="","",IF($AQ974=1,0,IF($AP974=1,Settings!$C$6,Settings!$C$7))*100)</f>
        <v/>
      </c>
      <c r="AC974" s="7">
        <f>IF($E974="","",Y974*AB974/100)</f>
        <v/>
      </c>
      <c r="AD974" s="7">
        <f>IF($E974="","",Y974-AC974)</f>
        <v/>
      </c>
      <c r="AE974" s="7">
        <f>IF($E974="","",AD974-Q974)</f>
        <v/>
      </c>
      <c r="AI974" s="7" t="n"/>
      <c r="AL974" s="14" t="n"/>
      <c r="AN974">
        <f>IF($E974="","",IF(COUNTIF($E$2:$E974,$E974)=1,1,0))</f>
        <v/>
      </c>
      <c r="AO974">
        <f>IF($AN974=1,SUMPRODUCT(--($AR$2:$AR$3001&lt;$AR974))+1,"")</f>
        <v/>
      </c>
      <c r="AP974">
        <f>IF($E974="","",IF(OR($U974=TRUE(),$U974="TRUE"),1,0))</f>
        <v/>
      </c>
      <c r="AQ974">
        <f>IF($E974="","",IF($AA974="Yes",1,0))</f>
        <v/>
      </c>
      <c r="AR974">
        <f>IF($AN974=1,IFERROR(IF(VALUE($E974)&lt;100000000,VALUE($E974),1000000000),IFERROR(IF(VALUE(MID($E974,2,20))&lt;100000000,VALUE(MID($E974,2,20)),1000000000),1000000000))+ROW()/100000,"")</f>
        <v/>
      </c>
    </row>
    <row r="975">
      <c r="G975" s="14" t="n"/>
      <c r="Q975" s="7">
        <f>IF($E975="","",P975*Y975/100)</f>
        <v/>
      </c>
      <c r="R975" s="7" t="n"/>
      <c r="X975" s="7" t="n"/>
      <c r="Y975" s="7" t="n"/>
      <c r="AB975">
        <f>IF($E975="","",IF($AQ975=1,0,IF($AP975=1,Settings!$C$6,Settings!$C$7))*100)</f>
        <v/>
      </c>
      <c r="AC975" s="7">
        <f>IF($E975="","",Y975*AB975/100)</f>
        <v/>
      </c>
      <c r="AD975" s="7">
        <f>IF($E975="","",Y975-AC975)</f>
        <v/>
      </c>
      <c r="AE975" s="7">
        <f>IF($E975="","",AD975-Q975)</f>
        <v/>
      </c>
      <c r="AI975" s="7" t="n"/>
      <c r="AL975" s="14" t="n"/>
      <c r="AN975">
        <f>IF($E975="","",IF(COUNTIF($E$2:$E975,$E975)=1,1,0))</f>
        <v/>
      </c>
      <c r="AO975">
        <f>IF($AN975=1,SUMPRODUCT(--($AR$2:$AR$3001&lt;$AR975))+1,"")</f>
        <v/>
      </c>
      <c r="AP975">
        <f>IF($E975="","",IF(OR($U975=TRUE(),$U975="TRUE"),1,0))</f>
        <v/>
      </c>
      <c r="AQ975">
        <f>IF($E975="","",IF($AA975="Yes",1,0))</f>
        <v/>
      </c>
      <c r="AR975">
        <f>IF($AN975=1,IFERROR(IF(VALUE($E975)&lt;100000000,VALUE($E975),1000000000),IFERROR(IF(VALUE(MID($E975,2,20))&lt;100000000,VALUE(MID($E975,2,20)),1000000000),1000000000))+ROW()/100000,"")</f>
        <v/>
      </c>
    </row>
    <row r="976">
      <c r="G976" s="14" t="n"/>
      <c r="Q976" s="7">
        <f>IF($E976="","",P976*Y976/100)</f>
        <v/>
      </c>
      <c r="R976" s="7" t="n"/>
      <c r="X976" s="7" t="n"/>
      <c r="Y976" s="7" t="n"/>
      <c r="AB976">
        <f>IF($E976="","",IF($AQ976=1,0,IF($AP976=1,Settings!$C$6,Settings!$C$7))*100)</f>
        <v/>
      </c>
      <c r="AC976" s="7">
        <f>IF($E976="","",Y976*AB976/100)</f>
        <v/>
      </c>
      <c r="AD976" s="7">
        <f>IF($E976="","",Y976-AC976)</f>
        <v/>
      </c>
      <c r="AE976" s="7">
        <f>IF($E976="","",AD976-Q976)</f>
        <v/>
      </c>
      <c r="AI976" s="7" t="n"/>
      <c r="AL976" s="14" t="n"/>
      <c r="AN976">
        <f>IF($E976="","",IF(COUNTIF($E$2:$E976,$E976)=1,1,0))</f>
        <v/>
      </c>
      <c r="AO976">
        <f>IF($AN976=1,SUMPRODUCT(--($AR$2:$AR$3001&lt;$AR976))+1,"")</f>
        <v/>
      </c>
      <c r="AP976">
        <f>IF($E976="","",IF(OR($U976=TRUE(),$U976="TRUE"),1,0))</f>
        <v/>
      </c>
      <c r="AQ976">
        <f>IF($E976="","",IF($AA976="Yes",1,0))</f>
        <v/>
      </c>
      <c r="AR976">
        <f>IF($AN976=1,IFERROR(IF(VALUE($E976)&lt;100000000,VALUE($E976),1000000000),IFERROR(IF(VALUE(MID($E976,2,20))&lt;100000000,VALUE(MID($E976,2,20)),1000000000),1000000000))+ROW()/100000,"")</f>
        <v/>
      </c>
    </row>
    <row r="977">
      <c r="G977" s="14" t="n"/>
      <c r="Q977" s="7">
        <f>IF($E977="","",P977*Y977/100)</f>
        <v/>
      </c>
      <c r="R977" s="7" t="n"/>
      <c r="X977" s="7" t="n"/>
      <c r="Y977" s="7" t="n"/>
      <c r="AB977">
        <f>IF($E977="","",IF($AQ977=1,0,IF($AP977=1,Settings!$C$6,Settings!$C$7))*100)</f>
        <v/>
      </c>
      <c r="AC977" s="7">
        <f>IF($E977="","",Y977*AB977/100)</f>
        <v/>
      </c>
      <c r="AD977" s="7">
        <f>IF($E977="","",Y977-AC977)</f>
        <v/>
      </c>
      <c r="AE977" s="7">
        <f>IF($E977="","",AD977-Q977)</f>
        <v/>
      </c>
      <c r="AI977" s="7" t="n"/>
      <c r="AL977" s="14" t="n"/>
      <c r="AN977">
        <f>IF($E977="","",IF(COUNTIF($E$2:$E977,$E977)=1,1,0))</f>
        <v/>
      </c>
      <c r="AO977">
        <f>IF($AN977=1,SUMPRODUCT(--($AR$2:$AR$3001&lt;$AR977))+1,"")</f>
        <v/>
      </c>
      <c r="AP977">
        <f>IF($E977="","",IF(OR($U977=TRUE(),$U977="TRUE"),1,0))</f>
        <v/>
      </c>
      <c r="AQ977">
        <f>IF($E977="","",IF($AA977="Yes",1,0))</f>
        <v/>
      </c>
      <c r="AR977">
        <f>IF($AN977=1,IFERROR(IF(VALUE($E977)&lt;100000000,VALUE($E977),1000000000),IFERROR(IF(VALUE(MID($E977,2,20))&lt;100000000,VALUE(MID($E977,2,20)),1000000000),1000000000))+ROW()/100000,"")</f>
        <v/>
      </c>
    </row>
    <row r="978">
      <c r="G978" s="14" t="n"/>
      <c r="Q978" s="7">
        <f>IF($E978="","",P978*Y978/100)</f>
        <v/>
      </c>
      <c r="R978" s="7" t="n"/>
      <c r="X978" s="7" t="n"/>
      <c r="Y978" s="7" t="n"/>
      <c r="AB978">
        <f>IF($E978="","",IF($AQ978=1,0,IF($AP978=1,Settings!$C$6,Settings!$C$7))*100)</f>
        <v/>
      </c>
      <c r="AC978" s="7">
        <f>IF($E978="","",Y978*AB978/100)</f>
        <v/>
      </c>
      <c r="AD978" s="7">
        <f>IF($E978="","",Y978-AC978)</f>
        <v/>
      </c>
      <c r="AE978" s="7">
        <f>IF($E978="","",AD978-Q978)</f>
        <v/>
      </c>
      <c r="AI978" s="7" t="n"/>
      <c r="AL978" s="14" t="n"/>
      <c r="AN978">
        <f>IF($E978="","",IF(COUNTIF($E$2:$E978,$E978)=1,1,0))</f>
        <v/>
      </c>
      <c r="AO978">
        <f>IF($AN978=1,SUMPRODUCT(--($AR$2:$AR$3001&lt;$AR978))+1,"")</f>
        <v/>
      </c>
      <c r="AP978">
        <f>IF($E978="","",IF(OR($U978=TRUE(),$U978="TRUE"),1,0))</f>
        <v/>
      </c>
      <c r="AQ978">
        <f>IF($E978="","",IF($AA978="Yes",1,0))</f>
        <v/>
      </c>
      <c r="AR978">
        <f>IF($AN978=1,IFERROR(IF(VALUE($E978)&lt;100000000,VALUE($E978),1000000000),IFERROR(IF(VALUE(MID($E978,2,20))&lt;100000000,VALUE(MID($E978,2,20)),1000000000),1000000000))+ROW()/100000,"")</f>
        <v/>
      </c>
    </row>
    <row r="979">
      <c r="G979" s="14" t="n"/>
      <c r="Q979" s="7">
        <f>IF($E979="","",P979*Y979/100)</f>
        <v/>
      </c>
      <c r="R979" s="7" t="n"/>
      <c r="X979" s="7" t="n"/>
      <c r="Y979" s="7" t="n"/>
      <c r="AB979">
        <f>IF($E979="","",IF($AQ979=1,0,IF($AP979=1,Settings!$C$6,Settings!$C$7))*100)</f>
        <v/>
      </c>
      <c r="AC979" s="7">
        <f>IF($E979="","",Y979*AB979/100)</f>
        <v/>
      </c>
      <c r="AD979" s="7">
        <f>IF($E979="","",Y979-AC979)</f>
        <v/>
      </c>
      <c r="AE979" s="7">
        <f>IF($E979="","",AD979-Q979)</f>
        <v/>
      </c>
      <c r="AI979" s="7" t="n"/>
      <c r="AL979" s="14" t="n"/>
      <c r="AN979">
        <f>IF($E979="","",IF(COUNTIF($E$2:$E979,$E979)=1,1,0))</f>
        <v/>
      </c>
      <c r="AO979">
        <f>IF($AN979=1,SUMPRODUCT(--($AR$2:$AR$3001&lt;$AR979))+1,"")</f>
        <v/>
      </c>
      <c r="AP979">
        <f>IF($E979="","",IF(OR($U979=TRUE(),$U979="TRUE"),1,0))</f>
        <v/>
      </c>
      <c r="AQ979">
        <f>IF($E979="","",IF($AA979="Yes",1,0))</f>
        <v/>
      </c>
      <c r="AR979">
        <f>IF($AN979=1,IFERROR(IF(VALUE($E979)&lt;100000000,VALUE($E979),1000000000),IFERROR(IF(VALUE(MID($E979,2,20))&lt;100000000,VALUE(MID($E979,2,20)),1000000000),1000000000))+ROW()/100000,"")</f>
        <v/>
      </c>
    </row>
    <row r="980">
      <c r="G980" s="14" t="n"/>
      <c r="Q980" s="7">
        <f>IF($E980="","",P980*Y980/100)</f>
        <v/>
      </c>
      <c r="R980" s="7" t="n"/>
      <c r="X980" s="7" t="n"/>
      <c r="Y980" s="7" t="n"/>
      <c r="AB980">
        <f>IF($E980="","",IF($AQ980=1,0,IF($AP980=1,Settings!$C$6,Settings!$C$7))*100)</f>
        <v/>
      </c>
      <c r="AC980" s="7">
        <f>IF($E980="","",Y980*AB980/100)</f>
        <v/>
      </c>
      <c r="AD980" s="7">
        <f>IF($E980="","",Y980-AC980)</f>
        <v/>
      </c>
      <c r="AE980" s="7">
        <f>IF($E980="","",AD980-Q980)</f>
        <v/>
      </c>
      <c r="AI980" s="7" t="n"/>
      <c r="AL980" s="14" t="n"/>
      <c r="AN980">
        <f>IF($E980="","",IF(COUNTIF($E$2:$E980,$E980)=1,1,0))</f>
        <v/>
      </c>
      <c r="AO980">
        <f>IF($AN980=1,SUMPRODUCT(--($AR$2:$AR$3001&lt;$AR980))+1,"")</f>
        <v/>
      </c>
      <c r="AP980">
        <f>IF($E980="","",IF(OR($U980=TRUE(),$U980="TRUE"),1,0))</f>
        <v/>
      </c>
      <c r="AQ980">
        <f>IF($E980="","",IF($AA980="Yes",1,0))</f>
        <v/>
      </c>
      <c r="AR980">
        <f>IF($AN980=1,IFERROR(IF(VALUE($E980)&lt;100000000,VALUE($E980),1000000000),IFERROR(IF(VALUE(MID($E980,2,20))&lt;100000000,VALUE(MID($E980,2,20)),1000000000),1000000000))+ROW()/100000,"")</f>
        <v/>
      </c>
    </row>
    <row r="981">
      <c r="G981" s="14" t="n"/>
      <c r="Q981" s="7">
        <f>IF($E981="","",P981*Y981/100)</f>
        <v/>
      </c>
      <c r="R981" s="7" t="n"/>
      <c r="X981" s="7" t="n"/>
      <c r="Y981" s="7" t="n"/>
      <c r="AB981">
        <f>IF($E981="","",IF($AQ981=1,0,IF($AP981=1,Settings!$C$6,Settings!$C$7))*100)</f>
        <v/>
      </c>
      <c r="AC981" s="7">
        <f>IF($E981="","",Y981*AB981/100)</f>
        <v/>
      </c>
      <c r="AD981" s="7">
        <f>IF($E981="","",Y981-AC981)</f>
        <v/>
      </c>
      <c r="AE981" s="7">
        <f>IF($E981="","",AD981-Q981)</f>
        <v/>
      </c>
      <c r="AI981" s="7" t="n"/>
      <c r="AL981" s="14" t="n"/>
      <c r="AN981">
        <f>IF($E981="","",IF(COUNTIF($E$2:$E981,$E981)=1,1,0))</f>
        <v/>
      </c>
      <c r="AO981">
        <f>IF($AN981=1,SUMPRODUCT(--($AR$2:$AR$3001&lt;$AR981))+1,"")</f>
        <v/>
      </c>
      <c r="AP981">
        <f>IF($E981="","",IF(OR($U981=TRUE(),$U981="TRUE"),1,0))</f>
        <v/>
      </c>
      <c r="AQ981">
        <f>IF($E981="","",IF($AA981="Yes",1,0))</f>
        <v/>
      </c>
      <c r="AR981">
        <f>IF($AN981=1,IFERROR(IF(VALUE($E981)&lt;100000000,VALUE($E981),1000000000),IFERROR(IF(VALUE(MID($E981,2,20))&lt;100000000,VALUE(MID($E981,2,20)),1000000000),1000000000))+ROW()/100000,"")</f>
        <v/>
      </c>
    </row>
    <row r="982">
      <c r="G982" s="14" t="n"/>
      <c r="Q982" s="7">
        <f>IF($E982="","",P982*Y982/100)</f>
        <v/>
      </c>
      <c r="R982" s="7" t="n"/>
      <c r="X982" s="7" t="n"/>
      <c r="Y982" s="7" t="n"/>
      <c r="AB982">
        <f>IF($E982="","",IF($AQ982=1,0,IF($AP982=1,Settings!$C$6,Settings!$C$7))*100)</f>
        <v/>
      </c>
      <c r="AC982" s="7">
        <f>IF($E982="","",Y982*AB982/100)</f>
        <v/>
      </c>
      <c r="AD982" s="7">
        <f>IF($E982="","",Y982-AC982)</f>
        <v/>
      </c>
      <c r="AE982" s="7">
        <f>IF($E982="","",AD982-Q982)</f>
        <v/>
      </c>
      <c r="AI982" s="7" t="n"/>
      <c r="AL982" s="14" t="n"/>
      <c r="AN982">
        <f>IF($E982="","",IF(COUNTIF($E$2:$E982,$E982)=1,1,0))</f>
        <v/>
      </c>
      <c r="AO982">
        <f>IF($AN982=1,SUMPRODUCT(--($AR$2:$AR$3001&lt;$AR982))+1,"")</f>
        <v/>
      </c>
      <c r="AP982">
        <f>IF($E982="","",IF(OR($U982=TRUE(),$U982="TRUE"),1,0))</f>
        <v/>
      </c>
      <c r="AQ982">
        <f>IF($E982="","",IF($AA982="Yes",1,0))</f>
        <v/>
      </c>
      <c r="AR982">
        <f>IF($AN982=1,IFERROR(IF(VALUE($E982)&lt;100000000,VALUE($E982),1000000000),IFERROR(IF(VALUE(MID($E982,2,20))&lt;100000000,VALUE(MID($E982,2,20)),1000000000),1000000000))+ROW()/100000,"")</f>
        <v/>
      </c>
    </row>
    <row r="983">
      <c r="G983" s="14" t="n"/>
      <c r="Q983" s="7">
        <f>IF($E983="","",P983*Y983/100)</f>
        <v/>
      </c>
      <c r="R983" s="7" t="n"/>
      <c r="X983" s="7" t="n"/>
      <c r="Y983" s="7" t="n"/>
      <c r="AB983">
        <f>IF($E983="","",IF($AQ983=1,0,IF($AP983=1,Settings!$C$6,Settings!$C$7))*100)</f>
        <v/>
      </c>
      <c r="AC983" s="7">
        <f>IF($E983="","",Y983*AB983/100)</f>
        <v/>
      </c>
      <c r="AD983" s="7">
        <f>IF($E983="","",Y983-AC983)</f>
        <v/>
      </c>
      <c r="AE983" s="7">
        <f>IF($E983="","",AD983-Q983)</f>
        <v/>
      </c>
      <c r="AI983" s="7" t="n"/>
      <c r="AL983" s="14" t="n"/>
      <c r="AN983">
        <f>IF($E983="","",IF(COUNTIF($E$2:$E983,$E983)=1,1,0))</f>
        <v/>
      </c>
      <c r="AO983">
        <f>IF($AN983=1,SUMPRODUCT(--($AR$2:$AR$3001&lt;$AR983))+1,"")</f>
        <v/>
      </c>
      <c r="AP983">
        <f>IF($E983="","",IF(OR($U983=TRUE(),$U983="TRUE"),1,0))</f>
        <v/>
      </c>
      <c r="AQ983">
        <f>IF($E983="","",IF($AA983="Yes",1,0))</f>
        <v/>
      </c>
      <c r="AR983">
        <f>IF($AN983=1,IFERROR(IF(VALUE($E983)&lt;100000000,VALUE($E983),1000000000),IFERROR(IF(VALUE(MID($E983,2,20))&lt;100000000,VALUE(MID($E983,2,20)),1000000000),1000000000))+ROW()/100000,"")</f>
        <v/>
      </c>
    </row>
    <row r="984">
      <c r="G984" s="14" t="n"/>
      <c r="Q984" s="7">
        <f>IF($E984="","",P984*Y984/100)</f>
        <v/>
      </c>
      <c r="R984" s="7" t="n"/>
      <c r="X984" s="7" t="n"/>
      <c r="Y984" s="7" t="n"/>
      <c r="AB984">
        <f>IF($E984="","",IF($AQ984=1,0,IF($AP984=1,Settings!$C$6,Settings!$C$7))*100)</f>
        <v/>
      </c>
      <c r="AC984" s="7">
        <f>IF($E984="","",Y984*AB984/100)</f>
        <v/>
      </c>
      <c r="AD984" s="7">
        <f>IF($E984="","",Y984-AC984)</f>
        <v/>
      </c>
      <c r="AE984" s="7">
        <f>IF($E984="","",AD984-Q984)</f>
        <v/>
      </c>
      <c r="AI984" s="7" t="n"/>
      <c r="AL984" s="14" t="n"/>
      <c r="AN984">
        <f>IF($E984="","",IF(COUNTIF($E$2:$E984,$E984)=1,1,0))</f>
        <v/>
      </c>
      <c r="AO984">
        <f>IF($AN984=1,SUMPRODUCT(--($AR$2:$AR$3001&lt;$AR984))+1,"")</f>
        <v/>
      </c>
      <c r="AP984">
        <f>IF($E984="","",IF(OR($U984=TRUE(),$U984="TRUE"),1,0))</f>
        <v/>
      </c>
      <c r="AQ984">
        <f>IF($E984="","",IF($AA984="Yes",1,0))</f>
        <v/>
      </c>
      <c r="AR984">
        <f>IF($AN984=1,IFERROR(IF(VALUE($E984)&lt;100000000,VALUE($E984),1000000000),IFERROR(IF(VALUE(MID($E984,2,20))&lt;100000000,VALUE(MID($E984,2,20)),1000000000),1000000000))+ROW()/100000,"")</f>
        <v/>
      </c>
    </row>
    <row r="985">
      <c r="G985" s="14" t="n"/>
      <c r="Q985" s="7">
        <f>IF($E985="","",P985*Y985/100)</f>
        <v/>
      </c>
      <c r="R985" s="7" t="n"/>
      <c r="X985" s="7" t="n"/>
      <c r="Y985" s="7" t="n"/>
      <c r="AB985">
        <f>IF($E985="","",IF($AQ985=1,0,IF($AP985=1,Settings!$C$6,Settings!$C$7))*100)</f>
        <v/>
      </c>
      <c r="AC985" s="7">
        <f>IF($E985="","",Y985*AB985/100)</f>
        <v/>
      </c>
      <c r="AD985" s="7">
        <f>IF($E985="","",Y985-AC985)</f>
        <v/>
      </c>
      <c r="AE985" s="7">
        <f>IF($E985="","",AD985-Q985)</f>
        <v/>
      </c>
      <c r="AI985" s="7" t="n"/>
      <c r="AL985" s="14" t="n"/>
      <c r="AN985">
        <f>IF($E985="","",IF(COUNTIF($E$2:$E985,$E985)=1,1,0))</f>
        <v/>
      </c>
      <c r="AO985">
        <f>IF($AN985=1,SUMPRODUCT(--($AR$2:$AR$3001&lt;$AR985))+1,"")</f>
        <v/>
      </c>
      <c r="AP985">
        <f>IF($E985="","",IF(OR($U985=TRUE(),$U985="TRUE"),1,0))</f>
        <v/>
      </c>
      <c r="AQ985">
        <f>IF($E985="","",IF($AA985="Yes",1,0))</f>
        <v/>
      </c>
      <c r="AR985">
        <f>IF($AN985=1,IFERROR(IF(VALUE($E985)&lt;100000000,VALUE($E985),1000000000),IFERROR(IF(VALUE(MID($E985,2,20))&lt;100000000,VALUE(MID($E985,2,20)),1000000000),1000000000))+ROW()/100000,"")</f>
        <v/>
      </c>
    </row>
    <row r="986">
      <c r="G986" s="14" t="n"/>
      <c r="Q986" s="7">
        <f>IF($E986="","",P986*Y986/100)</f>
        <v/>
      </c>
      <c r="R986" s="7" t="n"/>
      <c r="X986" s="7" t="n"/>
      <c r="Y986" s="7" t="n"/>
      <c r="AB986">
        <f>IF($E986="","",IF($AQ986=1,0,IF($AP986=1,Settings!$C$6,Settings!$C$7))*100)</f>
        <v/>
      </c>
      <c r="AC986" s="7">
        <f>IF($E986="","",Y986*AB986/100)</f>
        <v/>
      </c>
      <c r="AD986" s="7">
        <f>IF($E986="","",Y986-AC986)</f>
        <v/>
      </c>
      <c r="AE986" s="7">
        <f>IF($E986="","",AD986-Q986)</f>
        <v/>
      </c>
      <c r="AI986" s="7" t="n"/>
      <c r="AL986" s="14" t="n"/>
      <c r="AN986">
        <f>IF($E986="","",IF(COUNTIF($E$2:$E986,$E986)=1,1,0))</f>
        <v/>
      </c>
      <c r="AO986">
        <f>IF($AN986=1,SUMPRODUCT(--($AR$2:$AR$3001&lt;$AR986))+1,"")</f>
        <v/>
      </c>
      <c r="AP986">
        <f>IF($E986="","",IF(OR($U986=TRUE(),$U986="TRUE"),1,0))</f>
        <v/>
      </c>
      <c r="AQ986">
        <f>IF($E986="","",IF($AA986="Yes",1,0))</f>
        <v/>
      </c>
      <c r="AR986">
        <f>IF($AN986=1,IFERROR(IF(VALUE($E986)&lt;100000000,VALUE($E986),1000000000),IFERROR(IF(VALUE(MID($E986,2,20))&lt;100000000,VALUE(MID($E986,2,20)),1000000000),1000000000))+ROW()/100000,"")</f>
        <v/>
      </c>
    </row>
    <row r="987">
      <c r="G987" s="14" t="n"/>
      <c r="Q987" s="7">
        <f>IF($E987="","",P987*Y987/100)</f>
        <v/>
      </c>
      <c r="R987" s="7" t="n"/>
      <c r="X987" s="7" t="n"/>
      <c r="Y987" s="7" t="n"/>
      <c r="AB987">
        <f>IF($E987="","",IF($AQ987=1,0,IF($AP987=1,Settings!$C$6,Settings!$C$7))*100)</f>
        <v/>
      </c>
      <c r="AC987" s="7">
        <f>IF($E987="","",Y987*AB987/100)</f>
        <v/>
      </c>
      <c r="AD987" s="7">
        <f>IF($E987="","",Y987-AC987)</f>
        <v/>
      </c>
      <c r="AE987" s="7">
        <f>IF($E987="","",AD987-Q987)</f>
        <v/>
      </c>
      <c r="AI987" s="7" t="n"/>
      <c r="AL987" s="14" t="n"/>
      <c r="AN987">
        <f>IF($E987="","",IF(COUNTIF($E$2:$E987,$E987)=1,1,0))</f>
        <v/>
      </c>
      <c r="AO987">
        <f>IF($AN987=1,SUMPRODUCT(--($AR$2:$AR$3001&lt;$AR987))+1,"")</f>
        <v/>
      </c>
      <c r="AP987">
        <f>IF($E987="","",IF(OR($U987=TRUE(),$U987="TRUE"),1,0))</f>
        <v/>
      </c>
      <c r="AQ987">
        <f>IF($E987="","",IF($AA987="Yes",1,0))</f>
        <v/>
      </c>
      <c r="AR987">
        <f>IF($AN987=1,IFERROR(IF(VALUE($E987)&lt;100000000,VALUE($E987),1000000000),IFERROR(IF(VALUE(MID($E987,2,20))&lt;100000000,VALUE(MID($E987,2,20)),1000000000),1000000000))+ROW()/100000,"")</f>
        <v/>
      </c>
    </row>
    <row r="988">
      <c r="G988" s="14" t="n"/>
      <c r="Q988" s="7">
        <f>IF($E988="","",P988*Y988/100)</f>
        <v/>
      </c>
      <c r="R988" s="7" t="n"/>
      <c r="X988" s="7" t="n"/>
      <c r="Y988" s="7" t="n"/>
      <c r="AB988">
        <f>IF($E988="","",IF($AQ988=1,0,IF($AP988=1,Settings!$C$6,Settings!$C$7))*100)</f>
        <v/>
      </c>
      <c r="AC988" s="7">
        <f>IF($E988="","",Y988*AB988/100)</f>
        <v/>
      </c>
      <c r="AD988" s="7">
        <f>IF($E988="","",Y988-AC988)</f>
        <v/>
      </c>
      <c r="AE988" s="7">
        <f>IF($E988="","",AD988-Q988)</f>
        <v/>
      </c>
      <c r="AI988" s="7" t="n"/>
      <c r="AL988" s="14" t="n"/>
      <c r="AN988">
        <f>IF($E988="","",IF(COUNTIF($E$2:$E988,$E988)=1,1,0))</f>
        <v/>
      </c>
      <c r="AO988">
        <f>IF($AN988=1,SUMPRODUCT(--($AR$2:$AR$3001&lt;$AR988))+1,"")</f>
        <v/>
      </c>
      <c r="AP988">
        <f>IF($E988="","",IF(OR($U988=TRUE(),$U988="TRUE"),1,0))</f>
        <v/>
      </c>
      <c r="AQ988">
        <f>IF($E988="","",IF($AA988="Yes",1,0))</f>
        <v/>
      </c>
      <c r="AR988">
        <f>IF($AN988=1,IFERROR(IF(VALUE($E988)&lt;100000000,VALUE($E988),1000000000),IFERROR(IF(VALUE(MID($E988,2,20))&lt;100000000,VALUE(MID($E988,2,20)),1000000000),1000000000))+ROW()/100000,"")</f>
        <v/>
      </c>
    </row>
    <row r="989">
      <c r="G989" s="14" t="n"/>
      <c r="Q989" s="7">
        <f>IF($E989="","",P989*Y989/100)</f>
        <v/>
      </c>
      <c r="R989" s="7" t="n"/>
      <c r="X989" s="7" t="n"/>
      <c r="Y989" s="7" t="n"/>
      <c r="AB989">
        <f>IF($E989="","",IF($AQ989=1,0,IF($AP989=1,Settings!$C$6,Settings!$C$7))*100)</f>
        <v/>
      </c>
      <c r="AC989" s="7">
        <f>IF($E989="","",Y989*AB989/100)</f>
        <v/>
      </c>
      <c r="AD989" s="7">
        <f>IF($E989="","",Y989-AC989)</f>
        <v/>
      </c>
      <c r="AE989" s="7">
        <f>IF($E989="","",AD989-Q989)</f>
        <v/>
      </c>
      <c r="AI989" s="7" t="n"/>
      <c r="AL989" s="14" t="n"/>
      <c r="AN989">
        <f>IF($E989="","",IF(COUNTIF($E$2:$E989,$E989)=1,1,0))</f>
        <v/>
      </c>
      <c r="AO989">
        <f>IF($AN989=1,SUMPRODUCT(--($AR$2:$AR$3001&lt;$AR989))+1,"")</f>
        <v/>
      </c>
      <c r="AP989">
        <f>IF($E989="","",IF(OR($U989=TRUE(),$U989="TRUE"),1,0))</f>
        <v/>
      </c>
      <c r="AQ989">
        <f>IF($E989="","",IF($AA989="Yes",1,0))</f>
        <v/>
      </c>
      <c r="AR989">
        <f>IF($AN989=1,IFERROR(IF(VALUE($E989)&lt;100000000,VALUE($E989),1000000000),IFERROR(IF(VALUE(MID($E989,2,20))&lt;100000000,VALUE(MID($E989,2,20)),1000000000),1000000000))+ROW()/100000,"")</f>
        <v/>
      </c>
    </row>
    <row r="990">
      <c r="G990" s="14" t="n"/>
      <c r="Q990" s="7">
        <f>IF($E990="","",P990*Y990/100)</f>
        <v/>
      </c>
      <c r="R990" s="7" t="n"/>
      <c r="X990" s="7" t="n"/>
      <c r="Y990" s="7" t="n"/>
      <c r="AB990">
        <f>IF($E990="","",IF($AQ990=1,0,IF($AP990=1,Settings!$C$6,Settings!$C$7))*100)</f>
        <v/>
      </c>
      <c r="AC990" s="7">
        <f>IF($E990="","",Y990*AB990/100)</f>
        <v/>
      </c>
      <c r="AD990" s="7">
        <f>IF($E990="","",Y990-AC990)</f>
        <v/>
      </c>
      <c r="AE990" s="7">
        <f>IF($E990="","",AD990-Q990)</f>
        <v/>
      </c>
      <c r="AI990" s="7" t="n"/>
      <c r="AL990" s="14" t="n"/>
      <c r="AN990">
        <f>IF($E990="","",IF(COUNTIF($E$2:$E990,$E990)=1,1,0))</f>
        <v/>
      </c>
      <c r="AO990">
        <f>IF($AN990=1,SUMPRODUCT(--($AR$2:$AR$3001&lt;$AR990))+1,"")</f>
        <v/>
      </c>
      <c r="AP990">
        <f>IF($E990="","",IF(OR($U990=TRUE(),$U990="TRUE"),1,0))</f>
        <v/>
      </c>
      <c r="AQ990">
        <f>IF($E990="","",IF($AA990="Yes",1,0))</f>
        <v/>
      </c>
      <c r="AR990">
        <f>IF($AN990=1,IFERROR(IF(VALUE($E990)&lt;100000000,VALUE($E990),1000000000),IFERROR(IF(VALUE(MID($E990,2,20))&lt;100000000,VALUE(MID($E990,2,20)),1000000000),1000000000))+ROW()/100000,"")</f>
        <v/>
      </c>
    </row>
    <row r="991">
      <c r="G991" s="14" t="n"/>
      <c r="Q991" s="7">
        <f>IF($E991="","",P991*Y991/100)</f>
        <v/>
      </c>
      <c r="R991" s="7" t="n"/>
      <c r="X991" s="7" t="n"/>
      <c r="Y991" s="7" t="n"/>
      <c r="AB991">
        <f>IF($E991="","",IF($AQ991=1,0,IF($AP991=1,Settings!$C$6,Settings!$C$7))*100)</f>
        <v/>
      </c>
      <c r="AC991" s="7">
        <f>IF($E991="","",Y991*AB991/100)</f>
        <v/>
      </c>
      <c r="AD991" s="7">
        <f>IF($E991="","",Y991-AC991)</f>
        <v/>
      </c>
      <c r="AE991" s="7">
        <f>IF($E991="","",AD991-Q991)</f>
        <v/>
      </c>
      <c r="AI991" s="7" t="n"/>
      <c r="AL991" s="14" t="n"/>
      <c r="AN991">
        <f>IF($E991="","",IF(COUNTIF($E$2:$E991,$E991)=1,1,0))</f>
        <v/>
      </c>
      <c r="AO991">
        <f>IF($AN991=1,SUMPRODUCT(--($AR$2:$AR$3001&lt;$AR991))+1,"")</f>
        <v/>
      </c>
      <c r="AP991">
        <f>IF($E991="","",IF(OR($U991=TRUE(),$U991="TRUE"),1,0))</f>
        <v/>
      </c>
      <c r="AQ991">
        <f>IF($E991="","",IF($AA991="Yes",1,0))</f>
        <v/>
      </c>
      <c r="AR991">
        <f>IF($AN991=1,IFERROR(IF(VALUE($E991)&lt;100000000,VALUE($E991),1000000000),IFERROR(IF(VALUE(MID($E991,2,20))&lt;100000000,VALUE(MID($E991,2,20)),1000000000),1000000000))+ROW()/100000,"")</f>
        <v/>
      </c>
    </row>
    <row r="992">
      <c r="G992" s="14" t="n"/>
      <c r="Q992" s="7">
        <f>IF($E992="","",P992*Y992/100)</f>
        <v/>
      </c>
      <c r="R992" s="7" t="n"/>
      <c r="X992" s="7" t="n"/>
      <c r="Y992" s="7" t="n"/>
      <c r="AB992">
        <f>IF($E992="","",IF($AQ992=1,0,IF($AP992=1,Settings!$C$6,Settings!$C$7))*100)</f>
        <v/>
      </c>
      <c r="AC992" s="7">
        <f>IF($E992="","",Y992*AB992/100)</f>
        <v/>
      </c>
      <c r="AD992" s="7">
        <f>IF($E992="","",Y992-AC992)</f>
        <v/>
      </c>
      <c r="AE992" s="7">
        <f>IF($E992="","",AD992-Q992)</f>
        <v/>
      </c>
      <c r="AI992" s="7" t="n"/>
      <c r="AL992" s="14" t="n"/>
      <c r="AN992">
        <f>IF($E992="","",IF(COUNTIF($E$2:$E992,$E992)=1,1,0))</f>
        <v/>
      </c>
      <c r="AO992">
        <f>IF($AN992=1,SUMPRODUCT(--($AR$2:$AR$3001&lt;$AR992))+1,"")</f>
        <v/>
      </c>
      <c r="AP992">
        <f>IF($E992="","",IF(OR($U992=TRUE(),$U992="TRUE"),1,0))</f>
        <v/>
      </c>
      <c r="AQ992">
        <f>IF($E992="","",IF($AA992="Yes",1,0))</f>
        <v/>
      </c>
      <c r="AR992">
        <f>IF($AN992=1,IFERROR(IF(VALUE($E992)&lt;100000000,VALUE($E992),1000000000),IFERROR(IF(VALUE(MID($E992,2,20))&lt;100000000,VALUE(MID($E992,2,20)),1000000000),1000000000))+ROW()/100000,"")</f>
        <v/>
      </c>
    </row>
    <row r="993">
      <c r="G993" s="14" t="n"/>
      <c r="Q993" s="7">
        <f>IF($E993="","",P993*Y993/100)</f>
        <v/>
      </c>
      <c r="R993" s="7" t="n"/>
      <c r="X993" s="7" t="n"/>
      <c r="Y993" s="7" t="n"/>
      <c r="AB993">
        <f>IF($E993="","",IF($AQ993=1,0,IF($AP993=1,Settings!$C$6,Settings!$C$7))*100)</f>
        <v/>
      </c>
      <c r="AC993" s="7">
        <f>IF($E993="","",Y993*AB993/100)</f>
        <v/>
      </c>
      <c r="AD993" s="7">
        <f>IF($E993="","",Y993-AC993)</f>
        <v/>
      </c>
      <c r="AE993" s="7">
        <f>IF($E993="","",AD993-Q993)</f>
        <v/>
      </c>
      <c r="AI993" s="7" t="n"/>
      <c r="AL993" s="14" t="n"/>
      <c r="AN993">
        <f>IF($E993="","",IF(COUNTIF($E$2:$E993,$E993)=1,1,0))</f>
        <v/>
      </c>
      <c r="AO993">
        <f>IF($AN993=1,SUMPRODUCT(--($AR$2:$AR$3001&lt;$AR993))+1,"")</f>
        <v/>
      </c>
      <c r="AP993">
        <f>IF($E993="","",IF(OR($U993=TRUE(),$U993="TRUE"),1,0))</f>
        <v/>
      </c>
      <c r="AQ993">
        <f>IF($E993="","",IF($AA993="Yes",1,0))</f>
        <v/>
      </c>
      <c r="AR993">
        <f>IF($AN993=1,IFERROR(IF(VALUE($E993)&lt;100000000,VALUE($E993),1000000000),IFERROR(IF(VALUE(MID($E993,2,20))&lt;100000000,VALUE(MID($E993,2,20)),1000000000),1000000000))+ROW()/100000,"")</f>
        <v/>
      </c>
    </row>
    <row r="994">
      <c r="G994" s="14" t="n"/>
      <c r="Q994" s="7">
        <f>IF($E994="","",P994*Y994/100)</f>
        <v/>
      </c>
      <c r="R994" s="7" t="n"/>
      <c r="X994" s="7" t="n"/>
      <c r="Y994" s="7" t="n"/>
      <c r="AB994">
        <f>IF($E994="","",IF($AQ994=1,0,IF($AP994=1,Settings!$C$6,Settings!$C$7))*100)</f>
        <v/>
      </c>
      <c r="AC994" s="7">
        <f>IF($E994="","",Y994*AB994/100)</f>
        <v/>
      </c>
      <c r="AD994" s="7">
        <f>IF($E994="","",Y994-AC994)</f>
        <v/>
      </c>
      <c r="AE994" s="7">
        <f>IF($E994="","",AD994-Q994)</f>
        <v/>
      </c>
      <c r="AI994" s="7" t="n"/>
      <c r="AL994" s="14" t="n"/>
      <c r="AN994">
        <f>IF($E994="","",IF(COUNTIF($E$2:$E994,$E994)=1,1,0))</f>
        <v/>
      </c>
      <c r="AO994">
        <f>IF($AN994=1,SUMPRODUCT(--($AR$2:$AR$3001&lt;$AR994))+1,"")</f>
        <v/>
      </c>
      <c r="AP994">
        <f>IF($E994="","",IF(OR($U994=TRUE(),$U994="TRUE"),1,0))</f>
        <v/>
      </c>
      <c r="AQ994">
        <f>IF($E994="","",IF($AA994="Yes",1,0))</f>
        <v/>
      </c>
      <c r="AR994">
        <f>IF($AN994=1,IFERROR(IF(VALUE($E994)&lt;100000000,VALUE($E994),1000000000),IFERROR(IF(VALUE(MID($E994,2,20))&lt;100000000,VALUE(MID($E994,2,20)),1000000000),1000000000))+ROW()/100000,"")</f>
        <v/>
      </c>
    </row>
    <row r="995">
      <c r="G995" s="14" t="n"/>
      <c r="Q995" s="7">
        <f>IF($E995="","",P995*Y995/100)</f>
        <v/>
      </c>
      <c r="R995" s="7" t="n"/>
      <c r="X995" s="7" t="n"/>
      <c r="Y995" s="7" t="n"/>
      <c r="AB995">
        <f>IF($E995="","",IF($AQ995=1,0,IF($AP995=1,Settings!$C$6,Settings!$C$7))*100)</f>
        <v/>
      </c>
      <c r="AC995" s="7">
        <f>IF($E995="","",Y995*AB995/100)</f>
        <v/>
      </c>
      <c r="AD995" s="7">
        <f>IF($E995="","",Y995-AC995)</f>
        <v/>
      </c>
      <c r="AE995" s="7">
        <f>IF($E995="","",AD995-Q995)</f>
        <v/>
      </c>
      <c r="AI995" s="7" t="n"/>
      <c r="AL995" s="14" t="n"/>
      <c r="AN995">
        <f>IF($E995="","",IF(COUNTIF($E$2:$E995,$E995)=1,1,0))</f>
        <v/>
      </c>
      <c r="AO995">
        <f>IF($AN995=1,SUMPRODUCT(--($AR$2:$AR$3001&lt;$AR995))+1,"")</f>
        <v/>
      </c>
      <c r="AP995">
        <f>IF($E995="","",IF(OR($U995=TRUE(),$U995="TRUE"),1,0))</f>
        <v/>
      </c>
      <c r="AQ995">
        <f>IF($E995="","",IF($AA995="Yes",1,0))</f>
        <v/>
      </c>
      <c r="AR995">
        <f>IF($AN995=1,IFERROR(IF(VALUE($E995)&lt;100000000,VALUE($E995),1000000000),IFERROR(IF(VALUE(MID($E995,2,20))&lt;100000000,VALUE(MID($E995,2,20)),1000000000),1000000000))+ROW()/100000,"")</f>
        <v/>
      </c>
    </row>
    <row r="996">
      <c r="G996" s="14" t="n"/>
      <c r="Q996" s="7">
        <f>IF($E996="","",P996*Y996/100)</f>
        <v/>
      </c>
      <c r="R996" s="7" t="n"/>
      <c r="X996" s="7" t="n"/>
      <c r="Y996" s="7" t="n"/>
      <c r="AB996">
        <f>IF($E996="","",IF($AQ996=1,0,IF($AP996=1,Settings!$C$6,Settings!$C$7))*100)</f>
        <v/>
      </c>
      <c r="AC996" s="7">
        <f>IF($E996="","",Y996*AB996/100)</f>
        <v/>
      </c>
      <c r="AD996" s="7">
        <f>IF($E996="","",Y996-AC996)</f>
        <v/>
      </c>
      <c r="AE996" s="7">
        <f>IF($E996="","",AD996-Q996)</f>
        <v/>
      </c>
      <c r="AI996" s="7" t="n"/>
      <c r="AL996" s="14" t="n"/>
      <c r="AN996">
        <f>IF($E996="","",IF(COUNTIF($E$2:$E996,$E996)=1,1,0))</f>
        <v/>
      </c>
      <c r="AO996">
        <f>IF($AN996=1,SUMPRODUCT(--($AR$2:$AR$3001&lt;$AR996))+1,"")</f>
        <v/>
      </c>
      <c r="AP996">
        <f>IF($E996="","",IF(OR($U996=TRUE(),$U996="TRUE"),1,0))</f>
        <v/>
      </c>
      <c r="AQ996">
        <f>IF($E996="","",IF($AA996="Yes",1,0))</f>
        <v/>
      </c>
      <c r="AR996">
        <f>IF($AN996=1,IFERROR(IF(VALUE($E996)&lt;100000000,VALUE($E996),1000000000),IFERROR(IF(VALUE(MID($E996,2,20))&lt;100000000,VALUE(MID($E996,2,20)),1000000000),1000000000))+ROW()/100000,"")</f>
        <v/>
      </c>
    </row>
    <row r="997">
      <c r="G997" s="14" t="n"/>
      <c r="Q997" s="7">
        <f>IF($E997="","",P997*Y997/100)</f>
        <v/>
      </c>
      <c r="R997" s="7" t="n"/>
      <c r="X997" s="7" t="n"/>
      <c r="Y997" s="7" t="n"/>
      <c r="AB997">
        <f>IF($E997="","",IF($AQ997=1,0,IF($AP997=1,Settings!$C$6,Settings!$C$7))*100)</f>
        <v/>
      </c>
      <c r="AC997" s="7">
        <f>IF($E997="","",Y997*AB997/100)</f>
        <v/>
      </c>
      <c r="AD997" s="7">
        <f>IF($E997="","",Y997-AC997)</f>
        <v/>
      </c>
      <c r="AE997" s="7">
        <f>IF($E997="","",AD997-Q997)</f>
        <v/>
      </c>
      <c r="AI997" s="7" t="n"/>
      <c r="AL997" s="14" t="n"/>
      <c r="AN997">
        <f>IF($E997="","",IF(COUNTIF($E$2:$E997,$E997)=1,1,0))</f>
        <v/>
      </c>
      <c r="AO997">
        <f>IF($AN997=1,SUMPRODUCT(--($AR$2:$AR$3001&lt;$AR997))+1,"")</f>
        <v/>
      </c>
      <c r="AP997">
        <f>IF($E997="","",IF(OR($U997=TRUE(),$U997="TRUE"),1,0))</f>
        <v/>
      </c>
      <c r="AQ997">
        <f>IF($E997="","",IF($AA997="Yes",1,0))</f>
        <v/>
      </c>
      <c r="AR997">
        <f>IF($AN997=1,IFERROR(IF(VALUE($E997)&lt;100000000,VALUE($E997),1000000000),IFERROR(IF(VALUE(MID($E997,2,20))&lt;100000000,VALUE(MID($E997,2,20)),1000000000),1000000000))+ROW()/100000,"")</f>
        <v/>
      </c>
    </row>
    <row r="998">
      <c r="G998" s="14" t="n"/>
      <c r="Q998" s="7">
        <f>IF($E998="","",P998*Y998/100)</f>
        <v/>
      </c>
      <c r="R998" s="7" t="n"/>
      <c r="X998" s="7" t="n"/>
      <c r="Y998" s="7" t="n"/>
      <c r="AB998">
        <f>IF($E998="","",IF($AQ998=1,0,IF($AP998=1,Settings!$C$6,Settings!$C$7))*100)</f>
        <v/>
      </c>
      <c r="AC998" s="7">
        <f>IF($E998="","",Y998*AB998/100)</f>
        <v/>
      </c>
      <c r="AD998" s="7">
        <f>IF($E998="","",Y998-AC998)</f>
        <v/>
      </c>
      <c r="AE998" s="7">
        <f>IF($E998="","",AD998-Q998)</f>
        <v/>
      </c>
      <c r="AI998" s="7" t="n"/>
      <c r="AL998" s="14" t="n"/>
      <c r="AN998">
        <f>IF($E998="","",IF(COUNTIF($E$2:$E998,$E998)=1,1,0))</f>
        <v/>
      </c>
      <c r="AO998">
        <f>IF($AN998=1,SUMPRODUCT(--($AR$2:$AR$3001&lt;$AR998))+1,"")</f>
        <v/>
      </c>
      <c r="AP998">
        <f>IF($E998="","",IF(OR($U998=TRUE(),$U998="TRUE"),1,0))</f>
        <v/>
      </c>
      <c r="AQ998">
        <f>IF($E998="","",IF($AA998="Yes",1,0))</f>
        <v/>
      </c>
      <c r="AR998">
        <f>IF($AN998=1,IFERROR(IF(VALUE($E998)&lt;100000000,VALUE($E998),1000000000),IFERROR(IF(VALUE(MID($E998,2,20))&lt;100000000,VALUE(MID($E998,2,20)),1000000000),1000000000))+ROW()/100000,"")</f>
        <v/>
      </c>
    </row>
    <row r="999">
      <c r="G999" s="14" t="n"/>
      <c r="Q999" s="7">
        <f>IF($E999="","",P999*Y999/100)</f>
        <v/>
      </c>
      <c r="R999" s="7" t="n"/>
      <c r="X999" s="7" t="n"/>
      <c r="Y999" s="7" t="n"/>
      <c r="AB999">
        <f>IF($E999="","",IF($AQ999=1,0,IF($AP999=1,Settings!$C$6,Settings!$C$7))*100)</f>
        <v/>
      </c>
      <c r="AC999" s="7">
        <f>IF($E999="","",Y999*AB999/100)</f>
        <v/>
      </c>
      <c r="AD999" s="7">
        <f>IF($E999="","",Y999-AC999)</f>
        <v/>
      </c>
      <c r="AE999" s="7">
        <f>IF($E999="","",AD999-Q999)</f>
        <v/>
      </c>
      <c r="AI999" s="7" t="n"/>
      <c r="AL999" s="14" t="n"/>
      <c r="AN999">
        <f>IF($E999="","",IF(COUNTIF($E$2:$E999,$E999)=1,1,0))</f>
        <v/>
      </c>
      <c r="AO999">
        <f>IF($AN999=1,SUMPRODUCT(--($AR$2:$AR$3001&lt;$AR999))+1,"")</f>
        <v/>
      </c>
      <c r="AP999">
        <f>IF($E999="","",IF(OR($U999=TRUE(),$U999="TRUE"),1,0))</f>
        <v/>
      </c>
      <c r="AQ999">
        <f>IF($E999="","",IF($AA999="Yes",1,0))</f>
        <v/>
      </c>
      <c r="AR999">
        <f>IF($AN999=1,IFERROR(IF(VALUE($E999)&lt;100000000,VALUE($E999),1000000000),IFERROR(IF(VALUE(MID($E999,2,20))&lt;100000000,VALUE(MID($E999,2,20)),1000000000),1000000000))+ROW()/100000,"")</f>
        <v/>
      </c>
    </row>
    <row r="1000">
      <c r="G1000" s="14" t="n"/>
      <c r="Q1000" s="7">
        <f>IF($E1000="","",P1000*Y1000/100)</f>
        <v/>
      </c>
      <c r="R1000" s="7" t="n"/>
      <c r="X1000" s="7" t="n"/>
      <c r="Y1000" s="7" t="n"/>
      <c r="AB1000">
        <f>IF($E1000="","",IF($AQ1000=1,0,IF($AP1000=1,Settings!$C$6,Settings!$C$7))*100)</f>
        <v/>
      </c>
      <c r="AC1000" s="7">
        <f>IF($E1000="","",Y1000*AB1000/100)</f>
        <v/>
      </c>
      <c r="AD1000" s="7">
        <f>IF($E1000="","",Y1000-AC1000)</f>
        <v/>
      </c>
      <c r="AE1000" s="7">
        <f>IF($E1000="","",AD1000-Q1000)</f>
        <v/>
      </c>
      <c r="AI1000" s="7" t="n"/>
      <c r="AL1000" s="14" t="n"/>
      <c r="AN1000">
        <f>IF($E1000="","",IF(COUNTIF($E$2:$E1000,$E1000)=1,1,0))</f>
        <v/>
      </c>
      <c r="AO1000">
        <f>IF($AN1000=1,SUMPRODUCT(--($AR$2:$AR$3001&lt;$AR1000))+1,"")</f>
        <v/>
      </c>
      <c r="AP1000">
        <f>IF($E1000="","",IF(OR($U1000=TRUE(),$U1000="TRUE"),1,0))</f>
        <v/>
      </c>
      <c r="AQ1000">
        <f>IF($E1000="","",IF($AA1000="Yes",1,0))</f>
        <v/>
      </c>
      <c r="AR1000">
        <f>IF($AN1000=1,IFERROR(IF(VALUE($E1000)&lt;100000000,VALUE($E1000),1000000000),IFERROR(IF(VALUE(MID($E1000,2,20))&lt;100000000,VALUE(MID($E1000,2,20)),1000000000),1000000000))+ROW()/100000,"")</f>
        <v/>
      </c>
    </row>
    <row r="1001">
      <c r="G1001" s="14" t="n"/>
      <c r="Q1001" s="7">
        <f>IF($E1001="","",P1001*Y1001/100)</f>
        <v/>
      </c>
      <c r="R1001" s="7" t="n"/>
      <c r="X1001" s="7" t="n"/>
      <c r="Y1001" s="7" t="n"/>
      <c r="AB1001">
        <f>IF($E1001="","",IF($AQ1001=1,0,IF($AP1001=1,Settings!$C$6,Settings!$C$7))*100)</f>
        <v/>
      </c>
      <c r="AC1001" s="7">
        <f>IF($E1001="","",Y1001*AB1001/100)</f>
        <v/>
      </c>
      <c r="AD1001" s="7">
        <f>IF($E1001="","",Y1001-AC1001)</f>
        <v/>
      </c>
      <c r="AE1001" s="7">
        <f>IF($E1001="","",AD1001-Q1001)</f>
        <v/>
      </c>
      <c r="AI1001" s="7" t="n"/>
      <c r="AL1001" s="14" t="n"/>
      <c r="AN1001">
        <f>IF($E1001="","",IF(COUNTIF($E$2:$E1001,$E1001)=1,1,0))</f>
        <v/>
      </c>
      <c r="AO1001">
        <f>IF($AN1001=1,SUMPRODUCT(--($AR$2:$AR$3001&lt;$AR1001))+1,"")</f>
        <v/>
      </c>
      <c r="AP1001">
        <f>IF($E1001="","",IF(OR($U1001=TRUE(),$U1001="TRUE"),1,0))</f>
        <v/>
      </c>
      <c r="AQ1001">
        <f>IF($E1001="","",IF($AA1001="Yes",1,0))</f>
        <v/>
      </c>
      <c r="AR1001">
        <f>IF($AN1001=1,IFERROR(IF(VALUE($E1001)&lt;100000000,VALUE($E1001),1000000000),IFERROR(IF(VALUE(MID($E1001,2,20))&lt;100000000,VALUE(MID($E1001,2,20)),1000000000),1000000000))+ROW()/100000,"")</f>
        <v/>
      </c>
    </row>
    <row r="1002">
      <c r="G1002" s="14" t="n"/>
      <c r="Q1002" s="7">
        <f>IF($E1002="","",P1002*Y1002/100)</f>
        <v/>
      </c>
      <c r="R1002" s="7" t="n"/>
      <c r="X1002" s="7" t="n"/>
      <c r="Y1002" s="7" t="n"/>
      <c r="AB1002">
        <f>IF($E1002="","",IF($AQ1002=1,0,IF($AP1002=1,Settings!$C$6,Settings!$C$7))*100)</f>
        <v/>
      </c>
      <c r="AC1002" s="7">
        <f>IF($E1002="","",Y1002*AB1002/100)</f>
        <v/>
      </c>
      <c r="AD1002" s="7">
        <f>IF($E1002="","",Y1002-AC1002)</f>
        <v/>
      </c>
      <c r="AE1002" s="7">
        <f>IF($E1002="","",AD1002-Q1002)</f>
        <v/>
      </c>
      <c r="AI1002" s="7" t="n"/>
      <c r="AL1002" s="14" t="n"/>
      <c r="AN1002">
        <f>IF($E1002="","",IF(COUNTIF($E$2:$E1002,$E1002)=1,1,0))</f>
        <v/>
      </c>
      <c r="AO1002">
        <f>IF($AN1002=1,SUMPRODUCT(--($AR$2:$AR$3001&lt;$AR1002))+1,"")</f>
        <v/>
      </c>
      <c r="AP1002">
        <f>IF($E1002="","",IF(OR($U1002=TRUE(),$U1002="TRUE"),1,0))</f>
        <v/>
      </c>
      <c r="AQ1002">
        <f>IF($E1002="","",IF($AA1002="Yes",1,0))</f>
        <v/>
      </c>
      <c r="AR1002">
        <f>IF($AN1002=1,IFERROR(IF(VALUE($E1002)&lt;100000000,VALUE($E1002),1000000000),IFERROR(IF(VALUE(MID($E1002,2,20))&lt;100000000,VALUE(MID($E1002,2,20)),1000000000),1000000000))+ROW()/100000,"")</f>
        <v/>
      </c>
    </row>
    <row r="1003">
      <c r="G1003" s="14" t="n"/>
      <c r="Q1003" s="7">
        <f>IF($E1003="","",P1003*Y1003/100)</f>
        <v/>
      </c>
      <c r="R1003" s="7" t="n"/>
      <c r="X1003" s="7" t="n"/>
      <c r="Y1003" s="7" t="n"/>
      <c r="AB1003">
        <f>IF($E1003="","",IF($AQ1003=1,0,IF($AP1003=1,Settings!$C$6,Settings!$C$7))*100)</f>
        <v/>
      </c>
      <c r="AC1003" s="7">
        <f>IF($E1003="","",Y1003*AB1003/100)</f>
        <v/>
      </c>
      <c r="AD1003" s="7">
        <f>IF($E1003="","",Y1003-AC1003)</f>
        <v/>
      </c>
      <c r="AE1003" s="7">
        <f>IF($E1003="","",AD1003-Q1003)</f>
        <v/>
      </c>
      <c r="AI1003" s="7" t="n"/>
      <c r="AL1003" s="14" t="n"/>
      <c r="AN1003">
        <f>IF($E1003="","",IF(COUNTIF($E$2:$E1003,$E1003)=1,1,0))</f>
        <v/>
      </c>
      <c r="AO1003">
        <f>IF($AN1003=1,SUMPRODUCT(--($AR$2:$AR$3001&lt;$AR1003))+1,"")</f>
        <v/>
      </c>
      <c r="AP1003">
        <f>IF($E1003="","",IF(OR($U1003=TRUE(),$U1003="TRUE"),1,0))</f>
        <v/>
      </c>
      <c r="AQ1003">
        <f>IF($E1003="","",IF($AA1003="Yes",1,0))</f>
        <v/>
      </c>
      <c r="AR1003">
        <f>IF($AN1003=1,IFERROR(IF(VALUE($E1003)&lt;100000000,VALUE($E1003),1000000000),IFERROR(IF(VALUE(MID($E1003,2,20))&lt;100000000,VALUE(MID($E1003,2,20)),1000000000),1000000000))+ROW()/100000,"")</f>
        <v/>
      </c>
    </row>
    <row r="1004">
      <c r="G1004" s="14" t="n"/>
      <c r="Q1004" s="7">
        <f>IF($E1004="","",P1004*Y1004/100)</f>
        <v/>
      </c>
      <c r="R1004" s="7" t="n"/>
      <c r="X1004" s="7" t="n"/>
      <c r="Y1004" s="7" t="n"/>
      <c r="AB1004">
        <f>IF($E1004="","",IF($AQ1004=1,0,IF($AP1004=1,Settings!$C$6,Settings!$C$7))*100)</f>
        <v/>
      </c>
      <c r="AC1004" s="7">
        <f>IF($E1004="","",Y1004*AB1004/100)</f>
        <v/>
      </c>
      <c r="AD1004" s="7">
        <f>IF($E1004="","",Y1004-AC1004)</f>
        <v/>
      </c>
      <c r="AE1004" s="7">
        <f>IF($E1004="","",AD1004-Q1004)</f>
        <v/>
      </c>
      <c r="AI1004" s="7" t="n"/>
      <c r="AL1004" s="14" t="n"/>
      <c r="AN1004">
        <f>IF($E1004="","",IF(COUNTIF($E$2:$E1004,$E1004)=1,1,0))</f>
        <v/>
      </c>
      <c r="AO1004">
        <f>IF($AN1004=1,SUMPRODUCT(--($AR$2:$AR$3001&lt;$AR1004))+1,"")</f>
        <v/>
      </c>
      <c r="AP1004">
        <f>IF($E1004="","",IF(OR($U1004=TRUE(),$U1004="TRUE"),1,0))</f>
        <v/>
      </c>
      <c r="AQ1004">
        <f>IF($E1004="","",IF($AA1004="Yes",1,0))</f>
        <v/>
      </c>
      <c r="AR1004">
        <f>IF($AN1004=1,IFERROR(IF(VALUE($E1004)&lt;100000000,VALUE($E1004),1000000000),IFERROR(IF(VALUE(MID($E1004,2,20))&lt;100000000,VALUE(MID($E1004,2,20)),1000000000),1000000000))+ROW()/100000,"")</f>
        <v/>
      </c>
    </row>
    <row r="1005">
      <c r="G1005" s="14" t="n"/>
      <c r="Q1005" s="7">
        <f>IF($E1005="","",P1005*Y1005/100)</f>
        <v/>
      </c>
      <c r="R1005" s="7" t="n"/>
      <c r="X1005" s="7" t="n"/>
      <c r="Y1005" s="7" t="n"/>
      <c r="AB1005">
        <f>IF($E1005="","",IF($AQ1005=1,0,IF($AP1005=1,Settings!$C$6,Settings!$C$7))*100)</f>
        <v/>
      </c>
      <c r="AC1005" s="7">
        <f>IF($E1005="","",Y1005*AB1005/100)</f>
        <v/>
      </c>
      <c r="AD1005" s="7">
        <f>IF($E1005="","",Y1005-AC1005)</f>
        <v/>
      </c>
      <c r="AE1005" s="7">
        <f>IF($E1005="","",AD1005-Q1005)</f>
        <v/>
      </c>
      <c r="AI1005" s="7" t="n"/>
      <c r="AL1005" s="14" t="n"/>
      <c r="AN1005">
        <f>IF($E1005="","",IF(COUNTIF($E$2:$E1005,$E1005)=1,1,0))</f>
        <v/>
      </c>
      <c r="AO1005">
        <f>IF($AN1005=1,SUMPRODUCT(--($AR$2:$AR$3001&lt;$AR1005))+1,"")</f>
        <v/>
      </c>
      <c r="AP1005">
        <f>IF($E1005="","",IF(OR($U1005=TRUE(),$U1005="TRUE"),1,0))</f>
        <v/>
      </c>
      <c r="AQ1005">
        <f>IF($E1005="","",IF($AA1005="Yes",1,0))</f>
        <v/>
      </c>
      <c r="AR1005">
        <f>IF($AN1005=1,IFERROR(IF(VALUE($E1005)&lt;100000000,VALUE($E1005),1000000000),IFERROR(IF(VALUE(MID($E1005,2,20))&lt;100000000,VALUE(MID($E1005,2,20)),1000000000),1000000000))+ROW()/100000,"")</f>
        <v/>
      </c>
    </row>
    <row r="1006">
      <c r="G1006" s="14" t="n"/>
      <c r="Q1006" s="7">
        <f>IF($E1006="","",P1006*Y1006/100)</f>
        <v/>
      </c>
      <c r="R1006" s="7" t="n"/>
      <c r="X1006" s="7" t="n"/>
      <c r="Y1006" s="7" t="n"/>
      <c r="AB1006">
        <f>IF($E1006="","",IF($AQ1006=1,0,IF($AP1006=1,Settings!$C$6,Settings!$C$7))*100)</f>
        <v/>
      </c>
      <c r="AC1006" s="7">
        <f>IF($E1006="","",Y1006*AB1006/100)</f>
        <v/>
      </c>
      <c r="AD1006" s="7">
        <f>IF($E1006="","",Y1006-AC1006)</f>
        <v/>
      </c>
      <c r="AE1006" s="7">
        <f>IF($E1006="","",AD1006-Q1006)</f>
        <v/>
      </c>
      <c r="AI1006" s="7" t="n"/>
      <c r="AL1006" s="14" t="n"/>
      <c r="AN1006">
        <f>IF($E1006="","",IF(COUNTIF($E$2:$E1006,$E1006)=1,1,0))</f>
        <v/>
      </c>
      <c r="AO1006">
        <f>IF($AN1006=1,SUMPRODUCT(--($AR$2:$AR$3001&lt;$AR1006))+1,"")</f>
        <v/>
      </c>
      <c r="AP1006">
        <f>IF($E1006="","",IF(OR($U1006=TRUE(),$U1006="TRUE"),1,0))</f>
        <v/>
      </c>
      <c r="AQ1006">
        <f>IF($E1006="","",IF($AA1006="Yes",1,0))</f>
        <v/>
      </c>
      <c r="AR1006">
        <f>IF($AN1006=1,IFERROR(IF(VALUE($E1006)&lt;100000000,VALUE($E1006),1000000000),IFERROR(IF(VALUE(MID($E1006,2,20))&lt;100000000,VALUE(MID($E1006,2,20)),1000000000),1000000000))+ROW()/100000,"")</f>
        <v/>
      </c>
    </row>
    <row r="1007">
      <c r="G1007" s="14" t="n"/>
      <c r="Q1007" s="7">
        <f>IF($E1007="","",P1007*Y1007/100)</f>
        <v/>
      </c>
      <c r="R1007" s="7" t="n"/>
      <c r="X1007" s="7" t="n"/>
      <c r="Y1007" s="7" t="n"/>
      <c r="AB1007">
        <f>IF($E1007="","",IF($AQ1007=1,0,IF($AP1007=1,Settings!$C$6,Settings!$C$7))*100)</f>
        <v/>
      </c>
      <c r="AC1007" s="7">
        <f>IF($E1007="","",Y1007*AB1007/100)</f>
        <v/>
      </c>
      <c r="AD1007" s="7">
        <f>IF($E1007="","",Y1007-AC1007)</f>
        <v/>
      </c>
      <c r="AE1007" s="7">
        <f>IF($E1007="","",AD1007-Q1007)</f>
        <v/>
      </c>
      <c r="AI1007" s="7" t="n"/>
      <c r="AL1007" s="14" t="n"/>
      <c r="AN1007">
        <f>IF($E1007="","",IF(COUNTIF($E$2:$E1007,$E1007)=1,1,0))</f>
        <v/>
      </c>
      <c r="AO1007">
        <f>IF($AN1007=1,SUMPRODUCT(--($AR$2:$AR$3001&lt;$AR1007))+1,"")</f>
        <v/>
      </c>
      <c r="AP1007">
        <f>IF($E1007="","",IF(OR($U1007=TRUE(),$U1007="TRUE"),1,0))</f>
        <v/>
      </c>
      <c r="AQ1007">
        <f>IF($E1007="","",IF($AA1007="Yes",1,0))</f>
        <v/>
      </c>
      <c r="AR1007">
        <f>IF($AN1007=1,IFERROR(IF(VALUE($E1007)&lt;100000000,VALUE($E1007),1000000000),IFERROR(IF(VALUE(MID($E1007,2,20))&lt;100000000,VALUE(MID($E1007,2,20)),1000000000),1000000000))+ROW()/100000,"")</f>
        <v/>
      </c>
    </row>
    <row r="1008">
      <c r="G1008" s="14" t="n"/>
      <c r="Q1008" s="7">
        <f>IF($E1008="","",P1008*Y1008/100)</f>
        <v/>
      </c>
      <c r="R1008" s="7" t="n"/>
      <c r="X1008" s="7" t="n"/>
      <c r="Y1008" s="7" t="n"/>
      <c r="AB1008">
        <f>IF($E1008="","",IF($AQ1008=1,0,IF($AP1008=1,Settings!$C$6,Settings!$C$7))*100)</f>
        <v/>
      </c>
      <c r="AC1008" s="7">
        <f>IF($E1008="","",Y1008*AB1008/100)</f>
        <v/>
      </c>
      <c r="AD1008" s="7">
        <f>IF($E1008="","",Y1008-AC1008)</f>
        <v/>
      </c>
      <c r="AE1008" s="7">
        <f>IF($E1008="","",AD1008-Q1008)</f>
        <v/>
      </c>
      <c r="AI1008" s="7" t="n"/>
      <c r="AL1008" s="14" t="n"/>
      <c r="AN1008">
        <f>IF($E1008="","",IF(COUNTIF($E$2:$E1008,$E1008)=1,1,0))</f>
        <v/>
      </c>
      <c r="AO1008">
        <f>IF($AN1008=1,SUMPRODUCT(--($AR$2:$AR$3001&lt;$AR1008))+1,"")</f>
        <v/>
      </c>
      <c r="AP1008">
        <f>IF($E1008="","",IF(OR($U1008=TRUE(),$U1008="TRUE"),1,0))</f>
        <v/>
      </c>
      <c r="AQ1008">
        <f>IF($E1008="","",IF($AA1008="Yes",1,0))</f>
        <v/>
      </c>
      <c r="AR1008">
        <f>IF($AN1008=1,IFERROR(IF(VALUE($E1008)&lt;100000000,VALUE($E1008),1000000000),IFERROR(IF(VALUE(MID($E1008,2,20))&lt;100000000,VALUE(MID($E1008,2,20)),1000000000),1000000000))+ROW()/100000,"")</f>
        <v/>
      </c>
    </row>
    <row r="1009">
      <c r="G1009" s="14" t="n"/>
      <c r="Q1009" s="7">
        <f>IF($E1009="","",P1009*Y1009/100)</f>
        <v/>
      </c>
      <c r="R1009" s="7" t="n"/>
      <c r="X1009" s="7" t="n"/>
      <c r="Y1009" s="7" t="n"/>
      <c r="AB1009">
        <f>IF($E1009="","",IF($AQ1009=1,0,IF($AP1009=1,Settings!$C$6,Settings!$C$7))*100)</f>
        <v/>
      </c>
      <c r="AC1009" s="7">
        <f>IF($E1009="","",Y1009*AB1009/100)</f>
        <v/>
      </c>
      <c r="AD1009" s="7">
        <f>IF($E1009="","",Y1009-AC1009)</f>
        <v/>
      </c>
      <c r="AE1009" s="7">
        <f>IF($E1009="","",AD1009-Q1009)</f>
        <v/>
      </c>
      <c r="AI1009" s="7" t="n"/>
      <c r="AL1009" s="14" t="n"/>
      <c r="AN1009">
        <f>IF($E1009="","",IF(COUNTIF($E$2:$E1009,$E1009)=1,1,0))</f>
        <v/>
      </c>
      <c r="AO1009">
        <f>IF($AN1009=1,SUMPRODUCT(--($AR$2:$AR$3001&lt;$AR1009))+1,"")</f>
        <v/>
      </c>
      <c r="AP1009">
        <f>IF($E1009="","",IF(OR($U1009=TRUE(),$U1009="TRUE"),1,0))</f>
        <v/>
      </c>
      <c r="AQ1009">
        <f>IF($E1009="","",IF($AA1009="Yes",1,0))</f>
        <v/>
      </c>
      <c r="AR1009">
        <f>IF($AN1009=1,IFERROR(IF(VALUE($E1009)&lt;100000000,VALUE($E1009),1000000000),IFERROR(IF(VALUE(MID($E1009,2,20))&lt;100000000,VALUE(MID($E1009,2,20)),1000000000),1000000000))+ROW()/100000,"")</f>
        <v/>
      </c>
    </row>
    <row r="1010">
      <c r="G1010" s="14" t="n"/>
      <c r="Q1010" s="7">
        <f>IF($E1010="","",P1010*Y1010/100)</f>
        <v/>
      </c>
      <c r="R1010" s="7" t="n"/>
      <c r="X1010" s="7" t="n"/>
      <c r="Y1010" s="7" t="n"/>
      <c r="AB1010">
        <f>IF($E1010="","",IF($AQ1010=1,0,IF($AP1010=1,Settings!$C$6,Settings!$C$7))*100)</f>
        <v/>
      </c>
      <c r="AC1010" s="7">
        <f>IF($E1010="","",Y1010*AB1010/100)</f>
        <v/>
      </c>
      <c r="AD1010" s="7">
        <f>IF($E1010="","",Y1010-AC1010)</f>
        <v/>
      </c>
      <c r="AE1010" s="7">
        <f>IF($E1010="","",AD1010-Q1010)</f>
        <v/>
      </c>
      <c r="AI1010" s="7" t="n"/>
      <c r="AL1010" s="14" t="n"/>
      <c r="AN1010">
        <f>IF($E1010="","",IF(COUNTIF($E$2:$E1010,$E1010)=1,1,0))</f>
        <v/>
      </c>
      <c r="AO1010">
        <f>IF($AN1010=1,SUMPRODUCT(--($AR$2:$AR$3001&lt;$AR1010))+1,"")</f>
        <v/>
      </c>
      <c r="AP1010">
        <f>IF($E1010="","",IF(OR($U1010=TRUE(),$U1010="TRUE"),1,0))</f>
        <v/>
      </c>
      <c r="AQ1010">
        <f>IF($E1010="","",IF($AA1010="Yes",1,0))</f>
        <v/>
      </c>
      <c r="AR1010">
        <f>IF($AN1010=1,IFERROR(IF(VALUE($E1010)&lt;100000000,VALUE($E1010),1000000000),IFERROR(IF(VALUE(MID($E1010,2,20))&lt;100000000,VALUE(MID($E1010,2,20)),1000000000),1000000000))+ROW()/100000,"")</f>
        <v/>
      </c>
    </row>
    <row r="1011">
      <c r="G1011" s="14" t="n"/>
      <c r="Q1011" s="7">
        <f>IF($E1011="","",P1011*Y1011/100)</f>
        <v/>
      </c>
      <c r="R1011" s="7" t="n"/>
      <c r="X1011" s="7" t="n"/>
      <c r="Y1011" s="7" t="n"/>
      <c r="AB1011">
        <f>IF($E1011="","",IF($AQ1011=1,0,IF($AP1011=1,Settings!$C$6,Settings!$C$7))*100)</f>
        <v/>
      </c>
      <c r="AC1011" s="7">
        <f>IF($E1011="","",Y1011*AB1011/100)</f>
        <v/>
      </c>
      <c r="AD1011" s="7">
        <f>IF($E1011="","",Y1011-AC1011)</f>
        <v/>
      </c>
      <c r="AE1011" s="7">
        <f>IF($E1011="","",AD1011-Q1011)</f>
        <v/>
      </c>
      <c r="AI1011" s="7" t="n"/>
      <c r="AL1011" s="14" t="n"/>
      <c r="AN1011">
        <f>IF($E1011="","",IF(COUNTIF($E$2:$E1011,$E1011)=1,1,0))</f>
        <v/>
      </c>
      <c r="AO1011">
        <f>IF($AN1011=1,SUMPRODUCT(--($AR$2:$AR$3001&lt;$AR1011))+1,"")</f>
        <v/>
      </c>
      <c r="AP1011">
        <f>IF($E1011="","",IF(OR($U1011=TRUE(),$U1011="TRUE"),1,0))</f>
        <v/>
      </c>
      <c r="AQ1011">
        <f>IF($E1011="","",IF($AA1011="Yes",1,0))</f>
        <v/>
      </c>
      <c r="AR1011">
        <f>IF($AN1011=1,IFERROR(IF(VALUE($E1011)&lt;100000000,VALUE($E1011),1000000000),IFERROR(IF(VALUE(MID($E1011,2,20))&lt;100000000,VALUE(MID($E1011,2,20)),1000000000),1000000000))+ROW()/100000,"")</f>
        <v/>
      </c>
    </row>
    <row r="1012">
      <c r="G1012" s="14" t="n"/>
      <c r="Q1012" s="7">
        <f>IF($E1012="","",P1012*Y1012/100)</f>
        <v/>
      </c>
      <c r="R1012" s="7" t="n"/>
      <c r="X1012" s="7" t="n"/>
      <c r="Y1012" s="7" t="n"/>
      <c r="AB1012">
        <f>IF($E1012="","",IF($AQ1012=1,0,IF($AP1012=1,Settings!$C$6,Settings!$C$7))*100)</f>
        <v/>
      </c>
      <c r="AC1012" s="7">
        <f>IF($E1012="","",Y1012*AB1012/100)</f>
        <v/>
      </c>
      <c r="AD1012" s="7">
        <f>IF($E1012="","",Y1012-AC1012)</f>
        <v/>
      </c>
      <c r="AE1012" s="7">
        <f>IF($E1012="","",AD1012-Q1012)</f>
        <v/>
      </c>
      <c r="AI1012" s="7" t="n"/>
      <c r="AL1012" s="14" t="n"/>
      <c r="AN1012">
        <f>IF($E1012="","",IF(COUNTIF($E$2:$E1012,$E1012)=1,1,0))</f>
        <v/>
      </c>
      <c r="AO1012">
        <f>IF($AN1012=1,SUMPRODUCT(--($AR$2:$AR$3001&lt;$AR1012))+1,"")</f>
        <v/>
      </c>
      <c r="AP1012">
        <f>IF($E1012="","",IF(OR($U1012=TRUE(),$U1012="TRUE"),1,0))</f>
        <v/>
      </c>
      <c r="AQ1012">
        <f>IF($E1012="","",IF($AA1012="Yes",1,0))</f>
        <v/>
      </c>
      <c r="AR1012">
        <f>IF($AN1012=1,IFERROR(IF(VALUE($E1012)&lt;100000000,VALUE($E1012),1000000000),IFERROR(IF(VALUE(MID($E1012,2,20))&lt;100000000,VALUE(MID($E1012,2,20)),1000000000),1000000000))+ROW()/100000,"")</f>
        <v/>
      </c>
    </row>
    <row r="1013">
      <c r="G1013" s="14" t="n"/>
      <c r="Q1013" s="7">
        <f>IF($E1013="","",P1013*Y1013/100)</f>
        <v/>
      </c>
      <c r="R1013" s="7" t="n"/>
      <c r="X1013" s="7" t="n"/>
      <c r="Y1013" s="7" t="n"/>
      <c r="AB1013">
        <f>IF($E1013="","",IF($AQ1013=1,0,IF($AP1013=1,Settings!$C$6,Settings!$C$7))*100)</f>
        <v/>
      </c>
      <c r="AC1013" s="7">
        <f>IF($E1013="","",Y1013*AB1013/100)</f>
        <v/>
      </c>
      <c r="AD1013" s="7">
        <f>IF($E1013="","",Y1013-AC1013)</f>
        <v/>
      </c>
      <c r="AE1013" s="7">
        <f>IF($E1013="","",AD1013-Q1013)</f>
        <v/>
      </c>
      <c r="AI1013" s="7" t="n"/>
      <c r="AL1013" s="14" t="n"/>
      <c r="AN1013">
        <f>IF($E1013="","",IF(COUNTIF($E$2:$E1013,$E1013)=1,1,0))</f>
        <v/>
      </c>
      <c r="AO1013">
        <f>IF($AN1013=1,SUMPRODUCT(--($AR$2:$AR$3001&lt;$AR1013))+1,"")</f>
        <v/>
      </c>
      <c r="AP1013">
        <f>IF($E1013="","",IF(OR($U1013=TRUE(),$U1013="TRUE"),1,0))</f>
        <v/>
      </c>
      <c r="AQ1013">
        <f>IF($E1013="","",IF($AA1013="Yes",1,0))</f>
        <v/>
      </c>
      <c r="AR1013">
        <f>IF($AN1013=1,IFERROR(IF(VALUE($E1013)&lt;100000000,VALUE($E1013),1000000000),IFERROR(IF(VALUE(MID($E1013,2,20))&lt;100000000,VALUE(MID($E1013,2,20)),1000000000),1000000000))+ROW()/100000,"")</f>
        <v/>
      </c>
    </row>
    <row r="1014">
      <c r="G1014" s="14" t="n"/>
      <c r="Q1014" s="7">
        <f>IF($E1014="","",P1014*Y1014/100)</f>
        <v/>
      </c>
      <c r="R1014" s="7" t="n"/>
      <c r="X1014" s="7" t="n"/>
      <c r="Y1014" s="7" t="n"/>
      <c r="AB1014">
        <f>IF($E1014="","",IF($AQ1014=1,0,IF($AP1014=1,Settings!$C$6,Settings!$C$7))*100)</f>
        <v/>
      </c>
      <c r="AC1014" s="7">
        <f>IF($E1014="","",Y1014*AB1014/100)</f>
        <v/>
      </c>
      <c r="AD1014" s="7">
        <f>IF($E1014="","",Y1014-AC1014)</f>
        <v/>
      </c>
      <c r="AE1014" s="7">
        <f>IF($E1014="","",AD1014-Q1014)</f>
        <v/>
      </c>
      <c r="AI1014" s="7" t="n"/>
      <c r="AL1014" s="14" t="n"/>
      <c r="AN1014">
        <f>IF($E1014="","",IF(COUNTIF($E$2:$E1014,$E1014)=1,1,0))</f>
        <v/>
      </c>
      <c r="AO1014">
        <f>IF($AN1014=1,SUMPRODUCT(--($AR$2:$AR$3001&lt;$AR1014))+1,"")</f>
        <v/>
      </c>
      <c r="AP1014">
        <f>IF($E1014="","",IF(OR($U1014=TRUE(),$U1014="TRUE"),1,0))</f>
        <v/>
      </c>
      <c r="AQ1014">
        <f>IF($E1014="","",IF($AA1014="Yes",1,0))</f>
        <v/>
      </c>
      <c r="AR1014">
        <f>IF($AN1014=1,IFERROR(IF(VALUE($E1014)&lt;100000000,VALUE($E1014),1000000000),IFERROR(IF(VALUE(MID($E1014,2,20))&lt;100000000,VALUE(MID($E1014,2,20)),1000000000),1000000000))+ROW()/100000,"")</f>
        <v/>
      </c>
    </row>
    <row r="1015">
      <c r="G1015" s="14" t="n"/>
      <c r="Q1015" s="7">
        <f>IF($E1015="","",P1015*Y1015/100)</f>
        <v/>
      </c>
      <c r="R1015" s="7" t="n"/>
      <c r="X1015" s="7" t="n"/>
      <c r="Y1015" s="7" t="n"/>
      <c r="AB1015">
        <f>IF($E1015="","",IF($AQ1015=1,0,IF($AP1015=1,Settings!$C$6,Settings!$C$7))*100)</f>
        <v/>
      </c>
      <c r="AC1015" s="7">
        <f>IF($E1015="","",Y1015*AB1015/100)</f>
        <v/>
      </c>
      <c r="AD1015" s="7">
        <f>IF($E1015="","",Y1015-AC1015)</f>
        <v/>
      </c>
      <c r="AE1015" s="7">
        <f>IF($E1015="","",AD1015-Q1015)</f>
        <v/>
      </c>
      <c r="AI1015" s="7" t="n"/>
      <c r="AL1015" s="14" t="n"/>
      <c r="AN1015">
        <f>IF($E1015="","",IF(COUNTIF($E$2:$E1015,$E1015)=1,1,0))</f>
        <v/>
      </c>
      <c r="AO1015">
        <f>IF($AN1015=1,SUMPRODUCT(--($AR$2:$AR$3001&lt;$AR1015))+1,"")</f>
        <v/>
      </c>
      <c r="AP1015">
        <f>IF($E1015="","",IF(OR($U1015=TRUE(),$U1015="TRUE"),1,0))</f>
        <v/>
      </c>
      <c r="AQ1015">
        <f>IF($E1015="","",IF($AA1015="Yes",1,0))</f>
        <v/>
      </c>
      <c r="AR1015">
        <f>IF($AN1015=1,IFERROR(IF(VALUE($E1015)&lt;100000000,VALUE($E1015),1000000000),IFERROR(IF(VALUE(MID($E1015,2,20))&lt;100000000,VALUE(MID($E1015,2,20)),1000000000),1000000000))+ROW()/100000,"")</f>
        <v/>
      </c>
    </row>
    <row r="1016">
      <c r="G1016" s="14" t="n"/>
      <c r="Q1016" s="7">
        <f>IF($E1016="","",P1016*Y1016/100)</f>
        <v/>
      </c>
      <c r="R1016" s="7" t="n"/>
      <c r="X1016" s="7" t="n"/>
      <c r="Y1016" s="7" t="n"/>
      <c r="AB1016">
        <f>IF($E1016="","",IF($AQ1016=1,0,IF($AP1016=1,Settings!$C$6,Settings!$C$7))*100)</f>
        <v/>
      </c>
      <c r="AC1016" s="7">
        <f>IF($E1016="","",Y1016*AB1016/100)</f>
        <v/>
      </c>
      <c r="AD1016" s="7">
        <f>IF($E1016="","",Y1016-AC1016)</f>
        <v/>
      </c>
      <c r="AE1016" s="7">
        <f>IF($E1016="","",AD1016-Q1016)</f>
        <v/>
      </c>
      <c r="AI1016" s="7" t="n"/>
      <c r="AL1016" s="14" t="n"/>
      <c r="AN1016">
        <f>IF($E1016="","",IF(COUNTIF($E$2:$E1016,$E1016)=1,1,0))</f>
        <v/>
      </c>
      <c r="AO1016">
        <f>IF($AN1016=1,SUMPRODUCT(--($AR$2:$AR$3001&lt;$AR1016))+1,"")</f>
        <v/>
      </c>
      <c r="AP1016">
        <f>IF($E1016="","",IF(OR($U1016=TRUE(),$U1016="TRUE"),1,0))</f>
        <v/>
      </c>
      <c r="AQ1016">
        <f>IF($E1016="","",IF($AA1016="Yes",1,0))</f>
        <v/>
      </c>
      <c r="AR1016">
        <f>IF($AN1016=1,IFERROR(IF(VALUE($E1016)&lt;100000000,VALUE($E1016),1000000000),IFERROR(IF(VALUE(MID($E1016,2,20))&lt;100000000,VALUE(MID($E1016,2,20)),1000000000),1000000000))+ROW()/100000,"")</f>
        <v/>
      </c>
    </row>
    <row r="1017">
      <c r="G1017" s="14" t="n"/>
      <c r="Q1017" s="7">
        <f>IF($E1017="","",P1017*Y1017/100)</f>
        <v/>
      </c>
      <c r="R1017" s="7" t="n"/>
      <c r="X1017" s="7" t="n"/>
      <c r="Y1017" s="7" t="n"/>
      <c r="AB1017">
        <f>IF($E1017="","",IF($AQ1017=1,0,IF($AP1017=1,Settings!$C$6,Settings!$C$7))*100)</f>
        <v/>
      </c>
      <c r="AC1017" s="7">
        <f>IF($E1017="","",Y1017*AB1017/100)</f>
        <v/>
      </c>
      <c r="AD1017" s="7">
        <f>IF($E1017="","",Y1017-AC1017)</f>
        <v/>
      </c>
      <c r="AE1017" s="7">
        <f>IF($E1017="","",AD1017-Q1017)</f>
        <v/>
      </c>
      <c r="AI1017" s="7" t="n"/>
      <c r="AL1017" s="14" t="n"/>
      <c r="AN1017">
        <f>IF($E1017="","",IF(COUNTIF($E$2:$E1017,$E1017)=1,1,0))</f>
        <v/>
      </c>
      <c r="AO1017">
        <f>IF($AN1017=1,SUMPRODUCT(--($AR$2:$AR$3001&lt;$AR1017))+1,"")</f>
        <v/>
      </c>
      <c r="AP1017">
        <f>IF($E1017="","",IF(OR($U1017=TRUE(),$U1017="TRUE"),1,0))</f>
        <v/>
      </c>
      <c r="AQ1017">
        <f>IF($E1017="","",IF($AA1017="Yes",1,0))</f>
        <v/>
      </c>
      <c r="AR1017">
        <f>IF($AN1017=1,IFERROR(IF(VALUE($E1017)&lt;100000000,VALUE($E1017),1000000000),IFERROR(IF(VALUE(MID($E1017,2,20))&lt;100000000,VALUE(MID($E1017,2,20)),1000000000),1000000000))+ROW()/100000,"")</f>
        <v/>
      </c>
    </row>
    <row r="1018">
      <c r="G1018" s="14" t="n"/>
      <c r="Q1018" s="7">
        <f>IF($E1018="","",P1018*Y1018/100)</f>
        <v/>
      </c>
      <c r="R1018" s="7" t="n"/>
      <c r="X1018" s="7" t="n"/>
      <c r="Y1018" s="7" t="n"/>
      <c r="AB1018">
        <f>IF($E1018="","",IF($AQ1018=1,0,IF($AP1018=1,Settings!$C$6,Settings!$C$7))*100)</f>
        <v/>
      </c>
      <c r="AC1018" s="7">
        <f>IF($E1018="","",Y1018*AB1018/100)</f>
        <v/>
      </c>
      <c r="AD1018" s="7">
        <f>IF($E1018="","",Y1018-AC1018)</f>
        <v/>
      </c>
      <c r="AE1018" s="7">
        <f>IF($E1018="","",AD1018-Q1018)</f>
        <v/>
      </c>
      <c r="AI1018" s="7" t="n"/>
      <c r="AL1018" s="14" t="n"/>
      <c r="AN1018">
        <f>IF($E1018="","",IF(COUNTIF($E$2:$E1018,$E1018)=1,1,0))</f>
        <v/>
      </c>
      <c r="AO1018">
        <f>IF($AN1018=1,SUMPRODUCT(--($AR$2:$AR$3001&lt;$AR1018))+1,"")</f>
        <v/>
      </c>
      <c r="AP1018">
        <f>IF($E1018="","",IF(OR($U1018=TRUE(),$U1018="TRUE"),1,0))</f>
        <v/>
      </c>
      <c r="AQ1018">
        <f>IF($E1018="","",IF($AA1018="Yes",1,0))</f>
        <v/>
      </c>
      <c r="AR1018">
        <f>IF($AN1018=1,IFERROR(IF(VALUE($E1018)&lt;100000000,VALUE($E1018),1000000000),IFERROR(IF(VALUE(MID($E1018,2,20))&lt;100000000,VALUE(MID($E1018,2,20)),1000000000),1000000000))+ROW()/100000,"")</f>
        <v/>
      </c>
    </row>
    <row r="1019">
      <c r="G1019" s="14" t="n"/>
      <c r="Q1019" s="7">
        <f>IF($E1019="","",P1019*Y1019/100)</f>
        <v/>
      </c>
      <c r="R1019" s="7" t="n"/>
      <c r="X1019" s="7" t="n"/>
      <c r="Y1019" s="7" t="n"/>
      <c r="AB1019">
        <f>IF($E1019="","",IF($AQ1019=1,0,IF($AP1019=1,Settings!$C$6,Settings!$C$7))*100)</f>
        <v/>
      </c>
      <c r="AC1019" s="7">
        <f>IF($E1019="","",Y1019*AB1019/100)</f>
        <v/>
      </c>
      <c r="AD1019" s="7">
        <f>IF($E1019="","",Y1019-AC1019)</f>
        <v/>
      </c>
      <c r="AE1019" s="7">
        <f>IF($E1019="","",AD1019-Q1019)</f>
        <v/>
      </c>
      <c r="AI1019" s="7" t="n"/>
      <c r="AL1019" s="14" t="n"/>
      <c r="AN1019">
        <f>IF($E1019="","",IF(COUNTIF($E$2:$E1019,$E1019)=1,1,0))</f>
        <v/>
      </c>
      <c r="AO1019">
        <f>IF($AN1019=1,SUMPRODUCT(--($AR$2:$AR$3001&lt;$AR1019))+1,"")</f>
        <v/>
      </c>
      <c r="AP1019">
        <f>IF($E1019="","",IF(OR($U1019=TRUE(),$U1019="TRUE"),1,0))</f>
        <v/>
      </c>
      <c r="AQ1019">
        <f>IF($E1019="","",IF($AA1019="Yes",1,0))</f>
        <v/>
      </c>
      <c r="AR1019">
        <f>IF($AN1019=1,IFERROR(IF(VALUE($E1019)&lt;100000000,VALUE($E1019),1000000000),IFERROR(IF(VALUE(MID($E1019,2,20))&lt;100000000,VALUE(MID($E1019,2,20)),1000000000),1000000000))+ROW()/100000,"")</f>
        <v/>
      </c>
    </row>
    <row r="1020">
      <c r="G1020" s="14" t="n"/>
      <c r="Q1020" s="7">
        <f>IF($E1020="","",P1020*Y1020/100)</f>
        <v/>
      </c>
      <c r="R1020" s="7" t="n"/>
      <c r="X1020" s="7" t="n"/>
      <c r="Y1020" s="7" t="n"/>
      <c r="AB1020">
        <f>IF($E1020="","",IF($AQ1020=1,0,IF($AP1020=1,Settings!$C$6,Settings!$C$7))*100)</f>
        <v/>
      </c>
      <c r="AC1020" s="7">
        <f>IF($E1020="","",Y1020*AB1020/100)</f>
        <v/>
      </c>
      <c r="AD1020" s="7">
        <f>IF($E1020="","",Y1020-AC1020)</f>
        <v/>
      </c>
      <c r="AE1020" s="7">
        <f>IF($E1020="","",AD1020-Q1020)</f>
        <v/>
      </c>
      <c r="AI1020" s="7" t="n"/>
      <c r="AL1020" s="14" t="n"/>
      <c r="AN1020">
        <f>IF($E1020="","",IF(COUNTIF($E$2:$E1020,$E1020)=1,1,0))</f>
        <v/>
      </c>
      <c r="AO1020">
        <f>IF($AN1020=1,SUMPRODUCT(--($AR$2:$AR$3001&lt;$AR1020))+1,"")</f>
        <v/>
      </c>
      <c r="AP1020">
        <f>IF($E1020="","",IF(OR($U1020=TRUE(),$U1020="TRUE"),1,0))</f>
        <v/>
      </c>
      <c r="AQ1020">
        <f>IF($E1020="","",IF($AA1020="Yes",1,0))</f>
        <v/>
      </c>
      <c r="AR1020">
        <f>IF($AN1020=1,IFERROR(IF(VALUE($E1020)&lt;100000000,VALUE($E1020),1000000000),IFERROR(IF(VALUE(MID($E1020,2,20))&lt;100000000,VALUE(MID($E1020,2,20)),1000000000),1000000000))+ROW()/100000,"")</f>
        <v/>
      </c>
    </row>
    <row r="1021">
      <c r="G1021" s="14" t="n"/>
      <c r="Q1021" s="7">
        <f>IF($E1021="","",P1021*Y1021/100)</f>
        <v/>
      </c>
      <c r="R1021" s="7" t="n"/>
      <c r="X1021" s="7" t="n"/>
      <c r="Y1021" s="7" t="n"/>
      <c r="AB1021">
        <f>IF($E1021="","",IF($AQ1021=1,0,IF($AP1021=1,Settings!$C$6,Settings!$C$7))*100)</f>
        <v/>
      </c>
      <c r="AC1021" s="7">
        <f>IF($E1021="","",Y1021*AB1021/100)</f>
        <v/>
      </c>
      <c r="AD1021" s="7">
        <f>IF($E1021="","",Y1021-AC1021)</f>
        <v/>
      </c>
      <c r="AE1021" s="7">
        <f>IF($E1021="","",AD1021-Q1021)</f>
        <v/>
      </c>
      <c r="AI1021" s="7" t="n"/>
      <c r="AL1021" s="14" t="n"/>
      <c r="AN1021">
        <f>IF($E1021="","",IF(COUNTIF($E$2:$E1021,$E1021)=1,1,0))</f>
        <v/>
      </c>
      <c r="AO1021">
        <f>IF($AN1021=1,SUMPRODUCT(--($AR$2:$AR$3001&lt;$AR1021))+1,"")</f>
        <v/>
      </c>
      <c r="AP1021">
        <f>IF($E1021="","",IF(OR($U1021=TRUE(),$U1021="TRUE"),1,0))</f>
        <v/>
      </c>
      <c r="AQ1021">
        <f>IF($E1021="","",IF($AA1021="Yes",1,0))</f>
        <v/>
      </c>
      <c r="AR1021">
        <f>IF($AN1021=1,IFERROR(IF(VALUE($E1021)&lt;100000000,VALUE($E1021),1000000000),IFERROR(IF(VALUE(MID($E1021,2,20))&lt;100000000,VALUE(MID($E1021,2,20)),1000000000),1000000000))+ROW()/100000,"")</f>
        <v/>
      </c>
    </row>
    <row r="1022">
      <c r="G1022" s="14" t="n"/>
      <c r="Q1022" s="7">
        <f>IF($E1022="","",P1022*Y1022/100)</f>
        <v/>
      </c>
      <c r="R1022" s="7" t="n"/>
      <c r="X1022" s="7" t="n"/>
      <c r="Y1022" s="7" t="n"/>
      <c r="AB1022">
        <f>IF($E1022="","",IF($AQ1022=1,0,IF($AP1022=1,Settings!$C$6,Settings!$C$7))*100)</f>
        <v/>
      </c>
      <c r="AC1022" s="7">
        <f>IF($E1022="","",Y1022*AB1022/100)</f>
        <v/>
      </c>
      <c r="AD1022" s="7">
        <f>IF($E1022="","",Y1022-AC1022)</f>
        <v/>
      </c>
      <c r="AE1022" s="7">
        <f>IF($E1022="","",AD1022-Q1022)</f>
        <v/>
      </c>
      <c r="AI1022" s="7" t="n"/>
      <c r="AL1022" s="14" t="n"/>
      <c r="AN1022">
        <f>IF($E1022="","",IF(COUNTIF($E$2:$E1022,$E1022)=1,1,0))</f>
        <v/>
      </c>
      <c r="AO1022">
        <f>IF($AN1022=1,SUMPRODUCT(--($AR$2:$AR$3001&lt;$AR1022))+1,"")</f>
        <v/>
      </c>
      <c r="AP1022">
        <f>IF($E1022="","",IF(OR($U1022=TRUE(),$U1022="TRUE"),1,0))</f>
        <v/>
      </c>
      <c r="AQ1022">
        <f>IF($E1022="","",IF($AA1022="Yes",1,0))</f>
        <v/>
      </c>
      <c r="AR1022">
        <f>IF($AN1022=1,IFERROR(IF(VALUE($E1022)&lt;100000000,VALUE($E1022),1000000000),IFERROR(IF(VALUE(MID($E1022,2,20))&lt;100000000,VALUE(MID($E1022,2,20)),1000000000),1000000000))+ROW()/100000,"")</f>
        <v/>
      </c>
    </row>
    <row r="1023">
      <c r="G1023" s="14" t="n"/>
      <c r="Q1023" s="7">
        <f>IF($E1023="","",P1023*Y1023/100)</f>
        <v/>
      </c>
      <c r="R1023" s="7" t="n"/>
      <c r="X1023" s="7" t="n"/>
      <c r="Y1023" s="7" t="n"/>
      <c r="AB1023">
        <f>IF($E1023="","",IF($AQ1023=1,0,IF($AP1023=1,Settings!$C$6,Settings!$C$7))*100)</f>
        <v/>
      </c>
      <c r="AC1023" s="7">
        <f>IF($E1023="","",Y1023*AB1023/100)</f>
        <v/>
      </c>
      <c r="AD1023" s="7">
        <f>IF($E1023="","",Y1023-AC1023)</f>
        <v/>
      </c>
      <c r="AE1023" s="7">
        <f>IF($E1023="","",AD1023-Q1023)</f>
        <v/>
      </c>
      <c r="AI1023" s="7" t="n"/>
      <c r="AL1023" s="14" t="n"/>
      <c r="AN1023">
        <f>IF($E1023="","",IF(COUNTIF($E$2:$E1023,$E1023)=1,1,0))</f>
        <v/>
      </c>
      <c r="AO1023">
        <f>IF($AN1023=1,SUMPRODUCT(--($AR$2:$AR$3001&lt;$AR1023))+1,"")</f>
        <v/>
      </c>
      <c r="AP1023">
        <f>IF($E1023="","",IF(OR($U1023=TRUE(),$U1023="TRUE"),1,0))</f>
        <v/>
      </c>
      <c r="AQ1023">
        <f>IF($E1023="","",IF($AA1023="Yes",1,0))</f>
        <v/>
      </c>
      <c r="AR1023">
        <f>IF($AN1023=1,IFERROR(IF(VALUE($E1023)&lt;100000000,VALUE($E1023),1000000000),IFERROR(IF(VALUE(MID($E1023,2,20))&lt;100000000,VALUE(MID($E1023,2,20)),1000000000),1000000000))+ROW()/100000,"")</f>
        <v/>
      </c>
    </row>
    <row r="1024">
      <c r="G1024" s="14" t="n"/>
      <c r="Q1024" s="7">
        <f>IF($E1024="","",P1024*Y1024/100)</f>
        <v/>
      </c>
      <c r="R1024" s="7" t="n"/>
      <c r="X1024" s="7" t="n"/>
      <c r="Y1024" s="7" t="n"/>
      <c r="AB1024">
        <f>IF($E1024="","",IF($AQ1024=1,0,IF($AP1024=1,Settings!$C$6,Settings!$C$7))*100)</f>
        <v/>
      </c>
      <c r="AC1024" s="7">
        <f>IF($E1024="","",Y1024*AB1024/100)</f>
        <v/>
      </c>
      <c r="AD1024" s="7">
        <f>IF($E1024="","",Y1024-AC1024)</f>
        <v/>
      </c>
      <c r="AE1024" s="7">
        <f>IF($E1024="","",AD1024-Q1024)</f>
        <v/>
      </c>
      <c r="AI1024" s="7" t="n"/>
      <c r="AL1024" s="14" t="n"/>
      <c r="AN1024">
        <f>IF($E1024="","",IF(COUNTIF($E$2:$E1024,$E1024)=1,1,0))</f>
        <v/>
      </c>
      <c r="AO1024">
        <f>IF($AN1024=1,SUMPRODUCT(--($AR$2:$AR$3001&lt;$AR1024))+1,"")</f>
        <v/>
      </c>
      <c r="AP1024">
        <f>IF($E1024="","",IF(OR($U1024=TRUE(),$U1024="TRUE"),1,0))</f>
        <v/>
      </c>
      <c r="AQ1024">
        <f>IF($E1024="","",IF($AA1024="Yes",1,0))</f>
        <v/>
      </c>
      <c r="AR1024">
        <f>IF($AN1024=1,IFERROR(IF(VALUE($E1024)&lt;100000000,VALUE($E1024),1000000000),IFERROR(IF(VALUE(MID($E1024,2,20))&lt;100000000,VALUE(MID($E1024,2,20)),1000000000),1000000000))+ROW()/100000,"")</f>
        <v/>
      </c>
    </row>
    <row r="1025">
      <c r="G1025" s="14" t="n"/>
      <c r="Q1025" s="7">
        <f>IF($E1025="","",P1025*Y1025/100)</f>
        <v/>
      </c>
      <c r="R1025" s="7" t="n"/>
      <c r="X1025" s="7" t="n"/>
      <c r="Y1025" s="7" t="n"/>
      <c r="AB1025">
        <f>IF($E1025="","",IF($AQ1025=1,0,IF($AP1025=1,Settings!$C$6,Settings!$C$7))*100)</f>
        <v/>
      </c>
      <c r="AC1025" s="7">
        <f>IF($E1025="","",Y1025*AB1025/100)</f>
        <v/>
      </c>
      <c r="AD1025" s="7">
        <f>IF($E1025="","",Y1025-AC1025)</f>
        <v/>
      </c>
      <c r="AE1025" s="7">
        <f>IF($E1025="","",AD1025-Q1025)</f>
        <v/>
      </c>
      <c r="AI1025" s="7" t="n"/>
      <c r="AL1025" s="14" t="n"/>
      <c r="AN1025">
        <f>IF($E1025="","",IF(COUNTIF($E$2:$E1025,$E1025)=1,1,0))</f>
        <v/>
      </c>
      <c r="AO1025">
        <f>IF($AN1025=1,SUMPRODUCT(--($AR$2:$AR$3001&lt;$AR1025))+1,"")</f>
        <v/>
      </c>
      <c r="AP1025">
        <f>IF($E1025="","",IF(OR($U1025=TRUE(),$U1025="TRUE"),1,0))</f>
        <v/>
      </c>
      <c r="AQ1025">
        <f>IF($E1025="","",IF($AA1025="Yes",1,0))</f>
        <v/>
      </c>
      <c r="AR1025">
        <f>IF($AN1025=1,IFERROR(IF(VALUE($E1025)&lt;100000000,VALUE($E1025),1000000000),IFERROR(IF(VALUE(MID($E1025,2,20))&lt;100000000,VALUE(MID($E1025,2,20)),1000000000),1000000000))+ROW()/100000,"")</f>
        <v/>
      </c>
    </row>
    <row r="1026">
      <c r="G1026" s="14" t="n"/>
      <c r="Q1026" s="7">
        <f>IF($E1026="","",P1026*Y1026/100)</f>
        <v/>
      </c>
      <c r="R1026" s="7" t="n"/>
      <c r="X1026" s="7" t="n"/>
      <c r="Y1026" s="7" t="n"/>
      <c r="AB1026">
        <f>IF($E1026="","",IF($AQ1026=1,0,IF($AP1026=1,Settings!$C$6,Settings!$C$7))*100)</f>
        <v/>
      </c>
      <c r="AC1026" s="7">
        <f>IF($E1026="","",Y1026*AB1026/100)</f>
        <v/>
      </c>
      <c r="AD1026" s="7">
        <f>IF($E1026="","",Y1026-AC1026)</f>
        <v/>
      </c>
      <c r="AE1026" s="7">
        <f>IF($E1026="","",AD1026-Q1026)</f>
        <v/>
      </c>
      <c r="AI1026" s="7" t="n"/>
      <c r="AL1026" s="14" t="n"/>
      <c r="AN1026">
        <f>IF($E1026="","",IF(COUNTIF($E$2:$E1026,$E1026)=1,1,0))</f>
        <v/>
      </c>
      <c r="AO1026">
        <f>IF($AN1026=1,SUMPRODUCT(--($AR$2:$AR$3001&lt;$AR1026))+1,"")</f>
        <v/>
      </c>
      <c r="AP1026">
        <f>IF($E1026="","",IF(OR($U1026=TRUE(),$U1026="TRUE"),1,0))</f>
        <v/>
      </c>
      <c r="AQ1026">
        <f>IF($E1026="","",IF($AA1026="Yes",1,0))</f>
        <v/>
      </c>
      <c r="AR1026">
        <f>IF($AN1026=1,IFERROR(IF(VALUE($E1026)&lt;100000000,VALUE($E1026),1000000000),IFERROR(IF(VALUE(MID($E1026,2,20))&lt;100000000,VALUE(MID($E1026,2,20)),1000000000),1000000000))+ROW()/100000,"")</f>
        <v/>
      </c>
    </row>
    <row r="1027">
      <c r="G1027" s="14" t="n"/>
      <c r="Q1027" s="7">
        <f>IF($E1027="","",P1027*Y1027/100)</f>
        <v/>
      </c>
      <c r="R1027" s="7" t="n"/>
      <c r="X1027" s="7" t="n"/>
      <c r="Y1027" s="7" t="n"/>
      <c r="AB1027">
        <f>IF($E1027="","",IF($AQ1027=1,0,IF($AP1027=1,Settings!$C$6,Settings!$C$7))*100)</f>
        <v/>
      </c>
      <c r="AC1027" s="7">
        <f>IF($E1027="","",Y1027*AB1027/100)</f>
        <v/>
      </c>
      <c r="AD1027" s="7">
        <f>IF($E1027="","",Y1027-AC1027)</f>
        <v/>
      </c>
      <c r="AE1027" s="7">
        <f>IF($E1027="","",AD1027-Q1027)</f>
        <v/>
      </c>
      <c r="AI1027" s="7" t="n"/>
      <c r="AL1027" s="14" t="n"/>
      <c r="AN1027">
        <f>IF($E1027="","",IF(COUNTIF($E$2:$E1027,$E1027)=1,1,0))</f>
        <v/>
      </c>
      <c r="AO1027">
        <f>IF($AN1027=1,SUMPRODUCT(--($AR$2:$AR$3001&lt;$AR1027))+1,"")</f>
        <v/>
      </c>
      <c r="AP1027">
        <f>IF($E1027="","",IF(OR($U1027=TRUE(),$U1027="TRUE"),1,0))</f>
        <v/>
      </c>
      <c r="AQ1027">
        <f>IF($E1027="","",IF($AA1027="Yes",1,0))</f>
        <v/>
      </c>
      <c r="AR1027">
        <f>IF($AN1027=1,IFERROR(IF(VALUE($E1027)&lt;100000000,VALUE($E1027),1000000000),IFERROR(IF(VALUE(MID($E1027,2,20))&lt;100000000,VALUE(MID($E1027,2,20)),1000000000),1000000000))+ROW()/100000,"")</f>
        <v/>
      </c>
    </row>
    <row r="1028">
      <c r="G1028" s="14" t="n"/>
      <c r="Q1028" s="7">
        <f>IF($E1028="","",P1028*Y1028/100)</f>
        <v/>
      </c>
      <c r="R1028" s="7" t="n"/>
      <c r="X1028" s="7" t="n"/>
      <c r="Y1028" s="7" t="n"/>
      <c r="AB1028">
        <f>IF($E1028="","",IF($AQ1028=1,0,IF($AP1028=1,Settings!$C$6,Settings!$C$7))*100)</f>
        <v/>
      </c>
      <c r="AC1028" s="7">
        <f>IF($E1028="","",Y1028*AB1028/100)</f>
        <v/>
      </c>
      <c r="AD1028" s="7">
        <f>IF($E1028="","",Y1028-AC1028)</f>
        <v/>
      </c>
      <c r="AE1028" s="7">
        <f>IF($E1028="","",AD1028-Q1028)</f>
        <v/>
      </c>
      <c r="AI1028" s="7" t="n"/>
      <c r="AL1028" s="14" t="n"/>
      <c r="AN1028">
        <f>IF($E1028="","",IF(COUNTIF($E$2:$E1028,$E1028)=1,1,0))</f>
        <v/>
      </c>
      <c r="AO1028">
        <f>IF($AN1028=1,SUMPRODUCT(--($AR$2:$AR$3001&lt;$AR1028))+1,"")</f>
        <v/>
      </c>
      <c r="AP1028">
        <f>IF($E1028="","",IF(OR($U1028=TRUE(),$U1028="TRUE"),1,0))</f>
        <v/>
      </c>
      <c r="AQ1028">
        <f>IF($E1028="","",IF($AA1028="Yes",1,0))</f>
        <v/>
      </c>
      <c r="AR1028">
        <f>IF($AN1028=1,IFERROR(IF(VALUE($E1028)&lt;100000000,VALUE($E1028),1000000000),IFERROR(IF(VALUE(MID($E1028,2,20))&lt;100000000,VALUE(MID($E1028,2,20)),1000000000),1000000000))+ROW()/100000,"")</f>
        <v/>
      </c>
    </row>
    <row r="1029">
      <c r="G1029" s="14" t="n"/>
      <c r="Q1029" s="7">
        <f>IF($E1029="","",P1029*Y1029/100)</f>
        <v/>
      </c>
      <c r="R1029" s="7" t="n"/>
      <c r="X1029" s="7" t="n"/>
      <c r="Y1029" s="7" t="n"/>
      <c r="AB1029">
        <f>IF($E1029="","",IF($AQ1029=1,0,IF($AP1029=1,Settings!$C$6,Settings!$C$7))*100)</f>
        <v/>
      </c>
      <c r="AC1029" s="7">
        <f>IF($E1029="","",Y1029*AB1029/100)</f>
        <v/>
      </c>
      <c r="AD1029" s="7">
        <f>IF($E1029="","",Y1029-AC1029)</f>
        <v/>
      </c>
      <c r="AE1029" s="7">
        <f>IF($E1029="","",AD1029-Q1029)</f>
        <v/>
      </c>
      <c r="AI1029" s="7" t="n"/>
      <c r="AL1029" s="14" t="n"/>
      <c r="AN1029">
        <f>IF($E1029="","",IF(COUNTIF($E$2:$E1029,$E1029)=1,1,0))</f>
        <v/>
      </c>
      <c r="AO1029">
        <f>IF($AN1029=1,SUMPRODUCT(--($AR$2:$AR$3001&lt;$AR1029))+1,"")</f>
        <v/>
      </c>
      <c r="AP1029">
        <f>IF($E1029="","",IF(OR($U1029=TRUE(),$U1029="TRUE"),1,0))</f>
        <v/>
      </c>
      <c r="AQ1029">
        <f>IF($E1029="","",IF($AA1029="Yes",1,0))</f>
        <v/>
      </c>
      <c r="AR1029">
        <f>IF($AN1029=1,IFERROR(IF(VALUE($E1029)&lt;100000000,VALUE($E1029),1000000000),IFERROR(IF(VALUE(MID($E1029,2,20))&lt;100000000,VALUE(MID($E1029,2,20)),1000000000),1000000000))+ROW()/100000,"")</f>
        <v/>
      </c>
    </row>
    <row r="1030">
      <c r="G1030" s="14" t="n"/>
      <c r="Q1030" s="7">
        <f>IF($E1030="","",P1030*Y1030/100)</f>
        <v/>
      </c>
      <c r="R1030" s="7" t="n"/>
      <c r="X1030" s="7" t="n"/>
      <c r="Y1030" s="7" t="n"/>
      <c r="AB1030">
        <f>IF($E1030="","",IF($AQ1030=1,0,IF($AP1030=1,Settings!$C$6,Settings!$C$7))*100)</f>
        <v/>
      </c>
      <c r="AC1030" s="7">
        <f>IF($E1030="","",Y1030*AB1030/100)</f>
        <v/>
      </c>
      <c r="AD1030" s="7">
        <f>IF($E1030="","",Y1030-AC1030)</f>
        <v/>
      </c>
      <c r="AE1030" s="7">
        <f>IF($E1030="","",AD1030-Q1030)</f>
        <v/>
      </c>
      <c r="AI1030" s="7" t="n"/>
      <c r="AL1030" s="14" t="n"/>
      <c r="AN1030">
        <f>IF($E1030="","",IF(COUNTIF($E$2:$E1030,$E1030)=1,1,0))</f>
        <v/>
      </c>
      <c r="AO1030">
        <f>IF($AN1030=1,SUMPRODUCT(--($AR$2:$AR$3001&lt;$AR1030))+1,"")</f>
        <v/>
      </c>
      <c r="AP1030">
        <f>IF($E1030="","",IF(OR($U1030=TRUE(),$U1030="TRUE"),1,0))</f>
        <v/>
      </c>
      <c r="AQ1030">
        <f>IF($E1030="","",IF($AA1030="Yes",1,0))</f>
        <v/>
      </c>
      <c r="AR1030">
        <f>IF($AN1030=1,IFERROR(IF(VALUE($E1030)&lt;100000000,VALUE($E1030),1000000000),IFERROR(IF(VALUE(MID($E1030,2,20))&lt;100000000,VALUE(MID($E1030,2,20)),1000000000),1000000000))+ROW()/100000,"")</f>
        <v/>
      </c>
    </row>
    <row r="1031">
      <c r="G1031" s="14" t="n"/>
      <c r="Q1031" s="7">
        <f>IF($E1031="","",P1031*Y1031/100)</f>
        <v/>
      </c>
      <c r="R1031" s="7" t="n"/>
      <c r="X1031" s="7" t="n"/>
      <c r="Y1031" s="7" t="n"/>
      <c r="AB1031">
        <f>IF($E1031="","",IF($AQ1031=1,0,IF($AP1031=1,Settings!$C$6,Settings!$C$7))*100)</f>
        <v/>
      </c>
      <c r="AC1031" s="7">
        <f>IF($E1031="","",Y1031*AB1031/100)</f>
        <v/>
      </c>
      <c r="AD1031" s="7">
        <f>IF($E1031="","",Y1031-AC1031)</f>
        <v/>
      </c>
      <c r="AE1031" s="7">
        <f>IF($E1031="","",AD1031-Q1031)</f>
        <v/>
      </c>
      <c r="AI1031" s="7" t="n"/>
      <c r="AL1031" s="14" t="n"/>
      <c r="AN1031">
        <f>IF($E1031="","",IF(COUNTIF($E$2:$E1031,$E1031)=1,1,0))</f>
        <v/>
      </c>
      <c r="AO1031">
        <f>IF($AN1031=1,SUMPRODUCT(--($AR$2:$AR$3001&lt;$AR1031))+1,"")</f>
        <v/>
      </c>
      <c r="AP1031">
        <f>IF($E1031="","",IF(OR($U1031=TRUE(),$U1031="TRUE"),1,0))</f>
        <v/>
      </c>
      <c r="AQ1031">
        <f>IF($E1031="","",IF($AA1031="Yes",1,0))</f>
        <v/>
      </c>
      <c r="AR1031">
        <f>IF($AN1031=1,IFERROR(IF(VALUE($E1031)&lt;100000000,VALUE($E1031),1000000000),IFERROR(IF(VALUE(MID($E1031,2,20))&lt;100000000,VALUE(MID($E1031,2,20)),1000000000),1000000000))+ROW()/100000,"")</f>
        <v/>
      </c>
    </row>
    <row r="1032">
      <c r="G1032" s="14" t="n"/>
      <c r="Q1032" s="7">
        <f>IF($E1032="","",P1032*Y1032/100)</f>
        <v/>
      </c>
      <c r="R1032" s="7" t="n"/>
      <c r="X1032" s="7" t="n"/>
      <c r="Y1032" s="7" t="n"/>
      <c r="AB1032">
        <f>IF($E1032="","",IF($AQ1032=1,0,IF($AP1032=1,Settings!$C$6,Settings!$C$7))*100)</f>
        <v/>
      </c>
      <c r="AC1032" s="7">
        <f>IF($E1032="","",Y1032*AB1032/100)</f>
        <v/>
      </c>
      <c r="AD1032" s="7">
        <f>IF($E1032="","",Y1032-AC1032)</f>
        <v/>
      </c>
      <c r="AE1032" s="7">
        <f>IF($E1032="","",AD1032-Q1032)</f>
        <v/>
      </c>
      <c r="AI1032" s="7" t="n"/>
      <c r="AL1032" s="14" t="n"/>
      <c r="AN1032">
        <f>IF($E1032="","",IF(COUNTIF($E$2:$E1032,$E1032)=1,1,0))</f>
        <v/>
      </c>
      <c r="AO1032">
        <f>IF($AN1032=1,SUMPRODUCT(--($AR$2:$AR$3001&lt;$AR1032))+1,"")</f>
        <v/>
      </c>
      <c r="AP1032">
        <f>IF($E1032="","",IF(OR($U1032=TRUE(),$U1032="TRUE"),1,0))</f>
        <v/>
      </c>
      <c r="AQ1032">
        <f>IF($E1032="","",IF($AA1032="Yes",1,0))</f>
        <v/>
      </c>
      <c r="AR1032">
        <f>IF($AN1032=1,IFERROR(IF(VALUE($E1032)&lt;100000000,VALUE($E1032),1000000000),IFERROR(IF(VALUE(MID($E1032,2,20))&lt;100000000,VALUE(MID($E1032,2,20)),1000000000),1000000000))+ROW()/100000,"")</f>
        <v/>
      </c>
    </row>
    <row r="1033">
      <c r="G1033" s="14" t="n"/>
      <c r="Q1033" s="7">
        <f>IF($E1033="","",P1033*Y1033/100)</f>
        <v/>
      </c>
      <c r="R1033" s="7" t="n"/>
      <c r="X1033" s="7" t="n"/>
      <c r="Y1033" s="7" t="n"/>
      <c r="AB1033">
        <f>IF($E1033="","",IF($AQ1033=1,0,IF($AP1033=1,Settings!$C$6,Settings!$C$7))*100)</f>
        <v/>
      </c>
      <c r="AC1033" s="7">
        <f>IF($E1033="","",Y1033*AB1033/100)</f>
        <v/>
      </c>
      <c r="AD1033" s="7">
        <f>IF($E1033="","",Y1033-AC1033)</f>
        <v/>
      </c>
      <c r="AE1033" s="7">
        <f>IF($E1033="","",AD1033-Q1033)</f>
        <v/>
      </c>
      <c r="AI1033" s="7" t="n"/>
      <c r="AL1033" s="14" t="n"/>
      <c r="AN1033">
        <f>IF($E1033="","",IF(COUNTIF($E$2:$E1033,$E1033)=1,1,0))</f>
        <v/>
      </c>
      <c r="AO1033">
        <f>IF($AN1033=1,SUMPRODUCT(--($AR$2:$AR$3001&lt;$AR1033))+1,"")</f>
        <v/>
      </c>
      <c r="AP1033">
        <f>IF($E1033="","",IF(OR($U1033=TRUE(),$U1033="TRUE"),1,0))</f>
        <v/>
      </c>
      <c r="AQ1033">
        <f>IF($E1033="","",IF($AA1033="Yes",1,0))</f>
        <v/>
      </c>
      <c r="AR1033">
        <f>IF($AN1033=1,IFERROR(IF(VALUE($E1033)&lt;100000000,VALUE($E1033),1000000000),IFERROR(IF(VALUE(MID($E1033,2,20))&lt;100000000,VALUE(MID($E1033,2,20)),1000000000),1000000000))+ROW()/100000,"")</f>
        <v/>
      </c>
    </row>
    <row r="1034">
      <c r="G1034" s="14" t="n"/>
      <c r="Q1034" s="7">
        <f>IF($E1034="","",P1034*Y1034/100)</f>
        <v/>
      </c>
      <c r="R1034" s="7" t="n"/>
      <c r="X1034" s="7" t="n"/>
      <c r="Y1034" s="7" t="n"/>
      <c r="AB1034">
        <f>IF($E1034="","",IF($AQ1034=1,0,IF($AP1034=1,Settings!$C$6,Settings!$C$7))*100)</f>
        <v/>
      </c>
      <c r="AC1034" s="7">
        <f>IF($E1034="","",Y1034*AB1034/100)</f>
        <v/>
      </c>
      <c r="AD1034" s="7">
        <f>IF($E1034="","",Y1034-AC1034)</f>
        <v/>
      </c>
      <c r="AE1034" s="7">
        <f>IF($E1034="","",AD1034-Q1034)</f>
        <v/>
      </c>
      <c r="AI1034" s="7" t="n"/>
      <c r="AL1034" s="14" t="n"/>
      <c r="AN1034">
        <f>IF($E1034="","",IF(COUNTIF($E$2:$E1034,$E1034)=1,1,0))</f>
        <v/>
      </c>
      <c r="AO1034">
        <f>IF($AN1034=1,SUMPRODUCT(--($AR$2:$AR$3001&lt;$AR1034))+1,"")</f>
        <v/>
      </c>
      <c r="AP1034">
        <f>IF($E1034="","",IF(OR($U1034=TRUE(),$U1034="TRUE"),1,0))</f>
        <v/>
      </c>
      <c r="AQ1034">
        <f>IF($E1034="","",IF($AA1034="Yes",1,0))</f>
        <v/>
      </c>
      <c r="AR1034">
        <f>IF($AN1034=1,IFERROR(IF(VALUE($E1034)&lt;100000000,VALUE($E1034),1000000000),IFERROR(IF(VALUE(MID($E1034,2,20))&lt;100000000,VALUE(MID($E1034,2,20)),1000000000),1000000000))+ROW()/100000,"")</f>
        <v/>
      </c>
    </row>
    <row r="1035">
      <c r="G1035" s="14" t="n"/>
      <c r="Q1035" s="7">
        <f>IF($E1035="","",P1035*Y1035/100)</f>
        <v/>
      </c>
      <c r="R1035" s="7" t="n"/>
      <c r="X1035" s="7" t="n"/>
      <c r="Y1035" s="7" t="n"/>
      <c r="AB1035">
        <f>IF($E1035="","",IF($AQ1035=1,0,IF($AP1035=1,Settings!$C$6,Settings!$C$7))*100)</f>
        <v/>
      </c>
      <c r="AC1035" s="7">
        <f>IF($E1035="","",Y1035*AB1035/100)</f>
        <v/>
      </c>
      <c r="AD1035" s="7">
        <f>IF($E1035="","",Y1035-AC1035)</f>
        <v/>
      </c>
      <c r="AE1035" s="7">
        <f>IF($E1035="","",AD1035-Q1035)</f>
        <v/>
      </c>
      <c r="AI1035" s="7" t="n"/>
      <c r="AL1035" s="14" t="n"/>
      <c r="AN1035">
        <f>IF($E1035="","",IF(COUNTIF($E$2:$E1035,$E1035)=1,1,0))</f>
        <v/>
      </c>
      <c r="AO1035">
        <f>IF($AN1035=1,SUMPRODUCT(--($AR$2:$AR$3001&lt;$AR1035))+1,"")</f>
        <v/>
      </c>
      <c r="AP1035">
        <f>IF($E1035="","",IF(OR($U1035=TRUE(),$U1035="TRUE"),1,0))</f>
        <v/>
      </c>
      <c r="AQ1035">
        <f>IF($E1035="","",IF($AA1035="Yes",1,0))</f>
        <v/>
      </c>
      <c r="AR1035">
        <f>IF($AN1035=1,IFERROR(IF(VALUE($E1035)&lt;100000000,VALUE($E1035),1000000000),IFERROR(IF(VALUE(MID($E1035,2,20))&lt;100000000,VALUE(MID($E1035,2,20)),1000000000),1000000000))+ROW()/100000,"")</f>
        <v/>
      </c>
    </row>
    <row r="1036">
      <c r="G1036" s="14" t="n"/>
      <c r="Q1036" s="7">
        <f>IF($E1036="","",P1036*Y1036/100)</f>
        <v/>
      </c>
      <c r="R1036" s="7" t="n"/>
      <c r="X1036" s="7" t="n"/>
      <c r="Y1036" s="7" t="n"/>
      <c r="AB1036">
        <f>IF($E1036="","",IF($AQ1036=1,0,IF($AP1036=1,Settings!$C$6,Settings!$C$7))*100)</f>
        <v/>
      </c>
      <c r="AC1036" s="7">
        <f>IF($E1036="","",Y1036*AB1036/100)</f>
        <v/>
      </c>
      <c r="AD1036" s="7">
        <f>IF($E1036="","",Y1036-AC1036)</f>
        <v/>
      </c>
      <c r="AE1036" s="7">
        <f>IF($E1036="","",AD1036-Q1036)</f>
        <v/>
      </c>
      <c r="AI1036" s="7" t="n"/>
      <c r="AL1036" s="14" t="n"/>
      <c r="AN1036">
        <f>IF($E1036="","",IF(COUNTIF($E$2:$E1036,$E1036)=1,1,0))</f>
        <v/>
      </c>
      <c r="AO1036">
        <f>IF($AN1036=1,SUMPRODUCT(--($AR$2:$AR$3001&lt;$AR1036))+1,"")</f>
        <v/>
      </c>
      <c r="AP1036">
        <f>IF($E1036="","",IF(OR($U1036=TRUE(),$U1036="TRUE"),1,0))</f>
        <v/>
      </c>
      <c r="AQ1036">
        <f>IF($E1036="","",IF($AA1036="Yes",1,0))</f>
        <v/>
      </c>
      <c r="AR1036">
        <f>IF($AN1036=1,IFERROR(IF(VALUE($E1036)&lt;100000000,VALUE($E1036),1000000000),IFERROR(IF(VALUE(MID($E1036,2,20))&lt;100000000,VALUE(MID($E1036,2,20)),1000000000),1000000000))+ROW()/100000,"")</f>
        <v/>
      </c>
    </row>
    <row r="1037">
      <c r="G1037" s="14" t="n"/>
      <c r="Q1037" s="7">
        <f>IF($E1037="","",P1037*Y1037/100)</f>
        <v/>
      </c>
      <c r="R1037" s="7" t="n"/>
      <c r="X1037" s="7" t="n"/>
      <c r="Y1037" s="7" t="n"/>
      <c r="AB1037">
        <f>IF($E1037="","",IF($AQ1037=1,0,IF($AP1037=1,Settings!$C$6,Settings!$C$7))*100)</f>
        <v/>
      </c>
      <c r="AC1037" s="7">
        <f>IF($E1037="","",Y1037*AB1037/100)</f>
        <v/>
      </c>
      <c r="AD1037" s="7">
        <f>IF($E1037="","",Y1037-AC1037)</f>
        <v/>
      </c>
      <c r="AE1037" s="7">
        <f>IF($E1037="","",AD1037-Q1037)</f>
        <v/>
      </c>
      <c r="AI1037" s="7" t="n"/>
      <c r="AL1037" s="14" t="n"/>
      <c r="AN1037">
        <f>IF($E1037="","",IF(COUNTIF($E$2:$E1037,$E1037)=1,1,0))</f>
        <v/>
      </c>
      <c r="AO1037">
        <f>IF($AN1037=1,SUMPRODUCT(--($AR$2:$AR$3001&lt;$AR1037))+1,"")</f>
        <v/>
      </c>
      <c r="AP1037">
        <f>IF($E1037="","",IF(OR($U1037=TRUE(),$U1037="TRUE"),1,0))</f>
        <v/>
      </c>
      <c r="AQ1037">
        <f>IF($E1037="","",IF($AA1037="Yes",1,0))</f>
        <v/>
      </c>
      <c r="AR1037">
        <f>IF($AN1037=1,IFERROR(IF(VALUE($E1037)&lt;100000000,VALUE($E1037),1000000000),IFERROR(IF(VALUE(MID($E1037,2,20))&lt;100000000,VALUE(MID($E1037,2,20)),1000000000),1000000000))+ROW()/100000,"")</f>
        <v/>
      </c>
    </row>
    <row r="1038">
      <c r="G1038" s="14" t="n"/>
      <c r="Q1038" s="7">
        <f>IF($E1038="","",P1038*Y1038/100)</f>
        <v/>
      </c>
      <c r="R1038" s="7" t="n"/>
      <c r="X1038" s="7" t="n"/>
      <c r="Y1038" s="7" t="n"/>
      <c r="AB1038">
        <f>IF($E1038="","",IF($AQ1038=1,0,IF($AP1038=1,Settings!$C$6,Settings!$C$7))*100)</f>
        <v/>
      </c>
      <c r="AC1038" s="7">
        <f>IF($E1038="","",Y1038*AB1038/100)</f>
        <v/>
      </c>
      <c r="AD1038" s="7">
        <f>IF($E1038="","",Y1038-AC1038)</f>
        <v/>
      </c>
      <c r="AE1038" s="7">
        <f>IF($E1038="","",AD1038-Q1038)</f>
        <v/>
      </c>
      <c r="AI1038" s="7" t="n"/>
      <c r="AL1038" s="14" t="n"/>
      <c r="AN1038">
        <f>IF($E1038="","",IF(COUNTIF($E$2:$E1038,$E1038)=1,1,0))</f>
        <v/>
      </c>
      <c r="AO1038">
        <f>IF($AN1038=1,SUMPRODUCT(--($AR$2:$AR$3001&lt;$AR1038))+1,"")</f>
        <v/>
      </c>
      <c r="AP1038">
        <f>IF($E1038="","",IF(OR($U1038=TRUE(),$U1038="TRUE"),1,0))</f>
        <v/>
      </c>
      <c r="AQ1038">
        <f>IF($E1038="","",IF($AA1038="Yes",1,0))</f>
        <v/>
      </c>
      <c r="AR1038">
        <f>IF($AN1038=1,IFERROR(IF(VALUE($E1038)&lt;100000000,VALUE($E1038),1000000000),IFERROR(IF(VALUE(MID($E1038,2,20))&lt;100000000,VALUE(MID($E1038,2,20)),1000000000),1000000000))+ROW()/100000,"")</f>
        <v/>
      </c>
    </row>
    <row r="1039">
      <c r="G1039" s="14" t="n"/>
      <c r="Q1039" s="7">
        <f>IF($E1039="","",P1039*Y1039/100)</f>
        <v/>
      </c>
      <c r="R1039" s="7" t="n"/>
      <c r="X1039" s="7" t="n"/>
      <c r="Y1039" s="7" t="n"/>
      <c r="AB1039">
        <f>IF($E1039="","",IF($AQ1039=1,0,IF($AP1039=1,Settings!$C$6,Settings!$C$7))*100)</f>
        <v/>
      </c>
      <c r="AC1039" s="7">
        <f>IF($E1039="","",Y1039*AB1039/100)</f>
        <v/>
      </c>
      <c r="AD1039" s="7">
        <f>IF($E1039="","",Y1039-AC1039)</f>
        <v/>
      </c>
      <c r="AE1039" s="7">
        <f>IF($E1039="","",AD1039-Q1039)</f>
        <v/>
      </c>
      <c r="AI1039" s="7" t="n"/>
      <c r="AL1039" s="14" t="n"/>
      <c r="AN1039">
        <f>IF($E1039="","",IF(COUNTIF($E$2:$E1039,$E1039)=1,1,0))</f>
        <v/>
      </c>
      <c r="AO1039">
        <f>IF($AN1039=1,SUMPRODUCT(--($AR$2:$AR$3001&lt;$AR1039))+1,"")</f>
        <v/>
      </c>
      <c r="AP1039">
        <f>IF($E1039="","",IF(OR($U1039=TRUE(),$U1039="TRUE"),1,0))</f>
        <v/>
      </c>
      <c r="AQ1039">
        <f>IF($E1039="","",IF($AA1039="Yes",1,0))</f>
        <v/>
      </c>
      <c r="AR1039">
        <f>IF($AN1039=1,IFERROR(IF(VALUE($E1039)&lt;100000000,VALUE($E1039),1000000000),IFERROR(IF(VALUE(MID($E1039,2,20))&lt;100000000,VALUE(MID($E1039,2,20)),1000000000),1000000000))+ROW()/100000,"")</f>
        <v/>
      </c>
    </row>
    <row r="1040">
      <c r="G1040" s="14" t="n"/>
      <c r="Q1040" s="7">
        <f>IF($E1040="","",P1040*Y1040/100)</f>
        <v/>
      </c>
      <c r="R1040" s="7" t="n"/>
      <c r="X1040" s="7" t="n"/>
      <c r="Y1040" s="7" t="n"/>
      <c r="AB1040">
        <f>IF($E1040="","",IF($AQ1040=1,0,IF($AP1040=1,Settings!$C$6,Settings!$C$7))*100)</f>
        <v/>
      </c>
      <c r="AC1040" s="7">
        <f>IF($E1040="","",Y1040*AB1040/100)</f>
        <v/>
      </c>
      <c r="AD1040" s="7">
        <f>IF($E1040="","",Y1040-AC1040)</f>
        <v/>
      </c>
      <c r="AE1040" s="7">
        <f>IF($E1040="","",AD1040-Q1040)</f>
        <v/>
      </c>
      <c r="AI1040" s="7" t="n"/>
      <c r="AL1040" s="14" t="n"/>
      <c r="AN1040">
        <f>IF($E1040="","",IF(COUNTIF($E$2:$E1040,$E1040)=1,1,0))</f>
        <v/>
      </c>
      <c r="AO1040">
        <f>IF($AN1040=1,SUMPRODUCT(--($AR$2:$AR$3001&lt;$AR1040))+1,"")</f>
        <v/>
      </c>
      <c r="AP1040">
        <f>IF($E1040="","",IF(OR($U1040=TRUE(),$U1040="TRUE"),1,0))</f>
        <v/>
      </c>
      <c r="AQ1040">
        <f>IF($E1040="","",IF($AA1040="Yes",1,0))</f>
        <v/>
      </c>
      <c r="AR1040">
        <f>IF($AN1040=1,IFERROR(IF(VALUE($E1040)&lt;100000000,VALUE($E1040),1000000000),IFERROR(IF(VALUE(MID($E1040,2,20))&lt;100000000,VALUE(MID($E1040,2,20)),1000000000),1000000000))+ROW()/100000,"")</f>
        <v/>
      </c>
    </row>
    <row r="1041">
      <c r="G1041" s="14" t="n"/>
      <c r="Q1041" s="7">
        <f>IF($E1041="","",P1041*Y1041/100)</f>
        <v/>
      </c>
      <c r="R1041" s="7" t="n"/>
      <c r="X1041" s="7" t="n"/>
      <c r="Y1041" s="7" t="n"/>
      <c r="AB1041">
        <f>IF($E1041="","",IF($AQ1041=1,0,IF($AP1041=1,Settings!$C$6,Settings!$C$7))*100)</f>
        <v/>
      </c>
      <c r="AC1041" s="7">
        <f>IF($E1041="","",Y1041*AB1041/100)</f>
        <v/>
      </c>
      <c r="AD1041" s="7">
        <f>IF($E1041="","",Y1041-AC1041)</f>
        <v/>
      </c>
      <c r="AE1041" s="7">
        <f>IF($E1041="","",AD1041-Q1041)</f>
        <v/>
      </c>
      <c r="AI1041" s="7" t="n"/>
      <c r="AL1041" s="14" t="n"/>
      <c r="AN1041">
        <f>IF($E1041="","",IF(COUNTIF($E$2:$E1041,$E1041)=1,1,0))</f>
        <v/>
      </c>
      <c r="AO1041">
        <f>IF($AN1041=1,SUMPRODUCT(--($AR$2:$AR$3001&lt;$AR1041))+1,"")</f>
        <v/>
      </c>
      <c r="AP1041">
        <f>IF($E1041="","",IF(OR($U1041=TRUE(),$U1041="TRUE"),1,0))</f>
        <v/>
      </c>
      <c r="AQ1041">
        <f>IF($E1041="","",IF($AA1041="Yes",1,0))</f>
        <v/>
      </c>
      <c r="AR1041">
        <f>IF($AN1041=1,IFERROR(IF(VALUE($E1041)&lt;100000000,VALUE($E1041),1000000000),IFERROR(IF(VALUE(MID($E1041,2,20))&lt;100000000,VALUE(MID($E1041,2,20)),1000000000),1000000000))+ROW()/100000,"")</f>
        <v/>
      </c>
    </row>
    <row r="1042">
      <c r="G1042" s="14" t="n"/>
      <c r="Q1042" s="7">
        <f>IF($E1042="","",P1042*Y1042/100)</f>
        <v/>
      </c>
      <c r="R1042" s="7" t="n"/>
      <c r="X1042" s="7" t="n"/>
      <c r="Y1042" s="7" t="n"/>
      <c r="AB1042">
        <f>IF($E1042="","",IF($AQ1042=1,0,IF($AP1042=1,Settings!$C$6,Settings!$C$7))*100)</f>
        <v/>
      </c>
      <c r="AC1042" s="7">
        <f>IF($E1042="","",Y1042*AB1042/100)</f>
        <v/>
      </c>
      <c r="AD1042" s="7">
        <f>IF($E1042="","",Y1042-AC1042)</f>
        <v/>
      </c>
      <c r="AE1042" s="7">
        <f>IF($E1042="","",AD1042-Q1042)</f>
        <v/>
      </c>
      <c r="AI1042" s="7" t="n"/>
      <c r="AL1042" s="14" t="n"/>
      <c r="AN1042">
        <f>IF($E1042="","",IF(COUNTIF($E$2:$E1042,$E1042)=1,1,0))</f>
        <v/>
      </c>
      <c r="AO1042">
        <f>IF($AN1042=1,SUMPRODUCT(--($AR$2:$AR$3001&lt;$AR1042))+1,"")</f>
        <v/>
      </c>
      <c r="AP1042">
        <f>IF($E1042="","",IF(OR($U1042=TRUE(),$U1042="TRUE"),1,0))</f>
        <v/>
      </c>
      <c r="AQ1042">
        <f>IF($E1042="","",IF($AA1042="Yes",1,0))</f>
        <v/>
      </c>
      <c r="AR1042">
        <f>IF($AN1042=1,IFERROR(IF(VALUE($E1042)&lt;100000000,VALUE($E1042),1000000000),IFERROR(IF(VALUE(MID($E1042,2,20))&lt;100000000,VALUE(MID($E1042,2,20)),1000000000),1000000000))+ROW()/100000,"")</f>
        <v/>
      </c>
    </row>
    <row r="1043">
      <c r="G1043" s="14" t="n"/>
      <c r="Q1043" s="7">
        <f>IF($E1043="","",P1043*Y1043/100)</f>
        <v/>
      </c>
      <c r="R1043" s="7" t="n"/>
      <c r="X1043" s="7" t="n"/>
      <c r="Y1043" s="7" t="n"/>
      <c r="AB1043">
        <f>IF($E1043="","",IF($AQ1043=1,0,IF($AP1043=1,Settings!$C$6,Settings!$C$7))*100)</f>
        <v/>
      </c>
      <c r="AC1043" s="7">
        <f>IF($E1043="","",Y1043*AB1043/100)</f>
        <v/>
      </c>
      <c r="AD1043" s="7">
        <f>IF($E1043="","",Y1043-AC1043)</f>
        <v/>
      </c>
      <c r="AE1043" s="7">
        <f>IF($E1043="","",AD1043-Q1043)</f>
        <v/>
      </c>
      <c r="AI1043" s="7" t="n"/>
      <c r="AL1043" s="14" t="n"/>
      <c r="AN1043">
        <f>IF($E1043="","",IF(COUNTIF($E$2:$E1043,$E1043)=1,1,0))</f>
        <v/>
      </c>
      <c r="AO1043">
        <f>IF($AN1043=1,SUMPRODUCT(--($AR$2:$AR$3001&lt;$AR1043))+1,"")</f>
        <v/>
      </c>
      <c r="AP1043">
        <f>IF($E1043="","",IF(OR($U1043=TRUE(),$U1043="TRUE"),1,0))</f>
        <v/>
      </c>
      <c r="AQ1043">
        <f>IF($E1043="","",IF($AA1043="Yes",1,0))</f>
        <v/>
      </c>
      <c r="AR1043">
        <f>IF($AN1043=1,IFERROR(IF(VALUE($E1043)&lt;100000000,VALUE($E1043),1000000000),IFERROR(IF(VALUE(MID($E1043,2,20))&lt;100000000,VALUE(MID($E1043,2,20)),1000000000),1000000000))+ROW()/100000,"")</f>
        <v/>
      </c>
    </row>
    <row r="1044">
      <c r="G1044" s="14" t="n"/>
      <c r="Q1044" s="7">
        <f>IF($E1044="","",P1044*Y1044/100)</f>
        <v/>
      </c>
      <c r="R1044" s="7" t="n"/>
      <c r="X1044" s="7" t="n"/>
      <c r="Y1044" s="7" t="n"/>
      <c r="AB1044">
        <f>IF($E1044="","",IF($AQ1044=1,0,IF($AP1044=1,Settings!$C$6,Settings!$C$7))*100)</f>
        <v/>
      </c>
      <c r="AC1044" s="7">
        <f>IF($E1044="","",Y1044*AB1044/100)</f>
        <v/>
      </c>
      <c r="AD1044" s="7">
        <f>IF($E1044="","",Y1044-AC1044)</f>
        <v/>
      </c>
      <c r="AE1044" s="7">
        <f>IF($E1044="","",AD1044-Q1044)</f>
        <v/>
      </c>
      <c r="AI1044" s="7" t="n"/>
      <c r="AL1044" s="14" t="n"/>
      <c r="AN1044">
        <f>IF($E1044="","",IF(COUNTIF($E$2:$E1044,$E1044)=1,1,0))</f>
        <v/>
      </c>
      <c r="AO1044">
        <f>IF($AN1044=1,SUMPRODUCT(--($AR$2:$AR$3001&lt;$AR1044))+1,"")</f>
        <v/>
      </c>
      <c r="AP1044">
        <f>IF($E1044="","",IF(OR($U1044=TRUE(),$U1044="TRUE"),1,0))</f>
        <v/>
      </c>
      <c r="AQ1044">
        <f>IF($E1044="","",IF($AA1044="Yes",1,0))</f>
        <v/>
      </c>
      <c r="AR1044">
        <f>IF($AN1044=1,IFERROR(IF(VALUE($E1044)&lt;100000000,VALUE($E1044),1000000000),IFERROR(IF(VALUE(MID($E1044,2,20))&lt;100000000,VALUE(MID($E1044,2,20)),1000000000),1000000000))+ROW()/100000,"")</f>
        <v/>
      </c>
    </row>
    <row r="1045">
      <c r="G1045" s="14" t="n"/>
      <c r="Q1045" s="7">
        <f>IF($E1045="","",P1045*Y1045/100)</f>
        <v/>
      </c>
      <c r="R1045" s="7" t="n"/>
      <c r="X1045" s="7" t="n"/>
      <c r="Y1045" s="7" t="n"/>
      <c r="AB1045">
        <f>IF($E1045="","",IF($AQ1045=1,0,IF($AP1045=1,Settings!$C$6,Settings!$C$7))*100)</f>
        <v/>
      </c>
      <c r="AC1045" s="7">
        <f>IF($E1045="","",Y1045*AB1045/100)</f>
        <v/>
      </c>
      <c r="AD1045" s="7">
        <f>IF($E1045="","",Y1045-AC1045)</f>
        <v/>
      </c>
      <c r="AE1045" s="7">
        <f>IF($E1045="","",AD1045-Q1045)</f>
        <v/>
      </c>
      <c r="AI1045" s="7" t="n"/>
      <c r="AL1045" s="14" t="n"/>
      <c r="AN1045">
        <f>IF($E1045="","",IF(COUNTIF($E$2:$E1045,$E1045)=1,1,0))</f>
        <v/>
      </c>
      <c r="AO1045">
        <f>IF($AN1045=1,SUMPRODUCT(--($AR$2:$AR$3001&lt;$AR1045))+1,"")</f>
        <v/>
      </c>
      <c r="AP1045">
        <f>IF($E1045="","",IF(OR($U1045=TRUE(),$U1045="TRUE"),1,0))</f>
        <v/>
      </c>
      <c r="AQ1045">
        <f>IF($E1045="","",IF($AA1045="Yes",1,0))</f>
        <v/>
      </c>
      <c r="AR1045">
        <f>IF($AN1045=1,IFERROR(IF(VALUE($E1045)&lt;100000000,VALUE($E1045),1000000000),IFERROR(IF(VALUE(MID($E1045,2,20))&lt;100000000,VALUE(MID($E1045,2,20)),1000000000),1000000000))+ROW()/100000,"")</f>
        <v/>
      </c>
    </row>
    <row r="1046">
      <c r="G1046" s="14" t="n"/>
      <c r="Q1046" s="7">
        <f>IF($E1046="","",P1046*Y1046/100)</f>
        <v/>
      </c>
      <c r="R1046" s="7" t="n"/>
      <c r="X1046" s="7" t="n"/>
      <c r="Y1046" s="7" t="n"/>
      <c r="AB1046">
        <f>IF($E1046="","",IF($AQ1046=1,0,IF($AP1046=1,Settings!$C$6,Settings!$C$7))*100)</f>
        <v/>
      </c>
      <c r="AC1046" s="7">
        <f>IF($E1046="","",Y1046*AB1046/100)</f>
        <v/>
      </c>
      <c r="AD1046" s="7">
        <f>IF($E1046="","",Y1046-AC1046)</f>
        <v/>
      </c>
      <c r="AE1046" s="7">
        <f>IF($E1046="","",AD1046-Q1046)</f>
        <v/>
      </c>
      <c r="AI1046" s="7" t="n"/>
      <c r="AL1046" s="14" t="n"/>
      <c r="AN1046">
        <f>IF($E1046="","",IF(COUNTIF($E$2:$E1046,$E1046)=1,1,0))</f>
        <v/>
      </c>
      <c r="AO1046">
        <f>IF($AN1046=1,SUMPRODUCT(--($AR$2:$AR$3001&lt;$AR1046))+1,"")</f>
        <v/>
      </c>
      <c r="AP1046">
        <f>IF($E1046="","",IF(OR($U1046=TRUE(),$U1046="TRUE"),1,0))</f>
        <v/>
      </c>
      <c r="AQ1046">
        <f>IF($E1046="","",IF($AA1046="Yes",1,0))</f>
        <v/>
      </c>
      <c r="AR1046">
        <f>IF($AN1046=1,IFERROR(IF(VALUE($E1046)&lt;100000000,VALUE($E1046),1000000000),IFERROR(IF(VALUE(MID($E1046,2,20))&lt;100000000,VALUE(MID($E1046,2,20)),1000000000),1000000000))+ROW()/100000,"")</f>
        <v/>
      </c>
    </row>
    <row r="1047">
      <c r="G1047" s="14" t="n"/>
      <c r="Q1047" s="7">
        <f>IF($E1047="","",P1047*Y1047/100)</f>
        <v/>
      </c>
      <c r="R1047" s="7" t="n"/>
      <c r="X1047" s="7" t="n"/>
      <c r="Y1047" s="7" t="n"/>
      <c r="AB1047">
        <f>IF($E1047="","",IF($AQ1047=1,0,IF($AP1047=1,Settings!$C$6,Settings!$C$7))*100)</f>
        <v/>
      </c>
      <c r="AC1047" s="7">
        <f>IF($E1047="","",Y1047*AB1047/100)</f>
        <v/>
      </c>
      <c r="AD1047" s="7">
        <f>IF($E1047="","",Y1047-AC1047)</f>
        <v/>
      </c>
      <c r="AE1047" s="7">
        <f>IF($E1047="","",AD1047-Q1047)</f>
        <v/>
      </c>
      <c r="AI1047" s="7" t="n"/>
      <c r="AL1047" s="14" t="n"/>
      <c r="AN1047">
        <f>IF($E1047="","",IF(COUNTIF($E$2:$E1047,$E1047)=1,1,0))</f>
        <v/>
      </c>
      <c r="AO1047">
        <f>IF($AN1047=1,SUMPRODUCT(--($AR$2:$AR$3001&lt;$AR1047))+1,"")</f>
        <v/>
      </c>
      <c r="AP1047">
        <f>IF($E1047="","",IF(OR($U1047=TRUE(),$U1047="TRUE"),1,0))</f>
        <v/>
      </c>
      <c r="AQ1047">
        <f>IF($E1047="","",IF($AA1047="Yes",1,0))</f>
        <v/>
      </c>
      <c r="AR1047">
        <f>IF($AN1047=1,IFERROR(IF(VALUE($E1047)&lt;100000000,VALUE($E1047),1000000000),IFERROR(IF(VALUE(MID($E1047,2,20))&lt;100000000,VALUE(MID($E1047,2,20)),1000000000),1000000000))+ROW()/100000,"")</f>
        <v/>
      </c>
    </row>
    <row r="1048">
      <c r="G1048" s="14" t="n"/>
      <c r="Q1048" s="7">
        <f>IF($E1048="","",P1048*Y1048/100)</f>
        <v/>
      </c>
      <c r="R1048" s="7" t="n"/>
      <c r="X1048" s="7" t="n"/>
      <c r="Y1048" s="7" t="n"/>
      <c r="AB1048">
        <f>IF($E1048="","",IF($AQ1048=1,0,IF($AP1048=1,Settings!$C$6,Settings!$C$7))*100)</f>
        <v/>
      </c>
      <c r="AC1048" s="7">
        <f>IF($E1048="","",Y1048*AB1048/100)</f>
        <v/>
      </c>
      <c r="AD1048" s="7">
        <f>IF($E1048="","",Y1048-AC1048)</f>
        <v/>
      </c>
      <c r="AE1048" s="7">
        <f>IF($E1048="","",AD1048-Q1048)</f>
        <v/>
      </c>
      <c r="AI1048" s="7" t="n"/>
      <c r="AL1048" s="14" t="n"/>
      <c r="AN1048">
        <f>IF($E1048="","",IF(COUNTIF($E$2:$E1048,$E1048)=1,1,0))</f>
        <v/>
      </c>
      <c r="AO1048">
        <f>IF($AN1048=1,SUMPRODUCT(--($AR$2:$AR$3001&lt;$AR1048))+1,"")</f>
        <v/>
      </c>
      <c r="AP1048">
        <f>IF($E1048="","",IF(OR($U1048=TRUE(),$U1048="TRUE"),1,0))</f>
        <v/>
      </c>
      <c r="AQ1048">
        <f>IF($E1048="","",IF($AA1048="Yes",1,0))</f>
        <v/>
      </c>
      <c r="AR1048">
        <f>IF($AN1048=1,IFERROR(IF(VALUE($E1048)&lt;100000000,VALUE($E1048),1000000000),IFERROR(IF(VALUE(MID($E1048,2,20))&lt;100000000,VALUE(MID($E1048,2,20)),1000000000),1000000000))+ROW()/100000,"")</f>
        <v/>
      </c>
    </row>
    <row r="1049">
      <c r="G1049" s="14" t="n"/>
      <c r="Q1049" s="7">
        <f>IF($E1049="","",P1049*Y1049/100)</f>
        <v/>
      </c>
      <c r="R1049" s="7" t="n"/>
      <c r="X1049" s="7" t="n"/>
      <c r="Y1049" s="7" t="n"/>
      <c r="AB1049">
        <f>IF($E1049="","",IF($AQ1049=1,0,IF($AP1049=1,Settings!$C$6,Settings!$C$7))*100)</f>
        <v/>
      </c>
      <c r="AC1049" s="7">
        <f>IF($E1049="","",Y1049*AB1049/100)</f>
        <v/>
      </c>
      <c r="AD1049" s="7">
        <f>IF($E1049="","",Y1049-AC1049)</f>
        <v/>
      </c>
      <c r="AE1049" s="7">
        <f>IF($E1049="","",AD1049-Q1049)</f>
        <v/>
      </c>
      <c r="AI1049" s="7" t="n"/>
      <c r="AL1049" s="14" t="n"/>
      <c r="AN1049">
        <f>IF($E1049="","",IF(COUNTIF($E$2:$E1049,$E1049)=1,1,0))</f>
        <v/>
      </c>
      <c r="AO1049">
        <f>IF($AN1049=1,SUMPRODUCT(--($AR$2:$AR$3001&lt;$AR1049))+1,"")</f>
        <v/>
      </c>
      <c r="AP1049">
        <f>IF($E1049="","",IF(OR($U1049=TRUE(),$U1049="TRUE"),1,0))</f>
        <v/>
      </c>
      <c r="AQ1049">
        <f>IF($E1049="","",IF($AA1049="Yes",1,0))</f>
        <v/>
      </c>
      <c r="AR1049">
        <f>IF($AN1049=1,IFERROR(IF(VALUE($E1049)&lt;100000000,VALUE($E1049),1000000000),IFERROR(IF(VALUE(MID($E1049,2,20))&lt;100000000,VALUE(MID($E1049,2,20)),1000000000),1000000000))+ROW()/100000,"")</f>
        <v/>
      </c>
    </row>
    <row r="1050">
      <c r="G1050" s="14" t="n"/>
      <c r="Q1050" s="7">
        <f>IF($E1050="","",P1050*Y1050/100)</f>
        <v/>
      </c>
      <c r="R1050" s="7" t="n"/>
      <c r="X1050" s="7" t="n"/>
      <c r="Y1050" s="7" t="n"/>
      <c r="AB1050">
        <f>IF($E1050="","",IF($AQ1050=1,0,IF($AP1050=1,Settings!$C$6,Settings!$C$7))*100)</f>
        <v/>
      </c>
      <c r="AC1050" s="7">
        <f>IF($E1050="","",Y1050*AB1050/100)</f>
        <v/>
      </c>
      <c r="AD1050" s="7">
        <f>IF($E1050="","",Y1050-AC1050)</f>
        <v/>
      </c>
      <c r="AE1050" s="7">
        <f>IF($E1050="","",AD1050-Q1050)</f>
        <v/>
      </c>
      <c r="AI1050" s="7" t="n"/>
      <c r="AL1050" s="14" t="n"/>
      <c r="AN1050">
        <f>IF($E1050="","",IF(COUNTIF($E$2:$E1050,$E1050)=1,1,0))</f>
        <v/>
      </c>
      <c r="AO1050">
        <f>IF($AN1050=1,SUMPRODUCT(--($AR$2:$AR$3001&lt;$AR1050))+1,"")</f>
        <v/>
      </c>
      <c r="AP1050">
        <f>IF($E1050="","",IF(OR($U1050=TRUE(),$U1050="TRUE"),1,0))</f>
        <v/>
      </c>
      <c r="AQ1050">
        <f>IF($E1050="","",IF($AA1050="Yes",1,0))</f>
        <v/>
      </c>
      <c r="AR1050">
        <f>IF($AN1050=1,IFERROR(IF(VALUE($E1050)&lt;100000000,VALUE($E1050),1000000000),IFERROR(IF(VALUE(MID($E1050,2,20))&lt;100000000,VALUE(MID($E1050,2,20)),1000000000),1000000000))+ROW()/100000,"")</f>
        <v/>
      </c>
    </row>
    <row r="1051">
      <c r="G1051" s="14" t="n"/>
      <c r="Q1051" s="7">
        <f>IF($E1051="","",P1051*Y1051/100)</f>
        <v/>
      </c>
      <c r="R1051" s="7" t="n"/>
      <c r="X1051" s="7" t="n"/>
      <c r="Y1051" s="7" t="n"/>
      <c r="AB1051">
        <f>IF($E1051="","",IF($AQ1051=1,0,IF($AP1051=1,Settings!$C$6,Settings!$C$7))*100)</f>
        <v/>
      </c>
      <c r="AC1051" s="7">
        <f>IF($E1051="","",Y1051*AB1051/100)</f>
        <v/>
      </c>
      <c r="AD1051" s="7">
        <f>IF($E1051="","",Y1051-AC1051)</f>
        <v/>
      </c>
      <c r="AE1051" s="7">
        <f>IF($E1051="","",AD1051-Q1051)</f>
        <v/>
      </c>
      <c r="AI1051" s="7" t="n"/>
      <c r="AL1051" s="14" t="n"/>
      <c r="AN1051">
        <f>IF($E1051="","",IF(COUNTIF($E$2:$E1051,$E1051)=1,1,0))</f>
        <v/>
      </c>
      <c r="AO1051">
        <f>IF($AN1051=1,SUMPRODUCT(--($AR$2:$AR$3001&lt;$AR1051))+1,"")</f>
        <v/>
      </c>
      <c r="AP1051">
        <f>IF($E1051="","",IF(OR($U1051=TRUE(),$U1051="TRUE"),1,0))</f>
        <v/>
      </c>
      <c r="AQ1051">
        <f>IF($E1051="","",IF($AA1051="Yes",1,0))</f>
        <v/>
      </c>
      <c r="AR1051">
        <f>IF($AN1051=1,IFERROR(IF(VALUE($E1051)&lt;100000000,VALUE($E1051),1000000000),IFERROR(IF(VALUE(MID($E1051,2,20))&lt;100000000,VALUE(MID($E1051,2,20)),1000000000),1000000000))+ROW()/100000,"")</f>
        <v/>
      </c>
    </row>
    <row r="1052">
      <c r="G1052" s="14" t="n"/>
      <c r="Q1052" s="7">
        <f>IF($E1052="","",P1052*Y1052/100)</f>
        <v/>
      </c>
      <c r="R1052" s="7" t="n"/>
      <c r="X1052" s="7" t="n"/>
      <c r="Y1052" s="7" t="n"/>
      <c r="AB1052">
        <f>IF($E1052="","",IF($AQ1052=1,0,IF($AP1052=1,Settings!$C$6,Settings!$C$7))*100)</f>
        <v/>
      </c>
      <c r="AC1052" s="7">
        <f>IF($E1052="","",Y1052*AB1052/100)</f>
        <v/>
      </c>
      <c r="AD1052" s="7">
        <f>IF($E1052="","",Y1052-AC1052)</f>
        <v/>
      </c>
      <c r="AE1052" s="7">
        <f>IF($E1052="","",AD1052-Q1052)</f>
        <v/>
      </c>
      <c r="AI1052" s="7" t="n"/>
      <c r="AL1052" s="14" t="n"/>
      <c r="AN1052">
        <f>IF($E1052="","",IF(COUNTIF($E$2:$E1052,$E1052)=1,1,0))</f>
        <v/>
      </c>
      <c r="AO1052">
        <f>IF($AN1052=1,SUMPRODUCT(--($AR$2:$AR$3001&lt;$AR1052))+1,"")</f>
        <v/>
      </c>
      <c r="AP1052">
        <f>IF($E1052="","",IF(OR($U1052=TRUE(),$U1052="TRUE"),1,0))</f>
        <v/>
      </c>
      <c r="AQ1052">
        <f>IF($E1052="","",IF($AA1052="Yes",1,0))</f>
        <v/>
      </c>
      <c r="AR1052">
        <f>IF($AN1052=1,IFERROR(IF(VALUE($E1052)&lt;100000000,VALUE($E1052),1000000000),IFERROR(IF(VALUE(MID($E1052,2,20))&lt;100000000,VALUE(MID($E1052,2,20)),1000000000),1000000000))+ROW()/100000,"")</f>
        <v/>
      </c>
    </row>
    <row r="1053">
      <c r="G1053" s="14" t="n"/>
      <c r="Q1053" s="7">
        <f>IF($E1053="","",P1053*Y1053/100)</f>
        <v/>
      </c>
      <c r="R1053" s="7" t="n"/>
      <c r="X1053" s="7" t="n"/>
      <c r="Y1053" s="7" t="n"/>
      <c r="AB1053">
        <f>IF($E1053="","",IF($AQ1053=1,0,IF($AP1053=1,Settings!$C$6,Settings!$C$7))*100)</f>
        <v/>
      </c>
      <c r="AC1053" s="7">
        <f>IF($E1053="","",Y1053*AB1053/100)</f>
        <v/>
      </c>
      <c r="AD1053" s="7">
        <f>IF($E1053="","",Y1053-AC1053)</f>
        <v/>
      </c>
      <c r="AE1053" s="7">
        <f>IF($E1053="","",AD1053-Q1053)</f>
        <v/>
      </c>
      <c r="AI1053" s="7" t="n"/>
      <c r="AL1053" s="14" t="n"/>
      <c r="AN1053">
        <f>IF($E1053="","",IF(COUNTIF($E$2:$E1053,$E1053)=1,1,0))</f>
        <v/>
      </c>
      <c r="AO1053">
        <f>IF($AN1053=1,SUMPRODUCT(--($AR$2:$AR$3001&lt;$AR1053))+1,"")</f>
        <v/>
      </c>
      <c r="AP1053">
        <f>IF($E1053="","",IF(OR($U1053=TRUE(),$U1053="TRUE"),1,0))</f>
        <v/>
      </c>
      <c r="AQ1053">
        <f>IF($E1053="","",IF($AA1053="Yes",1,0))</f>
        <v/>
      </c>
      <c r="AR1053">
        <f>IF($AN1053=1,IFERROR(IF(VALUE($E1053)&lt;100000000,VALUE($E1053),1000000000),IFERROR(IF(VALUE(MID($E1053,2,20))&lt;100000000,VALUE(MID($E1053,2,20)),1000000000),1000000000))+ROW()/100000,"")</f>
        <v/>
      </c>
    </row>
    <row r="1054">
      <c r="G1054" s="14" t="n"/>
      <c r="Q1054" s="7">
        <f>IF($E1054="","",P1054*Y1054/100)</f>
        <v/>
      </c>
      <c r="R1054" s="7" t="n"/>
      <c r="X1054" s="7" t="n"/>
      <c r="Y1054" s="7" t="n"/>
      <c r="AB1054">
        <f>IF($E1054="","",IF($AQ1054=1,0,IF($AP1054=1,Settings!$C$6,Settings!$C$7))*100)</f>
        <v/>
      </c>
      <c r="AC1054" s="7">
        <f>IF($E1054="","",Y1054*AB1054/100)</f>
        <v/>
      </c>
      <c r="AD1054" s="7">
        <f>IF($E1054="","",Y1054-AC1054)</f>
        <v/>
      </c>
      <c r="AE1054" s="7">
        <f>IF($E1054="","",AD1054-Q1054)</f>
        <v/>
      </c>
      <c r="AI1054" s="7" t="n"/>
      <c r="AL1054" s="14" t="n"/>
      <c r="AN1054">
        <f>IF($E1054="","",IF(COUNTIF($E$2:$E1054,$E1054)=1,1,0))</f>
        <v/>
      </c>
      <c r="AO1054">
        <f>IF($AN1054=1,SUMPRODUCT(--($AR$2:$AR$3001&lt;$AR1054))+1,"")</f>
        <v/>
      </c>
      <c r="AP1054">
        <f>IF($E1054="","",IF(OR($U1054=TRUE(),$U1054="TRUE"),1,0))</f>
        <v/>
      </c>
      <c r="AQ1054">
        <f>IF($E1054="","",IF($AA1054="Yes",1,0))</f>
        <v/>
      </c>
      <c r="AR1054">
        <f>IF($AN1054=1,IFERROR(IF(VALUE($E1054)&lt;100000000,VALUE($E1054),1000000000),IFERROR(IF(VALUE(MID($E1054,2,20))&lt;100000000,VALUE(MID($E1054,2,20)),1000000000),1000000000))+ROW()/100000,"")</f>
        <v/>
      </c>
    </row>
    <row r="1055">
      <c r="G1055" s="14" t="n"/>
      <c r="Q1055" s="7">
        <f>IF($E1055="","",P1055*Y1055/100)</f>
        <v/>
      </c>
      <c r="R1055" s="7" t="n"/>
      <c r="X1055" s="7" t="n"/>
      <c r="Y1055" s="7" t="n"/>
      <c r="AB1055">
        <f>IF($E1055="","",IF($AQ1055=1,0,IF($AP1055=1,Settings!$C$6,Settings!$C$7))*100)</f>
        <v/>
      </c>
      <c r="AC1055" s="7">
        <f>IF($E1055="","",Y1055*AB1055/100)</f>
        <v/>
      </c>
      <c r="AD1055" s="7">
        <f>IF($E1055="","",Y1055-AC1055)</f>
        <v/>
      </c>
      <c r="AE1055" s="7">
        <f>IF($E1055="","",AD1055-Q1055)</f>
        <v/>
      </c>
      <c r="AI1055" s="7" t="n"/>
      <c r="AL1055" s="14" t="n"/>
      <c r="AN1055">
        <f>IF($E1055="","",IF(COUNTIF($E$2:$E1055,$E1055)=1,1,0))</f>
        <v/>
      </c>
      <c r="AO1055">
        <f>IF($AN1055=1,SUMPRODUCT(--($AR$2:$AR$3001&lt;$AR1055))+1,"")</f>
        <v/>
      </c>
      <c r="AP1055">
        <f>IF($E1055="","",IF(OR($U1055=TRUE(),$U1055="TRUE"),1,0))</f>
        <v/>
      </c>
      <c r="AQ1055">
        <f>IF($E1055="","",IF($AA1055="Yes",1,0))</f>
        <v/>
      </c>
      <c r="AR1055">
        <f>IF($AN1055=1,IFERROR(IF(VALUE($E1055)&lt;100000000,VALUE($E1055),1000000000),IFERROR(IF(VALUE(MID($E1055,2,20))&lt;100000000,VALUE(MID($E1055,2,20)),1000000000),1000000000))+ROW()/100000,"")</f>
        <v/>
      </c>
    </row>
    <row r="1056">
      <c r="G1056" s="14" t="n"/>
      <c r="Q1056" s="7">
        <f>IF($E1056="","",P1056*Y1056/100)</f>
        <v/>
      </c>
      <c r="R1056" s="7" t="n"/>
      <c r="X1056" s="7" t="n"/>
      <c r="Y1056" s="7" t="n"/>
      <c r="AB1056">
        <f>IF($E1056="","",IF($AQ1056=1,0,IF($AP1056=1,Settings!$C$6,Settings!$C$7))*100)</f>
        <v/>
      </c>
      <c r="AC1056" s="7">
        <f>IF($E1056="","",Y1056*AB1056/100)</f>
        <v/>
      </c>
      <c r="AD1056" s="7">
        <f>IF($E1056="","",Y1056-AC1056)</f>
        <v/>
      </c>
      <c r="AE1056" s="7">
        <f>IF($E1056="","",AD1056-Q1056)</f>
        <v/>
      </c>
      <c r="AI1056" s="7" t="n"/>
      <c r="AL1056" s="14" t="n"/>
      <c r="AN1056">
        <f>IF($E1056="","",IF(COUNTIF($E$2:$E1056,$E1056)=1,1,0))</f>
        <v/>
      </c>
      <c r="AO1056">
        <f>IF($AN1056=1,SUMPRODUCT(--($AR$2:$AR$3001&lt;$AR1056))+1,"")</f>
        <v/>
      </c>
      <c r="AP1056">
        <f>IF($E1056="","",IF(OR($U1056=TRUE(),$U1056="TRUE"),1,0))</f>
        <v/>
      </c>
      <c r="AQ1056">
        <f>IF($E1056="","",IF($AA1056="Yes",1,0))</f>
        <v/>
      </c>
      <c r="AR1056">
        <f>IF($AN1056=1,IFERROR(IF(VALUE($E1056)&lt;100000000,VALUE($E1056),1000000000),IFERROR(IF(VALUE(MID($E1056,2,20))&lt;100000000,VALUE(MID($E1056,2,20)),1000000000),1000000000))+ROW()/100000,"")</f>
        <v/>
      </c>
    </row>
    <row r="1057">
      <c r="G1057" s="14" t="n"/>
      <c r="Q1057" s="7">
        <f>IF($E1057="","",P1057*Y1057/100)</f>
        <v/>
      </c>
      <c r="R1057" s="7" t="n"/>
      <c r="X1057" s="7" t="n"/>
      <c r="Y1057" s="7" t="n"/>
      <c r="AB1057">
        <f>IF($E1057="","",IF($AQ1057=1,0,IF($AP1057=1,Settings!$C$6,Settings!$C$7))*100)</f>
        <v/>
      </c>
      <c r="AC1057" s="7">
        <f>IF($E1057="","",Y1057*AB1057/100)</f>
        <v/>
      </c>
      <c r="AD1057" s="7">
        <f>IF($E1057="","",Y1057-AC1057)</f>
        <v/>
      </c>
      <c r="AE1057" s="7">
        <f>IF($E1057="","",AD1057-Q1057)</f>
        <v/>
      </c>
      <c r="AI1057" s="7" t="n"/>
      <c r="AL1057" s="14" t="n"/>
      <c r="AN1057">
        <f>IF($E1057="","",IF(COUNTIF($E$2:$E1057,$E1057)=1,1,0))</f>
        <v/>
      </c>
      <c r="AO1057">
        <f>IF($AN1057=1,SUMPRODUCT(--($AR$2:$AR$3001&lt;$AR1057))+1,"")</f>
        <v/>
      </c>
      <c r="AP1057">
        <f>IF($E1057="","",IF(OR($U1057=TRUE(),$U1057="TRUE"),1,0))</f>
        <v/>
      </c>
      <c r="AQ1057">
        <f>IF($E1057="","",IF($AA1057="Yes",1,0))</f>
        <v/>
      </c>
      <c r="AR1057">
        <f>IF($AN1057=1,IFERROR(IF(VALUE($E1057)&lt;100000000,VALUE($E1057),1000000000),IFERROR(IF(VALUE(MID($E1057,2,20))&lt;100000000,VALUE(MID($E1057,2,20)),1000000000),1000000000))+ROW()/100000,"")</f>
        <v/>
      </c>
    </row>
    <row r="1058">
      <c r="G1058" s="14" t="n"/>
      <c r="Q1058" s="7">
        <f>IF($E1058="","",P1058*Y1058/100)</f>
        <v/>
      </c>
      <c r="R1058" s="7" t="n"/>
      <c r="X1058" s="7" t="n"/>
      <c r="Y1058" s="7" t="n"/>
      <c r="AB1058">
        <f>IF($E1058="","",IF($AQ1058=1,0,IF($AP1058=1,Settings!$C$6,Settings!$C$7))*100)</f>
        <v/>
      </c>
      <c r="AC1058" s="7">
        <f>IF($E1058="","",Y1058*AB1058/100)</f>
        <v/>
      </c>
      <c r="AD1058" s="7">
        <f>IF($E1058="","",Y1058-AC1058)</f>
        <v/>
      </c>
      <c r="AE1058" s="7">
        <f>IF($E1058="","",AD1058-Q1058)</f>
        <v/>
      </c>
      <c r="AI1058" s="7" t="n"/>
      <c r="AL1058" s="14" t="n"/>
      <c r="AN1058">
        <f>IF($E1058="","",IF(COUNTIF($E$2:$E1058,$E1058)=1,1,0))</f>
        <v/>
      </c>
      <c r="AO1058">
        <f>IF($AN1058=1,SUMPRODUCT(--($AR$2:$AR$3001&lt;$AR1058))+1,"")</f>
        <v/>
      </c>
      <c r="AP1058">
        <f>IF($E1058="","",IF(OR($U1058=TRUE(),$U1058="TRUE"),1,0))</f>
        <v/>
      </c>
      <c r="AQ1058">
        <f>IF($E1058="","",IF($AA1058="Yes",1,0))</f>
        <v/>
      </c>
      <c r="AR1058">
        <f>IF($AN1058=1,IFERROR(IF(VALUE($E1058)&lt;100000000,VALUE($E1058),1000000000),IFERROR(IF(VALUE(MID($E1058,2,20))&lt;100000000,VALUE(MID($E1058,2,20)),1000000000),1000000000))+ROW()/100000,"")</f>
        <v/>
      </c>
    </row>
    <row r="1059">
      <c r="G1059" s="14" t="n"/>
      <c r="Q1059" s="7">
        <f>IF($E1059="","",P1059*Y1059/100)</f>
        <v/>
      </c>
      <c r="R1059" s="7" t="n"/>
      <c r="X1059" s="7" t="n"/>
      <c r="Y1059" s="7" t="n"/>
      <c r="AB1059">
        <f>IF($E1059="","",IF($AQ1059=1,0,IF($AP1059=1,Settings!$C$6,Settings!$C$7))*100)</f>
        <v/>
      </c>
      <c r="AC1059" s="7">
        <f>IF($E1059="","",Y1059*AB1059/100)</f>
        <v/>
      </c>
      <c r="AD1059" s="7">
        <f>IF($E1059="","",Y1059-AC1059)</f>
        <v/>
      </c>
      <c r="AE1059" s="7">
        <f>IF($E1059="","",AD1059-Q1059)</f>
        <v/>
      </c>
      <c r="AI1059" s="7" t="n"/>
      <c r="AL1059" s="14" t="n"/>
      <c r="AN1059">
        <f>IF($E1059="","",IF(COUNTIF($E$2:$E1059,$E1059)=1,1,0))</f>
        <v/>
      </c>
      <c r="AO1059">
        <f>IF($AN1059=1,SUMPRODUCT(--($AR$2:$AR$3001&lt;$AR1059))+1,"")</f>
        <v/>
      </c>
      <c r="AP1059">
        <f>IF($E1059="","",IF(OR($U1059=TRUE(),$U1059="TRUE"),1,0))</f>
        <v/>
      </c>
      <c r="AQ1059">
        <f>IF($E1059="","",IF($AA1059="Yes",1,0))</f>
        <v/>
      </c>
      <c r="AR1059">
        <f>IF($AN1059=1,IFERROR(IF(VALUE($E1059)&lt;100000000,VALUE($E1059),1000000000),IFERROR(IF(VALUE(MID($E1059,2,20))&lt;100000000,VALUE(MID($E1059,2,20)),1000000000),1000000000))+ROW()/100000,"")</f>
        <v/>
      </c>
    </row>
    <row r="1060">
      <c r="G1060" s="14" t="n"/>
      <c r="Q1060" s="7">
        <f>IF($E1060="","",P1060*Y1060/100)</f>
        <v/>
      </c>
      <c r="R1060" s="7" t="n"/>
      <c r="X1060" s="7" t="n"/>
      <c r="Y1060" s="7" t="n"/>
      <c r="AB1060">
        <f>IF($E1060="","",IF($AQ1060=1,0,IF($AP1060=1,Settings!$C$6,Settings!$C$7))*100)</f>
        <v/>
      </c>
      <c r="AC1060" s="7">
        <f>IF($E1060="","",Y1060*AB1060/100)</f>
        <v/>
      </c>
      <c r="AD1060" s="7">
        <f>IF($E1060="","",Y1060-AC1060)</f>
        <v/>
      </c>
      <c r="AE1060" s="7">
        <f>IF($E1060="","",AD1060-Q1060)</f>
        <v/>
      </c>
      <c r="AI1060" s="7" t="n"/>
      <c r="AL1060" s="14" t="n"/>
      <c r="AN1060">
        <f>IF($E1060="","",IF(COUNTIF($E$2:$E1060,$E1060)=1,1,0))</f>
        <v/>
      </c>
      <c r="AO1060">
        <f>IF($AN1060=1,SUMPRODUCT(--($AR$2:$AR$3001&lt;$AR1060))+1,"")</f>
        <v/>
      </c>
      <c r="AP1060">
        <f>IF($E1060="","",IF(OR($U1060=TRUE(),$U1060="TRUE"),1,0))</f>
        <v/>
      </c>
      <c r="AQ1060">
        <f>IF($E1060="","",IF($AA1060="Yes",1,0))</f>
        <v/>
      </c>
      <c r="AR1060">
        <f>IF($AN1060=1,IFERROR(IF(VALUE($E1060)&lt;100000000,VALUE($E1060),1000000000),IFERROR(IF(VALUE(MID($E1060,2,20))&lt;100000000,VALUE(MID($E1060,2,20)),1000000000),1000000000))+ROW()/100000,"")</f>
        <v/>
      </c>
    </row>
    <row r="1061">
      <c r="G1061" s="14" t="n"/>
      <c r="Q1061" s="7">
        <f>IF($E1061="","",P1061*Y1061/100)</f>
        <v/>
      </c>
      <c r="R1061" s="7" t="n"/>
      <c r="X1061" s="7" t="n"/>
      <c r="Y1061" s="7" t="n"/>
      <c r="AB1061">
        <f>IF($E1061="","",IF($AQ1061=1,0,IF($AP1061=1,Settings!$C$6,Settings!$C$7))*100)</f>
        <v/>
      </c>
      <c r="AC1061" s="7">
        <f>IF($E1061="","",Y1061*AB1061/100)</f>
        <v/>
      </c>
      <c r="AD1061" s="7">
        <f>IF($E1061="","",Y1061-AC1061)</f>
        <v/>
      </c>
      <c r="AE1061" s="7">
        <f>IF($E1061="","",AD1061-Q1061)</f>
        <v/>
      </c>
      <c r="AI1061" s="7" t="n"/>
      <c r="AL1061" s="14" t="n"/>
      <c r="AN1061">
        <f>IF($E1061="","",IF(COUNTIF($E$2:$E1061,$E1061)=1,1,0))</f>
        <v/>
      </c>
      <c r="AO1061">
        <f>IF($AN1061=1,SUMPRODUCT(--($AR$2:$AR$3001&lt;$AR1061))+1,"")</f>
        <v/>
      </c>
      <c r="AP1061">
        <f>IF($E1061="","",IF(OR($U1061=TRUE(),$U1061="TRUE"),1,0))</f>
        <v/>
      </c>
      <c r="AQ1061">
        <f>IF($E1061="","",IF($AA1061="Yes",1,0))</f>
        <v/>
      </c>
      <c r="AR1061">
        <f>IF($AN1061=1,IFERROR(IF(VALUE($E1061)&lt;100000000,VALUE($E1061),1000000000),IFERROR(IF(VALUE(MID($E1061,2,20))&lt;100000000,VALUE(MID($E1061,2,20)),1000000000),1000000000))+ROW()/100000,"")</f>
        <v/>
      </c>
    </row>
    <row r="1062">
      <c r="G1062" s="14" t="n"/>
      <c r="Q1062" s="7">
        <f>IF($E1062="","",P1062*Y1062/100)</f>
        <v/>
      </c>
      <c r="R1062" s="7" t="n"/>
      <c r="X1062" s="7" t="n"/>
      <c r="Y1062" s="7" t="n"/>
      <c r="AB1062">
        <f>IF($E1062="","",IF($AQ1062=1,0,IF($AP1062=1,Settings!$C$6,Settings!$C$7))*100)</f>
        <v/>
      </c>
      <c r="AC1062" s="7">
        <f>IF($E1062="","",Y1062*AB1062/100)</f>
        <v/>
      </c>
      <c r="AD1062" s="7">
        <f>IF($E1062="","",Y1062-AC1062)</f>
        <v/>
      </c>
      <c r="AE1062" s="7">
        <f>IF($E1062="","",AD1062-Q1062)</f>
        <v/>
      </c>
      <c r="AI1062" s="7" t="n"/>
      <c r="AL1062" s="14" t="n"/>
      <c r="AN1062">
        <f>IF($E1062="","",IF(COUNTIF($E$2:$E1062,$E1062)=1,1,0))</f>
        <v/>
      </c>
      <c r="AO1062">
        <f>IF($AN1062=1,SUMPRODUCT(--($AR$2:$AR$3001&lt;$AR1062))+1,"")</f>
        <v/>
      </c>
      <c r="AP1062">
        <f>IF($E1062="","",IF(OR($U1062=TRUE(),$U1062="TRUE"),1,0))</f>
        <v/>
      </c>
      <c r="AQ1062">
        <f>IF($E1062="","",IF($AA1062="Yes",1,0))</f>
        <v/>
      </c>
      <c r="AR1062">
        <f>IF($AN1062=1,IFERROR(IF(VALUE($E1062)&lt;100000000,VALUE($E1062),1000000000),IFERROR(IF(VALUE(MID($E1062,2,20))&lt;100000000,VALUE(MID($E1062,2,20)),1000000000),1000000000))+ROW()/100000,"")</f>
        <v/>
      </c>
    </row>
    <row r="1063">
      <c r="G1063" s="14" t="n"/>
      <c r="Q1063" s="7">
        <f>IF($E1063="","",P1063*Y1063/100)</f>
        <v/>
      </c>
      <c r="R1063" s="7" t="n"/>
      <c r="X1063" s="7" t="n"/>
      <c r="Y1063" s="7" t="n"/>
      <c r="AB1063">
        <f>IF($E1063="","",IF($AQ1063=1,0,IF($AP1063=1,Settings!$C$6,Settings!$C$7))*100)</f>
        <v/>
      </c>
      <c r="AC1063" s="7">
        <f>IF($E1063="","",Y1063*AB1063/100)</f>
        <v/>
      </c>
      <c r="AD1063" s="7">
        <f>IF($E1063="","",Y1063-AC1063)</f>
        <v/>
      </c>
      <c r="AE1063" s="7">
        <f>IF($E1063="","",AD1063-Q1063)</f>
        <v/>
      </c>
      <c r="AI1063" s="7" t="n"/>
      <c r="AL1063" s="14" t="n"/>
      <c r="AN1063">
        <f>IF($E1063="","",IF(COUNTIF($E$2:$E1063,$E1063)=1,1,0))</f>
        <v/>
      </c>
      <c r="AO1063">
        <f>IF($AN1063=1,SUMPRODUCT(--($AR$2:$AR$3001&lt;$AR1063))+1,"")</f>
        <v/>
      </c>
      <c r="AP1063">
        <f>IF($E1063="","",IF(OR($U1063=TRUE(),$U1063="TRUE"),1,0))</f>
        <v/>
      </c>
      <c r="AQ1063">
        <f>IF($E1063="","",IF($AA1063="Yes",1,0))</f>
        <v/>
      </c>
      <c r="AR1063">
        <f>IF($AN1063=1,IFERROR(IF(VALUE($E1063)&lt;100000000,VALUE($E1063),1000000000),IFERROR(IF(VALUE(MID($E1063,2,20))&lt;100000000,VALUE(MID($E1063,2,20)),1000000000),1000000000))+ROW()/100000,"")</f>
        <v/>
      </c>
    </row>
    <row r="1064">
      <c r="G1064" s="14" t="n"/>
      <c r="Q1064" s="7">
        <f>IF($E1064="","",P1064*Y1064/100)</f>
        <v/>
      </c>
      <c r="R1064" s="7" t="n"/>
      <c r="X1064" s="7" t="n"/>
      <c r="Y1064" s="7" t="n"/>
      <c r="AB1064">
        <f>IF($E1064="","",IF($AQ1064=1,0,IF($AP1064=1,Settings!$C$6,Settings!$C$7))*100)</f>
        <v/>
      </c>
      <c r="AC1064" s="7">
        <f>IF($E1064="","",Y1064*AB1064/100)</f>
        <v/>
      </c>
      <c r="AD1064" s="7">
        <f>IF($E1064="","",Y1064-AC1064)</f>
        <v/>
      </c>
      <c r="AE1064" s="7">
        <f>IF($E1064="","",AD1064-Q1064)</f>
        <v/>
      </c>
      <c r="AI1064" s="7" t="n"/>
      <c r="AL1064" s="14" t="n"/>
      <c r="AN1064">
        <f>IF($E1064="","",IF(COUNTIF($E$2:$E1064,$E1064)=1,1,0))</f>
        <v/>
      </c>
      <c r="AO1064">
        <f>IF($AN1064=1,SUMPRODUCT(--($AR$2:$AR$3001&lt;$AR1064))+1,"")</f>
        <v/>
      </c>
      <c r="AP1064">
        <f>IF($E1064="","",IF(OR($U1064=TRUE(),$U1064="TRUE"),1,0))</f>
        <v/>
      </c>
      <c r="AQ1064">
        <f>IF($E1064="","",IF($AA1064="Yes",1,0))</f>
        <v/>
      </c>
      <c r="AR1064">
        <f>IF($AN1064=1,IFERROR(IF(VALUE($E1064)&lt;100000000,VALUE($E1064),1000000000),IFERROR(IF(VALUE(MID($E1064,2,20))&lt;100000000,VALUE(MID($E1064,2,20)),1000000000),1000000000))+ROW()/100000,"")</f>
        <v/>
      </c>
    </row>
    <row r="1065">
      <c r="G1065" s="14" t="n"/>
      <c r="Q1065" s="7">
        <f>IF($E1065="","",P1065*Y1065/100)</f>
        <v/>
      </c>
      <c r="R1065" s="7" t="n"/>
      <c r="X1065" s="7" t="n"/>
      <c r="Y1065" s="7" t="n"/>
      <c r="AB1065">
        <f>IF($E1065="","",IF($AQ1065=1,0,IF($AP1065=1,Settings!$C$6,Settings!$C$7))*100)</f>
        <v/>
      </c>
      <c r="AC1065" s="7">
        <f>IF($E1065="","",Y1065*AB1065/100)</f>
        <v/>
      </c>
      <c r="AD1065" s="7">
        <f>IF($E1065="","",Y1065-AC1065)</f>
        <v/>
      </c>
      <c r="AE1065" s="7">
        <f>IF($E1065="","",AD1065-Q1065)</f>
        <v/>
      </c>
      <c r="AI1065" s="7" t="n"/>
      <c r="AL1065" s="14" t="n"/>
      <c r="AN1065">
        <f>IF($E1065="","",IF(COUNTIF($E$2:$E1065,$E1065)=1,1,0))</f>
        <v/>
      </c>
      <c r="AO1065">
        <f>IF($AN1065=1,SUMPRODUCT(--($AR$2:$AR$3001&lt;$AR1065))+1,"")</f>
        <v/>
      </c>
      <c r="AP1065">
        <f>IF($E1065="","",IF(OR($U1065=TRUE(),$U1065="TRUE"),1,0))</f>
        <v/>
      </c>
      <c r="AQ1065">
        <f>IF($E1065="","",IF($AA1065="Yes",1,0))</f>
        <v/>
      </c>
      <c r="AR1065">
        <f>IF($AN1065=1,IFERROR(IF(VALUE($E1065)&lt;100000000,VALUE($E1065),1000000000),IFERROR(IF(VALUE(MID($E1065,2,20))&lt;100000000,VALUE(MID($E1065,2,20)),1000000000),1000000000))+ROW()/100000,"")</f>
        <v/>
      </c>
    </row>
    <row r="1066">
      <c r="G1066" s="14" t="n"/>
      <c r="Q1066" s="7">
        <f>IF($E1066="","",P1066*Y1066/100)</f>
        <v/>
      </c>
      <c r="R1066" s="7" t="n"/>
      <c r="X1066" s="7" t="n"/>
      <c r="Y1066" s="7" t="n"/>
      <c r="AB1066">
        <f>IF($E1066="","",IF($AQ1066=1,0,IF($AP1066=1,Settings!$C$6,Settings!$C$7))*100)</f>
        <v/>
      </c>
      <c r="AC1066" s="7">
        <f>IF($E1066="","",Y1066*AB1066/100)</f>
        <v/>
      </c>
      <c r="AD1066" s="7">
        <f>IF($E1066="","",Y1066-AC1066)</f>
        <v/>
      </c>
      <c r="AE1066" s="7">
        <f>IF($E1066="","",AD1066-Q1066)</f>
        <v/>
      </c>
      <c r="AI1066" s="7" t="n"/>
      <c r="AL1066" s="14" t="n"/>
      <c r="AN1066">
        <f>IF($E1066="","",IF(COUNTIF($E$2:$E1066,$E1066)=1,1,0))</f>
        <v/>
      </c>
      <c r="AO1066">
        <f>IF($AN1066=1,SUMPRODUCT(--($AR$2:$AR$3001&lt;$AR1066))+1,"")</f>
        <v/>
      </c>
      <c r="AP1066">
        <f>IF($E1066="","",IF(OR($U1066=TRUE(),$U1066="TRUE"),1,0))</f>
        <v/>
      </c>
      <c r="AQ1066">
        <f>IF($E1066="","",IF($AA1066="Yes",1,0))</f>
        <v/>
      </c>
      <c r="AR1066">
        <f>IF($AN1066=1,IFERROR(IF(VALUE($E1066)&lt;100000000,VALUE($E1066),1000000000),IFERROR(IF(VALUE(MID($E1066,2,20))&lt;100000000,VALUE(MID($E1066,2,20)),1000000000),1000000000))+ROW()/100000,"")</f>
        <v/>
      </c>
    </row>
    <row r="1067">
      <c r="G1067" s="14" t="n"/>
      <c r="Q1067" s="7">
        <f>IF($E1067="","",P1067*Y1067/100)</f>
        <v/>
      </c>
      <c r="R1067" s="7" t="n"/>
      <c r="X1067" s="7" t="n"/>
      <c r="Y1067" s="7" t="n"/>
      <c r="AB1067">
        <f>IF($E1067="","",IF($AQ1067=1,0,IF($AP1067=1,Settings!$C$6,Settings!$C$7))*100)</f>
        <v/>
      </c>
      <c r="AC1067" s="7">
        <f>IF($E1067="","",Y1067*AB1067/100)</f>
        <v/>
      </c>
      <c r="AD1067" s="7">
        <f>IF($E1067="","",Y1067-AC1067)</f>
        <v/>
      </c>
      <c r="AE1067" s="7">
        <f>IF($E1067="","",AD1067-Q1067)</f>
        <v/>
      </c>
      <c r="AI1067" s="7" t="n"/>
      <c r="AL1067" s="14" t="n"/>
      <c r="AN1067">
        <f>IF($E1067="","",IF(COUNTIF($E$2:$E1067,$E1067)=1,1,0))</f>
        <v/>
      </c>
      <c r="AO1067">
        <f>IF($AN1067=1,SUMPRODUCT(--($AR$2:$AR$3001&lt;$AR1067))+1,"")</f>
        <v/>
      </c>
      <c r="AP1067">
        <f>IF($E1067="","",IF(OR($U1067=TRUE(),$U1067="TRUE"),1,0))</f>
        <v/>
      </c>
      <c r="AQ1067">
        <f>IF($E1067="","",IF($AA1067="Yes",1,0))</f>
        <v/>
      </c>
      <c r="AR1067">
        <f>IF($AN1067=1,IFERROR(IF(VALUE($E1067)&lt;100000000,VALUE($E1067),1000000000),IFERROR(IF(VALUE(MID($E1067,2,20))&lt;100000000,VALUE(MID($E1067,2,20)),1000000000),1000000000))+ROW()/100000,"")</f>
        <v/>
      </c>
    </row>
    <row r="1068">
      <c r="G1068" s="14" t="n"/>
      <c r="Q1068" s="7">
        <f>IF($E1068="","",P1068*Y1068/100)</f>
        <v/>
      </c>
      <c r="R1068" s="7" t="n"/>
      <c r="X1068" s="7" t="n"/>
      <c r="Y1068" s="7" t="n"/>
      <c r="AB1068">
        <f>IF($E1068="","",IF($AQ1068=1,0,IF($AP1068=1,Settings!$C$6,Settings!$C$7))*100)</f>
        <v/>
      </c>
      <c r="AC1068" s="7">
        <f>IF($E1068="","",Y1068*AB1068/100)</f>
        <v/>
      </c>
      <c r="AD1068" s="7">
        <f>IF($E1068="","",Y1068-AC1068)</f>
        <v/>
      </c>
      <c r="AE1068" s="7">
        <f>IF($E1068="","",AD1068-Q1068)</f>
        <v/>
      </c>
      <c r="AI1068" s="7" t="n"/>
      <c r="AL1068" s="14" t="n"/>
      <c r="AN1068">
        <f>IF($E1068="","",IF(COUNTIF($E$2:$E1068,$E1068)=1,1,0))</f>
        <v/>
      </c>
      <c r="AO1068">
        <f>IF($AN1068=1,SUMPRODUCT(--($AR$2:$AR$3001&lt;$AR1068))+1,"")</f>
        <v/>
      </c>
      <c r="AP1068">
        <f>IF($E1068="","",IF(OR($U1068=TRUE(),$U1068="TRUE"),1,0))</f>
        <v/>
      </c>
      <c r="AQ1068">
        <f>IF($E1068="","",IF($AA1068="Yes",1,0))</f>
        <v/>
      </c>
      <c r="AR1068">
        <f>IF($AN1068=1,IFERROR(IF(VALUE($E1068)&lt;100000000,VALUE($E1068),1000000000),IFERROR(IF(VALUE(MID($E1068,2,20))&lt;100000000,VALUE(MID($E1068,2,20)),1000000000),1000000000))+ROW()/100000,"")</f>
        <v/>
      </c>
    </row>
    <row r="1069">
      <c r="G1069" s="14" t="n"/>
      <c r="Q1069" s="7">
        <f>IF($E1069="","",P1069*Y1069/100)</f>
        <v/>
      </c>
      <c r="R1069" s="7" t="n"/>
      <c r="X1069" s="7" t="n"/>
      <c r="Y1069" s="7" t="n"/>
      <c r="AB1069">
        <f>IF($E1069="","",IF($AQ1069=1,0,IF($AP1069=1,Settings!$C$6,Settings!$C$7))*100)</f>
        <v/>
      </c>
      <c r="AC1069" s="7">
        <f>IF($E1069="","",Y1069*AB1069/100)</f>
        <v/>
      </c>
      <c r="AD1069" s="7">
        <f>IF($E1069="","",Y1069-AC1069)</f>
        <v/>
      </c>
      <c r="AE1069" s="7">
        <f>IF($E1069="","",AD1069-Q1069)</f>
        <v/>
      </c>
      <c r="AI1069" s="7" t="n"/>
      <c r="AL1069" s="14" t="n"/>
      <c r="AN1069">
        <f>IF($E1069="","",IF(COUNTIF($E$2:$E1069,$E1069)=1,1,0))</f>
        <v/>
      </c>
      <c r="AO1069">
        <f>IF($AN1069=1,SUMPRODUCT(--($AR$2:$AR$3001&lt;$AR1069))+1,"")</f>
        <v/>
      </c>
      <c r="AP1069">
        <f>IF($E1069="","",IF(OR($U1069=TRUE(),$U1069="TRUE"),1,0))</f>
        <v/>
      </c>
      <c r="AQ1069">
        <f>IF($E1069="","",IF($AA1069="Yes",1,0))</f>
        <v/>
      </c>
      <c r="AR1069">
        <f>IF($AN1069=1,IFERROR(IF(VALUE($E1069)&lt;100000000,VALUE($E1069),1000000000),IFERROR(IF(VALUE(MID($E1069,2,20))&lt;100000000,VALUE(MID($E1069,2,20)),1000000000),1000000000))+ROW()/100000,"")</f>
        <v/>
      </c>
    </row>
    <row r="1070">
      <c r="G1070" s="14" t="n"/>
      <c r="Q1070" s="7">
        <f>IF($E1070="","",P1070*Y1070/100)</f>
        <v/>
      </c>
      <c r="R1070" s="7" t="n"/>
      <c r="X1070" s="7" t="n"/>
      <c r="Y1070" s="7" t="n"/>
      <c r="AB1070">
        <f>IF($E1070="","",IF($AQ1070=1,0,IF($AP1070=1,Settings!$C$6,Settings!$C$7))*100)</f>
        <v/>
      </c>
      <c r="AC1070" s="7">
        <f>IF($E1070="","",Y1070*AB1070/100)</f>
        <v/>
      </c>
      <c r="AD1070" s="7">
        <f>IF($E1070="","",Y1070-AC1070)</f>
        <v/>
      </c>
      <c r="AE1070" s="7">
        <f>IF($E1070="","",AD1070-Q1070)</f>
        <v/>
      </c>
      <c r="AI1070" s="7" t="n"/>
      <c r="AL1070" s="14" t="n"/>
      <c r="AN1070">
        <f>IF($E1070="","",IF(COUNTIF($E$2:$E1070,$E1070)=1,1,0))</f>
        <v/>
      </c>
      <c r="AO1070">
        <f>IF($AN1070=1,SUMPRODUCT(--($AR$2:$AR$3001&lt;$AR1070))+1,"")</f>
        <v/>
      </c>
      <c r="AP1070">
        <f>IF($E1070="","",IF(OR($U1070=TRUE(),$U1070="TRUE"),1,0))</f>
        <v/>
      </c>
      <c r="AQ1070">
        <f>IF($E1070="","",IF($AA1070="Yes",1,0))</f>
        <v/>
      </c>
      <c r="AR1070">
        <f>IF($AN1070=1,IFERROR(IF(VALUE($E1070)&lt;100000000,VALUE($E1070),1000000000),IFERROR(IF(VALUE(MID($E1070,2,20))&lt;100000000,VALUE(MID($E1070,2,20)),1000000000),1000000000))+ROW()/100000,"")</f>
        <v/>
      </c>
    </row>
    <row r="1071">
      <c r="G1071" s="14" t="n"/>
      <c r="Q1071" s="7">
        <f>IF($E1071="","",P1071*Y1071/100)</f>
        <v/>
      </c>
      <c r="R1071" s="7" t="n"/>
      <c r="X1071" s="7" t="n"/>
      <c r="Y1071" s="7" t="n"/>
      <c r="AB1071">
        <f>IF($E1071="","",IF($AQ1071=1,0,IF($AP1071=1,Settings!$C$6,Settings!$C$7))*100)</f>
        <v/>
      </c>
      <c r="AC1071" s="7">
        <f>IF($E1071="","",Y1071*AB1071/100)</f>
        <v/>
      </c>
      <c r="AD1071" s="7">
        <f>IF($E1071="","",Y1071-AC1071)</f>
        <v/>
      </c>
      <c r="AE1071" s="7">
        <f>IF($E1071="","",AD1071-Q1071)</f>
        <v/>
      </c>
      <c r="AI1071" s="7" t="n"/>
      <c r="AL1071" s="14" t="n"/>
      <c r="AN1071">
        <f>IF($E1071="","",IF(COUNTIF($E$2:$E1071,$E1071)=1,1,0))</f>
        <v/>
      </c>
      <c r="AO1071">
        <f>IF($AN1071=1,SUMPRODUCT(--($AR$2:$AR$3001&lt;$AR1071))+1,"")</f>
        <v/>
      </c>
      <c r="AP1071">
        <f>IF($E1071="","",IF(OR($U1071=TRUE(),$U1071="TRUE"),1,0))</f>
        <v/>
      </c>
      <c r="AQ1071">
        <f>IF($E1071="","",IF($AA1071="Yes",1,0))</f>
        <v/>
      </c>
      <c r="AR1071">
        <f>IF($AN1071=1,IFERROR(IF(VALUE($E1071)&lt;100000000,VALUE($E1071),1000000000),IFERROR(IF(VALUE(MID($E1071,2,20))&lt;100000000,VALUE(MID($E1071,2,20)),1000000000),1000000000))+ROW()/100000,"")</f>
        <v/>
      </c>
    </row>
    <row r="1072">
      <c r="G1072" s="14" t="n"/>
      <c r="Q1072" s="7">
        <f>IF($E1072="","",P1072*Y1072/100)</f>
        <v/>
      </c>
      <c r="R1072" s="7" t="n"/>
      <c r="X1072" s="7" t="n"/>
      <c r="Y1072" s="7" t="n"/>
      <c r="AB1072">
        <f>IF($E1072="","",IF($AQ1072=1,0,IF($AP1072=1,Settings!$C$6,Settings!$C$7))*100)</f>
        <v/>
      </c>
      <c r="AC1072" s="7">
        <f>IF($E1072="","",Y1072*AB1072/100)</f>
        <v/>
      </c>
      <c r="AD1072" s="7">
        <f>IF($E1072="","",Y1072-AC1072)</f>
        <v/>
      </c>
      <c r="AE1072" s="7">
        <f>IF($E1072="","",AD1072-Q1072)</f>
        <v/>
      </c>
      <c r="AI1072" s="7" t="n"/>
      <c r="AL1072" s="14" t="n"/>
      <c r="AN1072">
        <f>IF($E1072="","",IF(COUNTIF($E$2:$E1072,$E1072)=1,1,0))</f>
        <v/>
      </c>
      <c r="AO1072">
        <f>IF($AN1072=1,SUMPRODUCT(--($AR$2:$AR$3001&lt;$AR1072))+1,"")</f>
        <v/>
      </c>
      <c r="AP1072">
        <f>IF($E1072="","",IF(OR($U1072=TRUE(),$U1072="TRUE"),1,0))</f>
        <v/>
      </c>
      <c r="AQ1072">
        <f>IF($E1072="","",IF($AA1072="Yes",1,0))</f>
        <v/>
      </c>
      <c r="AR1072">
        <f>IF($AN1072=1,IFERROR(IF(VALUE($E1072)&lt;100000000,VALUE($E1072),1000000000),IFERROR(IF(VALUE(MID($E1072,2,20))&lt;100000000,VALUE(MID($E1072,2,20)),1000000000),1000000000))+ROW()/100000,"")</f>
        <v/>
      </c>
    </row>
    <row r="1073">
      <c r="G1073" s="14" t="n"/>
      <c r="Q1073" s="7">
        <f>IF($E1073="","",P1073*Y1073/100)</f>
        <v/>
      </c>
      <c r="R1073" s="7" t="n"/>
      <c r="X1073" s="7" t="n"/>
      <c r="Y1073" s="7" t="n"/>
      <c r="AB1073">
        <f>IF($E1073="","",IF($AQ1073=1,0,IF($AP1073=1,Settings!$C$6,Settings!$C$7))*100)</f>
        <v/>
      </c>
      <c r="AC1073" s="7">
        <f>IF($E1073="","",Y1073*AB1073/100)</f>
        <v/>
      </c>
      <c r="AD1073" s="7">
        <f>IF($E1073="","",Y1073-AC1073)</f>
        <v/>
      </c>
      <c r="AE1073" s="7">
        <f>IF($E1073="","",AD1073-Q1073)</f>
        <v/>
      </c>
      <c r="AI1073" s="7" t="n"/>
      <c r="AL1073" s="14" t="n"/>
      <c r="AN1073">
        <f>IF($E1073="","",IF(COUNTIF($E$2:$E1073,$E1073)=1,1,0))</f>
        <v/>
      </c>
      <c r="AO1073">
        <f>IF($AN1073=1,SUMPRODUCT(--($AR$2:$AR$3001&lt;$AR1073))+1,"")</f>
        <v/>
      </c>
      <c r="AP1073">
        <f>IF($E1073="","",IF(OR($U1073=TRUE(),$U1073="TRUE"),1,0))</f>
        <v/>
      </c>
      <c r="AQ1073">
        <f>IF($E1073="","",IF($AA1073="Yes",1,0))</f>
        <v/>
      </c>
      <c r="AR1073">
        <f>IF($AN1073=1,IFERROR(IF(VALUE($E1073)&lt;100000000,VALUE($E1073),1000000000),IFERROR(IF(VALUE(MID($E1073,2,20))&lt;100000000,VALUE(MID($E1073,2,20)),1000000000),1000000000))+ROW()/100000,"")</f>
        <v/>
      </c>
    </row>
    <row r="1074">
      <c r="G1074" s="14" t="n"/>
      <c r="Q1074" s="7">
        <f>IF($E1074="","",P1074*Y1074/100)</f>
        <v/>
      </c>
      <c r="R1074" s="7" t="n"/>
      <c r="X1074" s="7" t="n"/>
      <c r="Y1074" s="7" t="n"/>
      <c r="AB1074">
        <f>IF($E1074="","",IF($AQ1074=1,0,IF($AP1074=1,Settings!$C$6,Settings!$C$7))*100)</f>
        <v/>
      </c>
      <c r="AC1074" s="7">
        <f>IF($E1074="","",Y1074*AB1074/100)</f>
        <v/>
      </c>
      <c r="AD1074" s="7">
        <f>IF($E1074="","",Y1074-AC1074)</f>
        <v/>
      </c>
      <c r="AE1074" s="7">
        <f>IF($E1074="","",AD1074-Q1074)</f>
        <v/>
      </c>
      <c r="AI1074" s="7" t="n"/>
      <c r="AL1074" s="14" t="n"/>
      <c r="AN1074">
        <f>IF($E1074="","",IF(COUNTIF($E$2:$E1074,$E1074)=1,1,0))</f>
        <v/>
      </c>
      <c r="AO1074">
        <f>IF($AN1074=1,SUMPRODUCT(--($AR$2:$AR$3001&lt;$AR1074))+1,"")</f>
        <v/>
      </c>
      <c r="AP1074">
        <f>IF($E1074="","",IF(OR($U1074=TRUE(),$U1074="TRUE"),1,0))</f>
        <v/>
      </c>
      <c r="AQ1074">
        <f>IF($E1074="","",IF($AA1074="Yes",1,0))</f>
        <v/>
      </c>
      <c r="AR1074">
        <f>IF($AN1074=1,IFERROR(IF(VALUE($E1074)&lt;100000000,VALUE($E1074),1000000000),IFERROR(IF(VALUE(MID($E1074,2,20))&lt;100000000,VALUE(MID($E1074,2,20)),1000000000),1000000000))+ROW()/100000,"")</f>
        <v/>
      </c>
    </row>
    <row r="1075">
      <c r="G1075" s="14" t="n"/>
      <c r="Q1075" s="7">
        <f>IF($E1075="","",P1075*Y1075/100)</f>
        <v/>
      </c>
      <c r="R1075" s="7" t="n"/>
      <c r="X1075" s="7" t="n"/>
      <c r="Y1075" s="7" t="n"/>
      <c r="AB1075">
        <f>IF($E1075="","",IF($AQ1075=1,0,IF($AP1075=1,Settings!$C$6,Settings!$C$7))*100)</f>
        <v/>
      </c>
      <c r="AC1075" s="7">
        <f>IF($E1075="","",Y1075*AB1075/100)</f>
        <v/>
      </c>
      <c r="AD1075" s="7">
        <f>IF($E1075="","",Y1075-AC1075)</f>
        <v/>
      </c>
      <c r="AE1075" s="7">
        <f>IF($E1075="","",AD1075-Q1075)</f>
        <v/>
      </c>
      <c r="AI1075" s="7" t="n"/>
      <c r="AL1075" s="14" t="n"/>
      <c r="AN1075">
        <f>IF($E1075="","",IF(COUNTIF($E$2:$E1075,$E1075)=1,1,0))</f>
        <v/>
      </c>
      <c r="AO1075">
        <f>IF($AN1075=1,SUMPRODUCT(--($AR$2:$AR$3001&lt;$AR1075))+1,"")</f>
        <v/>
      </c>
      <c r="AP1075">
        <f>IF($E1075="","",IF(OR($U1075=TRUE(),$U1075="TRUE"),1,0))</f>
        <v/>
      </c>
      <c r="AQ1075">
        <f>IF($E1075="","",IF($AA1075="Yes",1,0))</f>
        <v/>
      </c>
      <c r="AR1075">
        <f>IF($AN1075=1,IFERROR(IF(VALUE($E1075)&lt;100000000,VALUE($E1075),1000000000),IFERROR(IF(VALUE(MID($E1075,2,20))&lt;100000000,VALUE(MID($E1075,2,20)),1000000000),1000000000))+ROW()/100000,"")</f>
        <v/>
      </c>
    </row>
    <row r="1076">
      <c r="G1076" s="14" t="n"/>
      <c r="Q1076" s="7">
        <f>IF($E1076="","",P1076*Y1076/100)</f>
        <v/>
      </c>
      <c r="R1076" s="7" t="n"/>
      <c r="X1076" s="7" t="n"/>
      <c r="Y1076" s="7" t="n"/>
      <c r="AB1076">
        <f>IF($E1076="","",IF($AQ1076=1,0,IF($AP1076=1,Settings!$C$6,Settings!$C$7))*100)</f>
        <v/>
      </c>
      <c r="AC1076" s="7">
        <f>IF($E1076="","",Y1076*AB1076/100)</f>
        <v/>
      </c>
      <c r="AD1076" s="7">
        <f>IF($E1076="","",Y1076-AC1076)</f>
        <v/>
      </c>
      <c r="AE1076" s="7">
        <f>IF($E1076="","",AD1076-Q1076)</f>
        <v/>
      </c>
      <c r="AI1076" s="7" t="n"/>
      <c r="AL1076" s="14" t="n"/>
      <c r="AN1076">
        <f>IF($E1076="","",IF(COUNTIF($E$2:$E1076,$E1076)=1,1,0))</f>
        <v/>
      </c>
      <c r="AO1076">
        <f>IF($AN1076=1,SUMPRODUCT(--($AR$2:$AR$3001&lt;$AR1076))+1,"")</f>
        <v/>
      </c>
      <c r="AP1076">
        <f>IF($E1076="","",IF(OR($U1076=TRUE(),$U1076="TRUE"),1,0))</f>
        <v/>
      </c>
      <c r="AQ1076">
        <f>IF($E1076="","",IF($AA1076="Yes",1,0))</f>
        <v/>
      </c>
      <c r="AR1076">
        <f>IF($AN1076=1,IFERROR(IF(VALUE($E1076)&lt;100000000,VALUE($E1076),1000000000),IFERROR(IF(VALUE(MID($E1076,2,20))&lt;100000000,VALUE(MID($E1076,2,20)),1000000000),1000000000))+ROW()/100000,"")</f>
        <v/>
      </c>
    </row>
    <row r="1077">
      <c r="G1077" s="14" t="n"/>
      <c r="Q1077" s="7">
        <f>IF($E1077="","",P1077*Y1077/100)</f>
        <v/>
      </c>
      <c r="R1077" s="7" t="n"/>
      <c r="X1077" s="7" t="n"/>
      <c r="Y1077" s="7" t="n"/>
      <c r="AB1077">
        <f>IF($E1077="","",IF($AQ1077=1,0,IF($AP1077=1,Settings!$C$6,Settings!$C$7))*100)</f>
        <v/>
      </c>
      <c r="AC1077" s="7">
        <f>IF($E1077="","",Y1077*AB1077/100)</f>
        <v/>
      </c>
      <c r="AD1077" s="7">
        <f>IF($E1077="","",Y1077-AC1077)</f>
        <v/>
      </c>
      <c r="AE1077" s="7">
        <f>IF($E1077="","",AD1077-Q1077)</f>
        <v/>
      </c>
      <c r="AI1077" s="7" t="n"/>
      <c r="AL1077" s="14" t="n"/>
      <c r="AN1077">
        <f>IF($E1077="","",IF(COUNTIF($E$2:$E1077,$E1077)=1,1,0))</f>
        <v/>
      </c>
      <c r="AO1077">
        <f>IF($AN1077=1,SUMPRODUCT(--($AR$2:$AR$3001&lt;$AR1077))+1,"")</f>
        <v/>
      </c>
      <c r="AP1077">
        <f>IF($E1077="","",IF(OR($U1077=TRUE(),$U1077="TRUE"),1,0))</f>
        <v/>
      </c>
      <c r="AQ1077">
        <f>IF($E1077="","",IF($AA1077="Yes",1,0))</f>
        <v/>
      </c>
      <c r="AR1077">
        <f>IF($AN1077=1,IFERROR(IF(VALUE($E1077)&lt;100000000,VALUE($E1077),1000000000),IFERROR(IF(VALUE(MID($E1077,2,20))&lt;100000000,VALUE(MID($E1077,2,20)),1000000000),1000000000))+ROW()/100000,"")</f>
        <v/>
      </c>
    </row>
    <row r="1078">
      <c r="G1078" s="14" t="n"/>
      <c r="Q1078" s="7">
        <f>IF($E1078="","",P1078*Y1078/100)</f>
        <v/>
      </c>
      <c r="R1078" s="7" t="n"/>
      <c r="X1078" s="7" t="n"/>
      <c r="Y1078" s="7" t="n"/>
      <c r="AB1078">
        <f>IF($E1078="","",IF($AQ1078=1,0,IF($AP1078=1,Settings!$C$6,Settings!$C$7))*100)</f>
        <v/>
      </c>
      <c r="AC1078" s="7">
        <f>IF($E1078="","",Y1078*AB1078/100)</f>
        <v/>
      </c>
      <c r="AD1078" s="7">
        <f>IF($E1078="","",Y1078-AC1078)</f>
        <v/>
      </c>
      <c r="AE1078" s="7">
        <f>IF($E1078="","",AD1078-Q1078)</f>
        <v/>
      </c>
      <c r="AI1078" s="7" t="n"/>
      <c r="AL1078" s="14" t="n"/>
      <c r="AN1078">
        <f>IF($E1078="","",IF(COUNTIF($E$2:$E1078,$E1078)=1,1,0))</f>
        <v/>
      </c>
      <c r="AO1078">
        <f>IF($AN1078=1,SUMPRODUCT(--($AR$2:$AR$3001&lt;$AR1078))+1,"")</f>
        <v/>
      </c>
      <c r="AP1078">
        <f>IF($E1078="","",IF(OR($U1078=TRUE(),$U1078="TRUE"),1,0))</f>
        <v/>
      </c>
      <c r="AQ1078">
        <f>IF($E1078="","",IF($AA1078="Yes",1,0))</f>
        <v/>
      </c>
      <c r="AR1078">
        <f>IF($AN1078=1,IFERROR(IF(VALUE($E1078)&lt;100000000,VALUE($E1078),1000000000),IFERROR(IF(VALUE(MID($E1078,2,20))&lt;100000000,VALUE(MID($E1078,2,20)),1000000000),1000000000))+ROW()/100000,"")</f>
        <v/>
      </c>
    </row>
    <row r="1079">
      <c r="G1079" s="14" t="n"/>
      <c r="Q1079" s="7">
        <f>IF($E1079="","",P1079*Y1079/100)</f>
        <v/>
      </c>
      <c r="R1079" s="7" t="n"/>
      <c r="X1079" s="7" t="n"/>
      <c r="Y1079" s="7" t="n"/>
      <c r="AB1079">
        <f>IF($E1079="","",IF($AQ1079=1,0,IF($AP1079=1,Settings!$C$6,Settings!$C$7))*100)</f>
        <v/>
      </c>
      <c r="AC1079" s="7">
        <f>IF($E1079="","",Y1079*AB1079/100)</f>
        <v/>
      </c>
      <c r="AD1079" s="7">
        <f>IF($E1079="","",Y1079-AC1079)</f>
        <v/>
      </c>
      <c r="AE1079" s="7">
        <f>IF($E1079="","",AD1079-Q1079)</f>
        <v/>
      </c>
      <c r="AI1079" s="7" t="n"/>
      <c r="AL1079" s="14" t="n"/>
      <c r="AN1079">
        <f>IF($E1079="","",IF(COUNTIF($E$2:$E1079,$E1079)=1,1,0))</f>
        <v/>
      </c>
      <c r="AO1079">
        <f>IF($AN1079=1,SUMPRODUCT(--($AR$2:$AR$3001&lt;$AR1079))+1,"")</f>
        <v/>
      </c>
      <c r="AP1079">
        <f>IF($E1079="","",IF(OR($U1079=TRUE(),$U1079="TRUE"),1,0))</f>
        <v/>
      </c>
      <c r="AQ1079">
        <f>IF($E1079="","",IF($AA1079="Yes",1,0))</f>
        <v/>
      </c>
      <c r="AR1079">
        <f>IF($AN1079=1,IFERROR(IF(VALUE($E1079)&lt;100000000,VALUE($E1079),1000000000),IFERROR(IF(VALUE(MID($E1079,2,20))&lt;100000000,VALUE(MID($E1079,2,20)),1000000000),1000000000))+ROW()/100000,"")</f>
        <v/>
      </c>
    </row>
    <row r="1080">
      <c r="G1080" s="14" t="n"/>
      <c r="Q1080" s="7">
        <f>IF($E1080="","",P1080*Y1080/100)</f>
        <v/>
      </c>
      <c r="R1080" s="7" t="n"/>
      <c r="X1080" s="7" t="n"/>
      <c r="Y1080" s="7" t="n"/>
      <c r="AB1080">
        <f>IF($E1080="","",IF($AQ1080=1,0,IF($AP1080=1,Settings!$C$6,Settings!$C$7))*100)</f>
        <v/>
      </c>
      <c r="AC1080" s="7">
        <f>IF($E1080="","",Y1080*AB1080/100)</f>
        <v/>
      </c>
      <c r="AD1080" s="7">
        <f>IF($E1080="","",Y1080-AC1080)</f>
        <v/>
      </c>
      <c r="AE1080" s="7">
        <f>IF($E1080="","",AD1080-Q1080)</f>
        <v/>
      </c>
      <c r="AI1080" s="7" t="n"/>
      <c r="AL1080" s="14" t="n"/>
      <c r="AN1080">
        <f>IF($E1080="","",IF(COUNTIF($E$2:$E1080,$E1080)=1,1,0))</f>
        <v/>
      </c>
      <c r="AO1080">
        <f>IF($AN1080=1,SUMPRODUCT(--($AR$2:$AR$3001&lt;$AR1080))+1,"")</f>
        <v/>
      </c>
      <c r="AP1080">
        <f>IF($E1080="","",IF(OR($U1080=TRUE(),$U1080="TRUE"),1,0))</f>
        <v/>
      </c>
      <c r="AQ1080">
        <f>IF($E1080="","",IF($AA1080="Yes",1,0))</f>
        <v/>
      </c>
      <c r="AR1080">
        <f>IF($AN1080=1,IFERROR(IF(VALUE($E1080)&lt;100000000,VALUE($E1080),1000000000),IFERROR(IF(VALUE(MID($E1080,2,20))&lt;100000000,VALUE(MID($E1080,2,20)),1000000000),1000000000))+ROW()/100000,"")</f>
        <v/>
      </c>
    </row>
    <row r="1081">
      <c r="G1081" s="14" t="n"/>
      <c r="Q1081" s="7">
        <f>IF($E1081="","",P1081*Y1081/100)</f>
        <v/>
      </c>
      <c r="R1081" s="7" t="n"/>
      <c r="X1081" s="7" t="n"/>
      <c r="Y1081" s="7" t="n"/>
      <c r="AB1081">
        <f>IF($E1081="","",IF($AQ1081=1,0,IF($AP1081=1,Settings!$C$6,Settings!$C$7))*100)</f>
        <v/>
      </c>
      <c r="AC1081" s="7">
        <f>IF($E1081="","",Y1081*AB1081/100)</f>
        <v/>
      </c>
      <c r="AD1081" s="7">
        <f>IF($E1081="","",Y1081-AC1081)</f>
        <v/>
      </c>
      <c r="AE1081" s="7">
        <f>IF($E1081="","",AD1081-Q1081)</f>
        <v/>
      </c>
      <c r="AI1081" s="7" t="n"/>
      <c r="AL1081" s="14" t="n"/>
      <c r="AN1081">
        <f>IF($E1081="","",IF(COUNTIF($E$2:$E1081,$E1081)=1,1,0))</f>
        <v/>
      </c>
      <c r="AO1081">
        <f>IF($AN1081=1,SUMPRODUCT(--($AR$2:$AR$3001&lt;$AR1081))+1,"")</f>
        <v/>
      </c>
      <c r="AP1081">
        <f>IF($E1081="","",IF(OR($U1081=TRUE(),$U1081="TRUE"),1,0))</f>
        <v/>
      </c>
      <c r="AQ1081">
        <f>IF($E1081="","",IF($AA1081="Yes",1,0))</f>
        <v/>
      </c>
      <c r="AR1081">
        <f>IF($AN1081=1,IFERROR(IF(VALUE($E1081)&lt;100000000,VALUE($E1081),1000000000),IFERROR(IF(VALUE(MID($E1081,2,20))&lt;100000000,VALUE(MID($E1081,2,20)),1000000000),1000000000))+ROW()/100000,"")</f>
        <v/>
      </c>
    </row>
    <row r="1082">
      <c r="G1082" s="14" t="n"/>
      <c r="Q1082" s="7">
        <f>IF($E1082="","",P1082*Y1082/100)</f>
        <v/>
      </c>
      <c r="R1082" s="7" t="n"/>
      <c r="X1082" s="7" t="n"/>
      <c r="Y1082" s="7" t="n"/>
      <c r="AB1082">
        <f>IF($E1082="","",IF($AQ1082=1,0,IF($AP1082=1,Settings!$C$6,Settings!$C$7))*100)</f>
        <v/>
      </c>
      <c r="AC1082" s="7">
        <f>IF($E1082="","",Y1082*AB1082/100)</f>
        <v/>
      </c>
      <c r="AD1082" s="7">
        <f>IF($E1082="","",Y1082-AC1082)</f>
        <v/>
      </c>
      <c r="AE1082" s="7">
        <f>IF($E1082="","",AD1082-Q1082)</f>
        <v/>
      </c>
      <c r="AI1082" s="7" t="n"/>
      <c r="AL1082" s="14" t="n"/>
      <c r="AN1082">
        <f>IF($E1082="","",IF(COUNTIF($E$2:$E1082,$E1082)=1,1,0))</f>
        <v/>
      </c>
      <c r="AO1082">
        <f>IF($AN1082=1,SUMPRODUCT(--($AR$2:$AR$3001&lt;$AR1082))+1,"")</f>
        <v/>
      </c>
      <c r="AP1082">
        <f>IF($E1082="","",IF(OR($U1082=TRUE(),$U1082="TRUE"),1,0))</f>
        <v/>
      </c>
      <c r="AQ1082">
        <f>IF($E1082="","",IF($AA1082="Yes",1,0))</f>
        <v/>
      </c>
      <c r="AR1082">
        <f>IF($AN1082=1,IFERROR(IF(VALUE($E1082)&lt;100000000,VALUE($E1082),1000000000),IFERROR(IF(VALUE(MID($E1082,2,20))&lt;100000000,VALUE(MID($E1082,2,20)),1000000000),1000000000))+ROW()/100000,"")</f>
        <v/>
      </c>
    </row>
    <row r="1083">
      <c r="G1083" s="14" t="n"/>
      <c r="Q1083" s="7">
        <f>IF($E1083="","",P1083*Y1083/100)</f>
        <v/>
      </c>
      <c r="R1083" s="7" t="n"/>
      <c r="X1083" s="7" t="n"/>
      <c r="Y1083" s="7" t="n"/>
      <c r="AB1083">
        <f>IF($E1083="","",IF($AQ1083=1,0,IF($AP1083=1,Settings!$C$6,Settings!$C$7))*100)</f>
        <v/>
      </c>
      <c r="AC1083" s="7">
        <f>IF($E1083="","",Y1083*AB1083/100)</f>
        <v/>
      </c>
      <c r="AD1083" s="7">
        <f>IF($E1083="","",Y1083-AC1083)</f>
        <v/>
      </c>
      <c r="AE1083" s="7">
        <f>IF($E1083="","",AD1083-Q1083)</f>
        <v/>
      </c>
      <c r="AI1083" s="7" t="n"/>
      <c r="AL1083" s="14" t="n"/>
      <c r="AN1083">
        <f>IF($E1083="","",IF(COUNTIF($E$2:$E1083,$E1083)=1,1,0))</f>
        <v/>
      </c>
      <c r="AO1083">
        <f>IF($AN1083=1,SUMPRODUCT(--($AR$2:$AR$3001&lt;$AR1083))+1,"")</f>
        <v/>
      </c>
      <c r="AP1083">
        <f>IF($E1083="","",IF(OR($U1083=TRUE(),$U1083="TRUE"),1,0))</f>
        <v/>
      </c>
      <c r="AQ1083">
        <f>IF($E1083="","",IF($AA1083="Yes",1,0))</f>
        <v/>
      </c>
      <c r="AR1083">
        <f>IF($AN1083=1,IFERROR(IF(VALUE($E1083)&lt;100000000,VALUE($E1083),1000000000),IFERROR(IF(VALUE(MID($E1083,2,20))&lt;100000000,VALUE(MID($E1083,2,20)),1000000000),1000000000))+ROW()/100000,"")</f>
        <v/>
      </c>
    </row>
    <row r="1084">
      <c r="G1084" s="14" t="n"/>
      <c r="Q1084" s="7">
        <f>IF($E1084="","",P1084*Y1084/100)</f>
        <v/>
      </c>
      <c r="R1084" s="7" t="n"/>
      <c r="X1084" s="7" t="n"/>
      <c r="Y1084" s="7" t="n"/>
      <c r="AB1084">
        <f>IF($E1084="","",IF($AQ1084=1,0,IF($AP1084=1,Settings!$C$6,Settings!$C$7))*100)</f>
        <v/>
      </c>
      <c r="AC1084" s="7">
        <f>IF($E1084="","",Y1084*AB1084/100)</f>
        <v/>
      </c>
      <c r="AD1084" s="7">
        <f>IF($E1084="","",Y1084-AC1084)</f>
        <v/>
      </c>
      <c r="AE1084" s="7">
        <f>IF($E1084="","",AD1084-Q1084)</f>
        <v/>
      </c>
      <c r="AI1084" s="7" t="n"/>
      <c r="AL1084" s="14" t="n"/>
      <c r="AN1084">
        <f>IF($E1084="","",IF(COUNTIF($E$2:$E1084,$E1084)=1,1,0))</f>
        <v/>
      </c>
      <c r="AO1084">
        <f>IF($AN1084=1,SUMPRODUCT(--($AR$2:$AR$3001&lt;$AR1084))+1,"")</f>
        <v/>
      </c>
      <c r="AP1084">
        <f>IF($E1084="","",IF(OR($U1084=TRUE(),$U1084="TRUE"),1,0))</f>
        <v/>
      </c>
      <c r="AQ1084">
        <f>IF($E1084="","",IF($AA1084="Yes",1,0))</f>
        <v/>
      </c>
      <c r="AR1084">
        <f>IF($AN1084=1,IFERROR(IF(VALUE($E1084)&lt;100000000,VALUE($E1084),1000000000),IFERROR(IF(VALUE(MID($E1084,2,20))&lt;100000000,VALUE(MID($E1084,2,20)),1000000000),1000000000))+ROW()/100000,"")</f>
        <v/>
      </c>
    </row>
    <row r="1085">
      <c r="G1085" s="14" t="n"/>
      <c r="Q1085" s="7">
        <f>IF($E1085="","",P1085*Y1085/100)</f>
        <v/>
      </c>
      <c r="R1085" s="7" t="n"/>
      <c r="X1085" s="7" t="n"/>
      <c r="Y1085" s="7" t="n"/>
      <c r="AB1085">
        <f>IF($E1085="","",IF($AQ1085=1,0,IF($AP1085=1,Settings!$C$6,Settings!$C$7))*100)</f>
        <v/>
      </c>
      <c r="AC1085" s="7">
        <f>IF($E1085="","",Y1085*AB1085/100)</f>
        <v/>
      </c>
      <c r="AD1085" s="7">
        <f>IF($E1085="","",Y1085-AC1085)</f>
        <v/>
      </c>
      <c r="AE1085" s="7">
        <f>IF($E1085="","",AD1085-Q1085)</f>
        <v/>
      </c>
      <c r="AI1085" s="7" t="n"/>
      <c r="AL1085" s="14" t="n"/>
      <c r="AN1085">
        <f>IF($E1085="","",IF(COUNTIF($E$2:$E1085,$E1085)=1,1,0))</f>
        <v/>
      </c>
      <c r="AO1085">
        <f>IF($AN1085=1,SUMPRODUCT(--($AR$2:$AR$3001&lt;$AR1085))+1,"")</f>
        <v/>
      </c>
      <c r="AP1085">
        <f>IF($E1085="","",IF(OR($U1085=TRUE(),$U1085="TRUE"),1,0))</f>
        <v/>
      </c>
      <c r="AQ1085">
        <f>IF($E1085="","",IF($AA1085="Yes",1,0))</f>
        <v/>
      </c>
      <c r="AR1085">
        <f>IF($AN1085=1,IFERROR(IF(VALUE($E1085)&lt;100000000,VALUE($E1085),1000000000),IFERROR(IF(VALUE(MID($E1085,2,20))&lt;100000000,VALUE(MID($E1085,2,20)),1000000000),1000000000))+ROW()/100000,"")</f>
        <v/>
      </c>
    </row>
    <row r="1086">
      <c r="G1086" s="14" t="n"/>
      <c r="Q1086" s="7">
        <f>IF($E1086="","",P1086*Y1086/100)</f>
        <v/>
      </c>
      <c r="R1086" s="7" t="n"/>
      <c r="X1086" s="7" t="n"/>
      <c r="Y1086" s="7" t="n"/>
      <c r="AB1086">
        <f>IF($E1086="","",IF($AQ1086=1,0,IF($AP1086=1,Settings!$C$6,Settings!$C$7))*100)</f>
        <v/>
      </c>
      <c r="AC1086" s="7">
        <f>IF($E1086="","",Y1086*AB1086/100)</f>
        <v/>
      </c>
      <c r="AD1086" s="7">
        <f>IF($E1086="","",Y1086-AC1086)</f>
        <v/>
      </c>
      <c r="AE1086" s="7">
        <f>IF($E1086="","",AD1086-Q1086)</f>
        <v/>
      </c>
      <c r="AI1086" s="7" t="n"/>
      <c r="AL1086" s="14" t="n"/>
      <c r="AN1086">
        <f>IF($E1086="","",IF(COUNTIF($E$2:$E1086,$E1086)=1,1,0))</f>
        <v/>
      </c>
      <c r="AO1086">
        <f>IF($AN1086=1,SUMPRODUCT(--($AR$2:$AR$3001&lt;$AR1086))+1,"")</f>
        <v/>
      </c>
      <c r="AP1086">
        <f>IF($E1086="","",IF(OR($U1086=TRUE(),$U1086="TRUE"),1,0))</f>
        <v/>
      </c>
      <c r="AQ1086">
        <f>IF($E1086="","",IF($AA1086="Yes",1,0))</f>
        <v/>
      </c>
      <c r="AR1086">
        <f>IF($AN1086=1,IFERROR(IF(VALUE($E1086)&lt;100000000,VALUE($E1086),1000000000),IFERROR(IF(VALUE(MID($E1086,2,20))&lt;100000000,VALUE(MID($E1086,2,20)),1000000000),1000000000))+ROW()/100000,"")</f>
        <v/>
      </c>
    </row>
    <row r="1087">
      <c r="G1087" s="14" t="n"/>
      <c r="Q1087" s="7">
        <f>IF($E1087="","",P1087*Y1087/100)</f>
        <v/>
      </c>
      <c r="R1087" s="7" t="n"/>
      <c r="X1087" s="7" t="n"/>
      <c r="Y1087" s="7" t="n"/>
      <c r="AB1087">
        <f>IF($E1087="","",IF($AQ1087=1,0,IF($AP1087=1,Settings!$C$6,Settings!$C$7))*100)</f>
        <v/>
      </c>
      <c r="AC1087" s="7">
        <f>IF($E1087="","",Y1087*AB1087/100)</f>
        <v/>
      </c>
      <c r="AD1087" s="7">
        <f>IF($E1087="","",Y1087-AC1087)</f>
        <v/>
      </c>
      <c r="AE1087" s="7">
        <f>IF($E1087="","",AD1087-Q1087)</f>
        <v/>
      </c>
      <c r="AI1087" s="7" t="n"/>
      <c r="AL1087" s="14" t="n"/>
      <c r="AN1087">
        <f>IF($E1087="","",IF(COUNTIF($E$2:$E1087,$E1087)=1,1,0))</f>
        <v/>
      </c>
      <c r="AO1087">
        <f>IF($AN1087=1,SUMPRODUCT(--($AR$2:$AR$3001&lt;$AR1087))+1,"")</f>
        <v/>
      </c>
      <c r="AP1087">
        <f>IF($E1087="","",IF(OR($U1087=TRUE(),$U1087="TRUE"),1,0))</f>
        <v/>
      </c>
      <c r="AQ1087">
        <f>IF($E1087="","",IF($AA1087="Yes",1,0))</f>
        <v/>
      </c>
      <c r="AR1087">
        <f>IF($AN1087=1,IFERROR(IF(VALUE($E1087)&lt;100000000,VALUE($E1087),1000000000),IFERROR(IF(VALUE(MID($E1087,2,20))&lt;100000000,VALUE(MID($E1087,2,20)),1000000000),1000000000))+ROW()/100000,"")</f>
        <v/>
      </c>
    </row>
    <row r="1088">
      <c r="G1088" s="14" t="n"/>
      <c r="Q1088" s="7">
        <f>IF($E1088="","",P1088*Y1088/100)</f>
        <v/>
      </c>
      <c r="R1088" s="7" t="n"/>
      <c r="X1088" s="7" t="n"/>
      <c r="Y1088" s="7" t="n"/>
      <c r="AB1088">
        <f>IF($E1088="","",IF($AQ1088=1,0,IF($AP1088=1,Settings!$C$6,Settings!$C$7))*100)</f>
        <v/>
      </c>
      <c r="AC1088" s="7">
        <f>IF($E1088="","",Y1088*AB1088/100)</f>
        <v/>
      </c>
      <c r="AD1088" s="7">
        <f>IF($E1088="","",Y1088-AC1088)</f>
        <v/>
      </c>
      <c r="AE1088" s="7">
        <f>IF($E1088="","",AD1088-Q1088)</f>
        <v/>
      </c>
      <c r="AI1088" s="7" t="n"/>
      <c r="AL1088" s="14" t="n"/>
      <c r="AN1088">
        <f>IF($E1088="","",IF(COUNTIF($E$2:$E1088,$E1088)=1,1,0))</f>
        <v/>
      </c>
      <c r="AO1088">
        <f>IF($AN1088=1,SUMPRODUCT(--($AR$2:$AR$3001&lt;$AR1088))+1,"")</f>
        <v/>
      </c>
      <c r="AP1088">
        <f>IF($E1088="","",IF(OR($U1088=TRUE(),$U1088="TRUE"),1,0))</f>
        <v/>
      </c>
      <c r="AQ1088">
        <f>IF($E1088="","",IF($AA1088="Yes",1,0))</f>
        <v/>
      </c>
      <c r="AR1088">
        <f>IF($AN1088=1,IFERROR(IF(VALUE($E1088)&lt;100000000,VALUE($E1088),1000000000),IFERROR(IF(VALUE(MID($E1088,2,20))&lt;100000000,VALUE(MID($E1088,2,20)),1000000000),1000000000))+ROW()/100000,"")</f>
        <v/>
      </c>
    </row>
    <row r="1089">
      <c r="G1089" s="14" t="n"/>
      <c r="Q1089" s="7">
        <f>IF($E1089="","",P1089*Y1089/100)</f>
        <v/>
      </c>
      <c r="R1089" s="7" t="n"/>
      <c r="X1089" s="7" t="n"/>
      <c r="Y1089" s="7" t="n"/>
      <c r="AB1089">
        <f>IF($E1089="","",IF($AQ1089=1,0,IF($AP1089=1,Settings!$C$6,Settings!$C$7))*100)</f>
        <v/>
      </c>
      <c r="AC1089" s="7">
        <f>IF($E1089="","",Y1089*AB1089/100)</f>
        <v/>
      </c>
      <c r="AD1089" s="7">
        <f>IF($E1089="","",Y1089-AC1089)</f>
        <v/>
      </c>
      <c r="AE1089" s="7">
        <f>IF($E1089="","",AD1089-Q1089)</f>
        <v/>
      </c>
      <c r="AI1089" s="7" t="n"/>
      <c r="AL1089" s="14" t="n"/>
      <c r="AN1089">
        <f>IF($E1089="","",IF(COUNTIF($E$2:$E1089,$E1089)=1,1,0))</f>
        <v/>
      </c>
      <c r="AO1089">
        <f>IF($AN1089=1,SUMPRODUCT(--($AR$2:$AR$3001&lt;$AR1089))+1,"")</f>
        <v/>
      </c>
      <c r="AP1089">
        <f>IF($E1089="","",IF(OR($U1089=TRUE(),$U1089="TRUE"),1,0))</f>
        <v/>
      </c>
      <c r="AQ1089">
        <f>IF($E1089="","",IF($AA1089="Yes",1,0))</f>
        <v/>
      </c>
      <c r="AR1089">
        <f>IF($AN1089=1,IFERROR(IF(VALUE($E1089)&lt;100000000,VALUE($E1089),1000000000),IFERROR(IF(VALUE(MID($E1089,2,20))&lt;100000000,VALUE(MID($E1089,2,20)),1000000000),1000000000))+ROW()/100000,"")</f>
        <v/>
      </c>
    </row>
    <row r="1090">
      <c r="G1090" s="14" t="n"/>
      <c r="Q1090" s="7">
        <f>IF($E1090="","",P1090*Y1090/100)</f>
        <v/>
      </c>
      <c r="R1090" s="7" t="n"/>
      <c r="X1090" s="7" t="n"/>
      <c r="Y1090" s="7" t="n"/>
      <c r="AB1090">
        <f>IF($E1090="","",IF($AQ1090=1,0,IF($AP1090=1,Settings!$C$6,Settings!$C$7))*100)</f>
        <v/>
      </c>
      <c r="AC1090" s="7">
        <f>IF($E1090="","",Y1090*AB1090/100)</f>
        <v/>
      </c>
      <c r="AD1090" s="7">
        <f>IF($E1090="","",Y1090-AC1090)</f>
        <v/>
      </c>
      <c r="AE1090" s="7">
        <f>IF($E1090="","",AD1090-Q1090)</f>
        <v/>
      </c>
      <c r="AI1090" s="7" t="n"/>
      <c r="AL1090" s="14" t="n"/>
      <c r="AN1090">
        <f>IF($E1090="","",IF(COUNTIF($E$2:$E1090,$E1090)=1,1,0))</f>
        <v/>
      </c>
      <c r="AO1090">
        <f>IF($AN1090=1,SUMPRODUCT(--($AR$2:$AR$3001&lt;$AR1090))+1,"")</f>
        <v/>
      </c>
      <c r="AP1090">
        <f>IF($E1090="","",IF(OR($U1090=TRUE(),$U1090="TRUE"),1,0))</f>
        <v/>
      </c>
      <c r="AQ1090">
        <f>IF($E1090="","",IF($AA1090="Yes",1,0))</f>
        <v/>
      </c>
      <c r="AR1090">
        <f>IF($AN1090=1,IFERROR(IF(VALUE($E1090)&lt;100000000,VALUE($E1090),1000000000),IFERROR(IF(VALUE(MID($E1090,2,20))&lt;100000000,VALUE(MID($E1090,2,20)),1000000000),1000000000))+ROW()/100000,"")</f>
        <v/>
      </c>
    </row>
    <row r="1091">
      <c r="G1091" s="14" t="n"/>
      <c r="Q1091" s="7">
        <f>IF($E1091="","",P1091*Y1091/100)</f>
        <v/>
      </c>
      <c r="R1091" s="7" t="n"/>
      <c r="X1091" s="7" t="n"/>
      <c r="Y1091" s="7" t="n"/>
      <c r="AB1091">
        <f>IF($E1091="","",IF($AQ1091=1,0,IF($AP1091=1,Settings!$C$6,Settings!$C$7))*100)</f>
        <v/>
      </c>
      <c r="AC1091" s="7">
        <f>IF($E1091="","",Y1091*AB1091/100)</f>
        <v/>
      </c>
      <c r="AD1091" s="7">
        <f>IF($E1091="","",Y1091-AC1091)</f>
        <v/>
      </c>
      <c r="AE1091" s="7">
        <f>IF($E1091="","",AD1091-Q1091)</f>
        <v/>
      </c>
      <c r="AI1091" s="7" t="n"/>
      <c r="AL1091" s="14" t="n"/>
      <c r="AN1091">
        <f>IF($E1091="","",IF(COUNTIF($E$2:$E1091,$E1091)=1,1,0))</f>
        <v/>
      </c>
      <c r="AO1091">
        <f>IF($AN1091=1,SUMPRODUCT(--($AR$2:$AR$3001&lt;$AR1091))+1,"")</f>
        <v/>
      </c>
      <c r="AP1091">
        <f>IF($E1091="","",IF(OR($U1091=TRUE(),$U1091="TRUE"),1,0))</f>
        <v/>
      </c>
      <c r="AQ1091">
        <f>IF($E1091="","",IF($AA1091="Yes",1,0))</f>
        <v/>
      </c>
      <c r="AR1091">
        <f>IF($AN1091=1,IFERROR(IF(VALUE($E1091)&lt;100000000,VALUE($E1091),1000000000),IFERROR(IF(VALUE(MID($E1091,2,20))&lt;100000000,VALUE(MID($E1091,2,20)),1000000000),1000000000))+ROW()/100000,"")</f>
        <v/>
      </c>
    </row>
    <row r="1092">
      <c r="G1092" s="14" t="n"/>
      <c r="Q1092" s="7">
        <f>IF($E1092="","",P1092*Y1092/100)</f>
        <v/>
      </c>
      <c r="R1092" s="7" t="n"/>
      <c r="X1092" s="7" t="n"/>
      <c r="Y1092" s="7" t="n"/>
      <c r="AB1092">
        <f>IF($E1092="","",IF($AQ1092=1,0,IF($AP1092=1,Settings!$C$6,Settings!$C$7))*100)</f>
        <v/>
      </c>
      <c r="AC1092" s="7">
        <f>IF($E1092="","",Y1092*AB1092/100)</f>
        <v/>
      </c>
      <c r="AD1092" s="7">
        <f>IF($E1092="","",Y1092-AC1092)</f>
        <v/>
      </c>
      <c r="AE1092" s="7">
        <f>IF($E1092="","",AD1092-Q1092)</f>
        <v/>
      </c>
      <c r="AI1092" s="7" t="n"/>
      <c r="AL1092" s="14" t="n"/>
      <c r="AN1092">
        <f>IF($E1092="","",IF(COUNTIF($E$2:$E1092,$E1092)=1,1,0))</f>
        <v/>
      </c>
      <c r="AO1092">
        <f>IF($AN1092=1,SUMPRODUCT(--($AR$2:$AR$3001&lt;$AR1092))+1,"")</f>
        <v/>
      </c>
      <c r="AP1092">
        <f>IF($E1092="","",IF(OR($U1092=TRUE(),$U1092="TRUE"),1,0))</f>
        <v/>
      </c>
      <c r="AQ1092">
        <f>IF($E1092="","",IF($AA1092="Yes",1,0))</f>
        <v/>
      </c>
      <c r="AR1092">
        <f>IF($AN1092=1,IFERROR(IF(VALUE($E1092)&lt;100000000,VALUE($E1092),1000000000),IFERROR(IF(VALUE(MID($E1092,2,20))&lt;100000000,VALUE(MID($E1092,2,20)),1000000000),1000000000))+ROW()/100000,"")</f>
        <v/>
      </c>
    </row>
    <row r="1093">
      <c r="G1093" s="14" t="n"/>
      <c r="Q1093" s="7">
        <f>IF($E1093="","",P1093*Y1093/100)</f>
        <v/>
      </c>
      <c r="R1093" s="7" t="n"/>
      <c r="X1093" s="7" t="n"/>
      <c r="Y1093" s="7" t="n"/>
      <c r="AB1093">
        <f>IF($E1093="","",IF($AQ1093=1,0,IF($AP1093=1,Settings!$C$6,Settings!$C$7))*100)</f>
        <v/>
      </c>
      <c r="AC1093" s="7">
        <f>IF($E1093="","",Y1093*AB1093/100)</f>
        <v/>
      </c>
      <c r="AD1093" s="7">
        <f>IF($E1093="","",Y1093-AC1093)</f>
        <v/>
      </c>
      <c r="AE1093" s="7">
        <f>IF($E1093="","",AD1093-Q1093)</f>
        <v/>
      </c>
      <c r="AI1093" s="7" t="n"/>
      <c r="AL1093" s="14" t="n"/>
      <c r="AN1093">
        <f>IF($E1093="","",IF(COUNTIF($E$2:$E1093,$E1093)=1,1,0))</f>
        <v/>
      </c>
      <c r="AO1093">
        <f>IF($AN1093=1,SUMPRODUCT(--($AR$2:$AR$3001&lt;$AR1093))+1,"")</f>
        <v/>
      </c>
      <c r="AP1093">
        <f>IF($E1093="","",IF(OR($U1093=TRUE(),$U1093="TRUE"),1,0))</f>
        <v/>
      </c>
      <c r="AQ1093">
        <f>IF($E1093="","",IF($AA1093="Yes",1,0))</f>
        <v/>
      </c>
      <c r="AR1093">
        <f>IF($AN1093=1,IFERROR(IF(VALUE($E1093)&lt;100000000,VALUE($E1093),1000000000),IFERROR(IF(VALUE(MID($E1093,2,20))&lt;100000000,VALUE(MID($E1093,2,20)),1000000000),1000000000))+ROW()/100000,"")</f>
        <v/>
      </c>
    </row>
    <row r="1094">
      <c r="G1094" s="14" t="n"/>
      <c r="Q1094" s="7">
        <f>IF($E1094="","",P1094*Y1094/100)</f>
        <v/>
      </c>
      <c r="R1094" s="7" t="n"/>
      <c r="X1094" s="7" t="n"/>
      <c r="Y1094" s="7" t="n"/>
      <c r="AB1094">
        <f>IF($E1094="","",IF($AQ1094=1,0,IF($AP1094=1,Settings!$C$6,Settings!$C$7))*100)</f>
        <v/>
      </c>
      <c r="AC1094" s="7">
        <f>IF($E1094="","",Y1094*AB1094/100)</f>
        <v/>
      </c>
      <c r="AD1094" s="7">
        <f>IF($E1094="","",Y1094-AC1094)</f>
        <v/>
      </c>
      <c r="AE1094" s="7">
        <f>IF($E1094="","",AD1094-Q1094)</f>
        <v/>
      </c>
      <c r="AI1094" s="7" t="n"/>
      <c r="AL1094" s="14" t="n"/>
      <c r="AN1094">
        <f>IF($E1094="","",IF(COUNTIF($E$2:$E1094,$E1094)=1,1,0))</f>
        <v/>
      </c>
      <c r="AO1094">
        <f>IF($AN1094=1,SUMPRODUCT(--($AR$2:$AR$3001&lt;$AR1094))+1,"")</f>
        <v/>
      </c>
      <c r="AP1094">
        <f>IF($E1094="","",IF(OR($U1094=TRUE(),$U1094="TRUE"),1,0))</f>
        <v/>
      </c>
      <c r="AQ1094">
        <f>IF($E1094="","",IF($AA1094="Yes",1,0))</f>
        <v/>
      </c>
      <c r="AR1094">
        <f>IF($AN1094=1,IFERROR(IF(VALUE($E1094)&lt;100000000,VALUE($E1094),1000000000),IFERROR(IF(VALUE(MID($E1094,2,20))&lt;100000000,VALUE(MID($E1094,2,20)),1000000000),1000000000))+ROW()/100000,"")</f>
        <v/>
      </c>
    </row>
    <row r="1095">
      <c r="G1095" s="14" t="n"/>
      <c r="Q1095" s="7">
        <f>IF($E1095="","",P1095*Y1095/100)</f>
        <v/>
      </c>
      <c r="R1095" s="7" t="n"/>
      <c r="X1095" s="7" t="n"/>
      <c r="Y1095" s="7" t="n"/>
      <c r="AB1095">
        <f>IF($E1095="","",IF($AQ1095=1,0,IF($AP1095=1,Settings!$C$6,Settings!$C$7))*100)</f>
        <v/>
      </c>
      <c r="AC1095" s="7">
        <f>IF($E1095="","",Y1095*AB1095/100)</f>
        <v/>
      </c>
      <c r="AD1095" s="7">
        <f>IF($E1095="","",Y1095-AC1095)</f>
        <v/>
      </c>
      <c r="AE1095" s="7">
        <f>IF($E1095="","",AD1095-Q1095)</f>
        <v/>
      </c>
      <c r="AI1095" s="7" t="n"/>
      <c r="AL1095" s="14" t="n"/>
      <c r="AN1095">
        <f>IF($E1095="","",IF(COUNTIF($E$2:$E1095,$E1095)=1,1,0))</f>
        <v/>
      </c>
      <c r="AO1095">
        <f>IF($AN1095=1,SUMPRODUCT(--($AR$2:$AR$3001&lt;$AR1095))+1,"")</f>
        <v/>
      </c>
      <c r="AP1095">
        <f>IF($E1095="","",IF(OR($U1095=TRUE(),$U1095="TRUE"),1,0))</f>
        <v/>
      </c>
      <c r="AQ1095">
        <f>IF($E1095="","",IF($AA1095="Yes",1,0))</f>
        <v/>
      </c>
      <c r="AR1095">
        <f>IF($AN1095=1,IFERROR(IF(VALUE($E1095)&lt;100000000,VALUE($E1095),1000000000),IFERROR(IF(VALUE(MID($E1095,2,20))&lt;100000000,VALUE(MID($E1095,2,20)),1000000000),1000000000))+ROW()/100000,"")</f>
        <v/>
      </c>
    </row>
    <row r="1096">
      <c r="G1096" s="14" t="n"/>
      <c r="Q1096" s="7">
        <f>IF($E1096="","",P1096*Y1096/100)</f>
        <v/>
      </c>
      <c r="R1096" s="7" t="n"/>
      <c r="X1096" s="7" t="n"/>
      <c r="Y1096" s="7" t="n"/>
      <c r="AB1096">
        <f>IF($E1096="","",IF($AQ1096=1,0,IF($AP1096=1,Settings!$C$6,Settings!$C$7))*100)</f>
        <v/>
      </c>
      <c r="AC1096" s="7">
        <f>IF($E1096="","",Y1096*AB1096/100)</f>
        <v/>
      </c>
      <c r="AD1096" s="7">
        <f>IF($E1096="","",Y1096-AC1096)</f>
        <v/>
      </c>
      <c r="AE1096" s="7">
        <f>IF($E1096="","",AD1096-Q1096)</f>
        <v/>
      </c>
      <c r="AI1096" s="7" t="n"/>
      <c r="AL1096" s="14" t="n"/>
      <c r="AN1096">
        <f>IF($E1096="","",IF(COUNTIF($E$2:$E1096,$E1096)=1,1,0))</f>
        <v/>
      </c>
      <c r="AO1096">
        <f>IF($AN1096=1,SUMPRODUCT(--($AR$2:$AR$3001&lt;$AR1096))+1,"")</f>
        <v/>
      </c>
      <c r="AP1096">
        <f>IF($E1096="","",IF(OR($U1096=TRUE(),$U1096="TRUE"),1,0))</f>
        <v/>
      </c>
      <c r="AQ1096">
        <f>IF($E1096="","",IF($AA1096="Yes",1,0))</f>
        <v/>
      </c>
      <c r="AR1096">
        <f>IF($AN1096=1,IFERROR(IF(VALUE($E1096)&lt;100000000,VALUE($E1096),1000000000),IFERROR(IF(VALUE(MID($E1096,2,20))&lt;100000000,VALUE(MID($E1096,2,20)),1000000000),1000000000))+ROW()/100000,"")</f>
        <v/>
      </c>
    </row>
    <row r="1097">
      <c r="G1097" s="14" t="n"/>
      <c r="Q1097" s="7">
        <f>IF($E1097="","",P1097*Y1097/100)</f>
        <v/>
      </c>
      <c r="R1097" s="7" t="n"/>
      <c r="X1097" s="7" t="n"/>
      <c r="Y1097" s="7" t="n"/>
      <c r="AB1097">
        <f>IF($E1097="","",IF($AQ1097=1,0,IF($AP1097=1,Settings!$C$6,Settings!$C$7))*100)</f>
        <v/>
      </c>
      <c r="AC1097" s="7">
        <f>IF($E1097="","",Y1097*AB1097/100)</f>
        <v/>
      </c>
      <c r="AD1097" s="7">
        <f>IF($E1097="","",Y1097-AC1097)</f>
        <v/>
      </c>
      <c r="AE1097" s="7">
        <f>IF($E1097="","",AD1097-Q1097)</f>
        <v/>
      </c>
      <c r="AI1097" s="7" t="n"/>
      <c r="AL1097" s="14" t="n"/>
      <c r="AN1097">
        <f>IF($E1097="","",IF(COUNTIF($E$2:$E1097,$E1097)=1,1,0))</f>
        <v/>
      </c>
      <c r="AO1097">
        <f>IF($AN1097=1,SUMPRODUCT(--($AR$2:$AR$3001&lt;$AR1097))+1,"")</f>
        <v/>
      </c>
      <c r="AP1097">
        <f>IF($E1097="","",IF(OR($U1097=TRUE(),$U1097="TRUE"),1,0))</f>
        <v/>
      </c>
      <c r="AQ1097">
        <f>IF($E1097="","",IF($AA1097="Yes",1,0))</f>
        <v/>
      </c>
      <c r="AR1097">
        <f>IF($AN1097=1,IFERROR(IF(VALUE($E1097)&lt;100000000,VALUE($E1097),1000000000),IFERROR(IF(VALUE(MID($E1097,2,20))&lt;100000000,VALUE(MID($E1097,2,20)),1000000000),1000000000))+ROW()/100000,"")</f>
        <v/>
      </c>
    </row>
    <row r="1098">
      <c r="G1098" s="14" t="n"/>
      <c r="Q1098" s="7">
        <f>IF($E1098="","",P1098*Y1098/100)</f>
        <v/>
      </c>
      <c r="R1098" s="7" t="n"/>
      <c r="X1098" s="7" t="n"/>
      <c r="Y1098" s="7" t="n"/>
      <c r="AB1098">
        <f>IF($E1098="","",IF($AQ1098=1,0,IF($AP1098=1,Settings!$C$6,Settings!$C$7))*100)</f>
        <v/>
      </c>
      <c r="AC1098" s="7">
        <f>IF($E1098="","",Y1098*AB1098/100)</f>
        <v/>
      </c>
      <c r="AD1098" s="7">
        <f>IF($E1098="","",Y1098-AC1098)</f>
        <v/>
      </c>
      <c r="AE1098" s="7">
        <f>IF($E1098="","",AD1098-Q1098)</f>
        <v/>
      </c>
      <c r="AI1098" s="7" t="n"/>
      <c r="AL1098" s="14" t="n"/>
      <c r="AN1098">
        <f>IF($E1098="","",IF(COUNTIF($E$2:$E1098,$E1098)=1,1,0))</f>
        <v/>
      </c>
      <c r="AO1098">
        <f>IF($AN1098=1,SUMPRODUCT(--($AR$2:$AR$3001&lt;$AR1098))+1,"")</f>
        <v/>
      </c>
      <c r="AP1098">
        <f>IF($E1098="","",IF(OR($U1098=TRUE(),$U1098="TRUE"),1,0))</f>
        <v/>
      </c>
      <c r="AQ1098">
        <f>IF($E1098="","",IF($AA1098="Yes",1,0))</f>
        <v/>
      </c>
      <c r="AR1098">
        <f>IF($AN1098=1,IFERROR(IF(VALUE($E1098)&lt;100000000,VALUE($E1098),1000000000),IFERROR(IF(VALUE(MID($E1098,2,20))&lt;100000000,VALUE(MID($E1098,2,20)),1000000000),1000000000))+ROW()/100000,"")</f>
        <v/>
      </c>
    </row>
    <row r="1099">
      <c r="G1099" s="14" t="n"/>
      <c r="Q1099" s="7">
        <f>IF($E1099="","",P1099*Y1099/100)</f>
        <v/>
      </c>
      <c r="R1099" s="7" t="n"/>
      <c r="X1099" s="7" t="n"/>
      <c r="Y1099" s="7" t="n"/>
      <c r="AB1099">
        <f>IF($E1099="","",IF($AQ1099=1,0,IF($AP1099=1,Settings!$C$6,Settings!$C$7))*100)</f>
        <v/>
      </c>
      <c r="AC1099" s="7">
        <f>IF($E1099="","",Y1099*AB1099/100)</f>
        <v/>
      </c>
      <c r="AD1099" s="7">
        <f>IF($E1099="","",Y1099-AC1099)</f>
        <v/>
      </c>
      <c r="AE1099" s="7">
        <f>IF($E1099="","",AD1099-Q1099)</f>
        <v/>
      </c>
      <c r="AI1099" s="7" t="n"/>
      <c r="AL1099" s="14" t="n"/>
      <c r="AN1099">
        <f>IF($E1099="","",IF(COUNTIF($E$2:$E1099,$E1099)=1,1,0))</f>
        <v/>
      </c>
      <c r="AO1099">
        <f>IF($AN1099=1,SUMPRODUCT(--($AR$2:$AR$3001&lt;$AR1099))+1,"")</f>
        <v/>
      </c>
      <c r="AP1099">
        <f>IF($E1099="","",IF(OR($U1099=TRUE(),$U1099="TRUE"),1,0))</f>
        <v/>
      </c>
      <c r="AQ1099">
        <f>IF($E1099="","",IF($AA1099="Yes",1,0))</f>
        <v/>
      </c>
      <c r="AR1099">
        <f>IF($AN1099=1,IFERROR(IF(VALUE($E1099)&lt;100000000,VALUE($E1099),1000000000),IFERROR(IF(VALUE(MID($E1099,2,20))&lt;100000000,VALUE(MID($E1099,2,20)),1000000000),1000000000))+ROW()/100000,"")</f>
        <v/>
      </c>
    </row>
    <row r="1100">
      <c r="G1100" s="14" t="n"/>
      <c r="Q1100" s="7">
        <f>IF($E1100="","",P1100*Y1100/100)</f>
        <v/>
      </c>
      <c r="R1100" s="7" t="n"/>
      <c r="X1100" s="7" t="n"/>
      <c r="Y1100" s="7" t="n"/>
      <c r="AB1100">
        <f>IF($E1100="","",IF($AQ1100=1,0,IF($AP1100=1,Settings!$C$6,Settings!$C$7))*100)</f>
        <v/>
      </c>
      <c r="AC1100" s="7">
        <f>IF($E1100="","",Y1100*AB1100/100)</f>
        <v/>
      </c>
      <c r="AD1100" s="7">
        <f>IF($E1100="","",Y1100-AC1100)</f>
        <v/>
      </c>
      <c r="AE1100" s="7">
        <f>IF($E1100="","",AD1100-Q1100)</f>
        <v/>
      </c>
      <c r="AI1100" s="7" t="n"/>
      <c r="AL1100" s="14" t="n"/>
      <c r="AN1100">
        <f>IF($E1100="","",IF(COUNTIF($E$2:$E1100,$E1100)=1,1,0))</f>
        <v/>
      </c>
      <c r="AO1100">
        <f>IF($AN1100=1,SUMPRODUCT(--($AR$2:$AR$3001&lt;$AR1100))+1,"")</f>
        <v/>
      </c>
      <c r="AP1100">
        <f>IF($E1100="","",IF(OR($U1100=TRUE(),$U1100="TRUE"),1,0))</f>
        <v/>
      </c>
      <c r="AQ1100">
        <f>IF($E1100="","",IF($AA1100="Yes",1,0))</f>
        <v/>
      </c>
      <c r="AR1100">
        <f>IF($AN1100=1,IFERROR(IF(VALUE($E1100)&lt;100000000,VALUE($E1100),1000000000),IFERROR(IF(VALUE(MID($E1100,2,20))&lt;100000000,VALUE(MID($E1100,2,20)),1000000000),1000000000))+ROW()/100000,"")</f>
        <v/>
      </c>
    </row>
    <row r="1101">
      <c r="G1101" s="14" t="n"/>
      <c r="Q1101" s="7">
        <f>IF($E1101="","",P1101*Y1101/100)</f>
        <v/>
      </c>
      <c r="R1101" s="7" t="n"/>
      <c r="X1101" s="7" t="n"/>
      <c r="Y1101" s="7" t="n"/>
      <c r="AB1101">
        <f>IF($E1101="","",IF($AQ1101=1,0,IF($AP1101=1,Settings!$C$6,Settings!$C$7))*100)</f>
        <v/>
      </c>
      <c r="AC1101" s="7">
        <f>IF($E1101="","",Y1101*AB1101/100)</f>
        <v/>
      </c>
      <c r="AD1101" s="7">
        <f>IF($E1101="","",Y1101-AC1101)</f>
        <v/>
      </c>
      <c r="AE1101" s="7">
        <f>IF($E1101="","",AD1101-Q1101)</f>
        <v/>
      </c>
      <c r="AI1101" s="7" t="n"/>
      <c r="AL1101" s="14" t="n"/>
      <c r="AN1101">
        <f>IF($E1101="","",IF(COUNTIF($E$2:$E1101,$E1101)=1,1,0))</f>
        <v/>
      </c>
      <c r="AO1101">
        <f>IF($AN1101=1,SUMPRODUCT(--($AR$2:$AR$3001&lt;$AR1101))+1,"")</f>
        <v/>
      </c>
      <c r="AP1101">
        <f>IF($E1101="","",IF(OR($U1101=TRUE(),$U1101="TRUE"),1,0))</f>
        <v/>
      </c>
      <c r="AQ1101">
        <f>IF($E1101="","",IF($AA1101="Yes",1,0))</f>
        <v/>
      </c>
      <c r="AR1101">
        <f>IF($AN1101=1,IFERROR(IF(VALUE($E1101)&lt;100000000,VALUE($E1101),1000000000),IFERROR(IF(VALUE(MID($E1101,2,20))&lt;100000000,VALUE(MID($E1101,2,20)),1000000000),1000000000))+ROW()/100000,"")</f>
        <v/>
      </c>
    </row>
    <row r="1102">
      <c r="G1102" s="14" t="n"/>
      <c r="Q1102" s="7">
        <f>IF($E1102="","",P1102*Y1102/100)</f>
        <v/>
      </c>
      <c r="R1102" s="7" t="n"/>
      <c r="X1102" s="7" t="n"/>
      <c r="Y1102" s="7" t="n"/>
      <c r="AB1102">
        <f>IF($E1102="","",IF($AQ1102=1,0,IF($AP1102=1,Settings!$C$6,Settings!$C$7))*100)</f>
        <v/>
      </c>
      <c r="AC1102" s="7">
        <f>IF($E1102="","",Y1102*AB1102/100)</f>
        <v/>
      </c>
      <c r="AD1102" s="7">
        <f>IF($E1102="","",Y1102-AC1102)</f>
        <v/>
      </c>
      <c r="AE1102" s="7">
        <f>IF($E1102="","",AD1102-Q1102)</f>
        <v/>
      </c>
      <c r="AI1102" s="7" t="n"/>
      <c r="AL1102" s="14" t="n"/>
      <c r="AN1102">
        <f>IF($E1102="","",IF(COUNTIF($E$2:$E1102,$E1102)=1,1,0))</f>
        <v/>
      </c>
      <c r="AO1102">
        <f>IF($AN1102=1,SUMPRODUCT(--($AR$2:$AR$3001&lt;$AR1102))+1,"")</f>
        <v/>
      </c>
      <c r="AP1102">
        <f>IF($E1102="","",IF(OR($U1102=TRUE(),$U1102="TRUE"),1,0))</f>
        <v/>
      </c>
      <c r="AQ1102">
        <f>IF($E1102="","",IF($AA1102="Yes",1,0))</f>
        <v/>
      </c>
      <c r="AR1102">
        <f>IF($AN1102=1,IFERROR(IF(VALUE($E1102)&lt;100000000,VALUE($E1102),1000000000),IFERROR(IF(VALUE(MID($E1102,2,20))&lt;100000000,VALUE(MID($E1102,2,20)),1000000000),1000000000))+ROW()/100000,"")</f>
        <v/>
      </c>
    </row>
    <row r="1103">
      <c r="G1103" s="14" t="n"/>
      <c r="Q1103" s="7">
        <f>IF($E1103="","",P1103*Y1103/100)</f>
        <v/>
      </c>
      <c r="R1103" s="7" t="n"/>
      <c r="X1103" s="7" t="n"/>
      <c r="Y1103" s="7" t="n"/>
      <c r="AB1103">
        <f>IF($E1103="","",IF($AQ1103=1,0,IF($AP1103=1,Settings!$C$6,Settings!$C$7))*100)</f>
        <v/>
      </c>
      <c r="AC1103" s="7">
        <f>IF($E1103="","",Y1103*AB1103/100)</f>
        <v/>
      </c>
      <c r="AD1103" s="7">
        <f>IF($E1103="","",Y1103-AC1103)</f>
        <v/>
      </c>
      <c r="AE1103" s="7">
        <f>IF($E1103="","",AD1103-Q1103)</f>
        <v/>
      </c>
      <c r="AI1103" s="7" t="n"/>
      <c r="AL1103" s="14" t="n"/>
      <c r="AN1103">
        <f>IF($E1103="","",IF(COUNTIF($E$2:$E1103,$E1103)=1,1,0))</f>
        <v/>
      </c>
      <c r="AO1103">
        <f>IF($AN1103=1,SUMPRODUCT(--($AR$2:$AR$3001&lt;$AR1103))+1,"")</f>
        <v/>
      </c>
      <c r="AP1103">
        <f>IF($E1103="","",IF(OR($U1103=TRUE(),$U1103="TRUE"),1,0))</f>
        <v/>
      </c>
      <c r="AQ1103">
        <f>IF($E1103="","",IF($AA1103="Yes",1,0))</f>
        <v/>
      </c>
      <c r="AR1103">
        <f>IF($AN1103=1,IFERROR(IF(VALUE($E1103)&lt;100000000,VALUE($E1103),1000000000),IFERROR(IF(VALUE(MID($E1103,2,20))&lt;100000000,VALUE(MID($E1103,2,20)),1000000000),1000000000))+ROW()/100000,"")</f>
        <v/>
      </c>
    </row>
    <row r="1104">
      <c r="G1104" s="14" t="n"/>
      <c r="Q1104" s="7">
        <f>IF($E1104="","",P1104*Y1104/100)</f>
        <v/>
      </c>
      <c r="R1104" s="7" t="n"/>
      <c r="X1104" s="7" t="n"/>
      <c r="Y1104" s="7" t="n"/>
      <c r="AB1104">
        <f>IF($E1104="","",IF($AQ1104=1,0,IF($AP1104=1,Settings!$C$6,Settings!$C$7))*100)</f>
        <v/>
      </c>
      <c r="AC1104" s="7">
        <f>IF($E1104="","",Y1104*AB1104/100)</f>
        <v/>
      </c>
      <c r="AD1104" s="7">
        <f>IF($E1104="","",Y1104-AC1104)</f>
        <v/>
      </c>
      <c r="AE1104" s="7">
        <f>IF($E1104="","",AD1104-Q1104)</f>
        <v/>
      </c>
      <c r="AI1104" s="7" t="n"/>
      <c r="AL1104" s="14" t="n"/>
      <c r="AN1104">
        <f>IF($E1104="","",IF(COUNTIF($E$2:$E1104,$E1104)=1,1,0))</f>
        <v/>
      </c>
      <c r="AO1104">
        <f>IF($AN1104=1,SUMPRODUCT(--($AR$2:$AR$3001&lt;$AR1104))+1,"")</f>
        <v/>
      </c>
      <c r="AP1104">
        <f>IF($E1104="","",IF(OR($U1104=TRUE(),$U1104="TRUE"),1,0))</f>
        <v/>
      </c>
      <c r="AQ1104">
        <f>IF($E1104="","",IF($AA1104="Yes",1,0))</f>
        <v/>
      </c>
      <c r="AR1104">
        <f>IF($AN1104=1,IFERROR(IF(VALUE($E1104)&lt;100000000,VALUE($E1104),1000000000),IFERROR(IF(VALUE(MID($E1104,2,20))&lt;100000000,VALUE(MID($E1104,2,20)),1000000000),1000000000))+ROW()/100000,"")</f>
        <v/>
      </c>
    </row>
    <row r="1105">
      <c r="G1105" s="14" t="n"/>
      <c r="Q1105" s="7">
        <f>IF($E1105="","",P1105*Y1105/100)</f>
        <v/>
      </c>
      <c r="R1105" s="7" t="n"/>
      <c r="X1105" s="7" t="n"/>
      <c r="Y1105" s="7" t="n"/>
      <c r="AB1105">
        <f>IF($E1105="","",IF($AQ1105=1,0,IF($AP1105=1,Settings!$C$6,Settings!$C$7))*100)</f>
        <v/>
      </c>
      <c r="AC1105" s="7">
        <f>IF($E1105="","",Y1105*AB1105/100)</f>
        <v/>
      </c>
      <c r="AD1105" s="7">
        <f>IF($E1105="","",Y1105-AC1105)</f>
        <v/>
      </c>
      <c r="AE1105" s="7">
        <f>IF($E1105="","",AD1105-Q1105)</f>
        <v/>
      </c>
      <c r="AI1105" s="7" t="n"/>
      <c r="AL1105" s="14" t="n"/>
      <c r="AN1105">
        <f>IF($E1105="","",IF(COUNTIF($E$2:$E1105,$E1105)=1,1,0))</f>
        <v/>
      </c>
      <c r="AO1105">
        <f>IF($AN1105=1,SUMPRODUCT(--($AR$2:$AR$3001&lt;$AR1105))+1,"")</f>
        <v/>
      </c>
      <c r="AP1105">
        <f>IF($E1105="","",IF(OR($U1105=TRUE(),$U1105="TRUE"),1,0))</f>
        <v/>
      </c>
      <c r="AQ1105">
        <f>IF($E1105="","",IF($AA1105="Yes",1,0))</f>
        <v/>
      </c>
      <c r="AR1105">
        <f>IF($AN1105=1,IFERROR(IF(VALUE($E1105)&lt;100000000,VALUE($E1105),1000000000),IFERROR(IF(VALUE(MID($E1105,2,20))&lt;100000000,VALUE(MID($E1105,2,20)),1000000000),1000000000))+ROW()/100000,"")</f>
        <v/>
      </c>
    </row>
    <row r="1106">
      <c r="G1106" s="14" t="n"/>
      <c r="Q1106" s="7">
        <f>IF($E1106="","",P1106*Y1106/100)</f>
        <v/>
      </c>
      <c r="R1106" s="7" t="n"/>
      <c r="X1106" s="7" t="n"/>
      <c r="Y1106" s="7" t="n"/>
      <c r="AB1106">
        <f>IF($E1106="","",IF($AQ1106=1,0,IF($AP1106=1,Settings!$C$6,Settings!$C$7))*100)</f>
        <v/>
      </c>
      <c r="AC1106" s="7">
        <f>IF($E1106="","",Y1106*AB1106/100)</f>
        <v/>
      </c>
      <c r="AD1106" s="7">
        <f>IF($E1106="","",Y1106-AC1106)</f>
        <v/>
      </c>
      <c r="AE1106" s="7">
        <f>IF($E1106="","",AD1106-Q1106)</f>
        <v/>
      </c>
      <c r="AI1106" s="7" t="n"/>
      <c r="AL1106" s="14" t="n"/>
      <c r="AN1106">
        <f>IF($E1106="","",IF(COUNTIF($E$2:$E1106,$E1106)=1,1,0))</f>
        <v/>
      </c>
      <c r="AO1106">
        <f>IF($AN1106=1,SUMPRODUCT(--($AR$2:$AR$3001&lt;$AR1106))+1,"")</f>
        <v/>
      </c>
      <c r="AP1106">
        <f>IF($E1106="","",IF(OR($U1106=TRUE(),$U1106="TRUE"),1,0))</f>
        <v/>
      </c>
      <c r="AQ1106">
        <f>IF($E1106="","",IF($AA1106="Yes",1,0))</f>
        <v/>
      </c>
      <c r="AR1106">
        <f>IF($AN1106=1,IFERROR(IF(VALUE($E1106)&lt;100000000,VALUE($E1106),1000000000),IFERROR(IF(VALUE(MID($E1106,2,20))&lt;100000000,VALUE(MID($E1106,2,20)),1000000000),1000000000))+ROW()/100000,"")</f>
        <v/>
      </c>
    </row>
    <row r="1107">
      <c r="G1107" s="14" t="n"/>
      <c r="Q1107" s="7">
        <f>IF($E1107="","",P1107*Y1107/100)</f>
        <v/>
      </c>
      <c r="R1107" s="7" t="n"/>
      <c r="X1107" s="7" t="n"/>
      <c r="Y1107" s="7" t="n"/>
      <c r="AB1107">
        <f>IF($E1107="","",IF($AQ1107=1,0,IF($AP1107=1,Settings!$C$6,Settings!$C$7))*100)</f>
        <v/>
      </c>
      <c r="AC1107" s="7">
        <f>IF($E1107="","",Y1107*AB1107/100)</f>
        <v/>
      </c>
      <c r="AD1107" s="7">
        <f>IF($E1107="","",Y1107-AC1107)</f>
        <v/>
      </c>
      <c r="AE1107" s="7">
        <f>IF($E1107="","",AD1107-Q1107)</f>
        <v/>
      </c>
      <c r="AI1107" s="7" t="n"/>
      <c r="AL1107" s="14" t="n"/>
      <c r="AN1107">
        <f>IF($E1107="","",IF(COUNTIF($E$2:$E1107,$E1107)=1,1,0))</f>
        <v/>
      </c>
      <c r="AO1107">
        <f>IF($AN1107=1,SUMPRODUCT(--($AR$2:$AR$3001&lt;$AR1107))+1,"")</f>
        <v/>
      </c>
      <c r="AP1107">
        <f>IF($E1107="","",IF(OR($U1107=TRUE(),$U1107="TRUE"),1,0))</f>
        <v/>
      </c>
      <c r="AQ1107">
        <f>IF($E1107="","",IF($AA1107="Yes",1,0))</f>
        <v/>
      </c>
      <c r="AR1107">
        <f>IF($AN1107=1,IFERROR(IF(VALUE($E1107)&lt;100000000,VALUE($E1107),1000000000),IFERROR(IF(VALUE(MID($E1107,2,20))&lt;100000000,VALUE(MID($E1107,2,20)),1000000000),1000000000))+ROW()/100000,"")</f>
        <v/>
      </c>
    </row>
    <row r="1108">
      <c r="G1108" s="14" t="n"/>
      <c r="Q1108" s="7">
        <f>IF($E1108="","",P1108*Y1108/100)</f>
        <v/>
      </c>
      <c r="R1108" s="7" t="n"/>
      <c r="X1108" s="7" t="n"/>
      <c r="Y1108" s="7" t="n"/>
      <c r="AB1108">
        <f>IF($E1108="","",IF($AQ1108=1,0,IF($AP1108=1,Settings!$C$6,Settings!$C$7))*100)</f>
        <v/>
      </c>
      <c r="AC1108" s="7">
        <f>IF($E1108="","",Y1108*AB1108/100)</f>
        <v/>
      </c>
      <c r="AD1108" s="7">
        <f>IF($E1108="","",Y1108-AC1108)</f>
        <v/>
      </c>
      <c r="AE1108" s="7">
        <f>IF($E1108="","",AD1108-Q1108)</f>
        <v/>
      </c>
      <c r="AI1108" s="7" t="n"/>
      <c r="AL1108" s="14" t="n"/>
      <c r="AN1108">
        <f>IF($E1108="","",IF(COUNTIF($E$2:$E1108,$E1108)=1,1,0))</f>
        <v/>
      </c>
      <c r="AO1108">
        <f>IF($AN1108=1,SUMPRODUCT(--($AR$2:$AR$3001&lt;$AR1108))+1,"")</f>
        <v/>
      </c>
      <c r="AP1108">
        <f>IF($E1108="","",IF(OR($U1108=TRUE(),$U1108="TRUE"),1,0))</f>
        <v/>
      </c>
      <c r="AQ1108">
        <f>IF($E1108="","",IF($AA1108="Yes",1,0))</f>
        <v/>
      </c>
      <c r="AR1108">
        <f>IF($AN1108=1,IFERROR(IF(VALUE($E1108)&lt;100000000,VALUE($E1108),1000000000),IFERROR(IF(VALUE(MID($E1108,2,20))&lt;100000000,VALUE(MID($E1108,2,20)),1000000000),1000000000))+ROW()/100000,"")</f>
        <v/>
      </c>
    </row>
    <row r="1109">
      <c r="G1109" s="14" t="n"/>
      <c r="Q1109" s="7">
        <f>IF($E1109="","",P1109*Y1109/100)</f>
        <v/>
      </c>
      <c r="R1109" s="7" t="n"/>
      <c r="X1109" s="7" t="n"/>
      <c r="Y1109" s="7" t="n"/>
      <c r="AB1109">
        <f>IF($E1109="","",IF($AQ1109=1,0,IF($AP1109=1,Settings!$C$6,Settings!$C$7))*100)</f>
        <v/>
      </c>
      <c r="AC1109" s="7">
        <f>IF($E1109="","",Y1109*AB1109/100)</f>
        <v/>
      </c>
      <c r="AD1109" s="7">
        <f>IF($E1109="","",Y1109-AC1109)</f>
        <v/>
      </c>
      <c r="AE1109" s="7">
        <f>IF($E1109="","",AD1109-Q1109)</f>
        <v/>
      </c>
      <c r="AI1109" s="7" t="n"/>
      <c r="AL1109" s="14" t="n"/>
      <c r="AN1109">
        <f>IF($E1109="","",IF(COUNTIF($E$2:$E1109,$E1109)=1,1,0))</f>
        <v/>
      </c>
      <c r="AO1109">
        <f>IF($AN1109=1,SUMPRODUCT(--($AR$2:$AR$3001&lt;$AR1109))+1,"")</f>
        <v/>
      </c>
      <c r="AP1109">
        <f>IF($E1109="","",IF(OR($U1109=TRUE(),$U1109="TRUE"),1,0))</f>
        <v/>
      </c>
      <c r="AQ1109">
        <f>IF($E1109="","",IF($AA1109="Yes",1,0))</f>
        <v/>
      </c>
      <c r="AR1109">
        <f>IF($AN1109=1,IFERROR(IF(VALUE($E1109)&lt;100000000,VALUE($E1109),1000000000),IFERROR(IF(VALUE(MID($E1109,2,20))&lt;100000000,VALUE(MID($E1109,2,20)),1000000000),1000000000))+ROW()/100000,"")</f>
        <v/>
      </c>
    </row>
    <row r="1110">
      <c r="G1110" s="14" t="n"/>
      <c r="Q1110" s="7">
        <f>IF($E1110="","",P1110*Y1110/100)</f>
        <v/>
      </c>
      <c r="R1110" s="7" t="n"/>
      <c r="X1110" s="7" t="n"/>
      <c r="Y1110" s="7" t="n"/>
      <c r="AB1110">
        <f>IF($E1110="","",IF($AQ1110=1,0,IF($AP1110=1,Settings!$C$6,Settings!$C$7))*100)</f>
        <v/>
      </c>
      <c r="AC1110" s="7">
        <f>IF($E1110="","",Y1110*AB1110/100)</f>
        <v/>
      </c>
      <c r="AD1110" s="7">
        <f>IF($E1110="","",Y1110-AC1110)</f>
        <v/>
      </c>
      <c r="AE1110" s="7">
        <f>IF($E1110="","",AD1110-Q1110)</f>
        <v/>
      </c>
      <c r="AI1110" s="7" t="n"/>
      <c r="AL1110" s="14" t="n"/>
      <c r="AN1110">
        <f>IF($E1110="","",IF(COUNTIF($E$2:$E1110,$E1110)=1,1,0))</f>
        <v/>
      </c>
      <c r="AO1110">
        <f>IF($AN1110=1,SUMPRODUCT(--($AR$2:$AR$3001&lt;$AR1110))+1,"")</f>
        <v/>
      </c>
      <c r="AP1110">
        <f>IF($E1110="","",IF(OR($U1110=TRUE(),$U1110="TRUE"),1,0))</f>
        <v/>
      </c>
      <c r="AQ1110">
        <f>IF($E1110="","",IF($AA1110="Yes",1,0))</f>
        <v/>
      </c>
      <c r="AR1110">
        <f>IF($AN1110=1,IFERROR(IF(VALUE($E1110)&lt;100000000,VALUE($E1110),1000000000),IFERROR(IF(VALUE(MID($E1110,2,20))&lt;100000000,VALUE(MID($E1110,2,20)),1000000000),1000000000))+ROW()/100000,"")</f>
        <v/>
      </c>
    </row>
    <row r="1111">
      <c r="G1111" s="14" t="n"/>
      <c r="Q1111" s="7">
        <f>IF($E1111="","",P1111*Y1111/100)</f>
        <v/>
      </c>
      <c r="R1111" s="7" t="n"/>
      <c r="X1111" s="7" t="n"/>
      <c r="Y1111" s="7" t="n"/>
      <c r="AB1111">
        <f>IF($E1111="","",IF($AQ1111=1,0,IF($AP1111=1,Settings!$C$6,Settings!$C$7))*100)</f>
        <v/>
      </c>
      <c r="AC1111" s="7">
        <f>IF($E1111="","",Y1111*AB1111/100)</f>
        <v/>
      </c>
      <c r="AD1111" s="7">
        <f>IF($E1111="","",Y1111-AC1111)</f>
        <v/>
      </c>
      <c r="AE1111" s="7">
        <f>IF($E1111="","",AD1111-Q1111)</f>
        <v/>
      </c>
      <c r="AI1111" s="7" t="n"/>
      <c r="AL1111" s="14" t="n"/>
      <c r="AN1111">
        <f>IF($E1111="","",IF(COUNTIF($E$2:$E1111,$E1111)=1,1,0))</f>
        <v/>
      </c>
      <c r="AO1111">
        <f>IF($AN1111=1,SUMPRODUCT(--($AR$2:$AR$3001&lt;$AR1111))+1,"")</f>
        <v/>
      </c>
      <c r="AP1111">
        <f>IF($E1111="","",IF(OR($U1111=TRUE(),$U1111="TRUE"),1,0))</f>
        <v/>
      </c>
      <c r="AQ1111">
        <f>IF($E1111="","",IF($AA1111="Yes",1,0))</f>
        <v/>
      </c>
      <c r="AR1111">
        <f>IF($AN1111=1,IFERROR(IF(VALUE($E1111)&lt;100000000,VALUE($E1111),1000000000),IFERROR(IF(VALUE(MID($E1111,2,20))&lt;100000000,VALUE(MID($E1111,2,20)),1000000000),1000000000))+ROW()/100000,"")</f>
        <v/>
      </c>
    </row>
    <row r="1112">
      <c r="G1112" s="14" t="n"/>
      <c r="Q1112" s="7">
        <f>IF($E1112="","",P1112*Y1112/100)</f>
        <v/>
      </c>
      <c r="R1112" s="7" t="n"/>
      <c r="X1112" s="7" t="n"/>
      <c r="Y1112" s="7" t="n"/>
      <c r="AB1112">
        <f>IF($E1112="","",IF($AQ1112=1,0,IF($AP1112=1,Settings!$C$6,Settings!$C$7))*100)</f>
        <v/>
      </c>
      <c r="AC1112" s="7">
        <f>IF($E1112="","",Y1112*AB1112/100)</f>
        <v/>
      </c>
      <c r="AD1112" s="7">
        <f>IF($E1112="","",Y1112-AC1112)</f>
        <v/>
      </c>
      <c r="AE1112" s="7">
        <f>IF($E1112="","",AD1112-Q1112)</f>
        <v/>
      </c>
      <c r="AI1112" s="7" t="n"/>
      <c r="AL1112" s="14" t="n"/>
      <c r="AN1112">
        <f>IF($E1112="","",IF(COUNTIF($E$2:$E1112,$E1112)=1,1,0))</f>
        <v/>
      </c>
      <c r="AO1112">
        <f>IF($AN1112=1,SUMPRODUCT(--($AR$2:$AR$3001&lt;$AR1112))+1,"")</f>
        <v/>
      </c>
      <c r="AP1112">
        <f>IF($E1112="","",IF(OR($U1112=TRUE(),$U1112="TRUE"),1,0))</f>
        <v/>
      </c>
      <c r="AQ1112">
        <f>IF($E1112="","",IF($AA1112="Yes",1,0))</f>
        <v/>
      </c>
      <c r="AR1112">
        <f>IF($AN1112=1,IFERROR(IF(VALUE($E1112)&lt;100000000,VALUE($E1112),1000000000),IFERROR(IF(VALUE(MID($E1112,2,20))&lt;100000000,VALUE(MID($E1112,2,20)),1000000000),1000000000))+ROW()/100000,"")</f>
        <v/>
      </c>
    </row>
    <row r="1113">
      <c r="G1113" s="14" t="n"/>
      <c r="Q1113" s="7">
        <f>IF($E1113="","",P1113*Y1113/100)</f>
        <v/>
      </c>
      <c r="R1113" s="7" t="n"/>
      <c r="X1113" s="7" t="n"/>
      <c r="Y1113" s="7" t="n"/>
      <c r="AB1113">
        <f>IF($E1113="","",IF($AQ1113=1,0,IF($AP1113=1,Settings!$C$6,Settings!$C$7))*100)</f>
        <v/>
      </c>
      <c r="AC1113" s="7">
        <f>IF($E1113="","",Y1113*AB1113/100)</f>
        <v/>
      </c>
      <c r="AD1113" s="7">
        <f>IF($E1113="","",Y1113-AC1113)</f>
        <v/>
      </c>
      <c r="AE1113" s="7">
        <f>IF($E1113="","",AD1113-Q1113)</f>
        <v/>
      </c>
      <c r="AI1113" s="7" t="n"/>
      <c r="AL1113" s="14" t="n"/>
      <c r="AN1113">
        <f>IF($E1113="","",IF(COUNTIF($E$2:$E1113,$E1113)=1,1,0))</f>
        <v/>
      </c>
      <c r="AO1113">
        <f>IF($AN1113=1,SUMPRODUCT(--($AR$2:$AR$3001&lt;$AR1113))+1,"")</f>
        <v/>
      </c>
      <c r="AP1113">
        <f>IF($E1113="","",IF(OR($U1113=TRUE(),$U1113="TRUE"),1,0))</f>
        <v/>
      </c>
      <c r="AQ1113">
        <f>IF($E1113="","",IF($AA1113="Yes",1,0))</f>
        <v/>
      </c>
      <c r="AR1113">
        <f>IF($AN1113=1,IFERROR(IF(VALUE($E1113)&lt;100000000,VALUE($E1113),1000000000),IFERROR(IF(VALUE(MID($E1113,2,20))&lt;100000000,VALUE(MID($E1113,2,20)),1000000000),1000000000))+ROW()/100000,"")</f>
        <v/>
      </c>
    </row>
    <row r="1114">
      <c r="G1114" s="14" t="n"/>
      <c r="Q1114" s="7">
        <f>IF($E1114="","",P1114*Y1114/100)</f>
        <v/>
      </c>
      <c r="R1114" s="7" t="n"/>
      <c r="X1114" s="7" t="n"/>
      <c r="Y1114" s="7" t="n"/>
      <c r="AB1114">
        <f>IF($E1114="","",IF($AQ1114=1,0,IF($AP1114=1,Settings!$C$6,Settings!$C$7))*100)</f>
        <v/>
      </c>
      <c r="AC1114" s="7">
        <f>IF($E1114="","",Y1114*AB1114/100)</f>
        <v/>
      </c>
      <c r="AD1114" s="7">
        <f>IF($E1114="","",Y1114-AC1114)</f>
        <v/>
      </c>
      <c r="AE1114" s="7">
        <f>IF($E1114="","",AD1114-Q1114)</f>
        <v/>
      </c>
      <c r="AI1114" s="7" t="n"/>
      <c r="AL1114" s="14" t="n"/>
      <c r="AN1114">
        <f>IF($E1114="","",IF(COUNTIF($E$2:$E1114,$E1114)=1,1,0))</f>
        <v/>
      </c>
      <c r="AO1114">
        <f>IF($AN1114=1,SUMPRODUCT(--($AR$2:$AR$3001&lt;$AR1114))+1,"")</f>
        <v/>
      </c>
      <c r="AP1114">
        <f>IF($E1114="","",IF(OR($U1114=TRUE(),$U1114="TRUE"),1,0))</f>
        <v/>
      </c>
      <c r="AQ1114">
        <f>IF($E1114="","",IF($AA1114="Yes",1,0))</f>
        <v/>
      </c>
      <c r="AR1114">
        <f>IF($AN1114=1,IFERROR(IF(VALUE($E1114)&lt;100000000,VALUE($E1114),1000000000),IFERROR(IF(VALUE(MID($E1114,2,20))&lt;100000000,VALUE(MID($E1114,2,20)),1000000000),1000000000))+ROW()/100000,"")</f>
        <v/>
      </c>
    </row>
    <row r="1115">
      <c r="G1115" s="14" t="n"/>
      <c r="Q1115" s="7">
        <f>IF($E1115="","",P1115*Y1115/100)</f>
        <v/>
      </c>
      <c r="R1115" s="7" t="n"/>
      <c r="X1115" s="7" t="n"/>
      <c r="Y1115" s="7" t="n"/>
      <c r="AB1115">
        <f>IF($E1115="","",IF($AQ1115=1,0,IF($AP1115=1,Settings!$C$6,Settings!$C$7))*100)</f>
        <v/>
      </c>
      <c r="AC1115" s="7">
        <f>IF($E1115="","",Y1115*AB1115/100)</f>
        <v/>
      </c>
      <c r="AD1115" s="7">
        <f>IF($E1115="","",Y1115-AC1115)</f>
        <v/>
      </c>
      <c r="AE1115" s="7">
        <f>IF($E1115="","",AD1115-Q1115)</f>
        <v/>
      </c>
      <c r="AI1115" s="7" t="n"/>
      <c r="AL1115" s="14" t="n"/>
      <c r="AN1115">
        <f>IF($E1115="","",IF(COUNTIF($E$2:$E1115,$E1115)=1,1,0))</f>
        <v/>
      </c>
      <c r="AO1115">
        <f>IF($AN1115=1,SUMPRODUCT(--($AR$2:$AR$3001&lt;$AR1115))+1,"")</f>
        <v/>
      </c>
      <c r="AP1115">
        <f>IF($E1115="","",IF(OR($U1115=TRUE(),$U1115="TRUE"),1,0))</f>
        <v/>
      </c>
      <c r="AQ1115">
        <f>IF($E1115="","",IF($AA1115="Yes",1,0))</f>
        <v/>
      </c>
      <c r="AR1115">
        <f>IF($AN1115=1,IFERROR(IF(VALUE($E1115)&lt;100000000,VALUE($E1115),1000000000),IFERROR(IF(VALUE(MID($E1115,2,20))&lt;100000000,VALUE(MID($E1115,2,20)),1000000000),1000000000))+ROW()/100000,"")</f>
        <v/>
      </c>
    </row>
    <row r="1116">
      <c r="G1116" s="14" t="n"/>
      <c r="Q1116" s="7">
        <f>IF($E1116="","",P1116*Y1116/100)</f>
        <v/>
      </c>
      <c r="R1116" s="7" t="n"/>
      <c r="X1116" s="7" t="n"/>
      <c r="Y1116" s="7" t="n"/>
      <c r="AB1116">
        <f>IF($E1116="","",IF($AQ1116=1,0,IF($AP1116=1,Settings!$C$6,Settings!$C$7))*100)</f>
        <v/>
      </c>
      <c r="AC1116" s="7">
        <f>IF($E1116="","",Y1116*AB1116/100)</f>
        <v/>
      </c>
      <c r="AD1116" s="7">
        <f>IF($E1116="","",Y1116-AC1116)</f>
        <v/>
      </c>
      <c r="AE1116" s="7">
        <f>IF($E1116="","",AD1116-Q1116)</f>
        <v/>
      </c>
      <c r="AI1116" s="7" t="n"/>
      <c r="AL1116" s="14" t="n"/>
      <c r="AN1116">
        <f>IF($E1116="","",IF(COUNTIF($E$2:$E1116,$E1116)=1,1,0))</f>
        <v/>
      </c>
      <c r="AO1116">
        <f>IF($AN1116=1,SUMPRODUCT(--($AR$2:$AR$3001&lt;$AR1116))+1,"")</f>
        <v/>
      </c>
      <c r="AP1116">
        <f>IF($E1116="","",IF(OR($U1116=TRUE(),$U1116="TRUE"),1,0))</f>
        <v/>
      </c>
      <c r="AQ1116">
        <f>IF($E1116="","",IF($AA1116="Yes",1,0))</f>
        <v/>
      </c>
      <c r="AR1116">
        <f>IF($AN1116=1,IFERROR(IF(VALUE($E1116)&lt;100000000,VALUE($E1116),1000000000),IFERROR(IF(VALUE(MID($E1116,2,20))&lt;100000000,VALUE(MID($E1116,2,20)),1000000000),1000000000))+ROW()/100000,"")</f>
        <v/>
      </c>
    </row>
    <row r="1117">
      <c r="G1117" s="14" t="n"/>
      <c r="Q1117" s="7">
        <f>IF($E1117="","",P1117*Y1117/100)</f>
        <v/>
      </c>
      <c r="R1117" s="7" t="n"/>
      <c r="X1117" s="7" t="n"/>
      <c r="Y1117" s="7" t="n"/>
      <c r="AB1117">
        <f>IF($E1117="","",IF($AQ1117=1,0,IF($AP1117=1,Settings!$C$6,Settings!$C$7))*100)</f>
        <v/>
      </c>
      <c r="AC1117" s="7">
        <f>IF($E1117="","",Y1117*AB1117/100)</f>
        <v/>
      </c>
      <c r="AD1117" s="7">
        <f>IF($E1117="","",Y1117-AC1117)</f>
        <v/>
      </c>
      <c r="AE1117" s="7">
        <f>IF($E1117="","",AD1117-Q1117)</f>
        <v/>
      </c>
      <c r="AI1117" s="7" t="n"/>
      <c r="AL1117" s="14" t="n"/>
      <c r="AN1117">
        <f>IF($E1117="","",IF(COUNTIF($E$2:$E1117,$E1117)=1,1,0))</f>
        <v/>
      </c>
      <c r="AO1117">
        <f>IF($AN1117=1,SUMPRODUCT(--($AR$2:$AR$3001&lt;$AR1117))+1,"")</f>
        <v/>
      </c>
      <c r="AP1117">
        <f>IF($E1117="","",IF(OR($U1117=TRUE(),$U1117="TRUE"),1,0))</f>
        <v/>
      </c>
      <c r="AQ1117">
        <f>IF($E1117="","",IF($AA1117="Yes",1,0))</f>
        <v/>
      </c>
      <c r="AR1117">
        <f>IF($AN1117=1,IFERROR(IF(VALUE($E1117)&lt;100000000,VALUE($E1117),1000000000),IFERROR(IF(VALUE(MID($E1117,2,20))&lt;100000000,VALUE(MID($E1117,2,20)),1000000000),1000000000))+ROW()/100000,"")</f>
        <v/>
      </c>
    </row>
    <row r="1118">
      <c r="G1118" s="14" t="n"/>
      <c r="Q1118" s="7">
        <f>IF($E1118="","",P1118*Y1118/100)</f>
        <v/>
      </c>
      <c r="R1118" s="7" t="n"/>
      <c r="X1118" s="7" t="n"/>
      <c r="Y1118" s="7" t="n"/>
      <c r="AB1118">
        <f>IF($E1118="","",IF($AQ1118=1,0,IF($AP1118=1,Settings!$C$6,Settings!$C$7))*100)</f>
        <v/>
      </c>
      <c r="AC1118" s="7">
        <f>IF($E1118="","",Y1118*AB1118/100)</f>
        <v/>
      </c>
      <c r="AD1118" s="7">
        <f>IF($E1118="","",Y1118-AC1118)</f>
        <v/>
      </c>
      <c r="AE1118" s="7">
        <f>IF($E1118="","",AD1118-Q1118)</f>
        <v/>
      </c>
      <c r="AI1118" s="7" t="n"/>
      <c r="AL1118" s="14" t="n"/>
      <c r="AN1118">
        <f>IF($E1118="","",IF(COUNTIF($E$2:$E1118,$E1118)=1,1,0))</f>
        <v/>
      </c>
      <c r="AO1118">
        <f>IF($AN1118=1,SUMPRODUCT(--($AR$2:$AR$3001&lt;$AR1118))+1,"")</f>
        <v/>
      </c>
      <c r="AP1118">
        <f>IF($E1118="","",IF(OR($U1118=TRUE(),$U1118="TRUE"),1,0))</f>
        <v/>
      </c>
      <c r="AQ1118">
        <f>IF($E1118="","",IF($AA1118="Yes",1,0))</f>
        <v/>
      </c>
      <c r="AR1118">
        <f>IF($AN1118=1,IFERROR(IF(VALUE($E1118)&lt;100000000,VALUE($E1118),1000000000),IFERROR(IF(VALUE(MID($E1118,2,20))&lt;100000000,VALUE(MID($E1118,2,20)),1000000000),1000000000))+ROW()/100000,"")</f>
        <v/>
      </c>
    </row>
    <row r="1119">
      <c r="G1119" s="14" t="n"/>
      <c r="Q1119" s="7">
        <f>IF($E1119="","",P1119*Y1119/100)</f>
        <v/>
      </c>
      <c r="R1119" s="7" t="n"/>
      <c r="X1119" s="7" t="n"/>
      <c r="Y1119" s="7" t="n"/>
      <c r="AB1119">
        <f>IF($E1119="","",IF($AQ1119=1,0,IF($AP1119=1,Settings!$C$6,Settings!$C$7))*100)</f>
        <v/>
      </c>
      <c r="AC1119" s="7">
        <f>IF($E1119="","",Y1119*AB1119/100)</f>
        <v/>
      </c>
      <c r="AD1119" s="7">
        <f>IF($E1119="","",Y1119-AC1119)</f>
        <v/>
      </c>
      <c r="AE1119" s="7">
        <f>IF($E1119="","",AD1119-Q1119)</f>
        <v/>
      </c>
      <c r="AI1119" s="7" t="n"/>
      <c r="AL1119" s="14" t="n"/>
      <c r="AN1119">
        <f>IF($E1119="","",IF(COUNTIF($E$2:$E1119,$E1119)=1,1,0))</f>
        <v/>
      </c>
      <c r="AO1119">
        <f>IF($AN1119=1,SUMPRODUCT(--($AR$2:$AR$3001&lt;$AR1119))+1,"")</f>
        <v/>
      </c>
      <c r="AP1119">
        <f>IF($E1119="","",IF(OR($U1119=TRUE(),$U1119="TRUE"),1,0))</f>
        <v/>
      </c>
      <c r="AQ1119">
        <f>IF($E1119="","",IF($AA1119="Yes",1,0))</f>
        <v/>
      </c>
      <c r="AR1119">
        <f>IF($AN1119=1,IFERROR(IF(VALUE($E1119)&lt;100000000,VALUE($E1119),1000000000),IFERROR(IF(VALUE(MID($E1119,2,20))&lt;100000000,VALUE(MID($E1119,2,20)),1000000000),1000000000))+ROW()/100000,"")</f>
        <v/>
      </c>
    </row>
    <row r="1120">
      <c r="G1120" s="14" t="n"/>
      <c r="Q1120" s="7">
        <f>IF($E1120="","",P1120*Y1120/100)</f>
        <v/>
      </c>
      <c r="R1120" s="7" t="n"/>
      <c r="X1120" s="7" t="n"/>
      <c r="Y1120" s="7" t="n"/>
      <c r="AB1120">
        <f>IF($E1120="","",IF($AQ1120=1,0,IF($AP1120=1,Settings!$C$6,Settings!$C$7))*100)</f>
        <v/>
      </c>
      <c r="AC1120" s="7">
        <f>IF($E1120="","",Y1120*AB1120/100)</f>
        <v/>
      </c>
      <c r="AD1120" s="7">
        <f>IF($E1120="","",Y1120-AC1120)</f>
        <v/>
      </c>
      <c r="AE1120" s="7">
        <f>IF($E1120="","",AD1120-Q1120)</f>
        <v/>
      </c>
      <c r="AI1120" s="7" t="n"/>
      <c r="AL1120" s="14" t="n"/>
      <c r="AN1120">
        <f>IF($E1120="","",IF(COUNTIF($E$2:$E1120,$E1120)=1,1,0))</f>
        <v/>
      </c>
      <c r="AO1120">
        <f>IF($AN1120=1,SUMPRODUCT(--($AR$2:$AR$3001&lt;$AR1120))+1,"")</f>
        <v/>
      </c>
      <c r="AP1120">
        <f>IF($E1120="","",IF(OR($U1120=TRUE(),$U1120="TRUE"),1,0))</f>
        <v/>
      </c>
      <c r="AQ1120">
        <f>IF($E1120="","",IF($AA1120="Yes",1,0))</f>
        <v/>
      </c>
      <c r="AR1120">
        <f>IF($AN1120=1,IFERROR(IF(VALUE($E1120)&lt;100000000,VALUE($E1120),1000000000),IFERROR(IF(VALUE(MID($E1120,2,20))&lt;100000000,VALUE(MID($E1120,2,20)),1000000000),1000000000))+ROW()/100000,"")</f>
        <v/>
      </c>
    </row>
    <row r="1121">
      <c r="G1121" s="14" t="n"/>
      <c r="Q1121" s="7">
        <f>IF($E1121="","",P1121*Y1121/100)</f>
        <v/>
      </c>
      <c r="R1121" s="7" t="n"/>
      <c r="X1121" s="7" t="n"/>
      <c r="Y1121" s="7" t="n"/>
      <c r="AB1121">
        <f>IF($E1121="","",IF($AQ1121=1,0,IF($AP1121=1,Settings!$C$6,Settings!$C$7))*100)</f>
        <v/>
      </c>
      <c r="AC1121" s="7">
        <f>IF($E1121="","",Y1121*AB1121/100)</f>
        <v/>
      </c>
      <c r="AD1121" s="7">
        <f>IF($E1121="","",Y1121-AC1121)</f>
        <v/>
      </c>
      <c r="AE1121" s="7">
        <f>IF($E1121="","",AD1121-Q1121)</f>
        <v/>
      </c>
      <c r="AI1121" s="7" t="n"/>
      <c r="AL1121" s="14" t="n"/>
      <c r="AN1121">
        <f>IF($E1121="","",IF(COUNTIF($E$2:$E1121,$E1121)=1,1,0))</f>
        <v/>
      </c>
      <c r="AO1121">
        <f>IF($AN1121=1,SUMPRODUCT(--($AR$2:$AR$3001&lt;$AR1121))+1,"")</f>
        <v/>
      </c>
      <c r="AP1121">
        <f>IF($E1121="","",IF(OR($U1121=TRUE(),$U1121="TRUE"),1,0))</f>
        <v/>
      </c>
      <c r="AQ1121">
        <f>IF($E1121="","",IF($AA1121="Yes",1,0))</f>
        <v/>
      </c>
      <c r="AR1121">
        <f>IF($AN1121=1,IFERROR(IF(VALUE($E1121)&lt;100000000,VALUE($E1121),1000000000),IFERROR(IF(VALUE(MID($E1121,2,20))&lt;100000000,VALUE(MID($E1121,2,20)),1000000000),1000000000))+ROW()/100000,"")</f>
        <v/>
      </c>
    </row>
    <row r="1122">
      <c r="G1122" s="14" t="n"/>
      <c r="Q1122" s="7">
        <f>IF($E1122="","",P1122*Y1122/100)</f>
        <v/>
      </c>
      <c r="R1122" s="7" t="n"/>
      <c r="X1122" s="7" t="n"/>
      <c r="Y1122" s="7" t="n"/>
      <c r="AB1122">
        <f>IF($E1122="","",IF($AQ1122=1,0,IF($AP1122=1,Settings!$C$6,Settings!$C$7))*100)</f>
        <v/>
      </c>
      <c r="AC1122" s="7">
        <f>IF($E1122="","",Y1122*AB1122/100)</f>
        <v/>
      </c>
      <c r="AD1122" s="7">
        <f>IF($E1122="","",Y1122-AC1122)</f>
        <v/>
      </c>
      <c r="AE1122" s="7">
        <f>IF($E1122="","",AD1122-Q1122)</f>
        <v/>
      </c>
      <c r="AI1122" s="7" t="n"/>
      <c r="AL1122" s="14" t="n"/>
      <c r="AN1122">
        <f>IF($E1122="","",IF(COUNTIF($E$2:$E1122,$E1122)=1,1,0))</f>
        <v/>
      </c>
      <c r="AO1122">
        <f>IF($AN1122=1,SUMPRODUCT(--($AR$2:$AR$3001&lt;$AR1122))+1,"")</f>
        <v/>
      </c>
      <c r="AP1122">
        <f>IF($E1122="","",IF(OR($U1122=TRUE(),$U1122="TRUE"),1,0))</f>
        <v/>
      </c>
      <c r="AQ1122">
        <f>IF($E1122="","",IF($AA1122="Yes",1,0))</f>
        <v/>
      </c>
      <c r="AR1122">
        <f>IF($AN1122=1,IFERROR(IF(VALUE($E1122)&lt;100000000,VALUE($E1122),1000000000),IFERROR(IF(VALUE(MID($E1122,2,20))&lt;100000000,VALUE(MID($E1122,2,20)),1000000000),1000000000))+ROW()/100000,"")</f>
        <v/>
      </c>
    </row>
    <row r="1123">
      <c r="G1123" s="14" t="n"/>
      <c r="Q1123" s="7">
        <f>IF($E1123="","",P1123*Y1123/100)</f>
        <v/>
      </c>
      <c r="R1123" s="7" t="n"/>
      <c r="X1123" s="7" t="n"/>
      <c r="Y1123" s="7" t="n"/>
      <c r="AB1123">
        <f>IF($E1123="","",IF($AQ1123=1,0,IF($AP1123=1,Settings!$C$6,Settings!$C$7))*100)</f>
        <v/>
      </c>
      <c r="AC1123" s="7">
        <f>IF($E1123="","",Y1123*AB1123/100)</f>
        <v/>
      </c>
      <c r="AD1123" s="7">
        <f>IF($E1123="","",Y1123-AC1123)</f>
        <v/>
      </c>
      <c r="AE1123" s="7">
        <f>IF($E1123="","",AD1123-Q1123)</f>
        <v/>
      </c>
      <c r="AI1123" s="7" t="n"/>
      <c r="AL1123" s="14" t="n"/>
      <c r="AN1123">
        <f>IF($E1123="","",IF(COUNTIF($E$2:$E1123,$E1123)=1,1,0))</f>
        <v/>
      </c>
      <c r="AO1123">
        <f>IF($AN1123=1,SUMPRODUCT(--($AR$2:$AR$3001&lt;$AR1123))+1,"")</f>
        <v/>
      </c>
      <c r="AP1123">
        <f>IF($E1123="","",IF(OR($U1123=TRUE(),$U1123="TRUE"),1,0))</f>
        <v/>
      </c>
      <c r="AQ1123">
        <f>IF($E1123="","",IF($AA1123="Yes",1,0))</f>
        <v/>
      </c>
      <c r="AR1123">
        <f>IF($AN1123=1,IFERROR(IF(VALUE($E1123)&lt;100000000,VALUE($E1123),1000000000),IFERROR(IF(VALUE(MID($E1123,2,20))&lt;100000000,VALUE(MID($E1123,2,20)),1000000000),1000000000))+ROW()/100000,"")</f>
        <v/>
      </c>
    </row>
    <row r="1124">
      <c r="G1124" s="14" t="n"/>
      <c r="Q1124" s="7">
        <f>IF($E1124="","",P1124*Y1124/100)</f>
        <v/>
      </c>
      <c r="R1124" s="7" t="n"/>
      <c r="X1124" s="7" t="n"/>
      <c r="Y1124" s="7" t="n"/>
      <c r="AB1124">
        <f>IF($E1124="","",IF($AQ1124=1,0,IF($AP1124=1,Settings!$C$6,Settings!$C$7))*100)</f>
        <v/>
      </c>
      <c r="AC1124" s="7">
        <f>IF($E1124="","",Y1124*AB1124/100)</f>
        <v/>
      </c>
      <c r="AD1124" s="7">
        <f>IF($E1124="","",Y1124-AC1124)</f>
        <v/>
      </c>
      <c r="AE1124" s="7">
        <f>IF($E1124="","",AD1124-Q1124)</f>
        <v/>
      </c>
      <c r="AI1124" s="7" t="n"/>
      <c r="AL1124" s="14" t="n"/>
      <c r="AN1124">
        <f>IF($E1124="","",IF(COUNTIF($E$2:$E1124,$E1124)=1,1,0))</f>
        <v/>
      </c>
      <c r="AO1124">
        <f>IF($AN1124=1,SUMPRODUCT(--($AR$2:$AR$3001&lt;$AR1124))+1,"")</f>
        <v/>
      </c>
      <c r="AP1124">
        <f>IF($E1124="","",IF(OR($U1124=TRUE(),$U1124="TRUE"),1,0))</f>
        <v/>
      </c>
      <c r="AQ1124">
        <f>IF($E1124="","",IF($AA1124="Yes",1,0))</f>
        <v/>
      </c>
      <c r="AR1124">
        <f>IF($AN1124=1,IFERROR(IF(VALUE($E1124)&lt;100000000,VALUE($E1124),1000000000),IFERROR(IF(VALUE(MID($E1124,2,20))&lt;100000000,VALUE(MID($E1124,2,20)),1000000000),1000000000))+ROW()/100000,"")</f>
        <v/>
      </c>
    </row>
    <row r="1125">
      <c r="G1125" s="14" t="n"/>
      <c r="Q1125" s="7">
        <f>IF($E1125="","",P1125*Y1125/100)</f>
        <v/>
      </c>
      <c r="R1125" s="7" t="n"/>
      <c r="X1125" s="7" t="n"/>
      <c r="Y1125" s="7" t="n"/>
      <c r="AB1125">
        <f>IF($E1125="","",IF($AQ1125=1,0,IF($AP1125=1,Settings!$C$6,Settings!$C$7))*100)</f>
        <v/>
      </c>
      <c r="AC1125" s="7">
        <f>IF($E1125="","",Y1125*AB1125/100)</f>
        <v/>
      </c>
      <c r="AD1125" s="7">
        <f>IF($E1125="","",Y1125-AC1125)</f>
        <v/>
      </c>
      <c r="AE1125" s="7">
        <f>IF($E1125="","",AD1125-Q1125)</f>
        <v/>
      </c>
      <c r="AI1125" s="7" t="n"/>
      <c r="AL1125" s="14" t="n"/>
      <c r="AN1125">
        <f>IF($E1125="","",IF(COUNTIF($E$2:$E1125,$E1125)=1,1,0))</f>
        <v/>
      </c>
      <c r="AO1125">
        <f>IF($AN1125=1,SUMPRODUCT(--($AR$2:$AR$3001&lt;$AR1125))+1,"")</f>
        <v/>
      </c>
      <c r="AP1125">
        <f>IF($E1125="","",IF(OR($U1125=TRUE(),$U1125="TRUE"),1,0))</f>
        <v/>
      </c>
      <c r="AQ1125">
        <f>IF($E1125="","",IF($AA1125="Yes",1,0))</f>
        <v/>
      </c>
      <c r="AR1125">
        <f>IF($AN1125=1,IFERROR(IF(VALUE($E1125)&lt;100000000,VALUE($E1125),1000000000),IFERROR(IF(VALUE(MID($E1125,2,20))&lt;100000000,VALUE(MID($E1125,2,20)),1000000000),1000000000))+ROW()/100000,"")</f>
        <v/>
      </c>
    </row>
    <row r="1126">
      <c r="G1126" s="14" t="n"/>
      <c r="Q1126" s="7">
        <f>IF($E1126="","",P1126*Y1126/100)</f>
        <v/>
      </c>
      <c r="R1126" s="7" t="n"/>
      <c r="X1126" s="7" t="n"/>
      <c r="Y1126" s="7" t="n"/>
      <c r="AB1126">
        <f>IF($E1126="","",IF($AQ1126=1,0,IF($AP1126=1,Settings!$C$6,Settings!$C$7))*100)</f>
        <v/>
      </c>
      <c r="AC1126" s="7">
        <f>IF($E1126="","",Y1126*AB1126/100)</f>
        <v/>
      </c>
      <c r="AD1126" s="7">
        <f>IF($E1126="","",Y1126-AC1126)</f>
        <v/>
      </c>
      <c r="AE1126" s="7">
        <f>IF($E1126="","",AD1126-Q1126)</f>
        <v/>
      </c>
      <c r="AI1126" s="7" t="n"/>
      <c r="AL1126" s="14" t="n"/>
      <c r="AN1126">
        <f>IF($E1126="","",IF(COUNTIF($E$2:$E1126,$E1126)=1,1,0))</f>
        <v/>
      </c>
      <c r="AO1126">
        <f>IF($AN1126=1,SUMPRODUCT(--($AR$2:$AR$3001&lt;$AR1126))+1,"")</f>
        <v/>
      </c>
      <c r="AP1126">
        <f>IF($E1126="","",IF(OR($U1126=TRUE(),$U1126="TRUE"),1,0))</f>
        <v/>
      </c>
      <c r="AQ1126">
        <f>IF($E1126="","",IF($AA1126="Yes",1,0))</f>
        <v/>
      </c>
      <c r="AR1126">
        <f>IF($AN1126=1,IFERROR(IF(VALUE($E1126)&lt;100000000,VALUE($E1126),1000000000),IFERROR(IF(VALUE(MID($E1126,2,20))&lt;100000000,VALUE(MID($E1126,2,20)),1000000000),1000000000))+ROW()/100000,"")</f>
        <v/>
      </c>
    </row>
    <row r="1127">
      <c r="G1127" s="14" t="n"/>
      <c r="Q1127" s="7">
        <f>IF($E1127="","",P1127*Y1127/100)</f>
        <v/>
      </c>
      <c r="R1127" s="7" t="n"/>
      <c r="X1127" s="7" t="n"/>
      <c r="Y1127" s="7" t="n"/>
      <c r="AB1127">
        <f>IF($E1127="","",IF($AQ1127=1,0,IF($AP1127=1,Settings!$C$6,Settings!$C$7))*100)</f>
        <v/>
      </c>
      <c r="AC1127" s="7">
        <f>IF($E1127="","",Y1127*AB1127/100)</f>
        <v/>
      </c>
      <c r="AD1127" s="7">
        <f>IF($E1127="","",Y1127-AC1127)</f>
        <v/>
      </c>
      <c r="AE1127" s="7">
        <f>IF($E1127="","",AD1127-Q1127)</f>
        <v/>
      </c>
      <c r="AI1127" s="7" t="n"/>
      <c r="AL1127" s="14" t="n"/>
      <c r="AN1127">
        <f>IF($E1127="","",IF(COUNTIF($E$2:$E1127,$E1127)=1,1,0))</f>
        <v/>
      </c>
      <c r="AO1127">
        <f>IF($AN1127=1,SUMPRODUCT(--($AR$2:$AR$3001&lt;$AR1127))+1,"")</f>
        <v/>
      </c>
      <c r="AP1127">
        <f>IF($E1127="","",IF(OR($U1127=TRUE(),$U1127="TRUE"),1,0))</f>
        <v/>
      </c>
      <c r="AQ1127">
        <f>IF($E1127="","",IF($AA1127="Yes",1,0))</f>
        <v/>
      </c>
      <c r="AR1127">
        <f>IF($AN1127=1,IFERROR(IF(VALUE($E1127)&lt;100000000,VALUE($E1127),1000000000),IFERROR(IF(VALUE(MID($E1127,2,20))&lt;100000000,VALUE(MID($E1127,2,20)),1000000000),1000000000))+ROW()/100000,"")</f>
        <v/>
      </c>
    </row>
    <row r="1128">
      <c r="G1128" s="14" t="n"/>
      <c r="Q1128" s="7">
        <f>IF($E1128="","",P1128*Y1128/100)</f>
        <v/>
      </c>
      <c r="R1128" s="7" t="n"/>
      <c r="X1128" s="7" t="n"/>
      <c r="Y1128" s="7" t="n"/>
      <c r="AB1128">
        <f>IF($E1128="","",IF($AQ1128=1,0,IF($AP1128=1,Settings!$C$6,Settings!$C$7))*100)</f>
        <v/>
      </c>
      <c r="AC1128" s="7">
        <f>IF($E1128="","",Y1128*AB1128/100)</f>
        <v/>
      </c>
      <c r="AD1128" s="7">
        <f>IF($E1128="","",Y1128-AC1128)</f>
        <v/>
      </c>
      <c r="AE1128" s="7">
        <f>IF($E1128="","",AD1128-Q1128)</f>
        <v/>
      </c>
      <c r="AI1128" s="7" t="n"/>
      <c r="AL1128" s="14" t="n"/>
      <c r="AN1128">
        <f>IF($E1128="","",IF(COUNTIF($E$2:$E1128,$E1128)=1,1,0))</f>
        <v/>
      </c>
      <c r="AO1128">
        <f>IF($AN1128=1,SUMPRODUCT(--($AR$2:$AR$3001&lt;$AR1128))+1,"")</f>
        <v/>
      </c>
      <c r="AP1128">
        <f>IF($E1128="","",IF(OR($U1128=TRUE(),$U1128="TRUE"),1,0))</f>
        <v/>
      </c>
      <c r="AQ1128">
        <f>IF($E1128="","",IF($AA1128="Yes",1,0))</f>
        <v/>
      </c>
      <c r="AR1128">
        <f>IF($AN1128=1,IFERROR(IF(VALUE($E1128)&lt;100000000,VALUE($E1128),1000000000),IFERROR(IF(VALUE(MID($E1128,2,20))&lt;100000000,VALUE(MID($E1128,2,20)),1000000000),1000000000))+ROW()/100000,"")</f>
        <v/>
      </c>
    </row>
    <row r="1129">
      <c r="G1129" s="14" t="n"/>
      <c r="Q1129" s="7">
        <f>IF($E1129="","",P1129*Y1129/100)</f>
        <v/>
      </c>
      <c r="R1129" s="7" t="n"/>
      <c r="X1129" s="7" t="n"/>
      <c r="Y1129" s="7" t="n"/>
      <c r="AB1129">
        <f>IF($E1129="","",IF($AQ1129=1,0,IF($AP1129=1,Settings!$C$6,Settings!$C$7))*100)</f>
        <v/>
      </c>
      <c r="AC1129" s="7">
        <f>IF($E1129="","",Y1129*AB1129/100)</f>
        <v/>
      </c>
      <c r="AD1129" s="7">
        <f>IF($E1129="","",Y1129-AC1129)</f>
        <v/>
      </c>
      <c r="AE1129" s="7">
        <f>IF($E1129="","",AD1129-Q1129)</f>
        <v/>
      </c>
      <c r="AI1129" s="7" t="n"/>
      <c r="AL1129" s="14" t="n"/>
      <c r="AN1129">
        <f>IF($E1129="","",IF(COUNTIF($E$2:$E1129,$E1129)=1,1,0))</f>
        <v/>
      </c>
      <c r="AO1129">
        <f>IF($AN1129=1,SUMPRODUCT(--($AR$2:$AR$3001&lt;$AR1129))+1,"")</f>
        <v/>
      </c>
      <c r="AP1129">
        <f>IF($E1129="","",IF(OR($U1129=TRUE(),$U1129="TRUE"),1,0))</f>
        <v/>
      </c>
      <c r="AQ1129">
        <f>IF($E1129="","",IF($AA1129="Yes",1,0))</f>
        <v/>
      </c>
      <c r="AR1129">
        <f>IF($AN1129=1,IFERROR(IF(VALUE($E1129)&lt;100000000,VALUE($E1129),1000000000),IFERROR(IF(VALUE(MID($E1129,2,20))&lt;100000000,VALUE(MID($E1129,2,20)),1000000000),1000000000))+ROW()/100000,"")</f>
        <v/>
      </c>
    </row>
    <row r="1130">
      <c r="G1130" s="14" t="n"/>
      <c r="Q1130" s="7">
        <f>IF($E1130="","",P1130*Y1130/100)</f>
        <v/>
      </c>
      <c r="R1130" s="7" t="n"/>
      <c r="X1130" s="7" t="n"/>
      <c r="Y1130" s="7" t="n"/>
      <c r="AB1130">
        <f>IF($E1130="","",IF($AQ1130=1,0,IF($AP1130=1,Settings!$C$6,Settings!$C$7))*100)</f>
        <v/>
      </c>
      <c r="AC1130" s="7">
        <f>IF($E1130="","",Y1130*AB1130/100)</f>
        <v/>
      </c>
      <c r="AD1130" s="7">
        <f>IF($E1130="","",Y1130-AC1130)</f>
        <v/>
      </c>
      <c r="AE1130" s="7">
        <f>IF($E1130="","",AD1130-Q1130)</f>
        <v/>
      </c>
      <c r="AI1130" s="7" t="n"/>
      <c r="AL1130" s="14" t="n"/>
      <c r="AN1130">
        <f>IF($E1130="","",IF(COUNTIF($E$2:$E1130,$E1130)=1,1,0))</f>
        <v/>
      </c>
      <c r="AO1130">
        <f>IF($AN1130=1,SUMPRODUCT(--($AR$2:$AR$3001&lt;$AR1130))+1,"")</f>
        <v/>
      </c>
      <c r="AP1130">
        <f>IF($E1130="","",IF(OR($U1130=TRUE(),$U1130="TRUE"),1,0))</f>
        <v/>
      </c>
      <c r="AQ1130">
        <f>IF($E1130="","",IF($AA1130="Yes",1,0))</f>
        <v/>
      </c>
      <c r="AR1130">
        <f>IF($AN1130=1,IFERROR(IF(VALUE($E1130)&lt;100000000,VALUE($E1130),1000000000),IFERROR(IF(VALUE(MID($E1130,2,20))&lt;100000000,VALUE(MID($E1130,2,20)),1000000000),1000000000))+ROW()/100000,"")</f>
        <v/>
      </c>
    </row>
    <row r="1131">
      <c r="G1131" s="14" t="n"/>
      <c r="Q1131" s="7">
        <f>IF($E1131="","",P1131*Y1131/100)</f>
        <v/>
      </c>
      <c r="R1131" s="7" t="n"/>
      <c r="X1131" s="7" t="n"/>
      <c r="Y1131" s="7" t="n"/>
      <c r="AB1131">
        <f>IF($E1131="","",IF($AQ1131=1,0,IF($AP1131=1,Settings!$C$6,Settings!$C$7))*100)</f>
        <v/>
      </c>
      <c r="AC1131" s="7">
        <f>IF($E1131="","",Y1131*AB1131/100)</f>
        <v/>
      </c>
      <c r="AD1131" s="7">
        <f>IF($E1131="","",Y1131-AC1131)</f>
        <v/>
      </c>
      <c r="AE1131" s="7">
        <f>IF($E1131="","",AD1131-Q1131)</f>
        <v/>
      </c>
      <c r="AI1131" s="7" t="n"/>
      <c r="AL1131" s="14" t="n"/>
      <c r="AN1131">
        <f>IF($E1131="","",IF(COUNTIF($E$2:$E1131,$E1131)=1,1,0))</f>
        <v/>
      </c>
      <c r="AO1131">
        <f>IF($AN1131=1,SUMPRODUCT(--($AR$2:$AR$3001&lt;$AR1131))+1,"")</f>
        <v/>
      </c>
      <c r="AP1131">
        <f>IF($E1131="","",IF(OR($U1131=TRUE(),$U1131="TRUE"),1,0))</f>
        <v/>
      </c>
      <c r="AQ1131">
        <f>IF($E1131="","",IF($AA1131="Yes",1,0))</f>
        <v/>
      </c>
      <c r="AR1131">
        <f>IF($AN1131=1,IFERROR(IF(VALUE($E1131)&lt;100000000,VALUE($E1131),1000000000),IFERROR(IF(VALUE(MID($E1131,2,20))&lt;100000000,VALUE(MID($E1131,2,20)),1000000000),1000000000))+ROW()/100000,"")</f>
        <v/>
      </c>
    </row>
    <row r="1132">
      <c r="G1132" s="14" t="n"/>
      <c r="Q1132" s="7">
        <f>IF($E1132="","",P1132*Y1132/100)</f>
        <v/>
      </c>
      <c r="R1132" s="7" t="n"/>
      <c r="X1132" s="7" t="n"/>
      <c r="Y1132" s="7" t="n"/>
      <c r="AB1132">
        <f>IF($E1132="","",IF($AQ1132=1,0,IF($AP1132=1,Settings!$C$6,Settings!$C$7))*100)</f>
        <v/>
      </c>
      <c r="AC1132" s="7">
        <f>IF($E1132="","",Y1132*AB1132/100)</f>
        <v/>
      </c>
      <c r="AD1132" s="7">
        <f>IF($E1132="","",Y1132-AC1132)</f>
        <v/>
      </c>
      <c r="AE1132" s="7">
        <f>IF($E1132="","",AD1132-Q1132)</f>
        <v/>
      </c>
      <c r="AI1132" s="7" t="n"/>
      <c r="AL1132" s="14" t="n"/>
      <c r="AN1132">
        <f>IF($E1132="","",IF(COUNTIF($E$2:$E1132,$E1132)=1,1,0))</f>
        <v/>
      </c>
      <c r="AO1132">
        <f>IF($AN1132=1,SUMPRODUCT(--($AR$2:$AR$3001&lt;$AR1132))+1,"")</f>
        <v/>
      </c>
      <c r="AP1132">
        <f>IF($E1132="","",IF(OR($U1132=TRUE(),$U1132="TRUE"),1,0))</f>
        <v/>
      </c>
      <c r="AQ1132">
        <f>IF($E1132="","",IF($AA1132="Yes",1,0))</f>
        <v/>
      </c>
      <c r="AR1132">
        <f>IF($AN1132=1,IFERROR(IF(VALUE($E1132)&lt;100000000,VALUE($E1132),1000000000),IFERROR(IF(VALUE(MID($E1132,2,20))&lt;100000000,VALUE(MID($E1132,2,20)),1000000000),1000000000))+ROW()/100000,"")</f>
        <v/>
      </c>
    </row>
    <row r="1133">
      <c r="G1133" s="14" t="n"/>
      <c r="Q1133" s="7">
        <f>IF($E1133="","",P1133*Y1133/100)</f>
        <v/>
      </c>
      <c r="R1133" s="7" t="n"/>
      <c r="X1133" s="7" t="n"/>
      <c r="Y1133" s="7" t="n"/>
      <c r="AB1133">
        <f>IF($E1133="","",IF($AQ1133=1,0,IF($AP1133=1,Settings!$C$6,Settings!$C$7))*100)</f>
        <v/>
      </c>
      <c r="AC1133" s="7">
        <f>IF($E1133="","",Y1133*AB1133/100)</f>
        <v/>
      </c>
      <c r="AD1133" s="7">
        <f>IF($E1133="","",Y1133-AC1133)</f>
        <v/>
      </c>
      <c r="AE1133" s="7">
        <f>IF($E1133="","",AD1133-Q1133)</f>
        <v/>
      </c>
      <c r="AI1133" s="7" t="n"/>
      <c r="AL1133" s="14" t="n"/>
      <c r="AN1133">
        <f>IF($E1133="","",IF(COUNTIF($E$2:$E1133,$E1133)=1,1,0))</f>
        <v/>
      </c>
      <c r="AO1133">
        <f>IF($AN1133=1,SUMPRODUCT(--($AR$2:$AR$3001&lt;$AR1133))+1,"")</f>
        <v/>
      </c>
      <c r="AP1133">
        <f>IF($E1133="","",IF(OR($U1133=TRUE(),$U1133="TRUE"),1,0))</f>
        <v/>
      </c>
      <c r="AQ1133">
        <f>IF($E1133="","",IF($AA1133="Yes",1,0))</f>
        <v/>
      </c>
      <c r="AR1133">
        <f>IF($AN1133=1,IFERROR(IF(VALUE($E1133)&lt;100000000,VALUE($E1133),1000000000),IFERROR(IF(VALUE(MID($E1133,2,20))&lt;100000000,VALUE(MID($E1133,2,20)),1000000000),1000000000))+ROW()/100000,"")</f>
        <v/>
      </c>
    </row>
    <row r="1134">
      <c r="G1134" s="14" t="n"/>
      <c r="Q1134" s="7">
        <f>IF($E1134="","",P1134*Y1134/100)</f>
        <v/>
      </c>
      <c r="R1134" s="7" t="n"/>
      <c r="X1134" s="7" t="n"/>
      <c r="Y1134" s="7" t="n"/>
      <c r="AB1134">
        <f>IF($E1134="","",IF($AQ1134=1,0,IF($AP1134=1,Settings!$C$6,Settings!$C$7))*100)</f>
        <v/>
      </c>
      <c r="AC1134" s="7">
        <f>IF($E1134="","",Y1134*AB1134/100)</f>
        <v/>
      </c>
      <c r="AD1134" s="7">
        <f>IF($E1134="","",Y1134-AC1134)</f>
        <v/>
      </c>
      <c r="AE1134" s="7">
        <f>IF($E1134="","",AD1134-Q1134)</f>
        <v/>
      </c>
      <c r="AI1134" s="7" t="n"/>
      <c r="AL1134" s="14" t="n"/>
      <c r="AN1134">
        <f>IF($E1134="","",IF(COUNTIF($E$2:$E1134,$E1134)=1,1,0))</f>
        <v/>
      </c>
      <c r="AO1134">
        <f>IF($AN1134=1,SUMPRODUCT(--($AR$2:$AR$3001&lt;$AR1134))+1,"")</f>
        <v/>
      </c>
      <c r="AP1134">
        <f>IF($E1134="","",IF(OR($U1134=TRUE(),$U1134="TRUE"),1,0))</f>
        <v/>
      </c>
      <c r="AQ1134">
        <f>IF($E1134="","",IF($AA1134="Yes",1,0))</f>
        <v/>
      </c>
      <c r="AR1134">
        <f>IF($AN1134=1,IFERROR(IF(VALUE($E1134)&lt;100000000,VALUE($E1134),1000000000),IFERROR(IF(VALUE(MID($E1134,2,20))&lt;100000000,VALUE(MID($E1134,2,20)),1000000000),1000000000))+ROW()/100000,"")</f>
        <v/>
      </c>
    </row>
    <row r="1135">
      <c r="G1135" s="14" t="n"/>
      <c r="Q1135" s="7">
        <f>IF($E1135="","",P1135*Y1135/100)</f>
        <v/>
      </c>
      <c r="R1135" s="7" t="n"/>
      <c r="X1135" s="7" t="n"/>
      <c r="Y1135" s="7" t="n"/>
      <c r="AB1135">
        <f>IF($E1135="","",IF($AQ1135=1,0,IF($AP1135=1,Settings!$C$6,Settings!$C$7))*100)</f>
        <v/>
      </c>
      <c r="AC1135" s="7">
        <f>IF($E1135="","",Y1135*AB1135/100)</f>
        <v/>
      </c>
      <c r="AD1135" s="7">
        <f>IF($E1135="","",Y1135-AC1135)</f>
        <v/>
      </c>
      <c r="AE1135" s="7">
        <f>IF($E1135="","",AD1135-Q1135)</f>
        <v/>
      </c>
      <c r="AI1135" s="7" t="n"/>
      <c r="AL1135" s="14" t="n"/>
      <c r="AN1135">
        <f>IF($E1135="","",IF(COUNTIF($E$2:$E1135,$E1135)=1,1,0))</f>
        <v/>
      </c>
      <c r="AO1135">
        <f>IF($AN1135=1,SUMPRODUCT(--($AR$2:$AR$3001&lt;$AR1135))+1,"")</f>
        <v/>
      </c>
      <c r="AP1135">
        <f>IF($E1135="","",IF(OR($U1135=TRUE(),$U1135="TRUE"),1,0))</f>
        <v/>
      </c>
      <c r="AQ1135">
        <f>IF($E1135="","",IF($AA1135="Yes",1,0))</f>
        <v/>
      </c>
      <c r="AR1135">
        <f>IF($AN1135=1,IFERROR(IF(VALUE($E1135)&lt;100000000,VALUE($E1135),1000000000),IFERROR(IF(VALUE(MID($E1135,2,20))&lt;100000000,VALUE(MID($E1135,2,20)),1000000000),1000000000))+ROW()/100000,"")</f>
        <v/>
      </c>
    </row>
    <row r="1136">
      <c r="G1136" s="14" t="n"/>
      <c r="Q1136" s="7">
        <f>IF($E1136="","",P1136*Y1136/100)</f>
        <v/>
      </c>
      <c r="R1136" s="7" t="n"/>
      <c r="X1136" s="7" t="n"/>
      <c r="Y1136" s="7" t="n"/>
      <c r="AB1136">
        <f>IF($E1136="","",IF($AQ1136=1,0,IF($AP1136=1,Settings!$C$6,Settings!$C$7))*100)</f>
        <v/>
      </c>
      <c r="AC1136" s="7">
        <f>IF($E1136="","",Y1136*AB1136/100)</f>
        <v/>
      </c>
      <c r="AD1136" s="7">
        <f>IF($E1136="","",Y1136-AC1136)</f>
        <v/>
      </c>
      <c r="AE1136" s="7">
        <f>IF($E1136="","",AD1136-Q1136)</f>
        <v/>
      </c>
      <c r="AI1136" s="7" t="n"/>
      <c r="AL1136" s="14" t="n"/>
      <c r="AN1136">
        <f>IF($E1136="","",IF(COUNTIF($E$2:$E1136,$E1136)=1,1,0))</f>
        <v/>
      </c>
      <c r="AO1136">
        <f>IF($AN1136=1,SUMPRODUCT(--($AR$2:$AR$3001&lt;$AR1136))+1,"")</f>
        <v/>
      </c>
      <c r="AP1136">
        <f>IF($E1136="","",IF(OR($U1136=TRUE(),$U1136="TRUE"),1,0))</f>
        <v/>
      </c>
      <c r="AQ1136">
        <f>IF($E1136="","",IF($AA1136="Yes",1,0))</f>
        <v/>
      </c>
      <c r="AR1136">
        <f>IF($AN1136=1,IFERROR(IF(VALUE($E1136)&lt;100000000,VALUE($E1136),1000000000),IFERROR(IF(VALUE(MID($E1136,2,20))&lt;100000000,VALUE(MID($E1136,2,20)),1000000000),1000000000))+ROW()/100000,"")</f>
        <v/>
      </c>
    </row>
    <row r="1137">
      <c r="G1137" s="14" t="n"/>
      <c r="Q1137" s="7">
        <f>IF($E1137="","",P1137*Y1137/100)</f>
        <v/>
      </c>
      <c r="R1137" s="7" t="n"/>
      <c r="X1137" s="7" t="n"/>
      <c r="Y1137" s="7" t="n"/>
      <c r="AB1137">
        <f>IF($E1137="","",IF($AQ1137=1,0,IF($AP1137=1,Settings!$C$6,Settings!$C$7))*100)</f>
        <v/>
      </c>
      <c r="AC1137" s="7">
        <f>IF($E1137="","",Y1137*AB1137/100)</f>
        <v/>
      </c>
      <c r="AD1137" s="7">
        <f>IF($E1137="","",Y1137-AC1137)</f>
        <v/>
      </c>
      <c r="AE1137" s="7">
        <f>IF($E1137="","",AD1137-Q1137)</f>
        <v/>
      </c>
      <c r="AI1137" s="7" t="n"/>
      <c r="AL1137" s="14" t="n"/>
      <c r="AN1137">
        <f>IF($E1137="","",IF(COUNTIF($E$2:$E1137,$E1137)=1,1,0))</f>
        <v/>
      </c>
      <c r="AO1137">
        <f>IF($AN1137=1,SUMPRODUCT(--($AR$2:$AR$3001&lt;$AR1137))+1,"")</f>
        <v/>
      </c>
      <c r="AP1137">
        <f>IF($E1137="","",IF(OR($U1137=TRUE(),$U1137="TRUE"),1,0))</f>
        <v/>
      </c>
      <c r="AQ1137">
        <f>IF($E1137="","",IF($AA1137="Yes",1,0))</f>
        <v/>
      </c>
      <c r="AR1137">
        <f>IF($AN1137=1,IFERROR(IF(VALUE($E1137)&lt;100000000,VALUE($E1137),1000000000),IFERROR(IF(VALUE(MID($E1137,2,20))&lt;100000000,VALUE(MID($E1137,2,20)),1000000000),1000000000))+ROW()/100000,"")</f>
        <v/>
      </c>
    </row>
    <row r="1138">
      <c r="G1138" s="14" t="n"/>
      <c r="Q1138" s="7">
        <f>IF($E1138="","",P1138*Y1138/100)</f>
        <v/>
      </c>
      <c r="R1138" s="7" t="n"/>
      <c r="X1138" s="7" t="n"/>
      <c r="Y1138" s="7" t="n"/>
      <c r="AB1138">
        <f>IF($E1138="","",IF($AQ1138=1,0,IF($AP1138=1,Settings!$C$6,Settings!$C$7))*100)</f>
        <v/>
      </c>
      <c r="AC1138" s="7">
        <f>IF($E1138="","",Y1138*AB1138/100)</f>
        <v/>
      </c>
      <c r="AD1138" s="7">
        <f>IF($E1138="","",Y1138-AC1138)</f>
        <v/>
      </c>
      <c r="AE1138" s="7">
        <f>IF($E1138="","",AD1138-Q1138)</f>
        <v/>
      </c>
      <c r="AI1138" s="7" t="n"/>
      <c r="AL1138" s="14" t="n"/>
      <c r="AN1138">
        <f>IF($E1138="","",IF(COUNTIF($E$2:$E1138,$E1138)=1,1,0))</f>
        <v/>
      </c>
      <c r="AO1138">
        <f>IF($AN1138=1,SUMPRODUCT(--($AR$2:$AR$3001&lt;$AR1138))+1,"")</f>
        <v/>
      </c>
      <c r="AP1138">
        <f>IF($E1138="","",IF(OR($U1138=TRUE(),$U1138="TRUE"),1,0))</f>
        <v/>
      </c>
      <c r="AQ1138">
        <f>IF($E1138="","",IF($AA1138="Yes",1,0))</f>
        <v/>
      </c>
      <c r="AR1138">
        <f>IF($AN1138=1,IFERROR(IF(VALUE($E1138)&lt;100000000,VALUE($E1138),1000000000),IFERROR(IF(VALUE(MID($E1138,2,20))&lt;100000000,VALUE(MID($E1138,2,20)),1000000000),1000000000))+ROW()/100000,"")</f>
        <v/>
      </c>
    </row>
    <row r="1139">
      <c r="G1139" s="14" t="n"/>
      <c r="Q1139" s="7">
        <f>IF($E1139="","",P1139*Y1139/100)</f>
        <v/>
      </c>
      <c r="R1139" s="7" t="n"/>
      <c r="X1139" s="7" t="n"/>
      <c r="Y1139" s="7" t="n"/>
      <c r="AB1139">
        <f>IF($E1139="","",IF($AQ1139=1,0,IF($AP1139=1,Settings!$C$6,Settings!$C$7))*100)</f>
        <v/>
      </c>
      <c r="AC1139" s="7">
        <f>IF($E1139="","",Y1139*AB1139/100)</f>
        <v/>
      </c>
      <c r="AD1139" s="7">
        <f>IF($E1139="","",Y1139-AC1139)</f>
        <v/>
      </c>
      <c r="AE1139" s="7">
        <f>IF($E1139="","",AD1139-Q1139)</f>
        <v/>
      </c>
      <c r="AI1139" s="7" t="n"/>
      <c r="AL1139" s="14" t="n"/>
      <c r="AN1139">
        <f>IF($E1139="","",IF(COUNTIF($E$2:$E1139,$E1139)=1,1,0))</f>
        <v/>
      </c>
      <c r="AO1139">
        <f>IF($AN1139=1,SUMPRODUCT(--($AR$2:$AR$3001&lt;$AR1139))+1,"")</f>
        <v/>
      </c>
      <c r="AP1139">
        <f>IF($E1139="","",IF(OR($U1139=TRUE(),$U1139="TRUE"),1,0))</f>
        <v/>
      </c>
      <c r="AQ1139">
        <f>IF($E1139="","",IF($AA1139="Yes",1,0))</f>
        <v/>
      </c>
      <c r="AR1139">
        <f>IF($AN1139=1,IFERROR(IF(VALUE($E1139)&lt;100000000,VALUE($E1139),1000000000),IFERROR(IF(VALUE(MID($E1139,2,20))&lt;100000000,VALUE(MID($E1139,2,20)),1000000000),1000000000))+ROW()/100000,"")</f>
        <v/>
      </c>
    </row>
    <row r="1140">
      <c r="G1140" s="14" t="n"/>
      <c r="Q1140" s="7">
        <f>IF($E1140="","",P1140*Y1140/100)</f>
        <v/>
      </c>
      <c r="R1140" s="7" t="n"/>
      <c r="X1140" s="7" t="n"/>
      <c r="Y1140" s="7" t="n"/>
      <c r="AB1140">
        <f>IF($E1140="","",IF($AQ1140=1,0,IF($AP1140=1,Settings!$C$6,Settings!$C$7))*100)</f>
        <v/>
      </c>
      <c r="AC1140" s="7">
        <f>IF($E1140="","",Y1140*AB1140/100)</f>
        <v/>
      </c>
      <c r="AD1140" s="7">
        <f>IF($E1140="","",Y1140-AC1140)</f>
        <v/>
      </c>
      <c r="AE1140" s="7">
        <f>IF($E1140="","",AD1140-Q1140)</f>
        <v/>
      </c>
      <c r="AI1140" s="7" t="n"/>
      <c r="AL1140" s="14" t="n"/>
      <c r="AN1140">
        <f>IF($E1140="","",IF(COUNTIF($E$2:$E1140,$E1140)=1,1,0))</f>
        <v/>
      </c>
      <c r="AO1140">
        <f>IF($AN1140=1,SUMPRODUCT(--($AR$2:$AR$3001&lt;$AR1140))+1,"")</f>
        <v/>
      </c>
      <c r="AP1140">
        <f>IF($E1140="","",IF(OR($U1140=TRUE(),$U1140="TRUE"),1,0))</f>
        <v/>
      </c>
      <c r="AQ1140">
        <f>IF($E1140="","",IF($AA1140="Yes",1,0))</f>
        <v/>
      </c>
      <c r="AR1140">
        <f>IF($AN1140=1,IFERROR(IF(VALUE($E1140)&lt;100000000,VALUE($E1140),1000000000),IFERROR(IF(VALUE(MID($E1140,2,20))&lt;100000000,VALUE(MID($E1140,2,20)),1000000000),1000000000))+ROW()/100000,"")</f>
        <v/>
      </c>
    </row>
    <row r="1141">
      <c r="G1141" s="14" t="n"/>
      <c r="Q1141" s="7">
        <f>IF($E1141="","",P1141*Y1141/100)</f>
        <v/>
      </c>
      <c r="R1141" s="7" t="n"/>
      <c r="X1141" s="7" t="n"/>
      <c r="Y1141" s="7" t="n"/>
      <c r="AB1141">
        <f>IF($E1141="","",IF($AQ1141=1,0,IF($AP1141=1,Settings!$C$6,Settings!$C$7))*100)</f>
        <v/>
      </c>
      <c r="AC1141" s="7">
        <f>IF($E1141="","",Y1141*AB1141/100)</f>
        <v/>
      </c>
      <c r="AD1141" s="7">
        <f>IF($E1141="","",Y1141-AC1141)</f>
        <v/>
      </c>
      <c r="AE1141" s="7">
        <f>IF($E1141="","",AD1141-Q1141)</f>
        <v/>
      </c>
      <c r="AI1141" s="7" t="n"/>
      <c r="AL1141" s="14" t="n"/>
      <c r="AN1141">
        <f>IF($E1141="","",IF(COUNTIF($E$2:$E1141,$E1141)=1,1,0))</f>
        <v/>
      </c>
      <c r="AO1141">
        <f>IF($AN1141=1,SUMPRODUCT(--($AR$2:$AR$3001&lt;$AR1141))+1,"")</f>
        <v/>
      </c>
      <c r="AP1141">
        <f>IF($E1141="","",IF(OR($U1141=TRUE(),$U1141="TRUE"),1,0))</f>
        <v/>
      </c>
      <c r="AQ1141">
        <f>IF($E1141="","",IF($AA1141="Yes",1,0))</f>
        <v/>
      </c>
      <c r="AR1141">
        <f>IF($AN1141=1,IFERROR(IF(VALUE($E1141)&lt;100000000,VALUE($E1141),1000000000),IFERROR(IF(VALUE(MID($E1141,2,20))&lt;100000000,VALUE(MID($E1141,2,20)),1000000000),1000000000))+ROW()/100000,"")</f>
        <v/>
      </c>
    </row>
    <row r="1142">
      <c r="G1142" s="14" t="n"/>
      <c r="Q1142" s="7">
        <f>IF($E1142="","",P1142*Y1142/100)</f>
        <v/>
      </c>
      <c r="R1142" s="7" t="n"/>
      <c r="X1142" s="7" t="n"/>
      <c r="Y1142" s="7" t="n"/>
      <c r="AB1142">
        <f>IF($E1142="","",IF($AQ1142=1,0,IF($AP1142=1,Settings!$C$6,Settings!$C$7))*100)</f>
        <v/>
      </c>
      <c r="AC1142" s="7">
        <f>IF($E1142="","",Y1142*AB1142/100)</f>
        <v/>
      </c>
      <c r="AD1142" s="7">
        <f>IF($E1142="","",Y1142-AC1142)</f>
        <v/>
      </c>
      <c r="AE1142" s="7">
        <f>IF($E1142="","",AD1142-Q1142)</f>
        <v/>
      </c>
      <c r="AI1142" s="7" t="n"/>
      <c r="AL1142" s="14" t="n"/>
      <c r="AN1142">
        <f>IF($E1142="","",IF(COUNTIF($E$2:$E1142,$E1142)=1,1,0))</f>
        <v/>
      </c>
      <c r="AO1142">
        <f>IF($AN1142=1,SUMPRODUCT(--($AR$2:$AR$3001&lt;$AR1142))+1,"")</f>
        <v/>
      </c>
      <c r="AP1142">
        <f>IF($E1142="","",IF(OR($U1142=TRUE(),$U1142="TRUE"),1,0))</f>
        <v/>
      </c>
      <c r="AQ1142">
        <f>IF($E1142="","",IF($AA1142="Yes",1,0))</f>
        <v/>
      </c>
      <c r="AR1142">
        <f>IF($AN1142=1,IFERROR(IF(VALUE($E1142)&lt;100000000,VALUE($E1142),1000000000),IFERROR(IF(VALUE(MID($E1142,2,20))&lt;100000000,VALUE(MID($E1142,2,20)),1000000000),1000000000))+ROW()/100000,"")</f>
        <v/>
      </c>
    </row>
    <row r="1143">
      <c r="G1143" s="14" t="n"/>
      <c r="Q1143" s="7">
        <f>IF($E1143="","",P1143*Y1143/100)</f>
        <v/>
      </c>
      <c r="R1143" s="7" t="n"/>
      <c r="X1143" s="7" t="n"/>
      <c r="Y1143" s="7" t="n"/>
      <c r="AB1143">
        <f>IF($E1143="","",IF($AQ1143=1,0,IF($AP1143=1,Settings!$C$6,Settings!$C$7))*100)</f>
        <v/>
      </c>
      <c r="AC1143" s="7">
        <f>IF($E1143="","",Y1143*AB1143/100)</f>
        <v/>
      </c>
      <c r="AD1143" s="7">
        <f>IF($E1143="","",Y1143-AC1143)</f>
        <v/>
      </c>
      <c r="AE1143" s="7">
        <f>IF($E1143="","",AD1143-Q1143)</f>
        <v/>
      </c>
      <c r="AI1143" s="7" t="n"/>
      <c r="AL1143" s="14" t="n"/>
      <c r="AN1143">
        <f>IF($E1143="","",IF(COUNTIF($E$2:$E1143,$E1143)=1,1,0))</f>
        <v/>
      </c>
      <c r="AO1143">
        <f>IF($AN1143=1,SUMPRODUCT(--($AR$2:$AR$3001&lt;$AR1143))+1,"")</f>
        <v/>
      </c>
      <c r="AP1143">
        <f>IF($E1143="","",IF(OR($U1143=TRUE(),$U1143="TRUE"),1,0))</f>
        <v/>
      </c>
      <c r="AQ1143">
        <f>IF($E1143="","",IF($AA1143="Yes",1,0))</f>
        <v/>
      </c>
      <c r="AR1143">
        <f>IF($AN1143=1,IFERROR(IF(VALUE($E1143)&lt;100000000,VALUE($E1143),1000000000),IFERROR(IF(VALUE(MID($E1143,2,20))&lt;100000000,VALUE(MID($E1143,2,20)),1000000000),1000000000))+ROW()/100000,"")</f>
        <v/>
      </c>
    </row>
    <row r="1144">
      <c r="G1144" s="14" t="n"/>
      <c r="Q1144" s="7">
        <f>IF($E1144="","",P1144*Y1144/100)</f>
        <v/>
      </c>
      <c r="R1144" s="7" t="n"/>
      <c r="X1144" s="7" t="n"/>
      <c r="Y1144" s="7" t="n"/>
      <c r="AB1144">
        <f>IF($E1144="","",IF($AQ1144=1,0,IF($AP1144=1,Settings!$C$6,Settings!$C$7))*100)</f>
        <v/>
      </c>
      <c r="AC1144" s="7">
        <f>IF($E1144="","",Y1144*AB1144/100)</f>
        <v/>
      </c>
      <c r="AD1144" s="7">
        <f>IF($E1144="","",Y1144-AC1144)</f>
        <v/>
      </c>
      <c r="AE1144" s="7">
        <f>IF($E1144="","",AD1144-Q1144)</f>
        <v/>
      </c>
      <c r="AI1144" s="7" t="n"/>
      <c r="AL1144" s="14" t="n"/>
      <c r="AN1144">
        <f>IF($E1144="","",IF(COUNTIF($E$2:$E1144,$E1144)=1,1,0))</f>
        <v/>
      </c>
      <c r="AO1144">
        <f>IF($AN1144=1,SUMPRODUCT(--($AR$2:$AR$3001&lt;$AR1144))+1,"")</f>
        <v/>
      </c>
      <c r="AP1144">
        <f>IF($E1144="","",IF(OR($U1144=TRUE(),$U1144="TRUE"),1,0))</f>
        <v/>
      </c>
      <c r="AQ1144">
        <f>IF($E1144="","",IF($AA1144="Yes",1,0))</f>
        <v/>
      </c>
      <c r="AR1144">
        <f>IF($AN1144=1,IFERROR(IF(VALUE($E1144)&lt;100000000,VALUE($E1144),1000000000),IFERROR(IF(VALUE(MID($E1144,2,20))&lt;100000000,VALUE(MID($E1144,2,20)),1000000000),1000000000))+ROW()/100000,"")</f>
        <v/>
      </c>
    </row>
    <row r="1145">
      <c r="G1145" s="14" t="n"/>
      <c r="Q1145" s="7">
        <f>IF($E1145="","",P1145*Y1145/100)</f>
        <v/>
      </c>
      <c r="R1145" s="7" t="n"/>
      <c r="X1145" s="7" t="n"/>
      <c r="Y1145" s="7" t="n"/>
      <c r="AB1145">
        <f>IF($E1145="","",IF($AQ1145=1,0,IF($AP1145=1,Settings!$C$6,Settings!$C$7))*100)</f>
        <v/>
      </c>
      <c r="AC1145" s="7">
        <f>IF($E1145="","",Y1145*AB1145/100)</f>
        <v/>
      </c>
      <c r="AD1145" s="7">
        <f>IF($E1145="","",Y1145-AC1145)</f>
        <v/>
      </c>
      <c r="AE1145" s="7">
        <f>IF($E1145="","",AD1145-Q1145)</f>
        <v/>
      </c>
      <c r="AI1145" s="7" t="n"/>
      <c r="AL1145" s="14" t="n"/>
      <c r="AN1145">
        <f>IF($E1145="","",IF(COUNTIF($E$2:$E1145,$E1145)=1,1,0))</f>
        <v/>
      </c>
      <c r="AO1145">
        <f>IF($AN1145=1,SUMPRODUCT(--($AR$2:$AR$3001&lt;$AR1145))+1,"")</f>
        <v/>
      </c>
      <c r="AP1145">
        <f>IF($E1145="","",IF(OR($U1145=TRUE(),$U1145="TRUE"),1,0))</f>
        <v/>
      </c>
      <c r="AQ1145">
        <f>IF($E1145="","",IF($AA1145="Yes",1,0))</f>
        <v/>
      </c>
      <c r="AR1145">
        <f>IF($AN1145=1,IFERROR(IF(VALUE($E1145)&lt;100000000,VALUE($E1145),1000000000),IFERROR(IF(VALUE(MID($E1145,2,20))&lt;100000000,VALUE(MID($E1145,2,20)),1000000000),1000000000))+ROW()/100000,"")</f>
        <v/>
      </c>
    </row>
    <row r="1146">
      <c r="G1146" s="14" t="n"/>
      <c r="Q1146" s="7">
        <f>IF($E1146="","",P1146*Y1146/100)</f>
        <v/>
      </c>
      <c r="R1146" s="7" t="n"/>
      <c r="X1146" s="7" t="n"/>
      <c r="Y1146" s="7" t="n"/>
      <c r="AB1146">
        <f>IF($E1146="","",IF($AQ1146=1,0,IF($AP1146=1,Settings!$C$6,Settings!$C$7))*100)</f>
        <v/>
      </c>
      <c r="AC1146" s="7">
        <f>IF($E1146="","",Y1146*AB1146/100)</f>
        <v/>
      </c>
      <c r="AD1146" s="7">
        <f>IF($E1146="","",Y1146-AC1146)</f>
        <v/>
      </c>
      <c r="AE1146" s="7">
        <f>IF($E1146="","",AD1146-Q1146)</f>
        <v/>
      </c>
      <c r="AI1146" s="7" t="n"/>
      <c r="AL1146" s="14" t="n"/>
      <c r="AN1146">
        <f>IF($E1146="","",IF(COUNTIF($E$2:$E1146,$E1146)=1,1,0))</f>
        <v/>
      </c>
      <c r="AO1146">
        <f>IF($AN1146=1,SUMPRODUCT(--($AR$2:$AR$3001&lt;$AR1146))+1,"")</f>
        <v/>
      </c>
      <c r="AP1146">
        <f>IF($E1146="","",IF(OR($U1146=TRUE(),$U1146="TRUE"),1,0))</f>
        <v/>
      </c>
      <c r="AQ1146">
        <f>IF($E1146="","",IF($AA1146="Yes",1,0))</f>
        <v/>
      </c>
      <c r="AR1146">
        <f>IF($AN1146=1,IFERROR(IF(VALUE($E1146)&lt;100000000,VALUE($E1146),1000000000),IFERROR(IF(VALUE(MID($E1146,2,20))&lt;100000000,VALUE(MID($E1146,2,20)),1000000000),1000000000))+ROW()/100000,"")</f>
        <v/>
      </c>
    </row>
    <row r="1147">
      <c r="G1147" s="14" t="n"/>
      <c r="Q1147" s="7">
        <f>IF($E1147="","",P1147*Y1147/100)</f>
        <v/>
      </c>
      <c r="R1147" s="7" t="n"/>
      <c r="X1147" s="7" t="n"/>
      <c r="Y1147" s="7" t="n"/>
      <c r="AB1147">
        <f>IF($E1147="","",IF($AQ1147=1,0,IF($AP1147=1,Settings!$C$6,Settings!$C$7))*100)</f>
        <v/>
      </c>
      <c r="AC1147" s="7">
        <f>IF($E1147="","",Y1147*AB1147/100)</f>
        <v/>
      </c>
      <c r="AD1147" s="7">
        <f>IF($E1147="","",Y1147-AC1147)</f>
        <v/>
      </c>
      <c r="AE1147" s="7">
        <f>IF($E1147="","",AD1147-Q1147)</f>
        <v/>
      </c>
      <c r="AI1147" s="7" t="n"/>
      <c r="AL1147" s="14" t="n"/>
      <c r="AN1147">
        <f>IF($E1147="","",IF(COUNTIF($E$2:$E1147,$E1147)=1,1,0))</f>
        <v/>
      </c>
      <c r="AO1147">
        <f>IF($AN1147=1,SUMPRODUCT(--($AR$2:$AR$3001&lt;$AR1147))+1,"")</f>
        <v/>
      </c>
      <c r="AP1147">
        <f>IF($E1147="","",IF(OR($U1147=TRUE(),$U1147="TRUE"),1,0))</f>
        <v/>
      </c>
      <c r="AQ1147">
        <f>IF($E1147="","",IF($AA1147="Yes",1,0))</f>
        <v/>
      </c>
      <c r="AR1147">
        <f>IF($AN1147=1,IFERROR(IF(VALUE($E1147)&lt;100000000,VALUE($E1147),1000000000),IFERROR(IF(VALUE(MID($E1147,2,20))&lt;100000000,VALUE(MID($E1147,2,20)),1000000000),1000000000))+ROW()/100000,"")</f>
        <v/>
      </c>
    </row>
    <row r="1148">
      <c r="G1148" s="14" t="n"/>
      <c r="Q1148" s="7">
        <f>IF($E1148="","",P1148*Y1148/100)</f>
        <v/>
      </c>
      <c r="R1148" s="7" t="n"/>
      <c r="X1148" s="7" t="n"/>
      <c r="Y1148" s="7" t="n"/>
      <c r="AB1148">
        <f>IF($E1148="","",IF($AQ1148=1,0,IF($AP1148=1,Settings!$C$6,Settings!$C$7))*100)</f>
        <v/>
      </c>
      <c r="AC1148" s="7">
        <f>IF($E1148="","",Y1148*AB1148/100)</f>
        <v/>
      </c>
      <c r="AD1148" s="7">
        <f>IF($E1148="","",Y1148-AC1148)</f>
        <v/>
      </c>
      <c r="AE1148" s="7">
        <f>IF($E1148="","",AD1148-Q1148)</f>
        <v/>
      </c>
      <c r="AI1148" s="7" t="n"/>
      <c r="AL1148" s="14" t="n"/>
      <c r="AN1148">
        <f>IF($E1148="","",IF(COUNTIF($E$2:$E1148,$E1148)=1,1,0))</f>
        <v/>
      </c>
      <c r="AO1148">
        <f>IF($AN1148=1,SUMPRODUCT(--($AR$2:$AR$3001&lt;$AR1148))+1,"")</f>
        <v/>
      </c>
      <c r="AP1148">
        <f>IF($E1148="","",IF(OR($U1148=TRUE(),$U1148="TRUE"),1,0))</f>
        <v/>
      </c>
      <c r="AQ1148">
        <f>IF($E1148="","",IF($AA1148="Yes",1,0))</f>
        <v/>
      </c>
      <c r="AR1148">
        <f>IF($AN1148=1,IFERROR(IF(VALUE($E1148)&lt;100000000,VALUE($E1148),1000000000),IFERROR(IF(VALUE(MID($E1148,2,20))&lt;100000000,VALUE(MID($E1148,2,20)),1000000000),1000000000))+ROW()/100000,"")</f>
        <v/>
      </c>
    </row>
    <row r="1149">
      <c r="G1149" s="14" t="n"/>
      <c r="Q1149" s="7">
        <f>IF($E1149="","",P1149*Y1149/100)</f>
        <v/>
      </c>
      <c r="R1149" s="7" t="n"/>
      <c r="X1149" s="7" t="n"/>
      <c r="Y1149" s="7" t="n"/>
      <c r="AB1149">
        <f>IF($E1149="","",IF($AQ1149=1,0,IF($AP1149=1,Settings!$C$6,Settings!$C$7))*100)</f>
        <v/>
      </c>
      <c r="AC1149" s="7">
        <f>IF($E1149="","",Y1149*AB1149/100)</f>
        <v/>
      </c>
      <c r="AD1149" s="7">
        <f>IF($E1149="","",Y1149-AC1149)</f>
        <v/>
      </c>
      <c r="AE1149" s="7">
        <f>IF($E1149="","",AD1149-Q1149)</f>
        <v/>
      </c>
      <c r="AI1149" s="7" t="n"/>
      <c r="AL1149" s="14" t="n"/>
      <c r="AN1149">
        <f>IF($E1149="","",IF(COUNTIF($E$2:$E1149,$E1149)=1,1,0))</f>
        <v/>
      </c>
      <c r="AO1149">
        <f>IF($AN1149=1,SUMPRODUCT(--($AR$2:$AR$3001&lt;$AR1149))+1,"")</f>
        <v/>
      </c>
      <c r="AP1149">
        <f>IF($E1149="","",IF(OR($U1149=TRUE(),$U1149="TRUE"),1,0))</f>
        <v/>
      </c>
      <c r="AQ1149">
        <f>IF($E1149="","",IF($AA1149="Yes",1,0))</f>
        <v/>
      </c>
      <c r="AR1149">
        <f>IF($AN1149=1,IFERROR(IF(VALUE($E1149)&lt;100000000,VALUE($E1149),1000000000),IFERROR(IF(VALUE(MID($E1149,2,20))&lt;100000000,VALUE(MID($E1149,2,20)),1000000000),1000000000))+ROW()/100000,"")</f>
        <v/>
      </c>
    </row>
    <row r="1150">
      <c r="G1150" s="14" t="n"/>
      <c r="Q1150" s="7">
        <f>IF($E1150="","",P1150*Y1150/100)</f>
        <v/>
      </c>
      <c r="R1150" s="7" t="n"/>
      <c r="X1150" s="7" t="n"/>
      <c r="Y1150" s="7" t="n"/>
      <c r="AB1150">
        <f>IF($E1150="","",IF($AQ1150=1,0,IF($AP1150=1,Settings!$C$6,Settings!$C$7))*100)</f>
        <v/>
      </c>
      <c r="AC1150" s="7">
        <f>IF($E1150="","",Y1150*AB1150/100)</f>
        <v/>
      </c>
      <c r="AD1150" s="7">
        <f>IF($E1150="","",Y1150-AC1150)</f>
        <v/>
      </c>
      <c r="AE1150" s="7">
        <f>IF($E1150="","",AD1150-Q1150)</f>
        <v/>
      </c>
      <c r="AI1150" s="7" t="n"/>
      <c r="AL1150" s="14" t="n"/>
      <c r="AN1150">
        <f>IF($E1150="","",IF(COUNTIF($E$2:$E1150,$E1150)=1,1,0))</f>
        <v/>
      </c>
      <c r="AO1150">
        <f>IF($AN1150=1,SUMPRODUCT(--($AR$2:$AR$3001&lt;$AR1150))+1,"")</f>
        <v/>
      </c>
      <c r="AP1150">
        <f>IF($E1150="","",IF(OR($U1150=TRUE(),$U1150="TRUE"),1,0))</f>
        <v/>
      </c>
      <c r="AQ1150">
        <f>IF($E1150="","",IF($AA1150="Yes",1,0))</f>
        <v/>
      </c>
      <c r="AR1150">
        <f>IF($AN1150=1,IFERROR(IF(VALUE($E1150)&lt;100000000,VALUE($E1150),1000000000),IFERROR(IF(VALUE(MID($E1150,2,20))&lt;100000000,VALUE(MID($E1150,2,20)),1000000000),1000000000))+ROW()/100000,"")</f>
        <v/>
      </c>
    </row>
    <row r="1151">
      <c r="G1151" s="14" t="n"/>
      <c r="Q1151" s="7">
        <f>IF($E1151="","",P1151*Y1151/100)</f>
        <v/>
      </c>
      <c r="R1151" s="7" t="n"/>
      <c r="X1151" s="7" t="n"/>
      <c r="Y1151" s="7" t="n"/>
      <c r="AB1151">
        <f>IF($E1151="","",IF($AQ1151=1,0,IF($AP1151=1,Settings!$C$6,Settings!$C$7))*100)</f>
        <v/>
      </c>
      <c r="AC1151" s="7">
        <f>IF($E1151="","",Y1151*AB1151/100)</f>
        <v/>
      </c>
      <c r="AD1151" s="7">
        <f>IF($E1151="","",Y1151-AC1151)</f>
        <v/>
      </c>
      <c r="AE1151" s="7">
        <f>IF($E1151="","",AD1151-Q1151)</f>
        <v/>
      </c>
      <c r="AI1151" s="7" t="n"/>
      <c r="AL1151" s="14" t="n"/>
      <c r="AN1151">
        <f>IF($E1151="","",IF(COUNTIF($E$2:$E1151,$E1151)=1,1,0))</f>
        <v/>
      </c>
      <c r="AO1151">
        <f>IF($AN1151=1,SUMPRODUCT(--($AR$2:$AR$3001&lt;$AR1151))+1,"")</f>
        <v/>
      </c>
      <c r="AP1151">
        <f>IF($E1151="","",IF(OR($U1151=TRUE(),$U1151="TRUE"),1,0))</f>
        <v/>
      </c>
      <c r="AQ1151">
        <f>IF($E1151="","",IF($AA1151="Yes",1,0))</f>
        <v/>
      </c>
      <c r="AR1151">
        <f>IF($AN1151=1,IFERROR(IF(VALUE($E1151)&lt;100000000,VALUE($E1151),1000000000),IFERROR(IF(VALUE(MID($E1151,2,20))&lt;100000000,VALUE(MID($E1151,2,20)),1000000000),1000000000))+ROW()/100000,"")</f>
        <v/>
      </c>
    </row>
    <row r="1152">
      <c r="G1152" s="14" t="n"/>
      <c r="Q1152" s="7">
        <f>IF($E1152="","",P1152*Y1152/100)</f>
        <v/>
      </c>
      <c r="R1152" s="7" t="n"/>
      <c r="X1152" s="7" t="n"/>
      <c r="Y1152" s="7" t="n"/>
      <c r="AB1152">
        <f>IF($E1152="","",IF($AQ1152=1,0,IF($AP1152=1,Settings!$C$6,Settings!$C$7))*100)</f>
        <v/>
      </c>
      <c r="AC1152" s="7">
        <f>IF($E1152="","",Y1152*AB1152/100)</f>
        <v/>
      </c>
      <c r="AD1152" s="7">
        <f>IF($E1152="","",Y1152-AC1152)</f>
        <v/>
      </c>
      <c r="AE1152" s="7">
        <f>IF($E1152="","",AD1152-Q1152)</f>
        <v/>
      </c>
      <c r="AI1152" s="7" t="n"/>
      <c r="AL1152" s="14" t="n"/>
      <c r="AN1152">
        <f>IF($E1152="","",IF(COUNTIF($E$2:$E1152,$E1152)=1,1,0))</f>
        <v/>
      </c>
      <c r="AO1152">
        <f>IF($AN1152=1,SUMPRODUCT(--($AR$2:$AR$3001&lt;$AR1152))+1,"")</f>
        <v/>
      </c>
      <c r="AP1152">
        <f>IF($E1152="","",IF(OR($U1152=TRUE(),$U1152="TRUE"),1,0))</f>
        <v/>
      </c>
      <c r="AQ1152">
        <f>IF($E1152="","",IF($AA1152="Yes",1,0))</f>
        <v/>
      </c>
      <c r="AR1152">
        <f>IF($AN1152=1,IFERROR(IF(VALUE($E1152)&lt;100000000,VALUE($E1152),1000000000),IFERROR(IF(VALUE(MID($E1152,2,20))&lt;100000000,VALUE(MID($E1152,2,20)),1000000000),1000000000))+ROW()/100000,"")</f>
        <v/>
      </c>
    </row>
    <row r="1153">
      <c r="G1153" s="14" t="n"/>
      <c r="Q1153" s="7">
        <f>IF($E1153="","",P1153*Y1153/100)</f>
        <v/>
      </c>
      <c r="R1153" s="7" t="n"/>
      <c r="X1153" s="7" t="n"/>
      <c r="Y1153" s="7" t="n"/>
      <c r="AB1153">
        <f>IF($E1153="","",IF($AQ1153=1,0,IF($AP1153=1,Settings!$C$6,Settings!$C$7))*100)</f>
        <v/>
      </c>
      <c r="AC1153" s="7">
        <f>IF($E1153="","",Y1153*AB1153/100)</f>
        <v/>
      </c>
      <c r="AD1153" s="7">
        <f>IF($E1153="","",Y1153-AC1153)</f>
        <v/>
      </c>
      <c r="AE1153" s="7">
        <f>IF($E1153="","",AD1153-Q1153)</f>
        <v/>
      </c>
      <c r="AI1153" s="7" t="n"/>
      <c r="AL1153" s="14" t="n"/>
      <c r="AN1153">
        <f>IF($E1153="","",IF(COUNTIF($E$2:$E1153,$E1153)=1,1,0))</f>
        <v/>
      </c>
      <c r="AO1153">
        <f>IF($AN1153=1,SUMPRODUCT(--($AR$2:$AR$3001&lt;$AR1153))+1,"")</f>
        <v/>
      </c>
      <c r="AP1153">
        <f>IF($E1153="","",IF(OR($U1153=TRUE(),$U1153="TRUE"),1,0))</f>
        <v/>
      </c>
      <c r="AQ1153">
        <f>IF($E1153="","",IF($AA1153="Yes",1,0))</f>
        <v/>
      </c>
      <c r="AR1153">
        <f>IF($AN1153=1,IFERROR(IF(VALUE($E1153)&lt;100000000,VALUE($E1153),1000000000),IFERROR(IF(VALUE(MID($E1153,2,20))&lt;100000000,VALUE(MID($E1153,2,20)),1000000000),1000000000))+ROW()/100000,"")</f>
        <v/>
      </c>
    </row>
    <row r="1154">
      <c r="G1154" s="14" t="n"/>
      <c r="Q1154" s="7">
        <f>IF($E1154="","",P1154*Y1154/100)</f>
        <v/>
      </c>
      <c r="R1154" s="7" t="n"/>
      <c r="X1154" s="7" t="n"/>
      <c r="Y1154" s="7" t="n"/>
      <c r="AB1154">
        <f>IF($E1154="","",IF($AQ1154=1,0,IF($AP1154=1,Settings!$C$6,Settings!$C$7))*100)</f>
        <v/>
      </c>
      <c r="AC1154" s="7">
        <f>IF($E1154="","",Y1154*AB1154/100)</f>
        <v/>
      </c>
      <c r="AD1154" s="7">
        <f>IF($E1154="","",Y1154-AC1154)</f>
        <v/>
      </c>
      <c r="AE1154" s="7">
        <f>IF($E1154="","",AD1154-Q1154)</f>
        <v/>
      </c>
      <c r="AI1154" s="7" t="n"/>
      <c r="AL1154" s="14" t="n"/>
      <c r="AN1154">
        <f>IF($E1154="","",IF(COUNTIF($E$2:$E1154,$E1154)=1,1,0))</f>
        <v/>
      </c>
      <c r="AO1154">
        <f>IF($AN1154=1,SUMPRODUCT(--($AR$2:$AR$3001&lt;$AR1154))+1,"")</f>
        <v/>
      </c>
      <c r="AP1154">
        <f>IF($E1154="","",IF(OR($U1154=TRUE(),$U1154="TRUE"),1,0))</f>
        <v/>
      </c>
      <c r="AQ1154">
        <f>IF($E1154="","",IF($AA1154="Yes",1,0))</f>
        <v/>
      </c>
      <c r="AR1154">
        <f>IF($AN1154=1,IFERROR(IF(VALUE($E1154)&lt;100000000,VALUE($E1154),1000000000),IFERROR(IF(VALUE(MID($E1154,2,20))&lt;100000000,VALUE(MID($E1154,2,20)),1000000000),1000000000))+ROW()/100000,"")</f>
        <v/>
      </c>
    </row>
    <row r="1155">
      <c r="G1155" s="14" t="n"/>
      <c r="Q1155" s="7">
        <f>IF($E1155="","",P1155*Y1155/100)</f>
        <v/>
      </c>
      <c r="R1155" s="7" t="n"/>
      <c r="X1155" s="7" t="n"/>
      <c r="Y1155" s="7" t="n"/>
      <c r="AB1155">
        <f>IF($E1155="","",IF($AQ1155=1,0,IF($AP1155=1,Settings!$C$6,Settings!$C$7))*100)</f>
        <v/>
      </c>
      <c r="AC1155" s="7">
        <f>IF($E1155="","",Y1155*AB1155/100)</f>
        <v/>
      </c>
      <c r="AD1155" s="7">
        <f>IF($E1155="","",Y1155-AC1155)</f>
        <v/>
      </c>
      <c r="AE1155" s="7">
        <f>IF($E1155="","",AD1155-Q1155)</f>
        <v/>
      </c>
      <c r="AI1155" s="7" t="n"/>
      <c r="AL1155" s="14" t="n"/>
      <c r="AN1155">
        <f>IF($E1155="","",IF(COUNTIF($E$2:$E1155,$E1155)=1,1,0))</f>
        <v/>
      </c>
      <c r="AO1155">
        <f>IF($AN1155=1,SUMPRODUCT(--($AR$2:$AR$3001&lt;$AR1155))+1,"")</f>
        <v/>
      </c>
      <c r="AP1155">
        <f>IF($E1155="","",IF(OR($U1155=TRUE(),$U1155="TRUE"),1,0))</f>
        <v/>
      </c>
      <c r="AQ1155">
        <f>IF($E1155="","",IF($AA1155="Yes",1,0))</f>
        <v/>
      </c>
      <c r="AR1155">
        <f>IF($AN1155=1,IFERROR(IF(VALUE($E1155)&lt;100000000,VALUE($E1155),1000000000),IFERROR(IF(VALUE(MID($E1155,2,20))&lt;100000000,VALUE(MID($E1155,2,20)),1000000000),1000000000))+ROW()/100000,"")</f>
        <v/>
      </c>
    </row>
    <row r="1156">
      <c r="G1156" s="14" t="n"/>
      <c r="Q1156" s="7">
        <f>IF($E1156="","",P1156*Y1156/100)</f>
        <v/>
      </c>
      <c r="R1156" s="7" t="n"/>
      <c r="X1156" s="7" t="n"/>
      <c r="Y1156" s="7" t="n"/>
      <c r="AB1156">
        <f>IF($E1156="","",IF($AQ1156=1,0,IF($AP1156=1,Settings!$C$6,Settings!$C$7))*100)</f>
        <v/>
      </c>
      <c r="AC1156" s="7">
        <f>IF($E1156="","",Y1156*AB1156/100)</f>
        <v/>
      </c>
      <c r="AD1156" s="7">
        <f>IF($E1156="","",Y1156-AC1156)</f>
        <v/>
      </c>
      <c r="AE1156" s="7">
        <f>IF($E1156="","",AD1156-Q1156)</f>
        <v/>
      </c>
      <c r="AI1156" s="7" t="n"/>
      <c r="AL1156" s="14" t="n"/>
      <c r="AN1156">
        <f>IF($E1156="","",IF(COUNTIF($E$2:$E1156,$E1156)=1,1,0))</f>
        <v/>
      </c>
      <c r="AO1156">
        <f>IF($AN1156=1,SUMPRODUCT(--($AR$2:$AR$3001&lt;$AR1156))+1,"")</f>
        <v/>
      </c>
      <c r="AP1156">
        <f>IF($E1156="","",IF(OR($U1156=TRUE(),$U1156="TRUE"),1,0))</f>
        <v/>
      </c>
      <c r="AQ1156">
        <f>IF($E1156="","",IF($AA1156="Yes",1,0))</f>
        <v/>
      </c>
      <c r="AR1156">
        <f>IF($AN1156=1,IFERROR(IF(VALUE($E1156)&lt;100000000,VALUE($E1156),1000000000),IFERROR(IF(VALUE(MID($E1156,2,20))&lt;100000000,VALUE(MID($E1156,2,20)),1000000000),1000000000))+ROW()/100000,"")</f>
        <v/>
      </c>
    </row>
    <row r="1157">
      <c r="G1157" s="14" t="n"/>
      <c r="Q1157" s="7">
        <f>IF($E1157="","",P1157*Y1157/100)</f>
        <v/>
      </c>
      <c r="R1157" s="7" t="n"/>
      <c r="X1157" s="7" t="n"/>
      <c r="Y1157" s="7" t="n"/>
      <c r="AB1157">
        <f>IF($E1157="","",IF($AQ1157=1,0,IF($AP1157=1,Settings!$C$6,Settings!$C$7))*100)</f>
        <v/>
      </c>
      <c r="AC1157" s="7">
        <f>IF($E1157="","",Y1157*AB1157/100)</f>
        <v/>
      </c>
      <c r="AD1157" s="7">
        <f>IF($E1157="","",Y1157-AC1157)</f>
        <v/>
      </c>
      <c r="AE1157" s="7">
        <f>IF($E1157="","",AD1157-Q1157)</f>
        <v/>
      </c>
      <c r="AI1157" s="7" t="n"/>
      <c r="AL1157" s="14" t="n"/>
      <c r="AN1157">
        <f>IF($E1157="","",IF(COUNTIF($E$2:$E1157,$E1157)=1,1,0))</f>
        <v/>
      </c>
      <c r="AO1157">
        <f>IF($AN1157=1,SUMPRODUCT(--($AR$2:$AR$3001&lt;$AR1157))+1,"")</f>
        <v/>
      </c>
      <c r="AP1157">
        <f>IF($E1157="","",IF(OR($U1157=TRUE(),$U1157="TRUE"),1,0))</f>
        <v/>
      </c>
      <c r="AQ1157">
        <f>IF($E1157="","",IF($AA1157="Yes",1,0))</f>
        <v/>
      </c>
      <c r="AR1157">
        <f>IF($AN1157=1,IFERROR(IF(VALUE($E1157)&lt;100000000,VALUE($E1157),1000000000),IFERROR(IF(VALUE(MID($E1157,2,20))&lt;100000000,VALUE(MID($E1157,2,20)),1000000000),1000000000))+ROW()/100000,"")</f>
        <v/>
      </c>
    </row>
    <row r="1158">
      <c r="G1158" s="14" t="n"/>
      <c r="Q1158" s="7">
        <f>IF($E1158="","",P1158*Y1158/100)</f>
        <v/>
      </c>
      <c r="R1158" s="7" t="n"/>
      <c r="X1158" s="7" t="n"/>
      <c r="Y1158" s="7" t="n"/>
      <c r="AB1158">
        <f>IF($E1158="","",IF($AQ1158=1,0,IF($AP1158=1,Settings!$C$6,Settings!$C$7))*100)</f>
        <v/>
      </c>
      <c r="AC1158" s="7">
        <f>IF($E1158="","",Y1158*AB1158/100)</f>
        <v/>
      </c>
      <c r="AD1158" s="7">
        <f>IF($E1158="","",Y1158-AC1158)</f>
        <v/>
      </c>
      <c r="AE1158" s="7">
        <f>IF($E1158="","",AD1158-Q1158)</f>
        <v/>
      </c>
      <c r="AI1158" s="7" t="n"/>
      <c r="AL1158" s="14" t="n"/>
      <c r="AN1158">
        <f>IF($E1158="","",IF(COUNTIF($E$2:$E1158,$E1158)=1,1,0))</f>
        <v/>
      </c>
      <c r="AO1158">
        <f>IF($AN1158=1,SUMPRODUCT(--($AR$2:$AR$3001&lt;$AR1158))+1,"")</f>
        <v/>
      </c>
      <c r="AP1158">
        <f>IF($E1158="","",IF(OR($U1158=TRUE(),$U1158="TRUE"),1,0))</f>
        <v/>
      </c>
      <c r="AQ1158">
        <f>IF($E1158="","",IF($AA1158="Yes",1,0))</f>
        <v/>
      </c>
      <c r="AR1158">
        <f>IF($AN1158=1,IFERROR(IF(VALUE($E1158)&lt;100000000,VALUE($E1158),1000000000),IFERROR(IF(VALUE(MID($E1158,2,20))&lt;100000000,VALUE(MID($E1158,2,20)),1000000000),1000000000))+ROW()/100000,"")</f>
        <v/>
      </c>
    </row>
    <row r="1159">
      <c r="G1159" s="14" t="n"/>
      <c r="Q1159" s="7">
        <f>IF($E1159="","",P1159*Y1159/100)</f>
        <v/>
      </c>
      <c r="R1159" s="7" t="n"/>
      <c r="X1159" s="7" t="n"/>
      <c r="Y1159" s="7" t="n"/>
      <c r="AB1159">
        <f>IF($E1159="","",IF($AQ1159=1,0,IF($AP1159=1,Settings!$C$6,Settings!$C$7))*100)</f>
        <v/>
      </c>
      <c r="AC1159" s="7">
        <f>IF($E1159="","",Y1159*AB1159/100)</f>
        <v/>
      </c>
      <c r="AD1159" s="7">
        <f>IF($E1159="","",Y1159-AC1159)</f>
        <v/>
      </c>
      <c r="AE1159" s="7">
        <f>IF($E1159="","",AD1159-Q1159)</f>
        <v/>
      </c>
      <c r="AI1159" s="7" t="n"/>
      <c r="AL1159" s="14" t="n"/>
      <c r="AN1159">
        <f>IF($E1159="","",IF(COUNTIF($E$2:$E1159,$E1159)=1,1,0))</f>
        <v/>
      </c>
      <c r="AO1159">
        <f>IF($AN1159=1,SUMPRODUCT(--($AR$2:$AR$3001&lt;$AR1159))+1,"")</f>
        <v/>
      </c>
      <c r="AP1159">
        <f>IF($E1159="","",IF(OR($U1159=TRUE(),$U1159="TRUE"),1,0))</f>
        <v/>
      </c>
      <c r="AQ1159">
        <f>IF($E1159="","",IF($AA1159="Yes",1,0))</f>
        <v/>
      </c>
      <c r="AR1159">
        <f>IF($AN1159=1,IFERROR(IF(VALUE($E1159)&lt;100000000,VALUE($E1159),1000000000),IFERROR(IF(VALUE(MID($E1159,2,20))&lt;100000000,VALUE(MID($E1159,2,20)),1000000000),1000000000))+ROW()/100000,"")</f>
        <v/>
      </c>
    </row>
    <row r="1160">
      <c r="G1160" s="14" t="n"/>
      <c r="Q1160" s="7">
        <f>IF($E1160="","",P1160*Y1160/100)</f>
        <v/>
      </c>
      <c r="R1160" s="7" t="n"/>
      <c r="X1160" s="7" t="n"/>
      <c r="Y1160" s="7" t="n"/>
      <c r="AB1160">
        <f>IF($E1160="","",IF($AQ1160=1,0,IF($AP1160=1,Settings!$C$6,Settings!$C$7))*100)</f>
        <v/>
      </c>
      <c r="AC1160" s="7">
        <f>IF($E1160="","",Y1160*AB1160/100)</f>
        <v/>
      </c>
      <c r="AD1160" s="7">
        <f>IF($E1160="","",Y1160-AC1160)</f>
        <v/>
      </c>
      <c r="AE1160" s="7">
        <f>IF($E1160="","",AD1160-Q1160)</f>
        <v/>
      </c>
      <c r="AI1160" s="7" t="n"/>
      <c r="AL1160" s="14" t="n"/>
      <c r="AN1160">
        <f>IF($E1160="","",IF(COUNTIF($E$2:$E1160,$E1160)=1,1,0))</f>
        <v/>
      </c>
      <c r="AO1160">
        <f>IF($AN1160=1,SUMPRODUCT(--($AR$2:$AR$3001&lt;$AR1160))+1,"")</f>
        <v/>
      </c>
      <c r="AP1160">
        <f>IF($E1160="","",IF(OR($U1160=TRUE(),$U1160="TRUE"),1,0))</f>
        <v/>
      </c>
      <c r="AQ1160">
        <f>IF($E1160="","",IF($AA1160="Yes",1,0))</f>
        <v/>
      </c>
      <c r="AR1160">
        <f>IF($AN1160=1,IFERROR(IF(VALUE($E1160)&lt;100000000,VALUE($E1160),1000000000),IFERROR(IF(VALUE(MID($E1160,2,20))&lt;100000000,VALUE(MID($E1160,2,20)),1000000000),1000000000))+ROW()/100000,"")</f>
        <v/>
      </c>
    </row>
    <row r="1161">
      <c r="G1161" s="14" t="n"/>
      <c r="Q1161" s="7">
        <f>IF($E1161="","",P1161*Y1161/100)</f>
        <v/>
      </c>
      <c r="R1161" s="7" t="n"/>
      <c r="X1161" s="7" t="n"/>
      <c r="Y1161" s="7" t="n"/>
      <c r="AB1161">
        <f>IF($E1161="","",IF($AQ1161=1,0,IF($AP1161=1,Settings!$C$6,Settings!$C$7))*100)</f>
        <v/>
      </c>
      <c r="AC1161" s="7">
        <f>IF($E1161="","",Y1161*AB1161/100)</f>
        <v/>
      </c>
      <c r="AD1161" s="7">
        <f>IF($E1161="","",Y1161-AC1161)</f>
        <v/>
      </c>
      <c r="AE1161" s="7">
        <f>IF($E1161="","",AD1161-Q1161)</f>
        <v/>
      </c>
      <c r="AI1161" s="7" t="n"/>
      <c r="AL1161" s="14" t="n"/>
      <c r="AN1161">
        <f>IF($E1161="","",IF(COUNTIF($E$2:$E1161,$E1161)=1,1,0))</f>
        <v/>
      </c>
      <c r="AO1161">
        <f>IF($AN1161=1,SUMPRODUCT(--($AR$2:$AR$3001&lt;$AR1161))+1,"")</f>
        <v/>
      </c>
      <c r="AP1161">
        <f>IF($E1161="","",IF(OR($U1161=TRUE(),$U1161="TRUE"),1,0))</f>
        <v/>
      </c>
      <c r="AQ1161">
        <f>IF($E1161="","",IF($AA1161="Yes",1,0))</f>
        <v/>
      </c>
      <c r="AR1161">
        <f>IF($AN1161=1,IFERROR(IF(VALUE($E1161)&lt;100000000,VALUE($E1161),1000000000),IFERROR(IF(VALUE(MID($E1161,2,20))&lt;100000000,VALUE(MID($E1161,2,20)),1000000000),1000000000))+ROW()/100000,"")</f>
        <v/>
      </c>
    </row>
    <row r="1162">
      <c r="G1162" s="14" t="n"/>
      <c r="Q1162" s="7">
        <f>IF($E1162="","",P1162*Y1162/100)</f>
        <v/>
      </c>
      <c r="R1162" s="7" t="n"/>
      <c r="X1162" s="7" t="n"/>
      <c r="Y1162" s="7" t="n"/>
      <c r="AB1162">
        <f>IF($E1162="","",IF($AQ1162=1,0,IF($AP1162=1,Settings!$C$6,Settings!$C$7))*100)</f>
        <v/>
      </c>
      <c r="AC1162" s="7">
        <f>IF($E1162="","",Y1162*AB1162/100)</f>
        <v/>
      </c>
      <c r="AD1162" s="7">
        <f>IF($E1162="","",Y1162-AC1162)</f>
        <v/>
      </c>
      <c r="AE1162" s="7">
        <f>IF($E1162="","",AD1162-Q1162)</f>
        <v/>
      </c>
      <c r="AI1162" s="7" t="n"/>
      <c r="AL1162" s="14" t="n"/>
      <c r="AN1162">
        <f>IF($E1162="","",IF(COUNTIF($E$2:$E1162,$E1162)=1,1,0))</f>
        <v/>
      </c>
      <c r="AO1162">
        <f>IF($AN1162=1,SUMPRODUCT(--($AR$2:$AR$3001&lt;$AR1162))+1,"")</f>
        <v/>
      </c>
      <c r="AP1162">
        <f>IF($E1162="","",IF(OR($U1162=TRUE(),$U1162="TRUE"),1,0))</f>
        <v/>
      </c>
      <c r="AQ1162">
        <f>IF($E1162="","",IF($AA1162="Yes",1,0))</f>
        <v/>
      </c>
      <c r="AR1162">
        <f>IF($AN1162=1,IFERROR(IF(VALUE($E1162)&lt;100000000,VALUE($E1162),1000000000),IFERROR(IF(VALUE(MID($E1162,2,20))&lt;100000000,VALUE(MID($E1162,2,20)),1000000000),1000000000))+ROW()/100000,"")</f>
        <v/>
      </c>
    </row>
    <row r="1163">
      <c r="G1163" s="14" t="n"/>
      <c r="Q1163" s="7">
        <f>IF($E1163="","",P1163*Y1163/100)</f>
        <v/>
      </c>
      <c r="R1163" s="7" t="n"/>
      <c r="X1163" s="7" t="n"/>
      <c r="Y1163" s="7" t="n"/>
      <c r="AB1163">
        <f>IF($E1163="","",IF($AQ1163=1,0,IF($AP1163=1,Settings!$C$6,Settings!$C$7))*100)</f>
        <v/>
      </c>
      <c r="AC1163" s="7">
        <f>IF($E1163="","",Y1163*AB1163/100)</f>
        <v/>
      </c>
      <c r="AD1163" s="7">
        <f>IF($E1163="","",Y1163-AC1163)</f>
        <v/>
      </c>
      <c r="AE1163" s="7">
        <f>IF($E1163="","",AD1163-Q1163)</f>
        <v/>
      </c>
      <c r="AI1163" s="7" t="n"/>
      <c r="AL1163" s="14" t="n"/>
      <c r="AN1163">
        <f>IF($E1163="","",IF(COUNTIF($E$2:$E1163,$E1163)=1,1,0))</f>
        <v/>
      </c>
      <c r="AO1163">
        <f>IF($AN1163=1,SUMPRODUCT(--($AR$2:$AR$3001&lt;$AR1163))+1,"")</f>
        <v/>
      </c>
      <c r="AP1163">
        <f>IF($E1163="","",IF(OR($U1163=TRUE(),$U1163="TRUE"),1,0))</f>
        <v/>
      </c>
      <c r="AQ1163">
        <f>IF($E1163="","",IF($AA1163="Yes",1,0))</f>
        <v/>
      </c>
      <c r="AR1163">
        <f>IF($AN1163=1,IFERROR(IF(VALUE($E1163)&lt;100000000,VALUE($E1163),1000000000),IFERROR(IF(VALUE(MID($E1163,2,20))&lt;100000000,VALUE(MID($E1163,2,20)),1000000000),1000000000))+ROW()/100000,"")</f>
        <v/>
      </c>
    </row>
    <row r="1164">
      <c r="G1164" s="14" t="n"/>
      <c r="Q1164" s="7">
        <f>IF($E1164="","",P1164*Y1164/100)</f>
        <v/>
      </c>
      <c r="R1164" s="7" t="n"/>
      <c r="X1164" s="7" t="n"/>
      <c r="Y1164" s="7" t="n"/>
      <c r="AB1164">
        <f>IF($E1164="","",IF($AQ1164=1,0,IF($AP1164=1,Settings!$C$6,Settings!$C$7))*100)</f>
        <v/>
      </c>
      <c r="AC1164" s="7">
        <f>IF($E1164="","",Y1164*AB1164/100)</f>
        <v/>
      </c>
      <c r="AD1164" s="7">
        <f>IF($E1164="","",Y1164-AC1164)</f>
        <v/>
      </c>
      <c r="AE1164" s="7">
        <f>IF($E1164="","",AD1164-Q1164)</f>
        <v/>
      </c>
      <c r="AI1164" s="7" t="n"/>
      <c r="AL1164" s="14" t="n"/>
      <c r="AN1164">
        <f>IF($E1164="","",IF(COUNTIF($E$2:$E1164,$E1164)=1,1,0))</f>
        <v/>
      </c>
      <c r="AO1164">
        <f>IF($AN1164=1,SUMPRODUCT(--($AR$2:$AR$3001&lt;$AR1164))+1,"")</f>
        <v/>
      </c>
      <c r="AP1164">
        <f>IF($E1164="","",IF(OR($U1164=TRUE(),$U1164="TRUE"),1,0))</f>
        <v/>
      </c>
      <c r="AQ1164">
        <f>IF($E1164="","",IF($AA1164="Yes",1,0))</f>
        <v/>
      </c>
      <c r="AR1164">
        <f>IF($AN1164=1,IFERROR(IF(VALUE($E1164)&lt;100000000,VALUE($E1164),1000000000),IFERROR(IF(VALUE(MID($E1164,2,20))&lt;100000000,VALUE(MID($E1164,2,20)),1000000000),1000000000))+ROW()/100000,"")</f>
        <v/>
      </c>
    </row>
    <row r="1165">
      <c r="G1165" s="14" t="n"/>
      <c r="Q1165" s="7">
        <f>IF($E1165="","",P1165*Y1165/100)</f>
        <v/>
      </c>
      <c r="R1165" s="7" t="n"/>
      <c r="X1165" s="7" t="n"/>
      <c r="Y1165" s="7" t="n"/>
      <c r="AB1165">
        <f>IF($E1165="","",IF($AQ1165=1,0,IF($AP1165=1,Settings!$C$6,Settings!$C$7))*100)</f>
        <v/>
      </c>
      <c r="AC1165" s="7">
        <f>IF($E1165="","",Y1165*AB1165/100)</f>
        <v/>
      </c>
      <c r="AD1165" s="7">
        <f>IF($E1165="","",Y1165-AC1165)</f>
        <v/>
      </c>
      <c r="AE1165" s="7">
        <f>IF($E1165="","",AD1165-Q1165)</f>
        <v/>
      </c>
      <c r="AI1165" s="7" t="n"/>
      <c r="AL1165" s="14" t="n"/>
      <c r="AN1165">
        <f>IF($E1165="","",IF(COUNTIF($E$2:$E1165,$E1165)=1,1,0))</f>
        <v/>
      </c>
      <c r="AO1165">
        <f>IF($AN1165=1,SUMPRODUCT(--($AR$2:$AR$3001&lt;$AR1165))+1,"")</f>
        <v/>
      </c>
      <c r="AP1165">
        <f>IF($E1165="","",IF(OR($U1165=TRUE(),$U1165="TRUE"),1,0))</f>
        <v/>
      </c>
      <c r="AQ1165">
        <f>IF($E1165="","",IF($AA1165="Yes",1,0))</f>
        <v/>
      </c>
      <c r="AR1165">
        <f>IF($AN1165=1,IFERROR(IF(VALUE($E1165)&lt;100000000,VALUE($E1165),1000000000),IFERROR(IF(VALUE(MID($E1165,2,20))&lt;100000000,VALUE(MID($E1165,2,20)),1000000000),1000000000))+ROW()/100000,"")</f>
        <v/>
      </c>
    </row>
    <row r="1166">
      <c r="G1166" s="14" t="n"/>
      <c r="Q1166" s="7">
        <f>IF($E1166="","",P1166*Y1166/100)</f>
        <v/>
      </c>
      <c r="R1166" s="7" t="n"/>
      <c r="X1166" s="7" t="n"/>
      <c r="Y1166" s="7" t="n"/>
      <c r="AB1166">
        <f>IF($E1166="","",IF($AQ1166=1,0,IF($AP1166=1,Settings!$C$6,Settings!$C$7))*100)</f>
        <v/>
      </c>
      <c r="AC1166" s="7">
        <f>IF($E1166="","",Y1166*AB1166/100)</f>
        <v/>
      </c>
      <c r="AD1166" s="7">
        <f>IF($E1166="","",Y1166-AC1166)</f>
        <v/>
      </c>
      <c r="AE1166" s="7">
        <f>IF($E1166="","",AD1166-Q1166)</f>
        <v/>
      </c>
      <c r="AI1166" s="7" t="n"/>
      <c r="AL1166" s="14" t="n"/>
      <c r="AN1166">
        <f>IF($E1166="","",IF(COUNTIF($E$2:$E1166,$E1166)=1,1,0))</f>
        <v/>
      </c>
      <c r="AO1166">
        <f>IF($AN1166=1,SUMPRODUCT(--($AR$2:$AR$3001&lt;$AR1166))+1,"")</f>
        <v/>
      </c>
      <c r="AP1166">
        <f>IF($E1166="","",IF(OR($U1166=TRUE(),$U1166="TRUE"),1,0))</f>
        <v/>
      </c>
      <c r="AQ1166">
        <f>IF($E1166="","",IF($AA1166="Yes",1,0))</f>
        <v/>
      </c>
      <c r="AR1166">
        <f>IF($AN1166=1,IFERROR(IF(VALUE($E1166)&lt;100000000,VALUE($E1166),1000000000),IFERROR(IF(VALUE(MID($E1166,2,20))&lt;100000000,VALUE(MID($E1166,2,20)),1000000000),1000000000))+ROW()/100000,"")</f>
        <v/>
      </c>
    </row>
    <row r="1167">
      <c r="G1167" s="14" t="n"/>
      <c r="Q1167" s="7">
        <f>IF($E1167="","",P1167*Y1167/100)</f>
        <v/>
      </c>
      <c r="R1167" s="7" t="n"/>
      <c r="X1167" s="7" t="n"/>
      <c r="Y1167" s="7" t="n"/>
      <c r="AB1167">
        <f>IF($E1167="","",IF($AQ1167=1,0,IF($AP1167=1,Settings!$C$6,Settings!$C$7))*100)</f>
        <v/>
      </c>
      <c r="AC1167" s="7">
        <f>IF($E1167="","",Y1167*AB1167/100)</f>
        <v/>
      </c>
      <c r="AD1167" s="7">
        <f>IF($E1167="","",Y1167-AC1167)</f>
        <v/>
      </c>
      <c r="AE1167" s="7">
        <f>IF($E1167="","",AD1167-Q1167)</f>
        <v/>
      </c>
      <c r="AI1167" s="7" t="n"/>
      <c r="AL1167" s="14" t="n"/>
      <c r="AN1167">
        <f>IF($E1167="","",IF(COUNTIF($E$2:$E1167,$E1167)=1,1,0))</f>
        <v/>
      </c>
      <c r="AO1167">
        <f>IF($AN1167=1,SUMPRODUCT(--($AR$2:$AR$3001&lt;$AR1167))+1,"")</f>
        <v/>
      </c>
      <c r="AP1167">
        <f>IF($E1167="","",IF(OR($U1167=TRUE(),$U1167="TRUE"),1,0))</f>
        <v/>
      </c>
      <c r="AQ1167">
        <f>IF($E1167="","",IF($AA1167="Yes",1,0))</f>
        <v/>
      </c>
      <c r="AR1167">
        <f>IF($AN1167=1,IFERROR(IF(VALUE($E1167)&lt;100000000,VALUE($E1167),1000000000),IFERROR(IF(VALUE(MID($E1167,2,20))&lt;100000000,VALUE(MID($E1167,2,20)),1000000000),1000000000))+ROW()/100000,"")</f>
        <v/>
      </c>
    </row>
    <row r="1168">
      <c r="G1168" s="14" t="n"/>
      <c r="Q1168" s="7">
        <f>IF($E1168="","",P1168*Y1168/100)</f>
        <v/>
      </c>
      <c r="R1168" s="7" t="n"/>
      <c r="X1168" s="7" t="n"/>
      <c r="Y1168" s="7" t="n"/>
      <c r="AB1168">
        <f>IF($E1168="","",IF($AQ1168=1,0,IF($AP1168=1,Settings!$C$6,Settings!$C$7))*100)</f>
        <v/>
      </c>
      <c r="AC1168" s="7">
        <f>IF($E1168="","",Y1168*AB1168/100)</f>
        <v/>
      </c>
      <c r="AD1168" s="7">
        <f>IF($E1168="","",Y1168-AC1168)</f>
        <v/>
      </c>
      <c r="AE1168" s="7">
        <f>IF($E1168="","",AD1168-Q1168)</f>
        <v/>
      </c>
      <c r="AI1168" s="7" t="n"/>
      <c r="AL1168" s="14" t="n"/>
      <c r="AN1168">
        <f>IF($E1168="","",IF(COUNTIF($E$2:$E1168,$E1168)=1,1,0))</f>
        <v/>
      </c>
      <c r="AO1168">
        <f>IF($AN1168=1,SUMPRODUCT(--($AR$2:$AR$3001&lt;$AR1168))+1,"")</f>
        <v/>
      </c>
      <c r="AP1168">
        <f>IF($E1168="","",IF(OR($U1168=TRUE(),$U1168="TRUE"),1,0))</f>
        <v/>
      </c>
      <c r="AQ1168">
        <f>IF($E1168="","",IF($AA1168="Yes",1,0))</f>
        <v/>
      </c>
      <c r="AR1168">
        <f>IF($AN1168=1,IFERROR(IF(VALUE($E1168)&lt;100000000,VALUE($E1168),1000000000),IFERROR(IF(VALUE(MID($E1168,2,20))&lt;100000000,VALUE(MID($E1168,2,20)),1000000000),1000000000))+ROW()/100000,"")</f>
        <v/>
      </c>
    </row>
    <row r="1169">
      <c r="G1169" s="14" t="n"/>
      <c r="Q1169" s="7">
        <f>IF($E1169="","",P1169*Y1169/100)</f>
        <v/>
      </c>
      <c r="R1169" s="7" t="n"/>
      <c r="X1169" s="7" t="n"/>
      <c r="Y1169" s="7" t="n"/>
      <c r="AB1169">
        <f>IF($E1169="","",IF($AQ1169=1,0,IF($AP1169=1,Settings!$C$6,Settings!$C$7))*100)</f>
        <v/>
      </c>
      <c r="AC1169" s="7">
        <f>IF($E1169="","",Y1169*AB1169/100)</f>
        <v/>
      </c>
      <c r="AD1169" s="7">
        <f>IF($E1169="","",Y1169-AC1169)</f>
        <v/>
      </c>
      <c r="AE1169" s="7">
        <f>IF($E1169="","",AD1169-Q1169)</f>
        <v/>
      </c>
      <c r="AI1169" s="7" t="n"/>
      <c r="AL1169" s="14" t="n"/>
      <c r="AN1169">
        <f>IF($E1169="","",IF(COUNTIF($E$2:$E1169,$E1169)=1,1,0))</f>
        <v/>
      </c>
      <c r="AO1169">
        <f>IF($AN1169=1,SUMPRODUCT(--($AR$2:$AR$3001&lt;$AR1169))+1,"")</f>
        <v/>
      </c>
      <c r="AP1169">
        <f>IF($E1169="","",IF(OR($U1169=TRUE(),$U1169="TRUE"),1,0))</f>
        <v/>
      </c>
      <c r="AQ1169">
        <f>IF($E1169="","",IF($AA1169="Yes",1,0))</f>
        <v/>
      </c>
      <c r="AR1169">
        <f>IF($AN1169=1,IFERROR(IF(VALUE($E1169)&lt;100000000,VALUE($E1169),1000000000),IFERROR(IF(VALUE(MID($E1169,2,20))&lt;100000000,VALUE(MID($E1169,2,20)),1000000000),1000000000))+ROW()/100000,"")</f>
        <v/>
      </c>
    </row>
    <row r="1170">
      <c r="G1170" s="14" t="n"/>
      <c r="Q1170" s="7">
        <f>IF($E1170="","",P1170*Y1170/100)</f>
        <v/>
      </c>
      <c r="R1170" s="7" t="n"/>
      <c r="X1170" s="7" t="n"/>
      <c r="Y1170" s="7" t="n"/>
      <c r="AB1170">
        <f>IF($E1170="","",IF($AQ1170=1,0,IF($AP1170=1,Settings!$C$6,Settings!$C$7))*100)</f>
        <v/>
      </c>
      <c r="AC1170" s="7">
        <f>IF($E1170="","",Y1170*AB1170/100)</f>
        <v/>
      </c>
      <c r="AD1170" s="7">
        <f>IF($E1170="","",Y1170-AC1170)</f>
        <v/>
      </c>
      <c r="AE1170" s="7">
        <f>IF($E1170="","",AD1170-Q1170)</f>
        <v/>
      </c>
      <c r="AI1170" s="7" t="n"/>
      <c r="AL1170" s="14" t="n"/>
      <c r="AN1170">
        <f>IF($E1170="","",IF(COUNTIF($E$2:$E1170,$E1170)=1,1,0))</f>
        <v/>
      </c>
      <c r="AO1170">
        <f>IF($AN1170=1,SUMPRODUCT(--($AR$2:$AR$3001&lt;$AR1170))+1,"")</f>
        <v/>
      </c>
      <c r="AP1170">
        <f>IF($E1170="","",IF(OR($U1170=TRUE(),$U1170="TRUE"),1,0))</f>
        <v/>
      </c>
      <c r="AQ1170">
        <f>IF($E1170="","",IF($AA1170="Yes",1,0))</f>
        <v/>
      </c>
      <c r="AR1170">
        <f>IF($AN1170=1,IFERROR(IF(VALUE($E1170)&lt;100000000,VALUE($E1170),1000000000),IFERROR(IF(VALUE(MID($E1170,2,20))&lt;100000000,VALUE(MID($E1170,2,20)),1000000000),1000000000))+ROW()/100000,"")</f>
        <v/>
      </c>
    </row>
    <row r="1171">
      <c r="G1171" s="14" t="n"/>
      <c r="Q1171" s="7">
        <f>IF($E1171="","",P1171*Y1171/100)</f>
        <v/>
      </c>
      <c r="R1171" s="7" t="n"/>
      <c r="X1171" s="7" t="n"/>
      <c r="Y1171" s="7" t="n"/>
      <c r="AB1171">
        <f>IF($E1171="","",IF($AQ1171=1,0,IF($AP1171=1,Settings!$C$6,Settings!$C$7))*100)</f>
        <v/>
      </c>
      <c r="AC1171" s="7">
        <f>IF($E1171="","",Y1171*AB1171/100)</f>
        <v/>
      </c>
      <c r="AD1171" s="7">
        <f>IF($E1171="","",Y1171-AC1171)</f>
        <v/>
      </c>
      <c r="AE1171" s="7">
        <f>IF($E1171="","",AD1171-Q1171)</f>
        <v/>
      </c>
      <c r="AI1171" s="7" t="n"/>
      <c r="AL1171" s="14" t="n"/>
      <c r="AN1171">
        <f>IF($E1171="","",IF(COUNTIF($E$2:$E1171,$E1171)=1,1,0))</f>
        <v/>
      </c>
      <c r="AO1171">
        <f>IF($AN1171=1,SUMPRODUCT(--($AR$2:$AR$3001&lt;$AR1171))+1,"")</f>
        <v/>
      </c>
      <c r="AP1171">
        <f>IF($E1171="","",IF(OR($U1171=TRUE(),$U1171="TRUE"),1,0))</f>
        <v/>
      </c>
      <c r="AQ1171">
        <f>IF($E1171="","",IF($AA1171="Yes",1,0))</f>
        <v/>
      </c>
      <c r="AR1171">
        <f>IF($AN1171=1,IFERROR(IF(VALUE($E1171)&lt;100000000,VALUE($E1171),1000000000),IFERROR(IF(VALUE(MID($E1171,2,20))&lt;100000000,VALUE(MID($E1171,2,20)),1000000000),1000000000))+ROW()/100000,"")</f>
        <v/>
      </c>
    </row>
    <row r="1172">
      <c r="G1172" s="14" t="n"/>
      <c r="Q1172" s="7">
        <f>IF($E1172="","",P1172*Y1172/100)</f>
        <v/>
      </c>
      <c r="R1172" s="7" t="n"/>
      <c r="X1172" s="7" t="n"/>
      <c r="Y1172" s="7" t="n"/>
      <c r="AB1172">
        <f>IF($E1172="","",IF($AQ1172=1,0,IF($AP1172=1,Settings!$C$6,Settings!$C$7))*100)</f>
        <v/>
      </c>
      <c r="AC1172" s="7">
        <f>IF($E1172="","",Y1172*AB1172/100)</f>
        <v/>
      </c>
      <c r="AD1172" s="7">
        <f>IF($E1172="","",Y1172-AC1172)</f>
        <v/>
      </c>
      <c r="AE1172" s="7">
        <f>IF($E1172="","",AD1172-Q1172)</f>
        <v/>
      </c>
      <c r="AI1172" s="7" t="n"/>
      <c r="AL1172" s="14" t="n"/>
      <c r="AN1172">
        <f>IF($E1172="","",IF(COUNTIF($E$2:$E1172,$E1172)=1,1,0))</f>
        <v/>
      </c>
      <c r="AO1172">
        <f>IF($AN1172=1,SUMPRODUCT(--($AR$2:$AR$3001&lt;$AR1172))+1,"")</f>
        <v/>
      </c>
      <c r="AP1172">
        <f>IF($E1172="","",IF(OR($U1172=TRUE(),$U1172="TRUE"),1,0))</f>
        <v/>
      </c>
      <c r="AQ1172">
        <f>IF($E1172="","",IF($AA1172="Yes",1,0))</f>
        <v/>
      </c>
      <c r="AR1172">
        <f>IF($AN1172=1,IFERROR(IF(VALUE($E1172)&lt;100000000,VALUE($E1172),1000000000),IFERROR(IF(VALUE(MID($E1172,2,20))&lt;100000000,VALUE(MID($E1172,2,20)),1000000000),1000000000))+ROW()/100000,"")</f>
        <v/>
      </c>
    </row>
    <row r="1173">
      <c r="G1173" s="14" t="n"/>
      <c r="Q1173" s="7">
        <f>IF($E1173="","",P1173*Y1173/100)</f>
        <v/>
      </c>
      <c r="R1173" s="7" t="n"/>
      <c r="X1173" s="7" t="n"/>
      <c r="Y1173" s="7" t="n"/>
      <c r="AB1173">
        <f>IF($E1173="","",IF($AQ1173=1,0,IF($AP1173=1,Settings!$C$6,Settings!$C$7))*100)</f>
        <v/>
      </c>
      <c r="AC1173" s="7">
        <f>IF($E1173="","",Y1173*AB1173/100)</f>
        <v/>
      </c>
      <c r="AD1173" s="7">
        <f>IF($E1173="","",Y1173-AC1173)</f>
        <v/>
      </c>
      <c r="AE1173" s="7">
        <f>IF($E1173="","",AD1173-Q1173)</f>
        <v/>
      </c>
      <c r="AI1173" s="7" t="n"/>
      <c r="AL1173" s="14" t="n"/>
      <c r="AN1173">
        <f>IF($E1173="","",IF(COUNTIF($E$2:$E1173,$E1173)=1,1,0))</f>
        <v/>
      </c>
      <c r="AO1173">
        <f>IF($AN1173=1,SUMPRODUCT(--($AR$2:$AR$3001&lt;$AR1173))+1,"")</f>
        <v/>
      </c>
      <c r="AP1173">
        <f>IF($E1173="","",IF(OR($U1173=TRUE(),$U1173="TRUE"),1,0))</f>
        <v/>
      </c>
      <c r="AQ1173">
        <f>IF($E1173="","",IF($AA1173="Yes",1,0))</f>
        <v/>
      </c>
      <c r="AR1173">
        <f>IF($AN1173=1,IFERROR(IF(VALUE($E1173)&lt;100000000,VALUE($E1173),1000000000),IFERROR(IF(VALUE(MID($E1173,2,20))&lt;100000000,VALUE(MID($E1173,2,20)),1000000000),1000000000))+ROW()/100000,"")</f>
        <v/>
      </c>
    </row>
    <row r="1174">
      <c r="G1174" s="14" t="n"/>
      <c r="Q1174" s="7">
        <f>IF($E1174="","",P1174*Y1174/100)</f>
        <v/>
      </c>
      <c r="R1174" s="7" t="n"/>
      <c r="X1174" s="7" t="n"/>
      <c r="Y1174" s="7" t="n"/>
      <c r="AB1174">
        <f>IF($E1174="","",IF($AQ1174=1,0,IF($AP1174=1,Settings!$C$6,Settings!$C$7))*100)</f>
        <v/>
      </c>
      <c r="AC1174" s="7">
        <f>IF($E1174="","",Y1174*AB1174/100)</f>
        <v/>
      </c>
      <c r="AD1174" s="7">
        <f>IF($E1174="","",Y1174-AC1174)</f>
        <v/>
      </c>
      <c r="AE1174" s="7">
        <f>IF($E1174="","",AD1174-Q1174)</f>
        <v/>
      </c>
      <c r="AI1174" s="7" t="n"/>
      <c r="AL1174" s="14" t="n"/>
      <c r="AN1174">
        <f>IF($E1174="","",IF(COUNTIF($E$2:$E1174,$E1174)=1,1,0))</f>
        <v/>
      </c>
      <c r="AO1174">
        <f>IF($AN1174=1,SUMPRODUCT(--($AR$2:$AR$3001&lt;$AR1174))+1,"")</f>
        <v/>
      </c>
      <c r="AP1174">
        <f>IF($E1174="","",IF(OR($U1174=TRUE(),$U1174="TRUE"),1,0))</f>
        <v/>
      </c>
      <c r="AQ1174">
        <f>IF($E1174="","",IF($AA1174="Yes",1,0))</f>
        <v/>
      </c>
      <c r="AR1174">
        <f>IF($AN1174=1,IFERROR(IF(VALUE($E1174)&lt;100000000,VALUE($E1174),1000000000),IFERROR(IF(VALUE(MID($E1174,2,20))&lt;100000000,VALUE(MID($E1174,2,20)),1000000000),1000000000))+ROW()/100000,"")</f>
        <v/>
      </c>
    </row>
    <row r="1175">
      <c r="G1175" s="14" t="n"/>
      <c r="Q1175" s="7">
        <f>IF($E1175="","",P1175*Y1175/100)</f>
        <v/>
      </c>
      <c r="R1175" s="7" t="n"/>
      <c r="X1175" s="7" t="n"/>
      <c r="Y1175" s="7" t="n"/>
      <c r="AB1175">
        <f>IF($E1175="","",IF($AQ1175=1,0,IF($AP1175=1,Settings!$C$6,Settings!$C$7))*100)</f>
        <v/>
      </c>
      <c r="AC1175" s="7">
        <f>IF($E1175="","",Y1175*AB1175/100)</f>
        <v/>
      </c>
      <c r="AD1175" s="7">
        <f>IF($E1175="","",Y1175-AC1175)</f>
        <v/>
      </c>
      <c r="AE1175" s="7">
        <f>IF($E1175="","",AD1175-Q1175)</f>
        <v/>
      </c>
      <c r="AI1175" s="7" t="n"/>
      <c r="AL1175" s="14" t="n"/>
      <c r="AN1175">
        <f>IF($E1175="","",IF(COUNTIF($E$2:$E1175,$E1175)=1,1,0))</f>
        <v/>
      </c>
      <c r="AO1175">
        <f>IF($AN1175=1,SUMPRODUCT(--($AR$2:$AR$3001&lt;$AR1175))+1,"")</f>
        <v/>
      </c>
      <c r="AP1175">
        <f>IF($E1175="","",IF(OR($U1175=TRUE(),$U1175="TRUE"),1,0))</f>
        <v/>
      </c>
      <c r="AQ1175">
        <f>IF($E1175="","",IF($AA1175="Yes",1,0))</f>
        <v/>
      </c>
      <c r="AR1175">
        <f>IF($AN1175=1,IFERROR(IF(VALUE($E1175)&lt;100000000,VALUE($E1175),1000000000),IFERROR(IF(VALUE(MID($E1175,2,20))&lt;100000000,VALUE(MID($E1175,2,20)),1000000000),1000000000))+ROW()/100000,"")</f>
        <v/>
      </c>
    </row>
    <row r="1176">
      <c r="G1176" s="14" t="n"/>
      <c r="Q1176" s="7">
        <f>IF($E1176="","",P1176*Y1176/100)</f>
        <v/>
      </c>
      <c r="R1176" s="7" t="n"/>
      <c r="X1176" s="7" t="n"/>
      <c r="Y1176" s="7" t="n"/>
      <c r="AB1176">
        <f>IF($E1176="","",IF($AQ1176=1,0,IF($AP1176=1,Settings!$C$6,Settings!$C$7))*100)</f>
        <v/>
      </c>
      <c r="AC1176" s="7">
        <f>IF($E1176="","",Y1176*AB1176/100)</f>
        <v/>
      </c>
      <c r="AD1176" s="7">
        <f>IF($E1176="","",Y1176-AC1176)</f>
        <v/>
      </c>
      <c r="AE1176" s="7">
        <f>IF($E1176="","",AD1176-Q1176)</f>
        <v/>
      </c>
      <c r="AI1176" s="7" t="n"/>
      <c r="AL1176" s="14" t="n"/>
      <c r="AN1176">
        <f>IF($E1176="","",IF(COUNTIF($E$2:$E1176,$E1176)=1,1,0))</f>
        <v/>
      </c>
      <c r="AO1176">
        <f>IF($AN1176=1,SUMPRODUCT(--($AR$2:$AR$3001&lt;$AR1176))+1,"")</f>
        <v/>
      </c>
      <c r="AP1176">
        <f>IF($E1176="","",IF(OR($U1176=TRUE(),$U1176="TRUE"),1,0))</f>
        <v/>
      </c>
      <c r="AQ1176">
        <f>IF($E1176="","",IF($AA1176="Yes",1,0))</f>
        <v/>
      </c>
      <c r="AR1176">
        <f>IF($AN1176=1,IFERROR(IF(VALUE($E1176)&lt;100000000,VALUE($E1176),1000000000),IFERROR(IF(VALUE(MID($E1176,2,20))&lt;100000000,VALUE(MID($E1176,2,20)),1000000000),1000000000))+ROW()/100000,"")</f>
        <v/>
      </c>
    </row>
    <row r="1177">
      <c r="G1177" s="14" t="n"/>
      <c r="Q1177" s="7">
        <f>IF($E1177="","",P1177*Y1177/100)</f>
        <v/>
      </c>
      <c r="R1177" s="7" t="n"/>
      <c r="X1177" s="7" t="n"/>
      <c r="Y1177" s="7" t="n"/>
      <c r="AB1177">
        <f>IF($E1177="","",IF($AQ1177=1,0,IF($AP1177=1,Settings!$C$6,Settings!$C$7))*100)</f>
        <v/>
      </c>
      <c r="AC1177" s="7">
        <f>IF($E1177="","",Y1177*AB1177/100)</f>
        <v/>
      </c>
      <c r="AD1177" s="7">
        <f>IF($E1177="","",Y1177-AC1177)</f>
        <v/>
      </c>
      <c r="AE1177" s="7">
        <f>IF($E1177="","",AD1177-Q1177)</f>
        <v/>
      </c>
      <c r="AI1177" s="7" t="n"/>
      <c r="AL1177" s="14" t="n"/>
      <c r="AN1177">
        <f>IF($E1177="","",IF(COUNTIF($E$2:$E1177,$E1177)=1,1,0))</f>
        <v/>
      </c>
      <c r="AO1177">
        <f>IF($AN1177=1,SUMPRODUCT(--($AR$2:$AR$3001&lt;$AR1177))+1,"")</f>
        <v/>
      </c>
      <c r="AP1177">
        <f>IF($E1177="","",IF(OR($U1177=TRUE(),$U1177="TRUE"),1,0))</f>
        <v/>
      </c>
      <c r="AQ1177">
        <f>IF($E1177="","",IF($AA1177="Yes",1,0))</f>
        <v/>
      </c>
      <c r="AR1177">
        <f>IF($AN1177=1,IFERROR(IF(VALUE($E1177)&lt;100000000,VALUE($E1177),1000000000),IFERROR(IF(VALUE(MID($E1177,2,20))&lt;100000000,VALUE(MID($E1177,2,20)),1000000000),1000000000))+ROW()/100000,"")</f>
        <v/>
      </c>
    </row>
    <row r="1178">
      <c r="G1178" s="14" t="n"/>
      <c r="Q1178" s="7">
        <f>IF($E1178="","",P1178*Y1178/100)</f>
        <v/>
      </c>
      <c r="R1178" s="7" t="n"/>
      <c r="X1178" s="7" t="n"/>
      <c r="Y1178" s="7" t="n"/>
      <c r="AB1178">
        <f>IF($E1178="","",IF($AQ1178=1,0,IF($AP1178=1,Settings!$C$6,Settings!$C$7))*100)</f>
        <v/>
      </c>
      <c r="AC1178" s="7">
        <f>IF($E1178="","",Y1178*AB1178/100)</f>
        <v/>
      </c>
      <c r="AD1178" s="7">
        <f>IF($E1178="","",Y1178-AC1178)</f>
        <v/>
      </c>
      <c r="AE1178" s="7">
        <f>IF($E1178="","",AD1178-Q1178)</f>
        <v/>
      </c>
      <c r="AI1178" s="7" t="n"/>
      <c r="AL1178" s="14" t="n"/>
      <c r="AN1178">
        <f>IF($E1178="","",IF(COUNTIF($E$2:$E1178,$E1178)=1,1,0))</f>
        <v/>
      </c>
      <c r="AO1178">
        <f>IF($AN1178=1,SUMPRODUCT(--($AR$2:$AR$3001&lt;$AR1178))+1,"")</f>
        <v/>
      </c>
      <c r="AP1178">
        <f>IF($E1178="","",IF(OR($U1178=TRUE(),$U1178="TRUE"),1,0))</f>
        <v/>
      </c>
      <c r="AQ1178">
        <f>IF($E1178="","",IF($AA1178="Yes",1,0))</f>
        <v/>
      </c>
      <c r="AR1178">
        <f>IF($AN1178=1,IFERROR(IF(VALUE($E1178)&lt;100000000,VALUE($E1178),1000000000),IFERROR(IF(VALUE(MID($E1178,2,20))&lt;100000000,VALUE(MID($E1178,2,20)),1000000000),1000000000))+ROW()/100000,"")</f>
        <v/>
      </c>
    </row>
    <row r="1179">
      <c r="G1179" s="14" t="n"/>
      <c r="Q1179" s="7">
        <f>IF($E1179="","",P1179*Y1179/100)</f>
        <v/>
      </c>
      <c r="R1179" s="7" t="n"/>
      <c r="X1179" s="7" t="n"/>
      <c r="Y1179" s="7" t="n"/>
      <c r="AB1179">
        <f>IF($E1179="","",IF($AQ1179=1,0,IF($AP1179=1,Settings!$C$6,Settings!$C$7))*100)</f>
        <v/>
      </c>
      <c r="AC1179" s="7">
        <f>IF($E1179="","",Y1179*AB1179/100)</f>
        <v/>
      </c>
      <c r="AD1179" s="7">
        <f>IF($E1179="","",Y1179-AC1179)</f>
        <v/>
      </c>
      <c r="AE1179" s="7">
        <f>IF($E1179="","",AD1179-Q1179)</f>
        <v/>
      </c>
      <c r="AI1179" s="7" t="n"/>
      <c r="AL1179" s="14" t="n"/>
      <c r="AN1179">
        <f>IF($E1179="","",IF(COUNTIF($E$2:$E1179,$E1179)=1,1,0))</f>
        <v/>
      </c>
      <c r="AO1179">
        <f>IF($AN1179=1,SUMPRODUCT(--($AR$2:$AR$3001&lt;$AR1179))+1,"")</f>
        <v/>
      </c>
      <c r="AP1179">
        <f>IF($E1179="","",IF(OR($U1179=TRUE(),$U1179="TRUE"),1,0))</f>
        <v/>
      </c>
      <c r="AQ1179">
        <f>IF($E1179="","",IF($AA1179="Yes",1,0))</f>
        <v/>
      </c>
      <c r="AR1179">
        <f>IF($AN1179=1,IFERROR(IF(VALUE($E1179)&lt;100000000,VALUE($E1179),1000000000),IFERROR(IF(VALUE(MID($E1179,2,20))&lt;100000000,VALUE(MID($E1179,2,20)),1000000000),1000000000))+ROW()/100000,"")</f>
        <v/>
      </c>
    </row>
    <row r="1180">
      <c r="G1180" s="14" t="n"/>
      <c r="Q1180" s="7">
        <f>IF($E1180="","",P1180*Y1180/100)</f>
        <v/>
      </c>
      <c r="R1180" s="7" t="n"/>
      <c r="X1180" s="7" t="n"/>
      <c r="Y1180" s="7" t="n"/>
      <c r="AB1180">
        <f>IF($E1180="","",IF($AQ1180=1,0,IF($AP1180=1,Settings!$C$6,Settings!$C$7))*100)</f>
        <v/>
      </c>
      <c r="AC1180" s="7">
        <f>IF($E1180="","",Y1180*AB1180/100)</f>
        <v/>
      </c>
      <c r="AD1180" s="7">
        <f>IF($E1180="","",Y1180-AC1180)</f>
        <v/>
      </c>
      <c r="AE1180" s="7">
        <f>IF($E1180="","",AD1180-Q1180)</f>
        <v/>
      </c>
      <c r="AI1180" s="7" t="n"/>
      <c r="AL1180" s="14" t="n"/>
      <c r="AN1180">
        <f>IF($E1180="","",IF(COUNTIF($E$2:$E1180,$E1180)=1,1,0))</f>
        <v/>
      </c>
      <c r="AO1180">
        <f>IF($AN1180=1,SUMPRODUCT(--($AR$2:$AR$3001&lt;$AR1180))+1,"")</f>
        <v/>
      </c>
      <c r="AP1180">
        <f>IF($E1180="","",IF(OR($U1180=TRUE(),$U1180="TRUE"),1,0))</f>
        <v/>
      </c>
      <c r="AQ1180">
        <f>IF($E1180="","",IF($AA1180="Yes",1,0))</f>
        <v/>
      </c>
      <c r="AR1180">
        <f>IF($AN1180=1,IFERROR(IF(VALUE($E1180)&lt;100000000,VALUE($E1180),1000000000),IFERROR(IF(VALUE(MID($E1180,2,20))&lt;100000000,VALUE(MID($E1180,2,20)),1000000000),1000000000))+ROW()/100000,"")</f>
        <v/>
      </c>
    </row>
    <row r="1181">
      <c r="G1181" s="14" t="n"/>
      <c r="Q1181" s="7">
        <f>IF($E1181="","",P1181*Y1181/100)</f>
        <v/>
      </c>
      <c r="R1181" s="7" t="n"/>
      <c r="X1181" s="7" t="n"/>
      <c r="Y1181" s="7" t="n"/>
      <c r="AB1181">
        <f>IF($E1181="","",IF($AQ1181=1,0,IF($AP1181=1,Settings!$C$6,Settings!$C$7))*100)</f>
        <v/>
      </c>
      <c r="AC1181" s="7">
        <f>IF($E1181="","",Y1181*AB1181/100)</f>
        <v/>
      </c>
      <c r="AD1181" s="7">
        <f>IF($E1181="","",Y1181-AC1181)</f>
        <v/>
      </c>
      <c r="AE1181" s="7">
        <f>IF($E1181="","",AD1181-Q1181)</f>
        <v/>
      </c>
      <c r="AI1181" s="7" t="n"/>
      <c r="AL1181" s="14" t="n"/>
      <c r="AN1181">
        <f>IF($E1181="","",IF(COUNTIF($E$2:$E1181,$E1181)=1,1,0))</f>
        <v/>
      </c>
      <c r="AO1181">
        <f>IF($AN1181=1,SUMPRODUCT(--($AR$2:$AR$3001&lt;$AR1181))+1,"")</f>
        <v/>
      </c>
      <c r="AP1181">
        <f>IF($E1181="","",IF(OR($U1181=TRUE(),$U1181="TRUE"),1,0))</f>
        <v/>
      </c>
      <c r="AQ1181">
        <f>IF($E1181="","",IF($AA1181="Yes",1,0))</f>
        <v/>
      </c>
      <c r="AR1181">
        <f>IF($AN1181=1,IFERROR(IF(VALUE($E1181)&lt;100000000,VALUE($E1181),1000000000),IFERROR(IF(VALUE(MID($E1181,2,20))&lt;100000000,VALUE(MID($E1181,2,20)),1000000000),1000000000))+ROW()/100000,"")</f>
        <v/>
      </c>
    </row>
    <row r="1182">
      <c r="G1182" s="14" t="n"/>
      <c r="Q1182" s="7">
        <f>IF($E1182="","",P1182*Y1182/100)</f>
        <v/>
      </c>
      <c r="R1182" s="7" t="n"/>
      <c r="X1182" s="7" t="n"/>
      <c r="Y1182" s="7" t="n"/>
      <c r="AB1182">
        <f>IF($E1182="","",IF($AQ1182=1,0,IF($AP1182=1,Settings!$C$6,Settings!$C$7))*100)</f>
        <v/>
      </c>
      <c r="AC1182" s="7">
        <f>IF($E1182="","",Y1182*AB1182/100)</f>
        <v/>
      </c>
      <c r="AD1182" s="7">
        <f>IF($E1182="","",Y1182-AC1182)</f>
        <v/>
      </c>
      <c r="AE1182" s="7">
        <f>IF($E1182="","",AD1182-Q1182)</f>
        <v/>
      </c>
      <c r="AI1182" s="7" t="n"/>
      <c r="AL1182" s="14" t="n"/>
      <c r="AN1182">
        <f>IF($E1182="","",IF(COUNTIF($E$2:$E1182,$E1182)=1,1,0))</f>
        <v/>
      </c>
      <c r="AO1182">
        <f>IF($AN1182=1,SUMPRODUCT(--($AR$2:$AR$3001&lt;$AR1182))+1,"")</f>
        <v/>
      </c>
      <c r="AP1182">
        <f>IF($E1182="","",IF(OR($U1182=TRUE(),$U1182="TRUE"),1,0))</f>
        <v/>
      </c>
      <c r="AQ1182">
        <f>IF($E1182="","",IF($AA1182="Yes",1,0))</f>
        <v/>
      </c>
      <c r="AR1182">
        <f>IF($AN1182=1,IFERROR(IF(VALUE($E1182)&lt;100000000,VALUE($E1182),1000000000),IFERROR(IF(VALUE(MID($E1182,2,20))&lt;100000000,VALUE(MID($E1182,2,20)),1000000000),1000000000))+ROW()/100000,"")</f>
        <v/>
      </c>
    </row>
    <row r="1183">
      <c r="G1183" s="14" t="n"/>
      <c r="Q1183" s="7">
        <f>IF($E1183="","",P1183*Y1183/100)</f>
        <v/>
      </c>
      <c r="R1183" s="7" t="n"/>
      <c r="X1183" s="7" t="n"/>
      <c r="Y1183" s="7" t="n"/>
      <c r="AB1183">
        <f>IF($E1183="","",IF($AQ1183=1,0,IF($AP1183=1,Settings!$C$6,Settings!$C$7))*100)</f>
        <v/>
      </c>
      <c r="AC1183" s="7">
        <f>IF($E1183="","",Y1183*AB1183/100)</f>
        <v/>
      </c>
      <c r="AD1183" s="7">
        <f>IF($E1183="","",Y1183-AC1183)</f>
        <v/>
      </c>
      <c r="AE1183" s="7">
        <f>IF($E1183="","",AD1183-Q1183)</f>
        <v/>
      </c>
      <c r="AI1183" s="7" t="n"/>
      <c r="AL1183" s="14" t="n"/>
      <c r="AN1183">
        <f>IF($E1183="","",IF(COUNTIF($E$2:$E1183,$E1183)=1,1,0))</f>
        <v/>
      </c>
      <c r="AO1183">
        <f>IF($AN1183=1,SUMPRODUCT(--($AR$2:$AR$3001&lt;$AR1183))+1,"")</f>
        <v/>
      </c>
      <c r="AP1183">
        <f>IF($E1183="","",IF(OR($U1183=TRUE(),$U1183="TRUE"),1,0))</f>
        <v/>
      </c>
      <c r="AQ1183">
        <f>IF($E1183="","",IF($AA1183="Yes",1,0))</f>
        <v/>
      </c>
      <c r="AR1183">
        <f>IF($AN1183=1,IFERROR(IF(VALUE($E1183)&lt;100000000,VALUE($E1183),1000000000),IFERROR(IF(VALUE(MID($E1183,2,20))&lt;100000000,VALUE(MID($E1183,2,20)),1000000000),1000000000))+ROW()/100000,"")</f>
        <v/>
      </c>
    </row>
    <row r="1184">
      <c r="G1184" s="14" t="n"/>
      <c r="Q1184" s="7">
        <f>IF($E1184="","",P1184*Y1184/100)</f>
        <v/>
      </c>
      <c r="R1184" s="7" t="n"/>
      <c r="X1184" s="7" t="n"/>
      <c r="Y1184" s="7" t="n"/>
      <c r="AB1184">
        <f>IF($E1184="","",IF($AQ1184=1,0,IF($AP1184=1,Settings!$C$6,Settings!$C$7))*100)</f>
        <v/>
      </c>
      <c r="AC1184" s="7">
        <f>IF($E1184="","",Y1184*AB1184/100)</f>
        <v/>
      </c>
      <c r="AD1184" s="7">
        <f>IF($E1184="","",Y1184-AC1184)</f>
        <v/>
      </c>
      <c r="AE1184" s="7">
        <f>IF($E1184="","",AD1184-Q1184)</f>
        <v/>
      </c>
      <c r="AI1184" s="7" t="n"/>
      <c r="AL1184" s="14" t="n"/>
      <c r="AN1184">
        <f>IF($E1184="","",IF(COUNTIF($E$2:$E1184,$E1184)=1,1,0))</f>
        <v/>
      </c>
      <c r="AO1184">
        <f>IF($AN1184=1,SUMPRODUCT(--($AR$2:$AR$3001&lt;$AR1184))+1,"")</f>
        <v/>
      </c>
      <c r="AP1184">
        <f>IF($E1184="","",IF(OR($U1184=TRUE(),$U1184="TRUE"),1,0))</f>
        <v/>
      </c>
      <c r="AQ1184">
        <f>IF($E1184="","",IF($AA1184="Yes",1,0))</f>
        <v/>
      </c>
      <c r="AR1184">
        <f>IF($AN1184=1,IFERROR(IF(VALUE($E1184)&lt;100000000,VALUE($E1184),1000000000),IFERROR(IF(VALUE(MID($E1184,2,20))&lt;100000000,VALUE(MID($E1184,2,20)),1000000000),1000000000))+ROW()/100000,"")</f>
        <v/>
      </c>
    </row>
    <row r="1185">
      <c r="G1185" s="14" t="n"/>
      <c r="Q1185" s="7">
        <f>IF($E1185="","",P1185*Y1185/100)</f>
        <v/>
      </c>
      <c r="R1185" s="7" t="n"/>
      <c r="X1185" s="7" t="n"/>
      <c r="Y1185" s="7" t="n"/>
      <c r="AB1185">
        <f>IF($E1185="","",IF($AQ1185=1,0,IF($AP1185=1,Settings!$C$6,Settings!$C$7))*100)</f>
        <v/>
      </c>
      <c r="AC1185" s="7">
        <f>IF($E1185="","",Y1185*AB1185/100)</f>
        <v/>
      </c>
      <c r="AD1185" s="7">
        <f>IF($E1185="","",Y1185-AC1185)</f>
        <v/>
      </c>
      <c r="AE1185" s="7">
        <f>IF($E1185="","",AD1185-Q1185)</f>
        <v/>
      </c>
      <c r="AI1185" s="7" t="n"/>
      <c r="AL1185" s="14" t="n"/>
      <c r="AN1185">
        <f>IF($E1185="","",IF(COUNTIF($E$2:$E1185,$E1185)=1,1,0))</f>
        <v/>
      </c>
      <c r="AO1185">
        <f>IF($AN1185=1,SUMPRODUCT(--($AR$2:$AR$3001&lt;$AR1185))+1,"")</f>
        <v/>
      </c>
      <c r="AP1185">
        <f>IF($E1185="","",IF(OR($U1185=TRUE(),$U1185="TRUE"),1,0))</f>
        <v/>
      </c>
      <c r="AQ1185">
        <f>IF($E1185="","",IF($AA1185="Yes",1,0))</f>
        <v/>
      </c>
      <c r="AR1185">
        <f>IF($AN1185=1,IFERROR(IF(VALUE($E1185)&lt;100000000,VALUE($E1185),1000000000),IFERROR(IF(VALUE(MID($E1185,2,20))&lt;100000000,VALUE(MID($E1185,2,20)),1000000000),1000000000))+ROW()/100000,"")</f>
        <v/>
      </c>
    </row>
    <row r="1186">
      <c r="G1186" s="14" t="n"/>
      <c r="Q1186" s="7">
        <f>IF($E1186="","",P1186*Y1186/100)</f>
        <v/>
      </c>
      <c r="R1186" s="7" t="n"/>
      <c r="X1186" s="7" t="n"/>
      <c r="Y1186" s="7" t="n"/>
      <c r="AB1186">
        <f>IF($E1186="","",IF($AQ1186=1,0,IF($AP1186=1,Settings!$C$6,Settings!$C$7))*100)</f>
        <v/>
      </c>
      <c r="AC1186" s="7">
        <f>IF($E1186="","",Y1186*AB1186/100)</f>
        <v/>
      </c>
      <c r="AD1186" s="7">
        <f>IF($E1186="","",Y1186-AC1186)</f>
        <v/>
      </c>
      <c r="AE1186" s="7">
        <f>IF($E1186="","",AD1186-Q1186)</f>
        <v/>
      </c>
      <c r="AI1186" s="7" t="n"/>
      <c r="AL1186" s="14" t="n"/>
      <c r="AN1186">
        <f>IF($E1186="","",IF(COUNTIF($E$2:$E1186,$E1186)=1,1,0))</f>
        <v/>
      </c>
      <c r="AO1186">
        <f>IF($AN1186=1,SUMPRODUCT(--($AR$2:$AR$3001&lt;$AR1186))+1,"")</f>
        <v/>
      </c>
      <c r="AP1186">
        <f>IF($E1186="","",IF(OR($U1186=TRUE(),$U1186="TRUE"),1,0))</f>
        <v/>
      </c>
      <c r="AQ1186">
        <f>IF($E1186="","",IF($AA1186="Yes",1,0))</f>
        <v/>
      </c>
      <c r="AR1186">
        <f>IF($AN1186=1,IFERROR(IF(VALUE($E1186)&lt;100000000,VALUE($E1186),1000000000),IFERROR(IF(VALUE(MID($E1186,2,20))&lt;100000000,VALUE(MID($E1186,2,20)),1000000000),1000000000))+ROW()/100000,"")</f>
        <v/>
      </c>
    </row>
    <row r="1187">
      <c r="G1187" s="14" t="n"/>
      <c r="Q1187" s="7">
        <f>IF($E1187="","",P1187*Y1187/100)</f>
        <v/>
      </c>
      <c r="R1187" s="7" t="n"/>
      <c r="X1187" s="7" t="n"/>
      <c r="Y1187" s="7" t="n"/>
      <c r="AB1187">
        <f>IF($E1187="","",IF($AQ1187=1,0,IF($AP1187=1,Settings!$C$6,Settings!$C$7))*100)</f>
        <v/>
      </c>
      <c r="AC1187" s="7">
        <f>IF($E1187="","",Y1187*AB1187/100)</f>
        <v/>
      </c>
      <c r="AD1187" s="7">
        <f>IF($E1187="","",Y1187-AC1187)</f>
        <v/>
      </c>
      <c r="AE1187" s="7">
        <f>IF($E1187="","",AD1187-Q1187)</f>
        <v/>
      </c>
      <c r="AI1187" s="7" t="n"/>
      <c r="AL1187" s="14" t="n"/>
      <c r="AN1187">
        <f>IF($E1187="","",IF(COUNTIF($E$2:$E1187,$E1187)=1,1,0))</f>
        <v/>
      </c>
      <c r="AO1187">
        <f>IF($AN1187=1,SUMPRODUCT(--($AR$2:$AR$3001&lt;$AR1187))+1,"")</f>
        <v/>
      </c>
      <c r="AP1187">
        <f>IF($E1187="","",IF(OR($U1187=TRUE(),$U1187="TRUE"),1,0))</f>
        <v/>
      </c>
      <c r="AQ1187">
        <f>IF($E1187="","",IF($AA1187="Yes",1,0))</f>
        <v/>
      </c>
      <c r="AR1187">
        <f>IF($AN1187=1,IFERROR(IF(VALUE($E1187)&lt;100000000,VALUE($E1187),1000000000),IFERROR(IF(VALUE(MID($E1187,2,20))&lt;100000000,VALUE(MID($E1187,2,20)),1000000000),1000000000))+ROW()/100000,"")</f>
        <v/>
      </c>
    </row>
    <row r="1188">
      <c r="G1188" s="14" t="n"/>
      <c r="Q1188" s="7">
        <f>IF($E1188="","",P1188*Y1188/100)</f>
        <v/>
      </c>
      <c r="R1188" s="7" t="n"/>
      <c r="X1188" s="7" t="n"/>
      <c r="Y1188" s="7" t="n"/>
      <c r="AB1188">
        <f>IF($E1188="","",IF($AQ1188=1,0,IF($AP1188=1,Settings!$C$6,Settings!$C$7))*100)</f>
        <v/>
      </c>
      <c r="AC1188" s="7">
        <f>IF($E1188="","",Y1188*AB1188/100)</f>
        <v/>
      </c>
      <c r="AD1188" s="7">
        <f>IF($E1188="","",Y1188-AC1188)</f>
        <v/>
      </c>
      <c r="AE1188" s="7">
        <f>IF($E1188="","",AD1188-Q1188)</f>
        <v/>
      </c>
      <c r="AI1188" s="7" t="n"/>
      <c r="AL1188" s="14" t="n"/>
      <c r="AN1188">
        <f>IF($E1188="","",IF(COUNTIF($E$2:$E1188,$E1188)=1,1,0))</f>
        <v/>
      </c>
      <c r="AO1188">
        <f>IF($AN1188=1,SUMPRODUCT(--($AR$2:$AR$3001&lt;$AR1188))+1,"")</f>
        <v/>
      </c>
      <c r="AP1188">
        <f>IF($E1188="","",IF(OR($U1188=TRUE(),$U1188="TRUE"),1,0))</f>
        <v/>
      </c>
      <c r="AQ1188">
        <f>IF($E1188="","",IF($AA1188="Yes",1,0))</f>
        <v/>
      </c>
      <c r="AR1188">
        <f>IF($AN1188=1,IFERROR(IF(VALUE($E1188)&lt;100000000,VALUE($E1188),1000000000),IFERROR(IF(VALUE(MID($E1188,2,20))&lt;100000000,VALUE(MID($E1188,2,20)),1000000000),1000000000))+ROW()/100000,"")</f>
        <v/>
      </c>
    </row>
    <row r="1189">
      <c r="G1189" s="14" t="n"/>
      <c r="Q1189" s="7">
        <f>IF($E1189="","",P1189*Y1189/100)</f>
        <v/>
      </c>
      <c r="R1189" s="7" t="n"/>
      <c r="X1189" s="7" t="n"/>
      <c r="Y1189" s="7" t="n"/>
      <c r="AB1189">
        <f>IF($E1189="","",IF($AQ1189=1,0,IF($AP1189=1,Settings!$C$6,Settings!$C$7))*100)</f>
        <v/>
      </c>
      <c r="AC1189" s="7">
        <f>IF($E1189="","",Y1189*AB1189/100)</f>
        <v/>
      </c>
      <c r="AD1189" s="7">
        <f>IF($E1189="","",Y1189-AC1189)</f>
        <v/>
      </c>
      <c r="AE1189" s="7">
        <f>IF($E1189="","",AD1189-Q1189)</f>
        <v/>
      </c>
      <c r="AI1189" s="7" t="n"/>
      <c r="AL1189" s="14" t="n"/>
      <c r="AN1189">
        <f>IF($E1189="","",IF(COUNTIF($E$2:$E1189,$E1189)=1,1,0))</f>
        <v/>
      </c>
      <c r="AO1189">
        <f>IF($AN1189=1,SUMPRODUCT(--($AR$2:$AR$3001&lt;$AR1189))+1,"")</f>
        <v/>
      </c>
      <c r="AP1189">
        <f>IF($E1189="","",IF(OR($U1189=TRUE(),$U1189="TRUE"),1,0))</f>
        <v/>
      </c>
      <c r="AQ1189">
        <f>IF($E1189="","",IF($AA1189="Yes",1,0))</f>
        <v/>
      </c>
      <c r="AR1189">
        <f>IF($AN1189=1,IFERROR(IF(VALUE($E1189)&lt;100000000,VALUE($E1189),1000000000),IFERROR(IF(VALUE(MID($E1189,2,20))&lt;100000000,VALUE(MID($E1189,2,20)),1000000000),1000000000))+ROW()/100000,"")</f>
        <v/>
      </c>
    </row>
    <row r="1190">
      <c r="G1190" s="14" t="n"/>
      <c r="Q1190" s="7">
        <f>IF($E1190="","",P1190*Y1190/100)</f>
        <v/>
      </c>
      <c r="R1190" s="7" t="n"/>
      <c r="X1190" s="7" t="n"/>
      <c r="Y1190" s="7" t="n"/>
      <c r="AB1190">
        <f>IF($E1190="","",IF($AQ1190=1,0,IF($AP1190=1,Settings!$C$6,Settings!$C$7))*100)</f>
        <v/>
      </c>
      <c r="AC1190" s="7">
        <f>IF($E1190="","",Y1190*AB1190/100)</f>
        <v/>
      </c>
      <c r="AD1190" s="7">
        <f>IF($E1190="","",Y1190-AC1190)</f>
        <v/>
      </c>
      <c r="AE1190" s="7">
        <f>IF($E1190="","",AD1190-Q1190)</f>
        <v/>
      </c>
      <c r="AI1190" s="7" t="n"/>
      <c r="AL1190" s="14" t="n"/>
      <c r="AN1190">
        <f>IF($E1190="","",IF(COUNTIF($E$2:$E1190,$E1190)=1,1,0))</f>
        <v/>
      </c>
      <c r="AO1190">
        <f>IF($AN1190=1,SUMPRODUCT(--($AR$2:$AR$3001&lt;$AR1190))+1,"")</f>
        <v/>
      </c>
      <c r="AP1190">
        <f>IF($E1190="","",IF(OR($U1190=TRUE(),$U1190="TRUE"),1,0))</f>
        <v/>
      </c>
      <c r="AQ1190">
        <f>IF($E1190="","",IF($AA1190="Yes",1,0))</f>
        <v/>
      </c>
      <c r="AR1190">
        <f>IF($AN1190=1,IFERROR(IF(VALUE($E1190)&lt;100000000,VALUE($E1190),1000000000),IFERROR(IF(VALUE(MID($E1190,2,20))&lt;100000000,VALUE(MID($E1190,2,20)),1000000000),1000000000))+ROW()/100000,"")</f>
        <v/>
      </c>
    </row>
    <row r="1191">
      <c r="G1191" s="14" t="n"/>
      <c r="Q1191" s="7">
        <f>IF($E1191="","",P1191*Y1191/100)</f>
        <v/>
      </c>
      <c r="R1191" s="7" t="n"/>
      <c r="X1191" s="7" t="n"/>
      <c r="Y1191" s="7" t="n"/>
      <c r="AB1191">
        <f>IF($E1191="","",IF($AQ1191=1,0,IF($AP1191=1,Settings!$C$6,Settings!$C$7))*100)</f>
        <v/>
      </c>
      <c r="AC1191" s="7">
        <f>IF($E1191="","",Y1191*AB1191/100)</f>
        <v/>
      </c>
      <c r="AD1191" s="7">
        <f>IF($E1191="","",Y1191-AC1191)</f>
        <v/>
      </c>
      <c r="AE1191" s="7">
        <f>IF($E1191="","",AD1191-Q1191)</f>
        <v/>
      </c>
      <c r="AI1191" s="7" t="n"/>
      <c r="AL1191" s="14" t="n"/>
      <c r="AN1191">
        <f>IF($E1191="","",IF(COUNTIF($E$2:$E1191,$E1191)=1,1,0))</f>
        <v/>
      </c>
      <c r="AO1191">
        <f>IF($AN1191=1,SUMPRODUCT(--($AR$2:$AR$3001&lt;$AR1191))+1,"")</f>
        <v/>
      </c>
      <c r="AP1191">
        <f>IF($E1191="","",IF(OR($U1191=TRUE(),$U1191="TRUE"),1,0))</f>
        <v/>
      </c>
      <c r="AQ1191">
        <f>IF($E1191="","",IF($AA1191="Yes",1,0))</f>
        <v/>
      </c>
      <c r="AR1191">
        <f>IF($AN1191=1,IFERROR(IF(VALUE($E1191)&lt;100000000,VALUE($E1191),1000000000),IFERROR(IF(VALUE(MID($E1191,2,20))&lt;100000000,VALUE(MID($E1191,2,20)),1000000000),1000000000))+ROW()/100000,"")</f>
        <v/>
      </c>
    </row>
    <row r="1192">
      <c r="G1192" s="14" t="n"/>
      <c r="Q1192" s="7">
        <f>IF($E1192="","",P1192*Y1192/100)</f>
        <v/>
      </c>
      <c r="R1192" s="7" t="n"/>
      <c r="X1192" s="7" t="n"/>
      <c r="Y1192" s="7" t="n"/>
      <c r="AB1192">
        <f>IF($E1192="","",IF($AQ1192=1,0,IF($AP1192=1,Settings!$C$6,Settings!$C$7))*100)</f>
        <v/>
      </c>
      <c r="AC1192" s="7">
        <f>IF($E1192="","",Y1192*AB1192/100)</f>
        <v/>
      </c>
      <c r="AD1192" s="7">
        <f>IF($E1192="","",Y1192-AC1192)</f>
        <v/>
      </c>
      <c r="AE1192" s="7">
        <f>IF($E1192="","",AD1192-Q1192)</f>
        <v/>
      </c>
      <c r="AI1192" s="7" t="n"/>
      <c r="AL1192" s="14" t="n"/>
      <c r="AN1192">
        <f>IF($E1192="","",IF(COUNTIF($E$2:$E1192,$E1192)=1,1,0))</f>
        <v/>
      </c>
      <c r="AO1192">
        <f>IF($AN1192=1,SUMPRODUCT(--($AR$2:$AR$3001&lt;$AR1192))+1,"")</f>
        <v/>
      </c>
      <c r="AP1192">
        <f>IF($E1192="","",IF(OR($U1192=TRUE(),$U1192="TRUE"),1,0))</f>
        <v/>
      </c>
      <c r="AQ1192">
        <f>IF($E1192="","",IF($AA1192="Yes",1,0))</f>
        <v/>
      </c>
      <c r="AR1192">
        <f>IF($AN1192=1,IFERROR(IF(VALUE($E1192)&lt;100000000,VALUE($E1192),1000000000),IFERROR(IF(VALUE(MID($E1192,2,20))&lt;100000000,VALUE(MID($E1192,2,20)),1000000000),1000000000))+ROW()/100000,"")</f>
        <v/>
      </c>
    </row>
    <row r="1193">
      <c r="G1193" s="14" t="n"/>
      <c r="Q1193" s="7">
        <f>IF($E1193="","",P1193*Y1193/100)</f>
        <v/>
      </c>
      <c r="R1193" s="7" t="n"/>
      <c r="X1193" s="7" t="n"/>
      <c r="Y1193" s="7" t="n"/>
      <c r="AB1193">
        <f>IF($E1193="","",IF($AQ1193=1,0,IF($AP1193=1,Settings!$C$6,Settings!$C$7))*100)</f>
        <v/>
      </c>
      <c r="AC1193" s="7">
        <f>IF($E1193="","",Y1193*AB1193/100)</f>
        <v/>
      </c>
      <c r="AD1193" s="7">
        <f>IF($E1193="","",Y1193-AC1193)</f>
        <v/>
      </c>
      <c r="AE1193" s="7">
        <f>IF($E1193="","",AD1193-Q1193)</f>
        <v/>
      </c>
      <c r="AI1193" s="7" t="n"/>
      <c r="AL1193" s="14" t="n"/>
      <c r="AN1193">
        <f>IF($E1193="","",IF(COUNTIF($E$2:$E1193,$E1193)=1,1,0))</f>
        <v/>
      </c>
      <c r="AO1193">
        <f>IF($AN1193=1,SUMPRODUCT(--($AR$2:$AR$3001&lt;$AR1193))+1,"")</f>
        <v/>
      </c>
      <c r="AP1193">
        <f>IF($E1193="","",IF(OR($U1193=TRUE(),$U1193="TRUE"),1,0))</f>
        <v/>
      </c>
      <c r="AQ1193">
        <f>IF($E1193="","",IF($AA1193="Yes",1,0))</f>
        <v/>
      </c>
      <c r="AR1193">
        <f>IF($AN1193=1,IFERROR(IF(VALUE($E1193)&lt;100000000,VALUE($E1193),1000000000),IFERROR(IF(VALUE(MID($E1193,2,20))&lt;100000000,VALUE(MID($E1193,2,20)),1000000000),1000000000))+ROW()/100000,"")</f>
        <v/>
      </c>
    </row>
    <row r="1194">
      <c r="G1194" s="14" t="n"/>
      <c r="Q1194" s="7">
        <f>IF($E1194="","",P1194*Y1194/100)</f>
        <v/>
      </c>
      <c r="R1194" s="7" t="n"/>
      <c r="X1194" s="7" t="n"/>
      <c r="Y1194" s="7" t="n"/>
      <c r="AB1194">
        <f>IF($E1194="","",IF($AQ1194=1,0,IF($AP1194=1,Settings!$C$6,Settings!$C$7))*100)</f>
        <v/>
      </c>
      <c r="AC1194" s="7">
        <f>IF($E1194="","",Y1194*AB1194/100)</f>
        <v/>
      </c>
      <c r="AD1194" s="7">
        <f>IF($E1194="","",Y1194-AC1194)</f>
        <v/>
      </c>
      <c r="AE1194" s="7">
        <f>IF($E1194="","",AD1194-Q1194)</f>
        <v/>
      </c>
      <c r="AI1194" s="7" t="n"/>
      <c r="AL1194" s="14" t="n"/>
      <c r="AN1194">
        <f>IF($E1194="","",IF(COUNTIF($E$2:$E1194,$E1194)=1,1,0))</f>
        <v/>
      </c>
      <c r="AO1194">
        <f>IF($AN1194=1,SUMPRODUCT(--($AR$2:$AR$3001&lt;$AR1194))+1,"")</f>
        <v/>
      </c>
      <c r="AP1194">
        <f>IF($E1194="","",IF(OR($U1194=TRUE(),$U1194="TRUE"),1,0))</f>
        <v/>
      </c>
      <c r="AQ1194">
        <f>IF($E1194="","",IF($AA1194="Yes",1,0))</f>
        <v/>
      </c>
      <c r="AR1194">
        <f>IF($AN1194=1,IFERROR(IF(VALUE($E1194)&lt;100000000,VALUE($E1194),1000000000),IFERROR(IF(VALUE(MID($E1194,2,20))&lt;100000000,VALUE(MID($E1194,2,20)),1000000000),1000000000))+ROW()/100000,"")</f>
        <v/>
      </c>
    </row>
    <row r="1195">
      <c r="G1195" s="14" t="n"/>
      <c r="Q1195" s="7">
        <f>IF($E1195="","",P1195*Y1195/100)</f>
        <v/>
      </c>
      <c r="R1195" s="7" t="n"/>
      <c r="X1195" s="7" t="n"/>
      <c r="Y1195" s="7" t="n"/>
      <c r="AB1195">
        <f>IF($E1195="","",IF($AQ1195=1,0,IF($AP1195=1,Settings!$C$6,Settings!$C$7))*100)</f>
        <v/>
      </c>
      <c r="AC1195" s="7">
        <f>IF($E1195="","",Y1195*AB1195/100)</f>
        <v/>
      </c>
      <c r="AD1195" s="7">
        <f>IF($E1195="","",Y1195-AC1195)</f>
        <v/>
      </c>
      <c r="AE1195" s="7">
        <f>IF($E1195="","",AD1195-Q1195)</f>
        <v/>
      </c>
      <c r="AI1195" s="7" t="n"/>
      <c r="AL1195" s="14" t="n"/>
      <c r="AN1195">
        <f>IF($E1195="","",IF(COUNTIF($E$2:$E1195,$E1195)=1,1,0))</f>
        <v/>
      </c>
      <c r="AO1195">
        <f>IF($AN1195=1,SUMPRODUCT(--($AR$2:$AR$3001&lt;$AR1195))+1,"")</f>
        <v/>
      </c>
      <c r="AP1195">
        <f>IF($E1195="","",IF(OR($U1195=TRUE(),$U1195="TRUE"),1,0))</f>
        <v/>
      </c>
      <c r="AQ1195">
        <f>IF($E1195="","",IF($AA1195="Yes",1,0))</f>
        <v/>
      </c>
      <c r="AR1195">
        <f>IF($AN1195=1,IFERROR(IF(VALUE($E1195)&lt;100000000,VALUE($E1195),1000000000),IFERROR(IF(VALUE(MID($E1195,2,20))&lt;100000000,VALUE(MID($E1195,2,20)),1000000000),1000000000))+ROW()/100000,"")</f>
        <v/>
      </c>
    </row>
    <row r="1196">
      <c r="G1196" s="14" t="n"/>
      <c r="Q1196" s="7">
        <f>IF($E1196="","",P1196*Y1196/100)</f>
        <v/>
      </c>
      <c r="R1196" s="7" t="n"/>
      <c r="X1196" s="7" t="n"/>
      <c r="Y1196" s="7" t="n"/>
      <c r="AB1196">
        <f>IF($E1196="","",IF($AQ1196=1,0,IF($AP1196=1,Settings!$C$6,Settings!$C$7))*100)</f>
        <v/>
      </c>
      <c r="AC1196" s="7">
        <f>IF($E1196="","",Y1196*AB1196/100)</f>
        <v/>
      </c>
      <c r="AD1196" s="7">
        <f>IF($E1196="","",Y1196-AC1196)</f>
        <v/>
      </c>
      <c r="AE1196" s="7">
        <f>IF($E1196="","",AD1196-Q1196)</f>
        <v/>
      </c>
      <c r="AI1196" s="7" t="n"/>
      <c r="AL1196" s="14" t="n"/>
      <c r="AN1196">
        <f>IF($E1196="","",IF(COUNTIF($E$2:$E1196,$E1196)=1,1,0))</f>
        <v/>
      </c>
      <c r="AO1196">
        <f>IF($AN1196=1,SUMPRODUCT(--($AR$2:$AR$3001&lt;$AR1196))+1,"")</f>
        <v/>
      </c>
      <c r="AP1196">
        <f>IF($E1196="","",IF(OR($U1196=TRUE(),$U1196="TRUE"),1,0))</f>
        <v/>
      </c>
      <c r="AQ1196">
        <f>IF($E1196="","",IF($AA1196="Yes",1,0))</f>
        <v/>
      </c>
      <c r="AR1196">
        <f>IF($AN1196=1,IFERROR(IF(VALUE($E1196)&lt;100000000,VALUE($E1196),1000000000),IFERROR(IF(VALUE(MID($E1196,2,20))&lt;100000000,VALUE(MID($E1196,2,20)),1000000000),1000000000))+ROW()/100000,"")</f>
        <v/>
      </c>
    </row>
    <row r="1197">
      <c r="G1197" s="14" t="n"/>
      <c r="Q1197" s="7">
        <f>IF($E1197="","",P1197*Y1197/100)</f>
        <v/>
      </c>
      <c r="R1197" s="7" t="n"/>
      <c r="X1197" s="7" t="n"/>
      <c r="Y1197" s="7" t="n"/>
      <c r="AB1197">
        <f>IF($E1197="","",IF($AQ1197=1,0,IF($AP1197=1,Settings!$C$6,Settings!$C$7))*100)</f>
        <v/>
      </c>
      <c r="AC1197" s="7">
        <f>IF($E1197="","",Y1197*AB1197/100)</f>
        <v/>
      </c>
      <c r="AD1197" s="7">
        <f>IF($E1197="","",Y1197-AC1197)</f>
        <v/>
      </c>
      <c r="AE1197" s="7">
        <f>IF($E1197="","",AD1197-Q1197)</f>
        <v/>
      </c>
      <c r="AI1197" s="7" t="n"/>
      <c r="AL1197" s="14" t="n"/>
      <c r="AN1197">
        <f>IF($E1197="","",IF(COUNTIF($E$2:$E1197,$E1197)=1,1,0))</f>
        <v/>
      </c>
      <c r="AO1197">
        <f>IF($AN1197=1,SUMPRODUCT(--($AR$2:$AR$3001&lt;$AR1197))+1,"")</f>
        <v/>
      </c>
      <c r="AP1197">
        <f>IF($E1197="","",IF(OR($U1197=TRUE(),$U1197="TRUE"),1,0))</f>
        <v/>
      </c>
      <c r="AQ1197">
        <f>IF($E1197="","",IF($AA1197="Yes",1,0))</f>
        <v/>
      </c>
      <c r="AR1197">
        <f>IF($AN1197=1,IFERROR(IF(VALUE($E1197)&lt;100000000,VALUE($E1197),1000000000),IFERROR(IF(VALUE(MID($E1197,2,20))&lt;100000000,VALUE(MID($E1197,2,20)),1000000000),1000000000))+ROW()/100000,"")</f>
        <v/>
      </c>
    </row>
    <row r="1198">
      <c r="G1198" s="14" t="n"/>
      <c r="Q1198" s="7">
        <f>IF($E1198="","",P1198*Y1198/100)</f>
        <v/>
      </c>
      <c r="R1198" s="7" t="n"/>
      <c r="X1198" s="7" t="n"/>
      <c r="Y1198" s="7" t="n"/>
      <c r="AB1198">
        <f>IF($E1198="","",IF($AQ1198=1,0,IF($AP1198=1,Settings!$C$6,Settings!$C$7))*100)</f>
        <v/>
      </c>
      <c r="AC1198" s="7">
        <f>IF($E1198="","",Y1198*AB1198/100)</f>
        <v/>
      </c>
      <c r="AD1198" s="7">
        <f>IF($E1198="","",Y1198-AC1198)</f>
        <v/>
      </c>
      <c r="AE1198" s="7">
        <f>IF($E1198="","",AD1198-Q1198)</f>
        <v/>
      </c>
      <c r="AI1198" s="7" t="n"/>
      <c r="AL1198" s="14" t="n"/>
      <c r="AN1198">
        <f>IF($E1198="","",IF(COUNTIF($E$2:$E1198,$E1198)=1,1,0))</f>
        <v/>
      </c>
      <c r="AO1198">
        <f>IF($AN1198=1,SUMPRODUCT(--($AR$2:$AR$3001&lt;$AR1198))+1,"")</f>
        <v/>
      </c>
      <c r="AP1198">
        <f>IF($E1198="","",IF(OR($U1198=TRUE(),$U1198="TRUE"),1,0))</f>
        <v/>
      </c>
      <c r="AQ1198">
        <f>IF($E1198="","",IF($AA1198="Yes",1,0))</f>
        <v/>
      </c>
      <c r="AR1198">
        <f>IF($AN1198=1,IFERROR(IF(VALUE($E1198)&lt;100000000,VALUE($E1198),1000000000),IFERROR(IF(VALUE(MID($E1198,2,20))&lt;100000000,VALUE(MID($E1198,2,20)),1000000000),1000000000))+ROW()/100000,"")</f>
        <v/>
      </c>
    </row>
    <row r="1199">
      <c r="G1199" s="14" t="n"/>
      <c r="Q1199" s="7">
        <f>IF($E1199="","",P1199*Y1199/100)</f>
        <v/>
      </c>
      <c r="R1199" s="7" t="n"/>
      <c r="X1199" s="7" t="n"/>
      <c r="Y1199" s="7" t="n"/>
      <c r="AB1199">
        <f>IF($E1199="","",IF($AQ1199=1,0,IF($AP1199=1,Settings!$C$6,Settings!$C$7))*100)</f>
        <v/>
      </c>
      <c r="AC1199" s="7">
        <f>IF($E1199="","",Y1199*AB1199/100)</f>
        <v/>
      </c>
      <c r="AD1199" s="7">
        <f>IF($E1199="","",Y1199-AC1199)</f>
        <v/>
      </c>
      <c r="AE1199" s="7">
        <f>IF($E1199="","",AD1199-Q1199)</f>
        <v/>
      </c>
      <c r="AI1199" s="7" t="n"/>
      <c r="AL1199" s="14" t="n"/>
      <c r="AN1199">
        <f>IF($E1199="","",IF(COUNTIF($E$2:$E1199,$E1199)=1,1,0))</f>
        <v/>
      </c>
      <c r="AO1199">
        <f>IF($AN1199=1,SUMPRODUCT(--($AR$2:$AR$3001&lt;$AR1199))+1,"")</f>
        <v/>
      </c>
      <c r="AP1199">
        <f>IF($E1199="","",IF(OR($U1199=TRUE(),$U1199="TRUE"),1,0))</f>
        <v/>
      </c>
      <c r="AQ1199">
        <f>IF($E1199="","",IF($AA1199="Yes",1,0))</f>
        <v/>
      </c>
      <c r="AR1199">
        <f>IF($AN1199=1,IFERROR(IF(VALUE($E1199)&lt;100000000,VALUE($E1199),1000000000),IFERROR(IF(VALUE(MID($E1199,2,20))&lt;100000000,VALUE(MID($E1199,2,20)),1000000000),1000000000))+ROW()/100000,"")</f>
        <v/>
      </c>
    </row>
    <row r="1200">
      <c r="G1200" s="14" t="n"/>
      <c r="Q1200" s="7">
        <f>IF($E1200="","",P1200*Y1200/100)</f>
        <v/>
      </c>
      <c r="R1200" s="7" t="n"/>
      <c r="X1200" s="7" t="n"/>
      <c r="Y1200" s="7" t="n"/>
      <c r="AB1200">
        <f>IF($E1200="","",IF($AQ1200=1,0,IF($AP1200=1,Settings!$C$6,Settings!$C$7))*100)</f>
        <v/>
      </c>
      <c r="AC1200" s="7">
        <f>IF($E1200="","",Y1200*AB1200/100)</f>
        <v/>
      </c>
      <c r="AD1200" s="7">
        <f>IF($E1200="","",Y1200-AC1200)</f>
        <v/>
      </c>
      <c r="AE1200" s="7">
        <f>IF($E1200="","",AD1200-Q1200)</f>
        <v/>
      </c>
      <c r="AI1200" s="7" t="n"/>
      <c r="AL1200" s="14" t="n"/>
      <c r="AN1200">
        <f>IF($E1200="","",IF(COUNTIF($E$2:$E1200,$E1200)=1,1,0))</f>
        <v/>
      </c>
      <c r="AO1200">
        <f>IF($AN1200=1,SUMPRODUCT(--($AR$2:$AR$3001&lt;$AR1200))+1,"")</f>
        <v/>
      </c>
      <c r="AP1200">
        <f>IF($E1200="","",IF(OR($U1200=TRUE(),$U1200="TRUE"),1,0))</f>
        <v/>
      </c>
      <c r="AQ1200">
        <f>IF($E1200="","",IF($AA1200="Yes",1,0))</f>
        <v/>
      </c>
      <c r="AR1200">
        <f>IF($AN1200=1,IFERROR(IF(VALUE($E1200)&lt;100000000,VALUE($E1200),1000000000),IFERROR(IF(VALUE(MID($E1200,2,20))&lt;100000000,VALUE(MID($E1200,2,20)),1000000000),1000000000))+ROW()/100000,"")</f>
        <v/>
      </c>
    </row>
    <row r="1201">
      <c r="G1201" s="14" t="n"/>
      <c r="Q1201" s="7">
        <f>IF($E1201="","",P1201*Y1201/100)</f>
        <v/>
      </c>
      <c r="R1201" s="7" t="n"/>
      <c r="X1201" s="7" t="n"/>
      <c r="Y1201" s="7" t="n"/>
      <c r="AB1201">
        <f>IF($E1201="","",IF($AQ1201=1,0,IF($AP1201=1,Settings!$C$6,Settings!$C$7))*100)</f>
        <v/>
      </c>
      <c r="AC1201" s="7">
        <f>IF($E1201="","",Y1201*AB1201/100)</f>
        <v/>
      </c>
      <c r="AD1201" s="7">
        <f>IF($E1201="","",Y1201-AC1201)</f>
        <v/>
      </c>
      <c r="AE1201" s="7">
        <f>IF($E1201="","",AD1201-Q1201)</f>
        <v/>
      </c>
      <c r="AI1201" s="7" t="n"/>
      <c r="AL1201" s="14" t="n"/>
      <c r="AN1201">
        <f>IF($E1201="","",IF(COUNTIF($E$2:$E1201,$E1201)=1,1,0))</f>
        <v/>
      </c>
      <c r="AO1201">
        <f>IF($AN1201=1,SUMPRODUCT(--($AR$2:$AR$3001&lt;$AR1201))+1,"")</f>
        <v/>
      </c>
      <c r="AP1201">
        <f>IF($E1201="","",IF(OR($U1201=TRUE(),$U1201="TRUE"),1,0))</f>
        <v/>
      </c>
      <c r="AQ1201">
        <f>IF($E1201="","",IF($AA1201="Yes",1,0))</f>
        <v/>
      </c>
      <c r="AR1201">
        <f>IF($AN1201=1,IFERROR(IF(VALUE($E1201)&lt;100000000,VALUE($E1201),1000000000),IFERROR(IF(VALUE(MID($E1201,2,20))&lt;100000000,VALUE(MID($E1201,2,20)),1000000000),1000000000))+ROW()/100000,"")</f>
        <v/>
      </c>
    </row>
    <row r="1202">
      <c r="G1202" s="14" t="n"/>
      <c r="Q1202" s="7">
        <f>IF($E1202="","",P1202*Y1202/100)</f>
        <v/>
      </c>
      <c r="R1202" s="7" t="n"/>
      <c r="X1202" s="7" t="n"/>
      <c r="Y1202" s="7" t="n"/>
      <c r="AB1202">
        <f>IF($E1202="","",IF($AQ1202=1,0,IF($AP1202=1,Settings!$C$6,Settings!$C$7))*100)</f>
        <v/>
      </c>
      <c r="AC1202" s="7">
        <f>IF($E1202="","",Y1202*AB1202/100)</f>
        <v/>
      </c>
      <c r="AD1202" s="7">
        <f>IF($E1202="","",Y1202-AC1202)</f>
        <v/>
      </c>
      <c r="AE1202" s="7">
        <f>IF($E1202="","",AD1202-Q1202)</f>
        <v/>
      </c>
      <c r="AI1202" s="7" t="n"/>
      <c r="AL1202" s="14" t="n"/>
      <c r="AN1202">
        <f>IF($E1202="","",IF(COUNTIF($E$2:$E1202,$E1202)=1,1,0))</f>
        <v/>
      </c>
      <c r="AO1202">
        <f>IF($AN1202=1,SUMPRODUCT(--($AR$2:$AR$3001&lt;$AR1202))+1,"")</f>
        <v/>
      </c>
      <c r="AP1202">
        <f>IF($E1202="","",IF(OR($U1202=TRUE(),$U1202="TRUE"),1,0))</f>
        <v/>
      </c>
      <c r="AQ1202">
        <f>IF($E1202="","",IF($AA1202="Yes",1,0))</f>
        <v/>
      </c>
      <c r="AR1202">
        <f>IF($AN1202=1,IFERROR(IF(VALUE($E1202)&lt;100000000,VALUE($E1202),1000000000),IFERROR(IF(VALUE(MID($E1202,2,20))&lt;100000000,VALUE(MID($E1202,2,20)),1000000000),1000000000))+ROW()/100000,"")</f>
        <v/>
      </c>
    </row>
    <row r="1203">
      <c r="G1203" s="14" t="n"/>
      <c r="Q1203" s="7">
        <f>IF($E1203="","",P1203*Y1203/100)</f>
        <v/>
      </c>
      <c r="R1203" s="7" t="n"/>
      <c r="X1203" s="7" t="n"/>
      <c r="Y1203" s="7" t="n"/>
      <c r="AB1203">
        <f>IF($E1203="","",IF($AQ1203=1,0,IF($AP1203=1,Settings!$C$6,Settings!$C$7))*100)</f>
        <v/>
      </c>
      <c r="AC1203" s="7">
        <f>IF($E1203="","",Y1203*AB1203/100)</f>
        <v/>
      </c>
      <c r="AD1203" s="7">
        <f>IF($E1203="","",Y1203-AC1203)</f>
        <v/>
      </c>
      <c r="AE1203" s="7">
        <f>IF($E1203="","",AD1203-Q1203)</f>
        <v/>
      </c>
      <c r="AI1203" s="7" t="n"/>
      <c r="AL1203" s="14" t="n"/>
      <c r="AN1203">
        <f>IF($E1203="","",IF(COUNTIF($E$2:$E1203,$E1203)=1,1,0))</f>
        <v/>
      </c>
      <c r="AO1203">
        <f>IF($AN1203=1,SUMPRODUCT(--($AR$2:$AR$3001&lt;$AR1203))+1,"")</f>
        <v/>
      </c>
      <c r="AP1203">
        <f>IF($E1203="","",IF(OR($U1203=TRUE(),$U1203="TRUE"),1,0))</f>
        <v/>
      </c>
      <c r="AQ1203">
        <f>IF($E1203="","",IF($AA1203="Yes",1,0))</f>
        <v/>
      </c>
      <c r="AR1203">
        <f>IF($AN1203=1,IFERROR(IF(VALUE($E1203)&lt;100000000,VALUE($E1203),1000000000),IFERROR(IF(VALUE(MID($E1203,2,20))&lt;100000000,VALUE(MID($E1203,2,20)),1000000000),1000000000))+ROW()/100000,"")</f>
        <v/>
      </c>
    </row>
    <row r="1204">
      <c r="G1204" s="14" t="n"/>
      <c r="Q1204" s="7">
        <f>IF($E1204="","",P1204*Y1204/100)</f>
        <v/>
      </c>
      <c r="R1204" s="7" t="n"/>
      <c r="X1204" s="7" t="n"/>
      <c r="Y1204" s="7" t="n"/>
      <c r="AB1204">
        <f>IF($E1204="","",IF($AQ1204=1,0,IF($AP1204=1,Settings!$C$6,Settings!$C$7))*100)</f>
        <v/>
      </c>
      <c r="AC1204" s="7">
        <f>IF($E1204="","",Y1204*AB1204/100)</f>
        <v/>
      </c>
      <c r="AD1204" s="7">
        <f>IF($E1204="","",Y1204-AC1204)</f>
        <v/>
      </c>
      <c r="AE1204" s="7">
        <f>IF($E1204="","",AD1204-Q1204)</f>
        <v/>
      </c>
      <c r="AI1204" s="7" t="n"/>
      <c r="AL1204" s="14" t="n"/>
      <c r="AN1204">
        <f>IF($E1204="","",IF(COUNTIF($E$2:$E1204,$E1204)=1,1,0))</f>
        <v/>
      </c>
      <c r="AO1204">
        <f>IF($AN1204=1,SUMPRODUCT(--($AR$2:$AR$3001&lt;$AR1204))+1,"")</f>
        <v/>
      </c>
      <c r="AP1204">
        <f>IF($E1204="","",IF(OR($U1204=TRUE(),$U1204="TRUE"),1,0))</f>
        <v/>
      </c>
      <c r="AQ1204">
        <f>IF($E1204="","",IF($AA1204="Yes",1,0))</f>
        <v/>
      </c>
      <c r="AR1204">
        <f>IF($AN1204=1,IFERROR(IF(VALUE($E1204)&lt;100000000,VALUE($E1204),1000000000),IFERROR(IF(VALUE(MID($E1204,2,20))&lt;100000000,VALUE(MID($E1204,2,20)),1000000000),1000000000))+ROW()/100000,"")</f>
        <v/>
      </c>
    </row>
    <row r="1205">
      <c r="G1205" s="14" t="n"/>
      <c r="Q1205" s="7">
        <f>IF($E1205="","",P1205*Y1205/100)</f>
        <v/>
      </c>
      <c r="R1205" s="7" t="n"/>
      <c r="X1205" s="7" t="n"/>
      <c r="Y1205" s="7" t="n"/>
      <c r="AB1205">
        <f>IF($E1205="","",IF($AQ1205=1,0,IF($AP1205=1,Settings!$C$6,Settings!$C$7))*100)</f>
        <v/>
      </c>
      <c r="AC1205" s="7">
        <f>IF($E1205="","",Y1205*AB1205/100)</f>
        <v/>
      </c>
      <c r="AD1205" s="7">
        <f>IF($E1205="","",Y1205-AC1205)</f>
        <v/>
      </c>
      <c r="AE1205" s="7">
        <f>IF($E1205="","",AD1205-Q1205)</f>
        <v/>
      </c>
      <c r="AI1205" s="7" t="n"/>
      <c r="AL1205" s="14" t="n"/>
      <c r="AN1205">
        <f>IF($E1205="","",IF(COUNTIF($E$2:$E1205,$E1205)=1,1,0))</f>
        <v/>
      </c>
      <c r="AO1205">
        <f>IF($AN1205=1,SUMPRODUCT(--($AR$2:$AR$3001&lt;$AR1205))+1,"")</f>
        <v/>
      </c>
      <c r="AP1205">
        <f>IF($E1205="","",IF(OR($U1205=TRUE(),$U1205="TRUE"),1,0))</f>
        <v/>
      </c>
      <c r="AQ1205">
        <f>IF($E1205="","",IF($AA1205="Yes",1,0))</f>
        <v/>
      </c>
      <c r="AR1205">
        <f>IF($AN1205=1,IFERROR(IF(VALUE($E1205)&lt;100000000,VALUE($E1205),1000000000),IFERROR(IF(VALUE(MID($E1205,2,20))&lt;100000000,VALUE(MID($E1205,2,20)),1000000000),1000000000))+ROW()/100000,"")</f>
        <v/>
      </c>
    </row>
    <row r="1206">
      <c r="G1206" s="14" t="n"/>
      <c r="Q1206" s="7">
        <f>IF($E1206="","",P1206*Y1206/100)</f>
        <v/>
      </c>
      <c r="R1206" s="7" t="n"/>
      <c r="X1206" s="7" t="n"/>
      <c r="Y1206" s="7" t="n"/>
      <c r="AB1206">
        <f>IF($E1206="","",IF($AQ1206=1,0,IF($AP1206=1,Settings!$C$6,Settings!$C$7))*100)</f>
        <v/>
      </c>
      <c r="AC1206" s="7">
        <f>IF($E1206="","",Y1206*AB1206/100)</f>
        <v/>
      </c>
      <c r="AD1206" s="7">
        <f>IF($E1206="","",Y1206-AC1206)</f>
        <v/>
      </c>
      <c r="AE1206" s="7">
        <f>IF($E1206="","",AD1206-Q1206)</f>
        <v/>
      </c>
      <c r="AI1206" s="7" t="n"/>
      <c r="AL1206" s="14" t="n"/>
      <c r="AN1206">
        <f>IF($E1206="","",IF(COUNTIF($E$2:$E1206,$E1206)=1,1,0))</f>
        <v/>
      </c>
      <c r="AO1206">
        <f>IF($AN1206=1,SUMPRODUCT(--($AR$2:$AR$3001&lt;$AR1206))+1,"")</f>
        <v/>
      </c>
      <c r="AP1206">
        <f>IF($E1206="","",IF(OR($U1206=TRUE(),$U1206="TRUE"),1,0))</f>
        <v/>
      </c>
      <c r="AQ1206">
        <f>IF($E1206="","",IF($AA1206="Yes",1,0))</f>
        <v/>
      </c>
      <c r="AR1206">
        <f>IF($AN1206=1,IFERROR(IF(VALUE($E1206)&lt;100000000,VALUE($E1206),1000000000),IFERROR(IF(VALUE(MID($E1206,2,20))&lt;100000000,VALUE(MID($E1206,2,20)),1000000000),1000000000))+ROW()/100000,"")</f>
        <v/>
      </c>
    </row>
    <row r="1207">
      <c r="G1207" s="14" t="n"/>
      <c r="Q1207" s="7">
        <f>IF($E1207="","",P1207*Y1207/100)</f>
        <v/>
      </c>
      <c r="R1207" s="7" t="n"/>
      <c r="X1207" s="7" t="n"/>
      <c r="Y1207" s="7" t="n"/>
      <c r="AB1207">
        <f>IF($E1207="","",IF($AQ1207=1,0,IF($AP1207=1,Settings!$C$6,Settings!$C$7))*100)</f>
        <v/>
      </c>
      <c r="AC1207" s="7">
        <f>IF($E1207="","",Y1207*AB1207/100)</f>
        <v/>
      </c>
      <c r="AD1207" s="7">
        <f>IF($E1207="","",Y1207-AC1207)</f>
        <v/>
      </c>
      <c r="AE1207" s="7">
        <f>IF($E1207="","",AD1207-Q1207)</f>
        <v/>
      </c>
      <c r="AI1207" s="7" t="n"/>
      <c r="AL1207" s="14" t="n"/>
      <c r="AN1207">
        <f>IF($E1207="","",IF(COUNTIF($E$2:$E1207,$E1207)=1,1,0))</f>
        <v/>
      </c>
      <c r="AO1207">
        <f>IF($AN1207=1,SUMPRODUCT(--($AR$2:$AR$3001&lt;$AR1207))+1,"")</f>
        <v/>
      </c>
      <c r="AP1207">
        <f>IF($E1207="","",IF(OR($U1207=TRUE(),$U1207="TRUE"),1,0))</f>
        <v/>
      </c>
      <c r="AQ1207">
        <f>IF($E1207="","",IF($AA1207="Yes",1,0))</f>
        <v/>
      </c>
      <c r="AR1207">
        <f>IF($AN1207=1,IFERROR(IF(VALUE($E1207)&lt;100000000,VALUE($E1207),1000000000),IFERROR(IF(VALUE(MID($E1207,2,20))&lt;100000000,VALUE(MID($E1207,2,20)),1000000000),1000000000))+ROW()/100000,"")</f>
        <v/>
      </c>
    </row>
    <row r="1208">
      <c r="G1208" s="14" t="n"/>
      <c r="Q1208" s="7">
        <f>IF($E1208="","",P1208*Y1208/100)</f>
        <v/>
      </c>
      <c r="R1208" s="7" t="n"/>
      <c r="X1208" s="7" t="n"/>
      <c r="Y1208" s="7" t="n"/>
      <c r="AB1208">
        <f>IF($E1208="","",IF($AQ1208=1,0,IF($AP1208=1,Settings!$C$6,Settings!$C$7))*100)</f>
        <v/>
      </c>
      <c r="AC1208" s="7">
        <f>IF($E1208="","",Y1208*AB1208/100)</f>
        <v/>
      </c>
      <c r="AD1208" s="7">
        <f>IF($E1208="","",Y1208-AC1208)</f>
        <v/>
      </c>
      <c r="AE1208" s="7">
        <f>IF($E1208="","",AD1208-Q1208)</f>
        <v/>
      </c>
      <c r="AI1208" s="7" t="n"/>
      <c r="AL1208" s="14" t="n"/>
      <c r="AN1208">
        <f>IF($E1208="","",IF(COUNTIF($E$2:$E1208,$E1208)=1,1,0))</f>
        <v/>
      </c>
      <c r="AO1208">
        <f>IF($AN1208=1,SUMPRODUCT(--($AR$2:$AR$3001&lt;$AR1208))+1,"")</f>
        <v/>
      </c>
      <c r="AP1208">
        <f>IF($E1208="","",IF(OR($U1208=TRUE(),$U1208="TRUE"),1,0))</f>
        <v/>
      </c>
      <c r="AQ1208">
        <f>IF($E1208="","",IF($AA1208="Yes",1,0))</f>
        <v/>
      </c>
      <c r="AR1208">
        <f>IF($AN1208=1,IFERROR(IF(VALUE($E1208)&lt;100000000,VALUE($E1208),1000000000),IFERROR(IF(VALUE(MID($E1208,2,20))&lt;100000000,VALUE(MID($E1208,2,20)),1000000000),1000000000))+ROW()/100000,"")</f>
        <v/>
      </c>
    </row>
    <row r="1209">
      <c r="G1209" s="14" t="n"/>
      <c r="Q1209" s="7">
        <f>IF($E1209="","",P1209*Y1209/100)</f>
        <v/>
      </c>
      <c r="R1209" s="7" t="n"/>
      <c r="X1209" s="7" t="n"/>
      <c r="Y1209" s="7" t="n"/>
      <c r="AB1209">
        <f>IF($E1209="","",IF($AQ1209=1,0,IF($AP1209=1,Settings!$C$6,Settings!$C$7))*100)</f>
        <v/>
      </c>
      <c r="AC1209" s="7">
        <f>IF($E1209="","",Y1209*AB1209/100)</f>
        <v/>
      </c>
      <c r="AD1209" s="7">
        <f>IF($E1209="","",Y1209-AC1209)</f>
        <v/>
      </c>
      <c r="AE1209" s="7">
        <f>IF($E1209="","",AD1209-Q1209)</f>
        <v/>
      </c>
      <c r="AI1209" s="7" t="n"/>
      <c r="AL1209" s="14" t="n"/>
      <c r="AN1209">
        <f>IF($E1209="","",IF(COUNTIF($E$2:$E1209,$E1209)=1,1,0))</f>
        <v/>
      </c>
      <c r="AO1209">
        <f>IF($AN1209=1,SUMPRODUCT(--($AR$2:$AR$3001&lt;$AR1209))+1,"")</f>
        <v/>
      </c>
      <c r="AP1209">
        <f>IF($E1209="","",IF(OR($U1209=TRUE(),$U1209="TRUE"),1,0))</f>
        <v/>
      </c>
      <c r="AQ1209">
        <f>IF($E1209="","",IF($AA1209="Yes",1,0))</f>
        <v/>
      </c>
      <c r="AR1209">
        <f>IF($AN1209=1,IFERROR(IF(VALUE($E1209)&lt;100000000,VALUE($E1209),1000000000),IFERROR(IF(VALUE(MID($E1209,2,20))&lt;100000000,VALUE(MID($E1209,2,20)),1000000000),1000000000))+ROW()/100000,"")</f>
        <v/>
      </c>
    </row>
    <row r="1210">
      <c r="G1210" s="14" t="n"/>
      <c r="Q1210" s="7">
        <f>IF($E1210="","",P1210*Y1210/100)</f>
        <v/>
      </c>
      <c r="R1210" s="7" t="n"/>
      <c r="X1210" s="7" t="n"/>
      <c r="Y1210" s="7" t="n"/>
      <c r="AB1210">
        <f>IF($E1210="","",IF($AQ1210=1,0,IF($AP1210=1,Settings!$C$6,Settings!$C$7))*100)</f>
        <v/>
      </c>
      <c r="AC1210" s="7">
        <f>IF($E1210="","",Y1210*AB1210/100)</f>
        <v/>
      </c>
      <c r="AD1210" s="7">
        <f>IF($E1210="","",Y1210-AC1210)</f>
        <v/>
      </c>
      <c r="AE1210" s="7">
        <f>IF($E1210="","",AD1210-Q1210)</f>
        <v/>
      </c>
      <c r="AI1210" s="7" t="n"/>
      <c r="AL1210" s="14" t="n"/>
      <c r="AN1210">
        <f>IF($E1210="","",IF(COUNTIF($E$2:$E1210,$E1210)=1,1,0))</f>
        <v/>
      </c>
      <c r="AO1210">
        <f>IF($AN1210=1,SUMPRODUCT(--($AR$2:$AR$3001&lt;$AR1210))+1,"")</f>
        <v/>
      </c>
      <c r="AP1210">
        <f>IF($E1210="","",IF(OR($U1210=TRUE(),$U1210="TRUE"),1,0))</f>
        <v/>
      </c>
      <c r="AQ1210">
        <f>IF($E1210="","",IF($AA1210="Yes",1,0))</f>
        <v/>
      </c>
      <c r="AR1210">
        <f>IF($AN1210=1,IFERROR(IF(VALUE($E1210)&lt;100000000,VALUE($E1210),1000000000),IFERROR(IF(VALUE(MID($E1210,2,20))&lt;100000000,VALUE(MID($E1210,2,20)),1000000000),1000000000))+ROW()/100000,"")</f>
        <v/>
      </c>
    </row>
    <row r="1211">
      <c r="G1211" s="14" t="n"/>
      <c r="Q1211" s="7">
        <f>IF($E1211="","",P1211*Y1211/100)</f>
        <v/>
      </c>
      <c r="R1211" s="7" t="n"/>
      <c r="X1211" s="7" t="n"/>
      <c r="Y1211" s="7" t="n"/>
      <c r="AB1211">
        <f>IF($E1211="","",IF($AQ1211=1,0,IF($AP1211=1,Settings!$C$6,Settings!$C$7))*100)</f>
        <v/>
      </c>
      <c r="AC1211" s="7">
        <f>IF($E1211="","",Y1211*AB1211/100)</f>
        <v/>
      </c>
      <c r="AD1211" s="7">
        <f>IF($E1211="","",Y1211-AC1211)</f>
        <v/>
      </c>
      <c r="AE1211" s="7">
        <f>IF($E1211="","",AD1211-Q1211)</f>
        <v/>
      </c>
      <c r="AI1211" s="7" t="n"/>
      <c r="AL1211" s="14" t="n"/>
      <c r="AN1211">
        <f>IF($E1211="","",IF(COUNTIF($E$2:$E1211,$E1211)=1,1,0))</f>
        <v/>
      </c>
      <c r="AO1211">
        <f>IF($AN1211=1,SUMPRODUCT(--($AR$2:$AR$3001&lt;$AR1211))+1,"")</f>
        <v/>
      </c>
      <c r="AP1211">
        <f>IF($E1211="","",IF(OR($U1211=TRUE(),$U1211="TRUE"),1,0))</f>
        <v/>
      </c>
      <c r="AQ1211">
        <f>IF($E1211="","",IF($AA1211="Yes",1,0))</f>
        <v/>
      </c>
      <c r="AR1211">
        <f>IF($AN1211=1,IFERROR(IF(VALUE($E1211)&lt;100000000,VALUE($E1211),1000000000),IFERROR(IF(VALUE(MID($E1211,2,20))&lt;100000000,VALUE(MID($E1211,2,20)),1000000000),1000000000))+ROW()/100000,"")</f>
        <v/>
      </c>
    </row>
    <row r="1212">
      <c r="G1212" s="14" t="n"/>
      <c r="Q1212" s="7">
        <f>IF($E1212="","",P1212*Y1212/100)</f>
        <v/>
      </c>
      <c r="R1212" s="7" t="n"/>
      <c r="X1212" s="7" t="n"/>
      <c r="Y1212" s="7" t="n"/>
      <c r="AB1212">
        <f>IF($E1212="","",IF($AQ1212=1,0,IF($AP1212=1,Settings!$C$6,Settings!$C$7))*100)</f>
        <v/>
      </c>
      <c r="AC1212" s="7">
        <f>IF($E1212="","",Y1212*AB1212/100)</f>
        <v/>
      </c>
      <c r="AD1212" s="7">
        <f>IF($E1212="","",Y1212-AC1212)</f>
        <v/>
      </c>
      <c r="AE1212" s="7">
        <f>IF($E1212="","",AD1212-Q1212)</f>
        <v/>
      </c>
      <c r="AI1212" s="7" t="n"/>
      <c r="AL1212" s="14" t="n"/>
      <c r="AN1212">
        <f>IF($E1212="","",IF(COUNTIF($E$2:$E1212,$E1212)=1,1,0))</f>
        <v/>
      </c>
      <c r="AO1212">
        <f>IF($AN1212=1,SUMPRODUCT(--($AR$2:$AR$3001&lt;$AR1212))+1,"")</f>
        <v/>
      </c>
      <c r="AP1212">
        <f>IF($E1212="","",IF(OR($U1212=TRUE(),$U1212="TRUE"),1,0))</f>
        <v/>
      </c>
      <c r="AQ1212">
        <f>IF($E1212="","",IF($AA1212="Yes",1,0))</f>
        <v/>
      </c>
      <c r="AR1212">
        <f>IF($AN1212=1,IFERROR(IF(VALUE($E1212)&lt;100000000,VALUE($E1212),1000000000),IFERROR(IF(VALUE(MID($E1212,2,20))&lt;100000000,VALUE(MID($E1212,2,20)),1000000000),1000000000))+ROW()/100000,"")</f>
        <v/>
      </c>
    </row>
    <row r="1213">
      <c r="G1213" s="14" t="n"/>
      <c r="Q1213" s="7">
        <f>IF($E1213="","",P1213*Y1213/100)</f>
        <v/>
      </c>
      <c r="R1213" s="7" t="n"/>
      <c r="X1213" s="7" t="n"/>
      <c r="Y1213" s="7" t="n"/>
      <c r="AB1213">
        <f>IF($E1213="","",IF($AQ1213=1,0,IF($AP1213=1,Settings!$C$6,Settings!$C$7))*100)</f>
        <v/>
      </c>
      <c r="AC1213" s="7">
        <f>IF($E1213="","",Y1213*AB1213/100)</f>
        <v/>
      </c>
      <c r="AD1213" s="7">
        <f>IF($E1213="","",Y1213-AC1213)</f>
        <v/>
      </c>
      <c r="AE1213" s="7">
        <f>IF($E1213="","",AD1213-Q1213)</f>
        <v/>
      </c>
      <c r="AI1213" s="7" t="n"/>
      <c r="AL1213" s="14" t="n"/>
      <c r="AN1213">
        <f>IF($E1213="","",IF(COUNTIF($E$2:$E1213,$E1213)=1,1,0))</f>
        <v/>
      </c>
      <c r="AO1213">
        <f>IF($AN1213=1,SUMPRODUCT(--($AR$2:$AR$3001&lt;$AR1213))+1,"")</f>
        <v/>
      </c>
      <c r="AP1213">
        <f>IF($E1213="","",IF(OR($U1213=TRUE(),$U1213="TRUE"),1,0))</f>
        <v/>
      </c>
      <c r="AQ1213">
        <f>IF($E1213="","",IF($AA1213="Yes",1,0))</f>
        <v/>
      </c>
      <c r="AR1213">
        <f>IF($AN1213=1,IFERROR(IF(VALUE($E1213)&lt;100000000,VALUE($E1213),1000000000),IFERROR(IF(VALUE(MID($E1213,2,20))&lt;100000000,VALUE(MID($E1213,2,20)),1000000000),1000000000))+ROW()/100000,"")</f>
        <v/>
      </c>
    </row>
    <row r="1214">
      <c r="G1214" s="14" t="n"/>
      <c r="Q1214" s="7">
        <f>IF($E1214="","",P1214*Y1214/100)</f>
        <v/>
      </c>
      <c r="R1214" s="7" t="n"/>
      <c r="X1214" s="7" t="n"/>
      <c r="Y1214" s="7" t="n"/>
      <c r="AB1214">
        <f>IF($E1214="","",IF($AQ1214=1,0,IF($AP1214=1,Settings!$C$6,Settings!$C$7))*100)</f>
        <v/>
      </c>
      <c r="AC1214" s="7">
        <f>IF($E1214="","",Y1214*AB1214/100)</f>
        <v/>
      </c>
      <c r="AD1214" s="7">
        <f>IF($E1214="","",Y1214-AC1214)</f>
        <v/>
      </c>
      <c r="AE1214" s="7">
        <f>IF($E1214="","",AD1214-Q1214)</f>
        <v/>
      </c>
      <c r="AI1214" s="7" t="n"/>
      <c r="AL1214" s="14" t="n"/>
      <c r="AN1214">
        <f>IF($E1214="","",IF(COUNTIF($E$2:$E1214,$E1214)=1,1,0))</f>
        <v/>
      </c>
      <c r="AO1214">
        <f>IF($AN1214=1,SUMPRODUCT(--($AR$2:$AR$3001&lt;$AR1214))+1,"")</f>
        <v/>
      </c>
      <c r="AP1214">
        <f>IF($E1214="","",IF(OR($U1214=TRUE(),$U1214="TRUE"),1,0))</f>
        <v/>
      </c>
      <c r="AQ1214">
        <f>IF($E1214="","",IF($AA1214="Yes",1,0))</f>
        <v/>
      </c>
      <c r="AR1214">
        <f>IF($AN1214=1,IFERROR(IF(VALUE($E1214)&lt;100000000,VALUE($E1214),1000000000),IFERROR(IF(VALUE(MID($E1214,2,20))&lt;100000000,VALUE(MID($E1214,2,20)),1000000000),1000000000))+ROW()/100000,"")</f>
        <v/>
      </c>
    </row>
    <row r="1215">
      <c r="G1215" s="14" t="n"/>
      <c r="Q1215" s="7">
        <f>IF($E1215="","",P1215*Y1215/100)</f>
        <v/>
      </c>
      <c r="R1215" s="7" t="n"/>
      <c r="X1215" s="7" t="n"/>
      <c r="Y1215" s="7" t="n"/>
      <c r="AB1215">
        <f>IF($E1215="","",IF($AQ1215=1,0,IF($AP1215=1,Settings!$C$6,Settings!$C$7))*100)</f>
        <v/>
      </c>
      <c r="AC1215" s="7">
        <f>IF($E1215="","",Y1215*AB1215/100)</f>
        <v/>
      </c>
      <c r="AD1215" s="7">
        <f>IF($E1215="","",Y1215-AC1215)</f>
        <v/>
      </c>
      <c r="AE1215" s="7">
        <f>IF($E1215="","",AD1215-Q1215)</f>
        <v/>
      </c>
      <c r="AI1215" s="7" t="n"/>
      <c r="AL1215" s="14" t="n"/>
      <c r="AN1215">
        <f>IF($E1215="","",IF(COUNTIF($E$2:$E1215,$E1215)=1,1,0))</f>
        <v/>
      </c>
      <c r="AO1215">
        <f>IF($AN1215=1,SUMPRODUCT(--($AR$2:$AR$3001&lt;$AR1215))+1,"")</f>
        <v/>
      </c>
      <c r="AP1215">
        <f>IF($E1215="","",IF(OR($U1215=TRUE(),$U1215="TRUE"),1,0))</f>
        <v/>
      </c>
      <c r="AQ1215">
        <f>IF($E1215="","",IF($AA1215="Yes",1,0))</f>
        <v/>
      </c>
      <c r="AR1215">
        <f>IF($AN1215=1,IFERROR(IF(VALUE($E1215)&lt;100000000,VALUE($E1215),1000000000),IFERROR(IF(VALUE(MID($E1215,2,20))&lt;100000000,VALUE(MID($E1215,2,20)),1000000000),1000000000))+ROW()/100000,"")</f>
        <v/>
      </c>
    </row>
    <row r="1216">
      <c r="G1216" s="14" t="n"/>
      <c r="Q1216" s="7">
        <f>IF($E1216="","",P1216*Y1216/100)</f>
        <v/>
      </c>
      <c r="R1216" s="7" t="n"/>
      <c r="X1216" s="7" t="n"/>
      <c r="Y1216" s="7" t="n"/>
      <c r="AB1216">
        <f>IF($E1216="","",IF($AQ1216=1,0,IF($AP1216=1,Settings!$C$6,Settings!$C$7))*100)</f>
        <v/>
      </c>
      <c r="AC1216" s="7">
        <f>IF($E1216="","",Y1216*AB1216/100)</f>
        <v/>
      </c>
      <c r="AD1216" s="7">
        <f>IF($E1216="","",Y1216-AC1216)</f>
        <v/>
      </c>
      <c r="AE1216" s="7">
        <f>IF($E1216="","",AD1216-Q1216)</f>
        <v/>
      </c>
      <c r="AI1216" s="7" t="n"/>
      <c r="AL1216" s="14" t="n"/>
      <c r="AN1216">
        <f>IF($E1216="","",IF(COUNTIF($E$2:$E1216,$E1216)=1,1,0))</f>
        <v/>
      </c>
      <c r="AO1216">
        <f>IF($AN1216=1,SUMPRODUCT(--($AR$2:$AR$3001&lt;$AR1216))+1,"")</f>
        <v/>
      </c>
      <c r="AP1216">
        <f>IF($E1216="","",IF(OR($U1216=TRUE(),$U1216="TRUE"),1,0))</f>
        <v/>
      </c>
      <c r="AQ1216">
        <f>IF($E1216="","",IF($AA1216="Yes",1,0))</f>
        <v/>
      </c>
      <c r="AR1216">
        <f>IF($AN1216=1,IFERROR(IF(VALUE($E1216)&lt;100000000,VALUE($E1216),1000000000),IFERROR(IF(VALUE(MID($E1216,2,20))&lt;100000000,VALUE(MID($E1216,2,20)),1000000000),1000000000))+ROW()/100000,"")</f>
        <v/>
      </c>
    </row>
    <row r="1217">
      <c r="G1217" s="14" t="n"/>
      <c r="Q1217" s="7">
        <f>IF($E1217="","",P1217*Y1217/100)</f>
        <v/>
      </c>
      <c r="R1217" s="7" t="n"/>
      <c r="X1217" s="7" t="n"/>
      <c r="Y1217" s="7" t="n"/>
      <c r="AB1217">
        <f>IF($E1217="","",IF($AQ1217=1,0,IF($AP1217=1,Settings!$C$6,Settings!$C$7))*100)</f>
        <v/>
      </c>
      <c r="AC1217" s="7">
        <f>IF($E1217="","",Y1217*AB1217/100)</f>
        <v/>
      </c>
      <c r="AD1217" s="7">
        <f>IF($E1217="","",Y1217-AC1217)</f>
        <v/>
      </c>
      <c r="AE1217" s="7">
        <f>IF($E1217="","",AD1217-Q1217)</f>
        <v/>
      </c>
      <c r="AI1217" s="7" t="n"/>
      <c r="AL1217" s="14" t="n"/>
      <c r="AN1217">
        <f>IF($E1217="","",IF(COUNTIF($E$2:$E1217,$E1217)=1,1,0))</f>
        <v/>
      </c>
      <c r="AO1217">
        <f>IF($AN1217=1,SUMPRODUCT(--($AR$2:$AR$3001&lt;$AR1217))+1,"")</f>
        <v/>
      </c>
      <c r="AP1217">
        <f>IF($E1217="","",IF(OR($U1217=TRUE(),$U1217="TRUE"),1,0))</f>
        <v/>
      </c>
      <c r="AQ1217">
        <f>IF($E1217="","",IF($AA1217="Yes",1,0))</f>
        <v/>
      </c>
      <c r="AR1217">
        <f>IF($AN1217=1,IFERROR(IF(VALUE($E1217)&lt;100000000,VALUE($E1217),1000000000),IFERROR(IF(VALUE(MID($E1217,2,20))&lt;100000000,VALUE(MID($E1217,2,20)),1000000000),1000000000))+ROW()/100000,"")</f>
        <v/>
      </c>
    </row>
    <row r="1218">
      <c r="G1218" s="14" t="n"/>
      <c r="Q1218" s="7">
        <f>IF($E1218="","",P1218*Y1218/100)</f>
        <v/>
      </c>
      <c r="R1218" s="7" t="n"/>
      <c r="X1218" s="7" t="n"/>
      <c r="Y1218" s="7" t="n"/>
      <c r="AB1218">
        <f>IF($E1218="","",IF($AQ1218=1,0,IF($AP1218=1,Settings!$C$6,Settings!$C$7))*100)</f>
        <v/>
      </c>
      <c r="AC1218" s="7">
        <f>IF($E1218="","",Y1218*AB1218/100)</f>
        <v/>
      </c>
      <c r="AD1218" s="7">
        <f>IF($E1218="","",Y1218-AC1218)</f>
        <v/>
      </c>
      <c r="AE1218" s="7">
        <f>IF($E1218="","",AD1218-Q1218)</f>
        <v/>
      </c>
      <c r="AI1218" s="7" t="n"/>
      <c r="AL1218" s="14" t="n"/>
      <c r="AN1218">
        <f>IF($E1218="","",IF(COUNTIF($E$2:$E1218,$E1218)=1,1,0))</f>
        <v/>
      </c>
      <c r="AO1218">
        <f>IF($AN1218=1,SUMPRODUCT(--($AR$2:$AR$3001&lt;$AR1218))+1,"")</f>
        <v/>
      </c>
      <c r="AP1218">
        <f>IF($E1218="","",IF(OR($U1218=TRUE(),$U1218="TRUE"),1,0))</f>
        <v/>
      </c>
      <c r="AQ1218">
        <f>IF($E1218="","",IF($AA1218="Yes",1,0))</f>
        <v/>
      </c>
      <c r="AR1218">
        <f>IF($AN1218=1,IFERROR(IF(VALUE($E1218)&lt;100000000,VALUE($E1218),1000000000),IFERROR(IF(VALUE(MID($E1218,2,20))&lt;100000000,VALUE(MID($E1218,2,20)),1000000000),1000000000))+ROW()/100000,"")</f>
        <v/>
      </c>
    </row>
    <row r="1219">
      <c r="G1219" s="14" t="n"/>
      <c r="Q1219" s="7">
        <f>IF($E1219="","",P1219*Y1219/100)</f>
        <v/>
      </c>
      <c r="R1219" s="7" t="n"/>
      <c r="X1219" s="7" t="n"/>
      <c r="Y1219" s="7" t="n"/>
      <c r="AB1219">
        <f>IF($E1219="","",IF($AQ1219=1,0,IF($AP1219=1,Settings!$C$6,Settings!$C$7))*100)</f>
        <v/>
      </c>
      <c r="AC1219" s="7">
        <f>IF($E1219="","",Y1219*AB1219/100)</f>
        <v/>
      </c>
      <c r="AD1219" s="7">
        <f>IF($E1219="","",Y1219-AC1219)</f>
        <v/>
      </c>
      <c r="AE1219" s="7">
        <f>IF($E1219="","",AD1219-Q1219)</f>
        <v/>
      </c>
      <c r="AI1219" s="7" t="n"/>
      <c r="AL1219" s="14" t="n"/>
      <c r="AN1219">
        <f>IF($E1219="","",IF(COUNTIF($E$2:$E1219,$E1219)=1,1,0))</f>
        <v/>
      </c>
      <c r="AO1219">
        <f>IF($AN1219=1,SUMPRODUCT(--($AR$2:$AR$3001&lt;$AR1219))+1,"")</f>
        <v/>
      </c>
      <c r="AP1219">
        <f>IF($E1219="","",IF(OR($U1219=TRUE(),$U1219="TRUE"),1,0))</f>
        <v/>
      </c>
      <c r="AQ1219">
        <f>IF($E1219="","",IF($AA1219="Yes",1,0))</f>
        <v/>
      </c>
      <c r="AR1219">
        <f>IF($AN1219=1,IFERROR(IF(VALUE($E1219)&lt;100000000,VALUE($E1219),1000000000),IFERROR(IF(VALUE(MID($E1219,2,20))&lt;100000000,VALUE(MID($E1219,2,20)),1000000000),1000000000))+ROW()/100000,"")</f>
        <v/>
      </c>
    </row>
    <row r="1220">
      <c r="G1220" s="14" t="n"/>
      <c r="Q1220" s="7">
        <f>IF($E1220="","",P1220*Y1220/100)</f>
        <v/>
      </c>
      <c r="R1220" s="7" t="n"/>
      <c r="X1220" s="7" t="n"/>
      <c r="Y1220" s="7" t="n"/>
      <c r="AB1220">
        <f>IF($E1220="","",IF($AQ1220=1,0,IF($AP1220=1,Settings!$C$6,Settings!$C$7))*100)</f>
        <v/>
      </c>
      <c r="AC1220" s="7">
        <f>IF($E1220="","",Y1220*AB1220/100)</f>
        <v/>
      </c>
      <c r="AD1220" s="7">
        <f>IF($E1220="","",Y1220-AC1220)</f>
        <v/>
      </c>
      <c r="AE1220" s="7">
        <f>IF($E1220="","",AD1220-Q1220)</f>
        <v/>
      </c>
      <c r="AI1220" s="7" t="n"/>
      <c r="AL1220" s="14" t="n"/>
      <c r="AN1220">
        <f>IF($E1220="","",IF(COUNTIF($E$2:$E1220,$E1220)=1,1,0))</f>
        <v/>
      </c>
      <c r="AO1220">
        <f>IF($AN1220=1,SUMPRODUCT(--($AR$2:$AR$3001&lt;$AR1220))+1,"")</f>
        <v/>
      </c>
      <c r="AP1220">
        <f>IF($E1220="","",IF(OR($U1220=TRUE(),$U1220="TRUE"),1,0))</f>
        <v/>
      </c>
      <c r="AQ1220">
        <f>IF($E1220="","",IF($AA1220="Yes",1,0))</f>
        <v/>
      </c>
      <c r="AR1220">
        <f>IF($AN1220=1,IFERROR(IF(VALUE($E1220)&lt;100000000,VALUE($E1220),1000000000),IFERROR(IF(VALUE(MID($E1220,2,20))&lt;100000000,VALUE(MID($E1220,2,20)),1000000000),1000000000))+ROW()/100000,"")</f>
        <v/>
      </c>
    </row>
    <row r="1221">
      <c r="G1221" s="14" t="n"/>
      <c r="Q1221" s="7">
        <f>IF($E1221="","",P1221*Y1221/100)</f>
        <v/>
      </c>
      <c r="R1221" s="7" t="n"/>
      <c r="X1221" s="7" t="n"/>
      <c r="Y1221" s="7" t="n"/>
      <c r="AB1221">
        <f>IF($E1221="","",IF($AQ1221=1,0,IF($AP1221=1,Settings!$C$6,Settings!$C$7))*100)</f>
        <v/>
      </c>
      <c r="AC1221" s="7">
        <f>IF($E1221="","",Y1221*AB1221/100)</f>
        <v/>
      </c>
      <c r="AD1221" s="7">
        <f>IF($E1221="","",Y1221-AC1221)</f>
        <v/>
      </c>
      <c r="AE1221" s="7">
        <f>IF($E1221="","",AD1221-Q1221)</f>
        <v/>
      </c>
      <c r="AI1221" s="7" t="n"/>
      <c r="AL1221" s="14" t="n"/>
      <c r="AN1221">
        <f>IF($E1221="","",IF(COUNTIF($E$2:$E1221,$E1221)=1,1,0))</f>
        <v/>
      </c>
      <c r="AO1221">
        <f>IF($AN1221=1,SUMPRODUCT(--($AR$2:$AR$3001&lt;$AR1221))+1,"")</f>
        <v/>
      </c>
      <c r="AP1221">
        <f>IF($E1221="","",IF(OR($U1221=TRUE(),$U1221="TRUE"),1,0))</f>
        <v/>
      </c>
      <c r="AQ1221">
        <f>IF($E1221="","",IF($AA1221="Yes",1,0))</f>
        <v/>
      </c>
      <c r="AR1221">
        <f>IF($AN1221=1,IFERROR(IF(VALUE($E1221)&lt;100000000,VALUE($E1221),1000000000),IFERROR(IF(VALUE(MID($E1221,2,20))&lt;100000000,VALUE(MID($E1221,2,20)),1000000000),1000000000))+ROW()/100000,"")</f>
        <v/>
      </c>
    </row>
    <row r="1222">
      <c r="G1222" s="14" t="n"/>
      <c r="Q1222" s="7">
        <f>IF($E1222="","",P1222*Y1222/100)</f>
        <v/>
      </c>
      <c r="R1222" s="7" t="n"/>
      <c r="X1222" s="7" t="n"/>
      <c r="Y1222" s="7" t="n"/>
      <c r="AB1222">
        <f>IF($E1222="","",IF($AQ1222=1,0,IF($AP1222=1,Settings!$C$6,Settings!$C$7))*100)</f>
        <v/>
      </c>
      <c r="AC1222" s="7">
        <f>IF($E1222="","",Y1222*AB1222/100)</f>
        <v/>
      </c>
      <c r="AD1222" s="7">
        <f>IF($E1222="","",Y1222-AC1222)</f>
        <v/>
      </c>
      <c r="AE1222" s="7">
        <f>IF($E1222="","",AD1222-Q1222)</f>
        <v/>
      </c>
      <c r="AI1222" s="7" t="n"/>
      <c r="AL1222" s="14" t="n"/>
      <c r="AN1222">
        <f>IF($E1222="","",IF(COUNTIF($E$2:$E1222,$E1222)=1,1,0))</f>
        <v/>
      </c>
      <c r="AO1222">
        <f>IF($AN1222=1,SUMPRODUCT(--($AR$2:$AR$3001&lt;$AR1222))+1,"")</f>
        <v/>
      </c>
      <c r="AP1222">
        <f>IF($E1222="","",IF(OR($U1222=TRUE(),$U1222="TRUE"),1,0))</f>
        <v/>
      </c>
      <c r="AQ1222">
        <f>IF($E1222="","",IF($AA1222="Yes",1,0))</f>
        <v/>
      </c>
      <c r="AR1222">
        <f>IF($AN1222=1,IFERROR(IF(VALUE($E1222)&lt;100000000,VALUE($E1222),1000000000),IFERROR(IF(VALUE(MID($E1222,2,20))&lt;100000000,VALUE(MID($E1222,2,20)),1000000000),1000000000))+ROW()/100000,"")</f>
        <v/>
      </c>
    </row>
    <row r="1223">
      <c r="G1223" s="14" t="n"/>
      <c r="Q1223" s="7">
        <f>IF($E1223="","",P1223*Y1223/100)</f>
        <v/>
      </c>
      <c r="R1223" s="7" t="n"/>
      <c r="X1223" s="7" t="n"/>
      <c r="Y1223" s="7" t="n"/>
      <c r="AB1223">
        <f>IF($E1223="","",IF($AQ1223=1,0,IF($AP1223=1,Settings!$C$6,Settings!$C$7))*100)</f>
        <v/>
      </c>
      <c r="AC1223" s="7">
        <f>IF($E1223="","",Y1223*AB1223/100)</f>
        <v/>
      </c>
      <c r="AD1223" s="7">
        <f>IF($E1223="","",Y1223-AC1223)</f>
        <v/>
      </c>
      <c r="AE1223" s="7">
        <f>IF($E1223="","",AD1223-Q1223)</f>
        <v/>
      </c>
      <c r="AI1223" s="7" t="n"/>
      <c r="AL1223" s="14" t="n"/>
      <c r="AN1223">
        <f>IF($E1223="","",IF(COUNTIF($E$2:$E1223,$E1223)=1,1,0))</f>
        <v/>
      </c>
      <c r="AO1223">
        <f>IF($AN1223=1,SUMPRODUCT(--($AR$2:$AR$3001&lt;$AR1223))+1,"")</f>
        <v/>
      </c>
      <c r="AP1223">
        <f>IF($E1223="","",IF(OR($U1223=TRUE(),$U1223="TRUE"),1,0))</f>
        <v/>
      </c>
      <c r="AQ1223">
        <f>IF($E1223="","",IF($AA1223="Yes",1,0))</f>
        <v/>
      </c>
      <c r="AR1223">
        <f>IF($AN1223=1,IFERROR(IF(VALUE($E1223)&lt;100000000,VALUE($E1223),1000000000),IFERROR(IF(VALUE(MID($E1223,2,20))&lt;100000000,VALUE(MID($E1223,2,20)),1000000000),1000000000))+ROW()/100000,"")</f>
        <v/>
      </c>
    </row>
    <row r="1224">
      <c r="G1224" s="14" t="n"/>
      <c r="Q1224" s="7">
        <f>IF($E1224="","",P1224*Y1224/100)</f>
        <v/>
      </c>
      <c r="R1224" s="7" t="n"/>
      <c r="X1224" s="7" t="n"/>
      <c r="Y1224" s="7" t="n"/>
      <c r="AB1224">
        <f>IF($E1224="","",IF($AQ1224=1,0,IF($AP1224=1,Settings!$C$6,Settings!$C$7))*100)</f>
        <v/>
      </c>
      <c r="AC1224" s="7">
        <f>IF($E1224="","",Y1224*AB1224/100)</f>
        <v/>
      </c>
      <c r="AD1224" s="7">
        <f>IF($E1224="","",Y1224-AC1224)</f>
        <v/>
      </c>
      <c r="AE1224" s="7">
        <f>IF($E1224="","",AD1224-Q1224)</f>
        <v/>
      </c>
      <c r="AI1224" s="7" t="n"/>
      <c r="AL1224" s="14" t="n"/>
      <c r="AN1224">
        <f>IF($E1224="","",IF(COUNTIF($E$2:$E1224,$E1224)=1,1,0))</f>
        <v/>
      </c>
      <c r="AO1224">
        <f>IF($AN1224=1,SUMPRODUCT(--($AR$2:$AR$3001&lt;$AR1224))+1,"")</f>
        <v/>
      </c>
      <c r="AP1224">
        <f>IF($E1224="","",IF(OR($U1224=TRUE(),$U1224="TRUE"),1,0))</f>
        <v/>
      </c>
      <c r="AQ1224">
        <f>IF($E1224="","",IF($AA1224="Yes",1,0))</f>
        <v/>
      </c>
      <c r="AR1224">
        <f>IF($AN1224=1,IFERROR(IF(VALUE($E1224)&lt;100000000,VALUE($E1224),1000000000),IFERROR(IF(VALUE(MID($E1224,2,20))&lt;100000000,VALUE(MID($E1224,2,20)),1000000000),1000000000))+ROW()/100000,"")</f>
        <v/>
      </c>
    </row>
    <row r="1225">
      <c r="G1225" s="14" t="n"/>
      <c r="Q1225" s="7">
        <f>IF($E1225="","",P1225*Y1225/100)</f>
        <v/>
      </c>
      <c r="R1225" s="7" t="n"/>
      <c r="X1225" s="7" t="n"/>
      <c r="Y1225" s="7" t="n"/>
      <c r="AB1225">
        <f>IF($E1225="","",IF($AQ1225=1,0,IF($AP1225=1,Settings!$C$6,Settings!$C$7))*100)</f>
        <v/>
      </c>
      <c r="AC1225" s="7">
        <f>IF($E1225="","",Y1225*AB1225/100)</f>
        <v/>
      </c>
      <c r="AD1225" s="7">
        <f>IF($E1225="","",Y1225-AC1225)</f>
        <v/>
      </c>
      <c r="AE1225" s="7">
        <f>IF($E1225="","",AD1225-Q1225)</f>
        <v/>
      </c>
      <c r="AI1225" s="7" t="n"/>
      <c r="AL1225" s="14" t="n"/>
      <c r="AN1225">
        <f>IF($E1225="","",IF(COUNTIF($E$2:$E1225,$E1225)=1,1,0))</f>
        <v/>
      </c>
      <c r="AO1225">
        <f>IF($AN1225=1,SUMPRODUCT(--($AR$2:$AR$3001&lt;$AR1225))+1,"")</f>
        <v/>
      </c>
      <c r="AP1225">
        <f>IF($E1225="","",IF(OR($U1225=TRUE(),$U1225="TRUE"),1,0))</f>
        <v/>
      </c>
      <c r="AQ1225">
        <f>IF($E1225="","",IF($AA1225="Yes",1,0))</f>
        <v/>
      </c>
      <c r="AR1225">
        <f>IF($AN1225=1,IFERROR(IF(VALUE($E1225)&lt;100000000,VALUE($E1225),1000000000),IFERROR(IF(VALUE(MID($E1225,2,20))&lt;100000000,VALUE(MID($E1225,2,20)),1000000000),1000000000))+ROW()/100000,"")</f>
        <v/>
      </c>
    </row>
    <row r="1226">
      <c r="G1226" s="14" t="n"/>
      <c r="Q1226" s="7">
        <f>IF($E1226="","",P1226*Y1226/100)</f>
        <v/>
      </c>
      <c r="R1226" s="7" t="n"/>
      <c r="X1226" s="7" t="n"/>
      <c r="Y1226" s="7" t="n"/>
      <c r="AB1226">
        <f>IF($E1226="","",IF($AQ1226=1,0,IF($AP1226=1,Settings!$C$6,Settings!$C$7))*100)</f>
        <v/>
      </c>
      <c r="AC1226" s="7">
        <f>IF($E1226="","",Y1226*AB1226/100)</f>
        <v/>
      </c>
      <c r="AD1226" s="7">
        <f>IF($E1226="","",Y1226-AC1226)</f>
        <v/>
      </c>
      <c r="AE1226" s="7">
        <f>IF($E1226="","",AD1226-Q1226)</f>
        <v/>
      </c>
      <c r="AI1226" s="7" t="n"/>
      <c r="AL1226" s="14" t="n"/>
      <c r="AN1226">
        <f>IF($E1226="","",IF(COUNTIF($E$2:$E1226,$E1226)=1,1,0))</f>
        <v/>
      </c>
      <c r="AO1226">
        <f>IF($AN1226=1,SUMPRODUCT(--($AR$2:$AR$3001&lt;$AR1226))+1,"")</f>
        <v/>
      </c>
      <c r="AP1226">
        <f>IF($E1226="","",IF(OR($U1226=TRUE(),$U1226="TRUE"),1,0))</f>
        <v/>
      </c>
      <c r="AQ1226">
        <f>IF($E1226="","",IF($AA1226="Yes",1,0))</f>
        <v/>
      </c>
      <c r="AR1226">
        <f>IF($AN1226=1,IFERROR(IF(VALUE($E1226)&lt;100000000,VALUE($E1226),1000000000),IFERROR(IF(VALUE(MID($E1226,2,20))&lt;100000000,VALUE(MID($E1226,2,20)),1000000000),1000000000))+ROW()/100000,"")</f>
        <v/>
      </c>
    </row>
    <row r="1227">
      <c r="G1227" s="14" t="n"/>
      <c r="Q1227" s="7">
        <f>IF($E1227="","",P1227*Y1227/100)</f>
        <v/>
      </c>
      <c r="R1227" s="7" t="n"/>
      <c r="X1227" s="7" t="n"/>
      <c r="Y1227" s="7" t="n"/>
      <c r="AB1227">
        <f>IF($E1227="","",IF($AQ1227=1,0,IF($AP1227=1,Settings!$C$6,Settings!$C$7))*100)</f>
        <v/>
      </c>
      <c r="AC1227" s="7">
        <f>IF($E1227="","",Y1227*AB1227/100)</f>
        <v/>
      </c>
      <c r="AD1227" s="7">
        <f>IF($E1227="","",Y1227-AC1227)</f>
        <v/>
      </c>
      <c r="AE1227" s="7">
        <f>IF($E1227="","",AD1227-Q1227)</f>
        <v/>
      </c>
      <c r="AI1227" s="7" t="n"/>
      <c r="AL1227" s="14" t="n"/>
      <c r="AN1227">
        <f>IF($E1227="","",IF(COUNTIF($E$2:$E1227,$E1227)=1,1,0))</f>
        <v/>
      </c>
      <c r="AO1227">
        <f>IF($AN1227=1,SUMPRODUCT(--($AR$2:$AR$3001&lt;$AR1227))+1,"")</f>
        <v/>
      </c>
      <c r="AP1227">
        <f>IF($E1227="","",IF(OR($U1227=TRUE(),$U1227="TRUE"),1,0))</f>
        <v/>
      </c>
      <c r="AQ1227">
        <f>IF($E1227="","",IF($AA1227="Yes",1,0))</f>
        <v/>
      </c>
      <c r="AR1227">
        <f>IF($AN1227=1,IFERROR(IF(VALUE($E1227)&lt;100000000,VALUE($E1227),1000000000),IFERROR(IF(VALUE(MID($E1227,2,20))&lt;100000000,VALUE(MID($E1227,2,20)),1000000000),1000000000))+ROW()/100000,"")</f>
        <v/>
      </c>
    </row>
    <row r="1228">
      <c r="G1228" s="14" t="n"/>
      <c r="Q1228" s="7">
        <f>IF($E1228="","",P1228*Y1228/100)</f>
        <v/>
      </c>
      <c r="R1228" s="7" t="n"/>
      <c r="X1228" s="7" t="n"/>
      <c r="Y1228" s="7" t="n"/>
      <c r="AB1228">
        <f>IF($E1228="","",IF($AQ1228=1,0,IF($AP1228=1,Settings!$C$6,Settings!$C$7))*100)</f>
        <v/>
      </c>
      <c r="AC1228" s="7">
        <f>IF($E1228="","",Y1228*AB1228/100)</f>
        <v/>
      </c>
      <c r="AD1228" s="7">
        <f>IF($E1228="","",Y1228-AC1228)</f>
        <v/>
      </c>
      <c r="AE1228" s="7">
        <f>IF($E1228="","",AD1228-Q1228)</f>
        <v/>
      </c>
      <c r="AI1228" s="7" t="n"/>
      <c r="AL1228" s="14" t="n"/>
      <c r="AN1228">
        <f>IF($E1228="","",IF(COUNTIF($E$2:$E1228,$E1228)=1,1,0))</f>
        <v/>
      </c>
      <c r="AO1228">
        <f>IF($AN1228=1,SUMPRODUCT(--($AR$2:$AR$3001&lt;$AR1228))+1,"")</f>
        <v/>
      </c>
      <c r="AP1228">
        <f>IF($E1228="","",IF(OR($U1228=TRUE(),$U1228="TRUE"),1,0))</f>
        <v/>
      </c>
      <c r="AQ1228">
        <f>IF($E1228="","",IF($AA1228="Yes",1,0))</f>
        <v/>
      </c>
      <c r="AR1228">
        <f>IF($AN1228=1,IFERROR(IF(VALUE($E1228)&lt;100000000,VALUE($E1228),1000000000),IFERROR(IF(VALUE(MID($E1228,2,20))&lt;100000000,VALUE(MID($E1228,2,20)),1000000000),1000000000))+ROW()/100000,"")</f>
        <v/>
      </c>
    </row>
    <row r="1229">
      <c r="G1229" s="14" t="n"/>
      <c r="Q1229" s="7">
        <f>IF($E1229="","",P1229*Y1229/100)</f>
        <v/>
      </c>
      <c r="R1229" s="7" t="n"/>
      <c r="X1229" s="7" t="n"/>
      <c r="Y1229" s="7" t="n"/>
      <c r="AB1229">
        <f>IF($E1229="","",IF($AQ1229=1,0,IF($AP1229=1,Settings!$C$6,Settings!$C$7))*100)</f>
        <v/>
      </c>
      <c r="AC1229" s="7">
        <f>IF($E1229="","",Y1229*AB1229/100)</f>
        <v/>
      </c>
      <c r="AD1229" s="7">
        <f>IF($E1229="","",Y1229-AC1229)</f>
        <v/>
      </c>
      <c r="AE1229" s="7">
        <f>IF($E1229="","",AD1229-Q1229)</f>
        <v/>
      </c>
      <c r="AI1229" s="7" t="n"/>
      <c r="AL1229" s="14" t="n"/>
      <c r="AN1229">
        <f>IF($E1229="","",IF(COUNTIF($E$2:$E1229,$E1229)=1,1,0))</f>
        <v/>
      </c>
      <c r="AO1229">
        <f>IF($AN1229=1,SUMPRODUCT(--($AR$2:$AR$3001&lt;$AR1229))+1,"")</f>
        <v/>
      </c>
      <c r="AP1229">
        <f>IF($E1229="","",IF(OR($U1229=TRUE(),$U1229="TRUE"),1,0))</f>
        <v/>
      </c>
      <c r="AQ1229">
        <f>IF($E1229="","",IF($AA1229="Yes",1,0))</f>
        <v/>
      </c>
      <c r="AR1229">
        <f>IF($AN1229=1,IFERROR(IF(VALUE($E1229)&lt;100000000,VALUE($E1229),1000000000),IFERROR(IF(VALUE(MID($E1229,2,20))&lt;100000000,VALUE(MID($E1229,2,20)),1000000000),1000000000))+ROW()/100000,"")</f>
        <v/>
      </c>
    </row>
    <row r="1230">
      <c r="G1230" s="14" t="n"/>
      <c r="Q1230" s="7">
        <f>IF($E1230="","",P1230*Y1230/100)</f>
        <v/>
      </c>
      <c r="R1230" s="7" t="n"/>
      <c r="X1230" s="7" t="n"/>
      <c r="Y1230" s="7" t="n"/>
      <c r="AB1230">
        <f>IF($E1230="","",IF($AQ1230=1,0,IF($AP1230=1,Settings!$C$6,Settings!$C$7))*100)</f>
        <v/>
      </c>
      <c r="AC1230" s="7">
        <f>IF($E1230="","",Y1230*AB1230/100)</f>
        <v/>
      </c>
      <c r="AD1230" s="7">
        <f>IF($E1230="","",Y1230-AC1230)</f>
        <v/>
      </c>
      <c r="AE1230" s="7">
        <f>IF($E1230="","",AD1230-Q1230)</f>
        <v/>
      </c>
      <c r="AI1230" s="7" t="n"/>
      <c r="AL1230" s="14" t="n"/>
      <c r="AN1230">
        <f>IF($E1230="","",IF(COUNTIF($E$2:$E1230,$E1230)=1,1,0))</f>
        <v/>
      </c>
      <c r="AO1230">
        <f>IF($AN1230=1,SUMPRODUCT(--($AR$2:$AR$3001&lt;$AR1230))+1,"")</f>
        <v/>
      </c>
      <c r="AP1230">
        <f>IF($E1230="","",IF(OR($U1230=TRUE(),$U1230="TRUE"),1,0))</f>
        <v/>
      </c>
      <c r="AQ1230">
        <f>IF($E1230="","",IF($AA1230="Yes",1,0))</f>
        <v/>
      </c>
      <c r="AR1230">
        <f>IF($AN1230=1,IFERROR(IF(VALUE($E1230)&lt;100000000,VALUE($E1230),1000000000),IFERROR(IF(VALUE(MID($E1230,2,20))&lt;100000000,VALUE(MID($E1230,2,20)),1000000000),1000000000))+ROW()/100000,"")</f>
        <v/>
      </c>
    </row>
    <row r="1231">
      <c r="G1231" s="14" t="n"/>
      <c r="Q1231" s="7">
        <f>IF($E1231="","",P1231*Y1231/100)</f>
        <v/>
      </c>
      <c r="R1231" s="7" t="n"/>
      <c r="X1231" s="7" t="n"/>
      <c r="Y1231" s="7" t="n"/>
      <c r="AB1231">
        <f>IF($E1231="","",IF($AQ1231=1,0,IF($AP1231=1,Settings!$C$6,Settings!$C$7))*100)</f>
        <v/>
      </c>
      <c r="AC1231" s="7">
        <f>IF($E1231="","",Y1231*AB1231/100)</f>
        <v/>
      </c>
      <c r="AD1231" s="7">
        <f>IF($E1231="","",Y1231-AC1231)</f>
        <v/>
      </c>
      <c r="AE1231" s="7">
        <f>IF($E1231="","",AD1231-Q1231)</f>
        <v/>
      </c>
      <c r="AI1231" s="7" t="n"/>
      <c r="AL1231" s="14" t="n"/>
      <c r="AN1231">
        <f>IF($E1231="","",IF(COUNTIF($E$2:$E1231,$E1231)=1,1,0))</f>
        <v/>
      </c>
      <c r="AO1231">
        <f>IF($AN1231=1,SUMPRODUCT(--($AR$2:$AR$3001&lt;$AR1231))+1,"")</f>
        <v/>
      </c>
      <c r="AP1231">
        <f>IF($E1231="","",IF(OR($U1231=TRUE(),$U1231="TRUE"),1,0))</f>
        <v/>
      </c>
      <c r="AQ1231">
        <f>IF($E1231="","",IF($AA1231="Yes",1,0))</f>
        <v/>
      </c>
      <c r="AR1231">
        <f>IF($AN1231=1,IFERROR(IF(VALUE($E1231)&lt;100000000,VALUE($E1231),1000000000),IFERROR(IF(VALUE(MID($E1231,2,20))&lt;100000000,VALUE(MID($E1231,2,20)),1000000000),1000000000))+ROW()/100000,"")</f>
        <v/>
      </c>
    </row>
    <row r="1232">
      <c r="G1232" s="14" t="n"/>
      <c r="Q1232" s="7">
        <f>IF($E1232="","",P1232*Y1232/100)</f>
        <v/>
      </c>
      <c r="R1232" s="7" t="n"/>
      <c r="X1232" s="7" t="n"/>
      <c r="Y1232" s="7" t="n"/>
      <c r="AB1232">
        <f>IF($E1232="","",IF($AQ1232=1,0,IF($AP1232=1,Settings!$C$6,Settings!$C$7))*100)</f>
        <v/>
      </c>
      <c r="AC1232" s="7">
        <f>IF($E1232="","",Y1232*AB1232/100)</f>
        <v/>
      </c>
      <c r="AD1232" s="7">
        <f>IF($E1232="","",Y1232-AC1232)</f>
        <v/>
      </c>
      <c r="AE1232" s="7">
        <f>IF($E1232="","",AD1232-Q1232)</f>
        <v/>
      </c>
      <c r="AI1232" s="7" t="n"/>
      <c r="AL1232" s="14" t="n"/>
      <c r="AN1232">
        <f>IF($E1232="","",IF(COUNTIF($E$2:$E1232,$E1232)=1,1,0))</f>
        <v/>
      </c>
      <c r="AO1232">
        <f>IF($AN1232=1,SUMPRODUCT(--($AR$2:$AR$3001&lt;$AR1232))+1,"")</f>
        <v/>
      </c>
      <c r="AP1232">
        <f>IF($E1232="","",IF(OR($U1232=TRUE(),$U1232="TRUE"),1,0))</f>
        <v/>
      </c>
      <c r="AQ1232">
        <f>IF($E1232="","",IF($AA1232="Yes",1,0))</f>
        <v/>
      </c>
      <c r="AR1232">
        <f>IF($AN1232=1,IFERROR(IF(VALUE($E1232)&lt;100000000,VALUE($E1232),1000000000),IFERROR(IF(VALUE(MID($E1232,2,20))&lt;100000000,VALUE(MID($E1232,2,20)),1000000000),1000000000))+ROW()/100000,"")</f>
        <v/>
      </c>
    </row>
    <row r="1233">
      <c r="G1233" s="14" t="n"/>
      <c r="Q1233" s="7">
        <f>IF($E1233="","",P1233*Y1233/100)</f>
        <v/>
      </c>
      <c r="R1233" s="7" t="n"/>
      <c r="X1233" s="7" t="n"/>
      <c r="Y1233" s="7" t="n"/>
      <c r="AB1233">
        <f>IF($E1233="","",IF($AQ1233=1,0,IF($AP1233=1,Settings!$C$6,Settings!$C$7))*100)</f>
        <v/>
      </c>
      <c r="AC1233" s="7">
        <f>IF($E1233="","",Y1233*AB1233/100)</f>
        <v/>
      </c>
      <c r="AD1233" s="7">
        <f>IF($E1233="","",Y1233-AC1233)</f>
        <v/>
      </c>
      <c r="AE1233" s="7">
        <f>IF($E1233="","",AD1233-Q1233)</f>
        <v/>
      </c>
      <c r="AI1233" s="7" t="n"/>
      <c r="AL1233" s="14" t="n"/>
      <c r="AN1233">
        <f>IF($E1233="","",IF(COUNTIF($E$2:$E1233,$E1233)=1,1,0))</f>
        <v/>
      </c>
      <c r="AO1233">
        <f>IF($AN1233=1,SUMPRODUCT(--($AR$2:$AR$3001&lt;$AR1233))+1,"")</f>
        <v/>
      </c>
      <c r="AP1233">
        <f>IF($E1233="","",IF(OR($U1233=TRUE(),$U1233="TRUE"),1,0))</f>
        <v/>
      </c>
      <c r="AQ1233">
        <f>IF($E1233="","",IF($AA1233="Yes",1,0))</f>
        <v/>
      </c>
      <c r="AR1233">
        <f>IF($AN1233=1,IFERROR(IF(VALUE($E1233)&lt;100000000,VALUE($E1233),1000000000),IFERROR(IF(VALUE(MID($E1233,2,20))&lt;100000000,VALUE(MID($E1233,2,20)),1000000000),1000000000))+ROW()/100000,"")</f>
        <v/>
      </c>
    </row>
    <row r="1234">
      <c r="G1234" s="14" t="n"/>
      <c r="Q1234" s="7">
        <f>IF($E1234="","",P1234*Y1234/100)</f>
        <v/>
      </c>
      <c r="R1234" s="7" t="n"/>
      <c r="X1234" s="7" t="n"/>
      <c r="Y1234" s="7" t="n"/>
      <c r="AB1234">
        <f>IF($E1234="","",IF($AQ1234=1,0,IF($AP1234=1,Settings!$C$6,Settings!$C$7))*100)</f>
        <v/>
      </c>
      <c r="AC1234" s="7">
        <f>IF($E1234="","",Y1234*AB1234/100)</f>
        <v/>
      </c>
      <c r="AD1234" s="7">
        <f>IF($E1234="","",Y1234-AC1234)</f>
        <v/>
      </c>
      <c r="AE1234" s="7">
        <f>IF($E1234="","",AD1234-Q1234)</f>
        <v/>
      </c>
      <c r="AI1234" s="7" t="n"/>
      <c r="AL1234" s="14" t="n"/>
      <c r="AN1234">
        <f>IF($E1234="","",IF(COUNTIF($E$2:$E1234,$E1234)=1,1,0))</f>
        <v/>
      </c>
      <c r="AO1234">
        <f>IF($AN1234=1,SUMPRODUCT(--($AR$2:$AR$3001&lt;$AR1234))+1,"")</f>
        <v/>
      </c>
      <c r="AP1234">
        <f>IF($E1234="","",IF(OR($U1234=TRUE(),$U1234="TRUE"),1,0))</f>
        <v/>
      </c>
      <c r="AQ1234">
        <f>IF($E1234="","",IF($AA1234="Yes",1,0))</f>
        <v/>
      </c>
      <c r="AR1234">
        <f>IF($AN1234=1,IFERROR(IF(VALUE($E1234)&lt;100000000,VALUE($E1234),1000000000),IFERROR(IF(VALUE(MID($E1234,2,20))&lt;100000000,VALUE(MID($E1234,2,20)),1000000000),1000000000))+ROW()/100000,"")</f>
        <v/>
      </c>
    </row>
    <row r="1235">
      <c r="G1235" s="14" t="n"/>
      <c r="Q1235" s="7">
        <f>IF($E1235="","",P1235*Y1235/100)</f>
        <v/>
      </c>
      <c r="R1235" s="7" t="n"/>
      <c r="X1235" s="7" t="n"/>
      <c r="Y1235" s="7" t="n"/>
      <c r="AB1235">
        <f>IF($E1235="","",IF($AQ1235=1,0,IF($AP1235=1,Settings!$C$6,Settings!$C$7))*100)</f>
        <v/>
      </c>
      <c r="AC1235" s="7">
        <f>IF($E1235="","",Y1235*AB1235/100)</f>
        <v/>
      </c>
      <c r="AD1235" s="7">
        <f>IF($E1235="","",Y1235-AC1235)</f>
        <v/>
      </c>
      <c r="AE1235" s="7">
        <f>IF($E1235="","",AD1235-Q1235)</f>
        <v/>
      </c>
      <c r="AI1235" s="7" t="n"/>
      <c r="AL1235" s="14" t="n"/>
      <c r="AN1235">
        <f>IF($E1235="","",IF(COUNTIF($E$2:$E1235,$E1235)=1,1,0))</f>
        <v/>
      </c>
      <c r="AO1235">
        <f>IF($AN1235=1,SUMPRODUCT(--($AR$2:$AR$3001&lt;$AR1235))+1,"")</f>
        <v/>
      </c>
      <c r="AP1235">
        <f>IF($E1235="","",IF(OR($U1235=TRUE(),$U1235="TRUE"),1,0))</f>
        <v/>
      </c>
      <c r="AQ1235">
        <f>IF($E1235="","",IF($AA1235="Yes",1,0))</f>
        <v/>
      </c>
      <c r="AR1235">
        <f>IF($AN1235=1,IFERROR(IF(VALUE($E1235)&lt;100000000,VALUE($E1235),1000000000),IFERROR(IF(VALUE(MID($E1235,2,20))&lt;100000000,VALUE(MID($E1235,2,20)),1000000000),1000000000))+ROW()/100000,"")</f>
        <v/>
      </c>
    </row>
    <row r="1236">
      <c r="G1236" s="14" t="n"/>
      <c r="Q1236" s="7">
        <f>IF($E1236="","",P1236*Y1236/100)</f>
        <v/>
      </c>
      <c r="R1236" s="7" t="n"/>
      <c r="X1236" s="7" t="n"/>
      <c r="Y1236" s="7" t="n"/>
      <c r="AB1236">
        <f>IF($E1236="","",IF($AQ1236=1,0,IF($AP1236=1,Settings!$C$6,Settings!$C$7))*100)</f>
        <v/>
      </c>
      <c r="AC1236" s="7">
        <f>IF($E1236="","",Y1236*AB1236/100)</f>
        <v/>
      </c>
      <c r="AD1236" s="7">
        <f>IF($E1236="","",Y1236-AC1236)</f>
        <v/>
      </c>
      <c r="AE1236" s="7">
        <f>IF($E1236="","",AD1236-Q1236)</f>
        <v/>
      </c>
      <c r="AI1236" s="7" t="n"/>
      <c r="AL1236" s="14" t="n"/>
      <c r="AN1236">
        <f>IF($E1236="","",IF(COUNTIF($E$2:$E1236,$E1236)=1,1,0))</f>
        <v/>
      </c>
      <c r="AO1236">
        <f>IF($AN1236=1,SUMPRODUCT(--($AR$2:$AR$3001&lt;$AR1236))+1,"")</f>
        <v/>
      </c>
      <c r="AP1236">
        <f>IF($E1236="","",IF(OR($U1236=TRUE(),$U1236="TRUE"),1,0))</f>
        <v/>
      </c>
      <c r="AQ1236">
        <f>IF($E1236="","",IF($AA1236="Yes",1,0))</f>
        <v/>
      </c>
      <c r="AR1236">
        <f>IF($AN1236=1,IFERROR(IF(VALUE($E1236)&lt;100000000,VALUE($E1236),1000000000),IFERROR(IF(VALUE(MID($E1236,2,20))&lt;100000000,VALUE(MID($E1236,2,20)),1000000000),1000000000))+ROW()/100000,"")</f>
        <v/>
      </c>
    </row>
    <row r="1237">
      <c r="G1237" s="14" t="n"/>
      <c r="Q1237" s="7">
        <f>IF($E1237="","",P1237*Y1237/100)</f>
        <v/>
      </c>
      <c r="R1237" s="7" t="n"/>
      <c r="X1237" s="7" t="n"/>
      <c r="Y1237" s="7" t="n"/>
      <c r="AB1237">
        <f>IF($E1237="","",IF($AQ1237=1,0,IF($AP1237=1,Settings!$C$6,Settings!$C$7))*100)</f>
        <v/>
      </c>
      <c r="AC1237" s="7">
        <f>IF($E1237="","",Y1237*AB1237/100)</f>
        <v/>
      </c>
      <c r="AD1237" s="7">
        <f>IF($E1237="","",Y1237-AC1237)</f>
        <v/>
      </c>
      <c r="AE1237" s="7">
        <f>IF($E1237="","",AD1237-Q1237)</f>
        <v/>
      </c>
      <c r="AI1237" s="7" t="n"/>
      <c r="AL1237" s="14" t="n"/>
      <c r="AN1237">
        <f>IF($E1237="","",IF(COUNTIF($E$2:$E1237,$E1237)=1,1,0))</f>
        <v/>
      </c>
      <c r="AO1237">
        <f>IF($AN1237=1,SUMPRODUCT(--($AR$2:$AR$3001&lt;$AR1237))+1,"")</f>
        <v/>
      </c>
      <c r="AP1237">
        <f>IF($E1237="","",IF(OR($U1237=TRUE(),$U1237="TRUE"),1,0))</f>
        <v/>
      </c>
      <c r="AQ1237">
        <f>IF($E1237="","",IF($AA1237="Yes",1,0))</f>
        <v/>
      </c>
      <c r="AR1237">
        <f>IF($AN1237=1,IFERROR(IF(VALUE($E1237)&lt;100000000,VALUE($E1237),1000000000),IFERROR(IF(VALUE(MID($E1237,2,20))&lt;100000000,VALUE(MID($E1237,2,20)),1000000000),1000000000))+ROW()/100000,"")</f>
        <v/>
      </c>
    </row>
    <row r="1238">
      <c r="G1238" s="14" t="n"/>
      <c r="Q1238" s="7">
        <f>IF($E1238="","",P1238*Y1238/100)</f>
        <v/>
      </c>
      <c r="R1238" s="7" t="n"/>
      <c r="X1238" s="7" t="n"/>
      <c r="Y1238" s="7" t="n"/>
      <c r="AB1238">
        <f>IF($E1238="","",IF($AQ1238=1,0,IF($AP1238=1,Settings!$C$6,Settings!$C$7))*100)</f>
        <v/>
      </c>
      <c r="AC1238" s="7">
        <f>IF($E1238="","",Y1238*AB1238/100)</f>
        <v/>
      </c>
      <c r="AD1238" s="7">
        <f>IF($E1238="","",Y1238-AC1238)</f>
        <v/>
      </c>
      <c r="AE1238" s="7">
        <f>IF($E1238="","",AD1238-Q1238)</f>
        <v/>
      </c>
      <c r="AI1238" s="7" t="n"/>
      <c r="AL1238" s="14" t="n"/>
      <c r="AN1238">
        <f>IF($E1238="","",IF(COUNTIF($E$2:$E1238,$E1238)=1,1,0))</f>
        <v/>
      </c>
      <c r="AO1238">
        <f>IF($AN1238=1,SUMPRODUCT(--($AR$2:$AR$3001&lt;$AR1238))+1,"")</f>
        <v/>
      </c>
      <c r="AP1238">
        <f>IF($E1238="","",IF(OR($U1238=TRUE(),$U1238="TRUE"),1,0))</f>
        <v/>
      </c>
      <c r="AQ1238">
        <f>IF($E1238="","",IF($AA1238="Yes",1,0))</f>
        <v/>
      </c>
      <c r="AR1238">
        <f>IF($AN1238=1,IFERROR(IF(VALUE($E1238)&lt;100000000,VALUE($E1238),1000000000),IFERROR(IF(VALUE(MID($E1238,2,20))&lt;100000000,VALUE(MID($E1238,2,20)),1000000000),1000000000))+ROW()/100000,"")</f>
        <v/>
      </c>
    </row>
    <row r="1239">
      <c r="G1239" s="14" t="n"/>
      <c r="Q1239" s="7">
        <f>IF($E1239="","",P1239*Y1239/100)</f>
        <v/>
      </c>
      <c r="R1239" s="7" t="n"/>
      <c r="X1239" s="7" t="n"/>
      <c r="Y1239" s="7" t="n"/>
      <c r="AB1239">
        <f>IF($E1239="","",IF($AQ1239=1,0,IF($AP1239=1,Settings!$C$6,Settings!$C$7))*100)</f>
        <v/>
      </c>
      <c r="AC1239" s="7">
        <f>IF($E1239="","",Y1239*AB1239/100)</f>
        <v/>
      </c>
      <c r="AD1239" s="7">
        <f>IF($E1239="","",Y1239-AC1239)</f>
        <v/>
      </c>
      <c r="AE1239" s="7">
        <f>IF($E1239="","",AD1239-Q1239)</f>
        <v/>
      </c>
      <c r="AI1239" s="7" t="n"/>
      <c r="AL1239" s="14" t="n"/>
      <c r="AN1239">
        <f>IF($E1239="","",IF(COUNTIF($E$2:$E1239,$E1239)=1,1,0))</f>
        <v/>
      </c>
      <c r="AO1239">
        <f>IF($AN1239=1,SUMPRODUCT(--($AR$2:$AR$3001&lt;$AR1239))+1,"")</f>
        <v/>
      </c>
      <c r="AP1239">
        <f>IF($E1239="","",IF(OR($U1239=TRUE(),$U1239="TRUE"),1,0))</f>
        <v/>
      </c>
      <c r="AQ1239">
        <f>IF($E1239="","",IF($AA1239="Yes",1,0))</f>
        <v/>
      </c>
      <c r="AR1239">
        <f>IF($AN1239=1,IFERROR(IF(VALUE($E1239)&lt;100000000,VALUE($E1239),1000000000),IFERROR(IF(VALUE(MID($E1239,2,20))&lt;100000000,VALUE(MID($E1239,2,20)),1000000000),1000000000))+ROW()/100000,"")</f>
        <v/>
      </c>
    </row>
    <row r="1240">
      <c r="G1240" s="14" t="n"/>
      <c r="Q1240" s="7">
        <f>IF($E1240="","",P1240*Y1240/100)</f>
        <v/>
      </c>
      <c r="R1240" s="7" t="n"/>
      <c r="X1240" s="7" t="n"/>
      <c r="Y1240" s="7" t="n"/>
      <c r="AB1240">
        <f>IF($E1240="","",IF($AQ1240=1,0,IF($AP1240=1,Settings!$C$6,Settings!$C$7))*100)</f>
        <v/>
      </c>
      <c r="AC1240" s="7">
        <f>IF($E1240="","",Y1240*AB1240/100)</f>
        <v/>
      </c>
      <c r="AD1240" s="7">
        <f>IF($E1240="","",Y1240-AC1240)</f>
        <v/>
      </c>
      <c r="AE1240" s="7">
        <f>IF($E1240="","",AD1240-Q1240)</f>
        <v/>
      </c>
      <c r="AI1240" s="7" t="n"/>
      <c r="AL1240" s="14" t="n"/>
      <c r="AN1240">
        <f>IF($E1240="","",IF(COUNTIF($E$2:$E1240,$E1240)=1,1,0))</f>
        <v/>
      </c>
      <c r="AO1240">
        <f>IF($AN1240=1,SUMPRODUCT(--($AR$2:$AR$3001&lt;$AR1240))+1,"")</f>
        <v/>
      </c>
      <c r="AP1240">
        <f>IF($E1240="","",IF(OR($U1240=TRUE(),$U1240="TRUE"),1,0))</f>
        <v/>
      </c>
      <c r="AQ1240">
        <f>IF($E1240="","",IF($AA1240="Yes",1,0))</f>
        <v/>
      </c>
      <c r="AR1240">
        <f>IF($AN1240=1,IFERROR(IF(VALUE($E1240)&lt;100000000,VALUE($E1240),1000000000),IFERROR(IF(VALUE(MID($E1240,2,20))&lt;100000000,VALUE(MID($E1240,2,20)),1000000000),1000000000))+ROW()/100000,"")</f>
        <v/>
      </c>
    </row>
    <row r="1241">
      <c r="G1241" s="14" t="n"/>
      <c r="Q1241" s="7">
        <f>IF($E1241="","",P1241*Y1241/100)</f>
        <v/>
      </c>
      <c r="R1241" s="7" t="n"/>
      <c r="X1241" s="7" t="n"/>
      <c r="Y1241" s="7" t="n"/>
      <c r="AB1241">
        <f>IF($E1241="","",IF($AQ1241=1,0,IF($AP1241=1,Settings!$C$6,Settings!$C$7))*100)</f>
        <v/>
      </c>
      <c r="AC1241" s="7">
        <f>IF($E1241="","",Y1241*AB1241/100)</f>
        <v/>
      </c>
      <c r="AD1241" s="7">
        <f>IF($E1241="","",Y1241-AC1241)</f>
        <v/>
      </c>
      <c r="AE1241" s="7">
        <f>IF($E1241="","",AD1241-Q1241)</f>
        <v/>
      </c>
      <c r="AI1241" s="7" t="n"/>
      <c r="AL1241" s="14" t="n"/>
      <c r="AN1241">
        <f>IF($E1241="","",IF(COUNTIF($E$2:$E1241,$E1241)=1,1,0))</f>
        <v/>
      </c>
      <c r="AO1241">
        <f>IF($AN1241=1,SUMPRODUCT(--($AR$2:$AR$3001&lt;$AR1241))+1,"")</f>
        <v/>
      </c>
      <c r="AP1241">
        <f>IF($E1241="","",IF(OR($U1241=TRUE(),$U1241="TRUE"),1,0))</f>
        <v/>
      </c>
      <c r="AQ1241">
        <f>IF($E1241="","",IF($AA1241="Yes",1,0))</f>
        <v/>
      </c>
      <c r="AR1241">
        <f>IF($AN1241=1,IFERROR(IF(VALUE($E1241)&lt;100000000,VALUE($E1241),1000000000),IFERROR(IF(VALUE(MID($E1241,2,20))&lt;100000000,VALUE(MID($E1241,2,20)),1000000000),1000000000))+ROW()/100000,"")</f>
        <v/>
      </c>
    </row>
    <row r="1242">
      <c r="G1242" s="14" t="n"/>
      <c r="Q1242" s="7">
        <f>IF($E1242="","",P1242*Y1242/100)</f>
        <v/>
      </c>
      <c r="R1242" s="7" t="n"/>
      <c r="X1242" s="7" t="n"/>
      <c r="Y1242" s="7" t="n"/>
      <c r="AB1242">
        <f>IF($E1242="","",IF($AQ1242=1,0,IF($AP1242=1,Settings!$C$6,Settings!$C$7))*100)</f>
        <v/>
      </c>
      <c r="AC1242" s="7">
        <f>IF($E1242="","",Y1242*AB1242/100)</f>
        <v/>
      </c>
      <c r="AD1242" s="7">
        <f>IF($E1242="","",Y1242-AC1242)</f>
        <v/>
      </c>
      <c r="AE1242" s="7">
        <f>IF($E1242="","",AD1242-Q1242)</f>
        <v/>
      </c>
      <c r="AI1242" s="7" t="n"/>
      <c r="AL1242" s="14" t="n"/>
      <c r="AN1242">
        <f>IF($E1242="","",IF(COUNTIF($E$2:$E1242,$E1242)=1,1,0))</f>
        <v/>
      </c>
      <c r="AO1242">
        <f>IF($AN1242=1,SUMPRODUCT(--($AR$2:$AR$3001&lt;$AR1242))+1,"")</f>
        <v/>
      </c>
      <c r="AP1242">
        <f>IF($E1242="","",IF(OR($U1242=TRUE(),$U1242="TRUE"),1,0))</f>
        <v/>
      </c>
      <c r="AQ1242">
        <f>IF($E1242="","",IF($AA1242="Yes",1,0))</f>
        <v/>
      </c>
      <c r="AR1242">
        <f>IF($AN1242=1,IFERROR(IF(VALUE($E1242)&lt;100000000,VALUE($E1242),1000000000),IFERROR(IF(VALUE(MID($E1242,2,20))&lt;100000000,VALUE(MID($E1242,2,20)),1000000000),1000000000))+ROW()/100000,"")</f>
        <v/>
      </c>
    </row>
    <row r="1243">
      <c r="G1243" s="14" t="n"/>
      <c r="Q1243" s="7">
        <f>IF($E1243="","",P1243*Y1243/100)</f>
        <v/>
      </c>
      <c r="R1243" s="7" t="n"/>
      <c r="X1243" s="7" t="n"/>
      <c r="Y1243" s="7" t="n"/>
      <c r="AB1243">
        <f>IF($E1243="","",IF($AQ1243=1,0,IF($AP1243=1,Settings!$C$6,Settings!$C$7))*100)</f>
        <v/>
      </c>
      <c r="AC1243" s="7">
        <f>IF($E1243="","",Y1243*AB1243/100)</f>
        <v/>
      </c>
      <c r="AD1243" s="7">
        <f>IF($E1243="","",Y1243-AC1243)</f>
        <v/>
      </c>
      <c r="AE1243" s="7">
        <f>IF($E1243="","",AD1243-Q1243)</f>
        <v/>
      </c>
      <c r="AI1243" s="7" t="n"/>
      <c r="AL1243" s="14" t="n"/>
      <c r="AN1243">
        <f>IF($E1243="","",IF(COUNTIF($E$2:$E1243,$E1243)=1,1,0))</f>
        <v/>
      </c>
      <c r="AO1243">
        <f>IF($AN1243=1,SUMPRODUCT(--($AR$2:$AR$3001&lt;$AR1243))+1,"")</f>
        <v/>
      </c>
      <c r="AP1243">
        <f>IF($E1243="","",IF(OR($U1243=TRUE(),$U1243="TRUE"),1,0))</f>
        <v/>
      </c>
      <c r="AQ1243">
        <f>IF($E1243="","",IF($AA1243="Yes",1,0))</f>
        <v/>
      </c>
      <c r="AR1243">
        <f>IF($AN1243=1,IFERROR(IF(VALUE($E1243)&lt;100000000,VALUE($E1243),1000000000),IFERROR(IF(VALUE(MID($E1243,2,20))&lt;100000000,VALUE(MID($E1243,2,20)),1000000000),1000000000))+ROW()/100000,"")</f>
        <v/>
      </c>
    </row>
    <row r="1244">
      <c r="G1244" s="14" t="n"/>
      <c r="Q1244" s="7">
        <f>IF($E1244="","",P1244*Y1244/100)</f>
        <v/>
      </c>
      <c r="R1244" s="7" t="n"/>
      <c r="X1244" s="7" t="n"/>
      <c r="Y1244" s="7" t="n"/>
      <c r="AB1244">
        <f>IF($E1244="","",IF($AQ1244=1,0,IF($AP1244=1,Settings!$C$6,Settings!$C$7))*100)</f>
        <v/>
      </c>
      <c r="AC1244" s="7">
        <f>IF($E1244="","",Y1244*AB1244/100)</f>
        <v/>
      </c>
      <c r="AD1244" s="7">
        <f>IF($E1244="","",Y1244-AC1244)</f>
        <v/>
      </c>
      <c r="AE1244" s="7">
        <f>IF($E1244="","",AD1244-Q1244)</f>
        <v/>
      </c>
      <c r="AI1244" s="7" t="n"/>
      <c r="AL1244" s="14" t="n"/>
      <c r="AN1244">
        <f>IF($E1244="","",IF(COUNTIF($E$2:$E1244,$E1244)=1,1,0))</f>
        <v/>
      </c>
      <c r="AO1244">
        <f>IF($AN1244=1,SUMPRODUCT(--($AR$2:$AR$3001&lt;$AR1244))+1,"")</f>
        <v/>
      </c>
      <c r="AP1244">
        <f>IF($E1244="","",IF(OR($U1244=TRUE(),$U1244="TRUE"),1,0))</f>
        <v/>
      </c>
      <c r="AQ1244">
        <f>IF($E1244="","",IF($AA1244="Yes",1,0))</f>
        <v/>
      </c>
      <c r="AR1244">
        <f>IF($AN1244=1,IFERROR(IF(VALUE($E1244)&lt;100000000,VALUE($E1244),1000000000),IFERROR(IF(VALUE(MID($E1244,2,20))&lt;100000000,VALUE(MID($E1244,2,20)),1000000000),1000000000))+ROW()/100000,"")</f>
        <v/>
      </c>
    </row>
    <row r="1245">
      <c r="G1245" s="14" t="n"/>
      <c r="Q1245" s="7">
        <f>IF($E1245="","",P1245*Y1245/100)</f>
        <v/>
      </c>
      <c r="R1245" s="7" t="n"/>
      <c r="X1245" s="7" t="n"/>
      <c r="Y1245" s="7" t="n"/>
      <c r="AB1245">
        <f>IF($E1245="","",IF($AQ1245=1,0,IF($AP1245=1,Settings!$C$6,Settings!$C$7))*100)</f>
        <v/>
      </c>
      <c r="AC1245" s="7">
        <f>IF($E1245="","",Y1245*AB1245/100)</f>
        <v/>
      </c>
      <c r="AD1245" s="7">
        <f>IF($E1245="","",Y1245-AC1245)</f>
        <v/>
      </c>
      <c r="AE1245" s="7">
        <f>IF($E1245="","",AD1245-Q1245)</f>
        <v/>
      </c>
      <c r="AI1245" s="7" t="n"/>
      <c r="AL1245" s="14" t="n"/>
      <c r="AN1245">
        <f>IF($E1245="","",IF(COUNTIF($E$2:$E1245,$E1245)=1,1,0))</f>
        <v/>
      </c>
      <c r="AO1245">
        <f>IF($AN1245=1,SUMPRODUCT(--($AR$2:$AR$3001&lt;$AR1245))+1,"")</f>
        <v/>
      </c>
      <c r="AP1245">
        <f>IF($E1245="","",IF(OR($U1245=TRUE(),$U1245="TRUE"),1,0))</f>
        <v/>
      </c>
      <c r="AQ1245">
        <f>IF($E1245="","",IF($AA1245="Yes",1,0))</f>
        <v/>
      </c>
      <c r="AR1245">
        <f>IF($AN1245=1,IFERROR(IF(VALUE($E1245)&lt;100000000,VALUE($E1245),1000000000),IFERROR(IF(VALUE(MID($E1245,2,20))&lt;100000000,VALUE(MID($E1245,2,20)),1000000000),1000000000))+ROW()/100000,"")</f>
        <v/>
      </c>
    </row>
    <row r="1246">
      <c r="G1246" s="14" t="n"/>
      <c r="Q1246" s="7">
        <f>IF($E1246="","",P1246*Y1246/100)</f>
        <v/>
      </c>
      <c r="R1246" s="7" t="n"/>
      <c r="X1246" s="7" t="n"/>
      <c r="Y1246" s="7" t="n"/>
      <c r="AB1246">
        <f>IF($E1246="","",IF($AQ1246=1,0,IF($AP1246=1,Settings!$C$6,Settings!$C$7))*100)</f>
        <v/>
      </c>
      <c r="AC1246" s="7">
        <f>IF($E1246="","",Y1246*AB1246/100)</f>
        <v/>
      </c>
      <c r="AD1246" s="7">
        <f>IF($E1246="","",Y1246-AC1246)</f>
        <v/>
      </c>
      <c r="AE1246" s="7">
        <f>IF($E1246="","",AD1246-Q1246)</f>
        <v/>
      </c>
      <c r="AI1246" s="7" t="n"/>
      <c r="AL1246" s="14" t="n"/>
      <c r="AN1246">
        <f>IF($E1246="","",IF(COUNTIF($E$2:$E1246,$E1246)=1,1,0))</f>
        <v/>
      </c>
      <c r="AO1246">
        <f>IF($AN1246=1,SUMPRODUCT(--($AR$2:$AR$3001&lt;$AR1246))+1,"")</f>
        <v/>
      </c>
      <c r="AP1246">
        <f>IF($E1246="","",IF(OR($U1246=TRUE(),$U1246="TRUE"),1,0))</f>
        <v/>
      </c>
      <c r="AQ1246">
        <f>IF($E1246="","",IF($AA1246="Yes",1,0))</f>
        <v/>
      </c>
      <c r="AR1246">
        <f>IF($AN1246=1,IFERROR(IF(VALUE($E1246)&lt;100000000,VALUE($E1246),1000000000),IFERROR(IF(VALUE(MID($E1246,2,20))&lt;100000000,VALUE(MID($E1246,2,20)),1000000000),1000000000))+ROW()/100000,"")</f>
        <v/>
      </c>
    </row>
    <row r="1247">
      <c r="G1247" s="14" t="n"/>
      <c r="Q1247" s="7">
        <f>IF($E1247="","",P1247*Y1247/100)</f>
        <v/>
      </c>
      <c r="R1247" s="7" t="n"/>
      <c r="X1247" s="7" t="n"/>
      <c r="Y1247" s="7" t="n"/>
      <c r="AB1247">
        <f>IF($E1247="","",IF($AQ1247=1,0,IF($AP1247=1,Settings!$C$6,Settings!$C$7))*100)</f>
        <v/>
      </c>
      <c r="AC1247" s="7">
        <f>IF($E1247="","",Y1247*AB1247/100)</f>
        <v/>
      </c>
      <c r="AD1247" s="7">
        <f>IF($E1247="","",Y1247-AC1247)</f>
        <v/>
      </c>
      <c r="AE1247" s="7">
        <f>IF($E1247="","",AD1247-Q1247)</f>
        <v/>
      </c>
      <c r="AI1247" s="7" t="n"/>
      <c r="AL1247" s="14" t="n"/>
      <c r="AN1247">
        <f>IF($E1247="","",IF(COUNTIF($E$2:$E1247,$E1247)=1,1,0))</f>
        <v/>
      </c>
      <c r="AO1247">
        <f>IF($AN1247=1,SUMPRODUCT(--($AR$2:$AR$3001&lt;$AR1247))+1,"")</f>
        <v/>
      </c>
      <c r="AP1247">
        <f>IF($E1247="","",IF(OR($U1247=TRUE(),$U1247="TRUE"),1,0))</f>
        <v/>
      </c>
      <c r="AQ1247">
        <f>IF($E1247="","",IF($AA1247="Yes",1,0))</f>
        <v/>
      </c>
      <c r="AR1247">
        <f>IF($AN1247=1,IFERROR(IF(VALUE($E1247)&lt;100000000,VALUE($E1247),1000000000),IFERROR(IF(VALUE(MID($E1247,2,20))&lt;100000000,VALUE(MID($E1247,2,20)),1000000000),1000000000))+ROW()/100000,"")</f>
        <v/>
      </c>
    </row>
    <row r="1248">
      <c r="G1248" s="14" t="n"/>
      <c r="Q1248" s="7">
        <f>IF($E1248="","",P1248*Y1248/100)</f>
        <v/>
      </c>
      <c r="R1248" s="7" t="n"/>
      <c r="X1248" s="7" t="n"/>
      <c r="Y1248" s="7" t="n"/>
      <c r="AB1248">
        <f>IF($E1248="","",IF($AQ1248=1,0,IF($AP1248=1,Settings!$C$6,Settings!$C$7))*100)</f>
        <v/>
      </c>
      <c r="AC1248" s="7">
        <f>IF($E1248="","",Y1248*AB1248/100)</f>
        <v/>
      </c>
      <c r="AD1248" s="7">
        <f>IF($E1248="","",Y1248-AC1248)</f>
        <v/>
      </c>
      <c r="AE1248" s="7">
        <f>IF($E1248="","",AD1248-Q1248)</f>
        <v/>
      </c>
      <c r="AI1248" s="7" t="n"/>
      <c r="AL1248" s="14" t="n"/>
      <c r="AN1248">
        <f>IF($E1248="","",IF(COUNTIF($E$2:$E1248,$E1248)=1,1,0))</f>
        <v/>
      </c>
      <c r="AO1248">
        <f>IF($AN1248=1,SUMPRODUCT(--($AR$2:$AR$3001&lt;$AR1248))+1,"")</f>
        <v/>
      </c>
      <c r="AP1248">
        <f>IF($E1248="","",IF(OR($U1248=TRUE(),$U1248="TRUE"),1,0))</f>
        <v/>
      </c>
      <c r="AQ1248">
        <f>IF($E1248="","",IF($AA1248="Yes",1,0))</f>
        <v/>
      </c>
      <c r="AR1248">
        <f>IF($AN1248=1,IFERROR(IF(VALUE($E1248)&lt;100000000,VALUE($E1248),1000000000),IFERROR(IF(VALUE(MID($E1248,2,20))&lt;100000000,VALUE(MID($E1248,2,20)),1000000000),1000000000))+ROW()/100000,"")</f>
        <v/>
      </c>
    </row>
    <row r="1249">
      <c r="G1249" s="14" t="n"/>
      <c r="Q1249" s="7">
        <f>IF($E1249="","",P1249*Y1249/100)</f>
        <v/>
      </c>
      <c r="R1249" s="7" t="n"/>
      <c r="X1249" s="7" t="n"/>
      <c r="Y1249" s="7" t="n"/>
      <c r="AB1249">
        <f>IF($E1249="","",IF($AQ1249=1,0,IF($AP1249=1,Settings!$C$6,Settings!$C$7))*100)</f>
        <v/>
      </c>
      <c r="AC1249" s="7">
        <f>IF($E1249="","",Y1249*AB1249/100)</f>
        <v/>
      </c>
      <c r="AD1249" s="7">
        <f>IF($E1249="","",Y1249-AC1249)</f>
        <v/>
      </c>
      <c r="AE1249" s="7">
        <f>IF($E1249="","",AD1249-Q1249)</f>
        <v/>
      </c>
      <c r="AI1249" s="7" t="n"/>
      <c r="AL1249" s="14" t="n"/>
      <c r="AN1249">
        <f>IF($E1249="","",IF(COUNTIF($E$2:$E1249,$E1249)=1,1,0))</f>
        <v/>
      </c>
      <c r="AO1249">
        <f>IF($AN1249=1,SUMPRODUCT(--($AR$2:$AR$3001&lt;$AR1249))+1,"")</f>
        <v/>
      </c>
      <c r="AP1249">
        <f>IF($E1249="","",IF(OR($U1249=TRUE(),$U1249="TRUE"),1,0))</f>
        <v/>
      </c>
      <c r="AQ1249">
        <f>IF($E1249="","",IF($AA1249="Yes",1,0))</f>
        <v/>
      </c>
      <c r="AR1249">
        <f>IF($AN1249=1,IFERROR(IF(VALUE($E1249)&lt;100000000,VALUE($E1249),1000000000),IFERROR(IF(VALUE(MID($E1249,2,20))&lt;100000000,VALUE(MID($E1249,2,20)),1000000000),1000000000))+ROW()/100000,"")</f>
        <v/>
      </c>
    </row>
    <row r="1250">
      <c r="G1250" s="14" t="n"/>
      <c r="Q1250" s="7">
        <f>IF($E1250="","",P1250*Y1250/100)</f>
        <v/>
      </c>
      <c r="R1250" s="7" t="n"/>
      <c r="X1250" s="7" t="n"/>
      <c r="Y1250" s="7" t="n"/>
      <c r="AB1250">
        <f>IF($E1250="","",IF($AQ1250=1,0,IF($AP1250=1,Settings!$C$6,Settings!$C$7))*100)</f>
        <v/>
      </c>
      <c r="AC1250" s="7">
        <f>IF($E1250="","",Y1250*AB1250/100)</f>
        <v/>
      </c>
      <c r="AD1250" s="7">
        <f>IF($E1250="","",Y1250-AC1250)</f>
        <v/>
      </c>
      <c r="AE1250" s="7">
        <f>IF($E1250="","",AD1250-Q1250)</f>
        <v/>
      </c>
      <c r="AI1250" s="7" t="n"/>
      <c r="AL1250" s="14" t="n"/>
      <c r="AN1250">
        <f>IF($E1250="","",IF(COUNTIF($E$2:$E1250,$E1250)=1,1,0))</f>
        <v/>
      </c>
      <c r="AO1250">
        <f>IF($AN1250=1,SUMPRODUCT(--($AR$2:$AR$3001&lt;$AR1250))+1,"")</f>
        <v/>
      </c>
      <c r="AP1250">
        <f>IF($E1250="","",IF(OR($U1250=TRUE(),$U1250="TRUE"),1,0))</f>
        <v/>
      </c>
      <c r="AQ1250">
        <f>IF($E1250="","",IF($AA1250="Yes",1,0))</f>
        <v/>
      </c>
      <c r="AR1250">
        <f>IF($AN1250=1,IFERROR(IF(VALUE($E1250)&lt;100000000,VALUE($E1250),1000000000),IFERROR(IF(VALUE(MID($E1250,2,20))&lt;100000000,VALUE(MID($E1250,2,20)),1000000000),1000000000))+ROW()/100000,"")</f>
        <v/>
      </c>
    </row>
    <row r="1251">
      <c r="G1251" s="14" t="n"/>
      <c r="Q1251" s="7">
        <f>IF($E1251="","",P1251*Y1251/100)</f>
        <v/>
      </c>
      <c r="R1251" s="7" t="n"/>
      <c r="X1251" s="7" t="n"/>
      <c r="Y1251" s="7" t="n"/>
      <c r="AB1251">
        <f>IF($E1251="","",IF($AQ1251=1,0,IF($AP1251=1,Settings!$C$6,Settings!$C$7))*100)</f>
        <v/>
      </c>
      <c r="AC1251" s="7">
        <f>IF($E1251="","",Y1251*AB1251/100)</f>
        <v/>
      </c>
      <c r="AD1251" s="7">
        <f>IF($E1251="","",Y1251-AC1251)</f>
        <v/>
      </c>
      <c r="AE1251" s="7">
        <f>IF($E1251="","",AD1251-Q1251)</f>
        <v/>
      </c>
      <c r="AI1251" s="7" t="n"/>
      <c r="AL1251" s="14" t="n"/>
      <c r="AN1251">
        <f>IF($E1251="","",IF(COUNTIF($E$2:$E1251,$E1251)=1,1,0))</f>
        <v/>
      </c>
      <c r="AO1251">
        <f>IF($AN1251=1,SUMPRODUCT(--($AR$2:$AR$3001&lt;$AR1251))+1,"")</f>
        <v/>
      </c>
      <c r="AP1251">
        <f>IF($E1251="","",IF(OR($U1251=TRUE(),$U1251="TRUE"),1,0))</f>
        <v/>
      </c>
      <c r="AQ1251">
        <f>IF($E1251="","",IF($AA1251="Yes",1,0))</f>
        <v/>
      </c>
      <c r="AR1251">
        <f>IF($AN1251=1,IFERROR(IF(VALUE($E1251)&lt;100000000,VALUE($E1251),1000000000),IFERROR(IF(VALUE(MID($E1251,2,20))&lt;100000000,VALUE(MID($E1251,2,20)),1000000000),1000000000))+ROW()/100000,"")</f>
        <v/>
      </c>
    </row>
    <row r="1252">
      <c r="G1252" s="14" t="n"/>
      <c r="Q1252" s="7">
        <f>IF($E1252="","",P1252*Y1252/100)</f>
        <v/>
      </c>
      <c r="R1252" s="7" t="n"/>
      <c r="X1252" s="7" t="n"/>
      <c r="Y1252" s="7" t="n"/>
      <c r="AB1252">
        <f>IF($E1252="","",IF($AQ1252=1,0,IF($AP1252=1,Settings!$C$6,Settings!$C$7))*100)</f>
        <v/>
      </c>
      <c r="AC1252" s="7">
        <f>IF($E1252="","",Y1252*AB1252/100)</f>
        <v/>
      </c>
      <c r="AD1252" s="7">
        <f>IF($E1252="","",Y1252-AC1252)</f>
        <v/>
      </c>
      <c r="AE1252" s="7">
        <f>IF($E1252="","",AD1252-Q1252)</f>
        <v/>
      </c>
      <c r="AI1252" s="7" t="n"/>
      <c r="AL1252" s="14" t="n"/>
      <c r="AN1252">
        <f>IF($E1252="","",IF(COUNTIF($E$2:$E1252,$E1252)=1,1,0))</f>
        <v/>
      </c>
      <c r="AO1252">
        <f>IF($AN1252=1,SUMPRODUCT(--($AR$2:$AR$3001&lt;$AR1252))+1,"")</f>
        <v/>
      </c>
      <c r="AP1252">
        <f>IF($E1252="","",IF(OR($U1252=TRUE(),$U1252="TRUE"),1,0))</f>
        <v/>
      </c>
      <c r="AQ1252">
        <f>IF($E1252="","",IF($AA1252="Yes",1,0))</f>
        <v/>
      </c>
      <c r="AR1252">
        <f>IF($AN1252=1,IFERROR(IF(VALUE($E1252)&lt;100000000,VALUE($E1252),1000000000),IFERROR(IF(VALUE(MID($E1252,2,20))&lt;100000000,VALUE(MID($E1252,2,20)),1000000000),1000000000))+ROW()/100000,"")</f>
        <v/>
      </c>
    </row>
    <row r="1253">
      <c r="G1253" s="14" t="n"/>
      <c r="Q1253" s="7">
        <f>IF($E1253="","",P1253*Y1253/100)</f>
        <v/>
      </c>
      <c r="R1253" s="7" t="n"/>
      <c r="X1253" s="7" t="n"/>
      <c r="Y1253" s="7" t="n"/>
      <c r="AB1253">
        <f>IF($E1253="","",IF($AQ1253=1,0,IF($AP1253=1,Settings!$C$6,Settings!$C$7))*100)</f>
        <v/>
      </c>
      <c r="AC1253" s="7">
        <f>IF($E1253="","",Y1253*AB1253/100)</f>
        <v/>
      </c>
      <c r="AD1253" s="7">
        <f>IF($E1253="","",Y1253-AC1253)</f>
        <v/>
      </c>
      <c r="AE1253" s="7">
        <f>IF($E1253="","",AD1253-Q1253)</f>
        <v/>
      </c>
      <c r="AI1253" s="7" t="n"/>
      <c r="AL1253" s="14" t="n"/>
      <c r="AN1253">
        <f>IF($E1253="","",IF(COUNTIF($E$2:$E1253,$E1253)=1,1,0))</f>
        <v/>
      </c>
      <c r="AO1253">
        <f>IF($AN1253=1,SUMPRODUCT(--($AR$2:$AR$3001&lt;$AR1253))+1,"")</f>
        <v/>
      </c>
      <c r="AP1253">
        <f>IF($E1253="","",IF(OR($U1253=TRUE(),$U1253="TRUE"),1,0))</f>
        <v/>
      </c>
      <c r="AQ1253">
        <f>IF($E1253="","",IF($AA1253="Yes",1,0))</f>
        <v/>
      </c>
      <c r="AR1253">
        <f>IF($AN1253=1,IFERROR(IF(VALUE($E1253)&lt;100000000,VALUE($E1253),1000000000),IFERROR(IF(VALUE(MID($E1253,2,20))&lt;100000000,VALUE(MID($E1253,2,20)),1000000000),1000000000))+ROW()/100000,"")</f>
        <v/>
      </c>
    </row>
    <row r="1254">
      <c r="G1254" s="14" t="n"/>
      <c r="Q1254" s="7">
        <f>IF($E1254="","",P1254*Y1254/100)</f>
        <v/>
      </c>
      <c r="R1254" s="7" t="n"/>
      <c r="X1254" s="7" t="n"/>
      <c r="Y1254" s="7" t="n"/>
      <c r="AB1254">
        <f>IF($E1254="","",IF($AQ1254=1,0,IF($AP1254=1,Settings!$C$6,Settings!$C$7))*100)</f>
        <v/>
      </c>
      <c r="AC1254" s="7">
        <f>IF($E1254="","",Y1254*AB1254/100)</f>
        <v/>
      </c>
      <c r="AD1254" s="7">
        <f>IF($E1254="","",Y1254-AC1254)</f>
        <v/>
      </c>
      <c r="AE1254" s="7">
        <f>IF($E1254="","",AD1254-Q1254)</f>
        <v/>
      </c>
      <c r="AI1254" s="7" t="n"/>
      <c r="AL1254" s="14" t="n"/>
      <c r="AN1254">
        <f>IF($E1254="","",IF(COUNTIF($E$2:$E1254,$E1254)=1,1,0))</f>
        <v/>
      </c>
      <c r="AO1254">
        <f>IF($AN1254=1,SUMPRODUCT(--($AR$2:$AR$3001&lt;$AR1254))+1,"")</f>
        <v/>
      </c>
      <c r="AP1254">
        <f>IF($E1254="","",IF(OR($U1254=TRUE(),$U1254="TRUE"),1,0))</f>
        <v/>
      </c>
      <c r="AQ1254">
        <f>IF($E1254="","",IF($AA1254="Yes",1,0))</f>
        <v/>
      </c>
      <c r="AR1254">
        <f>IF($AN1254=1,IFERROR(IF(VALUE($E1254)&lt;100000000,VALUE($E1254),1000000000),IFERROR(IF(VALUE(MID($E1254,2,20))&lt;100000000,VALUE(MID($E1254,2,20)),1000000000),1000000000))+ROW()/100000,"")</f>
        <v/>
      </c>
    </row>
    <row r="1255">
      <c r="G1255" s="14" t="n"/>
      <c r="Q1255" s="7">
        <f>IF($E1255="","",P1255*Y1255/100)</f>
        <v/>
      </c>
      <c r="R1255" s="7" t="n"/>
      <c r="X1255" s="7" t="n"/>
      <c r="Y1255" s="7" t="n"/>
      <c r="AB1255">
        <f>IF($E1255="","",IF($AQ1255=1,0,IF($AP1255=1,Settings!$C$6,Settings!$C$7))*100)</f>
        <v/>
      </c>
      <c r="AC1255" s="7">
        <f>IF($E1255="","",Y1255*AB1255/100)</f>
        <v/>
      </c>
      <c r="AD1255" s="7">
        <f>IF($E1255="","",Y1255-AC1255)</f>
        <v/>
      </c>
      <c r="AE1255" s="7">
        <f>IF($E1255="","",AD1255-Q1255)</f>
        <v/>
      </c>
      <c r="AI1255" s="7" t="n"/>
      <c r="AL1255" s="14" t="n"/>
      <c r="AN1255">
        <f>IF($E1255="","",IF(COUNTIF($E$2:$E1255,$E1255)=1,1,0))</f>
        <v/>
      </c>
      <c r="AO1255">
        <f>IF($AN1255=1,SUMPRODUCT(--($AR$2:$AR$3001&lt;$AR1255))+1,"")</f>
        <v/>
      </c>
      <c r="AP1255">
        <f>IF($E1255="","",IF(OR($U1255=TRUE(),$U1255="TRUE"),1,0))</f>
        <v/>
      </c>
      <c r="AQ1255">
        <f>IF($E1255="","",IF($AA1255="Yes",1,0))</f>
        <v/>
      </c>
      <c r="AR1255">
        <f>IF($AN1255=1,IFERROR(IF(VALUE($E1255)&lt;100000000,VALUE($E1255),1000000000),IFERROR(IF(VALUE(MID($E1255,2,20))&lt;100000000,VALUE(MID($E1255,2,20)),1000000000),1000000000))+ROW()/100000,"")</f>
        <v/>
      </c>
    </row>
    <row r="1256">
      <c r="G1256" s="14" t="n"/>
      <c r="Q1256" s="7">
        <f>IF($E1256="","",P1256*Y1256/100)</f>
        <v/>
      </c>
      <c r="R1256" s="7" t="n"/>
      <c r="X1256" s="7" t="n"/>
      <c r="Y1256" s="7" t="n"/>
      <c r="AB1256">
        <f>IF($E1256="","",IF($AQ1256=1,0,IF($AP1256=1,Settings!$C$6,Settings!$C$7))*100)</f>
        <v/>
      </c>
      <c r="AC1256" s="7">
        <f>IF($E1256="","",Y1256*AB1256/100)</f>
        <v/>
      </c>
      <c r="AD1256" s="7">
        <f>IF($E1256="","",Y1256-AC1256)</f>
        <v/>
      </c>
      <c r="AE1256" s="7">
        <f>IF($E1256="","",AD1256-Q1256)</f>
        <v/>
      </c>
      <c r="AI1256" s="7" t="n"/>
      <c r="AL1256" s="14" t="n"/>
      <c r="AN1256">
        <f>IF($E1256="","",IF(COUNTIF($E$2:$E1256,$E1256)=1,1,0))</f>
        <v/>
      </c>
      <c r="AO1256">
        <f>IF($AN1256=1,SUMPRODUCT(--($AR$2:$AR$3001&lt;$AR1256))+1,"")</f>
        <v/>
      </c>
      <c r="AP1256">
        <f>IF($E1256="","",IF(OR($U1256=TRUE(),$U1256="TRUE"),1,0))</f>
        <v/>
      </c>
      <c r="AQ1256">
        <f>IF($E1256="","",IF($AA1256="Yes",1,0))</f>
        <v/>
      </c>
      <c r="AR1256">
        <f>IF($AN1256=1,IFERROR(IF(VALUE($E1256)&lt;100000000,VALUE($E1256),1000000000),IFERROR(IF(VALUE(MID($E1256,2,20))&lt;100000000,VALUE(MID($E1256,2,20)),1000000000),1000000000))+ROW()/100000,"")</f>
        <v/>
      </c>
    </row>
    <row r="1257">
      <c r="G1257" s="14" t="n"/>
      <c r="Q1257" s="7">
        <f>IF($E1257="","",P1257*Y1257/100)</f>
        <v/>
      </c>
      <c r="R1257" s="7" t="n"/>
      <c r="X1257" s="7" t="n"/>
      <c r="Y1257" s="7" t="n"/>
      <c r="AB1257">
        <f>IF($E1257="","",IF($AQ1257=1,0,IF($AP1257=1,Settings!$C$6,Settings!$C$7))*100)</f>
        <v/>
      </c>
      <c r="AC1257" s="7">
        <f>IF($E1257="","",Y1257*AB1257/100)</f>
        <v/>
      </c>
      <c r="AD1257" s="7">
        <f>IF($E1257="","",Y1257-AC1257)</f>
        <v/>
      </c>
      <c r="AE1257" s="7">
        <f>IF($E1257="","",AD1257-Q1257)</f>
        <v/>
      </c>
      <c r="AI1257" s="7" t="n"/>
      <c r="AL1257" s="14" t="n"/>
      <c r="AN1257">
        <f>IF($E1257="","",IF(COUNTIF($E$2:$E1257,$E1257)=1,1,0))</f>
        <v/>
      </c>
      <c r="AO1257">
        <f>IF($AN1257=1,SUMPRODUCT(--($AR$2:$AR$3001&lt;$AR1257))+1,"")</f>
        <v/>
      </c>
      <c r="AP1257">
        <f>IF($E1257="","",IF(OR($U1257=TRUE(),$U1257="TRUE"),1,0))</f>
        <v/>
      </c>
      <c r="AQ1257">
        <f>IF($E1257="","",IF($AA1257="Yes",1,0))</f>
        <v/>
      </c>
      <c r="AR1257">
        <f>IF($AN1257=1,IFERROR(IF(VALUE($E1257)&lt;100000000,VALUE($E1257),1000000000),IFERROR(IF(VALUE(MID($E1257,2,20))&lt;100000000,VALUE(MID($E1257,2,20)),1000000000),1000000000))+ROW()/100000,"")</f>
        <v/>
      </c>
    </row>
    <row r="1258">
      <c r="G1258" s="14" t="n"/>
      <c r="Q1258" s="7">
        <f>IF($E1258="","",P1258*Y1258/100)</f>
        <v/>
      </c>
      <c r="R1258" s="7" t="n"/>
      <c r="X1258" s="7" t="n"/>
      <c r="Y1258" s="7" t="n"/>
      <c r="AB1258">
        <f>IF($E1258="","",IF($AQ1258=1,0,IF($AP1258=1,Settings!$C$6,Settings!$C$7))*100)</f>
        <v/>
      </c>
      <c r="AC1258" s="7">
        <f>IF($E1258="","",Y1258*AB1258/100)</f>
        <v/>
      </c>
      <c r="AD1258" s="7">
        <f>IF($E1258="","",Y1258-AC1258)</f>
        <v/>
      </c>
      <c r="AE1258" s="7">
        <f>IF($E1258="","",AD1258-Q1258)</f>
        <v/>
      </c>
      <c r="AI1258" s="7" t="n"/>
      <c r="AL1258" s="14" t="n"/>
      <c r="AN1258">
        <f>IF($E1258="","",IF(COUNTIF($E$2:$E1258,$E1258)=1,1,0))</f>
        <v/>
      </c>
      <c r="AO1258">
        <f>IF($AN1258=1,SUMPRODUCT(--($AR$2:$AR$3001&lt;$AR1258))+1,"")</f>
        <v/>
      </c>
      <c r="AP1258">
        <f>IF($E1258="","",IF(OR($U1258=TRUE(),$U1258="TRUE"),1,0))</f>
        <v/>
      </c>
      <c r="AQ1258">
        <f>IF($E1258="","",IF($AA1258="Yes",1,0))</f>
        <v/>
      </c>
      <c r="AR1258">
        <f>IF($AN1258=1,IFERROR(IF(VALUE($E1258)&lt;100000000,VALUE($E1258),1000000000),IFERROR(IF(VALUE(MID($E1258,2,20))&lt;100000000,VALUE(MID($E1258,2,20)),1000000000),1000000000))+ROW()/100000,"")</f>
        <v/>
      </c>
    </row>
    <row r="1259">
      <c r="G1259" s="14" t="n"/>
      <c r="Q1259" s="7">
        <f>IF($E1259="","",P1259*Y1259/100)</f>
        <v/>
      </c>
      <c r="R1259" s="7" t="n"/>
      <c r="X1259" s="7" t="n"/>
      <c r="Y1259" s="7" t="n"/>
      <c r="AB1259">
        <f>IF($E1259="","",IF($AQ1259=1,0,IF($AP1259=1,Settings!$C$6,Settings!$C$7))*100)</f>
        <v/>
      </c>
      <c r="AC1259" s="7">
        <f>IF($E1259="","",Y1259*AB1259/100)</f>
        <v/>
      </c>
      <c r="AD1259" s="7">
        <f>IF($E1259="","",Y1259-AC1259)</f>
        <v/>
      </c>
      <c r="AE1259" s="7">
        <f>IF($E1259="","",AD1259-Q1259)</f>
        <v/>
      </c>
      <c r="AI1259" s="7" t="n"/>
      <c r="AL1259" s="14" t="n"/>
      <c r="AN1259">
        <f>IF($E1259="","",IF(COUNTIF($E$2:$E1259,$E1259)=1,1,0))</f>
        <v/>
      </c>
      <c r="AO1259">
        <f>IF($AN1259=1,SUMPRODUCT(--($AR$2:$AR$3001&lt;$AR1259))+1,"")</f>
        <v/>
      </c>
      <c r="AP1259">
        <f>IF($E1259="","",IF(OR($U1259=TRUE(),$U1259="TRUE"),1,0))</f>
        <v/>
      </c>
      <c r="AQ1259">
        <f>IF($E1259="","",IF($AA1259="Yes",1,0))</f>
        <v/>
      </c>
      <c r="AR1259">
        <f>IF($AN1259=1,IFERROR(IF(VALUE($E1259)&lt;100000000,VALUE($E1259),1000000000),IFERROR(IF(VALUE(MID($E1259,2,20))&lt;100000000,VALUE(MID($E1259,2,20)),1000000000),1000000000))+ROW()/100000,"")</f>
        <v/>
      </c>
    </row>
    <row r="1260">
      <c r="G1260" s="14" t="n"/>
      <c r="Q1260" s="7">
        <f>IF($E1260="","",P1260*Y1260/100)</f>
        <v/>
      </c>
      <c r="R1260" s="7" t="n"/>
      <c r="X1260" s="7" t="n"/>
      <c r="Y1260" s="7" t="n"/>
      <c r="AB1260">
        <f>IF($E1260="","",IF($AQ1260=1,0,IF($AP1260=1,Settings!$C$6,Settings!$C$7))*100)</f>
        <v/>
      </c>
      <c r="AC1260" s="7">
        <f>IF($E1260="","",Y1260*AB1260/100)</f>
        <v/>
      </c>
      <c r="AD1260" s="7">
        <f>IF($E1260="","",Y1260-AC1260)</f>
        <v/>
      </c>
      <c r="AE1260" s="7">
        <f>IF($E1260="","",AD1260-Q1260)</f>
        <v/>
      </c>
      <c r="AI1260" s="7" t="n"/>
      <c r="AL1260" s="14" t="n"/>
      <c r="AN1260">
        <f>IF($E1260="","",IF(COUNTIF($E$2:$E1260,$E1260)=1,1,0))</f>
        <v/>
      </c>
      <c r="AO1260">
        <f>IF($AN1260=1,SUMPRODUCT(--($AR$2:$AR$3001&lt;$AR1260))+1,"")</f>
        <v/>
      </c>
      <c r="AP1260">
        <f>IF($E1260="","",IF(OR($U1260=TRUE(),$U1260="TRUE"),1,0))</f>
        <v/>
      </c>
      <c r="AQ1260">
        <f>IF($E1260="","",IF($AA1260="Yes",1,0))</f>
        <v/>
      </c>
      <c r="AR1260">
        <f>IF($AN1260=1,IFERROR(IF(VALUE($E1260)&lt;100000000,VALUE($E1260),1000000000),IFERROR(IF(VALUE(MID($E1260,2,20))&lt;100000000,VALUE(MID($E1260,2,20)),1000000000),1000000000))+ROW()/100000,"")</f>
        <v/>
      </c>
    </row>
    <row r="1261">
      <c r="G1261" s="14" t="n"/>
      <c r="Q1261" s="7">
        <f>IF($E1261="","",P1261*Y1261/100)</f>
        <v/>
      </c>
      <c r="R1261" s="7" t="n"/>
      <c r="X1261" s="7" t="n"/>
      <c r="Y1261" s="7" t="n"/>
      <c r="AB1261">
        <f>IF($E1261="","",IF($AQ1261=1,0,IF($AP1261=1,Settings!$C$6,Settings!$C$7))*100)</f>
        <v/>
      </c>
      <c r="AC1261" s="7">
        <f>IF($E1261="","",Y1261*AB1261/100)</f>
        <v/>
      </c>
      <c r="AD1261" s="7">
        <f>IF($E1261="","",Y1261-AC1261)</f>
        <v/>
      </c>
      <c r="AE1261" s="7">
        <f>IF($E1261="","",AD1261-Q1261)</f>
        <v/>
      </c>
      <c r="AI1261" s="7" t="n"/>
      <c r="AL1261" s="14" t="n"/>
      <c r="AN1261">
        <f>IF($E1261="","",IF(COUNTIF($E$2:$E1261,$E1261)=1,1,0))</f>
        <v/>
      </c>
      <c r="AO1261">
        <f>IF($AN1261=1,SUMPRODUCT(--($AR$2:$AR$3001&lt;$AR1261))+1,"")</f>
        <v/>
      </c>
      <c r="AP1261">
        <f>IF($E1261="","",IF(OR($U1261=TRUE(),$U1261="TRUE"),1,0))</f>
        <v/>
      </c>
      <c r="AQ1261">
        <f>IF($E1261="","",IF($AA1261="Yes",1,0))</f>
        <v/>
      </c>
      <c r="AR1261">
        <f>IF($AN1261=1,IFERROR(IF(VALUE($E1261)&lt;100000000,VALUE($E1261),1000000000),IFERROR(IF(VALUE(MID($E1261,2,20))&lt;100000000,VALUE(MID($E1261,2,20)),1000000000),1000000000))+ROW()/100000,"")</f>
        <v/>
      </c>
    </row>
    <row r="1262">
      <c r="G1262" s="14" t="n"/>
      <c r="Q1262" s="7">
        <f>IF($E1262="","",P1262*Y1262/100)</f>
        <v/>
      </c>
      <c r="R1262" s="7" t="n"/>
      <c r="X1262" s="7" t="n"/>
      <c r="Y1262" s="7" t="n"/>
      <c r="AB1262">
        <f>IF($E1262="","",IF($AQ1262=1,0,IF($AP1262=1,Settings!$C$6,Settings!$C$7))*100)</f>
        <v/>
      </c>
      <c r="AC1262" s="7">
        <f>IF($E1262="","",Y1262*AB1262/100)</f>
        <v/>
      </c>
      <c r="AD1262" s="7">
        <f>IF($E1262="","",Y1262-AC1262)</f>
        <v/>
      </c>
      <c r="AE1262" s="7">
        <f>IF($E1262="","",AD1262-Q1262)</f>
        <v/>
      </c>
      <c r="AI1262" s="7" t="n"/>
      <c r="AL1262" s="14" t="n"/>
      <c r="AN1262">
        <f>IF($E1262="","",IF(COUNTIF($E$2:$E1262,$E1262)=1,1,0))</f>
        <v/>
      </c>
      <c r="AO1262">
        <f>IF($AN1262=1,SUMPRODUCT(--($AR$2:$AR$3001&lt;$AR1262))+1,"")</f>
        <v/>
      </c>
      <c r="AP1262">
        <f>IF($E1262="","",IF(OR($U1262=TRUE(),$U1262="TRUE"),1,0))</f>
        <v/>
      </c>
      <c r="AQ1262">
        <f>IF($E1262="","",IF($AA1262="Yes",1,0))</f>
        <v/>
      </c>
      <c r="AR1262">
        <f>IF($AN1262=1,IFERROR(IF(VALUE($E1262)&lt;100000000,VALUE($E1262),1000000000),IFERROR(IF(VALUE(MID($E1262,2,20))&lt;100000000,VALUE(MID($E1262,2,20)),1000000000),1000000000))+ROW()/100000,"")</f>
        <v/>
      </c>
    </row>
    <row r="1263">
      <c r="G1263" s="14" t="n"/>
      <c r="Q1263" s="7">
        <f>IF($E1263="","",P1263*Y1263/100)</f>
        <v/>
      </c>
      <c r="R1263" s="7" t="n"/>
      <c r="X1263" s="7" t="n"/>
      <c r="Y1263" s="7" t="n"/>
      <c r="AB1263">
        <f>IF($E1263="","",IF($AQ1263=1,0,IF($AP1263=1,Settings!$C$6,Settings!$C$7))*100)</f>
        <v/>
      </c>
      <c r="AC1263" s="7">
        <f>IF($E1263="","",Y1263*AB1263/100)</f>
        <v/>
      </c>
      <c r="AD1263" s="7">
        <f>IF($E1263="","",Y1263-AC1263)</f>
        <v/>
      </c>
      <c r="AE1263" s="7">
        <f>IF($E1263="","",AD1263-Q1263)</f>
        <v/>
      </c>
      <c r="AI1263" s="7" t="n"/>
      <c r="AL1263" s="14" t="n"/>
      <c r="AN1263">
        <f>IF($E1263="","",IF(COUNTIF($E$2:$E1263,$E1263)=1,1,0))</f>
        <v/>
      </c>
      <c r="AO1263">
        <f>IF($AN1263=1,SUMPRODUCT(--($AR$2:$AR$3001&lt;$AR1263))+1,"")</f>
        <v/>
      </c>
      <c r="AP1263">
        <f>IF($E1263="","",IF(OR($U1263=TRUE(),$U1263="TRUE"),1,0))</f>
        <v/>
      </c>
      <c r="AQ1263">
        <f>IF($E1263="","",IF($AA1263="Yes",1,0))</f>
        <v/>
      </c>
      <c r="AR1263">
        <f>IF($AN1263=1,IFERROR(IF(VALUE($E1263)&lt;100000000,VALUE($E1263),1000000000),IFERROR(IF(VALUE(MID($E1263,2,20))&lt;100000000,VALUE(MID($E1263,2,20)),1000000000),1000000000))+ROW()/100000,"")</f>
        <v/>
      </c>
    </row>
    <row r="1264">
      <c r="G1264" s="14" t="n"/>
      <c r="Q1264" s="7">
        <f>IF($E1264="","",P1264*Y1264/100)</f>
        <v/>
      </c>
      <c r="R1264" s="7" t="n"/>
      <c r="X1264" s="7" t="n"/>
      <c r="Y1264" s="7" t="n"/>
      <c r="AB1264">
        <f>IF($E1264="","",IF($AQ1264=1,0,IF($AP1264=1,Settings!$C$6,Settings!$C$7))*100)</f>
        <v/>
      </c>
      <c r="AC1264" s="7">
        <f>IF($E1264="","",Y1264*AB1264/100)</f>
        <v/>
      </c>
      <c r="AD1264" s="7">
        <f>IF($E1264="","",Y1264-AC1264)</f>
        <v/>
      </c>
      <c r="AE1264" s="7">
        <f>IF($E1264="","",AD1264-Q1264)</f>
        <v/>
      </c>
      <c r="AI1264" s="7" t="n"/>
      <c r="AL1264" s="14" t="n"/>
      <c r="AN1264">
        <f>IF($E1264="","",IF(COUNTIF($E$2:$E1264,$E1264)=1,1,0))</f>
        <v/>
      </c>
      <c r="AO1264">
        <f>IF($AN1264=1,SUMPRODUCT(--($AR$2:$AR$3001&lt;$AR1264))+1,"")</f>
        <v/>
      </c>
      <c r="AP1264">
        <f>IF($E1264="","",IF(OR($U1264=TRUE(),$U1264="TRUE"),1,0))</f>
        <v/>
      </c>
      <c r="AQ1264">
        <f>IF($E1264="","",IF($AA1264="Yes",1,0))</f>
        <v/>
      </c>
      <c r="AR1264">
        <f>IF($AN1264=1,IFERROR(IF(VALUE($E1264)&lt;100000000,VALUE($E1264),1000000000),IFERROR(IF(VALUE(MID($E1264,2,20))&lt;100000000,VALUE(MID($E1264,2,20)),1000000000),1000000000))+ROW()/100000,"")</f>
        <v/>
      </c>
    </row>
    <row r="1265">
      <c r="G1265" s="14" t="n"/>
      <c r="Q1265" s="7">
        <f>IF($E1265="","",P1265*Y1265/100)</f>
        <v/>
      </c>
      <c r="R1265" s="7" t="n"/>
      <c r="X1265" s="7" t="n"/>
      <c r="Y1265" s="7" t="n"/>
      <c r="AB1265">
        <f>IF($E1265="","",IF($AQ1265=1,0,IF($AP1265=1,Settings!$C$6,Settings!$C$7))*100)</f>
        <v/>
      </c>
      <c r="AC1265" s="7">
        <f>IF($E1265="","",Y1265*AB1265/100)</f>
        <v/>
      </c>
      <c r="AD1265" s="7">
        <f>IF($E1265="","",Y1265-AC1265)</f>
        <v/>
      </c>
      <c r="AE1265" s="7">
        <f>IF($E1265="","",AD1265-Q1265)</f>
        <v/>
      </c>
      <c r="AI1265" s="7" t="n"/>
      <c r="AL1265" s="14" t="n"/>
      <c r="AN1265">
        <f>IF($E1265="","",IF(COUNTIF($E$2:$E1265,$E1265)=1,1,0))</f>
        <v/>
      </c>
      <c r="AO1265">
        <f>IF($AN1265=1,SUMPRODUCT(--($AR$2:$AR$3001&lt;$AR1265))+1,"")</f>
        <v/>
      </c>
      <c r="AP1265">
        <f>IF($E1265="","",IF(OR($U1265=TRUE(),$U1265="TRUE"),1,0))</f>
        <v/>
      </c>
      <c r="AQ1265">
        <f>IF($E1265="","",IF($AA1265="Yes",1,0))</f>
        <v/>
      </c>
      <c r="AR1265">
        <f>IF($AN1265=1,IFERROR(IF(VALUE($E1265)&lt;100000000,VALUE($E1265),1000000000),IFERROR(IF(VALUE(MID($E1265,2,20))&lt;100000000,VALUE(MID($E1265,2,20)),1000000000),1000000000))+ROW()/100000,"")</f>
        <v/>
      </c>
    </row>
    <row r="1266">
      <c r="G1266" s="14" t="n"/>
      <c r="Q1266" s="7">
        <f>IF($E1266="","",P1266*Y1266/100)</f>
        <v/>
      </c>
      <c r="R1266" s="7" t="n"/>
      <c r="X1266" s="7" t="n"/>
      <c r="Y1266" s="7" t="n"/>
      <c r="AB1266">
        <f>IF($E1266="","",IF($AQ1266=1,0,IF($AP1266=1,Settings!$C$6,Settings!$C$7))*100)</f>
        <v/>
      </c>
      <c r="AC1266" s="7">
        <f>IF($E1266="","",Y1266*AB1266/100)</f>
        <v/>
      </c>
      <c r="AD1266" s="7">
        <f>IF($E1266="","",Y1266-AC1266)</f>
        <v/>
      </c>
      <c r="AE1266" s="7">
        <f>IF($E1266="","",AD1266-Q1266)</f>
        <v/>
      </c>
      <c r="AI1266" s="7" t="n"/>
      <c r="AL1266" s="14" t="n"/>
      <c r="AN1266">
        <f>IF($E1266="","",IF(COUNTIF($E$2:$E1266,$E1266)=1,1,0))</f>
        <v/>
      </c>
      <c r="AO1266">
        <f>IF($AN1266=1,SUMPRODUCT(--($AR$2:$AR$3001&lt;$AR1266))+1,"")</f>
        <v/>
      </c>
      <c r="AP1266">
        <f>IF($E1266="","",IF(OR($U1266=TRUE(),$U1266="TRUE"),1,0))</f>
        <v/>
      </c>
      <c r="AQ1266">
        <f>IF($E1266="","",IF($AA1266="Yes",1,0))</f>
        <v/>
      </c>
      <c r="AR1266">
        <f>IF($AN1266=1,IFERROR(IF(VALUE($E1266)&lt;100000000,VALUE($E1266),1000000000),IFERROR(IF(VALUE(MID($E1266,2,20))&lt;100000000,VALUE(MID($E1266,2,20)),1000000000),1000000000))+ROW()/100000,"")</f>
        <v/>
      </c>
    </row>
    <row r="1267">
      <c r="G1267" s="14" t="n"/>
      <c r="Q1267" s="7">
        <f>IF($E1267="","",P1267*Y1267/100)</f>
        <v/>
      </c>
      <c r="R1267" s="7" t="n"/>
      <c r="X1267" s="7" t="n"/>
      <c r="Y1267" s="7" t="n"/>
      <c r="AB1267">
        <f>IF($E1267="","",IF($AQ1267=1,0,IF($AP1267=1,Settings!$C$6,Settings!$C$7))*100)</f>
        <v/>
      </c>
      <c r="AC1267" s="7">
        <f>IF($E1267="","",Y1267*AB1267/100)</f>
        <v/>
      </c>
      <c r="AD1267" s="7">
        <f>IF($E1267="","",Y1267-AC1267)</f>
        <v/>
      </c>
      <c r="AE1267" s="7">
        <f>IF($E1267="","",AD1267-Q1267)</f>
        <v/>
      </c>
      <c r="AI1267" s="7" t="n"/>
      <c r="AL1267" s="14" t="n"/>
      <c r="AN1267">
        <f>IF($E1267="","",IF(COUNTIF($E$2:$E1267,$E1267)=1,1,0))</f>
        <v/>
      </c>
      <c r="AO1267">
        <f>IF($AN1267=1,SUMPRODUCT(--($AR$2:$AR$3001&lt;$AR1267))+1,"")</f>
        <v/>
      </c>
      <c r="AP1267">
        <f>IF($E1267="","",IF(OR($U1267=TRUE(),$U1267="TRUE"),1,0))</f>
        <v/>
      </c>
      <c r="AQ1267">
        <f>IF($E1267="","",IF($AA1267="Yes",1,0))</f>
        <v/>
      </c>
      <c r="AR1267">
        <f>IF($AN1267=1,IFERROR(IF(VALUE($E1267)&lt;100000000,VALUE($E1267),1000000000),IFERROR(IF(VALUE(MID($E1267,2,20))&lt;100000000,VALUE(MID($E1267,2,20)),1000000000),1000000000))+ROW()/100000,"")</f>
        <v/>
      </c>
    </row>
    <row r="1268">
      <c r="G1268" s="14" t="n"/>
      <c r="Q1268" s="7">
        <f>IF($E1268="","",P1268*Y1268/100)</f>
        <v/>
      </c>
      <c r="R1268" s="7" t="n"/>
      <c r="X1268" s="7" t="n"/>
      <c r="Y1268" s="7" t="n"/>
      <c r="AB1268">
        <f>IF($E1268="","",IF($AQ1268=1,0,IF($AP1268=1,Settings!$C$6,Settings!$C$7))*100)</f>
        <v/>
      </c>
      <c r="AC1268" s="7">
        <f>IF($E1268="","",Y1268*AB1268/100)</f>
        <v/>
      </c>
      <c r="AD1268" s="7">
        <f>IF($E1268="","",Y1268-AC1268)</f>
        <v/>
      </c>
      <c r="AE1268" s="7">
        <f>IF($E1268="","",AD1268-Q1268)</f>
        <v/>
      </c>
      <c r="AI1268" s="7" t="n"/>
      <c r="AL1268" s="14" t="n"/>
      <c r="AN1268">
        <f>IF($E1268="","",IF(COUNTIF($E$2:$E1268,$E1268)=1,1,0))</f>
        <v/>
      </c>
      <c r="AO1268">
        <f>IF($AN1268=1,SUMPRODUCT(--($AR$2:$AR$3001&lt;$AR1268))+1,"")</f>
        <v/>
      </c>
      <c r="AP1268">
        <f>IF($E1268="","",IF(OR($U1268=TRUE(),$U1268="TRUE"),1,0))</f>
        <v/>
      </c>
      <c r="AQ1268">
        <f>IF($E1268="","",IF($AA1268="Yes",1,0))</f>
        <v/>
      </c>
      <c r="AR1268">
        <f>IF($AN1268=1,IFERROR(IF(VALUE($E1268)&lt;100000000,VALUE($E1268),1000000000),IFERROR(IF(VALUE(MID($E1268,2,20))&lt;100000000,VALUE(MID($E1268,2,20)),1000000000),1000000000))+ROW()/100000,"")</f>
        <v/>
      </c>
    </row>
    <row r="1269">
      <c r="G1269" s="14" t="n"/>
      <c r="Q1269" s="7">
        <f>IF($E1269="","",P1269*Y1269/100)</f>
        <v/>
      </c>
      <c r="R1269" s="7" t="n"/>
      <c r="X1269" s="7" t="n"/>
      <c r="Y1269" s="7" t="n"/>
      <c r="AB1269">
        <f>IF($E1269="","",IF($AQ1269=1,0,IF($AP1269=1,Settings!$C$6,Settings!$C$7))*100)</f>
        <v/>
      </c>
      <c r="AC1269" s="7">
        <f>IF($E1269="","",Y1269*AB1269/100)</f>
        <v/>
      </c>
      <c r="AD1269" s="7">
        <f>IF($E1269="","",Y1269-AC1269)</f>
        <v/>
      </c>
      <c r="AE1269" s="7">
        <f>IF($E1269="","",AD1269-Q1269)</f>
        <v/>
      </c>
      <c r="AI1269" s="7" t="n"/>
      <c r="AL1269" s="14" t="n"/>
      <c r="AN1269">
        <f>IF($E1269="","",IF(COUNTIF($E$2:$E1269,$E1269)=1,1,0))</f>
        <v/>
      </c>
      <c r="AO1269">
        <f>IF($AN1269=1,SUMPRODUCT(--($AR$2:$AR$3001&lt;$AR1269))+1,"")</f>
        <v/>
      </c>
      <c r="AP1269">
        <f>IF($E1269="","",IF(OR($U1269=TRUE(),$U1269="TRUE"),1,0))</f>
        <v/>
      </c>
      <c r="AQ1269">
        <f>IF($E1269="","",IF($AA1269="Yes",1,0))</f>
        <v/>
      </c>
      <c r="AR1269">
        <f>IF($AN1269=1,IFERROR(IF(VALUE($E1269)&lt;100000000,VALUE($E1269),1000000000),IFERROR(IF(VALUE(MID($E1269,2,20))&lt;100000000,VALUE(MID($E1269,2,20)),1000000000),1000000000))+ROW()/100000,"")</f>
        <v/>
      </c>
    </row>
    <row r="1270">
      <c r="G1270" s="14" t="n"/>
      <c r="Q1270" s="7">
        <f>IF($E1270="","",P1270*Y1270/100)</f>
        <v/>
      </c>
      <c r="R1270" s="7" t="n"/>
      <c r="X1270" s="7" t="n"/>
      <c r="Y1270" s="7" t="n"/>
      <c r="AB1270">
        <f>IF($E1270="","",IF($AQ1270=1,0,IF($AP1270=1,Settings!$C$6,Settings!$C$7))*100)</f>
        <v/>
      </c>
      <c r="AC1270" s="7">
        <f>IF($E1270="","",Y1270*AB1270/100)</f>
        <v/>
      </c>
      <c r="AD1270" s="7">
        <f>IF($E1270="","",Y1270-AC1270)</f>
        <v/>
      </c>
      <c r="AE1270" s="7">
        <f>IF($E1270="","",AD1270-Q1270)</f>
        <v/>
      </c>
      <c r="AI1270" s="7" t="n"/>
      <c r="AL1270" s="14" t="n"/>
      <c r="AN1270">
        <f>IF($E1270="","",IF(COUNTIF($E$2:$E1270,$E1270)=1,1,0))</f>
        <v/>
      </c>
      <c r="AO1270">
        <f>IF($AN1270=1,SUMPRODUCT(--($AR$2:$AR$3001&lt;$AR1270))+1,"")</f>
        <v/>
      </c>
      <c r="AP1270">
        <f>IF($E1270="","",IF(OR($U1270=TRUE(),$U1270="TRUE"),1,0))</f>
        <v/>
      </c>
      <c r="AQ1270">
        <f>IF($E1270="","",IF($AA1270="Yes",1,0))</f>
        <v/>
      </c>
      <c r="AR1270">
        <f>IF($AN1270=1,IFERROR(IF(VALUE($E1270)&lt;100000000,VALUE($E1270),1000000000),IFERROR(IF(VALUE(MID($E1270,2,20))&lt;100000000,VALUE(MID($E1270,2,20)),1000000000),1000000000))+ROW()/100000,"")</f>
        <v/>
      </c>
    </row>
    <row r="1271">
      <c r="G1271" s="14" t="n"/>
      <c r="Q1271" s="7">
        <f>IF($E1271="","",P1271*Y1271/100)</f>
        <v/>
      </c>
      <c r="R1271" s="7" t="n"/>
      <c r="X1271" s="7" t="n"/>
      <c r="Y1271" s="7" t="n"/>
      <c r="AB1271">
        <f>IF($E1271="","",IF($AQ1271=1,0,IF($AP1271=1,Settings!$C$6,Settings!$C$7))*100)</f>
        <v/>
      </c>
      <c r="AC1271" s="7">
        <f>IF($E1271="","",Y1271*AB1271/100)</f>
        <v/>
      </c>
      <c r="AD1271" s="7">
        <f>IF($E1271="","",Y1271-AC1271)</f>
        <v/>
      </c>
      <c r="AE1271" s="7">
        <f>IF($E1271="","",AD1271-Q1271)</f>
        <v/>
      </c>
      <c r="AI1271" s="7" t="n"/>
      <c r="AL1271" s="14" t="n"/>
      <c r="AN1271">
        <f>IF($E1271="","",IF(COUNTIF($E$2:$E1271,$E1271)=1,1,0))</f>
        <v/>
      </c>
      <c r="AO1271">
        <f>IF($AN1271=1,SUMPRODUCT(--($AR$2:$AR$3001&lt;$AR1271))+1,"")</f>
        <v/>
      </c>
      <c r="AP1271">
        <f>IF($E1271="","",IF(OR($U1271=TRUE(),$U1271="TRUE"),1,0))</f>
        <v/>
      </c>
      <c r="AQ1271">
        <f>IF($E1271="","",IF($AA1271="Yes",1,0))</f>
        <v/>
      </c>
      <c r="AR1271">
        <f>IF($AN1271=1,IFERROR(IF(VALUE($E1271)&lt;100000000,VALUE($E1271),1000000000),IFERROR(IF(VALUE(MID($E1271,2,20))&lt;100000000,VALUE(MID($E1271,2,20)),1000000000),1000000000))+ROW()/100000,"")</f>
        <v/>
      </c>
    </row>
    <row r="1272">
      <c r="G1272" s="14" t="n"/>
      <c r="Q1272" s="7">
        <f>IF($E1272="","",P1272*Y1272/100)</f>
        <v/>
      </c>
      <c r="R1272" s="7" t="n"/>
      <c r="X1272" s="7" t="n"/>
      <c r="Y1272" s="7" t="n"/>
      <c r="AB1272">
        <f>IF($E1272="","",IF($AQ1272=1,0,IF($AP1272=1,Settings!$C$6,Settings!$C$7))*100)</f>
        <v/>
      </c>
      <c r="AC1272" s="7">
        <f>IF($E1272="","",Y1272*AB1272/100)</f>
        <v/>
      </c>
      <c r="AD1272" s="7">
        <f>IF($E1272="","",Y1272-AC1272)</f>
        <v/>
      </c>
      <c r="AE1272" s="7">
        <f>IF($E1272="","",AD1272-Q1272)</f>
        <v/>
      </c>
      <c r="AI1272" s="7" t="n"/>
      <c r="AL1272" s="14" t="n"/>
      <c r="AN1272">
        <f>IF($E1272="","",IF(COUNTIF($E$2:$E1272,$E1272)=1,1,0))</f>
        <v/>
      </c>
      <c r="AO1272">
        <f>IF($AN1272=1,SUMPRODUCT(--($AR$2:$AR$3001&lt;$AR1272))+1,"")</f>
        <v/>
      </c>
      <c r="AP1272">
        <f>IF($E1272="","",IF(OR($U1272=TRUE(),$U1272="TRUE"),1,0))</f>
        <v/>
      </c>
      <c r="AQ1272">
        <f>IF($E1272="","",IF($AA1272="Yes",1,0))</f>
        <v/>
      </c>
      <c r="AR1272">
        <f>IF($AN1272=1,IFERROR(IF(VALUE($E1272)&lt;100000000,VALUE($E1272),1000000000),IFERROR(IF(VALUE(MID($E1272,2,20))&lt;100000000,VALUE(MID($E1272,2,20)),1000000000),1000000000))+ROW()/100000,"")</f>
        <v/>
      </c>
    </row>
    <row r="1273">
      <c r="G1273" s="14" t="n"/>
      <c r="Q1273" s="7">
        <f>IF($E1273="","",P1273*Y1273/100)</f>
        <v/>
      </c>
      <c r="R1273" s="7" t="n"/>
      <c r="X1273" s="7" t="n"/>
      <c r="Y1273" s="7" t="n"/>
      <c r="AB1273">
        <f>IF($E1273="","",IF($AQ1273=1,0,IF($AP1273=1,Settings!$C$6,Settings!$C$7))*100)</f>
        <v/>
      </c>
      <c r="AC1273" s="7">
        <f>IF($E1273="","",Y1273*AB1273/100)</f>
        <v/>
      </c>
      <c r="AD1273" s="7">
        <f>IF($E1273="","",Y1273-AC1273)</f>
        <v/>
      </c>
      <c r="AE1273" s="7">
        <f>IF($E1273="","",AD1273-Q1273)</f>
        <v/>
      </c>
      <c r="AI1273" s="7" t="n"/>
      <c r="AL1273" s="14" t="n"/>
      <c r="AN1273">
        <f>IF($E1273="","",IF(COUNTIF($E$2:$E1273,$E1273)=1,1,0))</f>
        <v/>
      </c>
      <c r="AO1273">
        <f>IF($AN1273=1,SUMPRODUCT(--($AR$2:$AR$3001&lt;$AR1273))+1,"")</f>
        <v/>
      </c>
      <c r="AP1273">
        <f>IF($E1273="","",IF(OR($U1273=TRUE(),$U1273="TRUE"),1,0))</f>
        <v/>
      </c>
      <c r="AQ1273">
        <f>IF($E1273="","",IF($AA1273="Yes",1,0))</f>
        <v/>
      </c>
      <c r="AR1273">
        <f>IF($AN1273=1,IFERROR(IF(VALUE($E1273)&lt;100000000,VALUE($E1273),1000000000),IFERROR(IF(VALUE(MID($E1273,2,20))&lt;100000000,VALUE(MID($E1273,2,20)),1000000000),1000000000))+ROW()/100000,"")</f>
        <v/>
      </c>
    </row>
    <row r="1274">
      <c r="G1274" s="14" t="n"/>
      <c r="Q1274" s="7">
        <f>IF($E1274="","",P1274*Y1274/100)</f>
        <v/>
      </c>
      <c r="R1274" s="7" t="n"/>
      <c r="X1274" s="7" t="n"/>
      <c r="Y1274" s="7" t="n"/>
      <c r="AB1274">
        <f>IF($E1274="","",IF($AQ1274=1,0,IF($AP1274=1,Settings!$C$6,Settings!$C$7))*100)</f>
        <v/>
      </c>
      <c r="AC1274" s="7">
        <f>IF($E1274="","",Y1274*AB1274/100)</f>
        <v/>
      </c>
      <c r="AD1274" s="7">
        <f>IF($E1274="","",Y1274-AC1274)</f>
        <v/>
      </c>
      <c r="AE1274" s="7">
        <f>IF($E1274="","",AD1274-Q1274)</f>
        <v/>
      </c>
      <c r="AI1274" s="7" t="n"/>
      <c r="AL1274" s="14" t="n"/>
      <c r="AN1274">
        <f>IF($E1274="","",IF(COUNTIF($E$2:$E1274,$E1274)=1,1,0))</f>
        <v/>
      </c>
      <c r="AO1274">
        <f>IF($AN1274=1,SUMPRODUCT(--($AR$2:$AR$3001&lt;$AR1274))+1,"")</f>
        <v/>
      </c>
      <c r="AP1274">
        <f>IF($E1274="","",IF(OR($U1274=TRUE(),$U1274="TRUE"),1,0))</f>
        <v/>
      </c>
      <c r="AQ1274">
        <f>IF($E1274="","",IF($AA1274="Yes",1,0))</f>
        <v/>
      </c>
      <c r="AR1274">
        <f>IF($AN1274=1,IFERROR(IF(VALUE($E1274)&lt;100000000,VALUE($E1274),1000000000),IFERROR(IF(VALUE(MID($E1274,2,20))&lt;100000000,VALUE(MID($E1274,2,20)),1000000000),1000000000))+ROW()/100000,"")</f>
        <v/>
      </c>
    </row>
    <row r="1275">
      <c r="G1275" s="14" t="n"/>
      <c r="Q1275" s="7">
        <f>IF($E1275="","",P1275*Y1275/100)</f>
        <v/>
      </c>
      <c r="R1275" s="7" t="n"/>
      <c r="X1275" s="7" t="n"/>
      <c r="Y1275" s="7" t="n"/>
      <c r="AB1275">
        <f>IF($E1275="","",IF($AQ1275=1,0,IF($AP1275=1,Settings!$C$6,Settings!$C$7))*100)</f>
        <v/>
      </c>
      <c r="AC1275" s="7">
        <f>IF($E1275="","",Y1275*AB1275/100)</f>
        <v/>
      </c>
      <c r="AD1275" s="7">
        <f>IF($E1275="","",Y1275-AC1275)</f>
        <v/>
      </c>
      <c r="AE1275" s="7">
        <f>IF($E1275="","",AD1275-Q1275)</f>
        <v/>
      </c>
      <c r="AI1275" s="7" t="n"/>
      <c r="AL1275" s="14" t="n"/>
      <c r="AN1275">
        <f>IF($E1275="","",IF(COUNTIF($E$2:$E1275,$E1275)=1,1,0))</f>
        <v/>
      </c>
      <c r="AO1275">
        <f>IF($AN1275=1,SUMPRODUCT(--($AR$2:$AR$3001&lt;$AR1275))+1,"")</f>
        <v/>
      </c>
      <c r="AP1275">
        <f>IF($E1275="","",IF(OR($U1275=TRUE(),$U1275="TRUE"),1,0))</f>
        <v/>
      </c>
      <c r="AQ1275">
        <f>IF($E1275="","",IF($AA1275="Yes",1,0))</f>
        <v/>
      </c>
      <c r="AR1275">
        <f>IF($AN1275=1,IFERROR(IF(VALUE($E1275)&lt;100000000,VALUE($E1275),1000000000),IFERROR(IF(VALUE(MID($E1275,2,20))&lt;100000000,VALUE(MID($E1275,2,20)),1000000000),1000000000))+ROW()/100000,"")</f>
        <v/>
      </c>
    </row>
    <row r="1276">
      <c r="G1276" s="14" t="n"/>
      <c r="Q1276" s="7">
        <f>IF($E1276="","",P1276*Y1276/100)</f>
        <v/>
      </c>
      <c r="R1276" s="7" t="n"/>
      <c r="X1276" s="7" t="n"/>
      <c r="Y1276" s="7" t="n"/>
      <c r="AB1276">
        <f>IF($E1276="","",IF($AQ1276=1,0,IF($AP1276=1,Settings!$C$6,Settings!$C$7))*100)</f>
        <v/>
      </c>
      <c r="AC1276" s="7">
        <f>IF($E1276="","",Y1276*AB1276/100)</f>
        <v/>
      </c>
      <c r="AD1276" s="7">
        <f>IF($E1276="","",Y1276-AC1276)</f>
        <v/>
      </c>
      <c r="AE1276" s="7">
        <f>IF($E1276="","",AD1276-Q1276)</f>
        <v/>
      </c>
      <c r="AI1276" s="7" t="n"/>
      <c r="AL1276" s="14" t="n"/>
      <c r="AN1276">
        <f>IF($E1276="","",IF(COUNTIF($E$2:$E1276,$E1276)=1,1,0))</f>
        <v/>
      </c>
      <c r="AO1276">
        <f>IF($AN1276=1,SUMPRODUCT(--($AR$2:$AR$3001&lt;$AR1276))+1,"")</f>
        <v/>
      </c>
      <c r="AP1276">
        <f>IF($E1276="","",IF(OR($U1276=TRUE(),$U1276="TRUE"),1,0))</f>
        <v/>
      </c>
      <c r="AQ1276">
        <f>IF($E1276="","",IF($AA1276="Yes",1,0))</f>
        <v/>
      </c>
      <c r="AR1276">
        <f>IF($AN1276=1,IFERROR(IF(VALUE($E1276)&lt;100000000,VALUE($E1276),1000000000),IFERROR(IF(VALUE(MID($E1276,2,20))&lt;100000000,VALUE(MID($E1276,2,20)),1000000000),1000000000))+ROW()/100000,"")</f>
        <v/>
      </c>
    </row>
    <row r="1277">
      <c r="G1277" s="14" t="n"/>
      <c r="Q1277" s="7">
        <f>IF($E1277="","",P1277*Y1277/100)</f>
        <v/>
      </c>
      <c r="R1277" s="7" t="n"/>
      <c r="X1277" s="7" t="n"/>
      <c r="Y1277" s="7" t="n"/>
      <c r="AB1277">
        <f>IF($E1277="","",IF($AQ1277=1,0,IF($AP1277=1,Settings!$C$6,Settings!$C$7))*100)</f>
        <v/>
      </c>
      <c r="AC1277" s="7">
        <f>IF($E1277="","",Y1277*AB1277/100)</f>
        <v/>
      </c>
      <c r="AD1277" s="7">
        <f>IF($E1277="","",Y1277-AC1277)</f>
        <v/>
      </c>
      <c r="AE1277" s="7">
        <f>IF($E1277="","",AD1277-Q1277)</f>
        <v/>
      </c>
      <c r="AI1277" s="7" t="n"/>
      <c r="AL1277" s="14" t="n"/>
      <c r="AN1277">
        <f>IF($E1277="","",IF(COUNTIF($E$2:$E1277,$E1277)=1,1,0))</f>
        <v/>
      </c>
      <c r="AO1277">
        <f>IF($AN1277=1,SUMPRODUCT(--($AR$2:$AR$3001&lt;$AR1277))+1,"")</f>
        <v/>
      </c>
      <c r="AP1277">
        <f>IF($E1277="","",IF(OR($U1277=TRUE(),$U1277="TRUE"),1,0))</f>
        <v/>
      </c>
      <c r="AQ1277">
        <f>IF($E1277="","",IF($AA1277="Yes",1,0))</f>
        <v/>
      </c>
      <c r="AR1277">
        <f>IF($AN1277=1,IFERROR(IF(VALUE($E1277)&lt;100000000,VALUE($E1277),1000000000),IFERROR(IF(VALUE(MID($E1277,2,20))&lt;100000000,VALUE(MID($E1277,2,20)),1000000000),1000000000))+ROW()/100000,"")</f>
        <v/>
      </c>
    </row>
    <row r="1278">
      <c r="G1278" s="14" t="n"/>
      <c r="Q1278" s="7">
        <f>IF($E1278="","",P1278*Y1278/100)</f>
        <v/>
      </c>
      <c r="R1278" s="7" t="n"/>
      <c r="X1278" s="7" t="n"/>
      <c r="Y1278" s="7" t="n"/>
      <c r="AB1278">
        <f>IF($E1278="","",IF($AQ1278=1,0,IF($AP1278=1,Settings!$C$6,Settings!$C$7))*100)</f>
        <v/>
      </c>
      <c r="AC1278" s="7">
        <f>IF($E1278="","",Y1278*AB1278/100)</f>
        <v/>
      </c>
      <c r="AD1278" s="7">
        <f>IF($E1278="","",Y1278-AC1278)</f>
        <v/>
      </c>
      <c r="AE1278" s="7">
        <f>IF($E1278="","",AD1278-Q1278)</f>
        <v/>
      </c>
      <c r="AI1278" s="7" t="n"/>
      <c r="AL1278" s="14" t="n"/>
      <c r="AN1278">
        <f>IF($E1278="","",IF(COUNTIF($E$2:$E1278,$E1278)=1,1,0))</f>
        <v/>
      </c>
      <c r="AO1278">
        <f>IF($AN1278=1,SUMPRODUCT(--($AR$2:$AR$3001&lt;$AR1278))+1,"")</f>
        <v/>
      </c>
      <c r="AP1278">
        <f>IF($E1278="","",IF(OR($U1278=TRUE(),$U1278="TRUE"),1,0))</f>
        <v/>
      </c>
      <c r="AQ1278">
        <f>IF($E1278="","",IF($AA1278="Yes",1,0))</f>
        <v/>
      </c>
      <c r="AR1278">
        <f>IF($AN1278=1,IFERROR(IF(VALUE($E1278)&lt;100000000,VALUE($E1278),1000000000),IFERROR(IF(VALUE(MID($E1278,2,20))&lt;100000000,VALUE(MID($E1278,2,20)),1000000000),1000000000))+ROW()/100000,"")</f>
        <v/>
      </c>
    </row>
    <row r="1279">
      <c r="G1279" s="14" t="n"/>
      <c r="Q1279" s="7">
        <f>IF($E1279="","",P1279*Y1279/100)</f>
        <v/>
      </c>
      <c r="R1279" s="7" t="n"/>
      <c r="X1279" s="7" t="n"/>
      <c r="Y1279" s="7" t="n"/>
      <c r="AB1279">
        <f>IF($E1279="","",IF($AQ1279=1,0,IF($AP1279=1,Settings!$C$6,Settings!$C$7))*100)</f>
        <v/>
      </c>
      <c r="AC1279" s="7">
        <f>IF($E1279="","",Y1279*AB1279/100)</f>
        <v/>
      </c>
      <c r="AD1279" s="7">
        <f>IF($E1279="","",Y1279-AC1279)</f>
        <v/>
      </c>
      <c r="AE1279" s="7">
        <f>IF($E1279="","",AD1279-Q1279)</f>
        <v/>
      </c>
      <c r="AI1279" s="7" t="n"/>
      <c r="AL1279" s="14" t="n"/>
      <c r="AN1279">
        <f>IF($E1279="","",IF(COUNTIF($E$2:$E1279,$E1279)=1,1,0))</f>
        <v/>
      </c>
      <c r="AO1279">
        <f>IF($AN1279=1,SUMPRODUCT(--($AR$2:$AR$3001&lt;$AR1279))+1,"")</f>
        <v/>
      </c>
      <c r="AP1279">
        <f>IF($E1279="","",IF(OR($U1279=TRUE(),$U1279="TRUE"),1,0))</f>
        <v/>
      </c>
      <c r="AQ1279">
        <f>IF($E1279="","",IF($AA1279="Yes",1,0))</f>
        <v/>
      </c>
      <c r="AR1279">
        <f>IF($AN1279=1,IFERROR(IF(VALUE($E1279)&lt;100000000,VALUE($E1279),1000000000),IFERROR(IF(VALUE(MID($E1279,2,20))&lt;100000000,VALUE(MID($E1279,2,20)),1000000000),1000000000))+ROW()/100000,"")</f>
        <v/>
      </c>
    </row>
    <row r="1280">
      <c r="G1280" s="14" t="n"/>
      <c r="Q1280" s="7">
        <f>IF($E1280="","",P1280*Y1280/100)</f>
        <v/>
      </c>
      <c r="R1280" s="7" t="n"/>
      <c r="X1280" s="7" t="n"/>
      <c r="Y1280" s="7" t="n"/>
      <c r="AB1280">
        <f>IF($E1280="","",IF($AQ1280=1,0,IF($AP1280=1,Settings!$C$6,Settings!$C$7))*100)</f>
        <v/>
      </c>
      <c r="AC1280" s="7">
        <f>IF($E1280="","",Y1280*AB1280/100)</f>
        <v/>
      </c>
      <c r="AD1280" s="7">
        <f>IF($E1280="","",Y1280-AC1280)</f>
        <v/>
      </c>
      <c r="AE1280" s="7">
        <f>IF($E1280="","",AD1280-Q1280)</f>
        <v/>
      </c>
      <c r="AI1280" s="7" t="n"/>
      <c r="AL1280" s="14" t="n"/>
      <c r="AN1280">
        <f>IF($E1280="","",IF(COUNTIF($E$2:$E1280,$E1280)=1,1,0))</f>
        <v/>
      </c>
      <c r="AO1280">
        <f>IF($AN1280=1,SUMPRODUCT(--($AR$2:$AR$3001&lt;$AR1280))+1,"")</f>
        <v/>
      </c>
      <c r="AP1280">
        <f>IF($E1280="","",IF(OR($U1280=TRUE(),$U1280="TRUE"),1,0))</f>
        <v/>
      </c>
      <c r="AQ1280">
        <f>IF($E1280="","",IF($AA1280="Yes",1,0))</f>
        <v/>
      </c>
      <c r="AR1280">
        <f>IF($AN1280=1,IFERROR(IF(VALUE($E1280)&lt;100000000,VALUE($E1280),1000000000),IFERROR(IF(VALUE(MID($E1280,2,20))&lt;100000000,VALUE(MID($E1280,2,20)),1000000000),1000000000))+ROW()/100000,"")</f>
        <v/>
      </c>
    </row>
    <row r="1281">
      <c r="G1281" s="14" t="n"/>
      <c r="Q1281" s="7">
        <f>IF($E1281="","",P1281*Y1281/100)</f>
        <v/>
      </c>
      <c r="R1281" s="7" t="n"/>
      <c r="X1281" s="7" t="n"/>
      <c r="Y1281" s="7" t="n"/>
      <c r="AB1281">
        <f>IF($E1281="","",IF($AQ1281=1,0,IF($AP1281=1,Settings!$C$6,Settings!$C$7))*100)</f>
        <v/>
      </c>
      <c r="AC1281" s="7">
        <f>IF($E1281="","",Y1281*AB1281/100)</f>
        <v/>
      </c>
      <c r="AD1281" s="7">
        <f>IF($E1281="","",Y1281-AC1281)</f>
        <v/>
      </c>
      <c r="AE1281" s="7">
        <f>IF($E1281="","",AD1281-Q1281)</f>
        <v/>
      </c>
      <c r="AI1281" s="7" t="n"/>
      <c r="AL1281" s="14" t="n"/>
      <c r="AN1281">
        <f>IF($E1281="","",IF(COUNTIF($E$2:$E1281,$E1281)=1,1,0))</f>
        <v/>
      </c>
      <c r="AO1281">
        <f>IF($AN1281=1,SUMPRODUCT(--($AR$2:$AR$3001&lt;$AR1281))+1,"")</f>
        <v/>
      </c>
      <c r="AP1281">
        <f>IF($E1281="","",IF(OR($U1281=TRUE(),$U1281="TRUE"),1,0))</f>
        <v/>
      </c>
      <c r="AQ1281">
        <f>IF($E1281="","",IF($AA1281="Yes",1,0))</f>
        <v/>
      </c>
      <c r="AR1281">
        <f>IF($AN1281=1,IFERROR(IF(VALUE($E1281)&lt;100000000,VALUE($E1281),1000000000),IFERROR(IF(VALUE(MID($E1281,2,20))&lt;100000000,VALUE(MID($E1281,2,20)),1000000000),1000000000))+ROW()/100000,"")</f>
        <v/>
      </c>
    </row>
    <row r="1282">
      <c r="G1282" s="14" t="n"/>
      <c r="Q1282" s="7">
        <f>IF($E1282="","",P1282*Y1282/100)</f>
        <v/>
      </c>
      <c r="R1282" s="7" t="n"/>
      <c r="X1282" s="7" t="n"/>
      <c r="Y1282" s="7" t="n"/>
      <c r="AB1282">
        <f>IF($E1282="","",IF($AQ1282=1,0,IF($AP1282=1,Settings!$C$6,Settings!$C$7))*100)</f>
        <v/>
      </c>
      <c r="AC1282" s="7">
        <f>IF($E1282="","",Y1282*AB1282/100)</f>
        <v/>
      </c>
      <c r="AD1282" s="7">
        <f>IF($E1282="","",Y1282-AC1282)</f>
        <v/>
      </c>
      <c r="AE1282" s="7">
        <f>IF($E1282="","",AD1282-Q1282)</f>
        <v/>
      </c>
      <c r="AI1282" s="7" t="n"/>
      <c r="AL1282" s="14" t="n"/>
      <c r="AN1282">
        <f>IF($E1282="","",IF(COUNTIF($E$2:$E1282,$E1282)=1,1,0))</f>
        <v/>
      </c>
      <c r="AO1282">
        <f>IF($AN1282=1,SUMPRODUCT(--($AR$2:$AR$3001&lt;$AR1282))+1,"")</f>
        <v/>
      </c>
      <c r="AP1282">
        <f>IF($E1282="","",IF(OR($U1282=TRUE(),$U1282="TRUE"),1,0))</f>
        <v/>
      </c>
      <c r="AQ1282">
        <f>IF($E1282="","",IF($AA1282="Yes",1,0))</f>
        <v/>
      </c>
      <c r="AR1282">
        <f>IF($AN1282=1,IFERROR(IF(VALUE($E1282)&lt;100000000,VALUE($E1282),1000000000),IFERROR(IF(VALUE(MID($E1282,2,20))&lt;100000000,VALUE(MID($E1282,2,20)),1000000000),1000000000))+ROW()/100000,"")</f>
        <v/>
      </c>
    </row>
    <row r="1283">
      <c r="G1283" s="14" t="n"/>
      <c r="Q1283" s="7">
        <f>IF($E1283="","",P1283*Y1283/100)</f>
        <v/>
      </c>
      <c r="R1283" s="7" t="n"/>
      <c r="X1283" s="7" t="n"/>
      <c r="Y1283" s="7" t="n"/>
      <c r="AB1283">
        <f>IF($E1283="","",IF($AQ1283=1,0,IF($AP1283=1,Settings!$C$6,Settings!$C$7))*100)</f>
        <v/>
      </c>
      <c r="AC1283" s="7">
        <f>IF($E1283="","",Y1283*AB1283/100)</f>
        <v/>
      </c>
      <c r="AD1283" s="7">
        <f>IF($E1283="","",Y1283-AC1283)</f>
        <v/>
      </c>
      <c r="AE1283" s="7">
        <f>IF($E1283="","",AD1283-Q1283)</f>
        <v/>
      </c>
      <c r="AI1283" s="7" t="n"/>
      <c r="AL1283" s="14" t="n"/>
      <c r="AN1283">
        <f>IF($E1283="","",IF(COUNTIF($E$2:$E1283,$E1283)=1,1,0))</f>
        <v/>
      </c>
      <c r="AO1283">
        <f>IF($AN1283=1,SUMPRODUCT(--($AR$2:$AR$3001&lt;$AR1283))+1,"")</f>
        <v/>
      </c>
      <c r="AP1283">
        <f>IF($E1283="","",IF(OR($U1283=TRUE(),$U1283="TRUE"),1,0))</f>
        <v/>
      </c>
      <c r="AQ1283">
        <f>IF($E1283="","",IF($AA1283="Yes",1,0))</f>
        <v/>
      </c>
      <c r="AR1283">
        <f>IF($AN1283=1,IFERROR(IF(VALUE($E1283)&lt;100000000,VALUE($E1283),1000000000),IFERROR(IF(VALUE(MID($E1283,2,20))&lt;100000000,VALUE(MID($E1283,2,20)),1000000000),1000000000))+ROW()/100000,"")</f>
        <v/>
      </c>
    </row>
    <row r="1284">
      <c r="G1284" s="14" t="n"/>
      <c r="Q1284" s="7">
        <f>IF($E1284="","",P1284*Y1284/100)</f>
        <v/>
      </c>
      <c r="R1284" s="7" t="n"/>
      <c r="X1284" s="7" t="n"/>
      <c r="Y1284" s="7" t="n"/>
      <c r="AB1284">
        <f>IF($E1284="","",IF($AQ1284=1,0,IF($AP1284=1,Settings!$C$6,Settings!$C$7))*100)</f>
        <v/>
      </c>
      <c r="AC1284" s="7">
        <f>IF($E1284="","",Y1284*AB1284/100)</f>
        <v/>
      </c>
      <c r="AD1284" s="7">
        <f>IF($E1284="","",Y1284-AC1284)</f>
        <v/>
      </c>
      <c r="AE1284" s="7">
        <f>IF($E1284="","",AD1284-Q1284)</f>
        <v/>
      </c>
      <c r="AI1284" s="7" t="n"/>
      <c r="AL1284" s="14" t="n"/>
      <c r="AN1284">
        <f>IF($E1284="","",IF(COUNTIF($E$2:$E1284,$E1284)=1,1,0))</f>
        <v/>
      </c>
      <c r="AO1284">
        <f>IF($AN1284=1,SUMPRODUCT(--($AR$2:$AR$3001&lt;$AR1284))+1,"")</f>
        <v/>
      </c>
      <c r="AP1284">
        <f>IF($E1284="","",IF(OR($U1284=TRUE(),$U1284="TRUE"),1,0))</f>
        <v/>
      </c>
      <c r="AQ1284">
        <f>IF($E1284="","",IF($AA1284="Yes",1,0))</f>
        <v/>
      </c>
      <c r="AR1284">
        <f>IF($AN1284=1,IFERROR(IF(VALUE($E1284)&lt;100000000,VALUE($E1284),1000000000),IFERROR(IF(VALUE(MID($E1284,2,20))&lt;100000000,VALUE(MID($E1284,2,20)),1000000000),1000000000))+ROW()/100000,"")</f>
        <v/>
      </c>
    </row>
    <row r="1285">
      <c r="G1285" s="14" t="n"/>
      <c r="Q1285" s="7">
        <f>IF($E1285="","",P1285*Y1285/100)</f>
        <v/>
      </c>
      <c r="R1285" s="7" t="n"/>
      <c r="X1285" s="7" t="n"/>
      <c r="Y1285" s="7" t="n"/>
      <c r="AB1285">
        <f>IF($E1285="","",IF($AQ1285=1,0,IF($AP1285=1,Settings!$C$6,Settings!$C$7))*100)</f>
        <v/>
      </c>
      <c r="AC1285" s="7">
        <f>IF($E1285="","",Y1285*AB1285/100)</f>
        <v/>
      </c>
      <c r="AD1285" s="7">
        <f>IF($E1285="","",Y1285-AC1285)</f>
        <v/>
      </c>
      <c r="AE1285" s="7">
        <f>IF($E1285="","",AD1285-Q1285)</f>
        <v/>
      </c>
      <c r="AI1285" s="7" t="n"/>
      <c r="AL1285" s="14" t="n"/>
      <c r="AN1285">
        <f>IF($E1285="","",IF(COUNTIF($E$2:$E1285,$E1285)=1,1,0))</f>
        <v/>
      </c>
      <c r="AO1285">
        <f>IF($AN1285=1,SUMPRODUCT(--($AR$2:$AR$3001&lt;$AR1285))+1,"")</f>
        <v/>
      </c>
      <c r="AP1285">
        <f>IF($E1285="","",IF(OR($U1285=TRUE(),$U1285="TRUE"),1,0))</f>
        <v/>
      </c>
      <c r="AQ1285">
        <f>IF($E1285="","",IF($AA1285="Yes",1,0))</f>
        <v/>
      </c>
      <c r="AR1285">
        <f>IF($AN1285=1,IFERROR(IF(VALUE($E1285)&lt;100000000,VALUE($E1285),1000000000),IFERROR(IF(VALUE(MID($E1285,2,20))&lt;100000000,VALUE(MID($E1285,2,20)),1000000000),1000000000))+ROW()/100000,"")</f>
        <v/>
      </c>
    </row>
    <row r="1286">
      <c r="G1286" s="14" t="n"/>
      <c r="Q1286" s="7">
        <f>IF($E1286="","",P1286*Y1286/100)</f>
        <v/>
      </c>
      <c r="R1286" s="7" t="n"/>
      <c r="X1286" s="7" t="n"/>
      <c r="Y1286" s="7" t="n"/>
      <c r="AB1286">
        <f>IF($E1286="","",IF($AQ1286=1,0,IF($AP1286=1,Settings!$C$6,Settings!$C$7))*100)</f>
        <v/>
      </c>
      <c r="AC1286" s="7">
        <f>IF($E1286="","",Y1286*AB1286/100)</f>
        <v/>
      </c>
      <c r="AD1286" s="7">
        <f>IF($E1286="","",Y1286-AC1286)</f>
        <v/>
      </c>
      <c r="AE1286" s="7">
        <f>IF($E1286="","",AD1286-Q1286)</f>
        <v/>
      </c>
      <c r="AI1286" s="7" t="n"/>
      <c r="AL1286" s="14" t="n"/>
      <c r="AN1286">
        <f>IF($E1286="","",IF(COUNTIF($E$2:$E1286,$E1286)=1,1,0))</f>
        <v/>
      </c>
      <c r="AO1286">
        <f>IF($AN1286=1,SUMPRODUCT(--($AR$2:$AR$3001&lt;$AR1286))+1,"")</f>
        <v/>
      </c>
      <c r="AP1286">
        <f>IF($E1286="","",IF(OR($U1286=TRUE(),$U1286="TRUE"),1,0))</f>
        <v/>
      </c>
      <c r="AQ1286">
        <f>IF($E1286="","",IF($AA1286="Yes",1,0))</f>
        <v/>
      </c>
      <c r="AR1286">
        <f>IF($AN1286=1,IFERROR(IF(VALUE($E1286)&lt;100000000,VALUE($E1286),1000000000),IFERROR(IF(VALUE(MID($E1286,2,20))&lt;100000000,VALUE(MID($E1286,2,20)),1000000000),1000000000))+ROW()/100000,"")</f>
        <v/>
      </c>
    </row>
    <row r="1287">
      <c r="G1287" s="14" t="n"/>
      <c r="Q1287" s="7">
        <f>IF($E1287="","",P1287*Y1287/100)</f>
        <v/>
      </c>
      <c r="R1287" s="7" t="n"/>
      <c r="X1287" s="7" t="n"/>
      <c r="Y1287" s="7" t="n"/>
      <c r="AB1287">
        <f>IF($E1287="","",IF($AQ1287=1,0,IF($AP1287=1,Settings!$C$6,Settings!$C$7))*100)</f>
        <v/>
      </c>
      <c r="AC1287" s="7">
        <f>IF($E1287="","",Y1287*AB1287/100)</f>
        <v/>
      </c>
      <c r="AD1287" s="7">
        <f>IF($E1287="","",Y1287-AC1287)</f>
        <v/>
      </c>
      <c r="AE1287" s="7">
        <f>IF($E1287="","",AD1287-Q1287)</f>
        <v/>
      </c>
      <c r="AI1287" s="7" t="n"/>
      <c r="AL1287" s="14" t="n"/>
      <c r="AN1287">
        <f>IF($E1287="","",IF(COUNTIF($E$2:$E1287,$E1287)=1,1,0))</f>
        <v/>
      </c>
      <c r="AO1287">
        <f>IF($AN1287=1,SUMPRODUCT(--($AR$2:$AR$3001&lt;$AR1287))+1,"")</f>
        <v/>
      </c>
      <c r="AP1287">
        <f>IF($E1287="","",IF(OR($U1287=TRUE(),$U1287="TRUE"),1,0))</f>
        <v/>
      </c>
      <c r="AQ1287">
        <f>IF($E1287="","",IF($AA1287="Yes",1,0))</f>
        <v/>
      </c>
      <c r="AR1287">
        <f>IF($AN1287=1,IFERROR(IF(VALUE($E1287)&lt;100000000,VALUE($E1287),1000000000),IFERROR(IF(VALUE(MID($E1287,2,20))&lt;100000000,VALUE(MID($E1287,2,20)),1000000000),1000000000))+ROW()/100000,"")</f>
        <v/>
      </c>
    </row>
    <row r="1288">
      <c r="G1288" s="14" t="n"/>
      <c r="Q1288" s="7">
        <f>IF($E1288="","",P1288*Y1288/100)</f>
        <v/>
      </c>
      <c r="R1288" s="7" t="n"/>
      <c r="X1288" s="7" t="n"/>
      <c r="Y1288" s="7" t="n"/>
      <c r="AB1288">
        <f>IF($E1288="","",IF($AQ1288=1,0,IF($AP1288=1,Settings!$C$6,Settings!$C$7))*100)</f>
        <v/>
      </c>
      <c r="AC1288" s="7">
        <f>IF($E1288="","",Y1288*AB1288/100)</f>
        <v/>
      </c>
      <c r="AD1288" s="7">
        <f>IF($E1288="","",Y1288-AC1288)</f>
        <v/>
      </c>
      <c r="AE1288" s="7">
        <f>IF($E1288="","",AD1288-Q1288)</f>
        <v/>
      </c>
      <c r="AI1288" s="7" t="n"/>
      <c r="AL1288" s="14" t="n"/>
      <c r="AN1288">
        <f>IF($E1288="","",IF(COUNTIF($E$2:$E1288,$E1288)=1,1,0))</f>
        <v/>
      </c>
      <c r="AO1288">
        <f>IF($AN1288=1,SUMPRODUCT(--($AR$2:$AR$3001&lt;$AR1288))+1,"")</f>
        <v/>
      </c>
      <c r="AP1288">
        <f>IF($E1288="","",IF(OR($U1288=TRUE(),$U1288="TRUE"),1,0))</f>
        <v/>
      </c>
      <c r="AQ1288">
        <f>IF($E1288="","",IF($AA1288="Yes",1,0))</f>
        <v/>
      </c>
      <c r="AR1288">
        <f>IF($AN1288=1,IFERROR(IF(VALUE($E1288)&lt;100000000,VALUE($E1288),1000000000),IFERROR(IF(VALUE(MID($E1288,2,20))&lt;100000000,VALUE(MID($E1288,2,20)),1000000000),1000000000))+ROW()/100000,"")</f>
        <v/>
      </c>
    </row>
    <row r="1289">
      <c r="G1289" s="14" t="n"/>
      <c r="Q1289" s="7">
        <f>IF($E1289="","",P1289*Y1289/100)</f>
        <v/>
      </c>
      <c r="R1289" s="7" t="n"/>
      <c r="X1289" s="7" t="n"/>
      <c r="Y1289" s="7" t="n"/>
      <c r="AB1289">
        <f>IF($E1289="","",IF($AQ1289=1,0,IF($AP1289=1,Settings!$C$6,Settings!$C$7))*100)</f>
        <v/>
      </c>
      <c r="AC1289" s="7">
        <f>IF($E1289="","",Y1289*AB1289/100)</f>
        <v/>
      </c>
      <c r="AD1289" s="7">
        <f>IF($E1289="","",Y1289-AC1289)</f>
        <v/>
      </c>
      <c r="AE1289" s="7">
        <f>IF($E1289="","",AD1289-Q1289)</f>
        <v/>
      </c>
      <c r="AI1289" s="7" t="n"/>
      <c r="AL1289" s="14" t="n"/>
      <c r="AN1289">
        <f>IF($E1289="","",IF(COUNTIF($E$2:$E1289,$E1289)=1,1,0))</f>
        <v/>
      </c>
      <c r="AO1289">
        <f>IF($AN1289=1,SUMPRODUCT(--($AR$2:$AR$3001&lt;$AR1289))+1,"")</f>
        <v/>
      </c>
      <c r="AP1289">
        <f>IF($E1289="","",IF(OR($U1289=TRUE(),$U1289="TRUE"),1,0))</f>
        <v/>
      </c>
      <c r="AQ1289">
        <f>IF($E1289="","",IF($AA1289="Yes",1,0))</f>
        <v/>
      </c>
      <c r="AR1289">
        <f>IF($AN1289=1,IFERROR(IF(VALUE($E1289)&lt;100000000,VALUE($E1289),1000000000),IFERROR(IF(VALUE(MID($E1289,2,20))&lt;100000000,VALUE(MID($E1289,2,20)),1000000000),1000000000))+ROW()/100000,"")</f>
        <v/>
      </c>
    </row>
    <row r="1290">
      <c r="G1290" s="14" t="n"/>
      <c r="Q1290" s="7">
        <f>IF($E1290="","",P1290*Y1290/100)</f>
        <v/>
      </c>
      <c r="R1290" s="7" t="n"/>
      <c r="X1290" s="7" t="n"/>
      <c r="Y1290" s="7" t="n"/>
      <c r="AB1290">
        <f>IF($E1290="","",IF($AQ1290=1,0,IF($AP1290=1,Settings!$C$6,Settings!$C$7))*100)</f>
        <v/>
      </c>
      <c r="AC1290" s="7">
        <f>IF($E1290="","",Y1290*AB1290/100)</f>
        <v/>
      </c>
      <c r="AD1290" s="7">
        <f>IF($E1290="","",Y1290-AC1290)</f>
        <v/>
      </c>
      <c r="AE1290" s="7">
        <f>IF($E1290="","",AD1290-Q1290)</f>
        <v/>
      </c>
      <c r="AI1290" s="7" t="n"/>
      <c r="AL1290" s="14" t="n"/>
      <c r="AN1290">
        <f>IF($E1290="","",IF(COUNTIF($E$2:$E1290,$E1290)=1,1,0))</f>
        <v/>
      </c>
      <c r="AO1290">
        <f>IF($AN1290=1,SUMPRODUCT(--($AR$2:$AR$3001&lt;$AR1290))+1,"")</f>
        <v/>
      </c>
      <c r="AP1290">
        <f>IF($E1290="","",IF(OR($U1290=TRUE(),$U1290="TRUE"),1,0))</f>
        <v/>
      </c>
      <c r="AQ1290">
        <f>IF($E1290="","",IF($AA1290="Yes",1,0))</f>
        <v/>
      </c>
      <c r="AR1290">
        <f>IF($AN1290=1,IFERROR(IF(VALUE($E1290)&lt;100000000,VALUE($E1290),1000000000),IFERROR(IF(VALUE(MID($E1290,2,20))&lt;100000000,VALUE(MID($E1290,2,20)),1000000000),1000000000))+ROW()/100000,"")</f>
        <v/>
      </c>
    </row>
    <row r="1291">
      <c r="G1291" s="14" t="n"/>
      <c r="Q1291" s="7">
        <f>IF($E1291="","",P1291*Y1291/100)</f>
        <v/>
      </c>
      <c r="R1291" s="7" t="n"/>
      <c r="X1291" s="7" t="n"/>
      <c r="Y1291" s="7" t="n"/>
      <c r="AB1291">
        <f>IF($E1291="","",IF($AQ1291=1,0,IF($AP1291=1,Settings!$C$6,Settings!$C$7))*100)</f>
        <v/>
      </c>
      <c r="AC1291" s="7">
        <f>IF($E1291="","",Y1291*AB1291/100)</f>
        <v/>
      </c>
      <c r="AD1291" s="7">
        <f>IF($E1291="","",Y1291-AC1291)</f>
        <v/>
      </c>
      <c r="AE1291" s="7">
        <f>IF($E1291="","",AD1291-Q1291)</f>
        <v/>
      </c>
      <c r="AI1291" s="7" t="n"/>
      <c r="AL1291" s="14" t="n"/>
      <c r="AN1291">
        <f>IF($E1291="","",IF(COUNTIF($E$2:$E1291,$E1291)=1,1,0))</f>
        <v/>
      </c>
      <c r="AO1291">
        <f>IF($AN1291=1,SUMPRODUCT(--($AR$2:$AR$3001&lt;$AR1291))+1,"")</f>
        <v/>
      </c>
      <c r="AP1291">
        <f>IF($E1291="","",IF(OR($U1291=TRUE(),$U1291="TRUE"),1,0))</f>
        <v/>
      </c>
      <c r="AQ1291">
        <f>IF($E1291="","",IF($AA1291="Yes",1,0))</f>
        <v/>
      </c>
      <c r="AR1291">
        <f>IF($AN1291=1,IFERROR(IF(VALUE($E1291)&lt;100000000,VALUE($E1291),1000000000),IFERROR(IF(VALUE(MID($E1291,2,20))&lt;100000000,VALUE(MID($E1291,2,20)),1000000000),1000000000))+ROW()/100000,"")</f>
        <v/>
      </c>
    </row>
    <row r="1292">
      <c r="G1292" s="14" t="n"/>
      <c r="Q1292" s="7">
        <f>IF($E1292="","",P1292*Y1292/100)</f>
        <v/>
      </c>
      <c r="R1292" s="7" t="n"/>
      <c r="X1292" s="7" t="n"/>
      <c r="Y1292" s="7" t="n"/>
      <c r="AB1292">
        <f>IF($E1292="","",IF($AQ1292=1,0,IF($AP1292=1,Settings!$C$6,Settings!$C$7))*100)</f>
        <v/>
      </c>
      <c r="AC1292" s="7">
        <f>IF($E1292="","",Y1292*AB1292/100)</f>
        <v/>
      </c>
      <c r="AD1292" s="7">
        <f>IF($E1292="","",Y1292-AC1292)</f>
        <v/>
      </c>
      <c r="AE1292" s="7">
        <f>IF($E1292="","",AD1292-Q1292)</f>
        <v/>
      </c>
      <c r="AI1292" s="7" t="n"/>
      <c r="AL1292" s="14" t="n"/>
      <c r="AN1292">
        <f>IF($E1292="","",IF(COUNTIF($E$2:$E1292,$E1292)=1,1,0))</f>
        <v/>
      </c>
      <c r="AO1292">
        <f>IF($AN1292=1,SUMPRODUCT(--($AR$2:$AR$3001&lt;$AR1292))+1,"")</f>
        <v/>
      </c>
      <c r="AP1292">
        <f>IF($E1292="","",IF(OR($U1292=TRUE(),$U1292="TRUE"),1,0))</f>
        <v/>
      </c>
      <c r="AQ1292">
        <f>IF($E1292="","",IF($AA1292="Yes",1,0))</f>
        <v/>
      </c>
      <c r="AR1292">
        <f>IF($AN1292=1,IFERROR(IF(VALUE($E1292)&lt;100000000,VALUE($E1292),1000000000),IFERROR(IF(VALUE(MID($E1292,2,20))&lt;100000000,VALUE(MID($E1292,2,20)),1000000000),1000000000))+ROW()/100000,"")</f>
        <v/>
      </c>
    </row>
    <row r="1293">
      <c r="G1293" s="14" t="n"/>
      <c r="Q1293" s="7">
        <f>IF($E1293="","",P1293*Y1293/100)</f>
        <v/>
      </c>
      <c r="R1293" s="7" t="n"/>
      <c r="X1293" s="7" t="n"/>
      <c r="Y1293" s="7" t="n"/>
      <c r="AB1293">
        <f>IF($E1293="","",IF($AQ1293=1,0,IF($AP1293=1,Settings!$C$6,Settings!$C$7))*100)</f>
        <v/>
      </c>
      <c r="AC1293" s="7">
        <f>IF($E1293="","",Y1293*AB1293/100)</f>
        <v/>
      </c>
      <c r="AD1293" s="7">
        <f>IF($E1293="","",Y1293-AC1293)</f>
        <v/>
      </c>
      <c r="AE1293" s="7">
        <f>IF($E1293="","",AD1293-Q1293)</f>
        <v/>
      </c>
      <c r="AI1293" s="7" t="n"/>
      <c r="AL1293" s="14" t="n"/>
      <c r="AN1293">
        <f>IF($E1293="","",IF(COUNTIF($E$2:$E1293,$E1293)=1,1,0))</f>
        <v/>
      </c>
      <c r="AO1293">
        <f>IF($AN1293=1,SUMPRODUCT(--($AR$2:$AR$3001&lt;$AR1293))+1,"")</f>
        <v/>
      </c>
      <c r="AP1293">
        <f>IF($E1293="","",IF(OR($U1293=TRUE(),$U1293="TRUE"),1,0))</f>
        <v/>
      </c>
      <c r="AQ1293">
        <f>IF($E1293="","",IF($AA1293="Yes",1,0))</f>
        <v/>
      </c>
      <c r="AR1293">
        <f>IF($AN1293=1,IFERROR(IF(VALUE($E1293)&lt;100000000,VALUE($E1293),1000000000),IFERROR(IF(VALUE(MID($E1293,2,20))&lt;100000000,VALUE(MID($E1293,2,20)),1000000000),1000000000))+ROW()/100000,"")</f>
        <v/>
      </c>
    </row>
    <row r="1294">
      <c r="G1294" s="14" t="n"/>
      <c r="Q1294" s="7">
        <f>IF($E1294="","",P1294*Y1294/100)</f>
        <v/>
      </c>
      <c r="R1294" s="7" t="n"/>
      <c r="X1294" s="7" t="n"/>
      <c r="Y1294" s="7" t="n"/>
      <c r="AB1294">
        <f>IF($E1294="","",IF($AQ1294=1,0,IF($AP1294=1,Settings!$C$6,Settings!$C$7))*100)</f>
        <v/>
      </c>
      <c r="AC1294" s="7">
        <f>IF($E1294="","",Y1294*AB1294/100)</f>
        <v/>
      </c>
      <c r="AD1294" s="7">
        <f>IF($E1294="","",Y1294-AC1294)</f>
        <v/>
      </c>
      <c r="AE1294" s="7">
        <f>IF($E1294="","",AD1294-Q1294)</f>
        <v/>
      </c>
      <c r="AI1294" s="7" t="n"/>
      <c r="AL1294" s="14" t="n"/>
      <c r="AN1294">
        <f>IF($E1294="","",IF(COUNTIF($E$2:$E1294,$E1294)=1,1,0))</f>
        <v/>
      </c>
      <c r="AO1294">
        <f>IF($AN1294=1,SUMPRODUCT(--($AR$2:$AR$3001&lt;$AR1294))+1,"")</f>
        <v/>
      </c>
      <c r="AP1294">
        <f>IF($E1294="","",IF(OR($U1294=TRUE(),$U1294="TRUE"),1,0))</f>
        <v/>
      </c>
      <c r="AQ1294">
        <f>IF($E1294="","",IF($AA1294="Yes",1,0))</f>
        <v/>
      </c>
      <c r="AR1294">
        <f>IF($AN1294=1,IFERROR(IF(VALUE($E1294)&lt;100000000,VALUE($E1294),1000000000),IFERROR(IF(VALUE(MID($E1294,2,20))&lt;100000000,VALUE(MID($E1294,2,20)),1000000000),1000000000))+ROW()/100000,"")</f>
        <v/>
      </c>
    </row>
    <row r="1295">
      <c r="G1295" s="14" t="n"/>
      <c r="Q1295" s="7">
        <f>IF($E1295="","",P1295*Y1295/100)</f>
        <v/>
      </c>
      <c r="R1295" s="7" t="n"/>
      <c r="X1295" s="7" t="n"/>
      <c r="Y1295" s="7" t="n"/>
      <c r="AB1295">
        <f>IF($E1295="","",IF($AQ1295=1,0,IF($AP1295=1,Settings!$C$6,Settings!$C$7))*100)</f>
        <v/>
      </c>
      <c r="AC1295" s="7">
        <f>IF($E1295="","",Y1295*AB1295/100)</f>
        <v/>
      </c>
      <c r="AD1295" s="7">
        <f>IF($E1295="","",Y1295-AC1295)</f>
        <v/>
      </c>
      <c r="AE1295" s="7">
        <f>IF($E1295="","",AD1295-Q1295)</f>
        <v/>
      </c>
      <c r="AI1295" s="7" t="n"/>
      <c r="AL1295" s="14" t="n"/>
      <c r="AN1295">
        <f>IF($E1295="","",IF(COUNTIF($E$2:$E1295,$E1295)=1,1,0))</f>
        <v/>
      </c>
      <c r="AO1295">
        <f>IF($AN1295=1,SUMPRODUCT(--($AR$2:$AR$3001&lt;$AR1295))+1,"")</f>
        <v/>
      </c>
      <c r="AP1295">
        <f>IF($E1295="","",IF(OR($U1295=TRUE(),$U1295="TRUE"),1,0))</f>
        <v/>
      </c>
      <c r="AQ1295">
        <f>IF($E1295="","",IF($AA1295="Yes",1,0))</f>
        <v/>
      </c>
      <c r="AR1295">
        <f>IF($AN1295=1,IFERROR(IF(VALUE($E1295)&lt;100000000,VALUE($E1295),1000000000),IFERROR(IF(VALUE(MID($E1295,2,20))&lt;100000000,VALUE(MID($E1295,2,20)),1000000000),1000000000))+ROW()/100000,"")</f>
        <v/>
      </c>
    </row>
    <row r="1296">
      <c r="G1296" s="14" t="n"/>
      <c r="Q1296" s="7">
        <f>IF($E1296="","",P1296*Y1296/100)</f>
        <v/>
      </c>
      <c r="R1296" s="7" t="n"/>
      <c r="X1296" s="7" t="n"/>
      <c r="Y1296" s="7" t="n"/>
      <c r="AB1296">
        <f>IF($E1296="","",IF($AQ1296=1,0,IF($AP1296=1,Settings!$C$6,Settings!$C$7))*100)</f>
        <v/>
      </c>
      <c r="AC1296" s="7">
        <f>IF($E1296="","",Y1296*AB1296/100)</f>
        <v/>
      </c>
      <c r="AD1296" s="7">
        <f>IF($E1296="","",Y1296-AC1296)</f>
        <v/>
      </c>
      <c r="AE1296" s="7">
        <f>IF($E1296="","",AD1296-Q1296)</f>
        <v/>
      </c>
      <c r="AI1296" s="7" t="n"/>
      <c r="AL1296" s="14" t="n"/>
      <c r="AN1296">
        <f>IF($E1296="","",IF(COUNTIF($E$2:$E1296,$E1296)=1,1,0))</f>
        <v/>
      </c>
      <c r="AO1296">
        <f>IF($AN1296=1,SUMPRODUCT(--($AR$2:$AR$3001&lt;$AR1296))+1,"")</f>
        <v/>
      </c>
      <c r="AP1296">
        <f>IF($E1296="","",IF(OR($U1296=TRUE(),$U1296="TRUE"),1,0))</f>
        <v/>
      </c>
      <c r="AQ1296">
        <f>IF($E1296="","",IF($AA1296="Yes",1,0))</f>
        <v/>
      </c>
      <c r="AR1296">
        <f>IF($AN1296=1,IFERROR(IF(VALUE($E1296)&lt;100000000,VALUE($E1296),1000000000),IFERROR(IF(VALUE(MID($E1296,2,20))&lt;100000000,VALUE(MID($E1296,2,20)),1000000000),1000000000))+ROW()/100000,"")</f>
        <v/>
      </c>
    </row>
    <row r="1297">
      <c r="G1297" s="14" t="n"/>
      <c r="Q1297" s="7">
        <f>IF($E1297="","",P1297*Y1297/100)</f>
        <v/>
      </c>
      <c r="R1297" s="7" t="n"/>
      <c r="X1297" s="7" t="n"/>
      <c r="Y1297" s="7" t="n"/>
      <c r="AB1297">
        <f>IF($E1297="","",IF($AQ1297=1,0,IF($AP1297=1,Settings!$C$6,Settings!$C$7))*100)</f>
        <v/>
      </c>
      <c r="AC1297" s="7">
        <f>IF($E1297="","",Y1297*AB1297/100)</f>
        <v/>
      </c>
      <c r="AD1297" s="7">
        <f>IF($E1297="","",Y1297-AC1297)</f>
        <v/>
      </c>
      <c r="AE1297" s="7">
        <f>IF($E1297="","",AD1297-Q1297)</f>
        <v/>
      </c>
      <c r="AI1297" s="7" t="n"/>
      <c r="AL1297" s="14" t="n"/>
      <c r="AN1297">
        <f>IF($E1297="","",IF(COUNTIF($E$2:$E1297,$E1297)=1,1,0))</f>
        <v/>
      </c>
      <c r="AO1297">
        <f>IF($AN1297=1,SUMPRODUCT(--($AR$2:$AR$3001&lt;$AR1297))+1,"")</f>
        <v/>
      </c>
      <c r="AP1297">
        <f>IF($E1297="","",IF(OR($U1297=TRUE(),$U1297="TRUE"),1,0))</f>
        <v/>
      </c>
      <c r="AQ1297">
        <f>IF($E1297="","",IF($AA1297="Yes",1,0))</f>
        <v/>
      </c>
      <c r="AR1297">
        <f>IF($AN1297=1,IFERROR(IF(VALUE($E1297)&lt;100000000,VALUE($E1297),1000000000),IFERROR(IF(VALUE(MID($E1297,2,20))&lt;100000000,VALUE(MID($E1297,2,20)),1000000000),1000000000))+ROW()/100000,"")</f>
        <v/>
      </c>
    </row>
    <row r="1298">
      <c r="G1298" s="14" t="n"/>
      <c r="Q1298" s="7">
        <f>IF($E1298="","",P1298*Y1298/100)</f>
        <v/>
      </c>
      <c r="R1298" s="7" t="n"/>
      <c r="X1298" s="7" t="n"/>
      <c r="Y1298" s="7" t="n"/>
      <c r="AB1298">
        <f>IF($E1298="","",IF($AQ1298=1,0,IF($AP1298=1,Settings!$C$6,Settings!$C$7))*100)</f>
        <v/>
      </c>
      <c r="AC1298" s="7">
        <f>IF($E1298="","",Y1298*AB1298/100)</f>
        <v/>
      </c>
      <c r="AD1298" s="7">
        <f>IF($E1298="","",Y1298-AC1298)</f>
        <v/>
      </c>
      <c r="AE1298" s="7">
        <f>IF($E1298="","",AD1298-Q1298)</f>
        <v/>
      </c>
      <c r="AI1298" s="7" t="n"/>
      <c r="AL1298" s="14" t="n"/>
      <c r="AN1298">
        <f>IF($E1298="","",IF(COUNTIF($E$2:$E1298,$E1298)=1,1,0))</f>
        <v/>
      </c>
      <c r="AO1298">
        <f>IF($AN1298=1,SUMPRODUCT(--($AR$2:$AR$3001&lt;$AR1298))+1,"")</f>
        <v/>
      </c>
      <c r="AP1298">
        <f>IF($E1298="","",IF(OR($U1298=TRUE(),$U1298="TRUE"),1,0))</f>
        <v/>
      </c>
      <c r="AQ1298">
        <f>IF($E1298="","",IF($AA1298="Yes",1,0))</f>
        <v/>
      </c>
      <c r="AR1298">
        <f>IF($AN1298=1,IFERROR(IF(VALUE($E1298)&lt;100000000,VALUE($E1298),1000000000),IFERROR(IF(VALUE(MID($E1298,2,20))&lt;100000000,VALUE(MID($E1298,2,20)),1000000000),1000000000))+ROW()/100000,"")</f>
        <v/>
      </c>
    </row>
    <row r="1299">
      <c r="G1299" s="14" t="n"/>
      <c r="Q1299" s="7">
        <f>IF($E1299="","",P1299*Y1299/100)</f>
        <v/>
      </c>
      <c r="R1299" s="7" t="n"/>
      <c r="X1299" s="7" t="n"/>
      <c r="Y1299" s="7" t="n"/>
      <c r="AB1299">
        <f>IF($E1299="","",IF($AQ1299=1,0,IF($AP1299=1,Settings!$C$6,Settings!$C$7))*100)</f>
        <v/>
      </c>
      <c r="AC1299" s="7">
        <f>IF($E1299="","",Y1299*AB1299/100)</f>
        <v/>
      </c>
      <c r="AD1299" s="7">
        <f>IF($E1299="","",Y1299-AC1299)</f>
        <v/>
      </c>
      <c r="AE1299" s="7">
        <f>IF($E1299="","",AD1299-Q1299)</f>
        <v/>
      </c>
      <c r="AI1299" s="7" t="n"/>
      <c r="AL1299" s="14" t="n"/>
      <c r="AN1299">
        <f>IF($E1299="","",IF(COUNTIF($E$2:$E1299,$E1299)=1,1,0))</f>
        <v/>
      </c>
      <c r="AO1299">
        <f>IF($AN1299=1,SUMPRODUCT(--($AR$2:$AR$3001&lt;$AR1299))+1,"")</f>
        <v/>
      </c>
      <c r="AP1299">
        <f>IF($E1299="","",IF(OR($U1299=TRUE(),$U1299="TRUE"),1,0))</f>
        <v/>
      </c>
      <c r="AQ1299">
        <f>IF($E1299="","",IF($AA1299="Yes",1,0))</f>
        <v/>
      </c>
      <c r="AR1299">
        <f>IF($AN1299=1,IFERROR(IF(VALUE($E1299)&lt;100000000,VALUE($E1299),1000000000),IFERROR(IF(VALUE(MID($E1299,2,20))&lt;100000000,VALUE(MID($E1299,2,20)),1000000000),1000000000))+ROW()/100000,"")</f>
        <v/>
      </c>
    </row>
    <row r="1300">
      <c r="G1300" s="14" t="n"/>
      <c r="Q1300" s="7">
        <f>IF($E1300="","",P1300*Y1300/100)</f>
        <v/>
      </c>
      <c r="R1300" s="7" t="n"/>
      <c r="X1300" s="7" t="n"/>
      <c r="Y1300" s="7" t="n"/>
      <c r="AB1300">
        <f>IF($E1300="","",IF($AQ1300=1,0,IF($AP1300=1,Settings!$C$6,Settings!$C$7))*100)</f>
        <v/>
      </c>
      <c r="AC1300" s="7">
        <f>IF($E1300="","",Y1300*AB1300/100)</f>
        <v/>
      </c>
      <c r="AD1300" s="7">
        <f>IF($E1300="","",Y1300-AC1300)</f>
        <v/>
      </c>
      <c r="AE1300" s="7">
        <f>IF($E1300="","",AD1300-Q1300)</f>
        <v/>
      </c>
      <c r="AI1300" s="7" t="n"/>
      <c r="AL1300" s="14" t="n"/>
      <c r="AN1300">
        <f>IF($E1300="","",IF(COUNTIF($E$2:$E1300,$E1300)=1,1,0))</f>
        <v/>
      </c>
      <c r="AO1300">
        <f>IF($AN1300=1,SUMPRODUCT(--($AR$2:$AR$3001&lt;$AR1300))+1,"")</f>
        <v/>
      </c>
      <c r="AP1300">
        <f>IF($E1300="","",IF(OR($U1300=TRUE(),$U1300="TRUE"),1,0))</f>
        <v/>
      </c>
      <c r="AQ1300">
        <f>IF($E1300="","",IF($AA1300="Yes",1,0))</f>
        <v/>
      </c>
      <c r="AR1300">
        <f>IF($AN1300=1,IFERROR(IF(VALUE($E1300)&lt;100000000,VALUE($E1300),1000000000),IFERROR(IF(VALUE(MID($E1300,2,20))&lt;100000000,VALUE(MID($E1300,2,20)),1000000000),1000000000))+ROW()/100000,"")</f>
        <v/>
      </c>
    </row>
    <row r="1301">
      <c r="G1301" s="14" t="n"/>
      <c r="Q1301" s="7">
        <f>IF($E1301="","",P1301*Y1301/100)</f>
        <v/>
      </c>
      <c r="R1301" s="7" t="n"/>
      <c r="X1301" s="7" t="n"/>
      <c r="Y1301" s="7" t="n"/>
      <c r="AB1301">
        <f>IF($E1301="","",IF($AQ1301=1,0,IF($AP1301=1,Settings!$C$6,Settings!$C$7))*100)</f>
        <v/>
      </c>
      <c r="AC1301" s="7">
        <f>IF($E1301="","",Y1301*AB1301/100)</f>
        <v/>
      </c>
      <c r="AD1301" s="7">
        <f>IF($E1301="","",Y1301-AC1301)</f>
        <v/>
      </c>
      <c r="AE1301" s="7">
        <f>IF($E1301="","",AD1301-Q1301)</f>
        <v/>
      </c>
      <c r="AI1301" s="7" t="n"/>
      <c r="AL1301" s="14" t="n"/>
      <c r="AN1301">
        <f>IF($E1301="","",IF(COUNTIF($E$2:$E1301,$E1301)=1,1,0))</f>
        <v/>
      </c>
      <c r="AO1301">
        <f>IF($AN1301=1,SUMPRODUCT(--($AR$2:$AR$3001&lt;$AR1301))+1,"")</f>
        <v/>
      </c>
      <c r="AP1301">
        <f>IF($E1301="","",IF(OR($U1301=TRUE(),$U1301="TRUE"),1,0))</f>
        <v/>
      </c>
      <c r="AQ1301">
        <f>IF($E1301="","",IF($AA1301="Yes",1,0))</f>
        <v/>
      </c>
      <c r="AR1301">
        <f>IF($AN1301=1,IFERROR(IF(VALUE($E1301)&lt;100000000,VALUE($E1301),1000000000),IFERROR(IF(VALUE(MID($E1301,2,20))&lt;100000000,VALUE(MID($E1301,2,20)),1000000000),1000000000))+ROW()/100000,"")</f>
        <v/>
      </c>
    </row>
    <row r="1302">
      <c r="G1302" s="14" t="n"/>
      <c r="Q1302" s="7">
        <f>IF($E1302="","",P1302*Y1302/100)</f>
        <v/>
      </c>
      <c r="R1302" s="7" t="n"/>
      <c r="X1302" s="7" t="n"/>
      <c r="Y1302" s="7" t="n"/>
      <c r="AB1302">
        <f>IF($E1302="","",IF($AQ1302=1,0,IF($AP1302=1,Settings!$C$6,Settings!$C$7))*100)</f>
        <v/>
      </c>
      <c r="AC1302" s="7">
        <f>IF($E1302="","",Y1302*AB1302/100)</f>
        <v/>
      </c>
      <c r="AD1302" s="7">
        <f>IF($E1302="","",Y1302-AC1302)</f>
        <v/>
      </c>
      <c r="AE1302" s="7">
        <f>IF($E1302="","",AD1302-Q1302)</f>
        <v/>
      </c>
      <c r="AI1302" s="7" t="n"/>
      <c r="AL1302" s="14" t="n"/>
      <c r="AN1302">
        <f>IF($E1302="","",IF(COUNTIF($E$2:$E1302,$E1302)=1,1,0))</f>
        <v/>
      </c>
      <c r="AO1302">
        <f>IF($AN1302=1,SUMPRODUCT(--($AR$2:$AR$3001&lt;$AR1302))+1,"")</f>
        <v/>
      </c>
      <c r="AP1302">
        <f>IF($E1302="","",IF(OR($U1302=TRUE(),$U1302="TRUE"),1,0))</f>
        <v/>
      </c>
      <c r="AQ1302">
        <f>IF($E1302="","",IF($AA1302="Yes",1,0))</f>
        <v/>
      </c>
      <c r="AR1302">
        <f>IF($AN1302=1,IFERROR(IF(VALUE($E1302)&lt;100000000,VALUE($E1302),1000000000),IFERROR(IF(VALUE(MID($E1302,2,20))&lt;100000000,VALUE(MID($E1302,2,20)),1000000000),1000000000))+ROW()/100000,"")</f>
        <v/>
      </c>
    </row>
    <row r="1303">
      <c r="G1303" s="14" t="n"/>
      <c r="Q1303" s="7">
        <f>IF($E1303="","",P1303*Y1303/100)</f>
        <v/>
      </c>
      <c r="R1303" s="7" t="n"/>
      <c r="X1303" s="7" t="n"/>
      <c r="Y1303" s="7" t="n"/>
      <c r="AB1303">
        <f>IF($E1303="","",IF($AQ1303=1,0,IF($AP1303=1,Settings!$C$6,Settings!$C$7))*100)</f>
        <v/>
      </c>
      <c r="AC1303" s="7">
        <f>IF($E1303="","",Y1303*AB1303/100)</f>
        <v/>
      </c>
      <c r="AD1303" s="7">
        <f>IF($E1303="","",Y1303-AC1303)</f>
        <v/>
      </c>
      <c r="AE1303" s="7">
        <f>IF($E1303="","",AD1303-Q1303)</f>
        <v/>
      </c>
      <c r="AI1303" s="7" t="n"/>
      <c r="AL1303" s="14" t="n"/>
      <c r="AN1303">
        <f>IF($E1303="","",IF(COUNTIF($E$2:$E1303,$E1303)=1,1,0))</f>
        <v/>
      </c>
      <c r="AO1303">
        <f>IF($AN1303=1,SUMPRODUCT(--($AR$2:$AR$3001&lt;$AR1303))+1,"")</f>
        <v/>
      </c>
      <c r="AP1303">
        <f>IF($E1303="","",IF(OR($U1303=TRUE(),$U1303="TRUE"),1,0))</f>
        <v/>
      </c>
      <c r="AQ1303">
        <f>IF($E1303="","",IF($AA1303="Yes",1,0))</f>
        <v/>
      </c>
      <c r="AR1303">
        <f>IF($AN1303=1,IFERROR(IF(VALUE($E1303)&lt;100000000,VALUE($E1303),1000000000),IFERROR(IF(VALUE(MID($E1303,2,20))&lt;100000000,VALUE(MID($E1303,2,20)),1000000000),1000000000))+ROW()/100000,"")</f>
        <v/>
      </c>
    </row>
    <row r="1304">
      <c r="G1304" s="14" t="n"/>
      <c r="Q1304" s="7">
        <f>IF($E1304="","",P1304*Y1304/100)</f>
        <v/>
      </c>
      <c r="R1304" s="7" t="n"/>
      <c r="X1304" s="7" t="n"/>
      <c r="Y1304" s="7" t="n"/>
      <c r="AB1304">
        <f>IF($E1304="","",IF($AQ1304=1,0,IF($AP1304=1,Settings!$C$6,Settings!$C$7))*100)</f>
        <v/>
      </c>
      <c r="AC1304" s="7">
        <f>IF($E1304="","",Y1304*AB1304/100)</f>
        <v/>
      </c>
      <c r="AD1304" s="7">
        <f>IF($E1304="","",Y1304-AC1304)</f>
        <v/>
      </c>
      <c r="AE1304" s="7">
        <f>IF($E1304="","",AD1304-Q1304)</f>
        <v/>
      </c>
      <c r="AI1304" s="7" t="n"/>
      <c r="AL1304" s="14" t="n"/>
      <c r="AN1304">
        <f>IF($E1304="","",IF(COUNTIF($E$2:$E1304,$E1304)=1,1,0))</f>
        <v/>
      </c>
      <c r="AO1304">
        <f>IF($AN1304=1,SUMPRODUCT(--($AR$2:$AR$3001&lt;$AR1304))+1,"")</f>
        <v/>
      </c>
      <c r="AP1304">
        <f>IF($E1304="","",IF(OR($U1304=TRUE(),$U1304="TRUE"),1,0))</f>
        <v/>
      </c>
      <c r="AQ1304">
        <f>IF($E1304="","",IF($AA1304="Yes",1,0))</f>
        <v/>
      </c>
      <c r="AR1304">
        <f>IF($AN1304=1,IFERROR(IF(VALUE($E1304)&lt;100000000,VALUE($E1304),1000000000),IFERROR(IF(VALUE(MID($E1304,2,20))&lt;100000000,VALUE(MID($E1304,2,20)),1000000000),1000000000))+ROW()/100000,"")</f>
        <v/>
      </c>
    </row>
    <row r="1305">
      <c r="G1305" s="14" t="n"/>
      <c r="Q1305" s="7">
        <f>IF($E1305="","",P1305*Y1305/100)</f>
        <v/>
      </c>
      <c r="R1305" s="7" t="n"/>
      <c r="X1305" s="7" t="n"/>
      <c r="Y1305" s="7" t="n"/>
      <c r="AB1305">
        <f>IF($E1305="","",IF($AQ1305=1,0,IF($AP1305=1,Settings!$C$6,Settings!$C$7))*100)</f>
        <v/>
      </c>
      <c r="AC1305" s="7">
        <f>IF($E1305="","",Y1305*AB1305/100)</f>
        <v/>
      </c>
      <c r="AD1305" s="7">
        <f>IF($E1305="","",Y1305-AC1305)</f>
        <v/>
      </c>
      <c r="AE1305" s="7">
        <f>IF($E1305="","",AD1305-Q1305)</f>
        <v/>
      </c>
      <c r="AI1305" s="7" t="n"/>
      <c r="AL1305" s="14" t="n"/>
      <c r="AN1305">
        <f>IF($E1305="","",IF(COUNTIF($E$2:$E1305,$E1305)=1,1,0))</f>
        <v/>
      </c>
      <c r="AO1305">
        <f>IF($AN1305=1,SUMPRODUCT(--($AR$2:$AR$3001&lt;$AR1305))+1,"")</f>
        <v/>
      </c>
      <c r="AP1305">
        <f>IF($E1305="","",IF(OR($U1305=TRUE(),$U1305="TRUE"),1,0))</f>
        <v/>
      </c>
      <c r="AQ1305">
        <f>IF($E1305="","",IF($AA1305="Yes",1,0))</f>
        <v/>
      </c>
      <c r="AR1305">
        <f>IF($AN1305=1,IFERROR(IF(VALUE($E1305)&lt;100000000,VALUE($E1305),1000000000),IFERROR(IF(VALUE(MID($E1305,2,20))&lt;100000000,VALUE(MID($E1305,2,20)),1000000000),1000000000))+ROW()/100000,"")</f>
        <v/>
      </c>
    </row>
    <row r="1306">
      <c r="G1306" s="14" t="n"/>
      <c r="Q1306" s="7">
        <f>IF($E1306="","",P1306*Y1306/100)</f>
        <v/>
      </c>
      <c r="R1306" s="7" t="n"/>
      <c r="X1306" s="7" t="n"/>
      <c r="Y1306" s="7" t="n"/>
      <c r="AB1306">
        <f>IF($E1306="","",IF($AQ1306=1,0,IF($AP1306=1,Settings!$C$6,Settings!$C$7))*100)</f>
        <v/>
      </c>
      <c r="AC1306" s="7">
        <f>IF($E1306="","",Y1306*AB1306/100)</f>
        <v/>
      </c>
      <c r="AD1306" s="7">
        <f>IF($E1306="","",Y1306-AC1306)</f>
        <v/>
      </c>
      <c r="AE1306" s="7">
        <f>IF($E1306="","",AD1306-Q1306)</f>
        <v/>
      </c>
      <c r="AI1306" s="7" t="n"/>
      <c r="AL1306" s="14" t="n"/>
      <c r="AN1306">
        <f>IF($E1306="","",IF(COUNTIF($E$2:$E1306,$E1306)=1,1,0))</f>
        <v/>
      </c>
      <c r="AO1306">
        <f>IF($AN1306=1,SUMPRODUCT(--($AR$2:$AR$3001&lt;$AR1306))+1,"")</f>
        <v/>
      </c>
      <c r="AP1306">
        <f>IF($E1306="","",IF(OR($U1306=TRUE(),$U1306="TRUE"),1,0))</f>
        <v/>
      </c>
      <c r="AQ1306">
        <f>IF($E1306="","",IF($AA1306="Yes",1,0))</f>
        <v/>
      </c>
      <c r="AR1306">
        <f>IF($AN1306=1,IFERROR(IF(VALUE($E1306)&lt;100000000,VALUE($E1306),1000000000),IFERROR(IF(VALUE(MID($E1306,2,20))&lt;100000000,VALUE(MID($E1306,2,20)),1000000000),1000000000))+ROW()/100000,"")</f>
        <v/>
      </c>
    </row>
    <row r="1307">
      <c r="G1307" s="14" t="n"/>
      <c r="Q1307" s="7">
        <f>IF($E1307="","",P1307*Y1307/100)</f>
        <v/>
      </c>
      <c r="R1307" s="7" t="n"/>
      <c r="X1307" s="7" t="n"/>
      <c r="Y1307" s="7" t="n"/>
      <c r="AB1307">
        <f>IF($E1307="","",IF($AQ1307=1,0,IF($AP1307=1,Settings!$C$6,Settings!$C$7))*100)</f>
        <v/>
      </c>
      <c r="AC1307" s="7">
        <f>IF($E1307="","",Y1307*AB1307/100)</f>
        <v/>
      </c>
      <c r="AD1307" s="7">
        <f>IF($E1307="","",Y1307-AC1307)</f>
        <v/>
      </c>
      <c r="AE1307" s="7">
        <f>IF($E1307="","",AD1307-Q1307)</f>
        <v/>
      </c>
      <c r="AI1307" s="7" t="n"/>
      <c r="AL1307" s="14" t="n"/>
      <c r="AN1307">
        <f>IF($E1307="","",IF(COUNTIF($E$2:$E1307,$E1307)=1,1,0))</f>
        <v/>
      </c>
      <c r="AO1307">
        <f>IF($AN1307=1,SUMPRODUCT(--($AR$2:$AR$3001&lt;$AR1307))+1,"")</f>
        <v/>
      </c>
      <c r="AP1307">
        <f>IF($E1307="","",IF(OR($U1307=TRUE(),$U1307="TRUE"),1,0))</f>
        <v/>
      </c>
      <c r="AQ1307">
        <f>IF($E1307="","",IF($AA1307="Yes",1,0))</f>
        <v/>
      </c>
      <c r="AR1307">
        <f>IF($AN1307=1,IFERROR(IF(VALUE($E1307)&lt;100000000,VALUE($E1307),1000000000),IFERROR(IF(VALUE(MID($E1307,2,20))&lt;100000000,VALUE(MID($E1307,2,20)),1000000000),1000000000))+ROW()/100000,"")</f>
        <v/>
      </c>
    </row>
    <row r="1308">
      <c r="G1308" s="14" t="n"/>
      <c r="Q1308" s="7">
        <f>IF($E1308="","",P1308*Y1308/100)</f>
        <v/>
      </c>
      <c r="R1308" s="7" t="n"/>
      <c r="X1308" s="7" t="n"/>
      <c r="Y1308" s="7" t="n"/>
      <c r="AB1308">
        <f>IF($E1308="","",IF($AQ1308=1,0,IF($AP1308=1,Settings!$C$6,Settings!$C$7))*100)</f>
        <v/>
      </c>
      <c r="AC1308" s="7">
        <f>IF($E1308="","",Y1308*AB1308/100)</f>
        <v/>
      </c>
      <c r="AD1308" s="7">
        <f>IF($E1308="","",Y1308-AC1308)</f>
        <v/>
      </c>
      <c r="AE1308" s="7">
        <f>IF($E1308="","",AD1308-Q1308)</f>
        <v/>
      </c>
      <c r="AI1308" s="7" t="n"/>
      <c r="AL1308" s="14" t="n"/>
      <c r="AN1308">
        <f>IF($E1308="","",IF(COUNTIF($E$2:$E1308,$E1308)=1,1,0))</f>
        <v/>
      </c>
      <c r="AO1308">
        <f>IF($AN1308=1,SUMPRODUCT(--($AR$2:$AR$3001&lt;$AR1308))+1,"")</f>
        <v/>
      </c>
      <c r="AP1308">
        <f>IF($E1308="","",IF(OR($U1308=TRUE(),$U1308="TRUE"),1,0))</f>
        <v/>
      </c>
      <c r="AQ1308">
        <f>IF($E1308="","",IF($AA1308="Yes",1,0))</f>
        <v/>
      </c>
      <c r="AR1308">
        <f>IF($AN1308=1,IFERROR(IF(VALUE($E1308)&lt;100000000,VALUE($E1308),1000000000),IFERROR(IF(VALUE(MID($E1308,2,20))&lt;100000000,VALUE(MID($E1308,2,20)),1000000000),1000000000))+ROW()/100000,"")</f>
        <v/>
      </c>
    </row>
    <row r="1309">
      <c r="G1309" s="14" t="n"/>
      <c r="Q1309" s="7">
        <f>IF($E1309="","",P1309*Y1309/100)</f>
        <v/>
      </c>
      <c r="R1309" s="7" t="n"/>
      <c r="X1309" s="7" t="n"/>
      <c r="Y1309" s="7" t="n"/>
      <c r="AB1309">
        <f>IF($E1309="","",IF($AQ1309=1,0,IF($AP1309=1,Settings!$C$6,Settings!$C$7))*100)</f>
        <v/>
      </c>
      <c r="AC1309" s="7">
        <f>IF($E1309="","",Y1309*AB1309/100)</f>
        <v/>
      </c>
      <c r="AD1309" s="7">
        <f>IF($E1309="","",Y1309-AC1309)</f>
        <v/>
      </c>
      <c r="AE1309" s="7">
        <f>IF($E1309="","",AD1309-Q1309)</f>
        <v/>
      </c>
      <c r="AI1309" s="7" t="n"/>
      <c r="AL1309" s="14" t="n"/>
      <c r="AN1309">
        <f>IF($E1309="","",IF(COUNTIF($E$2:$E1309,$E1309)=1,1,0))</f>
        <v/>
      </c>
      <c r="AO1309">
        <f>IF($AN1309=1,SUMPRODUCT(--($AR$2:$AR$3001&lt;$AR1309))+1,"")</f>
        <v/>
      </c>
      <c r="AP1309">
        <f>IF($E1309="","",IF(OR($U1309=TRUE(),$U1309="TRUE"),1,0))</f>
        <v/>
      </c>
      <c r="AQ1309">
        <f>IF($E1309="","",IF($AA1309="Yes",1,0))</f>
        <v/>
      </c>
      <c r="AR1309">
        <f>IF($AN1309=1,IFERROR(IF(VALUE($E1309)&lt;100000000,VALUE($E1309),1000000000),IFERROR(IF(VALUE(MID($E1309,2,20))&lt;100000000,VALUE(MID($E1309,2,20)),1000000000),1000000000))+ROW()/100000,"")</f>
        <v/>
      </c>
    </row>
    <row r="1310">
      <c r="G1310" s="14" t="n"/>
      <c r="Q1310" s="7">
        <f>IF($E1310="","",P1310*Y1310/100)</f>
        <v/>
      </c>
      <c r="R1310" s="7" t="n"/>
      <c r="X1310" s="7" t="n"/>
      <c r="Y1310" s="7" t="n"/>
      <c r="AB1310">
        <f>IF($E1310="","",IF($AQ1310=1,0,IF($AP1310=1,Settings!$C$6,Settings!$C$7))*100)</f>
        <v/>
      </c>
      <c r="AC1310" s="7">
        <f>IF($E1310="","",Y1310*AB1310/100)</f>
        <v/>
      </c>
      <c r="AD1310" s="7">
        <f>IF($E1310="","",Y1310-AC1310)</f>
        <v/>
      </c>
      <c r="AE1310" s="7">
        <f>IF($E1310="","",AD1310-Q1310)</f>
        <v/>
      </c>
      <c r="AI1310" s="7" t="n"/>
      <c r="AL1310" s="14" t="n"/>
      <c r="AN1310">
        <f>IF($E1310="","",IF(COUNTIF($E$2:$E1310,$E1310)=1,1,0))</f>
        <v/>
      </c>
      <c r="AO1310">
        <f>IF($AN1310=1,SUMPRODUCT(--($AR$2:$AR$3001&lt;$AR1310))+1,"")</f>
        <v/>
      </c>
      <c r="AP1310">
        <f>IF($E1310="","",IF(OR($U1310=TRUE(),$U1310="TRUE"),1,0))</f>
        <v/>
      </c>
      <c r="AQ1310">
        <f>IF($E1310="","",IF($AA1310="Yes",1,0))</f>
        <v/>
      </c>
      <c r="AR1310">
        <f>IF($AN1310=1,IFERROR(IF(VALUE($E1310)&lt;100000000,VALUE($E1310),1000000000),IFERROR(IF(VALUE(MID($E1310,2,20))&lt;100000000,VALUE(MID($E1310,2,20)),1000000000),1000000000))+ROW()/100000,"")</f>
        <v/>
      </c>
    </row>
    <row r="1311">
      <c r="G1311" s="14" t="n"/>
      <c r="Q1311" s="7">
        <f>IF($E1311="","",P1311*Y1311/100)</f>
        <v/>
      </c>
      <c r="R1311" s="7" t="n"/>
      <c r="X1311" s="7" t="n"/>
      <c r="Y1311" s="7" t="n"/>
      <c r="AB1311">
        <f>IF($E1311="","",IF($AQ1311=1,0,IF($AP1311=1,Settings!$C$6,Settings!$C$7))*100)</f>
        <v/>
      </c>
      <c r="AC1311" s="7">
        <f>IF($E1311="","",Y1311*AB1311/100)</f>
        <v/>
      </c>
      <c r="AD1311" s="7">
        <f>IF($E1311="","",Y1311-AC1311)</f>
        <v/>
      </c>
      <c r="AE1311" s="7">
        <f>IF($E1311="","",AD1311-Q1311)</f>
        <v/>
      </c>
      <c r="AI1311" s="7" t="n"/>
      <c r="AL1311" s="14" t="n"/>
      <c r="AN1311">
        <f>IF($E1311="","",IF(COUNTIF($E$2:$E1311,$E1311)=1,1,0))</f>
        <v/>
      </c>
      <c r="AO1311">
        <f>IF($AN1311=1,SUMPRODUCT(--($AR$2:$AR$3001&lt;$AR1311))+1,"")</f>
        <v/>
      </c>
      <c r="AP1311">
        <f>IF($E1311="","",IF(OR($U1311=TRUE(),$U1311="TRUE"),1,0))</f>
        <v/>
      </c>
      <c r="AQ1311">
        <f>IF($E1311="","",IF($AA1311="Yes",1,0))</f>
        <v/>
      </c>
      <c r="AR1311">
        <f>IF($AN1311=1,IFERROR(IF(VALUE($E1311)&lt;100000000,VALUE($E1311),1000000000),IFERROR(IF(VALUE(MID($E1311,2,20))&lt;100000000,VALUE(MID($E1311,2,20)),1000000000),1000000000))+ROW()/100000,"")</f>
        <v/>
      </c>
    </row>
    <row r="1312">
      <c r="G1312" s="14" t="n"/>
      <c r="Q1312" s="7">
        <f>IF($E1312="","",P1312*Y1312/100)</f>
        <v/>
      </c>
      <c r="R1312" s="7" t="n"/>
      <c r="X1312" s="7" t="n"/>
      <c r="Y1312" s="7" t="n"/>
      <c r="AB1312">
        <f>IF($E1312="","",IF($AQ1312=1,0,IF($AP1312=1,Settings!$C$6,Settings!$C$7))*100)</f>
        <v/>
      </c>
      <c r="AC1312" s="7">
        <f>IF($E1312="","",Y1312*AB1312/100)</f>
        <v/>
      </c>
      <c r="AD1312" s="7">
        <f>IF($E1312="","",Y1312-AC1312)</f>
        <v/>
      </c>
      <c r="AE1312" s="7">
        <f>IF($E1312="","",AD1312-Q1312)</f>
        <v/>
      </c>
      <c r="AI1312" s="7" t="n"/>
      <c r="AL1312" s="14" t="n"/>
      <c r="AN1312">
        <f>IF($E1312="","",IF(COUNTIF($E$2:$E1312,$E1312)=1,1,0))</f>
        <v/>
      </c>
      <c r="AO1312">
        <f>IF($AN1312=1,SUMPRODUCT(--($AR$2:$AR$3001&lt;$AR1312))+1,"")</f>
        <v/>
      </c>
      <c r="AP1312">
        <f>IF($E1312="","",IF(OR($U1312=TRUE(),$U1312="TRUE"),1,0))</f>
        <v/>
      </c>
      <c r="AQ1312">
        <f>IF($E1312="","",IF($AA1312="Yes",1,0))</f>
        <v/>
      </c>
      <c r="AR1312">
        <f>IF($AN1312=1,IFERROR(IF(VALUE($E1312)&lt;100000000,VALUE($E1312),1000000000),IFERROR(IF(VALUE(MID($E1312,2,20))&lt;100000000,VALUE(MID($E1312,2,20)),1000000000),1000000000))+ROW()/100000,"")</f>
        <v/>
      </c>
    </row>
    <row r="1313">
      <c r="G1313" s="14" t="n"/>
      <c r="Q1313" s="7">
        <f>IF($E1313="","",P1313*Y1313/100)</f>
        <v/>
      </c>
      <c r="R1313" s="7" t="n"/>
      <c r="X1313" s="7" t="n"/>
      <c r="Y1313" s="7" t="n"/>
      <c r="AB1313">
        <f>IF($E1313="","",IF($AQ1313=1,0,IF($AP1313=1,Settings!$C$6,Settings!$C$7))*100)</f>
        <v/>
      </c>
      <c r="AC1313" s="7">
        <f>IF($E1313="","",Y1313*AB1313/100)</f>
        <v/>
      </c>
      <c r="AD1313" s="7">
        <f>IF($E1313="","",Y1313-AC1313)</f>
        <v/>
      </c>
      <c r="AE1313" s="7">
        <f>IF($E1313="","",AD1313-Q1313)</f>
        <v/>
      </c>
      <c r="AI1313" s="7" t="n"/>
      <c r="AL1313" s="14" t="n"/>
      <c r="AN1313">
        <f>IF($E1313="","",IF(COUNTIF($E$2:$E1313,$E1313)=1,1,0))</f>
        <v/>
      </c>
      <c r="AO1313">
        <f>IF($AN1313=1,SUMPRODUCT(--($AR$2:$AR$3001&lt;$AR1313))+1,"")</f>
        <v/>
      </c>
      <c r="AP1313">
        <f>IF($E1313="","",IF(OR($U1313=TRUE(),$U1313="TRUE"),1,0))</f>
        <v/>
      </c>
      <c r="AQ1313">
        <f>IF($E1313="","",IF($AA1313="Yes",1,0))</f>
        <v/>
      </c>
      <c r="AR1313">
        <f>IF($AN1313=1,IFERROR(IF(VALUE($E1313)&lt;100000000,VALUE($E1313),1000000000),IFERROR(IF(VALUE(MID($E1313,2,20))&lt;100000000,VALUE(MID($E1313,2,20)),1000000000),1000000000))+ROW()/100000,"")</f>
        <v/>
      </c>
    </row>
    <row r="1314">
      <c r="G1314" s="14" t="n"/>
      <c r="Q1314" s="7">
        <f>IF($E1314="","",P1314*Y1314/100)</f>
        <v/>
      </c>
      <c r="R1314" s="7" t="n"/>
      <c r="X1314" s="7" t="n"/>
      <c r="Y1314" s="7" t="n"/>
      <c r="AB1314">
        <f>IF($E1314="","",IF($AQ1314=1,0,IF($AP1314=1,Settings!$C$6,Settings!$C$7))*100)</f>
        <v/>
      </c>
      <c r="AC1314" s="7">
        <f>IF($E1314="","",Y1314*AB1314/100)</f>
        <v/>
      </c>
      <c r="AD1314" s="7">
        <f>IF($E1314="","",Y1314-AC1314)</f>
        <v/>
      </c>
      <c r="AE1314" s="7">
        <f>IF($E1314="","",AD1314-Q1314)</f>
        <v/>
      </c>
      <c r="AI1314" s="7" t="n"/>
      <c r="AL1314" s="14" t="n"/>
      <c r="AN1314">
        <f>IF($E1314="","",IF(COUNTIF($E$2:$E1314,$E1314)=1,1,0))</f>
        <v/>
      </c>
      <c r="AO1314">
        <f>IF($AN1314=1,SUMPRODUCT(--($AR$2:$AR$3001&lt;$AR1314))+1,"")</f>
        <v/>
      </c>
      <c r="AP1314">
        <f>IF($E1314="","",IF(OR($U1314=TRUE(),$U1314="TRUE"),1,0))</f>
        <v/>
      </c>
      <c r="AQ1314">
        <f>IF($E1314="","",IF($AA1314="Yes",1,0))</f>
        <v/>
      </c>
      <c r="AR1314">
        <f>IF($AN1314=1,IFERROR(IF(VALUE($E1314)&lt;100000000,VALUE($E1314),1000000000),IFERROR(IF(VALUE(MID($E1314,2,20))&lt;100000000,VALUE(MID($E1314,2,20)),1000000000),1000000000))+ROW()/100000,"")</f>
        <v/>
      </c>
    </row>
    <row r="1315">
      <c r="G1315" s="14" t="n"/>
      <c r="Q1315" s="7">
        <f>IF($E1315="","",P1315*Y1315/100)</f>
        <v/>
      </c>
      <c r="R1315" s="7" t="n"/>
      <c r="X1315" s="7" t="n"/>
      <c r="Y1315" s="7" t="n"/>
      <c r="AB1315">
        <f>IF($E1315="","",IF($AQ1315=1,0,IF($AP1315=1,Settings!$C$6,Settings!$C$7))*100)</f>
        <v/>
      </c>
      <c r="AC1315" s="7">
        <f>IF($E1315="","",Y1315*AB1315/100)</f>
        <v/>
      </c>
      <c r="AD1315" s="7">
        <f>IF($E1315="","",Y1315-AC1315)</f>
        <v/>
      </c>
      <c r="AE1315" s="7">
        <f>IF($E1315="","",AD1315-Q1315)</f>
        <v/>
      </c>
      <c r="AI1315" s="7" t="n"/>
      <c r="AL1315" s="14" t="n"/>
      <c r="AN1315">
        <f>IF($E1315="","",IF(COUNTIF($E$2:$E1315,$E1315)=1,1,0))</f>
        <v/>
      </c>
      <c r="AO1315">
        <f>IF($AN1315=1,SUMPRODUCT(--($AR$2:$AR$3001&lt;$AR1315))+1,"")</f>
        <v/>
      </c>
      <c r="AP1315">
        <f>IF($E1315="","",IF(OR($U1315=TRUE(),$U1315="TRUE"),1,0))</f>
        <v/>
      </c>
      <c r="AQ1315">
        <f>IF($E1315="","",IF($AA1315="Yes",1,0))</f>
        <v/>
      </c>
      <c r="AR1315">
        <f>IF($AN1315=1,IFERROR(IF(VALUE($E1315)&lt;100000000,VALUE($E1315),1000000000),IFERROR(IF(VALUE(MID($E1315,2,20))&lt;100000000,VALUE(MID($E1315,2,20)),1000000000),1000000000))+ROW()/100000,"")</f>
        <v/>
      </c>
    </row>
    <row r="1316">
      <c r="G1316" s="14" t="n"/>
      <c r="Q1316" s="7">
        <f>IF($E1316="","",P1316*Y1316/100)</f>
        <v/>
      </c>
      <c r="R1316" s="7" t="n"/>
      <c r="X1316" s="7" t="n"/>
      <c r="Y1316" s="7" t="n"/>
      <c r="AB1316">
        <f>IF($E1316="","",IF($AQ1316=1,0,IF($AP1316=1,Settings!$C$6,Settings!$C$7))*100)</f>
        <v/>
      </c>
      <c r="AC1316" s="7">
        <f>IF($E1316="","",Y1316*AB1316/100)</f>
        <v/>
      </c>
      <c r="AD1316" s="7">
        <f>IF($E1316="","",Y1316-AC1316)</f>
        <v/>
      </c>
      <c r="AE1316" s="7">
        <f>IF($E1316="","",AD1316-Q1316)</f>
        <v/>
      </c>
      <c r="AI1316" s="7" t="n"/>
      <c r="AL1316" s="14" t="n"/>
      <c r="AN1316">
        <f>IF($E1316="","",IF(COUNTIF($E$2:$E1316,$E1316)=1,1,0))</f>
        <v/>
      </c>
      <c r="AO1316">
        <f>IF($AN1316=1,SUMPRODUCT(--($AR$2:$AR$3001&lt;$AR1316))+1,"")</f>
        <v/>
      </c>
      <c r="AP1316">
        <f>IF($E1316="","",IF(OR($U1316=TRUE(),$U1316="TRUE"),1,0))</f>
        <v/>
      </c>
      <c r="AQ1316">
        <f>IF($E1316="","",IF($AA1316="Yes",1,0))</f>
        <v/>
      </c>
      <c r="AR1316">
        <f>IF($AN1316=1,IFERROR(IF(VALUE($E1316)&lt;100000000,VALUE($E1316),1000000000),IFERROR(IF(VALUE(MID($E1316,2,20))&lt;100000000,VALUE(MID($E1316,2,20)),1000000000),1000000000))+ROW()/100000,"")</f>
        <v/>
      </c>
    </row>
    <row r="1317">
      <c r="G1317" s="14" t="n"/>
      <c r="Q1317" s="7">
        <f>IF($E1317="","",P1317*Y1317/100)</f>
        <v/>
      </c>
      <c r="R1317" s="7" t="n"/>
      <c r="X1317" s="7" t="n"/>
      <c r="Y1317" s="7" t="n"/>
      <c r="AB1317">
        <f>IF($E1317="","",IF($AQ1317=1,0,IF($AP1317=1,Settings!$C$6,Settings!$C$7))*100)</f>
        <v/>
      </c>
      <c r="AC1317" s="7">
        <f>IF($E1317="","",Y1317*AB1317/100)</f>
        <v/>
      </c>
      <c r="AD1317" s="7">
        <f>IF($E1317="","",Y1317-AC1317)</f>
        <v/>
      </c>
      <c r="AE1317" s="7">
        <f>IF($E1317="","",AD1317-Q1317)</f>
        <v/>
      </c>
      <c r="AI1317" s="7" t="n"/>
      <c r="AL1317" s="14" t="n"/>
      <c r="AN1317">
        <f>IF($E1317="","",IF(COUNTIF($E$2:$E1317,$E1317)=1,1,0))</f>
        <v/>
      </c>
      <c r="AO1317">
        <f>IF($AN1317=1,SUMPRODUCT(--($AR$2:$AR$3001&lt;$AR1317))+1,"")</f>
        <v/>
      </c>
      <c r="AP1317">
        <f>IF($E1317="","",IF(OR($U1317=TRUE(),$U1317="TRUE"),1,0))</f>
        <v/>
      </c>
      <c r="AQ1317">
        <f>IF($E1317="","",IF($AA1317="Yes",1,0))</f>
        <v/>
      </c>
      <c r="AR1317">
        <f>IF($AN1317=1,IFERROR(IF(VALUE($E1317)&lt;100000000,VALUE($E1317),1000000000),IFERROR(IF(VALUE(MID($E1317,2,20))&lt;100000000,VALUE(MID($E1317,2,20)),1000000000),1000000000))+ROW()/100000,"")</f>
        <v/>
      </c>
    </row>
    <row r="1318">
      <c r="G1318" s="14" t="n"/>
      <c r="Q1318" s="7">
        <f>IF($E1318="","",P1318*Y1318/100)</f>
        <v/>
      </c>
      <c r="R1318" s="7" t="n"/>
      <c r="X1318" s="7" t="n"/>
      <c r="Y1318" s="7" t="n"/>
      <c r="AB1318">
        <f>IF($E1318="","",IF($AQ1318=1,0,IF($AP1318=1,Settings!$C$6,Settings!$C$7))*100)</f>
        <v/>
      </c>
      <c r="AC1318" s="7">
        <f>IF($E1318="","",Y1318*AB1318/100)</f>
        <v/>
      </c>
      <c r="AD1318" s="7">
        <f>IF($E1318="","",Y1318-AC1318)</f>
        <v/>
      </c>
      <c r="AE1318" s="7">
        <f>IF($E1318="","",AD1318-Q1318)</f>
        <v/>
      </c>
      <c r="AI1318" s="7" t="n"/>
      <c r="AL1318" s="14" t="n"/>
      <c r="AN1318">
        <f>IF($E1318="","",IF(COUNTIF($E$2:$E1318,$E1318)=1,1,0))</f>
        <v/>
      </c>
      <c r="AO1318">
        <f>IF($AN1318=1,SUMPRODUCT(--($AR$2:$AR$3001&lt;$AR1318))+1,"")</f>
        <v/>
      </c>
      <c r="AP1318">
        <f>IF($E1318="","",IF(OR($U1318=TRUE(),$U1318="TRUE"),1,0))</f>
        <v/>
      </c>
      <c r="AQ1318">
        <f>IF($E1318="","",IF($AA1318="Yes",1,0))</f>
        <v/>
      </c>
      <c r="AR1318">
        <f>IF($AN1318=1,IFERROR(IF(VALUE($E1318)&lt;100000000,VALUE($E1318),1000000000),IFERROR(IF(VALUE(MID($E1318,2,20))&lt;100000000,VALUE(MID($E1318,2,20)),1000000000),1000000000))+ROW()/100000,"")</f>
        <v/>
      </c>
    </row>
    <row r="1319">
      <c r="G1319" s="14" t="n"/>
      <c r="Q1319" s="7">
        <f>IF($E1319="","",P1319*Y1319/100)</f>
        <v/>
      </c>
      <c r="R1319" s="7" t="n"/>
      <c r="X1319" s="7" t="n"/>
      <c r="Y1319" s="7" t="n"/>
      <c r="AB1319">
        <f>IF($E1319="","",IF($AQ1319=1,0,IF($AP1319=1,Settings!$C$6,Settings!$C$7))*100)</f>
        <v/>
      </c>
      <c r="AC1319" s="7">
        <f>IF($E1319="","",Y1319*AB1319/100)</f>
        <v/>
      </c>
      <c r="AD1319" s="7">
        <f>IF($E1319="","",Y1319-AC1319)</f>
        <v/>
      </c>
      <c r="AE1319" s="7">
        <f>IF($E1319="","",AD1319-Q1319)</f>
        <v/>
      </c>
      <c r="AI1319" s="7" t="n"/>
      <c r="AL1319" s="14" t="n"/>
      <c r="AN1319">
        <f>IF($E1319="","",IF(COUNTIF($E$2:$E1319,$E1319)=1,1,0))</f>
        <v/>
      </c>
      <c r="AO1319">
        <f>IF($AN1319=1,SUMPRODUCT(--($AR$2:$AR$3001&lt;$AR1319))+1,"")</f>
        <v/>
      </c>
      <c r="AP1319">
        <f>IF($E1319="","",IF(OR($U1319=TRUE(),$U1319="TRUE"),1,0))</f>
        <v/>
      </c>
      <c r="AQ1319">
        <f>IF($E1319="","",IF($AA1319="Yes",1,0))</f>
        <v/>
      </c>
      <c r="AR1319">
        <f>IF($AN1319=1,IFERROR(IF(VALUE($E1319)&lt;100000000,VALUE($E1319),1000000000),IFERROR(IF(VALUE(MID($E1319,2,20))&lt;100000000,VALUE(MID($E1319,2,20)),1000000000),1000000000))+ROW()/100000,"")</f>
        <v/>
      </c>
    </row>
    <row r="1320">
      <c r="G1320" s="14" t="n"/>
      <c r="Q1320" s="7">
        <f>IF($E1320="","",P1320*Y1320/100)</f>
        <v/>
      </c>
      <c r="R1320" s="7" t="n"/>
      <c r="X1320" s="7" t="n"/>
      <c r="Y1320" s="7" t="n"/>
      <c r="AB1320">
        <f>IF($E1320="","",IF($AQ1320=1,0,IF($AP1320=1,Settings!$C$6,Settings!$C$7))*100)</f>
        <v/>
      </c>
      <c r="AC1320" s="7">
        <f>IF($E1320="","",Y1320*AB1320/100)</f>
        <v/>
      </c>
      <c r="AD1320" s="7">
        <f>IF($E1320="","",Y1320-AC1320)</f>
        <v/>
      </c>
      <c r="AE1320" s="7">
        <f>IF($E1320="","",AD1320-Q1320)</f>
        <v/>
      </c>
      <c r="AI1320" s="7" t="n"/>
      <c r="AL1320" s="14" t="n"/>
      <c r="AN1320">
        <f>IF($E1320="","",IF(COUNTIF($E$2:$E1320,$E1320)=1,1,0))</f>
        <v/>
      </c>
      <c r="AO1320">
        <f>IF($AN1320=1,SUMPRODUCT(--($AR$2:$AR$3001&lt;$AR1320))+1,"")</f>
        <v/>
      </c>
      <c r="AP1320">
        <f>IF($E1320="","",IF(OR($U1320=TRUE(),$U1320="TRUE"),1,0))</f>
        <v/>
      </c>
      <c r="AQ1320">
        <f>IF($E1320="","",IF($AA1320="Yes",1,0))</f>
        <v/>
      </c>
      <c r="AR1320">
        <f>IF($AN1320=1,IFERROR(IF(VALUE($E1320)&lt;100000000,VALUE($E1320),1000000000),IFERROR(IF(VALUE(MID($E1320,2,20))&lt;100000000,VALUE(MID($E1320,2,20)),1000000000),1000000000))+ROW()/100000,"")</f>
        <v/>
      </c>
    </row>
    <row r="1321">
      <c r="G1321" s="14" t="n"/>
      <c r="Q1321" s="7">
        <f>IF($E1321="","",P1321*Y1321/100)</f>
        <v/>
      </c>
      <c r="R1321" s="7" t="n"/>
      <c r="X1321" s="7" t="n"/>
      <c r="Y1321" s="7" t="n"/>
      <c r="AB1321">
        <f>IF($E1321="","",IF($AQ1321=1,0,IF($AP1321=1,Settings!$C$6,Settings!$C$7))*100)</f>
        <v/>
      </c>
      <c r="AC1321" s="7">
        <f>IF($E1321="","",Y1321*AB1321/100)</f>
        <v/>
      </c>
      <c r="AD1321" s="7">
        <f>IF($E1321="","",Y1321-AC1321)</f>
        <v/>
      </c>
      <c r="AE1321" s="7">
        <f>IF($E1321="","",AD1321-Q1321)</f>
        <v/>
      </c>
      <c r="AI1321" s="7" t="n"/>
      <c r="AL1321" s="14" t="n"/>
      <c r="AN1321">
        <f>IF($E1321="","",IF(COUNTIF($E$2:$E1321,$E1321)=1,1,0))</f>
        <v/>
      </c>
      <c r="AO1321">
        <f>IF($AN1321=1,SUMPRODUCT(--($AR$2:$AR$3001&lt;$AR1321))+1,"")</f>
        <v/>
      </c>
      <c r="AP1321">
        <f>IF($E1321="","",IF(OR($U1321=TRUE(),$U1321="TRUE"),1,0))</f>
        <v/>
      </c>
      <c r="AQ1321">
        <f>IF($E1321="","",IF($AA1321="Yes",1,0))</f>
        <v/>
      </c>
      <c r="AR1321">
        <f>IF($AN1321=1,IFERROR(IF(VALUE($E1321)&lt;100000000,VALUE($E1321),1000000000),IFERROR(IF(VALUE(MID($E1321,2,20))&lt;100000000,VALUE(MID($E1321,2,20)),1000000000),1000000000))+ROW()/100000,"")</f>
        <v/>
      </c>
    </row>
    <row r="1322">
      <c r="G1322" s="14" t="n"/>
      <c r="Q1322" s="7">
        <f>IF($E1322="","",P1322*Y1322/100)</f>
        <v/>
      </c>
      <c r="R1322" s="7" t="n"/>
      <c r="X1322" s="7" t="n"/>
      <c r="Y1322" s="7" t="n"/>
      <c r="AB1322">
        <f>IF($E1322="","",IF($AQ1322=1,0,IF($AP1322=1,Settings!$C$6,Settings!$C$7))*100)</f>
        <v/>
      </c>
      <c r="AC1322" s="7">
        <f>IF($E1322="","",Y1322*AB1322/100)</f>
        <v/>
      </c>
      <c r="AD1322" s="7">
        <f>IF($E1322="","",Y1322-AC1322)</f>
        <v/>
      </c>
      <c r="AE1322" s="7">
        <f>IF($E1322="","",AD1322-Q1322)</f>
        <v/>
      </c>
      <c r="AI1322" s="7" t="n"/>
      <c r="AL1322" s="14" t="n"/>
      <c r="AN1322">
        <f>IF($E1322="","",IF(COUNTIF($E$2:$E1322,$E1322)=1,1,0))</f>
        <v/>
      </c>
      <c r="AO1322">
        <f>IF($AN1322=1,SUMPRODUCT(--($AR$2:$AR$3001&lt;$AR1322))+1,"")</f>
        <v/>
      </c>
      <c r="AP1322">
        <f>IF($E1322="","",IF(OR($U1322=TRUE(),$U1322="TRUE"),1,0))</f>
        <v/>
      </c>
      <c r="AQ1322">
        <f>IF($E1322="","",IF($AA1322="Yes",1,0))</f>
        <v/>
      </c>
      <c r="AR1322">
        <f>IF($AN1322=1,IFERROR(IF(VALUE($E1322)&lt;100000000,VALUE($E1322),1000000000),IFERROR(IF(VALUE(MID($E1322,2,20))&lt;100000000,VALUE(MID($E1322,2,20)),1000000000),1000000000))+ROW()/100000,"")</f>
        <v/>
      </c>
    </row>
    <row r="1323">
      <c r="G1323" s="14" t="n"/>
      <c r="Q1323" s="7">
        <f>IF($E1323="","",P1323*Y1323/100)</f>
        <v/>
      </c>
      <c r="R1323" s="7" t="n"/>
      <c r="X1323" s="7" t="n"/>
      <c r="Y1323" s="7" t="n"/>
      <c r="AB1323">
        <f>IF($E1323="","",IF($AQ1323=1,0,IF($AP1323=1,Settings!$C$6,Settings!$C$7))*100)</f>
        <v/>
      </c>
      <c r="AC1323" s="7">
        <f>IF($E1323="","",Y1323*AB1323/100)</f>
        <v/>
      </c>
      <c r="AD1323" s="7">
        <f>IF($E1323="","",Y1323-AC1323)</f>
        <v/>
      </c>
      <c r="AE1323" s="7">
        <f>IF($E1323="","",AD1323-Q1323)</f>
        <v/>
      </c>
      <c r="AI1323" s="7" t="n"/>
      <c r="AL1323" s="14" t="n"/>
      <c r="AN1323">
        <f>IF($E1323="","",IF(COUNTIF($E$2:$E1323,$E1323)=1,1,0))</f>
        <v/>
      </c>
      <c r="AO1323">
        <f>IF($AN1323=1,SUMPRODUCT(--($AR$2:$AR$3001&lt;$AR1323))+1,"")</f>
        <v/>
      </c>
      <c r="AP1323">
        <f>IF($E1323="","",IF(OR($U1323=TRUE(),$U1323="TRUE"),1,0))</f>
        <v/>
      </c>
      <c r="AQ1323">
        <f>IF($E1323="","",IF($AA1323="Yes",1,0))</f>
        <v/>
      </c>
      <c r="AR1323">
        <f>IF($AN1323=1,IFERROR(IF(VALUE($E1323)&lt;100000000,VALUE($E1323),1000000000),IFERROR(IF(VALUE(MID($E1323,2,20))&lt;100000000,VALUE(MID($E1323,2,20)),1000000000),1000000000))+ROW()/100000,"")</f>
        <v/>
      </c>
    </row>
    <row r="1324">
      <c r="G1324" s="14" t="n"/>
      <c r="Q1324" s="7">
        <f>IF($E1324="","",P1324*Y1324/100)</f>
        <v/>
      </c>
      <c r="R1324" s="7" t="n"/>
      <c r="X1324" s="7" t="n"/>
      <c r="Y1324" s="7" t="n"/>
      <c r="AB1324">
        <f>IF($E1324="","",IF($AQ1324=1,0,IF($AP1324=1,Settings!$C$6,Settings!$C$7))*100)</f>
        <v/>
      </c>
      <c r="AC1324" s="7">
        <f>IF($E1324="","",Y1324*AB1324/100)</f>
        <v/>
      </c>
      <c r="AD1324" s="7">
        <f>IF($E1324="","",Y1324-AC1324)</f>
        <v/>
      </c>
      <c r="AE1324" s="7">
        <f>IF($E1324="","",AD1324-Q1324)</f>
        <v/>
      </c>
      <c r="AI1324" s="7" t="n"/>
      <c r="AL1324" s="14" t="n"/>
      <c r="AN1324">
        <f>IF($E1324="","",IF(COUNTIF($E$2:$E1324,$E1324)=1,1,0))</f>
        <v/>
      </c>
      <c r="AO1324">
        <f>IF($AN1324=1,SUMPRODUCT(--($AR$2:$AR$3001&lt;$AR1324))+1,"")</f>
        <v/>
      </c>
      <c r="AP1324">
        <f>IF($E1324="","",IF(OR($U1324=TRUE(),$U1324="TRUE"),1,0))</f>
        <v/>
      </c>
      <c r="AQ1324">
        <f>IF($E1324="","",IF($AA1324="Yes",1,0))</f>
        <v/>
      </c>
      <c r="AR1324">
        <f>IF($AN1324=1,IFERROR(IF(VALUE($E1324)&lt;100000000,VALUE($E1324),1000000000),IFERROR(IF(VALUE(MID($E1324,2,20))&lt;100000000,VALUE(MID($E1324,2,20)),1000000000),1000000000))+ROW()/100000,"")</f>
        <v/>
      </c>
    </row>
    <row r="1325">
      <c r="G1325" s="14" t="n"/>
      <c r="Q1325" s="7">
        <f>IF($E1325="","",P1325*Y1325/100)</f>
        <v/>
      </c>
      <c r="R1325" s="7" t="n"/>
      <c r="X1325" s="7" t="n"/>
      <c r="Y1325" s="7" t="n"/>
      <c r="AB1325">
        <f>IF($E1325="","",IF($AQ1325=1,0,IF($AP1325=1,Settings!$C$6,Settings!$C$7))*100)</f>
        <v/>
      </c>
      <c r="AC1325" s="7">
        <f>IF($E1325="","",Y1325*AB1325/100)</f>
        <v/>
      </c>
      <c r="AD1325" s="7">
        <f>IF($E1325="","",Y1325-AC1325)</f>
        <v/>
      </c>
      <c r="AE1325" s="7">
        <f>IF($E1325="","",AD1325-Q1325)</f>
        <v/>
      </c>
      <c r="AI1325" s="7" t="n"/>
      <c r="AL1325" s="14" t="n"/>
      <c r="AN1325">
        <f>IF($E1325="","",IF(COUNTIF($E$2:$E1325,$E1325)=1,1,0))</f>
        <v/>
      </c>
      <c r="AO1325">
        <f>IF($AN1325=1,SUMPRODUCT(--($AR$2:$AR$3001&lt;$AR1325))+1,"")</f>
        <v/>
      </c>
      <c r="AP1325">
        <f>IF($E1325="","",IF(OR($U1325=TRUE(),$U1325="TRUE"),1,0))</f>
        <v/>
      </c>
      <c r="AQ1325">
        <f>IF($E1325="","",IF($AA1325="Yes",1,0))</f>
        <v/>
      </c>
      <c r="AR1325">
        <f>IF($AN1325=1,IFERROR(IF(VALUE($E1325)&lt;100000000,VALUE($E1325),1000000000),IFERROR(IF(VALUE(MID($E1325,2,20))&lt;100000000,VALUE(MID($E1325,2,20)),1000000000),1000000000))+ROW()/100000,"")</f>
        <v/>
      </c>
    </row>
    <row r="1326">
      <c r="G1326" s="14" t="n"/>
      <c r="Q1326" s="7">
        <f>IF($E1326="","",P1326*Y1326/100)</f>
        <v/>
      </c>
      <c r="R1326" s="7" t="n"/>
      <c r="X1326" s="7" t="n"/>
      <c r="Y1326" s="7" t="n"/>
      <c r="AB1326">
        <f>IF($E1326="","",IF($AQ1326=1,0,IF($AP1326=1,Settings!$C$6,Settings!$C$7))*100)</f>
        <v/>
      </c>
      <c r="AC1326" s="7">
        <f>IF($E1326="","",Y1326*AB1326/100)</f>
        <v/>
      </c>
      <c r="AD1326" s="7">
        <f>IF($E1326="","",Y1326-AC1326)</f>
        <v/>
      </c>
      <c r="AE1326" s="7">
        <f>IF($E1326="","",AD1326-Q1326)</f>
        <v/>
      </c>
      <c r="AI1326" s="7" t="n"/>
      <c r="AL1326" s="14" t="n"/>
      <c r="AN1326">
        <f>IF($E1326="","",IF(COUNTIF($E$2:$E1326,$E1326)=1,1,0))</f>
        <v/>
      </c>
      <c r="AO1326">
        <f>IF($AN1326=1,SUMPRODUCT(--($AR$2:$AR$3001&lt;$AR1326))+1,"")</f>
        <v/>
      </c>
      <c r="AP1326">
        <f>IF($E1326="","",IF(OR($U1326=TRUE(),$U1326="TRUE"),1,0))</f>
        <v/>
      </c>
      <c r="AQ1326">
        <f>IF($E1326="","",IF($AA1326="Yes",1,0))</f>
        <v/>
      </c>
      <c r="AR1326">
        <f>IF($AN1326=1,IFERROR(IF(VALUE($E1326)&lt;100000000,VALUE($E1326),1000000000),IFERROR(IF(VALUE(MID($E1326,2,20))&lt;100000000,VALUE(MID($E1326,2,20)),1000000000),1000000000))+ROW()/100000,"")</f>
        <v/>
      </c>
    </row>
    <row r="1327">
      <c r="G1327" s="14" t="n"/>
      <c r="Q1327" s="7">
        <f>IF($E1327="","",P1327*Y1327/100)</f>
        <v/>
      </c>
      <c r="R1327" s="7" t="n"/>
      <c r="X1327" s="7" t="n"/>
      <c r="Y1327" s="7" t="n"/>
      <c r="AB1327">
        <f>IF($E1327="","",IF($AQ1327=1,0,IF($AP1327=1,Settings!$C$6,Settings!$C$7))*100)</f>
        <v/>
      </c>
      <c r="AC1327" s="7">
        <f>IF($E1327="","",Y1327*AB1327/100)</f>
        <v/>
      </c>
      <c r="AD1327" s="7">
        <f>IF($E1327="","",Y1327-AC1327)</f>
        <v/>
      </c>
      <c r="AE1327" s="7">
        <f>IF($E1327="","",AD1327-Q1327)</f>
        <v/>
      </c>
      <c r="AI1327" s="7" t="n"/>
      <c r="AL1327" s="14" t="n"/>
      <c r="AN1327">
        <f>IF($E1327="","",IF(COUNTIF($E$2:$E1327,$E1327)=1,1,0))</f>
        <v/>
      </c>
      <c r="AO1327">
        <f>IF($AN1327=1,SUMPRODUCT(--($AR$2:$AR$3001&lt;$AR1327))+1,"")</f>
        <v/>
      </c>
      <c r="AP1327">
        <f>IF($E1327="","",IF(OR($U1327=TRUE(),$U1327="TRUE"),1,0))</f>
        <v/>
      </c>
      <c r="AQ1327">
        <f>IF($E1327="","",IF($AA1327="Yes",1,0))</f>
        <v/>
      </c>
      <c r="AR1327">
        <f>IF($AN1327=1,IFERROR(IF(VALUE($E1327)&lt;100000000,VALUE($E1327),1000000000),IFERROR(IF(VALUE(MID($E1327,2,20))&lt;100000000,VALUE(MID($E1327,2,20)),1000000000),1000000000))+ROW()/100000,"")</f>
        <v/>
      </c>
    </row>
    <row r="1328">
      <c r="G1328" s="14" t="n"/>
      <c r="Q1328" s="7">
        <f>IF($E1328="","",P1328*Y1328/100)</f>
        <v/>
      </c>
      <c r="R1328" s="7" t="n"/>
      <c r="X1328" s="7" t="n"/>
      <c r="Y1328" s="7" t="n"/>
      <c r="AB1328">
        <f>IF($E1328="","",IF($AQ1328=1,0,IF($AP1328=1,Settings!$C$6,Settings!$C$7))*100)</f>
        <v/>
      </c>
      <c r="AC1328" s="7">
        <f>IF($E1328="","",Y1328*AB1328/100)</f>
        <v/>
      </c>
      <c r="AD1328" s="7">
        <f>IF($E1328="","",Y1328-AC1328)</f>
        <v/>
      </c>
      <c r="AE1328" s="7">
        <f>IF($E1328="","",AD1328-Q1328)</f>
        <v/>
      </c>
      <c r="AI1328" s="7" t="n"/>
      <c r="AL1328" s="14" t="n"/>
      <c r="AN1328">
        <f>IF($E1328="","",IF(COUNTIF($E$2:$E1328,$E1328)=1,1,0))</f>
        <v/>
      </c>
      <c r="AO1328">
        <f>IF($AN1328=1,SUMPRODUCT(--($AR$2:$AR$3001&lt;$AR1328))+1,"")</f>
        <v/>
      </c>
      <c r="AP1328">
        <f>IF($E1328="","",IF(OR($U1328=TRUE(),$U1328="TRUE"),1,0))</f>
        <v/>
      </c>
      <c r="AQ1328">
        <f>IF($E1328="","",IF($AA1328="Yes",1,0))</f>
        <v/>
      </c>
      <c r="AR1328">
        <f>IF($AN1328=1,IFERROR(IF(VALUE($E1328)&lt;100000000,VALUE($E1328),1000000000),IFERROR(IF(VALUE(MID($E1328,2,20))&lt;100000000,VALUE(MID($E1328,2,20)),1000000000),1000000000))+ROW()/100000,"")</f>
        <v/>
      </c>
    </row>
    <row r="1329">
      <c r="G1329" s="14" t="n"/>
      <c r="Q1329" s="7">
        <f>IF($E1329="","",P1329*Y1329/100)</f>
        <v/>
      </c>
      <c r="R1329" s="7" t="n"/>
      <c r="X1329" s="7" t="n"/>
      <c r="Y1329" s="7" t="n"/>
      <c r="AB1329">
        <f>IF($E1329="","",IF($AQ1329=1,0,IF($AP1329=1,Settings!$C$6,Settings!$C$7))*100)</f>
        <v/>
      </c>
      <c r="AC1329" s="7">
        <f>IF($E1329="","",Y1329*AB1329/100)</f>
        <v/>
      </c>
      <c r="AD1329" s="7">
        <f>IF($E1329="","",Y1329-AC1329)</f>
        <v/>
      </c>
      <c r="AE1329" s="7">
        <f>IF($E1329="","",AD1329-Q1329)</f>
        <v/>
      </c>
      <c r="AI1329" s="7" t="n"/>
      <c r="AL1329" s="14" t="n"/>
      <c r="AN1329">
        <f>IF($E1329="","",IF(COUNTIF($E$2:$E1329,$E1329)=1,1,0))</f>
        <v/>
      </c>
      <c r="AO1329">
        <f>IF($AN1329=1,SUMPRODUCT(--($AR$2:$AR$3001&lt;$AR1329))+1,"")</f>
        <v/>
      </c>
      <c r="AP1329">
        <f>IF($E1329="","",IF(OR($U1329=TRUE(),$U1329="TRUE"),1,0))</f>
        <v/>
      </c>
      <c r="AQ1329">
        <f>IF($E1329="","",IF($AA1329="Yes",1,0))</f>
        <v/>
      </c>
      <c r="AR1329">
        <f>IF($AN1329=1,IFERROR(IF(VALUE($E1329)&lt;100000000,VALUE($E1329),1000000000),IFERROR(IF(VALUE(MID($E1329,2,20))&lt;100000000,VALUE(MID($E1329,2,20)),1000000000),1000000000))+ROW()/100000,"")</f>
        <v/>
      </c>
    </row>
    <row r="1330">
      <c r="G1330" s="14" t="n"/>
      <c r="Q1330" s="7">
        <f>IF($E1330="","",P1330*Y1330/100)</f>
        <v/>
      </c>
      <c r="R1330" s="7" t="n"/>
      <c r="X1330" s="7" t="n"/>
      <c r="Y1330" s="7" t="n"/>
      <c r="AB1330">
        <f>IF($E1330="","",IF($AQ1330=1,0,IF($AP1330=1,Settings!$C$6,Settings!$C$7))*100)</f>
        <v/>
      </c>
      <c r="AC1330" s="7">
        <f>IF($E1330="","",Y1330*AB1330/100)</f>
        <v/>
      </c>
      <c r="AD1330" s="7">
        <f>IF($E1330="","",Y1330-AC1330)</f>
        <v/>
      </c>
      <c r="AE1330" s="7">
        <f>IF($E1330="","",AD1330-Q1330)</f>
        <v/>
      </c>
      <c r="AI1330" s="7" t="n"/>
      <c r="AL1330" s="14" t="n"/>
      <c r="AN1330">
        <f>IF($E1330="","",IF(COUNTIF($E$2:$E1330,$E1330)=1,1,0))</f>
        <v/>
      </c>
      <c r="AO1330">
        <f>IF($AN1330=1,SUMPRODUCT(--($AR$2:$AR$3001&lt;$AR1330))+1,"")</f>
        <v/>
      </c>
      <c r="AP1330">
        <f>IF($E1330="","",IF(OR($U1330=TRUE(),$U1330="TRUE"),1,0))</f>
        <v/>
      </c>
      <c r="AQ1330">
        <f>IF($E1330="","",IF($AA1330="Yes",1,0))</f>
        <v/>
      </c>
      <c r="AR1330">
        <f>IF($AN1330=1,IFERROR(IF(VALUE($E1330)&lt;100000000,VALUE($E1330),1000000000),IFERROR(IF(VALUE(MID($E1330,2,20))&lt;100000000,VALUE(MID($E1330,2,20)),1000000000),1000000000))+ROW()/100000,"")</f>
        <v/>
      </c>
    </row>
    <row r="1331">
      <c r="G1331" s="14" t="n"/>
      <c r="Q1331" s="7">
        <f>IF($E1331="","",P1331*Y1331/100)</f>
        <v/>
      </c>
      <c r="R1331" s="7" t="n"/>
      <c r="X1331" s="7" t="n"/>
      <c r="Y1331" s="7" t="n"/>
      <c r="AB1331">
        <f>IF($E1331="","",IF($AQ1331=1,0,IF($AP1331=1,Settings!$C$6,Settings!$C$7))*100)</f>
        <v/>
      </c>
      <c r="AC1331" s="7">
        <f>IF($E1331="","",Y1331*AB1331/100)</f>
        <v/>
      </c>
      <c r="AD1331" s="7">
        <f>IF($E1331="","",Y1331-AC1331)</f>
        <v/>
      </c>
      <c r="AE1331" s="7">
        <f>IF($E1331="","",AD1331-Q1331)</f>
        <v/>
      </c>
      <c r="AI1331" s="7" t="n"/>
      <c r="AL1331" s="14" t="n"/>
      <c r="AN1331">
        <f>IF($E1331="","",IF(COUNTIF($E$2:$E1331,$E1331)=1,1,0))</f>
        <v/>
      </c>
      <c r="AO1331">
        <f>IF($AN1331=1,SUMPRODUCT(--($AR$2:$AR$3001&lt;$AR1331))+1,"")</f>
        <v/>
      </c>
      <c r="AP1331">
        <f>IF($E1331="","",IF(OR($U1331=TRUE(),$U1331="TRUE"),1,0))</f>
        <v/>
      </c>
      <c r="AQ1331">
        <f>IF($E1331="","",IF($AA1331="Yes",1,0))</f>
        <v/>
      </c>
      <c r="AR1331">
        <f>IF($AN1331=1,IFERROR(IF(VALUE($E1331)&lt;100000000,VALUE($E1331),1000000000),IFERROR(IF(VALUE(MID($E1331,2,20))&lt;100000000,VALUE(MID($E1331,2,20)),1000000000),1000000000))+ROW()/100000,"")</f>
        <v/>
      </c>
    </row>
    <row r="1332">
      <c r="G1332" s="14" t="n"/>
      <c r="Q1332" s="7">
        <f>IF($E1332="","",P1332*Y1332/100)</f>
        <v/>
      </c>
      <c r="R1332" s="7" t="n"/>
      <c r="X1332" s="7" t="n"/>
      <c r="Y1332" s="7" t="n"/>
      <c r="AB1332">
        <f>IF($E1332="","",IF($AQ1332=1,0,IF($AP1332=1,Settings!$C$6,Settings!$C$7))*100)</f>
        <v/>
      </c>
      <c r="AC1332" s="7">
        <f>IF($E1332="","",Y1332*AB1332/100)</f>
        <v/>
      </c>
      <c r="AD1332" s="7">
        <f>IF($E1332="","",Y1332-AC1332)</f>
        <v/>
      </c>
      <c r="AE1332" s="7">
        <f>IF($E1332="","",AD1332-Q1332)</f>
        <v/>
      </c>
      <c r="AI1332" s="7" t="n"/>
      <c r="AL1332" s="14" t="n"/>
      <c r="AN1332">
        <f>IF($E1332="","",IF(COUNTIF($E$2:$E1332,$E1332)=1,1,0))</f>
        <v/>
      </c>
      <c r="AO1332">
        <f>IF($AN1332=1,SUMPRODUCT(--($AR$2:$AR$3001&lt;$AR1332))+1,"")</f>
        <v/>
      </c>
      <c r="AP1332">
        <f>IF($E1332="","",IF(OR($U1332=TRUE(),$U1332="TRUE"),1,0))</f>
        <v/>
      </c>
      <c r="AQ1332">
        <f>IF($E1332="","",IF($AA1332="Yes",1,0))</f>
        <v/>
      </c>
      <c r="AR1332">
        <f>IF($AN1332=1,IFERROR(IF(VALUE($E1332)&lt;100000000,VALUE($E1332),1000000000),IFERROR(IF(VALUE(MID($E1332,2,20))&lt;100000000,VALUE(MID($E1332,2,20)),1000000000),1000000000))+ROW()/100000,"")</f>
        <v/>
      </c>
    </row>
    <row r="1333">
      <c r="G1333" s="14" t="n"/>
      <c r="Q1333" s="7">
        <f>IF($E1333="","",P1333*Y1333/100)</f>
        <v/>
      </c>
      <c r="R1333" s="7" t="n"/>
      <c r="X1333" s="7" t="n"/>
      <c r="Y1333" s="7" t="n"/>
      <c r="AB1333">
        <f>IF($E1333="","",IF($AQ1333=1,0,IF($AP1333=1,Settings!$C$6,Settings!$C$7))*100)</f>
        <v/>
      </c>
      <c r="AC1333" s="7">
        <f>IF($E1333="","",Y1333*AB1333/100)</f>
        <v/>
      </c>
      <c r="AD1333" s="7">
        <f>IF($E1333="","",Y1333-AC1333)</f>
        <v/>
      </c>
      <c r="AE1333" s="7">
        <f>IF($E1333="","",AD1333-Q1333)</f>
        <v/>
      </c>
      <c r="AI1333" s="7" t="n"/>
      <c r="AL1333" s="14" t="n"/>
      <c r="AN1333">
        <f>IF($E1333="","",IF(COUNTIF($E$2:$E1333,$E1333)=1,1,0))</f>
        <v/>
      </c>
      <c r="AO1333">
        <f>IF($AN1333=1,SUMPRODUCT(--($AR$2:$AR$3001&lt;$AR1333))+1,"")</f>
        <v/>
      </c>
      <c r="AP1333">
        <f>IF($E1333="","",IF(OR($U1333=TRUE(),$U1333="TRUE"),1,0))</f>
        <v/>
      </c>
      <c r="AQ1333">
        <f>IF($E1333="","",IF($AA1333="Yes",1,0))</f>
        <v/>
      </c>
      <c r="AR1333">
        <f>IF($AN1333=1,IFERROR(IF(VALUE($E1333)&lt;100000000,VALUE($E1333),1000000000),IFERROR(IF(VALUE(MID($E1333,2,20))&lt;100000000,VALUE(MID($E1333,2,20)),1000000000),1000000000))+ROW()/100000,"")</f>
        <v/>
      </c>
    </row>
    <row r="1334">
      <c r="G1334" s="14" t="n"/>
      <c r="Q1334" s="7">
        <f>IF($E1334="","",P1334*Y1334/100)</f>
        <v/>
      </c>
      <c r="R1334" s="7" t="n"/>
      <c r="X1334" s="7" t="n"/>
      <c r="Y1334" s="7" t="n"/>
      <c r="AB1334">
        <f>IF($E1334="","",IF($AQ1334=1,0,IF($AP1334=1,Settings!$C$6,Settings!$C$7))*100)</f>
        <v/>
      </c>
      <c r="AC1334" s="7">
        <f>IF($E1334="","",Y1334*AB1334/100)</f>
        <v/>
      </c>
      <c r="AD1334" s="7">
        <f>IF($E1334="","",Y1334-AC1334)</f>
        <v/>
      </c>
      <c r="AE1334" s="7">
        <f>IF($E1334="","",AD1334-Q1334)</f>
        <v/>
      </c>
      <c r="AI1334" s="7" t="n"/>
      <c r="AL1334" s="14" t="n"/>
      <c r="AN1334">
        <f>IF($E1334="","",IF(COUNTIF($E$2:$E1334,$E1334)=1,1,0))</f>
        <v/>
      </c>
      <c r="AO1334">
        <f>IF($AN1334=1,SUMPRODUCT(--($AR$2:$AR$3001&lt;$AR1334))+1,"")</f>
        <v/>
      </c>
      <c r="AP1334">
        <f>IF($E1334="","",IF(OR($U1334=TRUE(),$U1334="TRUE"),1,0))</f>
        <v/>
      </c>
      <c r="AQ1334">
        <f>IF($E1334="","",IF($AA1334="Yes",1,0))</f>
        <v/>
      </c>
      <c r="AR1334">
        <f>IF($AN1334=1,IFERROR(IF(VALUE($E1334)&lt;100000000,VALUE($E1334),1000000000),IFERROR(IF(VALUE(MID($E1334,2,20))&lt;100000000,VALUE(MID($E1334,2,20)),1000000000),1000000000))+ROW()/100000,"")</f>
        <v/>
      </c>
    </row>
    <row r="1335">
      <c r="G1335" s="14" t="n"/>
      <c r="Q1335" s="7">
        <f>IF($E1335="","",P1335*Y1335/100)</f>
        <v/>
      </c>
      <c r="R1335" s="7" t="n"/>
      <c r="X1335" s="7" t="n"/>
      <c r="Y1335" s="7" t="n"/>
      <c r="AB1335">
        <f>IF($E1335="","",IF($AQ1335=1,0,IF($AP1335=1,Settings!$C$6,Settings!$C$7))*100)</f>
        <v/>
      </c>
      <c r="AC1335" s="7">
        <f>IF($E1335="","",Y1335*AB1335/100)</f>
        <v/>
      </c>
      <c r="AD1335" s="7">
        <f>IF($E1335="","",Y1335-AC1335)</f>
        <v/>
      </c>
      <c r="AE1335" s="7">
        <f>IF($E1335="","",AD1335-Q1335)</f>
        <v/>
      </c>
      <c r="AI1335" s="7" t="n"/>
      <c r="AL1335" s="14" t="n"/>
      <c r="AN1335">
        <f>IF($E1335="","",IF(COUNTIF($E$2:$E1335,$E1335)=1,1,0))</f>
        <v/>
      </c>
      <c r="AO1335">
        <f>IF($AN1335=1,SUMPRODUCT(--($AR$2:$AR$3001&lt;$AR1335))+1,"")</f>
        <v/>
      </c>
      <c r="AP1335">
        <f>IF($E1335="","",IF(OR($U1335=TRUE(),$U1335="TRUE"),1,0))</f>
        <v/>
      </c>
      <c r="AQ1335">
        <f>IF($E1335="","",IF($AA1335="Yes",1,0))</f>
        <v/>
      </c>
      <c r="AR1335">
        <f>IF($AN1335=1,IFERROR(IF(VALUE($E1335)&lt;100000000,VALUE($E1335),1000000000),IFERROR(IF(VALUE(MID($E1335,2,20))&lt;100000000,VALUE(MID($E1335,2,20)),1000000000),1000000000))+ROW()/100000,"")</f>
        <v/>
      </c>
    </row>
    <row r="1336">
      <c r="G1336" s="14" t="n"/>
      <c r="Q1336" s="7">
        <f>IF($E1336="","",P1336*Y1336/100)</f>
        <v/>
      </c>
      <c r="R1336" s="7" t="n"/>
      <c r="X1336" s="7" t="n"/>
      <c r="Y1336" s="7" t="n"/>
      <c r="AB1336">
        <f>IF($E1336="","",IF($AQ1336=1,0,IF($AP1336=1,Settings!$C$6,Settings!$C$7))*100)</f>
        <v/>
      </c>
      <c r="AC1336" s="7">
        <f>IF($E1336="","",Y1336*AB1336/100)</f>
        <v/>
      </c>
      <c r="AD1336" s="7">
        <f>IF($E1336="","",Y1336-AC1336)</f>
        <v/>
      </c>
      <c r="AE1336" s="7">
        <f>IF($E1336="","",AD1336-Q1336)</f>
        <v/>
      </c>
      <c r="AI1336" s="7" t="n"/>
      <c r="AL1336" s="14" t="n"/>
      <c r="AN1336">
        <f>IF($E1336="","",IF(COUNTIF($E$2:$E1336,$E1336)=1,1,0))</f>
        <v/>
      </c>
      <c r="AO1336">
        <f>IF($AN1336=1,SUMPRODUCT(--($AR$2:$AR$3001&lt;$AR1336))+1,"")</f>
        <v/>
      </c>
      <c r="AP1336">
        <f>IF($E1336="","",IF(OR($U1336=TRUE(),$U1336="TRUE"),1,0))</f>
        <v/>
      </c>
      <c r="AQ1336">
        <f>IF($E1336="","",IF($AA1336="Yes",1,0))</f>
        <v/>
      </c>
      <c r="AR1336">
        <f>IF($AN1336=1,IFERROR(IF(VALUE($E1336)&lt;100000000,VALUE($E1336),1000000000),IFERROR(IF(VALUE(MID($E1336,2,20))&lt;100000000,VALUE(MID($E1336,2,20)),1000000000),1000000000))+ROW()/100000,"")</f>
        <v/>
      </c>
    </row>
    <row r="1337">
      <c r="G1337" s="14" t="n"/>
      <c r="Q1337" s="7">
        <f>IF($E1337="","",P1337*Y1337/100)</f>
        <v/>
      </c>
      <c r="R1337" s="7" t="n"/>
      <c r="X1337" s="7" t="n"/>
      <c r="Y1337" s="7" t="n"/>
      <c r="AB1337">
        <f>IF($E1337="","",IF($AQ1337=1,0,IF($AP1337=1,Settings!$C$6,Settings!$C$7))*100)</f>
        <v/>
      </c>
      <c r="AC1337" s="7">
        <f>IF($E1337="","",Y1337*AB1337/100)</f>
        <v/>
      </c>
      <c r="AD1337" s="7">
        <f>IF($E1337="","",Y1337-AC1337)</f>
        <v/>
      </c>
      <c r="AE1337" s="7">
        <f>IF($E1337="","",AD1337-Q1337)</f>
        <v/>
      </c>
      <c r="AI1337" s="7" t="n"/>
      <c r="AL1337" s="14" t="n"/>
      <c r="AN1337">
        <f>IF($E1337="","",IF(COUNTIF($E$2:$E1337,$E1337)=1,1,0))</f>
        <v/>
      </c>
      <c r="AO1337">
        <f>IF($AN1337=1,SUMPRODUCT(--($AR$2:$AR$3001&lt;$AR1337))+1,"")</f>
        <v/>
      </c>
      <c r="AP1337">
        <f>IF($E1337="","",IF(OR($U1337=TRUE(),$U1337="TRUE"),1,0))</f>
        <v/>
      </c>
      <c r="AQ1337">
        <f>IF($E1337="","",IF($AA1337="Yes",1,0))</f>
        <v/>
      </c>
      <c r="AR1337">
        <f>IF($AN1337=1,IFERROR(IF(VALUE($E1337)&lt;100000000,VALUE($E1337),1000000000),IFERROR(IF(VALUE(MID($E1337,2,20))&lt;100000000,VALUE(MID($E1337,2,20)),1000000000),1000000000))+ROW()/100000,"")</f>
        <v/>
      </c>
    </row>
    <row r="1338">
      <c r="G1338" s="14" t="n"/>
      <c r="Q1338" s="7">
        <f>IF($E1338="","",P1338*Y1338/100)</f>
        <v/>
      </c>
      <c r="R1338" s="7" t="n"/>
      <c r="X1338" s="7" t="n"/>
      <c r="Y1338" s="7" t="n"/>
      <c r="AB1338">
        <f>IF($E1338="","",IF($AQ1338=1,0,IF($AP1338=1,Settings!$C$6,Settings!$C$7))*100)</f>
        <v/>
      </c>
      <c r="AC1338" s="7">
        <f>IF($E1338="","",Y1338*AB1338/100)</f>
        <v/>
      </c>
      <c r="AD1338" s="7">
        <f>IF($E1338="","",Y1338-AC1338)</f>
        <v/>
      </c>
      <c r="AE1338" s="7">
        <f>IF($E1338="","",AD1338-Q1338)</f>
        <v/>
      </c>
      <c r="AI1338" s="7" t="n"/>
      <c r="AL1338" s="14" t="n"/>
      <c r="AN1338">
        <f>IF($E1338="","",IF(COUNTIF($E$2:$E1338,$E1338)=1,1,0))</f>
        <v/>
      </c>
      <c r="AO1338">
        <f>IF($AN1338=1,SUMPRODUCT(--($AR$2:$AR$3001&lt;$AR1338))+1,"")</f>
        <v/>
      </c>
      <c r="AP1338">
        <f>IF($E1338="","",IF(OR($U1338=TRUE(),$U1338="TRUE"),1,0))</f>
        <v/>
      </c>
      <c r="AQ1338">
        <f>IF($E1338="","",IF($AA1338="Yes",1,0))</f>
        <v/>
      </c>
      <c r="AR1338">
        <f>IF($AN1338=1,IFERROR(IF(VALUE($E1338)&lt;100000000,VALUE($E1338),1000000000),IFERROR(IF(VALUE(MID($E1338,2,20))&lt;100000000,VALUE(MID($E1338,2,20)),1000000000),1000000000))+ROW()/100000,"")</f>
        <v/>
      </c>
    </row>
    <row r="1339">
      <c r="G1339" s="14" t="n"/>
      <c r="Q1339" s="7">
        <f>IF($E1339="","",P1339*Y1339/100)</f>
        <v/>
      </c>
      <c r="R1339" s="7" t="n"/>
      <c r="X1339" s="7" t="n"/>
      <c r="Y1339" s="7" t="n"/>
      <c r="AB1339">
        <f>IF($E1339="","",IF($AQ1339=1,0,IF($AP1339=1,Settings!$C$6,Settings!$C$7))*100)</f>
        <v/>
      </c>
      <c r="AC1339" s="7">
        <f>IF($E1339="","",Y1339*AB1339/100)</f>
        <v/>
      </c>
      <c r="AD1339" s="7">
        <f>IF($E1339="","",Y1339-AC1339)</f>
        <v/>
      </c>
      <c r="AE1339" s="7">
        <f>IF($E1339="","",AD1339-Q1339)</f>
        <v/>
      </c>
      <c r="AI1339" s="7" t="n"/>
      <c r="AL1339" s="14" t="n"/>
      <c r="AN1339">
        <f>IF($E1339="","",IF(COUNTIF($E$2:$E1339,$E1339)=1,1,0))</f>
        <v/>
      </c>
      <c r="AO1339">
        <f>IF($AN1339=1,SUMPRODUCT(--($AR$2:$AR$3001&lt;$AR1339))+1,"")</f>
        <v/>
      </c>
      <c r="AP1339">
        <f>IF($E1339="","",IF(OR($U1339=TRUE(),$U1339="TRUE"),1,0))</f>
        <v/>
      </c>
      <c r="AQ1339">
        <f>IF($E1339="","",IF($AA1339="Yes",1,0))</f>
        <v/>
      </c>
      <c r="AR1339">
        <f>IF($AN1339=1,IFERROR(IF(VALUE($E1339)&lt;100000000,VALUE($E1339),1000000000),IFERROR(IF(VALUE(MID($E1339,2,20))&lt;100000000,VALUE(MID($E1339,2,20)),1000000000),1000000000))+ROW()/100000,"")</f>
        <v/>
      </c>
    </row>
    <row r="1340">
      <c r="G1340" s="14" t="n"/>
      <c r="Q1340" s="7">
        <f>IF($E1340="","",P1340*Y1340/100)</f>
        <v/>
      </c>
      <c r="R1340" s="7" t="n"/>
      <c r="X1340" s="7" t="n"/>
      <c r="Y1340" s="7" t="n"/>
      <c r="AB1340">
        <f>IF($E1340="","",IF($AQ1340=1,0,IF($AP1340=1,Settings!$C$6,Settings!$C$7))*100)</f>
        <v/>
      </c>
      <c r="AC1340" s="7">
        <f>IF($E1340="","",Y1340*AB1340/100)</f>
        <v/>
      </c>
      <c r="AD1340" s="7">
        <f>IF($E1340="","",Y1340-AC1340)</f>
        <v/>
      </c>
      <c r="AE1340" s="7">
        <f>IF($E1340="","",AD1340-Q1340)</f>
        <v/>
      </c>
      <c r="AI1340" s="7" t="n"/>
      <c r="AL1340" s="14" t="n"/>
      <c r="AN1340">
        <f>IF($E1340="","",IF(COUNTIF($E$2:$E1340,$E1340)=1,1,0))</f>
        <v/>
      </c>
      <c r="AO1340">
        <f>IF($AN1340=1,SUMPRODUCT(--($AR$2:$AR$3001&lt;$AR1340))+1,"")</f>
        <v/>
      </c>
      <c r="AP1340">
        <f>IF($E1340="","",IF(OR($U1340=TRUE(),$U1340="TRUE"),1,0))</f>
        <v/>
      </c>
      <c r="AQ1340">
        <f>IF($E1340="","",IF($AA1340="Yes",1,0))</f>
        <v/>
      </c>
      <c r="AR1340">
        <f>IF($AN1340=1,IFERROR(IF(VALUE($E1340)&lt;100000000,VALUE($E1340),1000000000),IFERROR(IF(VALUE(MID($E1340,2,20))&lt;100000000,VALUE(MID($E1340,2,20)),1000000000),1000000000))+ROW()/100000,"")</f>
        <v/>
      </c>
    </row>
    <row r="1341">
      <c r="G1341" s="14" t="n"/>
      <c r="Q1341" s="7">
        <f>IF($E1341="","",P1341*Y1341/100)</f>
        <v/>
      </c>
      <c r="R1341" s="7" t="n"/>
      <c r="X1341" s="7" t="n"/>
      <c r="Y1341" s="7" t="n"/>
      <c r="AB1341">
        <f>IF($E1341="","",IF($AQ1341=1,0,IF($AP1341=1,Settings!$C$6,Settings!$C$7))*100)</f>
        <v/>
      </c>
      <c r="AC1341" s="7">
        <f>IF($E1341="","",Y1341*AB1341/100)</f>
        <v/>
      </c>
      <c r="AD1341" s="7">
        <f>IF($E1341="","",Y1341-AC1341)</f>
        <v/>
      </c>
      <c r="AE1341" s="7">
        <f>IF($E1341="","",AD1341-Q1341)</f>
        <v/>
      </c>
      <c r="AI1341" s="7" t="n"/>
      <c r="AL1341" s="14" t="n"/>
      <c r="AN1341">
        <f>IF($E1341="","",IF(COUNTIF($E$2:$E1341,$E1341)=1,1,0))</f>
        <v/>
      </c>
      <c r="AO1341">
        <f>IF($AN1341=1,SUMPRODUCT(--($AR$2:$AR$3001&lt;$AR1341))+1,"")</f>
        <v/>
      </c>
      <c r="AP1341">
        <f>IF($E1341="","",IF(OR($U1341=TRUE(),$U1341="TRUE"),1,0))</f>
        <v/>
      </c>
      <c r="AQ1341">
        <f>IF($E1341="","",IF($AA1341="Yes",1,0))</f>
        <v/>
      </c>
      <c r="AR1341">
        <f>IF($AN1341=1,IFERROR(IF(VALUE($E1341)&lt;100000000,VALUE($E1341),1000000000),IFERROR(IF(VALUE(MID($E1341,2,20))&lt;100000000,VALUE(MID($E1341,2,20)),1000000000),1000000000))+ROW()/100000,"")</f>
        <v/>
      </c>
    </row>
    <row r="1342">
      <c r="G1342" s="14" t="n"/>
      <c r="Q1342" s="7">
        <f>IF($E1342="","",P1342*Y1342/100)</f>
        <v/>
      </c>
      <c r="R1342" s="7" t="n"/>
      <c r="X1342" s="7" t="n"/>
      <c r="Y1342" s="7" t="n"/>
      <c r="AB1342">
        <f>IF($E1342="","",IF($AQ1342=1,0,IF($AP1342=1,Settings!$C$6,Settings!$C$7))*100)</f>
        <v/>
      </c>
      <c r="AC1342" s="7">
        <f>IF($E1342="","",Y1342*AB1342/100)</f>
        <v/>
      </c>
      <c r="AD1342" s="7">
        <f>IF($E1342="","",Y1342-AC1342)</f>
        <v/>
      </c>
      <c r="AE1342" s="7">
        <f>IF($E1342="","",AD1342-Q1342)</f>
        <v/>
      </c>
      <c r="AI1342" s="7" t="n"/>
      <c r="AL1342" s="14" t="n"/>
      <c r="AN1342">
        <f>IF($E1342="","",IF(COUNTIF($E$2:$E1342,$E1342)=1,1,0))</f>
        <v/>
      </c>
      <c r="AO1342">
        <f>IF($AN1342=1,SUMPRODUCT(--($AR$2:$AR$3001&lt;$AR1342))+1,"")</f>
        <v/>
      </c>
      <c r="AP1342">
        <f>IF($E1342="","",IF(OR($U1342=TRUE(),$U1342="TRUE"),1,0))</f>
        <v/>
      </c>
      <c r="AQ1342">
        <f>IF($E1342="","",IF($AA1342="Yes",1,0))</f>
        <v/>
      </c>
      <c r="AR1342">
        <f>IF($AN1342=1,IFERROR(IF(VALUE($E1342)&lt;100000000,VALUE($E1342),1000000000),IFERROR(IF(VALUE(MID($E1342,2,20))&lt;100000000,VALUE(MID($E1342,2,20)),1000000000),1000000000))+ROW()/100000,"")</f>
        <v/>
      </c>
    </row>
    <row r="1343">
      <c r="G1343" s="14" t="n"/>
      <c r="Q1343" s="7">
        <f>IF($E1343="","",P1343*Y1343/100)</f>
        <v/>
      </c>
      <c r="R1343" s="7" t="n"/>
      <c r="X1343" s="7" t="n"/>
      <c r="Y1343" s="7" t="n"/>
      <c r="AB1343">
        <f>IF($E1343="","",IF($AQ1343=1,0,IF($AP1343=1,Settings!$C$6,Settings!$C$7))*100)</f>
        <v/>
      </c>
      <c r="AC1343" s="7">
        <f>IF($E1343="","",Y1343*AB1343/100)</f>
        <v/>
      </c>
      <c r="AD1343" s="7">
        <f>IF($E1343="","",Y1343-AC1343)</f>
        <v/>
      </c>
      <c r="AE1343" s="7">
        <f>IF($E1343="","",AD1343-Q1343)</f>
        <v/>
      </c>
      <c r="AI1343" s="7" t="n"/>
      <c r="AL1343" s="14" t="n"/>
      <c r="AN1343">
        <f>IF($E1343="","",IF(COUNTIF($E$2:$E1343,$E1343)=1,1,0))</f>
        <v/>
      </c>
      <c r="AO1343">
        <f>IF($AN1343=1,SUMPRODUCT(--($AR$2:$AR$3001&lt;$AR1343))+1,"")</f>
        <v/>
      </c>
      <c r="AP1343">
        <f>IF($E1343="","",IF(OR($U1343=TRUE(),$U1343="TRUE"),1,0))</f>
        <v/>
      </c>
      <c r="AQ1343">
        <f>IF($E1343="","",IF($AA1343="Yes",1,0))</f>
        <v/>
      </c>
      <c r="AR1343">
        <f>IF($AN1343=1,IFERROR(IF(VALUE($E1343)&lt;100000000,VALUE($E1343),1000000000),IFERROR(IF(VALUE(MID($E1343,2,20))&lt;100000000,VALUE(MID($E1343,2,20)),1000000000),1000000000))+ROW()/100000,"")</f>
        <v/>
      </c>
    </row>
    <row r="1344">
      <c r="G1344" s="14" t="n"/>
      <c r="Q1344" s="7">
        <f>IF($E1344="","",P1344*Y1344/100)</f>
        <v/>
      </c>
      <c r="R1344" s="7" t="n"/>
      <c r="X1344" s="7" t="n"/>
      <c r="Y1344" s="7" t="n"/>
      <c r="AB1344">
        <f>IF($E1344="","",IF($AQ1344=1,0,IF($AP1344=1,Settings!$C$6,Settings!$C$7))*100)</f>
        <v/>
      </c>
      <c r="AC1344" s="7">
        <f>IF($E1344="","",Y1344*AB1344/100)</f>
        <v/>
      </c>
      <c r="AD1344" s="7">
        <f>IF($E1344="","",Y1344-AC1344)</f>
        <v/>
      </c>
      <c r="AE1344" s="7">
        <f>IF($E1344="","",AD1344-Q1344)</f>
        <v/>
      </c>
      <c r="AI1344" s="7" t="n"/>
      <c r="AL1344" s="14" t="n"/>
      <c r="AN1344">
        <f>IF($E1344="","",IF(COUNTIF($E$2:$E1344,$E1344)=1,1,0))</f>
        <v/>
      </c>
      <c r="AO1344">
        <f>IF($AN1344=1,SUMPRODUCT(--($AR$2:$AR$3001&lt;$AR1344))+1,"")</f>
        <v/>
      </c>
      <c r="AP1344">
        <f>IF($E1344="","",IF(OR($U1344=TRUE(),$U1344="TRUE"),1,0))</f>
        <v/>
      </c>
      <c r="AQ1344">
        <f>IF($E1344="","",IF($AA1344="Yes",1,0))</f>
        <v/>
      </c>
      <c r="AR1344">
        <f>IF($AN1344=1,IFERROR(IF(VALUE($E1344)&lt;100000000,VALUE($E1344),1000000000),IFERROR(IF(VALUE(MID($E1344,2,20))&lt;100000000,VALUE(MID($E1344,2,20)),1000000000),1000000000))+ROW()/100000,"")</f>
        <v/>
      </c>
    </row>
    <row r="1345">
      <c r="G1345" s="14" t="n"/>
      <c r="Q1345" s="7">
        <f>IF($E1345="","",P1345*Y1345/100)</f>
        <v/>
      </c>
      <c r="R1345" s="7" t="n"/>
      <c r="X1345" s="7" t="n"/>
      <c r="Y1345" s="7" t="n"/>
      <c r="AB1345">
        <f>IF($E1345="","",IF($AQ1345=1,0,IF($AP1345=1,Settings!$C$6,Settings!$C$7))*100)</f>
        <v/>
      </c>
      <c r="AC1345" s="7">
        <f>IF($E1345="","",Y1345*AB1345/100)</f>
        <v/>
      </c>
      <c r="AD1345" s="7">
        <f>IF($E1345="","",Y1345-AC1345)</f>
        <v/>
      </c>
      <c r="AE1345" s="7">
        <f>IF($E1345="","",AD1345-Q1345)</f>
        <v/>
      </c>
      <c r="AI1345" s="7" t="n"/>
      <c r="AL1345" s="14" t="n"/>
      <c r="AN1345">
        <f>IF($E1345="","",IF(COUNTIF($E$2:$E1345,$E1345)=1,1,0))</f>
        <v/>
      </c>
      <c r="AO1345">
        <f>IF($AN1345=1,SUMPRODUCT(--($AR$2:$AR$3001&lt;$AR1345))+1,"")</f>
        <v/>
      </c>
      <c r="AP1345">
        <f>IF($E1345="","",IF(OR($U1345=TRUE(),$U1345="TRUE"),1,0))</f>
        <v/>
      </c>
      <c r="AQ1345">
        <f>IF($E1345="","",IF($AA1345="Yes",1,0))</f>
        <v/>
      </c>
      <c r="AR1345">
        <f>IF($AN1345=1,IFERROR(IF(VALUE($E1345)&lt;100000000,VALUE($E1345),1000000000),IFERROR(IF(VALUE(MID($E1345,2,20))&lt;100000000,VALUE(MID($E1345,2,20)),1000000000),1000000000))+ROW()/100000,"")</f>
        <v/>
      </c>
    </row>
    <row r="1346">
      <c r="G1346" s="14" t="n"/>
      <c r="Q1346" s="7">
        <f>IF($E1346="","",P1346*Y1346/100)</f>
        <v/>
      </c>
      <c r="R1346" s="7" t="n"/>
      <c r="X1346" s="7" t="n"/>
      <c r="Y1346" s="7" t="n"/>
      <c r="AB1346">
        <f>IF($E1346="","",IF($AQ1346=1,0,IF($AP1346=1,Settings!$C$6,Settings!$C$7))*100)</f>
        <v/>
      </c>
      <c r="AC1346" s="7">
        <f>IF($E1346="","",Y1346*AB1346/100)</f>
        <v/>
      </c>
      <c r="AD1346" s="7">
        <f>IF($E1346="","",Y1346-AC1346)</f>
        <v/>
      </c>
      <c r="AE1346" s="7">
        <f>IF($E1346="","",AD1346-Q1346)</f>
        <v/>
      </c>
      <c r="AI1346" s="7" t="n"/>
      <c r="AL1346" s="14" t="n"/>
      <c r="AN1346">
        <f>IF($E1346="","",IF(COUNTIF($E$2:$E1346,$E1346)=1,1,0))</f>
        <v/>
      </c>
      <c r="AO1346">
        <f>IF($AN1346=1,SUMPRODUCT(--($AR$2:$AR$3001&lt;$AR1346))+1,"")</f>
        <v/>
      </c>
      <c r="AP1346">
        <f>IF($E1346="","",IF(OR($U1346=TRUE(),$U1346="TRUE"),1,0))</f>
        <v/>
      </c>
      <c r="AQ1346">
        <f>IF($E1346="","",IF($AA1346="Yes",1,0))</f>
        <v/>
      </c>
      <c r="AR1346">
        <f>IF($AN1346=1,IFERROR(IF(VALUE($E1346)&lt;100000000,VALUE($E1346),1000000000),IFERROR(IF(VALUE(MID($E1346,2,20))&lt;100000000,VALUE(MID($E1346,2,20)),1000000000),1000000000))+ROW()/100000,"")</f>
        <v/>
      </c>
    </row>
    <row r="1347">
      <c r="G1347" s="14" t="n"/>
      <c r="Q1347" s="7">
        <f>IF($E1347="","",P1347*Y1347/100)</f>
        <v/>
      </c>
      <c r="R1347" s="7" t="n"/>
      <c r="X1347" s="7" t="n"/>
      <c r="Y1347" s="7" t="n"/>
      <c r="AB1347">
        <f>IF($E1347="","",IF($AQ1347=1,0,IF($AP1347=1,Settings!$C$6,Settings!$C$7))*100)</f>
        <v/>
      </c>
      <c r="AC1347" s="7">
        <f>IF($E1347="","",Y1347*AB1347/100)</f>
        <v/>
      </c>
      <c r="AD1347" s="7">
        <f>IF($E1347="","",Y1347-AC1347)</f>
        <v/>
      </c>
      <c r="AE1347" s="7">
        <f>IF($E1347="","",AD1347-Q1347)</f>
        <v/>
      </c>
      <c r="AI1347" s="7" t="n"/>
      <c r="AL1347" s="14" t="n"/>
      <c r="AN1347">
        <f>IF($E1347="","",IF(COUNTIF($E$2:$E1347,$E1347)=1,1,0))</f>
        <v/>
      </c>
      <c r="AO1347">
        <f>IF($AN1347=1,SUMPRODUCT(--($AR$2:$AR$3001&lt;$AR1347))+1,"")</f>
        <v/>
      </c>
      <c r="AP1347">
        <f>IF($E1347="","",IF(OR($U1347=TRUE(),$U1347="TRUE"),1,0))</f>
        <v/>
      </c>
      <c r="AQ1347">
        <f>IF($E1347="","",IF($AA1347="Yes",1,0))</f>
        <v/>
      </c>
      <c r="AR1347">
        <f>IF($AN1347=1,IFERROR(IF(VALUE($E1347)&lt;100000000,VALUE($E1347),1000000000),IFERROR(IF(VALUE(MID($E1347,2,20))&lt;100000000,VALUE(MID($E1347,2,20)),1000000000),1000000000))+ROW()/100000,"")</f>
        <v/>
      </c>
    </row>
    <row r="1348">
      <c r="G1348" s="14" t="n"/>
      <c r="Q1348" s="7">
        <f>IF($E1348="","",P1348*Y1348/100)</f>
        <v/>
      </c>
      <c r="R1348" s="7" t="n"/>
      <c r="X1348" s="7" t="n"/>
      <c r="Y1348" s="7" t="n"/>
      <c r="AB1348">
        <f>IF($E1348="","",IF($AQ1348=1,0,IF($AP1348=1,Settings!$C$6,Settings!$C$7))*100)</f>
        <v/>
      </c>
      <c r="AC1348" s="7">
        <f>IF($E1348="","",Y1348*AB1348/100)</f>
        <v/>
      </c>
      <c r="AD1348" s="7">
        <f>IF($E1348="","",Y1348-AC1348)</f>
        <v/>
      </c>
      <c r="AE1348" s="7">
        <f>IF($E1348="","",AD1348-Q1348)</f>
        <v/>
      </c>
      <c r="AI1348" s="7" t="n"/>
      <c r="AL1348" s="14" t="n"/>
      <c r="AN1348">
        <f>IF($E1348="","",IF(COUNTIF($E$2:$E1348,$E1348)=1,1,0))</f>
        <v/>
      </c>
      <c r="AO1348">
        <f>IF($AN1348=1,SUMPRODUCT(--($AR$2:$AR$3001&lt;$AR1348))+1,"")</f>
        <v/>
      </c>
      <c r="AP1348">
        <f>IF($E1348="","",IF(OR($U1348=TRUE(),$U1348="TRUE"),1,0))</f>
        <v/>
      </c>
      <c r="AQ1348">
        <f>IF($E1348="","",IF($AA1348="Yes",1,0))</f>
        <v/>
      </c>
      <c r="AR1348">
        <f>IF($AN1348=1,IFERROR(IF(VALUE($E1348)&lt;100000000,VALUE($E1348),1000000000),IFERROR(IF(VALUE(MID($E1348,2,20))&lt;100000000,VALUE(MID($E1348,2,20)),1000000000),1000000000))+ROW()/100000,"")</f>
        <v/>
      </c>
    </row>
    <row r="1349">
      <c r="G1349" s="14" t="n"/>
      <c r="Q1349" s="7">
        <f>IF($E1349="","",P1349*Y1349/100)</f>
        <v/>
      </c>
      <c r="R1349" s="7" t="n"/>
      <c r="X1349" s="7" t="n"/>
      <c r="Y1349" s="7" t="n"/>
      <c r="AB1349">
        <f>IF($E1349="","",IF($AQ1349=1,0,IF($AP1349=1,Settings!$C$6,Settings!$C$7))*100)</f>
        <v/>
      </c>
      <c r="AC1349" s="7">
        <f>IF($E1349="","",Y1349*AB1349/100)</f>
        <v/>
      </c>
      <c r="AD1349" s="7">
        <f>IF($E1349="","",Y1349-AC1349)</f>
        <v/>
      </c>
      <c r="AE1349" s="7">
        <f>IF($E1349="","",AD1349-Q1349)</f>
        <v/>
      </c>
      <c r="AI1349" s="7" t="n"/>
      <c r="AL1349" s="14" t="n"/>
      <c r="AN1349">
        <f>IF($E1349="","",IF(COUNTIF($E$2:$E1349,$E1349)=1,1,0))</f>
        <v/>
      </c>
      <c r="AO1349">
        <f>IF($AN1349=1,SUMPRODUCT(--($AR$2:$AR$3001&lt;$AR1349))+1,"")</f>
        <v/>
      </c>
      <c r="AP1349">
        <f>IF($E1349="","",IF(OR($U1349=TRUE(),$U1349="TRUE"),1,0))</f>
        <v/>
      </c>
      <c r="AQ1349">
        <f>IF($E1349="","",IF($AA1349="Yes",1,0))</f>
        <v/>
      </c>
      <c r="AR1349">
        <f>IF($AN1349=1,IFERROR(IF(VALUE($E1349)&lt;100000000,VALUE($E1349),1000000000),IFERROR(IF(VALUE(MID($E1349,2,20))&lt;100000000,VALUE(MID($E1349,2,20)),1000000000),1000000000))+ROW()/100000,"")</f>
        <v/>
      </c>
    </row>
    <row r="1350">
      <c r="G1350" s="14" t="n"/>
      <c r="Q1350" s="7">
        <f>IF($E1350="","",P1350*Y1350/100)</f>
        <v/>
      </c>
      <c r="R1350" s="7" t="n"/>
      <c r="X1350" s="7" t="n"/>
      <c r="Y1350" s="7" t="n"/>
      <c r="AB1350">
        <f>IF($E1350="","",IF($AQ1350=1,0,IF($AP1350=1,Settings!$C$6,Settings!$C$7))*100)</f>
        <v/>
      </c>
      <c r="AC1350" s="7">
        <f>IF($E1350="","",Y1350*AB1350/100)</f>
        <v/>
      </c>
      <c r="AD1350" s="7">
        <f>IF($E1350="","",Y1350-AC1350)</f>
        <v/>
      </c>
      <c r="AE1350" s="7">
        <f>IF($E1350="","",AD1350-Q1350)</f>
        <v/>
      </c>
      <c r="AI1350" s="7" t="n"/>
      <c r="AL1350" s="14" t="n"/>
      <c r="AN1350">
        <f>IF($E1350="","",IF(COUNTIF($E$2:$E1350,$E1350)=1,1,0))</f>
        <v/>
      </c>
      <c r="AO1350">
        <f>IF($AN1350=1,SUMPRODUCT(--($AR$2:$AR$3001&lt;$AR1350))+1,"")</f>
        <v/>
      </c>
      <c r="AP1350">
        <f>IF($E1350="","",IF(OR($U1350=TRUE(),$U1350="TRUE"),1,0))</f>
        <v/>
      </c>
      <c r="AQ1350">
        <f>IF($E1350="","",IF($AA1350="Yes",1,0))</f>
        <v/>
      </c>
      <c r="AR1350">
        <f>IF($AN1350=1,IFERROR(IF(VALUE($E1350)&lt;100000000,VALUE($E1350),1000000000),IFERROR(IF(VALUE(MID($E1350,2,20))&lt;100000000,VALUE(MID($E1350,2,20)),1000000000),1000000000))+ROW()/100000,"")</f>
        <v/>
      </c>
    </row>
    <row r="1351">
      <c r="G1351" s="14" t="n"/>
      <c r="Q1351" s="7">
        <f>IF($E1351="","",P1351*Y1351/100)</f>
        <v/>
      </c>
      <c r="R1351" s="7" t="n"/>
      <c r="X1351" s="7" t="n"/>
      <c r="Y1351" s="7" t="n"/>
      <c r="AB1351">
        <f>IF($E1351="","",IF($AQ1351=1,0,IF($AP1351=1,Settings!$C$6,Settings!$C$7))*100)</f>
        <v/>
      </c>
      <c r="AC1351" s="7">
        <f>IF($E1351="","",Y1351*AB1351/100)</f>
        <v/>
      </c>
      <c r="AD1351" s="7">
        <f>IF($E1351="","",Y1351-AC1351)</f>
        <v/>
      </c>
      <c r="AE1351" s="7">
        <f>IF($E1351="","",AD1351-Q1351)</f>
        <v/>
      </c>
      <c r="AI1351" s="7" t="n"/>
      <c r="AL1351" s="14" t="n"/>
      <c r="AN1351">
        <f>IF($E1351="","",IF(COUNTIF($E$2:$E1351,$E1351)=1,1,0))</f>
        <v/>
      </c>
      <c r="AO1351">
        <f>IF($AN1351=1,SUMPRODUCT(--($AR$2:$AR$3001&lt;$AR1351))+1,"")</f>
        <v/>
      </c>
      <c r="AP1351">
        <f>IF($E1351="","",IF(OR($U1351=TRUE(),$U1351="TRUE"),1,0))</f>
        <v/>
      </c>
      <c r="AQ1351">
        <f>IF($E1351="","",IF($AA1351="Yes",1,0))</f>
        <v/>
      </c>
      <c r="AR1351">
        <f>IF($AN1351=1,IFERROR(IF(VALUE($E1351)&lt;100000000,VALUE($E1351),1000000000),IFERROR(IF(VALUE(MID($E1351,2,20))&lt;100000000,VALUE(MID($E1351,2,20)),1000000000),1000000000))+ROW()/100000,"")</f>
        <v/>
      </c>
    </row>
    <row r="1352">
      <c r="G1352" s="14" t="n"/>
      <c r="Q1352" s="7">
        <f>IF($E1352="","",P1352*Y1352/100)</f>
        <v/>
      </c>
      <c r="R1352" s="7" t="n"/>
      <c r="X1352" s="7" t="n"/>
      <c r="Y1352" s="7" t="n"/>
      <c r="AB1352">
        <f>IF($E1352="","",IF($AQ1352=1,0,IF($AP1352=1,Settings!$C$6,Settings!$C$7))*100)</f>
        <v/>
      </c>
      <c r="AC1352" s="7">
        <f>IF($E1352="","",Y1352*AB1352/100)</f>
        <v/>
      </c>
      <c r="AD1352" s="7">
        <f>IF($E1352="","",Y1352-AC1352)</f>
        <v/>
      </c>
      <c r="AE1352" s="7">
        <f>IF($E1352="","",AD1352-Q1352)</f>
        <v/>
      </c>
      <c r="AI1352" s="7" t="n"/>
      <c r="AL1352" s="14" t="n"/>
      <c r="AN1352">
        <f>IF($E1352="","",IF(COUNTIF($E$2:$E1352,$E1352)=1,1,0))</f>
        <v/>
      </c>
      <c r="AO1352">
        <f>IF($AN1352=1,SUMPRODUCT(--($AR$2:$AR$3001&lt;$AR1352))+1,"")</f>
        <v/>
      </c>
      <c r="AP1352">
        <f>IF($E1352="","",IF(OR($U1352=TRUE(),$U1352="TRUE"),1,0))</f>
        <v/>
      </c>
      <c r="AQ1352">
        <f>IF($E1352="","",IF($AA1352="Yes",1,0))</f>
        <v/>
      </c>
      <c r="AR1352">
        <f>IF($AN1352=1,IFERROR(IF(VALUE($E1352)&lt;100000000,VALUE($E1352),1000000000),IFERROR(IF(VALUE(MID($E1352,2,20))&lt;100000000,VALUE(MID($E1352,2,20)),1000000000),1000000000))+ROW()/100000,"")</f>
        <v/>
      </c>
    </row>
    <row r="1353">
      <c r="G1353" s="14" t="n"/>
      <c r="Q1353" s="7">
        <f>IF($E1353="","",P1353*Y1353/100)</f>
        <v/>
      </c>
      <c r="R1353" s="7" t="n"/>
      <c r="X1353" s="7" t="n"/>
      <c r="Y1353" s="7" t="n"/>
      <c r="AB1353">
        <f>IF($E1353="","",IF($AQ1353=1,0,IF($AP1353=1,Settings!$C$6,Settings!$C$7))*100)</f>
        <v/>
      </c>
      <c r="AC1353" s="7">
        <f>IF($E1353="","",Y1353*AB1353/100)</f>
        <v/>
      </c>
      <c r="AD1353" s="7">
        <f>IF($E1353="","",Y1353-AC1353)</f>
        <v/>
      </c>
      <c r="AE1353" s="7">
        <f>IF($E1353="","",AD1353-Q1353)</f>
        <v/>
      </c>
      <c r="AI1353" s="7" t="n"/>
      <c r="AL1353" s="14" t="n"/>
      <c r="AN1353">
        <f>IF($E1353="","",IF(COUNTIF($E$2:$E1353,$E1353)=1,1,0))</f>
        <v/>
      </c>
      <c r="AO1353">
        <f>IF($AN1353=1,SUMPRODUCT(--($AR$2:$AR$3001&lt;$AR1353))+1,"")</f>
        <v/>
      </c>
      <c r="AP1353">
        <f>IF($E1353="","",IF(OR($U1353=TRUE(),$U1353="TRUE"),1,0))</f>
        <v/>
      </c>
      <c r="AQ1353">
        <f>IF($E1353="","",IF($AA1353="Yes",1,0))</f>
        <v/>
      </c>
      <c r="AR1353">
        <f>IF($AN1353=1,IFERROR(IF(VALUE($E1353)&lt;100000000,VALUE($E1353),1000000000),IFERROR(IF(VALUE(MID($E1353,2,20))&lt;100000000,VALUE(MID($E1353,2,20)),1000000000),1000000000))+ROW()/100000,"")</f>
        <v/>
      </c>
    </row>
    <row r="1354">
      <c r="G1354" s="14" t="n"/>
      <c r="Q1354" s="7">
        <f>IF($E1354="","",P1354*Y1354/100)</f>
        <v/>
      </c>
      <c r="R1354" s="7" t="n"/>
      <c r="X1354" s="7" t="n"/>
      <c r="Y1354" s="7" t="n"/>
      <c r="AB1354">
        <f>IF($E1354="","",IF($AQ1354=1,0,IF($AP1354=1,Settings!$C$6,Settings!$C$7))*100)</f>
        <v/>
      </c>
      <c r="AC1354" s="7">
        <f>IF($E1354="","",Y1354*AB1354/100)</f>
        <v/>
      </c>
      <c r="AD1354" s="7">
        <f>IF($E1354="","",Y1354-AC1354)</f>
        <v/>
      </c>
      <c r="AE1354" s="7">
        <f>IF($E1354="","",AD1354-Q1354)</f>
        <v/>
      </c>
      <c r="AI1354" s="7" t="n"/>
      <c r="AL1354" s="14" t="n"/>
      <c r="AN1354">
        <f>IF($E1354="","",IF(COUNTIF($E$2:$E1354,$E1354)=1,1,0))</f>
        <v/>
      </c>
      <c r="AO1354">
        <f>IF($AN1354=1,SUMPRODUCT(--($AR$2:$AR$3001&lt;$AR1354))+1,"")</f>
        <v/>
      </c>
      <c r="AP1354">
        <f>IF($E1354="","",IF(OR($U1354=TRUE(),$U1354="TRUE"),1,0))</f>
        <v/>
      </c>
      <c r="AQ1354">
        <f>IF($E1354="","",IF($AA1354="Yes",1,0))</f>
        <v/>
      </c>
      <c r="AR1354">
        <f>IF($AN1354=1,IFERROR(IF(VALUE($E1354)&lt;100000000,VALUE($E1354),1000000000),IFERROR(IF(VALUE(MID($E1354,2,20))&lt;100000000,VALUE(MID($E1354,2,20)),1000000000),1000000000))+ROW()/100000,"")</f>
        <v/>
      </c>
    </row>
    <row r="1355">
      <c r="G1355" s="14" t="n"/>
      <c r="Q1355" s="7">
        <f>IF($E1355="","",P1355*Y1355/100)</f>
        <v/>
      </c>
      <c r="R1355" s="7" t="n"/>
      <c r="X1355" s="7" t="n"/>
      <c r="Y1355" s="7" t="n"/>
      <c r="AB1355">
        <f>IF($E1355="","",IF($AQ1355=1,0,IF($AP1355=1,Settings!$C$6,Settings!$C$7))*100)</f>
        <v/>
      </c>
      <c r="AC1355" s="7">
        <f>IF($E1355="","",Y1355*AB1355/100)</f>
        <v/>
      </c>
      <c r="AD1355" s="7">
        <f>IF($E1355="","",Y1355-AC1355)</f>
        <v/>
      </c>
      <c r="AE1355" s="7">
        <f>IF($E1355="","",AD1355-Q1355)</f>
        <v/>
      </c>
      <c r="AI1355" s="7" t="n"/>
      <c r="AL1355" s="14" t="n"/>
      <c r="AN1355">
        <f>IF($E1355="","",IF(COUNTIF($E$2:$E1355,$E1355)=1,1,0))</f>
        <v/>
      </c>
      <c r="AO1355">
        <f>IF($AN1355=1,SUMPRODUCT(--($AR$2:$AR$3001&lt;$AR1355))+1,"")</f>
        <v/>
      </c>
      <c r="AP1355">
        <f>IF($E1355="","",IF(OR($U1355=TRUE(),$U1355="TRUE"),1,0))</f>
        <v/>
      </c>
      <c r="AQ1355">
        <f>IF($E1355="","",IF($AA1355="Yes",1,0))</f>
        <v/>
      </c>
      <c r="AR1355">
        <f>IF($AN1355=1,IFERROR(IF(VALUE($E1355)&lt;100000000,VALUE($E1355),1000000000),IFERROR(IF(VALUE(MID($E1355,2,20))&lt;100000000,VALUE(MID($E1355,2,20)),1000000000),1000000000))+ROW()/100000,"")</f>
        <v/>
      </c>
    </row>
    <row r="1356">
      <c r="G1356" s="14" t="n"/>
      <c r="Q1356" s="7">
        <f>IF($E1356="","",P1356*Y1356/100)</f>
        <v/>
      </c>
      <c r="R1356" s="7" t="n"/>
      <c r="X1356" s="7" t="n"/>
      <c r="Y1356" s="7" t="n"/>
      <c r="AB1356">
        <f>IF($E1356="","",IF($AQ1356=1,0,IF($AP1356=1,Settings!$C$6,Settings!$C$7))*100)</f>
        <v/>
      </c>
      <c r="AC1356" s="7">
        <f>IF($E1356="","",Y1356*AB1356/100)</f>
        <v/>
      </c>
      <c r="AD1356" s="7">
        <f>IF($E1356="","",Y1356-AC1356)</f>
        <v/>
      </c>
      <c r="AE1356" s="7">
        <f>IF($E1356="","",AD1356-Q1356)</f>
        <v/>
      </c>
      <c r="AI1356" s="7" t="n"/>
      <c r="AL1356" s="14" t="n"/>
      <c r="AN1356">
        <f>IF($E1356="","",IF(COUNTIF($E$2:$E1356,$E1356)=1,1,0))</f>
        <v/>
      </c>
      <c r="AO1356">
        <f>IF($AN1356=1,SUMPRODUCT(--($AR$2:$AR$3001&lt;$AR1356))+1,"")</f>
        <v/>
      </c>
      <c r="AP1356">
        <f>IF($E1356="","",IF(OR($U1356=TRUE(),$U1356="TRUE"),1,0))</f>
        <v/>
      </c>
      <c r="AQ1356">
        <f>IF($E1356="","",IF($AA1356="Yes",1,0))</f>
        <v/>
      </c>
      <c r="AR1356">
        <f>IF($AN1356=1,IFERROR(IF(VALUE($E1356)&lt;100000000,VALUE($E1356),1000000000),IFERROR(IF(VALUE(MID($E1356,2,20))&lt;100000000,VALUE(MID($E1356,2,20)),1000000000),1000000000))+ROW()/100000,"")</f>
        <v/>
      </c>
    </row>
    <row r="1357">
      <c r="G1357" s="14" t="n"/>
      <c r="Q1357" s="7">
        <f>IF($E1357="","",P1357*Y1357/100)</f>
        <v/>
      </c>
      <c r="R1357" s="7" t="n"/>
      <c r="X1357" s="7" t="n"/>
      <c r="Y1357" s="7" t="n"/>
      <c r="AB1357">
        <f>IF($E1357="","",IF($AQ1357=1,0,IF($AP1357=1,Settings!$C$6,Settings!$C$7))*100)</f>
        <v/>
      </c>
      <c r="AC1357" s="7">
        <f>IF($E1357="","",Y1357*AB1357/100)</f>
        <v/>
      </c>
      <c r="AD1357" s="7">
        <f>IF($E1357="","",Y1357-AC1357)</f>
        <v/>
      </c>
      <c r="AE1357" s="7">
        <f>IF($E1357="","",AD1357-Q1357)</f>
        <v/>
      </c>
      <c r="AI1357" s="7" t="n"/>
      <c r="AL1357" s="14" t="n"/>
      <c r="AN1357">
        <f>IF($E1357="","",IF(COUNTIF($E$2:$E1357,$E1357)=1,1,0))</f>
        <v/>
      </c>
      <c r="AO1357">
        <f>IF($AN1357=1,SUMPRODUCT(--($AR$2:$AR$3001&lt;$AR1357))+1,"")</f>
        <v/>
      </c>
      <c r="AP1357">
        <f>IF($E1357="","",IF(OR($U1357=TRUE(),$U1357="TRUE"),1,0))</f>
        <v/>
      </c>
      <c r="AQ1357">
        <f>IF($E1357="","",IF($AA1357="Yes",1,0))</f>
        <v/>
      </c>
      <c r="AR1357">
        <f>IF($AN1357=1,IFERROR(IF(VALUE($E1357)&lt;100000000,VALUE($E1357),1000000000),IFERROR(IF(VALUE(MID($E1357,2,20))&lt;100000000,VALUE(MID($E1357,2,20)),1000000000),1000000000))+ROW()/100000,"")</f>
        <v/>
      </c>
    </row>
    <row r="1358">
      <c r="G1358" s="14" t="n"/>
      <c r="Q1358" s="7">
        <f>IF($E1358="","",P1358*Y1358/100)</f>
        <v/>
      </c>
      <c r="R1358" s="7" t="n"/>
      <c r="X1358" s="7" t="n"/>
      <c r="Y1358" s="7" t="n"/>
      <c r="AB1358">
        <f>IF($E1358="","",IF($AQ1358=1,0,IF($AP1358=1,Settings!$C$6,Settings!$C$7))*100)</f>
        <v/>
      </c>
      <c r="AC1358" s="7">
        <f>IF($E1358="","",Y1358*AB1358/100)</f>
        <v/>
      </c>
      <c r="AD1358" s="7">
        <f>IF($E1358="","",Y1358-AC1358)</f>
        <v/>
      </c>
      <c r="AE1358" s="7">
        <f>IF($E1358="","",AD1358-Q1358)</f>
        <v/>
      </c>
      <c r="AI1358" s="7" t="n"/>
      <c r="AL1358" s="14" t="n"/>
      <c r="AN1358">
        <f>IF($E1358="","",IF(COUNTIF($E$2:$E1358,$E1358)=1,1,0))</f>
        <v/>
      </c>
      <c r="AO1358">
        <f>IF($AN1358=1,SUMPRODUCT(--($AR$2:$AR$3001&lt;$AR1358))+1,"")</f>
        <v/>
      </c>
      <c r="AP1358">
        <f>IF($E1358="","",IF(OR($U1358=TRUE(),$U1358="TRUE"),1,0))</f>
        <v/>
      </c>
      <c r="AQ1358">
        <f>IF($E1358="","",IF($AA1358="Yes",1,0))</f>
        <v/>
      </c>
      <c r="AR1358">
        <f>IF($AN1358=1,IFERROR(IF(VALUE($E1358)&lt;100000000,VALUE($E1358),1000000000),IFERROR(IF(VALUE(MID($E1358,2,20))&lt;100000000,VALUE(MID($E1358,2,20)),1000000000),1000000000))+ROW()/100000,"")</f>
        <v/>
      </c>
    </row>
    <row r="1359">
      <c r="G1359" s="14" t="n"/>
      <c r="Q1359" s="7">
        <f>IF($E1359="","",P1359*Y1359/100)</f>
        <v/>
      </c>
      <c r="R1359" s="7" t="n"/>
      <c r="X1359" s="7" t="n"/>
      <c r="Y1359" s="7" t="n"/>
      <c r="AB1359">
        <f>IF($E1359="","",IF($AQ1359=1,0,IF($AP1359=1,Settings!$C$6,Settings!$C$7))*100)</f>
        <v/>
      </c>
      <c r="AC1359" s="7">
        <f>IF($E1359="","",Y1359*AB1359/100)</f>
        <v/>
      </c>
      <c r="AD1359" s="7">
        <f>IF($E1359="","",Y1359-AC1359)</f>
        <v/>
      </c>
      <c r="AE1359" s="7">
        <f>IF($E1359="","",AD1359-Q1359)</f>
        <v/>
      </c>
      <c r="AI1359" s="7" t="n"/>
      <c r="AL1359" s="14" t="n"/>
      <c r="AN1359">
        <f>IF($E1359="","",IF(COUNTIF($E$2:$E1359,$E1359)=1,1,0))</f>
        <v/>
      </c>
      <c r="AO1359">
        <f>IF($AN1359=1,SUMPRODUCT(--($AR$2:$AR$3001&lt;$AR1359))+1,"")</f>
        <v/>
      </c>
      <c r="AP1359">
        <f>IF($E1359="","",IF(OR($U1359=TRUE(),$U1359="TRUE"),1,0))</f>
        <v/>
      </c>
      <c r="AQ1359">
        <f>IF($E1359="","",IF($AA1359="Yes",1,0))</f>
        <v/>
      </c>
      <c r="AR1359">
        <f>IF($AN1359=1,IFERROR(IF(VALUE($E1359)&lt;100000000,VALUE($E1359),1000000000),IFERROR(IF(VALUE(MID($E1359,2,20))&lt;100000000,VALUE(MID($E1359,2,20)),1000000000),1000000000))+ROW()/100000,"")</f>
        <v/>
      </c>
    </row>
    <row r="1360">
      <c r="G1360" s="14" t="n"/>
      <c r="Q1360" s="7">
        <f>IF($E1360="","",P1360*Y1360/100)</f>
        <v/>
      </c>
      <c r="R1360" s="7" t="n"/>
      <c r="X1360" s="7" t="n"/>
      <c r="Y1360" s="7" t="n"/>
      <c r="AB1360">
        <f>IF($E1360="","",IF($AQ1360=1,0,IF($AP1360=1,Settings!$C$6,Settings!$C$7))*100)</f>
        <v/>
      </c>
      <c r="AC1360" s="7">
        <f>IF($E1360="","",Y1360*AB1360/100)</f>
        <v/>
      </c>
      <c r="AD1360" s="7">
        <f>IF($E1360="","",Y1360-AC1360)</f>
        <v/>
      </c>
      <c r="AE1360" s="7">
        <f>IF($E1360="","",AD1360-Q1360)</f>
        <v/>
      </c>
      <c r="AI1360" s="7" t="n"/>
      <c r="AL1360" s="14" t="n"/>
      <c r="AN1360">
        <f>IF($E1360="","",IF(COUNTIF($E$2:$E1360,$E1360)=1,1,0))</f>
        <v/>
      </c>
      <c r="AO1360">
        <f>IF($AN1360=1,SUMPRODUCT(--($AR$2:$AR$3001&lt;$AR1360))+1,"")</f>
        <v/>
      </c>
      <c r="AP1360">
        <f>IF($E1360="","",IF(OR($U1360=TRUE(),$U1360="TRUE"),1,0))</f>
        <v/>
      </c>
      <c r="AQ1360">
        <f>IF($E1360="","",IF($AA1360="Yes",1,0))</f>
        <v/>
      </c>
      <c r="AR1360">
        <f>IF($AN1360=1,IFERROR(IF(VALUE($E1360)&lt;100000000,VALUE($E1360),1000000000),IFERROR(IF(VALUE(MID($E1360,2,20))&lt;100000000,VALUE(MID($E1360,2,20)),1000000000),1000000000))+ROW()/100000,"")</f>
        <v/>
      </c>
    </row>
    <row r="1361">
      <c r="G1361" s="14" t="n"/>
      <c r="Q1361" s="7">
        <f>IF($E1361="","",P1361*Y1361/100)</f>
        <v/>
      </c>
      <c r="R1361" s="7" t="n"/>
      <c r="X1361" s="7" t="n"/>
      <c r="Y1361" s="7" t="n"/>
      <c r="AB1361">
        <f>IF($E1361="","",IF($AQ1361=1,0,IF($AP1361=1,Settings!$C$6,Settings!$C$7))*100)</f>
        <v/>
      </c>
      <c r="AC1361" s="7">
        <f>IF($E1361="","",Y1361*AB1361/100)</f>
        <v/>
      </c>
      <c r="AD1361" s="7">
        <f>IF($E1361="","",Y1361-AC1361)</f>
        <v/>
      </c>
      <c r="AE1361" s="7">
        <f>IF($E1361="","",AD1361-Q1361)</f>
        <v/>
      </c>
      <c r="AI1361" s="7" t="n"/>
      <c r="AL1361" s="14" t="n"/>
      <c r="AN1361">
        <f>IF($E1361="","",IF(COUNTIF($E$2:$E1361,$E1361)=1,1,0))</f>
        <v/>
      </c>
      <c r="AO1361">
        <f>IF($AN1361=1,SUMPRODUCT(--($AR$2:$AR$3001&lt;$AR1361))+1,"")</f>
        <v/>
      </c>
      <c r="AP1361">
        <f>IF($E1361="","",IF(OR($U1361=TRUE(),$U1361="TRUE"),1,0))</f>
        <v/>
      </c>
      <c r="AQ1361">
        <f>IF($E1361="","",IF($AA1361="Yes",1,0))</f>
        <v/>
      </c>
      <c r="AR1361">
        <f>IF($AN1361=1,IFERROR(IF(VALUE($E1361)&lt;100000000,VALUE($E1361),1000000000),IFERROR(IF(VALUE(MID($E1361,2,20))&lt;100000000,VALUE(MID($E1361,2,20)),1000000000),1000000000))+ROW()/100000,"")</f>
        <v/>
      </c>
    </row>
    <row r="1362">
      <c r="G1362" s="14" t="n"/>
      <c r="Q1362" s="7">
        <f>IF($E1362="","",P1362*Y1362/100)</f>
        <v/>
      </c>
      <c r="R1362" s="7" t="n"/>
      <c r="X1362" s="7" t="n"/>
      <c r="Y1362" s="7" t="n"/>
      <c r="AB1362">
        <f>IF($E1362="","",IF($AQ1362=1,0,IF($AP1362=1,Settings!$C$6,Settings!$C$7))*100)</f>
        <v/>
      </c>
      <c r="AC1362" s="7">
        <f>IF($E1362="","",Y1362*AB1362/100)</f>
        <v/>
      </c>
      <c r="AD1362" s="7">
        <f>IF($E1362="","",Y1362-AC1362)</f>
        <v/>
      </c>
      <c r="AE1362" s="7">
        <f>IF($E1362="","",AD1362-Q1362)</f>
        <v/>
      </c>
      <c r="AI1362" s="7" t="n"/>
      <c r="AL1362" s="14" t="n"/>
      <c r="AN1362">
        <f>IF($E1362="","",IF(COUNTIF($E$2:$E1362,$E1362)=1,1,0))</f>
        <v/>
      </c>
      <c r="AO1362">
        <f>IF($AN1362=1,SUMPRODUCT(--($AR$2:$AR$3001&lt;$AR1362))+1,"")</f>
        <v/>
      </c>
      <c r="AP1362">
        <f>IF($E1362="","",IF(OR($U1362=TRUE(),$U1362="TRUE"),1,0))</f>
        <v/>
      </c>
      <c r="AQ1362">
        <f>IF($E1362="","",IF($AA1362="Yes",1,0))</f>
        <v/>
      </c>
      <c r="AR1362">
        <f>IF($AN1362=1,IFERROR(IF(VALUE($E1362)&lt;100000000,VALUE($E1362),1000000000),IFERROR(IF(VALUE(MID($E1362,2,20))&lt;100000000,VALUE(MID($E1362,2,20)),1000000000),1000000000))+ROW()/100000,"")</f>
        <v/>
      </c>
    </row>
    <row r="1363">
      <c r="G1363" s="14" t="n"/>
      <c r="Q1363" s="7">
        <f>IF($E1363="","",P1363*Y1363/100)</f>
        <v/>
      </c>
      <c r="R1363" s="7" t="n"/>
      <c r="X1363" s="7" t="n"/>
      <c r="Y1363" s="7" t="n"/>
      <c r="AB1363">
        <f>IF($E1363="","",IF($AQ1363=1,0,IF($AP1363=1,Settings!$C$6,Settings!$C$7))*100)</f>
        <v/>
      </c>
      <c r="AC1363" s="7">
        <f>IF($E1363="","",Y1363*AB1363/100)</f>
        <v/>
      </c>
      <c r="AD1363" s="7">
        <f>IF($E1363="","",Y1363-AC1363)</f>
        <v/>
      </c>
      <c r="AE1363" s="7">
        <f>IF($E1363="","",AD1363-Q1363)</f>
        <v/>
      </c>
      <c r="AI1363" s="7" t="n"/>
      <c r="AL1363" s="14" t="n"/>
      <c r="AN1363">
        <f>IF($E1363="","",IF(COUNTIF($E$2:$E1363,$E1363)=1,1,0))</f>
        <v/>
      </c>
      <c r="AO1363">
        <f>IF($AN1363=1,SUMPRODUCT(--($AR$2:$AR$3001&lt;$AR1363))+1,"")</f>
        <v/>
      </c>
      <c r="AP1363">
        <f>IF($E1363="","",IF(OR($U1363=TRUE(),$U1363="TRUE"),1,0))</f>
        <v/>
      </c>
      <c r="AQ1363">
        <f>IF($E1363="","",IF($AA1363="Yes",1,0))</f>
        <v/>
      </c>
      <c r="AR1363">
        <f>IF($AN1363=1,IFERROR(IF(VALUE($E1363)&lt;100000000,VALUE($E1363),1000000000),IFERROR(IF(VALUE(MID($E1363,2,20))&lt;100000000,VALUE(MID($E1363,2,20)),1000000000),1000000000))+ROW()/100000,"")</f>
        <v/>
      </c>
    </row>
    <row r="1364">
      <c r="G1364" s="14" t="n"/>
      <c r="Q1364" s="7">
        <f>IF($E1364="","",P1364*Y1364/100)</f>
        <v/>
      </c>
      <c r="R1364" s="7" t="n"/>
      <c r="X1364" s="7" t="n"/>
      <c r="Y1364" s="7" t="n"/>
      <c r="AB1364">
        <f>IF($E1364="","",IF($AQ1364=1,0,IF($AP1364=1,Settings!$C$6,Settings!$C$7))*100)</f>
        <v/>
      </c>
      <c r="AC1364" s="7">
        <f>IF($E1364="","",Y1364*AB1364/100)</f>
        <v/>
      </c>
      <c r="AD1364" s="7">
        <f>IF($E1364="","",Y1364-AC1364)</f>
        <v/>
      </c>
      <c r="AE1364" s="7">
        <f>IF($E1364="","",AD1364-Q1364)</f>
        <v/>
      </c>
      <c r="AI1364" s="7" t="n"/>
      <c r="AL1364" s="14" t="n"/>
      <c r="AN1364">
        <f>IF($E1364="","",IF(COUNTIF($E$2:$E1364,$E1364)=1,1,0))</f>
        <v/>
      </c>
      <c r="AO1364">
        <f>IF($AN1364=1,SUMPRODUCT(--($AR$2:$AR$3001&lt;$AR1364))+1,"")</f>
        <v/>
      </c>
      <c r="AP1364">
        <f>IF($E1364="","",IF(OR($U1364=TRUE(),$U1364="TRUE"),1,0))</f>
        <v/>
      </c>
      <c r="AQ1364">
        <f>IF($E1364="","",IF($AA1364="Yes",1,0))</f>
        <v/>
      </c>
      <c r="AR1364">
        <f>IF($AN1364=1,IFERROR(IF(VALUE($E1364)&lt;100000000,VALUE($E1364),1000000000),IFERROR(IF(VALUE(MID($E1364,2,20))&lt;100000000,VALUE(MID($E1364,2,20)),1000000000),1000000000))+ROW()/100000,"")</f>
        <v/>
      </c>
    </row>
    <row r="1365">
      <c r="G1365" s="14" t="n"/>
      <c r="Q1365" s="7">
        <f>IF($E1365="","",P1365*Y1365/100)</f>
        <v/>
      </c>
      <c r="R1365" s="7" t="n"/>
      <c r="X1365" s="7" t="n"/>
      <c r="Y1365" s="7" t="n"/>
      <c r="AB1365">
        <f>IF($E1365="","",IF($AQ1365=1,0,IF($AP1365=1,Settings!$C$6,Settings!$C$7))*100)</f>
        <v/>
      </c>
      <c r="AC1365" s="7">
        <f>IF($E1365="","",Y1365*AB1365/100)</f>
        <v/>
      </c>
      <c r="AD1365" s="7">
        <f>IF($E1365="","",Y1365-AC1365)</f>
        <v/>
      </c>
      <c r="AE1365" s="7">
        <f>IF($E1365="","",AD1365-Q1365)</f>
        <v/>
      </c>
      <c r="AI1365" s="7" t="n"/>
      <c r="AL1365" s="14" t="n"/>
      <c r="AN1365">
        <f>IF($E1365="","",IF(COUNTIF($E$2:$E1365,$E1365)=1,1,0))</f>
        <v/>
      </c>
      <c r="AO1365">
        <f>IF($AN1365=1,SUMPRODUCT(--($AR$2:$AR$3001&lt;$AR1365))+1,"")</f>
        <v/>
      </c>
      <c r="AP1365">
        <f>IF($E1365="","",IF(OR($U1365=TRUE(),$U1365="TRUE"),1,0))</f>
        <v/>
      </c>
      <c r="AQ1365">
        <f>IF($E1365="","",IF($AA1365="Yes",1,0))</f>
        <v/>
      </c>
      <c r="AR1365">
        <f>IF($AN1365=1,IFERROR(IF(VALUE($E1365)&lt;100000000,VALUE($E1365),1000000000),IFERROR(IF(VALUE(MID($E1365,2,20))&lt;100000000,VALUE(MID($E1365,2,20)),1000000000),1000000000))+ROW()/100000,"")</f>
        <v/>
      </c>
    </row>
    <row r="1366">
      <c r="G1366" s="14" t="n"/>
      <c r="Q1366" s="7">
        <f>IF($E1366="","",P1366*Y1366/100)</f>
        <v/>
      </c>
      <c r="R1366" s="7" t="n"/>
      <c r="X1366" s="7" t="n"/>
      <c r="Y1366" s="7" t="n"/>
      <c r="AB1366">
        <f>IF($E1366="","",IF($AQ1366=1,0,IF($AP1366=1,Settings!$C$6,Settings!$C$7))*100)</f>
        <v/>
      </c>
      <c r="AC1366" s="7">
        <f>IF($E1366="","",Y1366*AB1366/100)</f>
        <v/>
      </c>
      <c r="AD1366" s="7">
        <f>IF($E1366="","",Y1366-AC1366)</f>
        <v/>
      </c>
      <c r="AE1366" s="7">
        <f>IF($E1366="","",AD1366-Q1366)</f>
        <v/>
      </c>
      <c r="AI1366" s="7" t="n"/>
      <c r="AL1366" s="14" t="n"/>
      <c r="AN1366">
        <f>IF($E1366="","",IF(COUNTIF($E$2:$E1366,$E1366)=1,1,0))</f>
        <v/>
      </c>
      <c r="AO1366">
        <f>IF($AN1366=1,SUMPRODUCT(--($AR$2:$AR$3001&lt;$AR1366))+1,"")</f>
        <v/>
      </c>
      <c r="AP1366">
        <f>IF($E1366="","",IF(OR($U1366=TRUE(),$U1366="TRUE"),1,0))</f>
        <v/>
      </c>
      <c r="AQ1366">
        <f>IF($E1366="","",IF($AA1366="Yes",1,0))</f>
        <v/>
      </c>
      <c r="AR1366">
        <f>IF($AN1366=1,IFERROR(IF(VALUE($E1366)&lt;100000000,VALUE($E1366),1000000000),IFERROR(IF(VALUE(MID($E1366,2,20))&lt;100000000,VALUE(MID($E1366,2,20)),1000000000),1000000000))+ROW()/100000,"")</f>
        <v/>
      </c>
    </row>
    <row r="1367">
      <c r="G1367" s="14" t="n"/>
      <c r="Q1367" s="7">
        <f>IF($E1367="","",P1367*Y1367/100)</f>
        <v/>
      </c>
      <c r="R1367" s="7" t="n"/>
      <c r="X1367" s="7" t="n"/>
      <c r="Y1367" s="7" t="n"/>
      <c r="AB1367">
        <f>IF($E1367="","",IF($AQ1367=1,0,IF($AP1367=1,Settings!$C$6,Settings!$C$7))*100)</f>
        <v/>
      </c>
      <c r="AC1367" s="7">
        <f>IF($E1367="","",Y1367*AB1367/100)</f>
        <v/>
      </c>
      <c r="AD1367" s="7">
        <f>IF($E1367="","",Y1367-AC1367)</f>
        <v/>
      </c>
      <c r="AE1367" s="7">
        <f>IF($E1367="","",AD1367-Q1367)</f>
        <v/>
      </c>
      <c r="AI1367" s="7" t="n"/>
      <c r="AL1367" s="14" t="n"/>
      <c r="AN1367">
        <f>IF($E1367="","",IF(COUNTIF($E$2:$E1367,$E1367)=1,1,0))</f>
        <v/>
      </c>
      <c r="AO1367">
        <f>IF($AN1367=1,SUMPRODUCT(--($AR$2:$AR$3001&lt;$AR1367))+1,"")</f>
        <v/>
      </c>
      <c r="AP1367">
        <f>IF($E1367="","",IF(OR($U1367=TRUE(),$U1367="TRUE"),1,0))</f>
        <v/>
      </c>
      <c r="AQ1367">
        <f>IF($E1367="","",IF($AA1367="Yes",1,0))</f>
        <v/>
      </c>
      <c r="AR1367">
        <f>IF($AN1367=1,IFERROR(IF(VALUE($E1367)&lt;100000000,VALUE($E1367),1000000000),IFERROR(IF(VALUE(MID($E1367,2,20))&lt;100000000,VALUE(MID($E1367,2,20)),1000000000),1000000000))+ROW()/100000,"")</f>
        <v/>
      </c>
    </row>
    <row r="1368">
      <c r="G1368" s="14" t="n"/>
      <c r="Q1368" s="7">
        <f>IF($E1368="","",P1368*Y1368/100)</f>
        <v/>
      </c>
      <c r="R1368" s="7" t="n"/>
      <c r="X1368" s="7" t="n"/>
      <c r="Y1368" s="7" t="n"/>
      <c r="AB1368">
        <f>IF($E1368="","",IF($AQ1368=1,0,IF($AP1368=1,Settings!$C$6,Settings!$C$7))*100)</f>
        <v/>
      </c>
      <c r="AC1368" s="7">
        <f>IF($E1368="","",Y1368*AB1368/100)</f>
        <v/>
      </c>
      <c r="AD1368" s="7">
        <f>IF($E1368="","",Y1368-AC1368)</f>
        <v/>
      </c>
      <c r="AE1368" s="7">
        <f>IF($E1368="","",AD1368-Q1368)</f>
        <v/>
      </c>
      <c r="AI1368" s="7" t="n"/>
      <c r="AL1368" s="14" t="n"/>
      <c r="AN1368">
        <f>IF($E1368="","",IF(COUNTIF($E$2:$E1368,$E1368)=1,1,0))</f>
        <v/>
      </c>
      <c r="AO1368">
        <f>IF($AN1368=1,SUMPRODUCT(--($AR$2:$AR$3001&lt;$AR1368))+1,"")</f>
        <v/>
      </c>
      <c r="AP1368">
        <f>IF($E1368="","",IF(OR($U1368=TRUE(),$U1368="TRUE"),1,0))</f>
        <v/>
      </c>
      <c r="AQ1368">
        <f>IF($E1368="","",IF($AA1368="Yes",1,0))</f>
        <v/>
      </c>
      <c r="AR1368">
        <f>IF($AN1368=1,IFERROR(IF(VALUE($E1368)&lt;100000000,VALUE($E1368),1000000000),IFERROR(IF(VALUE(MID($E1368,2,20))&lt;100000000,VALUE(MID($E1368,2,20)),1000000000),1000000000))+ROW()/100000,"")</f>
        <v/>
      </c>
    </row>
    <row r="1369">
      <c r="G1369" s="14" t="n"/>
      <c r="Q1369" s="7">
        <f>IF($E1369="","",P1369*Y1369/100)</f>
        <v/>
      </c>
      <c r="R1369" s="7" t="n"/>
      <c r="X1369" s="7" t="n"/>
      <c r="Y1369" s="7" t="n"/>
      <c r="AB1369">
        <f>IF($E1369="","",IF($AQ1369=1,0,IF($AP1369=1,Settings!$C$6,Settings!$C$7))*100)</f>
        <v/>
      </c>
      <c r="AC1369" s="7">
        <f>IF($E1369="","",Y1369*AB1369/100)</f>
        <v/>
      </c>
      <c r="AD1369" s="7">
        <f>IF($E1369="","",Y1369-AC1369)</f>
        <v/>
      </c>
      <c r="AE1369" s="7">
        <f>IF($E1369="","",AD1369-Q1369)</f>
        <v/>
      </c>
      <c r="AI1369" s="7" t="n"/>
      <c r="AL1369" s="14" t="n"/>
      <c r="AN1369">
        <f>IF($E1369="","",IF(COUNTIF($E$2:$E1369,$E1369)=1,1,0))</f>
        <v/>
      </c>
      <c r="AO1369">
        <f>IF($AN1369=1,SUMPRODUCT(--($AR$2:$AR$3001&lt;$AR1369))+1,"")</f>
        <v/>
      </c>
      <c r="AP1369">
        <f>IF($E1369="","",IF(OR($U1369=TRUE(),$U1369="TRUE"),1,0))</f>
        <v/>
      </c>
      <c r="AQ1369">
        <f>IF($E1369="","",IF($AA1369="Yes",1,0))</f>
        <v/>
      </c>
      <c r="AR1369">
        <f>IF($AN1369=1,IFERROR(IF(VALUE($E1369)&lt;100000000,VALUE($E1369),1000000000),IFERROR(IF(VALUE(MID($E1369,2,20))&lt;100000000,VALUE(MID($E1369,2,20)),1000000000),1000000000))+ROW()/100000,"")</f>
        <v/>
      </c>
    </row>
    <row r="1370">
      <c r="G1370" s="14" t="n"/>
      <c r="Q1370" s="7">
        <f>IF($E1370="","",P1370*Y1370/100)</f>
        <v/>
      </c>
      <c r="R1370" s="7" t="n"/>
      <c r="X1370" s="7" t="n"/>
      <c r="Y1370" s="7" t="n"/>
      <c r="AB1370">
        <f>IF($E1370="","",IF($AQ1370=1,0,IF($AP1370=1,Settings!$C$6,Settings!$C$7))*100)</f>
        <v/>
      </c>
      <c r="AC1370" s="7">
        <f>IF($E1370="","",Y1370*AB1370/100)</f>
        <v/>
      </c>
      <c r="AD1370" s="7">
        <f>IF($E1370="","",Y1370-AC1370)</f>
        <v/>
      </c>
      <c r="AE1370" s="7">
        <f>IF($E1370="","",AD1370-Q1370)</f>
        <v/>
      </c>
      <c r="AI1370" s="7" t="n"/>
      <c r="AL1370" s="14" t="n"/>
      <c r="AN1370">
        <f>IF($E1370="","",IF(COUNTIF($E$2:$E1370,$E1370)=1,1,0))</f>
        <v/>
      </c>
      <c r="AO1370">
        <f>IF($AN1370=1,SUMPRODUCT(--($AR$2:$AR$3001&lt;$AR1370))+1,"")</f>
        <v/>
      </c>
      <c r="AP1370">
        <f>IF($E1370="","",IF(OR($U1370=TRUE(),$U1370="TRUE"),1,0))</f>
        <v/>
      </c>
      <c r="AQ1370">
        <f>IF($E1370="","",IF($AA1370="Yes",1,0))</f>
        <v/>
      </c>
      <c r="AR1370">
        <f>IF($AN1370=1,IFERROR(IF(VALUE($E1370)&lt;100000000,VALUE($E1370),1000000000),IFERROR(IF(VALUE(MID($E1370,2,20))&lt;100000000,VALUE(MID($E1370,2,20)),1000000000),1000000000))+ROW()/100000,"")</f>
        <v/>
      </c>
    </row>
    <row r="1371">
      <c r="G1371" s="14" t="n"/>
      <c r="Q1371" s="7">
        <f>IF($E1371="","",P1371*Y1371/100)</f>
        <v/>
      </c>
      <c r="R1371" s="7" t="n"/>
      <c r="X1371" s="7" t="n"/>
      <c r="Y1371" s="7" t="n"/>
      <c r="AB1371">
        <f>IF($E1371="","",IF($AQ1371=1,0,IF($AP1371=1,Settings!$C$6,Settings!$C$7))*100)</f>
        <v/>
      </c>
      <c r="AC1371" s="7">
        <f>IF($E1371="","",Y1371*AB1371/100)</f>
        <v/>
      </c>
      <c r="AD1371" s="7">
        <f>IF($E1371="","",Y1371-AC1371)</f>
        <v/>
      </c>
      <c r="AE1371" s="7">
        <f>IF($E1371="","",AD1371-Q1371)</f>
        <v/>
      </c>
      <c r="AI1371" s="7" t="n"/>
      <c r="AL1371" s="14" t="n"/>
      <c r="AN1371">
        <f>IF($E1371="","",IF(COUNTIF($E$2:$E1371,$E1371)=1,1,0))</f>
        <v/>
      </c>
      <c r="AO1371">
        <f>IF($AN1371=1,SUMPRODUCT(--($AR$2:$AR$3001&lt;$AR1371))+1,"")</f>
        <v/>
      </c>
      <c r="AP1371">
        <f>IF($E1371="","",IF(OR($U1371=TRUE(),$U1371="TRUE"),1,0))</f>
        <v/>
      </c>
      <c r="AQ1371">
        <f>IF($E1371="","",IF($AA1371="Yes",1,0))</f>
        <v/>
      </c>
      <c r="AR1371">
        <f>IF($AN1371=1,IFERROR(IF(VALUE($E1371)&lt;100000000,VALUE($E1371),1000000000),IFERROR(IF(VALUE(MID($E1371,2,20))&lt;100000000,VALUE(MID($E1371,2,20)),1000000000),1000000000))+ROW()/100000,"")</f>
        <v/>
      </c>
    </row>
    <row r="1372">
      <c r="G1372" s="14" t="n"/>
      <c r="Q1372" s="7">
        <f>IF($E1372="","",P1372*Y1372/100)</f>
        <v/>
      </c>
      <c r="R1372" s="7" t="n"/>
      <c r="X1372" s="7" t="n"/>
      <c r="Y1372" s="7" t="n"/>
      <c r="AB1372">
        <f>IF($E1372="","",IF($AQ1372=1,0,IF($AP1372=1,Settings!$C$6,Settings!$C$7))*100)</f>
        <v/>
      </c>
      <c r="AC1372" s="7">
        <f>IF($E1372="","",Y1372*AB1372/100)</f>
        <v/>
      </c>
      <c r="AD1372" s="7">
        <f>IF($E1372="","",Y1372-AC1372)</f>
        <v/>
      </c>
      <c r="AE1372" s="7">
        <f>IF($E1372="","",AD1372-Q1372)</f>
        <v/>
      </c>
      <c r="AI1372" s="7" t="n"/>
      <c r="AL1372" s="14" t="n"/>
      <c r="AN1372">
        <f>IF($E1372="","",IF(COUNTIF($E$2:$E1372,$E1372)=1,1,0))</f>
        <v/>
      </c>
      <c r="AO1372">
        <f>IF($AN1372=1,SUMPRODUCT(--($AR$2:$AR$3001&lt;$AR1372))+1,"")</f>
        <v/>
      </c>
      <c r="AP1372">
        <f>IF($E1372="","",IF(OR($U1372=TRUE(),$U1372="TRUE"),1,0))</f>
        <v/>
      </c>
      <c r="AQ1372">
        <f>IF($E1372="","",IF($AA1372="Yes",1,0))</f>
        <v/>
      </c>
      <c r="AR1372">
        <f>IF($AN1372=1,IFERROR(IF(VALUE($E1372)&lt;100000000,VALUE($E1372),1000000000),IFERROR(IF(VALUE(MID($E1372,2,20))&lt;100000000,VALUE(MID($E1372,2,20)),1000000000),1000000000))+ROW()/100000,"")</f>
        <v/>
      </c>
    </row>
    <row r="1373">
      <c r="G1373" s="14" t="n"/>
      <c r="Q1373" s="7">
        <f>IF($E1373="","",P1373*Y1373/100)</f>
        <v/>
      </c>
      <c r="R1373" s="7" t="n"/>
      <c r="X1373" s="7" t="n"/>
      <c r="Y1373" s="7" t="n"/>
      <c r="AB1373">
        <f>IF($E1373="","",IF($AQ1373=1,0,IF($AP1373=1,Settings!$C$6,Settings!$C$7))*100)</f>
        <v/>
      </c>
      <c r="AC1373" s="7">
        <f>IF($E1373="","",Y1373*AB1373/100)</f>
        <v/>
      </c>
      <c r="AD1373" s="7">
        <f>IF($E1373="","",Y1373-AC1373)</f>
        <v/>
      </c>
      <c r="AE1373" s="7">
        <f>IF($E1373="","",AD1373-Q1373)</f>
        <v/>
      </c>
      <c r="AI1373" s="7" t="n"/>
      <c r="AL1373" s="14" t="n"/>
      <c r="AN1373">
        <f>IF($E1373="","",IF(COUNTIF($E$2:$E1373,$E1373)=1,1,0))</f>
        <v/>
      </c>
      <c r="AO1373">
        <f>IF($AN1373=1,SUMPRODUCT(--($AR$2:$AR$3001&lt;$AR1373))+1,"")</f>
        <v/>
      </c>
      <c r="AP1373">
        <f>IF($E1373="","",IF(OR($U1373=TRUE(),$U1373="TRUE"),1,0))</f>
        <v/>
      </c>
      <c r="AQ1373">
        <f>IF($E1373="","",IF($AA1373="Yes",1,0))</f>
        <v/>
      </c>
      <c r="AR1373">
        <f>IF($AN1373=1,IFERROR(IF(VALUE($E1373)&lt;100000000,VALUE($E1373),1000000000),IFERROR(IF(VALUE(MID($E1373,2,20))&lt;100000000,VALUE(MID($E1373,2,20)),1000000000),1000000000))+ROW()/100000,"")</f>
        <v/>
      </c>
    </row>
    <row r="1374">
      <c r="G1374" s="14" t="n"/>
      <c r="Q1374" s="7">
        <f>IF($E1374="","",P1374*Y1374/100)</f>
        <v/>
      </c>
      <c r="R1374" s="7" t="n"/>
      <c r="X1374" s="7" t="n"/>
      <c r="Y1374" s="7" t="n"/>
      <c r="AB1374">
        <f>IF($E1374="","",IF($AQ1374=1,0,IF($AP1374=1,Settings!$C$6,Settings!$C$7))*100)</f>
        <v/>
      </c>
      <c r="AC1374" s="7">
        <f>IF($E1374="","",Y1374*AB1374/100)</f>
        <v/>
      </c>
      <c r="AD1374" s="7">
        <f>IF($E1374="","",Y1374-AC1374)</f>
        <v/>
      </c>
      <c r="AE1374" s="7">
        <f>IF($E1374="","",AD1374-Q1374)</f>
        <v/>
      </c>
      <c r="AI1374" s="7" t="n"/>
      <c r="AL1374" s="14" t="n"/>
      <c r="AN1374">
        <f>IF($E1374="","",IF(COUNTIF($E$2:$E1374,$E1374)=1,1,0))</f>
        <v/>
      </c>
      <c r="AO1374">
        <f>IF($AN1374=1,SUMPRODUCT(--($AR$2:$AR$3001&lt;$AR1374))+1,"")</f>
        <v/>
      </c>
      <c r="AP1374">
        <f>IF($E1374="","",IF(OR($U1374=TRUE(),$U1374="TRUE"),1,0))</f>
        <v/>
      </c>
      <c r="AQ1374">
        <f>IF($E1374="","",IF($AA1374="Yes",1,0))</f>
        <v/>
      </c>
      <c r="AR1374">
        <f>IF($AN1374=1,IFERROR(IF(VALUE($E1374)&lt;100000000,VALUE($E1374),1000000000),IFERROR(IF(VALUE(MID($E1374,2,20))&lt;100000000,VALUE(MID($E1374,2,20)),1000000000),1000000000))+ROW()/100000,"")</f>
        <v/>
      </c>
    </row>
    <row r="1375">
      <c r="G1375" s="14" t="n"/>
      <c r="Q1375" s="7">
        <f>IF($E1375="","",P1375*Y1375/100)</f>
        <v/>
      </c>
      <c r="R1375" s="7" t="n"/>
      <c r="X1375" s="7" t="n"/>
      <c r="Y1375" s="7" t="n"/>
      <c r="AB1375">
        <f>IF($E1375="","",IF($AQ1375=1,0,IF($AP1375=1,Settings!$C$6,Settings!$C$7))*100)</f>
        <v/>
      </c>
      <c r="AC1375" s="7">
        <f>IF($E1375="","",Y1375*AB1375/100)</f>
        <v/>
      </c>
      <c r="AD1375" s="7">
        <f>IF($E1375="","",Y1375-AC1375)</f>
        <v/>
      </c>
      <c r="AE1375" s="7">
        <f>IF($E1375="","",AD1375-Q1375)</f>
        <v/>
      </c>
      <c r="AI1375" s="7" t="n"/>
      <c r="AL1375" s="14" t="n"/>
      <c r="AN1375">
        <f>IF($E1375="","",IF(COUNTIF($E$2:$E1375,$E1375)=1,1,0))</f>
        <v/>
      </c>
      <c r="AO1375">
        <f>IF($AN1375=1,SUMPRODUCT(--($AR$2:$AR$3001&lt;$AR1375))+1,"")</f>
        <v/>
      </c>
      <c r="AP1375">
        <f>IF($E1375="","",IF(OR($U1375=TRUE(),$U1375="TRUE"),1,0))</f>
        <v/>
      </c>
      <c r="AQ1375">
        <f>IF($E1375="","",IF($AA1375="Yes",1,0))</f>
        <v/>
      </c>
      <c r="AR1375">
        <f>IF($AN1375=1,IFERROR(IF(VALUE($E1375)&lt;100000000,VALUE($E1375),1000000000),IFERROR(IF(VALUE(MID($E1375,2,20))&lt;100000000,VALUE(MID($E1375,2,20)),1000000000),1000000000))+ROW()/100000,"")</f>
        <v/>
      </c>
    </row>
    <row r="1376">
      <c r="G1376" s="14" t="n"/>
      <c r="Q1376" s="7">
        <f>IF($E1376="","",P1376*Y1376/100)</f>
        <v/>
      </c>
      <c r="R1376" s="7" t="n"/>
      <c r="X1376" s="7" t="n"/>
      <c r="Y1376" s="7" t="n"/>
      <c r="AB1376">
        <f>IF($E1376="","",IF($AQ1376=1,0,IF($AP1376=1,Settings!$C$6,Settings!$C$7))*100)</f>
        <v/>
      </c>
      <c r="AC1376" s="7">
        <f>IF($E1376="","",Y1376*AB1376/100)</f>
        <v/>
      </c>
      <c r="AD1376" s="7">
        <f>IF($E1376="","",Y1376-AC1376)</f>
        <v/>
      </c>
      <c r="AE1376" s="7">
        <f>IF($E1376="","",AD1376-Q1376)</f>
        <v/>
      </c>
      <c r="AI1376" s="7" t="n"/>
      <c r="AL1376" s="14" t="n"/>
      <c r="AN1376">
        <f>IF($E1376="","",IF(COUNTIF($E$2:$E1376,$E1376)=1,1,0))</f>
        <v/>
      </c>
      <c r="AO1376">
        <f>IF($AN1376=1,SUMPRODUCT(--($AR$2:$AR$3001&lt;$AR1376))+1,"")</f>
        <v/>
      </c>
      <c r="AP1376">
        <f>IF($E1376="","",IF(OR($U1376=TRUE(),$U1376="TRUE"),1,0))</f>
        <v/>
      </c>
      <c r="AQ1376">
        <f>IF($E1376="","",IF($AA1376="Yes",1,0))</f>
        <v/>
      </c>
      <c r="AR1376">
        <f>IF($AN1376=1,IFERROR(IF(VALUE($E1376)&lt;100000000,VALUE($E1376),1000000000),IFERROR(IF(VALUE(MID($E1376,2,20))&lt;100000000,VALUE(MID($E1376,2,20)),1000000000),1000000000))+ROW()/100000,"")</f>
        <v/>
      </c>
    </row>
    <row r="1377">
      <c r="G1377" s="14" t="n"/>
      <c r="Q1377" s="7">
        <f>IF($E1377="","",P1377*Y1377/100)</f>
        <v/>
      </c>
      <c r="R1377" s="7" t="n"/>
      <c r="X1377" s="7" t="n"/>
      <c r="Y1377" s="7" t="n"/>
      <c r="AB1377">
        <f>IF($E1377="","",IF($AQ1377=1,0,IF($AP1377=1,Settings!$C$6,Settings!$C$7))*100)</f>
        <v/>
      </c>
      <c r="AC1377" s="7">
        <f>IF($E1377="","",Y1377*AB1377/100)</f>
        <v/>
      </c>
      <c r="AD1377" s="7">
        <f>IF($E1377="","",Y1377-AC1377)</f>
        <v/>
      </c>
      <c r="AE1377" s="7">
        <f>IF($E1377="","",AD1377-Q1377)</f>
        <v/>
      </c>
      <c r="AI1377" s="7" t="n"/>
      <c r="AL1377" s="14" t="n"/>
      <c r="AN1377">
        <f>IF($E1377="","",IF(COUNTIF($E$2:$E1377,$E1377)=1,1,0))</f>
        <v/>
      </c>
      <c r="AO1377">
        <f>IF($AN1377=1,SUMPRODUCT(--($AR$2:$AR$3001&lt;$AR1377))+1,"")</f>
        <v/>
      </c>
      <c r="AP1377">
        <f>IF($E1377="","",IF(OR($U1377=TRUE(),$U1377="TRUE"),1,0))</f>
        <v/>
      </c>
      <c r="AQ1377">
        <f>IF($E1377="","",IF($AA1377="Yes",1,0))</f>
        <v/>
      </c>
      <c r="AR1377">
        <f>IF($AN1377=1,IFERROR(IF(VALUE($E1377)&lt;100000000,VALUE($E1377),1000000000),IFERROR(IF(VALUE(MID($E1377,2,20))&lt;100000000,VALUE(MID($E1377,2,20)),1000000000),1000000000))+ROW()/100000,"")</f>
        <v/>
      </c>
    </row>
    <row r="1378">
      <c r="G1378" s="14" t="n"/>
      <c r="Q1378" s="7">
        <f>IF($E1378="","",P1378*Y1378/100)</f>
        <v/>
      </c>
      <c r="R1378" s="7" t="n"/>
      <c r="X1378" s="7" t="n"/>
      <c r="Y1378" s="7" t="n"/>
      <c r="AB1378">
        <f>IF($E1378="","",IF($AQ1378=1,0,IF($AP1378=1,Settings!$C$6,Settings!$C$7))*100)</f>
        <v/>
      </c>
      <c r="AC1378" s="7">
        <f>IF($E1378="","",Y1378*AB1378/100)</f>
        <v/>
      </c>
      <c r="AD1378" s="7">
        <f>IF($E1378="","",Y1378-AC1378)</f>
        <v/>
      </c>
      <c r="AE1378" s="7">
        <f>IF($E1378="","",AD1378-Q1378)</f>
        <v/>
      </c>
      <c r="AI1378" s="7" t="n"/>
      <c r="AL1378" s="14" t="n"/>
      <c r="AN1378">
        <f>IF($E1378="","",IF(COUNTIF($E$2:$E1378,$E1378)=1,1,0))</f>
        <v/>
      </c>
      <c r="AO1378">
        <f>IF($AN1378=1,SUMPRODUCT(--($AR$2:$AR$3001&lt;$AR1378))+1,"")</f>
        <v/>
      </c>
      <c r="AP1378">
        <f>IF($E1378="","",IF(OR($U1378=TRUE(),$U1378="TRUE"),1,0))</f>
        <v/>
      </c>
      <c r="AQ1378">
        <f>IF($E1378="","",IF($AA1378="Yes",1,0))</f>
        <v/>
      </c>
      <c r="AR1378">
        <f>IF($AN1378=1,IFERROR(IF(VALUE($E1378)&lt;100000000,VALUE($E1378),1000000000),IFERROR(IF(VALUE(MID($E1378,2,20))&lt;100000000,VALUE(MID($E1378,2,20)),1000000000),1000000000))+ROW()/100000,"")</f>
        <v/>
      </c>
    </row>
    <row r="1379">
      <c r="G1379" s="14" t="n"/>
      <c r="Q1379" s="7">
        <f>IF($E1379="","",P1379*Y1379/100)</f>
        <v/>
      </c>
      <c r="R1379" s="7" t="n"/>
      <c r="X1379" s="7" t="n"/>
      <c r="Y1379" s="7" t="n"/>
      <c r="AB1379">
        <f>IF($E1379="","",IF($AQ1379=1,0,IF($AP1379=1,Settings!$C$6,Settings!$C$7))*100)</f>
        <v/>
      </c>
      <c r="AC1379" s="7">
        <f>IF($E1379="","",Y1379*AB1379/100)</f>
        <v/>
      </c>
      <c r="AD1379" s="7">
        <f>IF($E1379="","",Y1379-AC1379)</f>
        <v/>
      </c>
      <c r="AE1379" s="7">
        <f>IF($E1379="","",AD1379-Q1379)</f>
        <v/>
      </c>
      <c r="AI1379" s="7" t="n"/>
      <c r="AL1379" s="14" t="n"/>
      <c r="AN1379">
        <f>IF($E1379="","",IF(COUNTIF($E$2:$E1379,$E1379)=1,1,0))</f>
        <v/>
      </c>
      <c r="AO1379">
        <f>IF($AN1379=1,SUMPRODUCT(--($AR$2:$AR$3001&lt;$AR1379))+1,"")</f>
        <v/>
      </c>
      <c r="AP1379">
        <f>IF($E1379="","",IF(OR($U1379=TRUE(),$U1379="TRUE"),1,0))</f>
        <v/>
      </c>
      <c r="AQ1379">
        <f>IF($E1379="","",IF($AA1379="Yes",1,0))</f>
        <v/>
      </c>
      <c r="AR1379">
        <f>IF($AN1379=1,IFERROR(IF(VALUE($E1379)&lt;100000000,VALUE($E1379),1000000000),IFERROR(IF(VALUE(MID($E1379,2,20))&lt;100000000,VALUE(MID($E1379,2,20)),1000000000),1000000000))+ROW()/100000,"")</f>
        <v/>
      </c>
    </row>
    <row r="1380">
      <c r="G1380" s="14" t="n"/>
      <c r="Q1380" s="7">
        <f>IF($E1380="","",P1380*Y1380/100)</f>
        <v/>
      </c>
      <c r="R1380" s="7" t="n"/>
      <c r="X1380" s="7" t="n"/>
      <c r="Y1380" s="7" t="n"/>
      <c r="AB1380">
        <f>IF($E1380="","",IF($AQ1380=1,0,IF($AP1380=1,Settings!$C$6,Settings!$C$7))*100)</f>
        <v/>
      </c>
      <c r="AC1380" s="7">
        <f>IF($E1380="","",Y1380*AB1380/100)</f>
        <v/>
      </c>
      <c r="AD1380" s="7">
        <f>IF($E1380="","",Y1380-AC1380)</f>
        <v/>
      </c>
      <c r="AE1380" s="7">
        <f>IF($E1380="","",AD1380-Q1380)</f>
        <v/>
      </c>
      <c r="AI1380" s="7" t="n"/>
      <c r="AL1380" s="14" t="n"/>
      <c r="AN1380">
        <f>IF($E1380="","",IF(COUNTIF($E$2:$E1380,$E1380)=1,1,0))</f>
        <v/>
      </c>
      <c r="AO1380">
        <f>IF($AN1380=1,SUMPRODUCT(--($AR$2:$AR$3001&lt;$AR1380))+1,"")</f>
        <v/>
      </c>
      <c r="AP1380">
        <f>IF($E1380="","",IF(OR($U1380=TRUE(),$U1380="TRUE"),1,0))</f>
        <v/>
      </c>
      <c r="AQ1380">
        <f>IF($E1380="","",IF($AA1380="Yes",1,0))</f>
        <v/>
      </c>
      <c r="AR1380">
        <f>IF($AN1380=1,IFERROR(IF(VALUE($E1380)&lt;100000000,VALUE($E1380),1000000000),IFERROR(IF(VALUE(MID($E1380,2,20))&lt;100000000,VALUE(MID($E1380,2,20)),1000000000),1000000000))+ROW()/100000,"")</f>
        <v/>
      </c>
    </row>
    <row r="1381">
      <c r="G1381" s="14" t="n"/>
      <c r="Q1381" s="7">
        <f>IF($E1381="","",P1381*Y1381/100)</f>
        <v/>
      </c>
      <c r="R1381" s="7" t="n"/>
      <c r="X1381" s="7" t="n"/>
      <c r="Y1381" s="7" t="n"/>
      <c r="AB1381">
        <f>IF($E1381="","",IF($AQ1381=1,0,IF($AP1381=1,Settings!$C$6,Settings!$C$7))*100)</f>
        <v/>
      </c>
      <c r="AC1381" s="7">
        <f>IF($E1381="","",Y1381*AB1381/100)</f>
        <v/>
      </c>
      <c r="AD1381" s="7">
        <f>IF($E1381="","",Y1381-AC1381)</f>
        <v/>
      </c>
      <c r="AE1381" s="7">
        <f>IF($E1381="","",AD1381-Q1381)</f>
        <v/>
      </c>
      <c r="AI1381" s="7" t="n"/>
      <c r="AL1381" s="14" t="n"/>
      <c r="AN1381">
        <f>IF($E1381="","",IF(COUNTIF($E$2:$E1381,$E1381)=1,1,0))</f>
        <v/>
      </c>
      <c r="AO1381">
        <f>IF($AN1381=1,SUMPRODUCT(--($AR$2:$AR$3001&lt;$AR1381))+1,"")</f>
        <v/>
      </c>
      <c r="AP1381">
        <f>IF($E1381="","",IF(OR($U1381=TRUE(),$U1381="TRUE"),1,0))</f>
        <v/>
      </c>
      <c r="AQ1381">
        <f>IF($E1381="","",IF($AA1381="Yes",1,0))</f>
        <v/>
      </c>
      <c r="AR1381">
        <f>IF($AN1381=1,IFERROR(IF(VALUE($E1381)&lt;100000000,VALUE($E1381),1000000000),IFERROR(IF(VALUE(MID($E1381,2,20))&lt;100000000,VALUE(MID($E1381,2,20)),1000000000),1000000000))+ROW()/100000,"")</f>
        <v/>
      </c>
    </row>
    <row r="1382">
      <c r="G1382" s="14" t="n"/>
      <c r="Q1382" s="7">
        <f>IF($E1382="","",P1382*Y1382/100)</f>
        <v/>
      </c>
      <c r="R1382" s="7" t="n"/>
      <c r="X1382" s="7" t="n"/>
      <c r="Y1382" s="7" t="n"/>
      <c r="AB1382">
        <f>IF($E1382="","",IF($AQ1382=1,0,IF($AP1382=1,Settings!$C$6,Settings!$C$7))*100)</f>
        <v/>
      </c>
      <c r="AC1382" s="7">
        <f>IF($E1382="","",Y1382*AB1382/100)</f>
        <v/>
      </c>
      <c r="AD1382" s="7">
        <f>IF($E1382="","",Y1382-AC1382)</f>
        <v/>
      </c>
      <c r="AE1382" s="7">
        <f>IF($E1382="","",AD1382-Q1382)</f>
        <v/>
      </c>
      <c r="AI1382" s="7" t="n"/>
      <c r="AL1382" s="14" t="n"/>
      <c r="AN1382">
        <f>IF($E1382="","",IF(COUNTIF($E$2:$E1382,$E1382)=1,1,0))</f>
        <v/>
      </c>
      <c r="AO1382">
        <f>IF($AN1382=1,SUMPRODUCT(--($AR$2:$AR$3001&lt;$AR1382))+1,"")</f>
        <v/>
      </c>
      <c r="AP1382">
        <f>IF($E1382="","",IF(OR($U1382=TRUE(),$U1382="TRUE"),1,0))</f>
        <v/>
      </c>
      <c r="AQ1382">
        <f>IF($E1382="","",IF($AA1382="Yes",1,0))</f>
        <v/>
      </c>
      <c r="AR1382">
        <f>IF($AN1382=1,IFERROR(IF(VALUE($E1382)&lt;100000000,VALUE($E1382),1000000000),IFERROR(IF(VALUE(MID($E1382,2,20))&lt;100000000,VALUE(MID($E1382,2,20)),1000000000),1000000000))+ROW()/100000,"")</f>
        <v/>
      </c>
    </row>
    <row r="1383">
      <c r="G1383" s="14" t="n"/>
      <c r="Q1383" s="7">
        <f>IF($E1383="","",P1383*Y1383/100)</f>
        <v/>
      </c>
      <c r="R1383" s="7" t="n"/>
      <c r="X1383" s="7" t="n"/>
      <c r="Y1383" s="7" t="n"/>
      <c r="AB1383">
        <f>IF($E1383="","",IF($AQ1383=1,0,IF($AP1383=1,Settings!$C$6,Settings!$C$7))*100)</f>
        <v/>
      </c>
      <c r="AC1383" s="7">
        <f>IF($E1383="","",Y1383*AB1383/100)</f>
        <v/>
      </c>
      <c r="AD1383" s="7">
        <f>IF($E1383="","",Y1383-AC1383)</f>
        <v/>
      </c>
      <c r="AE1383" s="7">
        <f>IF($E1383="","",AD1383-Q1383)</f>
        <v/>
      </c>
      <c r="AI1383" s="7" t="n"/>
      <c r="AL1383" s="14" t="n"/>
      <c r="AN1383">
        <f>IF($E1383="","",IF(COUNTIF($E$2:$E1383,$E1383)=1,1,0))</f>
        <v/>
      </c>
      <c r="AO1383">
        <f>IF($AN1383=1,SUMPRODUCT(--($AR$2:$AR$3001&lt;$AR1383))+1,"")</f>
        <v/>
      </c>
      <c r="AP1383">
        <f>IF($E1383="","",IF(OR($U1383=TRUE(),$U1383="TRUE"),1,0))</f>
        <v/>
      </c>
      <c r="AQ1383">
        <f>IF($E1383="","",IF($AA1383="Yes",1,0))</f>
        <v/>
      </c>
      <c r="AR1383">
        <f>IF($AN1383=1,IFERROR(IF(VALUE($E1383)&lt;100000000,VALUE($E1383),1000000000),IFERROR(IF(VALUE(MID($E1383,2,20))&lt;100000000,VALUE(MID($E1383,2,20)),1000000000),1000000000))+ROW()/100000,"")</f>
        <v/>
      </c>
    </row>
    <row r="1384">
      <c r="G1384" s="14" t="n"/>
      <c r="Q1384" s="7">
        <f>IF($E1384="","",P1384*Y1384/100)</f>
        <v/>
      </c>
      <c r="R1384" s="7" t="n"/>
      <c r="X1384" s="7" t="n"/>
      <c r="Y1384" s="7" t="n"/>
      <c r="AB1384">
        <f>IF($E1384="","",IF($AQ1384=1,0,IF($AP1384=1,Settings!$C$6,Settings!$C$7))*100)</f>
        <v/>
      </c>
      <c r="AC1384" s="7">
        <f>IF($E1384="","",Y1384*AB1384/100)</f>
        <v/>
      </c>
      <c r="AD1384" s="7">
        <f>IF($E1384="","",Y1384-AC1384)</f>
        <v/>
      </c>
      <c r="AE1384" s="7">
        <f>IF($E1384="","",AD1384-Q1384)</f>
        <v/>
      </c>
      <c r="AI1384" s="7" t="n"/>
      <c r="AL1384" s="14" t="n"/>
      <c r="AN1384">
        <f>IF($E1384="","",IF(COUNTIF($E$2:$E1384,$E1384)=1,1,0))</f>
        <v/>
      </c>
      <c r="AO1384">
        <f>IF($AN1384=1,SUMPRODUCT(--($AR$2:$AR$3001&lt;$AR1384))+1,"")</f>
        <v/>
      </c>
      <c r="AP1384">
        <f>IF($E1384="","",IF(OR($U1384=TRUE(),$U1384="TRUE"),1,0))</f>
        <v/>
      </c>
      <c r="AQ1384">
        <f>IF($E1384="","",IF($AA1384="Yes",1,0))</f>
        <v/>
      </c>
      <c r="AR1384">
        <f>IF($AN1384=1,IFERROR(IF(VALUE($E1384)&lt;100000000,VALUE($E1384),1000000000),IFERROR(IF(VALUE(MID($E1384,2,20))&lt;100000000,VALUE(MID($E1384,2,20)),1000000000),1000000000))+ROW()/100000,"")</f>
        <v/>
      </c>
    </row>
    <row r="1385">
      <c r="G1385" s="14" t="n"/>
      <c r="Q1385" s="7">
        <f>IF($E1385="","",P1385*Y1385/100)</f>
        <v/>
      </c>
      <c r="R1385" s="7" t="n"/>
      <c r="X1385" s="7" t="n"/>
      <c r="Y1385" s="7" t="n"/>
      <c r="AB1385">
        <f>IF($E1385="","",IF($AQ1385=1,0,IF($AP1385=1,Settings!$C$6,Settings!$C$7))*100)</f>
        <v/>
      </c>
      <c r="AC1385" s="7">
        <f>IF($E1385="","",Y1385*AB1385/100)</f>
        <v/>
      </c>
      <c r="AD1385" s="7">
        <f>IF($E1385="","",Y1385-AC1385)</f>
        <v/>
      </c>
      <c r="AE1385" s="7">
        <f>IF($E1385="","",AD1385-Q1385)</f>
        <v/>
      </c>
      <c r="AI1385" s="7" t="n"/>
      <c r="AL1385" s="14" t="n"/>
      <c r="AN1385">
        <f>IF($E1385="","",IF(COUNTIF($E$2:$E1385,$E1385)=1,1,0))</f>
        <v/>
      </c>
      <c r="AO1385">
        <f>IF($AN1385=1,SUMPRODUCT(--($AR$2:$AR$3001&lt;$AR1385))+1,"")</f>
        <v/>
      </c>
      <c r="AP1385">
        <f>IF($E1385="","",IF(OR($U1385=TRUE(),$U1385="TRUE"),1,0))</f>
        <v/>
      </c>
      <c r="AQ1385">
        <f>IF($E1385="","",IF($AA1385="Yes",1,0))</f>
        <v/>
      </c>
      <c r="AR1385">
        <f>IF($AN1385=1,IFERROR(IF(VALUE($E1385)&lt;100000000,VALUE($E1385),1000000000),IFERROR(IF(VALUE(MID($E1385,2,20))&lt;100000000,VALUE(MID($E1385,2,20)),1000000000),1000000000))+ROW()/100000,"")</f>
        <v/>
      </c>
    </row>
    <row r="1386">
      <c r="G1386" s="14" t="n"/>
      <c r="Q1386" s="7">
        <f>IF($E1386="","",P1386*Y1386/100)</f>
        <v/>
      </c>
      <c r="R1386" s="7" t="n"/>
      <c r="X1386" s="7" t="n"/>
      <c r="Y1386" s="7" t="n"/>
      <c r="AB1386">
        <f>IF($E1386="","",IF($AQ1386=1,0,IF($AP1386=1,Settings!$C$6,Settings!$C$7))*100)</f>
        <v/>
      </c>
      <c r="AC1386" s="7">
        <f>IF($E1386="","",Y1386*AB1386/100)</f>
        <v/>
      </c>
      <c r="AD1386" s="7">
        <f>IF($E1386="","",Y1386-AC1386)</f>
        <v/>
      </c>
      <c r="AE1386" s="7">
        <f>IF($E1386="","",AD1386-Q1386)</f>
        <v/>
      </c>
      <c r="AI1386" s="7" t="n"/>
      <c r="AL1386" s="14" t="n"/>
      <c r="AN1386">
        <f>IF($E1386="","",IF(COUNTIF($E$2:$E1386,$E1386)=1,1,0))</f>
        <v/>
      </c>
      <c r="AO1386">
        <f>IF($AN1386=1,SUMPRODUCT(--($AR$2:$AR$3001&lt;$AR1386))+1,"")</f>
        <v/>
      </c>
      <c r="AP1386">
        <f>IF($E1386="","",IF(OR($U1386=TRUE(),$U1386="TRUE"),1,0))</f>
        <v/>
      </c>
      <c r="AQ1386">
        <f>IF($E1386="","",IF($AA1386="Yes",1,0))</f>
        <v/>
      </c>
      <c r="AR1386">
        <f>IF($AN1386=1,IFERROR(IF(VALUE($E1386)&lt;100000000,VALUE($E1386),1000000000),IFERROR(IF(VALUE(MID($E1386,2,20))&lt;100000000,VALUE(MID($E1386,2,20)),1000000000),1000000000))+ROW()/100000,"")</f>
        <v/>
      </c>
    </row>
    <row r="1387">
      <c r="G1387" s="14" t="n"/>
      <c r="Q1387" s="7">
        <f>IF($E1387="","",P1387*Y1387/100)</f>
        <v/>
      </c>
      <c r="R1387" s="7" t="n"/>
      <c r="X1387" s="7" t="n"/>
      <c r="Y1387" s="7" t="n"/>
      <c r="AB1387">
        <f>IF($E1387="","",IF($AQ1387=1,0,IF($AP1387=1,Settings!$C$6,Settings!$C$7))*100)</f>
        <v/>
      </c>
      <c r="AC1387" s="7">
        <f>IF($E1387="","",Y1387*AB1387/100)</f>
        <v/>
      </c>
      <c r="AD1387" s="7">
        <f>IF($E1387="","",Y1387-AC1387)</f>
        <v/>
      </c>
      <c r="AE1387" s="7">
        <f>IF($E1387="","",AD1387-Q1387)</f>
        <v/>
      </c>
      <c r="AI1387" s="7" t="n"/>
      <c r="AL1387" s="14" t="n"/>
      <c r="AN1387">
        <f>IF($E1387="","",IF(COUNTIF($E$2:$E1387,$E1387)=1,1,0))</f>
        <v/>
      </c>
      <c r="AO1387">
        <f>IF($AN1387=1,SUMPRODUCT(--($AR$2:$AR$3001&lt;$AR1387))+1,"")</f>
        <v/>
      </c>
      <c r="AP1387">
        <f>IF($E1387="","",IF(OR($U1387=TRUE(),$U1387="TRUE"),1,0))</f>
        <v/>
      </c>
      <c r="AQ1387">
        <f>IF($E1387="","",IF($AA1387="Yes",1,0))</f>
        <v/>
      </c>
      <c r="AR1387">
        <f>IF($AN1387=1,IFERROR(IF(VALUE($E1387)&lt;100000000,VALUE($E1387),1000000000),IFERROR(IF(VALUE(MID($E1387,2,20))&lt;100000000,VALUE(MID($E1387,2,20)),1000000000),1000000000))+ROW()/100000,"")</f>
        <v/>
      </c>
    </row>
    <row r="1388">
      <c r="G1388" s="14" t="n"/>
      <c r="Q1388" s="7">
        <f>IF($E1388="","",P1388*Y1388/100)</f>
        <v/>
      </c>
      <c r="R1388" s="7" t="n"/>
      <c r="X1388" s="7" t="n"/>
      <c r="Y1388" s="7" t="n"/>
      <c r="AB1388">
        <f>IF($E1388="","",IF($AQ1388=1,0,IF($AP1388=1,Settings!$C$6,Settings!$C$7))*100)</f>
        <v/>
      </c>
      <c r="AC1388" s="7">
        <f>IF($E1388="","",Y1388*AB1388/100)</f>
        <v/>
      </c>
      <c r="AD1388" s="7">
        <f>IF($E1388="","",Y1388-AC1388)</f>
        <v/>
      </c>
      <c r="AE1388" s="7">
        <f>IF($E1388="","",AD1388-Q1388)</f>
        <v/>
      </c>
      <c r="AI1388" s="7" t="n"/>
      <c r="AL1388" s="14" t="n"/>
      <c r="AN1388">
        <f>IF($E1388="","",IF(COUNTIF($E$2:$E1388,$E1388)=1,1,0))</f>
        <v/>
      </c>
      <c r="AO1388">
        <f>IF($AN1388=1,SUMPRODUCT(--($AR$2:$AR$3001&lt;$AR1388))+1,"")</f>
        <v/>
      </c>
      <c r="AP1388">
        <f>IF($E1388="","",IF(OR($U1388=TRUE(),$U1388="TRUE"),1,0))</f>
        <v/>
      </c>
      <c r="AQ1388">
        <f>IF($E1388="","",IF($AA1388="Yes",1,0))</f>
        <v/>
      </c>
      <c r="AR1388">
        <f>IF($AN1388=1,IFERROR(IF(VALUE($E1388)&lt;100000000,VALUE($E1388),1000000000),IFERROR(IF(VALUE(MID($E1388,2,20))&lt;100000000,VALUE(MID($E1388,2,20)),1000000000),1000000000))+ROW()/100000,"")</f>
        <v/>
      </c>
    </row>
    <row r="1389">
      <c r="G1389" s="14" t="n"/>
      <c r="Q1389" s="7">
        <f>IF($E1389="","",P1389*Y1389/100)</f>
        <v/>
      </c>
      <c r="R1389" s="7" t="n"/>
      <c r="X1389" s="7" t="n"/>
      <c r="Y1389" s="7" t="n"/>
      <c r="AB1389">
        <f>IF($E1389="","",IF($AQ1389=1,0,IF($AP1389=1,Settings!$C$6,Settings!$C$7))*100)</f>
        <v/>
      </c>
      <c r="AC1389" s="7">
        <f>IF($E1389="","",Y1389*AB1389/100)</f>
        <v/>
      </c>
      <c r="AD1389" s="7">
        <f>IF($E1389="","",Y1389-AC1389)</f>
        <v/>
      </c>
      <c r="AE1389" s="7">
        <f>IF($E1389="","",AD1389-Q1389)</f>
        <v/>
      </c>
      <c r="AI1389" s="7" t="n"/>
      <c r="AL1389" s="14" t="n"/>
      <c r="AN1389">
        <f>IF($E1389="","",IF(COUNTIF($E$2:$E1389,$E1389)=1,1,0))</f>
        <v/>
      </c>
      <c r="AO1389">
        <f>IF($AN1389=1,SUMPRODUCT(--($AR$2:$AR$3001&lt;$AR1389))+1,"")</f>
        <v/>
      </c>
      <c r="AP1389">
        <f>IF($E1389="","",IF(OR($U1389=TRUE(),$U1389="TRUE"),1,0))</f>
        <v/>
      </c>
      <c r="AQ1389">
        <f>IF($E1389="","",IF($AA1389="Yes",1,0))</f>
        <v/>
      </c>
      <c r="AR1389">
        <f>IF($AN1389=1,IFERROR(IF(VALUE($E1389)&lt;100000000,VALUE($E1389),1000000000),IFERROR(IF(VALUE(MID($E1389,2,20))&lt;100000000,VALUE(MID($E1389,2,20)),1000000000),1000000000))+ROW()/100000,"")</f>
        <v/>
      </c>
    </row>
    <row r="1390">
      <c r="G1390" s="14" t="n"/>
      <c r="Q1390" s="7">
        <f>IF($E1390="","",P1390*Y1390/100)</f>
        <v/>
      </c>
      <c r="R1390" s="7" t="n"/>
      <c r="X1390" s="7" t="n"/>
      <c r="Y1390" s="7" t="n"/>
      <c r="AB1390">
        <f>IF($E1390="","",IF($AQ1390=1,0,IF($AP1390=1,Settings!$C$6,Settings!$C$7))*100)</f>
        <v/>
      </c>
      <c r="AC1390" s="7">
        <f>IF($E1390="","",Y1390*AB1390/100)</f>
        <v/>
      </c>
      <c r="AD1390" s="7">
        <f>IF($E1390="","",Y1390-AC1390)</f>
        <v/>
      </c>
      <c r="AE1390" s="7">
        <f>IF($E1390="","",AD1390-Q1390)</f>
        <v/>
      </c>
      <c r="AI1390" s="7" t="n"/>
      <c r="AL1390" s="14" t="n"/>
      <c r="AN1390">
        <f>IF($E1390="","",IF(COUNTIF($E$2:$E1390,$E1390)=1,1,0))</f>
        <v/>
      </c>
      <c r="AO1390">
        <f>IF($AN1390=1,SUMPRODUCT(--($AR$2:$AR$3001&lt;$AR1390))+1,"")</f>
        <v/>
      </c>
      <c r="AP1390">
        <f>IF($E1390="","",IF(OR($U1390=TRUE(),$U1390="TRUE"),1,0))</f>
        <v/>
      </c>
      <c r="AQ1390">
        <f>IF($E1390="","",IF($AA1390="Yes",1,0))</f>
        <v/>
      </c>
      <c r="AR1390">
        <f>IF($AN1390=1,IFERROR(IF(VALUE($E1390)&lt;100000000,VALUE($E1390),1000000000),IFERROR(IF(VALUE(MID($E1390,2,20))&lt;100000000,VALUE(MID($E1390,2,20)),1000000000),1000000000))+ROW()/100000,"")</f>
        <v/>
      </c>
    </row>
    <row r="1391">
      <c r="G1391" s="14" t="n"/>
      <c r="Q1391" s="7">
        <f>IF($E1391="","",P1391*Y1391/100)</f>
        <v/>
      </c>
      <c r="R1391" s="7" t="n"/>
      <c r="X1391" s="7" t="n"/>
      <c r="Y1391" s="7" t="n"/>
      <c r="AB1391">
        <f>IF($E1391="","",IF($AQ1391=1,0,IF($AP1391=1,Settings!$C$6,Settings!$C$7))*100)</f>
        <v/>
      </c>
      <c r="AC1391" s="7">
        <f>IF($E1391="","",Y1391*AB1391/100)</f>
        <v/>
      </c>
      <c r="AD1391" s="7">
        <f>IF($E1391="","",Y1391-AC1391)</f>
        <v/>
      </c>
      <c r="AE1391" s="7">
        <f>IF($E1391="","",AD1391-Q1391)</f>
        <v/>
      </c>
      <c r="AI1391" s="7" t="n"/>
      <c r="AL1391" s="14" t="n"/>
      <c r="AN1391">
        <f>IF($E1391="","",IF(COUNTIF($E$2:$E1391,$E1391)=1,1,0))</f>
        <v/>
      </c>
      <c r="AO1391">
        <f>IF($AN1391=1,SUMPRODUCT(--($AR$2:$AR$3001&lt;$AR1391))+1,"")</f>
        <v/>
      </c>
      <c r="AP1391">
        <f>IF($E1391="","",IF(OR($U1391=TRUE(),$U1391="TRUE"),1,0))</f>
        <v/>
      </c>
      <c r="AQ1391">
        <f>IF($E1391="","",IF($AA1391="Yes",1,0))</f>
        <v/>
      </c>
      <c r="AR1391">
        <f>IF($AN1391=1,IFERROR(IF(VALUE($E1391)&lt;100000000,VALUE($E1391),1000000000),IFERROR(IF(VALUE(MID($E1391,2,20))&lt;100000000,VALUE(MID($E1391,2,20)),1000000000),1000000000))+ROW()/100000,"")</f>
        <v/>
      </c>
    </row>
    <row r="1392">
      <c r="G1392" s="14" t="n"/>
      <c r="Q1392" s="7">
        <f>IF($E1392="","",P1392*Y1392/100)</f>
        <v/>
      </c>
      <c r="R1392" s="7" t="n"/>
      <c r="X1392" s="7" t="n"/>
      <c r="Y1392" s="7" t="n"/>
      <c r="AB1392">
        <f>IF($E1392="","",IF($AQ1392=1,0,IF($AP1392=1,Settings!$C$6,Settings!$C$7))*100)</f>
        <v/>
      </c>
      <c r="AC1392" s="7">
        <f>IF($E1392="","",Y1392*AB1392/100)</f>
        <v/>
      </c>
      <c r="AD1392" s="7">
        <f>IF($E1392="","",Y1392-AC1392)</f>
        <v/>
      </c>
      <c r="AE1392" s="7">
        <f>IF($E1392="","",AD1392-Q1392)</f>
        <v/>
      </c>
      <c r="AI1392" s="7" t="n"/>
      <c r="AL1392" s="14" t="n"/>
      <c r="AN1392">
        <f>IF($E1392="","",IF(COUNTIF($E$2:$E1392,$E1392)=1,1,0))</f>
        <v/>
      </c>
      <c r="AO1392">
        <f>IF($AN1392=1,SUMPRODUCT(--($AR$2:$AR$3001&lt;$AR1392))+1,"")</f>
        <v/>
      </c>
      <c r="AP1392">
        <f>IF($E1392="","",IF(OR($U1392=TRUE(),$U1392="TRUE"),1,0))</f>
        <v/>
      </c>
      <c r="AQ1392">
        <f>IF($E1392="","",IF($AA1392="Yes",1,0))</f>
        <v/>
      </c>
      <c r="AR1392">
        <f>IF($AN1392=1,IFERROR(IF(VALUE($E1392)&lt;100000000,VALUE($E1392),1000000000),IFERROR(IF(VALUE(MID($E1392,2,20))&lt;100000000,VALUE(MID($E1392,2,20)),1000000000),1000000000))+ROW()/100000,"")</f>
        <v/>
      </c>
    </row>
    <row r="1393">
      <c r="G1393" s="14" t="n"/>
      <c r="Q1393" s="7">
        <f>IF($E1393="","",P1393*Y1393/100)</f>
        <v/>
      </c>
      <c r="R1393" s="7" t="n"/>
      <c r="X1393" s="7" t="n"/>
      <c r="Y1393" s="7" t="n"/>
      <c r="AB1393">
        <f>IF($E1393="","",IF($AQ1393=1,0,IF($AP1393=1,Settings!$C$6,Settings!$C$7))*100)</f>
        <v/>
      </c>
      <c r="AC1393" s="7">
        <f>IF($E1393="","",Y1393*AB1393/100)</f>
        <v/>
      </c>
      <c r="AD1393" s="7">
        <f>IF($E1393="","",Y1393-AC1393)</f>
        <v/>
      </c>
      <c r="AE1393" s="7">
        <f>IF($E1393="","",AD1393-Q1393)</f>
        <v/>
      </c>
      <c r="AI1393" s="7" t="n"/>
      <c r="AL1393" s="14" t="n"/>
      <c r="AN1393">
        <f>IF($E1393="","",IF(COUNTIF($E$2:$E1393,$E1393)=1,1,0))</f>
        <v/>
      </c>
      <c r="AO1393">
        <f>IF($AN1393=1,SUMPRODUCT(--($AR$2:$AR$3001&lt;$AR1393))+1,"")</f>
        <v/>
      </c>
      <c r="AP1393">
        <f>IF($E1393="","",IF(OR($U1393=TRUE(),$U1393="TRUE"),1,0))</f>
        <v/>
      </c>
      <c r="AQ1393">
        <f>IF($E1393="","",IF($AA1393="Yes",1,0))</f>
        <v/>
      </c>
      <c r="AR1393">
        <f>IF($AN1393=1,IFERROR(IF(VALUE($E1393)&lt;100000000,VALUE($E1393),1000000000),IFERROR(IF(VALUE(MID($E1393,2,20))&lt;100000000,VALUE(MID($E1393,2,20)),1000000000),1000000000))+ROW()/100000,"")</f>
        <v/>
      </c>
    </row>
    <row r="1394">
      <c r="G1394" s="14" t="n"/>
      <c r="Q1394" s="7">
        <f>IF($E1394="","",P1394*Y1394/100)</f>
        <v/>
      </c>
      <c r="R1394" s="7" t="n"/>
      <c r="X1394" s="7" t="n"/>
      <c r="Y1394" s="7" t="n"/>
      <c r="AB1394">
        <f>IF($E1394="","",IF($AQ1394=1,0,IF($AP1394=1,Settings!$C$6,Settings!$C$7))*100)</f>
        <v/>
      </c>
      <c r="AC1394" s="7">
        <f>IF($E1394="","",Y1394*AB1394/100)</f>
        <v/>
      </c>
      <c r="AD1394" s="7">
        <f>IF($E1394="","",Y1394-AC1394)</f>
        <v/>
      </c>
      <c r="AE1394" s="7">
        <f>IF($E1394="","",AD1394-Q1394)</f>
        <v/>
      </c>
      <c r="AI1394" s="7" t="n"/>
      <c r="AL1394" s="14" t="n"/>
      <c r="AN1394">
        <f>IF($E1394="","",IF(COUNTIF($E$2:$E1394,$E1394)=1,1,0))</f>
        <v/>
      </c>
      <c r="AO1394">
        <f>IF($AN1394=1,SUMPRODUCT(--($AR$2:$AR$3001&lt;$AR1394))+1,"")</f>
        <v/>
      </c>
      <c r="AP1394">
        <f>IF($E1394="","",IF(OR($U1394=TRUE(),$U1394="TRUE"),1,0))</f>
        <v/>
      </c>
      <c r="AQ1394">
        <f>IF($E1394="","",IF($AA1394="Yes",1,0))</f>
        <v/>
      </c>
      <c r="AR1394">
        <f>IF($AN1394=1,IFERROR(IF(VALUE($E1394)&lt;100000000,VALUE($E1394),1000000000),IFERROR(IF(VALUE(MID($E1394,2,20))&lt;100000000,VALUE(MID($E1394,2,20)),1000000000),1000000000))+ROW()/100000,"")</f>
        <v/>
      </c>
    </row>
    <row r="1395">
      <c r="G1395" s="14" t="n"/>
      <c r="Q1395" s="7">
        <f>IF($E1395="","",P1395*Y1395/100)</f>
        <v/>
      </c>
      <c r="R1395" s="7" t="n"/>
      <c r="X1395" s="7" t="n"/>
      <c r="Y1395" s="7" t="n"/>
      <c r="AB1395">
        <f>IF($E1395="","",IF($AQ1395=1,0,IF($AP1395=1,Settings!$C$6,Settings!$C$7))*100)</f>
        <v/>
      </c>
      <c r="AC1395" s="7">
        <f>IF($E1395="","",Y1395*AB1395/100)</f>
        <v/>
      </c>
      <c r="AD1395" s="7">
        <f>IF($E1395="","",Y1395-AC1395)</f>
        <v/>
      </c>
      <c r="AE1395" s="7">
        <f>IF($E1395="","",AD1395-Q1395)</f>
        <v/>
      </c>
      <c r="AI1395" s="7" t="n"/>
      <c r="AL1395" s="14" t="n"/>
      <c r="AN1395">
        <f>IF($E1395="","",IF(COUNTIF($E$2:$E1395,$E1395)=1,1,0))</f>
        <v/>
      </c>
      <c r="AO1395">
        <f>IF($AN1395=1,SUMPRODUCT(--($AR$2:$AR$3001&lt;$AR1395))+1,"")</f>
        <v/>
      </c>
      <c r="AP1395">
        <f>IF($E1395="","",IF(OR($U1395=TRUE(),$U1395="TRUE"),1,0))</f>
        <v/>
      </c>
      <c r="AQ1395">
        <f>IF($E1395="","",IF($AA1395="Yes",1,0))</f>
        <v/>
      </c>
      <c r="AR1395">
        <f>IF($AN1395=1,IFERROR(IF(VALUE($E1395)&lt;100000000,VALUE($E1395),1000000000),IFERROR(IF(VALUE(MID($E1395,2,20))&lt;100000000,VALUE(MID($E1395,2,20)),1000000000),1000000000))+ROW()/100000,"")</f>
        <v/>
      </c>
    </row>
    <row r="1396">
      <c r="G1396" s="14" t="n"/>
      <c r="Q1396" s="7">
        <f>IF($E1396="","",P1396*Y1396/100)</f>
        <v/>
      </c>
      <c r="R1396" s="7" t="n"/>
      <c r="X1396" s="7" t="n"/>
      <c r="Y1396" s="7" t="n"/>
      <c r="AB1396">
        <f>IF($E1396="","",IF($AQ1396=1,0,IF($AP1396=1,Settings!$C$6,Settings!$C$7))*100)</f>
        <v/>
      </c>
      <c r="AC1396" s="7">
        <f>IF($E1396="","",Y1396*AB1396/100)</f>
        <v/>
      </c>
      <c r="AD1396" s="7">
        <f>IF($E1396="","",Y1396-AC1396)</f>
        <v/>
      </c>
      <c r="AE1396" s="7">
        <f>IF($E1396="","",AD1396-Q1396)</f>
        <v/>
      </c>
      <c r="AI1396" s="7" t="n"/>
      <c r="AL1396" s="14" t="n"/>
      <c r="AN1396">
        <f>IF($E1396="","",IF(COUNTIF($E$2:$E1396,$E1396)=1,1,0))</f>
        <v/>
      </c>
      <c r="AO1396">
        <f>IF($AN1396=1,SUMPRODUCT(--($AR$2:$AR$3001&lt;$AR1396))+1,"")</f>
        <v/>
      </c>
      <c r="AP1396">
        <f>IF($E1396="","",IF(OR($U1396=TRUE(),$U1396="TRUE"),1,0))</f>
        <v/>
      </c>
      <c r="AQ1396">
        <f>IF($E1396="","",IF($AA1396="Yes",1,0))</f>
        <v/>
      </c>
      <c r="AR1396">
        <f>IF($AN1396=1,IFERROR(IF(VALUE($E1396)&lt;100000000,VALUE($E1396),1000000000),IFERROR(IF(VALUE(MID($E1396,2,20))&lt;100000000,VALUE(MID($E1396,2,20)),1000000000),1000000000))+ROW()/100000,"")</f>
        <v/>
      </c>
    </row>
    <row r="1397">
      <c r="G1397" s="14" t="n"/>
      <c r="Q1397" s="7">
        <f>IF($E1397="","",P1397*Y1397/100)</f>
        <v/>
      </c>
      <c r="R1397" s="7" t="n"/>
      <c r="X1397" s="7" t="n"/>
      <c r="Y1397" s="7" t="n"/>
      <c r="AB1397">
        <f>IF($E1397="","",IF($AQ1397=1,0,IF($AP1397=1,Settings!$C$6,Settings!$C$7))*100)</f>
        <v/>
      </c>
      <c r="AC1397" s="7">
        <f>IF($E1397="","",Y1397*AB1397/100)</f>
        <v/>
      </c>
      <c r="AD1397" s="7">
        <f>IF($E1397="","",Y1397-AC1397)</f>
        <v/>
      </c>
      <c r="AE1397" s="7">
        <f>IF($E1397="","",AD1397-Q1397)</f>
        <v/>
      </c>
      <c r="AI1397" s="7" t="n"/>
      <c r="AL1397" s="14" t="n"/>
      <c r="AN1397">
        <f>IF($E1397="","",IF(COUNTIF($E$2:$E1397,$E1397)=1,1,0))</f>
        <v/>
      </c>
      <c r="AO1397">
        <f>IF($AN1397=1,SUMPRODUCT(--($AR$2:$AR$3001&lt;$AR1397))+1,"")</f>
        <v/>
      </c>
      <c r="AP1397">
        <f>IF($E1397="","",IF(OR($U1397=TRUE(),$U1397="TRUE"),1,0))</f>
        <v/>
      </c>
      <c r="AQ1397">
        <f>IF($E1397="","",IF($AA1397="Yes",1,0))</f>
        <v/>
      </c>
      <c r="AR1397">
        <f>IF($AN1397=1,IFERROR(IF(VALUE($E1397)&lt;100000000,VALUE($E1397),1000000000),IFERROR(IF(VALUE(MID($E1397,2,20))&lt;100000000,VALUE(MID($E1397,2,20)),1000000000),1000000000))+ROW()/100000,"")</f>
        <v/>
      </c>
    </row>
    <row r="1398">
      <c r="G1398" s="14" t="n"/>
      <c r="Q1398" s="7">
        <f>IF($E1398="","",P1398*Y1398/100)</f>
        <v/>
      </c>
      <c r="R1398" s="7" t="n"/>
      <c r="X1398" s="7" t="n"/>
      <c r="Y1398" s="7" t="n"/>
      <c r="AB1398">
        <f>IF($E1398="","",IF($AQ1398=1,0,IF($AP1398=1,Settings!$C$6,Settings!$C$7))*100)</f>
        <v/>
      </c>
      <c r="AC1398" s="7">
        <f>IF($E1398="","",Y1398*AB1398/100)</f>
        <v/>
      </c>
      <c r="AD1398" s="7">
        <f>IF($E1398="","",Y1398-AC1398)</f>
        <v/>
      </c>
      <c r="AE1398" s="7">
        <f>IF($E1398="","",AD1398-Q1398)</f>
        <v/>
      </c>
      <c r="AI1398" s="7" t="n"/>
      <c r="AL1398" s="14" t="n"/>
      <c r="AN1398">
        <f>IF($E1398="","",IF(COUNTIF($E$2:$E1398,$E1398)=1,1,0))</f>
        <v/>
      </c>
      <c r="AO1398">
        <f>IF($AN1398=1,SUMPRODUCT(--($AR$2:$AR$3001&lt;$AR1398))+1,"")</f>
        <v/>
      </c>
      <c r="AP1398">
        <f>IF($E1398="","",IF(OR($U1398=TRUE(),$U1398="TRUE"),1,0))</f>
        <v/>
      </c>
      <c r="AQ1398">
        <f>IF($E1398="","",IF($AA1398="Yes",1,0))</f>
        <v/>
      </c>
      <c r="AR1398">
        <f>IF($AN1398=1,IFERROR(IF(VALUE($E1398)&lt;100000000,VALUE($E1398),1000000000),IFERROR(IF(VALUE(MID($E1398,2,20))&lt;100000000,VALUE(MID($E1398,2,20)),1000000000),1000000000))+ROW()/100000,"")</f>
        <v/>
      </c>
    </row>
    <row r="1399">
      <c r="G1399" s="14" t="n"/>
      <c r="Q1399" s="7">
        <f>IF($E1399="","",P1399*Y1399/100)</f>
        <v/>
      </c>
      <c r="R1399" s="7" t="n"/>
      <c r="X1399" s="7" t="n"/>
      <c r="Y1399" s="7" t="n"/>
      <c r="AB1399">
        <f>IF($E1399="","",IF($AQ1399=1,0,IF($AP1399=1,Settings!$C$6,Settings!$C$7))*100)</f>
        <v/>
      </c>
      <c r="AC1399" s="7">
        <f>IF($E1399="","",Y1399*AB1399/100)</f>
        <v/>
      </c>
      <c r="AD1399" s="7">
        <f>IF($E1399="","",Y1399-AC1399)</f>
        <v/>
      </c>
      <c r="AE1399" s="7">
        <f>IF($E1399="","",AD1399-Q1399)</f>
        <v/>
      </c>
      <c r="AI1399" s="7" t="n"/>
      <c r="AL1399" s="14" t="n"/>
      <c r="AN1399">
        <f>IF($E1399="","",IF(COUNTIF($E$2:$E1399,$E1399)=1,1,0))</f>
        <v/>
      </c>
      <c r="AO1399">
        <f>IF($AN1399=1,SUMPRODUCT(--($AR$2:$AR$3001&lt;$AR1399))+1,"")</f>
        <v/>
      </c>
      <c r="AP1399">
        <f>IF($E1399="","",IF(OR($U1399=TRUE(),$U1399="TRUE"),1,0))</f>
        <v/>
      </c>
      <c r="AQ1399">
        <f>IF($E1399="","",IF($AA1399="Yes",1,0))</f>
        <v/>
      </c>
      <c r="AR1399">
        <f>IF($AN1399=1,IFERROR(IF(VALUE($E1399)&lt;100000000,VALUE($E1399),1000000000),IFERROR(IF(VALUE(MID($E1399,2,20))&lt;100000000,VALUE(MID($E1399,2,20)),1000000000),1000000000))+ROW()/100000,"")</f>
        <v/>
      </c>
    </row>
    <row r="1400">
      <c r="G1400" s="14" t="n"/>
      <c r="Q1400" s="7">
        <f>IF($E1400="","",P1400*Y1400/100)</f>
        <v/>
      </c>
      <c r="R1400" s="7" t="n"/>
      <c r="X1400" s="7" t="n"/>
      <c r="Y1400" s="7" t="n"/>
      <c r="AB1400">
        <f>IF($E1400="","",IF($AQ1400=1,0,IF($AP1400=1,Settings!$C$6,Settings!$C$7))*100)</f>
        <v/>
      </c>
      <c r="AC1400" s="7">
        <f>IF($E1400="","",Y1400*AB1400/100)</f>
        <v/>
      </c>
      <c r="AD1400" s="7">
        <f>IF($E1400="","",Y1400-AC1400)</f>
        <v/>
      </c>
      <c r="AE1400" s="7">
        <f>IF($E1400="","",AD1400-Q1400)</f>
        <v/>
      </c>
      <c r="AI1400" s="7" t="n"/>
      <c r="AL1400" s="14" t="n"/>
      <c r="AN1400">
        <f>IF($E1400="","",IF(COUNTIF($E$2:$E1400,$E1400)=1,1,0))</f>
        <v/>
      </c>
      <c r="AO1400">
        <f>IF($AN1400=1,SUMPRODUCT(--($AR$2:$AR$3001&lt;$AR1400))+1,"")</f>
        <v/>
      </c>
      <c r="AP1400">
        <f>IF($E1400="","",IF(OR($U1400=TRUE(),$U1400="TRUE"),1,0))</f>
        <v/>
      </c>
      <c r="AQ1400">
        <f>IF($E1400="","",IF($AA1400="Yes",1,0))</f>
        <v/>
      </c>
      <c r="AR1400">
        <f>IF($AN1400=1,IFERROR(IF(VALUE($E1400)&lt;100000000,VALUE($E1400),1000000000),IFERROR(IF(VALUE(MID($E1400,2,20))&lt;100000000,VALUE(MID($E1400,2,20)),1000000000),1000000000))+ROW()/100000,"")</f>
        <v/>
      </c>
    </row>
    <row r="1401">
      <c r="G1401" s="14" t="n"/>
      <c r="Q1401" s="7">
        <f>IF($E1401="","",P1401*Y1401/100)</f>
        <v/>
      </c>
      <c r="R1401" s="7" t="n"/>
      <c r="X1401" s="7" t="n"/>
      <c r="Y1401" s="7" t="n"/>
      <c r="AB1401">
        <f>IF($E1401="","",IF($AQ1401=1,0,IF($AP1401=1,Settings!$C$6,Settings!$C$7))*100)</f>
        <v/>
      </c>
      <c r="AC1401" s="7">
        <f>IF($E1401="","",Y1401*AB1401/100)</f>
        <v/>
      </c>
      <c r="AD1401" s="7">
        <f>IF($E1401="","",Y1401-AC1401)</f>
        <v/>
      </c>
      <c r="AE1401" s="7">
        <f>IF($E1401="","",AD1401-Q1401)</f>
        <v/>
      </c>
      <c r="AI1401" s="7" t="n"/>
      <c r="AL1401" s="14" t="n"/>
      <c r="AN1401">
        <f>IF($E1401="","",IF(COUNTIF($E$2:$E1401,$E1401)=1,1,0))</f>
        <v/>
      </c>
      <c r="AO1401">
        <f>IF($AN1401=1,SUMPRODUCT(--($AR$2:$AR$3001&lt;$AR1401))+1,"")</f>
        <v/>
      </c>
      <c r="AP1401">
        <f>IF($E1401="","",IF(OR($U1401=TRUE(),$U1401="TRUE"),1,0))</f>
        <v/>
      </c>
      <c r="AQ1401">
        <f>IF($E1401="","",IF($AA1401="Yes",1,0))</f>
        <v/>
      </c>
      <c r="AR1401">
        <f>IF($AN1401=1,IFERROR(IF(VALUE($E1401)&lt;100000000,VALUE($E1401),1000000000),IFERROR(IF(VALUE(MID($E1401,2,20))&lt;100000000,VALUE(MID($E1401,2,20)),1000000000),1000000000))+ROW()/100000,"")</f>
        <v/>
      </c>
    </row>
    <row r="1402">
      <c r="G1402" s="14" t="n"/>
      <c r="Q1402" s="7">
        <f>IF($E1402="","",P1402*Y1402/100)</f>
        <v/>
      </c>
      <c r="R1402" s="7" t="n"/>
      <c r="X1402" s="7" t="n"/>
      <c r="Y1402" s="7" t="n"/>
      <c r="AB1402">
        <f>IF($E1402="","",IF($AQ1402=1,0,IF($AP1402=1,Settings!$C$6,Settings!$C$7))*100)</f>
        <v/>
      </c>
      <c r="AC1402" s="7">
        <f>IF($E1402="","",Y1402*AB1402/100)</f>
        <v/>
      </c>
      <c r="AD1402" s="7">
        <f>IF($E1402="","",Y1402-AC1402)</f>
        <v/>
      </c>
      <c r="AE1402" s="7">
        <f>IF($E1402="","",AD1402-Q1402)</f>
        <v/>
      </c>
      <c r="AI1402" s="7" t="n"/>
      <c r="AL1402" s="14" t="n"/>
      <c r="AN1402">
        <f>IF($E1402="","",IF(COUNTIF($E$2:$E1402,$E1402)=1,1,0))</f>
        <v/>
      </c>
      <c r="AO1402">
        <f>IF($AN1402=1,SUMPRODUCT(--($AR$2:$AR$3001&lt;$AR1402))+1,"")</f>
        <v/>
      </c>
      <c r="AP1402">
        <f>IF($E1402="","",IF(OR($U1402=TRUE(),$U1402="TRUE"),1,0))</f>
        <v/>
      </c>
      <c r="AQ1402">
        <f>IF($E1402="","",IF($AA1402="Yes",1,0))</f>
        <v/>
      </c>
      <c r="AR1402">
        <f>IF($AN1402=1,IFERROR(IF(VALUE($E1402)&lt;100000000,VALUE($E1402),1000000000),IFERROR(IF(VALUE(MID($E1402,2,20))&lt;100000000,VALUE(MID($E1402,2,20)),1000000000),1000000000))+ROW()/100000,"")</f>
        <v/>
      </c>
    </row>
    <row r="1403">
      <c r="G1403" s="14" t="n"/>
      <c r="Q1403" s="7">
        <f>IF($E1403="","",P1403*Y1403/100)</f>
        <v/>
      </c>
      <c r="R1403" s="7" t="n"/>
      <c r="X1403" s="7" t="n"/>
      <c r="Y1403" s="7" t="n"/>
      <c r="AB1403">
        <f>IF($E1403="","",IF($AQ1403=1,0,IF($AP1403=1,Settings!$C$6,Settings!$C$7))*100)</f>
        <v/>
      </c>
      <c r="AC1403" s="7">
        <f>IF($E1403="","",Y1403*AB1403/100)</f>
        <v/>
      </c>
      <c r="AD1403" s="7">
        <f>IF($E1403="","",Y1403-AC1403)</f>
        <v/>
      </c>
      <c r="AE1403" s="7">
        <f>IF($E1403="","",AD1403-Q1403)</f>
        <v/>
      </c>
      <c r="AI1403" s="7" t="n"/>
      <c r="AL1403" s="14" t="n"/>
      <c r="AN1403">
        <f>IF($E1403="","",IF(COUNTIF($E$2:$E1403,$E1403)=1,1,0))</f>
        <v/>
      </c>
      <c r="AO1403">
        <f>IF($AN1403=1,SUMPRODUCT(--($AR$2:$AR$3001&lt;$AR1403))+1,"")</f>
        <v/>
      </c>
      <c r="AP1403">
        <f>IF($E1403="","",IF(OR($U1403=TRUE(),$U1403="TRUE"),1,0))</f>
        <v/>
      </c>
      <c r="AQ1403">
        <f>IF($E1403="","",IF($AA1403="Yes",1,0))</f>
        <v/>
      </c>
      <c r="AR1403">
        <f>IF($AN1403=1,IFERROR(IF(VALUE($E1403)&lt;100000000,VALUE($E1403),1000000000),IFERROR(IF(VALUE(MID($E1403,2,20))&lt;100000000,VALUE(MID($E1403,2,20)),1000000000),1000000000))+ROW()/100000,"")</f>
        <v/>
      </c>
    </row>
    <row r="1404">
      <c r="G1404" s="14" t="n"/>
      <c r="Q1404" s="7">
        <f>IF($E1404="","",P1404*Y1404/100)</f>
        <v/>
      </c>
      <c r="R1404" s="7" t="n"/>
      <c r="X1404" s="7" t="n"/>
      <c r="Y1404" s="7" t="n"/>
      <c r="AB1404">
        <f>IF($E1404="","",IF($AQ1404=1,0,IF($AP1404=1,Settings!$C$6,Settings!$C$7))*100)</f>
        <v/>
      </c>
      <c r="AC1404" s="7">
        <f>IF($E1404="","",Y1404*AB1404/100)</f>
        <v/>
      </c>
      <c r="AD1404" s="7">
        <f>IF($E1404="","",Y1404-AC1404)</f>
        <v/>
      </c>
      <c r="AE1404" s="7">
        <f>IF($E1404="","",AD1404-Q1404)</f>
        <v/>
      </c>
      <c r="AI1404" s="7" t="n"/>
      <c r="AL1404" s="14" t="n"/>
      <c r="AN1404">
        <f>IF($E1404="","",IF(COUNTIF($E$2:$E1404,$E1404)=1,1,0))</f>
        <v/>
      </c>
      <c r="AO1404">
        <f>IF($AN1404=1,SUMPRODUCT(--($AR$2:$AR$3001&lt;$AR1404))+1,"")</f>
        <v/>
      </c>
      <c r="AP1404">
        <f>IF($E1404="","",IF(OR($U1404=TRUE(),$U1404="TRUE"),1,0))</f>
        <v/>
      </c>
      <c r="AQ1404">
        <f>IF($E1404="","",IF($AA1404="Yes",1,0))</f>
        <v/>
      </c>
      <c r="AR1404">
        <f>IF($AN1404=1,IFERROR(IF(VALUE($E1404)&lt;100000000,VALUE($E1404),1000000000),IFERROR(IF(VALUE(MID($E1404,2,20))&lt;100000000,VALUE(MID($E1404,2,20)),1000000000),1000000000))+ROW()/100000,"")</f>
        <v/>
      </c>
    </row>
    <row r="1405">
      <c r="G1405" s="14" t="n"/>
      <c r="Q1405" s="7">
        <f>IF($E1405="","",P1405*Y1405/100)</f>
        <v/>
      </c>
      <c r="R1405" s="7" t="n"/>
      <c r="X1405" s="7" t="n"/>
      <c r="Y1405" s="7" t="n"/>
      <c r="AB1405">
        <f>IF($E1405="","",IF($AQ1405=1,0,IF($AP1405=1,Settings!$C$6,Settings!$C$7))*100)</f>
        <v/>
      </c>
      <c r="AC1405" s="7">
        <f>IF($E1405="","",Y1405*AB1405/100)</f>
        <v/>
      </c>
      <c r="AD1405" s="7">
        <f>IF($E1405="","",Y1405-AC1405)</f>
        <v/>
      </c>
      <c r="AE1405" s="7">
        <f>IF($E1405="","",AD1405-Q1405)</f>
        <v/>
      </c>
      <c r="AI1405" s="7" t="n"/>
      <c r="AL1405" s="14" t="n"/>
      <c r="AN1405">
        <f>IF($E1405="","",IF(COUNTIF($E$2:$E1405,$E1405)=1,1,0))</f>
        <v/>
      </c>
      <c r="AO1405">
        <f>IF($AN1405=1,SUMPRODUCT(--($AR$2:$AR$3001&lt;$AR1405))+1,"")</f>
        <v/>
      </c>
      <c r="AP1405">
        <f>IF($E1405="","",IF(OR($U1405=TRUE(),$U1405="TRUE"),1,0))</f>
        <v/>
      </c>
      <c r="AQ1405">
        <f>IF($E1405="","",IF($AA1405="Yes",1,0))</f>
        <v/>
      </c>
      <c r="AR1405">
        <f>IF($AN1405=1,IFERROR(IF(VALUE($E1405)&lt;100000000,VALUE($E1405),1000000000),IFERROR(IF(VALUE(MID($E1405,2,20))&lt;100000000,VALUE(MID($E1405,2,20)),1000000000),1000000000))+ROW()/100000,"")</f>
        <v/>
      </c>
    </row>
    <row r="1406">
      <c r="G1406" s="14" t="n"/>
      <c r="Q1406" s="7">
        <f>IF($E1406="","",P1406*Y1406/100)</f>
        <v/>
      </c>
      <c r="R1406" s="7" t="n"/>
      <c r="X1406" s="7" t="n"/>
      <c r="Y1406" s="7" t="n"/>
      <c r="AB1406">
        <f>IF($E1406="","",IF($AQ1406=1,0,IF($AP1406=1,Settings!$C$6,Settings!$C$7))*100)</f>
        <v/>
      </c>
      <c r="AC1406" s="7">
        <f>IF($E1406="","",Y1406*AB1406/100)</f>
        <v/>
      </c>
      <c r="AD1406" s="7">
        <f>IF($E1406="","",Y1406-AC1406)</f>
        <v/>
      </c>
      <c r="AE1406" s="7">
        <f>IF($E1406="","",AD1406-Q1406)</f>
        <v/>
      </c>
      <c r="AI1406" s="7" t="n"/>
      <c r="AL1406" s="14" t="n"/>
      <c r="AN1406">
        <f>IF($E1406="","",IF(COUNTIF($E$2:$E1406,$E1406)=1,1,0))</f>
        <v/>
      </c>
      <c r="AO1406">
        <f>IF($AN1406=1,SUMPRODUCT(--($AR$2:$AR$3001&lt;$AR1406))+1,"")</f>
        <v/>
      </c>
      <c r="AP1406">
        <f>IF($E1406="","",IF(OR($U1406=TRUE(),$U1406="TRUE"),1,0))</f>
        <v/>
      </c>
      <c r="AQ1406">
        <f>IF($E1406="","",IF($AA1406="Yes",1,0))</f>
        <v/>
      </c>
      <c r="AR1406">
        <f>IF($AN1406=1,IFERROR(IF(VALUE($E1406)&lt;100000000,VALUE($E1406),1000000000),IFERROR(IF(VALUE(MID($E1406,2,20))&lt;100000000,VALUE(MID($E1406,2,20)),1000000000),1000000000))+ROW()/100000,"")</f>
        <v/>
      </c>
    </row>
    <row r="1407">
      <c r="G1407" s="14" t="n"/>
      <c r="Q1407" s="7">
        <f>IF($E1407="","",P1407*Y1407/100)</f>
        <v/>
      </c>
      <c r="R1407" s="7" t="n"/>
      <c r="X1407" s="7" t="n"/>
      <c r="Y1407" s="7" t="n"/>
      <c r="AB1407">
        <f>IF($E1407="","",IF($AQ1407=1,0,IF($AP1407=1,Settings!$C$6,Settings!$C$7))*100)</f>
        <v/>
      </c>
      <c r="AC1407" s="7">
        <f>IF($E1407="","",Y1407*AB1407/100)</f>
        <v/>
      </c>
      <c r="AD1407" s="7">
        <f>IF($E1407="","",Y1407-AC1407)</f>
        <v/>
      </c>
      <c r="AE1407" s="7">
        <f>IF($E1407="","",AD1407-Q1407)</f>
        <v/>
      </c>
      <c r="AI1407" s="7" t="n"/>
      <c r="AL1407" s="14" t="n"/>
      <c r="AN1407">
        <f>IF($E1407="","",IF(COUNTIF($E$2:$E1407,$E1407)=1,1,0))</f>
        <v/>
      </c>
      <c r="AO1407">
        <f>IF($AN1407=1,SUMPRODUCT(--($AR$2:$AR$3001&lt;$AR1407))+1,"")</f>
        <v/>
      </c>
      <c r="AP1407">
        <f>IF($E1407="","",IF(OR($U1407=TRUE(),$U1407="TRUE"),1,0))</f>
        <v/>
      </c>
      <c r="AQ1407">
        <f>IF($E1407="","",IF($AA1407="Yes",1,0))</f>
        <v/>
      </c>
      <c r="AR1407">
        <f>IF($AN1407=1,IFERROR(IF(VALUE($E1407)&lt;100000000,VALUE($E1407),1000000000),IFERROR(IF(VALUE(MID($E1407,2,20))&lt;100000000,VALUE(MID($E1407,2,20)),1000000000),1000000000))+ROW()/100000,"")</f>
        <v/>
      </c>
    </row>
    <row r="1408">
      <c r="G1408" s="14" t="n"/>
      <c r="Q1408" s="7">
        <f>IF($E1408="","",P1408*Y1408/100)</f>
        <v/>
      </c>
      <c r="R1408" s="7" t="n"/>
      <c r="X1408" s="7" t="n"/>
      <c r="Y1408" s="7" t="n"/>
      <c r="AB1408">
        <f>IF($E1408="","",IF($AQ1408=1,0,IF($AP1408=1,Settings!$C$6,Settings!$C$7))*100)</f>
        <v/>
      </c>
      <c r="AC1408" s="7">
        <f>IF($E1408="","",Y1408*AB1408/100)</f>
        <v/>
      </c>
      <c r="AD1408" s="7">
        <f>IF($E1408="","",Y1408-AC1408)</f>
        <v/>
      </c>
      <c r="AE1408" s="7">
        <f>IF($E1408="","",AD1408-Q1408)</f>
        <v/>
      </c>
      <c r="AI1408" s="7" t="n"/>
      <c r="AL1408" s="14" t="n"/>
      <c r="AN1408">
        <f>IF($E1408="","",IF(COUNTIF($E$2:$E1408,$E1408)=1,1,0))</f>
        <v/>
      </c>
      <c r="AO1408">
        <f>IF($AN1408=1,SUMPRODUCT(--($AR$2:$AR$3001&lt;$AR1408))+1,"")</f>
        <v/>
      </c>
      <c r="AP1408">
        <f>IF($E1408="","",IF(OR($U1408=TRUE(),$U1408="TRUE"),1,0))</f>
        <v/>
      </c>
      <c r="AQ1408">
        <f>IF($E1408="","",IF($AA1408="Yes",1,0))</f>
        <v/>
      </c>
      <c r="AR1408">
        <f>IF($AN1408=1,IFERROR(IF(VALUE($E1408)&lt;100000000,VALUE($E1408),1000000000),IFERROR(IF(VALUE(MID($E1408,2,20))&lt;100000000,VALUE(MID($E1408,2,20)),1000000000),1000000000))+ROW()/100000,"")</f>
        <v/>
      </c>
    </row>
    <row r="1409">
      <c r="G1409" s="14" t="n"/>
      <c r="Q1409" s="7">
        <f>IF($E1409="","",P1409*Y1409/100)</f>
        <v/>
      </c>
      <c r="R1409" s="7" t="n"/>
      <c r="X1409" s="7" t="n"/>
      <c r="Y1409" s="7" t="n"/>
      <c r="AB1409">
        <f>IF($E1409="","",IF($AQ1409=1,0,IF($AP1409=1,Settings!$C$6,Settings!$C$7))*100)</f>
        <v/>
      </c>
      <c r="AC1409" s="7">
        <f>IF($E1409="","",Y1409*AB1409/100)</f>
        <v/>
      </c>
      <c r="AD1409" s="7">
        <f>IF($E1409="","",Y1409-AC1409)</f>
        <v/>
      </c>
      <c r="AE1409" s="7">
        <f>IF($E1409="","",AD1409-Q1409)</f>
        <v/>
      </c>
      <c r="AI1409" s="7" t="n"/>
      <c r="AL1409" s="14" t="n"/>
      <c r="AN1409">
        <f>IF($E1409="","",IF(COUNTIF($E$2:$E1409,$E1409)=1,1,0))</f>
        <v/>
      </c>
      <c r="AO1409">
        <f>IF($AN1409=1,SUMPRODUCT(--($AR$2:$AR$3001&lt;$AR1409))+1,"")</f>
        <v/>
      </c>
      <c r="AP1409">
        <f>IF($E1409="","",IF(OR($U1409=TRUE(),$U1409="TRUE"),1,0))</f>
        <v/>
      </c>
      <c r="AQ1409">
        <f>IF($E1409="","",IF($AA1409="Yes",1,0))</f>
        <v/>
      </c>
      <c r="AR1409">
        <f>IF($AN1409=1,IFERROR(IF(VALUE($E1409)&lt;100000000,VALUE($E1409),1000000000),IFERROR(IF(VALUE(MID($E1409,2,20))&lt;100000000,VALUE(MID($E1409,2,20)),1000000000),1000000000))+ROW()/100000,"")</f>
        <v/>
      </c>
    </row>
    <row r="1410">
      <c r="G1410" s="14" t="n"/>
      <c r="Q1410" s="7">
        <f>IF($E1410="","",P1410*Y1410/100)</f>
        <v/>
      </c>
      <c r="R1410" s="7" t="n"/>
      <c r="X1410" s="7" t="n"/>
      <c r="Y1410" s="7" t="n"/>
      <c r="AB1410">
        <f>IF($E1410="","",IF($AQ1410=1,0,IF($AP1410=1,Settings!$C$6,Settings!$C$7))*100)</f>
        <v/>
      </c>
      <c r="AC1410" s="7">
        <f>IF($E1410="","",Y1410*AB1410/100)</f>
        <v/>
      </c>
      <c r="AD1410" s="7">
        <f>IF($E1410="","",Y1410-AC1410)</f>
        <v/>
      </c>
      <c r="AE1410" s="7">
        <f>IF($E1410="","",AD1410-Q1410)</f>
        <v/>
      </c>
      <c r="AI1410" s="7" t="n"/>
      <c r="AL1410" s="14" t="n"/>
      <c r="AN1410">
        <f>IF($E1410="","",IF(COUNTIF($E$2:$E1410,$E1410)=1,1,0))</f>
        <v/>
      </c>
      <c r="AO1410">
        <f>IF($AN1410=1,SUMPRODUCT(--($AR$2:$AR$3001&lt;$AR1410))+1,"")</f>
        <v/>
      </c>
      <c r="AP1410">
        <f>IF($E1410="","",IF(OR($U1410=TRUE(),$U1410="TRUE"),1,0))</f>
        <v/>
      </c>
      <c r="AQ1410">
        <f>IF($E1410="","",IF($AA1410="Yes",1,0))</f>
        <v/>
      </c>
      <c r="AR1410">
        <f>IF($AN1410=1,IFERROR(IF(VALUE($E1410)&lt;100000000,VALUE($E1410),1000000000),IFERROR(IF(VALUE(MID($E1410,2,20))&lt;100000000,VALUE(MID($E1410,2,20)),1000000000),1000000000))+ROW()/100000,"")</f>
        <v/>
      </c>
    </row>
    <row r="1411">
      <c r="G1411" s="14" t="n"/>
      <c r="Q1411" s="7">
        <f>IF($E1411="","",P1411*Y1411/100)</f>
        <v/>
      </c>
      <c r="R1411" s="7" t="n"/>
      <c r="X1411" s="7" t="n"/>
      <c r="Y1411" s="7" t="n"/>
      <c r="AB1411">
        <f>IF($E1411="","",IF($AQ1411=1,0,IF($AP1411=1,Settings!$C$6,Settings!$C$7))*100)</f>
        <v/>
      </c>
      <c r="AC1411" s="7">
        <f>IF($E1411="","",Y1411*AB1411/100)</f>
        <v/>
      </c>
      <c r="AD1411" s="7">
        <f>IF($E1411="","",Y1411-AC1411)</f>
        <v/>
      </c>
      <c r="AE1411" s="7">
        <f>IF($E1411="","",AD1411-Q1411)</f>
        <v/>
      </c>
      <c r="AI1411" s="7" t="n"/>
      <c r="AL1411" s="14" t="n"/>
      <c r="AN1411">
        <f>IF($E1411="","",IF(COUNTIF($E$2:$E1411,$E1411)=1,1,0))</f>
        <v/>
      </c>
      <c r="AO1411">
        <f>IF($AN1411=1,SUMPRODUCT(--($AR$2:$AR$3001&lt;$AR1411))+1,"")</f>
        <v/>
      </c>
      <c r="AP1411">
        <f>IF($E1411="","",IF(OR($U1411=TRUE(),$U1411="TRUE"),1,0))</f>
        <v/>
      </c>
      <c r="AQ1411">
        <f>IF($E1411="","",IF($AA1411="Yes",1,0))</f>
        <v/>
      </c>
      <c r="AR1411">
        <f>IF($AN1411=1,IFERROR(IF(VALUE($E1411)&lt;100000000,VALUE($E1411),1000000000),IFERROR(IF(VALUE(MID($E1411,2,20))&lt;100000000,VALUE(MID($E1411,2,20)),1000000000),1000000000))+ROW()/100000,"")</f>
        <v/>
      </c>
    </row>
    <row r="1412">
      <c r="G1412" s="14" t="n"/>
      <c r="Q1412" s="7">
        <f>IF($E1412="","",P1412*Y1412/100)</f>
        <v/>
      </c>
      <c r="R1412" s="7" t="n"/>
      <c r="X1412" s="7" t="n"/>
      <c r="Y1412" s="7" t="n"/>
      <c r="AB1412">
        <f>IF($E1412="","",IF($AQ1412=1,0,IF($AP1412=1,Settings!$C$6,Settings!$C$7))*100)</f>
        <v/>
      </c>
      <c r="AC1412" s="7">
        <f>IF($E1412="","",Y1412*AB1412/100)</f>
        <v/>
      </c>
      <c r="AD1412" s="7">
        <f>IF($E1412="","",Y1412-AC1412)</f>
        <v/>
      </c>
      <c r="AE1412" s="7">
        <f>IF($E1412="","",AD1412-Q1412)</f>
        <v/>
      </c>
      <c r="AI1412" s="7" t="n"/>
      <c r="AL1412" s="14" t="n"/>
      <c r="AN1412">
        <f>IF($E1412="","",IF(COUNTIF($E$2:$E1412,$E1412)=1,1,0))</f>
        <v/>
      </c>
      <c r="AO1412">
        <f>IF($AN1412=1,SUMPRODUCT(--($AR$2:$AR$3001&lt;$AR1412))+1,"")</f>
        <v/>
      </c>
      <c r="AP1412">
        <f>IF($E1412="","",IF(OR($U1412=TRUE(),$U1412="TRUE"),1,0))</f>
        <v/>
      </c>
      <c r="AQ1412">
        <f>IF($E1412="","",IF($AA1412="Yes",1,0))</f>
        <v/>
      </c>
      <c r="AR1412">
        <f>IF($AN1412=1,IFERROR(IF(VALUE($E1412)&lt;100000000,VALUE($E1412),1000000000),IFERROR(IF(VALUE(MID($E1412,2,20))&lt;100000000,VALUE(MID($E1412,2,20)),1000000000),1000000000))+ROW()/100000,"")</f>
        <v/>
      </c>
    </row>
    <row r="1413">
      <c r="G1413" s="14" t="n"/>
      <c r="Q1413" s="7">
        <f>IF($E1413="","",P1413*Y1413/100)</f>
        <v/>
      </c>
      <c r="R1413" s="7" t="n"/>
      <c r="X1413" s="7" t="n"/>
      <c r="Y1413" s="7" t="n"/>
      <c r="AB1413">
        <f>IF($E1413="","",IF($AQ1413=1,0,IF($AP1413=1,Settings!$C$6,Settings!$C$7))*100)</f>
        <v/>
      </c>
      <c r="AC1413" s="7">
        <f>IF($E1413="","",Y1413*AB1413/100)</f>
        <v/>
      </c>
      <c r="AD1413" s="7">
        <f>IF($E1413="","",Y1413-AC1413)</f>
        <v/>
      </c>
      <c r="AE1413" s="7">
        <f>IF($E1413="","",AD1413-Q1413)</f>
        <v/>
      </c>
      <c r="AI1413" s="7" t="n"/>
      <c r="AL1413" s="14" t="n"/>
      <c r="AN1413">
        <f>IF($E1413="","",IF(COUNTIF($E$2:$E1413,$E1413)=1,1,0))</f>
        <v/>
      </c>
      <c r="AO1413">
        <f>IF($AN1413=1,SUMPRODUCT(--($AR$2:$AR$3001&lt;$AR1413))+1,"")</f>
        <v/>
      </c>
      <c r="AP1413">
        <f>IF($E1413="","",IF(OR($U1413=TRUE(),$U1413="TRUE"),1,0))</f>
        <v/>
      </c>
      <c r="AQ1413">
        <f>IF($E1413="","",IF($AA1413="Yes",1,0))</f>
        <v/>
      </c>
      <c r="AR1413">
        <f>IF($AN1413=1,IFERROR(IF(VALUE($E1413)&lt;100000000,VALUE($E1413),1000000000),IFERROR(IF(VALUE(MID($E1413,2,20))&lt;100000000,VALUE(MID($E1413,2,20)),1000000000),1000000000))+ROW()/100000,"")</f>
        <v/>
      </c>
    </row>
    <row r="1414">
      <c r="G1414" s="14" t="n"/>
      <c r="Q1414" s="7">
        <f>IF($E1414="","",P1414*Y1414/100)</f>
        <v/>
      </c>
      <c r="R1414" s="7" t="n"/>
      <c r="X1414" s="7" t="n"/>
      <c r="Y1414" s="7" t="n"/>
      <c r="AB1414">
        <f>IF($E1414="","",IF($AQ1414=1,0,IF($AP1414=1,Settings!$C$6,Settings!$C$7))*100)</f>
        <v/>
      </c>
      <c r="AC1414" s="7">
        <f>IF($E1414="","",Y1414*AB1414/100)</f>
        <v/>
      </c>
      <c r="AD1414" s="7">
        <f>IF($E1414="","",Y1414-AC1414)</f>
        <v/>
      </c>
      <c r="AE1414" s="7">
        <f>IF($E1414="","",AD1414-Q1414)</f>
        <v/>
      </c>
      <c r="AI1414" s="7" t="n"/>
      <c r="AL1414" s="14" t="n"/>
      <c r="AN1414">
        <f>IF($E1414="","",IF(COUNTIF($E$2:$E1414,$E1414)=1,1,0))</f>
        <v/>
      </c>
      <c r="AO1414">
        <f>IF($AN1414=1,SUMPRODUCT(--($AR$2:$AR$3001&lt;$AR1414))+1,"")</f>
        <v/>
      </c>
      <c r="AP1414">
        <f>IF($E1414="","",IF(OR($U1414=TRUE(),$U1414="TRUE"),1,0))</f>
        <v/>
      </c>
      <c r="AQ1414">
        <f>IF($E1414="","",IF($AA1414="Yes",1,0))</f>
        <v/>
      </c>
      <c r="AR1414">
        <f>IF($AN1414=1,IFERROR(IF(VALUE($E1414)&lt;100000000,VALUE($E1414),1000000000),IFERROR(IF(VALUE(MID($E1414,2,20))&lt;100000000,VALUE(MID($E1414,2,20)),1000000000),1000000000))+ROW()/100000,"")</f>
        <v/>
      </c>
    </row>
    <row r="1415">
      <c r="G1415" s="14" t="n"/>
      <c r="Q1415" s="7">
        <f>IF($E1415="","",P1415*Y1415/100)</f>
        <v/>
      </c>
      <c r="R1415" s="7" t="n"/>
      <c r="X1415" s="7" t="n"/>
      <c r="Y1415" s="7" t="n"/>
      <c r="AB1415">
        <f>IF($E1415="","",IF($AQ1415=1,0,IF($AP1415=1,Settings!$C$6,Settings!$C$7))*100)</f>
        <v/>
      </c>
      <c r="AC1415" s="7">
        <f>IF($E1415="","",Y1415*AB1415/100)</f>
        <v/>
      </c>
      <c r="AD1415" s="7">
        <f>IF($E1415="","",Y1415-AC1415)</f>
        <v/>
      </c>
      <c r="AE1415" s="7">
        <f>IF($E1415="","",AD1415-Q1415)</f>
        <v/>
      </c>
      <c r="AI1415" s="7" t="n"/>
      <c r="AL1415" s="14" t="n"/>
      <c r="AN1415">
        <f>IF($E1415="","",IF(COUNTIF($E$2:$E1415,$E1415)=1,1,0))</f>
        <v/>
      </c>
      <c r="AO1415">
        <f>IF($AN1415=1,SUMPRODUCT(--($AR$2:$AR$3001&lt;$AR1415))+1,"")</f>
        <v/>
      </c>
      <c r="AP1415">
        <f>IF($E1415="","",IF(OR($U1415=TRUE(),$U1415="TRUE"),1,0))</f>
        <v/>
      </c>
      <c r="AQ1415">
        <f>IF($E1415="","",IF($AA1415="Yes",1,0))</f>
        <v/>
      </c>
      <c r="AR1415">
        <f>IF($AN1415=1,IFERROR(IF(VALUE($E1415)&lt;100000000,VALUE($E1415),1000000000),IFERROR(IF(VALUE(MID($E1415,2,20))&lt;100000000,VALUE(MID($E1415,2,20)),1000000000),1000000000))+ROW()/100000,"")</f>
        <v/>
      </c>
    </row>
    <row r="1416">
      <c r="G1416" s="14" t="n"/>
      <c r="Q1416" s="7">
        <f>IF($E1416="","",P1416*Y1416/100)</f>
        <v/>
      </c>
      <c r="R1416" s="7" t="n"/>
      <c r="X1416" s="7" t="n"/>
      <c r="Y1416" s="7" t="n"/>
      <c r="AB1416">
        <f>IF($E1416="","",IF($AQ1416=1,0,IF($AP1416=1,Settings!$C$6,Settings!$C$7))*100)</f>
        <v/>
      </c>
      <c r="AC1416" s="7">
        <f>IF($E1416="","",Y1416*AB1416/100)</f>
        <v/>
      </c>
      <c r="AD1416" s="7">
        <f>IF($E1416="","",Y1416-AC1416)</f>
        <v/>
      </c>
      <c r="AE1416" s="7">
        <f>IF($E1416="","",AD1416-Q1416)</f>
        <v/>
      </c>
      <c r="AI1416" s="7" t="n"/>
      <c r="AL1416" s="14" t="n"/>
      <c r="AN1416">
        <f>IF($E1416="","",IF(COUNTIF($E$2:$E1416,$E1416)=1,1,0))</f>
        <v/>
      </c>
      <c r="AO1416">
        <f>IF($AN1416=1,SUMPRODUCT(--($AR$2:$AR$3001&lt;$AR1416))+1,"")</f>
        <v/>
      </c>
      <c r="AP1416">
        <f>IF($E1416="","",IF(OR($U1416=TRUE(),$U1416="TRUE"),1,0))</f>
        <v/>
      </c>
      <c r="AQ1416">
        <f>IF($E1416="","",IF($AA1416="Yes",1,0))</f>
        <v/>
      </c>
      <c r="AR1416">
        <f>IF($AN1416=1,IFERROR(IF(VALUE($E1416)&lt;100000000,VALUE($E1416),1000000000),IFERROR(IF(VALUE(MID($E1416,2,20))&lt;100000000,VALUE(MID($E1416,2,20)),1000000000),1000000000))+ROW()/100000,"")</f>
        <v/>
      </c>
    </row>
    <row r="1417">
      <c r="G1417" s="14" t="n"/>
      <c r="Q1417" s="7">
        <f>IF($E1417="","",P1417*Y1417/100)</f>
        <v/>
      </c>
      <c r="R1417" s="7" t="n"/>
      <c r="X1417" s="7" t="n"/>
      <c r="Y1417" s="7" t="n"/>
      <c r="AB1417">
        <f>IF($E1417="","",IF($AQ1417=1,0,IF($AP1417=1,Settings!$C$6,Settings!$C$7))*100)</f>
        <v/>
      </c>
      <c r="AC1417" s="7">
        <f>IF($E1417="","",Y1417*AB1417/100)</f>
        <v/>
      </c>
      <c r="AD1417" s="7">
        <f>IF($E1417="","",Y1417-AC1417)</f>
        <v/>
      </c>
      <c r="AE1417" s="7">
        <f>IF($E1417="","",AD1417-Q1417)</f>
        <v/>
      </c>
      <c r="AI1417" s="7" t="n"/>
      <c r="AL1417" s="14" t="n"/>
      <c r="AN1417">
        <f>IF($E1417="","",IF(COUNTIF($E$2:$E1417,$E1417)=1,1,0))</f>
        <v/>
      </c>
      <c r="AO1417">
        <f>IF($AN1417=1,SUMPRODUCT(--($AR$2:$AR$3001&lt;$AR1417))+1,"")</f>
        <v/>
      </c>
      <c r="AP1417">
        <f>IF($E1417="","",IF(OR($U1417=TRUE(),$U1417="TRUE"),1,0))</f>
        <v/>
      </c>
      <c r="AQ1417">
        <f>IF($E1417="","",IF($AA1417="Yes",1,0))</f>
        <v/>
      </c>
      <c r="AR1417">
        <f>IF($AN1417=1,IFERROR(IF(VALUE($E1417)&lt;100000000,VALUE($E1417),1000000000),IFERROR(IF(VALUE(MID($E1417,2,20))&lt;100000000,VALUE(MID($E1417,2,20)),1000000000),1000000000))+ROW()/100000,"")</f>
        <v/>
      </c>
    </row>
    <row r="1418">
      <c r="G1418" s="14" t="n"/>
      <c r="Q1418" s="7">
        <f>IF($E1418="","",P1418*Y1418/100)</f>
        <v/>
      </c>
      <c r="R1418" s="7" t="n"/>
      <c r="X1418" s="7" t="n"/>
      <c r="Y1418" s="7" t="n"/>
      <c r="AB1418">
        <f>IF($E1418="","",IF($AQ1418=1,0,IF($AP1418=1,Settings!$C$6,Settings!$C$7))*100)</f>
        <v/>
      </c>
      <c r="AC1418" s="7">
        <f>IF($E1418="","",Y1418*AB1418/100)</f>
        <v/>
      </c>
      <c r="AD1418" s="7">
        <f>IF($E1418="","",Y1418-AC1418)</f>
        <v/>
      </c>
      <c r="AE1418" s="7">
        <f>IF($E1418="","",AD1418-Q1418)</f>
        <v/>
      </c>
      <c r="AI1418" s="7" t="n"/>
      <c r="AL1418" s="14" t="n"/>
      <c r="AN1418">
        <f>IF($E1418="","",IF(COUNTIF($E$2:$E1418,$E1418)=1,1,0))</f>
        <v/>
      </c>
      <c r="AO1418">
        <f>IF($AN1418=1,SUMPRODUCT(--($AR$2:$AR$3001&lt;$AR1418))+1,"")</f>
        <v/>
      </c>
      <c r="AP1418">
        <f>IF($E1418="","",IF(OR($U1418=TRUE(),$U1418="TRUE"),1,0))</f>
        <v/>
      </c>
      <c r="AQ1418">
        <f>IF($E1418="","",IF($AA1418="Yes",1,0))</f>
        <v/>
      </c>
      <c r="AR1418">
        <f>IF($AN1418=1,IFERROR(IF(VALUE($E1418)&lt;100000000,VALUE($E1418),1000000000),IFERROR(IF(VALUE(MID($E1418,2,20))&lt;100000000,VALUE(MID($E1418,2,20)),1000000000),1000000000))+ROW()/100000,"")</f>
        <v/>
      </c>
    </row>
    <row r="1419">
      <c r="G1419" s="14" t="n"/>
      <c r="Q1419" s="7">
        <f>IF($E1419="","",P1419*Y1419/100)</f>
        <v/>
      </c>
      <c r="R1419" s="7" t="n"/>
      <c r="X1419" s="7" t="n"/>
      <c r="Y1419" s="7" t="n"/>
      <c r="AB1419">
        <f>IF($E1419="","",IF($AQ1419=1,0,IF($AP1419=1,Settings!$C$6,Settings!$C$7))*100)</f>
        <v/>
      </c>
      <c r="AC1419" s="7">
        <f>IF($E1419="","",Y1419*AB1419/100)</f>
        <v/>
      </c>
      <c r="AD1419" s="7">
        <f>IF($E1419="","",Y1419-AC1419)</f>
        <v/>
      </c>
      <c r="AE1419" s="7">
        <f>IF($E1419="","",AD1419-Q1419)</f>
        <v/>
      </c>
      <c r="AI1419" s="7" t="n"/>
      <c r="AL1419" s="14" t="n"/>
      <c r="AN1419">
        <f>IF($E1419="","",IF(COUNTIF($E$2:$E1419,$E1419)=1,1,0))</f>
        <v/>
      </c>
      <c r="AO1419">
        <f>IF($AN1419=1,SUMPRODUCT(--($AR$2:$AR$3001&lt;$AR1419))+1,"")</f>
        <v/>
      </c>
      <c r="AP1419">
        <f>IF($E1419="","",IF(OR($U1419=TRUE(),$U1419="TRUE"),1,0))</f>
        <v/>
      </c>
      <c r="AQ1419">
        <f>IF($E1419="","",IF($AA1419="Yes",1,0))</f>
        <v/>
      </c>
      <c r="AR1419">
        <f>IF($AN1419=1,IFERROR(IF(VALUE($E1419)&lt;100000000,VALUE($E1419),1000000000),IFERROR(IF(VALUE(MID($E1419,2,20))&lt;100000000,VALUE(MID($E1419,2,20)),1000000000),1000000000))+ROW()/100000,"")</f>
        <v/>
      </c>
    </row>
    <row r="1420">
      <c r="G1420" s="14" t="n"/>
      <c r="Q1420" s="7">
        <f>IF($E1420="","",P1420*Y1420/100)</f>
        <v/>
      </c>
      <c r="R1420" s="7" t="n"/>
      <c r="X1420" s="7" t="n"/>
      <c r="Y1420" s="7" t="n"/>
      <c r="AB1420">
        <f>IF($E1420="","",IF($AQ1420=1,0,IF($AP1420=1,Settings!$C$6,Settings!$C$7))*100)</f>
        <v/>
      </c>
      <c r="AC1420" s="7">
        <f>IF($E1420="","",Y1420*AB1420/100)</f>
        <v/>
      </c>
      <c r="AD1420" s="7">
        <f>IF($E1420="","",Y1420-AC1420)</f>
        <v/>
      </c>
      <c r="AE1420" s="7">
        <f>IF($E1420="","",AD1420-Q1420)</f>
        <v/>
      </c>
      <c r="AI1420" s="7" t="n"/>
      <c r="AL1420" s="14" t="n"/>
      <c r="AN1420">
        <f>IF($E1420="","",IF(COUNTIF($E$2:$E1420,$E1420)=1,1,0))</f>
        <v/>
      </c>
      <c r="AO1420">
        <f>IF($AN1420=1,SUMPRODUCT(--($AR$2:$AR$3001&lt;$AR1420))+1,"")</f>
        <v/>
      </c>
      <c r="AP1420">
        <f>IF($E1420="","",IF(OR($U1420=TRUE(),$U1420="TRUE"),1,0))</f>
        <v/>
      </c>
      <c r="AQ1420">
        <f>IF($E1420="","",IF($AA1420="Yes",1,0))</f>
        <v/>
      </c>
      <c r="AR1420">
        <f>IF($AN1420=1,IFERROR(IF(VALUE($E1420)&lt;100000000,VALUE($E1420),1000000000),IFERROR(IF(VALUE(MID($E1420,2,20))&lt;100000000,VALUE(MID($E1420,2,20)),1000000000),1000000000))+ROW()/100000,"")</f>
        <v/>
      </c>
    </row>
    <row r="1421">
      <c r="G1421" s="14" t="n"/>
      <c r="Q1421" s="7">
        <f>IF($E1421="","",P1421*Y1421/100)</f>
        <v/>
      </c>
      <c r="R1421" s="7" t="n"/>
      <c r="X1421" s="7" t="n"/>
      <c r="Y1421" s="7" t="n"/>
      <c r="AB1421">
        <f>IF($E1421="","",IF($AQ1421=1,0,IF($AP1421=1,Settings!$C$6,Settings!$C$7))*100)</f>
        <v/>
      </c>
      <c r="AC1421" s="7">
        <f>IF($E1421="","",Y1421*AB1421/100)</f>
        <v/>
      </c>
      <c r="AD1421" s="7">
        <f>IF($E1421="","",Y1421-AC1421)</f>
        <v/>
      </c>
      <c r="AE1421" s="7">
        <f>IF($E1421="","",AD1421-Q1421)</f>
        <v/>
      </c>
      <c r="AI1421" s="7" t="n"/>
      <c r="AL1421" s="14" t="n"/>
      <c r="AN1421">
        <f>IF($E1421="","",IF(COUNTIF($E$2:$E1421,$E1421)=1,1,0))</f>
        <v/>
      </c>
      <c r="AO1421">
        <f>IF($AN1421=1,SUMPRODUCT(--($AR$2:$AR$3001&lt;$AR1421))+1,"")</f>
        <v/>
      </c>
      <c r="AP1421">
        <f>IF($E1421="","",IF(OR($U1421=TRUE(),$U1421="TRUE"),1,0))</f>
        <v/>
      </c>
      <c r="AQ1421">
        <f>IF($E1421="","",IF($AA1421="Yes",1,0))</f>
        <v/>
      </c>
      <c r="AR1421">
        <f>IF($AN1421=1,IFERROR(IF(VALUE($E1421)&lt;100000000,VALUE($E1421),1000000000),IFERROR(IF(VALUE(MID($E1421,2,20))&lt;100000000,VALUE(MID($E1421,2,20)),1000000000),1000000000))+ROW()/100000,"")</f>
        <v/>
      </c>
    </row>
    <row r="1422">
      <c r="G1422" s="14" t="n"/>
      <c r="Q1422" s="7">
        <f>IF($E1422="","",P1422*Y1422/100)</f>
        <v/>
      </c>
      <c r="R1422" s="7" t="n"/>
      <c r="X1422" s="7" t="n"/>
      <c r="Y1422" s="7" t="n"/>
      <c r="AB1422">
        <f>IF($E1422="","",IF($AQ1422=1,0,IF($AP1422=1,Settings!$C$6,Settings!$C$7))*100)</f>
        <v/>
      </c>
      <c r="AC1422" s="7">
        <f>IF($E1422="","",Y1422*AB1422/100)</f>
        <v/>
      </c>
      <c r="AD1422" s="7">
        <f>IF($E1422="","",Y1422-AC1422)</f>
        <v/>
      </c>
      <c r="AE1422" s="7">
        <f>IF($E1422="","",AD1422-Q1422)</f>
        <v/>
      </c>
      <c r="AI1422" s="7" t="n"/>
      <c r="AL1422" s="14" t="n"/>
      <c r="AN1422">
        <f>IF($E1422="","",IF(COUNTIF($E$2:$E1422,$E1422)=1,1,0))</f>
        <v/>
      </c>
      <c r="AO1422">
        <f>IF($AN1422=1,SUMPRODUCT(--($AR$2:$AR$3001&lt;$AR1422))+1,"")</f>
        <v/>
      </c>
      <c r="AP1422">
        <f>IF($E1422="","",IF(OR($U1422=TRUE(),$U1422="TRUE"),1,0))</f>
        <v/>
      </c>
      <c r="AQ1422">
        <f>IF($E1422="","",IF($AA1422="Yes",1,0))</f>
        <v/>
      </c>
      <c r="AR1422">
        <f>IF($AN1422=1,IFERROR(IF(VALUE($E1422)&lt;100000000,VALUE($E1422),1000000000),IFERROR(IF(VALUE(MID($E1422,2,20))&lt;100000000,VALUE(MID($E1422,2,20)),1000000000),1000000000))+ROW()/100000,"")</f>
        <v/>
      </c>
    </row>
    <row r="1423">
      <c r="G1423" s="14" t="n"/>
      <c r="Q1423" s="7">
        <f>IF($E1423="","",P1423*Y1423/100)</f>
        <v/>
      </c>
      <c r="R1423" s="7" t="n"/>
      <c r="X1423" s="7" t="n"/>
      <c r="Y1423" s="7" t="n"/>
      <c r="AB1423">
        <f>IF($E1423="","",IF($AQ1423=1,0,IF($AP1423=1,Settings!$C$6,Settings!$C$7))*100)</f>
        <v/>
      </c>
      <c r="AC1423" s="7">
        <f>IF($E1423="","",Y1423*AB1423/100)</f>
        <v/>
      </c>
      <c r="AD1423" s="7">
        <f>IF($E1423="","",Y1423-AC1423)</f>
        <v/>
      </c>
      <c r="AE1423" s="7">
        <f>IF($E1423="","",AD1423-Q1423)</f>
        <v/>
      </c>
      <c r="AI1423" s="7" t="n"/>
      <c r="AL1423" s="14" t="n"/>
      <c r="AN1423">
        <f>IF($E1423="","",IF(COUNTIF($E$2:$E1423,$E1423)=1,1,0))</f>
        <v/>
      </c>
      <c r="AO1423">
        <f>IF($AN1423=1,SUMPRODUCT(--($AR$2:$AR$3001&lt;$AR1423))+1,"")</f>
        <v/>
      </c>
      <c r="AP1423">
        <f>IF($E1423="","",IF(OR($U1423=TRUE(),$U1423="TRUE"),1,0))</f>
        <v/>
      </c>
      <c r="AQ1423">
        <f>IF($E1423="","",IF($AA1423="Yes",1,0))</f>
        <v/>
      </c>
      <c r="AR1423">
        <f>IF($AN1423=1,IFERROR(IF(VALUE($E1423)&lt;100000000,VALUE($E1423),1000000000),IFERROR(IF(VALUE(MID($E1423,2,20))&lt;100000000,VALUE(MID($E1423,2,20)),1000000000),1000000000))+ROW()/100000,"")</f>
        <v/>
      </c>
    </row>
    <row r="1424">
      <c r="G1424" s="14" t="n"/>
      <c r="Q1424" s="7">
        <f>IF($E1424="","",P1424*Y1424/100)</f>
        <v/>
      </c>
      <c r="R1424" s="7" t="n"/>
      <c r="X1424" s="7" t="n"/>
      <c r="Y1424" s="7" t="n"/>
      <c r="AB1424">
        <f>IF($E1424="","",IF($AQ1424=1,0,IF($AP1424=1,Settings!$C$6,Settings!$C$7))*100)</f>
        <v/>
      </c>
      <c r="AC1424" s="7">
        <f>IF($E1424="","",Y1424*AB1424/100)</f>
        <v/>
      </c>
      <c r="AD1424" s="7">
        <f>IF($E1424="","",Y1424-AC1424)</f>
        <v/>
      </c>
      <c r="AE1424" s="7">
        <f>IF($E1424="","",AD1424-Q1424)</f>
        <v/>
      </c>
      <c r="AI1424" s="7" t="n"/>
      <c r="AL1424" s="14" t="n"/>
      <c r="AN1424">
        <f>IF($E1424="","",IF(COUNTIF($E$2:$E1424,$E1424)=1,1,0))</f>
        <v/>
      </c>
      <c r="AO1424">
        <f>IF($AN1424=1,SUMPRODUCT(--($AR$2:$AR$3001&lt;$AR1424))+1,"")</f>
        <v/>
      </c>
      <c r="AP1424">
        <f>IF($E1424="","",IF(OR($U1424=TRUE(),$U1424="TRUE"),1,0))</f>
        <v/>
      </c>
      <c r="AQ1424">
        <f>IF($E1424="","",IF($AA1424="Yes",1,0))</f>
        <v/>
      </c>
      <c r="AR1424">
        <f>IF($AN1424=1,IFERROR(IF(VALUE($E1424)&lt;100000000,VALUE($E1424),1000000000),IFERROR(IF(VALUE(MID($E1424,2,20))&lt;100000000,VALUE(MID($E1424,2,20)),1000000000),1000000000))+ROW()/100000,"")</f>
        <v/>
      </c>
    </row>
    <row r="1425">
      <c r="G1425" s="14" t="n"/>
      <c r="Q1425" s="7">
        <f>IF($E1425="","",P1425*Y1425/100)</f>
        <v/>
      </c>
      <c r="R1425" s="7" t="n"/>
      <c r="X1425" s="7" t="n"/>
      <c r="Y1425" s="7" t="n"/>
      <c r="AB1425">
        <f>IF($E1425="","",IF($AQ1425=1,0,IF($AP1425=1,Settings!$C$6,Settings!$C$7))*100)</f>
        <v/>
      </c>
      <c r="AC1425" s="7">
        <f>IF($E1425="","",Y1425*AB1425/100)</f>
        <v/>
      </c>
      <c r="AD1425" s="7">
        <f>IF($E1425="","",Y1425-AC1425)</f>
        <v/>
      </c>
      <c r="AE1425" s="7">
        <f>IF($E1425="","",AD1425-Q1425)</f>
        <v/>
      </c>
      <c r="AI1425" s="7" t="n"/>
      <c r="AL1425" s="14" t="n"/>
      <c r="AN1425">
        <f>IF($E1425="","",IF(COUNTIF($E$2:$E1425,$E1425)=1,1,0))</f>
        <v/>
      </c>
      <c r="AO1425">
        <f>IF($AN1425=1,SUMPRODUCT(--($AR$2:$AR$3001&lt;$AR1425))+1,"")</f>
        <v/>
      </c>
      <c r="AP1425">
        <f>IF($E1425="","",IF(OR($U1425=TRUE(),$U1425="TRUE"),1,0))</f>
        <v/>
      </c>
      <c r="AQ1425">
        <f>IF($E1425="","",IF($AA1425="Yes",1,0))</f>
        <v/>
      </c>
      <c r="AR1425">
        <f>IF($AN1425=1,IFERROR(IF(VALUE($E1425)&lt;100000000,VALUE($E1425),1000000000),IFERROR(IF(VALUE(MID($E1425,2,20))&lt;100000000,VALUE(MID($E1425,2,20)),1000000000),1000000000))+ROW()/100000,"")</f>
        <v/>
      </c>
    </row>
    <row r="1426">
      <c r="G1426" s="14" t="n"/>
      <c r="Q1426" s="7">
        <f>IF($E1426="","",P1426*Y1426/100)</f>
        <v/>
      </c>
      <c r="R1426" s="7" t="n"/>
      <c r="X1426" s="7" t="n"/>
      <c r="Y1426" s="7" t="n"/>
      <c r="AB1426">
        <f>IF($E1426="","",IF($AQ1426=1,0,IF($AP1426=1,Settings!$C$6,Settings!$C$7))*100)</f>
        <v/>
      </c>
      <c r="AC1426" s="7">
        <f>IF($E1426="","",Y1426*AB1426/100)</f>
        <v/>
      </c>
      <c r="AD1426" s="7">
        <f>IF($E1426="","",Y1426-AC1426)</f>
        <v/>
      </c>
      <c r="AE1426" s="7">
        <f>IF($E1426="","",AD1426-Q1426)</f>
        <v/>
      </c>
      <c r="AI1426" s="7" t="n"/>
      <c r="AL1426" s="14" t="n"/>
      <c r="AN1426">
        <f>IF($E1426="","",IF(COUNTIF($E$2:$E1426,$E1426)=1,1,0))</f>
        <v/>
      </c>
      <c r="AO1426">
        <f>IF($AN1426=1,SUMPRODUCT(--($AR$2:$AR$3001&lt;$AR1426))+1,"")</f>
        <v/>
      </c>
      <c r="AP1426">
        <f>IF($E1426="","",IF(OR($U1426=TRUE(),$U1426="TRUE"),1,0))</f>
        <v/>
      </c>
      <c r="AQ1426">
        <f>IF($E1426="","",IF($AA1426="Yes",1,0))</f>
        <v/>
      </c>
      <c r="AR1426">
        <f>IF($AN1426=1,IFERROR(IF(VALUE($E1426)&lt;100000000,VALUE($E1426),1000000000),IFERROR(IF(VALUE(MID($E1426,2,20))&lt;100000000,VALUE(MID($E1426,2,20)),1000000000),1000000000))+ROW()/100000,"")</f>
        <v/>
      </c>
    </row>
    <row r="1427">
      <c r="G1427" s="14" t="n"/>
      <c r="Q1427" s="7">
        <f>IF($E1427="","",P1427*Y1427/100)</f>
        <v/>
      </c>
      <c r="R1427" s="7" t="n"/>
      <c r="X1427" s="7" t="n"/>
      <c r="Y1427" s="7" t="n"/>
      <c r="AB1427">
        <f>IF($E1427="","",IF($AQ1427=1,0,IF($AP1427=1,Settings!$C$6,Settings!$C$7))*100)</f>
        <v/>
      </c>
      <c r="AC1427" s="7">
        <f>IF($E1427="","",Y1427*AB1427/100)</f>
        <v/>
      </c>
      <c r="AD1427" s="7">
        <f>IF($E1427="","",Y1427-AC1427)</f>
        <v/>
      </c>
      <c r="AE1427" s="7">
        <f>IF($E1427="","",AD1427-Q1427)</f>
        <v/>
      </c>
      <c r="AI1427" s="7" t="n"/>
      <c r="AL1427" s="14" t="n"/>
      <c r="AN1427">
        <f>IF($E1427="","",IF(COUNTIF($E$2:$E1427,$E1427)=1,1,0))</f>
        <v/>
      </c>
      <c r="AO1427">
        <f>IF($AN1427=1,SUMPRODUCT(--($AR$2:$AR$3001&lt;$AR1427))+1,"")</f>
        <v/>
      </c>
      <c r="AP1427">
        <f>IF($E1427="","",IF(OR($U1427=TRUE(),$U1427="TRUE"),1,0))</f>
        <v/>
      </c>
      <c r="AQ1427">
        <f>IF($E1427="","",IF($AA1427="Yes",1,0))</f>
        <v/>
      </c>
      <c r="AR1427">
        <f>IF($AN1427=1,IFERROR(IF(VALUE($E1427)&lt;100000000,VALUE($E1427),1000000000),IFERROR(IF(VALUE(MID($E1427,2,20))&lt;100000000,VALUE(MID($E1427,2,20)),1000000000),1000000000))+ROW()/100000,"")</f>
        <v/>
      </c>
    </row>
    <row r="1428">
      <c r="G1428" s="14" t="n"/>
      <c r="Q1428" s="7">
        <f>IF($E1428="","",P1428*Y1428/100)</f>
        <v/>
      </c>
      <c r="R1428" s="7" t="n"/>
      <c r="X1428" s="7" t="n"/>
      <c r="Y1428" s="7" t="n"/>
      <c r="AB1428">
        <f>IF($E1428="","",IF($AQ1428=1,0,IF($AP1428=1,Settings!$C$6,Settings!$C$7))*100)</f>
        <v/>
      </c>
      <c r="AC1428" s="7">
        <f>IF($E1428="","",Y1428*AB1428/100)</f>
        <v/>
      </c>
      <c r="AD1428" s="7">
        <f>IF($E1428="","",Y1428-AC1428)</f>
        <v/>
      </c>
      <c r="AE1428" s="7">
        <f>IF($E1428="","",AD1428-Q1428)</f>
        <v/>
      </c>
      <c r="AI1428" s="7" t="n"/>
      <c r="AL1428" s="14" t="n"/>
      <c r="AN1428">
        <f>IF($E1428="","",IF(COUNTIF($E$2:$E1428,$E1428)=1,1,0))</f>
        <v/>
      </c>
      <c r="AO1428">
        <f>IF($AN1428=1,SUMPRODUCT(--($AR$2:$AR$3001&lt;$AR1428))+1,"")</f>
        <v/>
      </c>
      <c r="AP1428">
        <f>IF($E1428="","",IF(OR($U1428=TRUE(),$U1428="TRUE"),1,0))</f>
        <v/>
      </c>
      <c r="AQ1428">
        <f>IF($E1428="","",IF($AA1428="Yes",1,0))</f>
        <v/>
      </c>
      <c r="AR1428">
        <f>IF($AN1428=1,IFERROR(IF(VALUE($E1428)&lt;100000000,VALUE($E1428),1000000000),IFERROR(IF(VALUE(MID($E1428,2,20))&lt;100000000,VALUE(MID($E1428,2,20)),1000000000),1000000000))+ROW()/100000,"")</f>
        <v/>
      </c>
    </row>
    <row r="1429">
      <c r="G1429" s="14" t="n"/>
      <c r="Q1429" s="7">
        <f>IF($E1429="","",P1429*Y1429/100)</f>
        <v/>
      </c>
      <c r="R1429" s="7" t="n"/>
      <c r="X1429" s="7" t="n"/>
      <c r="Y1429" s="7" t="n"/>
      <c r="AB1429">
        <f>IF($E1429="","",IF($AQ1429=1,0,IF($AP1429=1,Settings!$C$6,Settings!$C$7))*100)</f>
        <v/>
      </c>
      <c r="AC1429" s="7">
        <f>IF($E1429="","",Y1429*AB1429/100)</f>
        <v/>
      </c>
      <c r="AD1429" s="7">
        <f>IF($E1429="","",Y1429-AC1429)</f>
        <v/>
      </c>
      <c r="AE1429" s="7">
        <f>IF($E1429="","",AD1429-Q1429)</f>
        <v/>
      </c>
      <c r="AI1429" s="7" t="n"/>
      <c r="AL1429" s="14" t="n"/>
      <c r="AN1429">
        <f>IF($E1429="","",IF(COUNTIF($E$2:$E1429,$E1429)=1,1,0))</f>
        <v/>
      </c>
      <c r="AO1429">
        <f>IF($AN1429=1,SUMPRODUCT(--($AR$2:$AR$3001&lt;$AR1429))+1,"")</f>
        <v/>
      </c>
      <c r="AP1429">
        <f>IF($E1429="","",IF(OR($U1429=TRUE(),$U1429="TRUE"),1,0))</f>
        <v/>
      </c>
      <c r="AQ1429">
        <f>IF($E1429="","",IF($AA1429="Yes",1,0))</f>
        <v/>
      </c>
      <c r="AR1429">
        <f>IF($AN1429=1,IFERROR(IF(VALUE($E1429)&lt;100000000,VALUE($E1429),1000000000),IFERROR(IF(VALUE(MID($E1429,2,20))&lt;100000000,VALUE(MID($E1429,2,20)),1000000000),1000000000))+ROW()/100000,"")</f>
        <v/>
      </c>
    </row>
    <row r="1430">
      <c r="G1430" s="14" t="n"/>
      <c r="Q1430" s="7">
        <f>IF($E1430="","",P1430*Y1430/100)</f>
        <v/>
      </c>
      <c r="R1430" s="7" t="n"/>
      <c r="X1430" s="7" t="n"/>
      <c r="Y1430" s="7" t="n"/>
      <c r="AB1430">
        <f>IF($E1430="","",IF($AQ1430=1,0,IF($AP1430=1,Settings!$C$6,Settings!$C$7))*100)</f>
        <v/>
      </c>
      <c r="AC1430" s="7">
        <f>IF($E1430="","",Y1430*AB1430/100)</f>
        <v/>
      </c>
      <c r="AD1430" s="7">
        <f>IF($E1430="","",Y1430-AC1430)</f>
        <v/>
      </c>
      <c r="AE1430" s="7">
        <f>IF($E1430="","",AD1430-Q1430)</f>
        <v/>
      </c>
      <c r="AI1430" s="7" t="n"/>
      <c r="AL1430" s="14" t="n"/>
      <c r="AN1430">
        <f>IF($E1430="","",IF(COUNTIF($E$2:$E1430,$E1430)=1,1,0))</f>
        <v/>
      </c>
      <c r="AO1430">
        <f>IF($AN1430=1,SUMPRODUCT(--($AR$2:$AR$3001&lt;$AR1430))+1,"")</f>
        <v/>
      </c>
      <c r="AP1430">
        <f>IF($E1430="","",IF(OR($U1430=TRUE(),$U1430="TRUE"),1,0))</f>
        <v/>
      </c>
      <c r="AQ1430">
        <f>IF($E1430="","",IF($AA1430="Yes",1,0))</f>
        <v/>
      </c>
      <c r="AR1430">
        <f>IF($AN1430=1,IFERROR(IF(VALUE($E1430)&lt;100000000,VALUE($E1430),1000000000),IFERROR(IF(VALUE(MID($E1430,2,20))&lt;100000000,VALUE(MID($E1430,2,20)),1000000000),1000000000))+ROW()/100000,"")</f>
        <v/>
      </c>
    </row>
    <row r="1431">
      <c r="G1431" s="14" t="n"/>
      <c r="Q1431" s="7">
        <f>IF($E1431="","",P1431*Y1431/100)</f>
        <v/>
      </c>
      <c r="R1431" s="7" t="n"/>
      <c r="X1431" s="7" t="n"/>
      <c r="Y1431" s="7" t="n"/>
      <c r="AB1431">
        <f>IF($E1431="","",IF($AQ1431=1,0,IF($AP1431=1,Settings!$C$6,Settings!$C$7))*100)</f>
        <v/>
      </c>
      <c r="AC1431" s="7">
        <f>IF($E1431="","",Y1431*AB1431/100)</f>
        <v/>
      </c>
      <c r="AD1431" s="7">
        <f>IF($E1431="","",Y1431-AC1431)</f>
        <v/>
      </c>
      <c r="AE1431" s="7">
        <f>IF($E1431="","",AD1431-Q1431)</f>
        <v/>
      </c>
      <c r="AI1431" s="7" t="n"/>
      <c r="AL1431" s="14" t="n"/>
      <c r="AN1431">
        <f>IF($E1431="","",IF(COUNTIF($E$2:$E1431,$E1431)=1,1,0))</f>
        <v/>
      </c>
      <c r="AO1431">
        <f>IF($AN1431=1,SUMPRODUCT(--($AR$2:$AR$3001&lt;$AR1431))+1,"")</f>
        <v/>
      </c>
      <c r="AP1431">
        <f>IF($E1431="","",IF(OR($U1431=TRUE(),$U1431="TRUE"),1,0))</f>
        <v/>
      </c>
      <c r="AQ1431">
        <f>IF($E1431="","",IF($AA1431="Yes",1,0))</f>
        <v/>
      </c>
      <c r="AR1431">
        <f>IF($AN1431=1,IFERROR(IF(VALUE($E1431)&lt;100000000,VALUE($E1431),1000000000),IFERROR(IF(VALUE(MID($E1431,2,20))&lt;100000000,VALUE(MID($E1431,2,20)),1000000000),1000000000))+ROW()/100000,"")</f>
        <v/>
      </c>
    </row>
    <row r="1432">
      <c r="G1432" s="14" t="n"/>
      <c r="Q1432" s="7">
        <f>IF($E1432="","",P1432*Y1432/100)</f>
        <v/>
      </c>
      <c r="R1432" s="7" t="n"/>
      <c r="X1432" s="7" t="n"/>
      <c r="Y1432" s="7" t="n"/>
      <c r="AB1432">
        <f>IF($E1432="","",IF($AQ1432=1,0,IF($AP1432=1,Settings!$C$6,Settings!$C$7))*100)</f>
        <v/>
      </c>
      <c r="AC1432" s="7">
        <f>IF($E1432="","",Y1432*AB1432/100)</f>
        <v/>
      </c>
      <c r="AD1432" s="7">
        <f>IF($E1432="","",Y1432-AC1432)</f>
        <v/>
      </c>
      <c r="AE1432" s="7">
        <f>IF($E1432="","",AD1432-Q1432)</f>
        <v/>
      </c>
      <c r="AI1432" s="7" t="n"/>
      <c r="AL1432" s="14" t="n"/>
      <c r="AN1432">
        <f>IF($E1432="","",IF(COUNTIF($E$2:$E1432,$E1432)=1,1,0))</f>
        <v/>
      </c>
      <c r="AO1432">
        <f>IF($AN1432=1,SUMPRODUCT(--($AR$2:$AR$3001&lt;$AR1432))+1,"")</f>
        <v/>
      </c>
      <c r="AP1432">
        <f>IF($E1432="","",IF(OR($U1432=TRUE(),$U1432="TRUE"),1,0))</f>
        <v/>
      </c>
      <c r="AQ1432">
        <f>IF($E1432="","",IF($AA1432="Yes",1,0))</f>
        <v/>
      </c>
      <c r="AR1432">
        <f>IF($AN1432=1,IFERROR(IF(VALUE($E1432)&lt;100000000,VALUE($E1432),1000000000),IFERROR(IF(VALUE(MID($E1432,2,20))&lt;100000000,VALUE(MID($E1432,2,20)),1000000000),1000000000))+ROW()/100000,"")</f>
        <v/>
      </c>
    </row>
    <row r="1433">
      <c r="G1433" s="14" t="n"/>
      <c r="Q1433" s="7">
        <f>IF($E1433="","",P1433*Y1433/100)</f>
        <v/>
      </c>
      <c r="R1433" s="7" t="n"/>
      <c r="X1433" s="7" t="n"/>
      <c r="Y1433" s="7" t="n"/>
      <c r="AB1433">
        <f>IF($E1433="","",IF($AQ1433=1,0,IF($AP1433=1,Settings!$C$6,Settings!$C$7))*100)</f>
        <v/>
      </c>
      <c r="AC1433" s="7">
        <f>IF($E1433="","",Y1433*AB1433/100)</f>
        <v/>
      </c>
      <c r="AD1433" s="7">
        <f>IF($E1433="","",Y1433-AC1433)</f>
        <v/>
      </c>
      <c r="AE1433" s="7">
        <f>IF($E1433="","",AD1433-Q1433)</f>
        <v/>
      </c>
      <c r="AI1433" s="7" t="n"/>
      <c r="AL1433" s="14" t="n"/>
      <c r="AN1433">
        <f>IF($E1433="","",IF(COUNTIF($E$2:$E1433,$E1433)=1,1,0))</f>
        <v/>
      </c>
      <c r="AO1433">
        <f>IF($AN1433=1,SUMPRODUCT(--($AR$2:$AR$3001&lt;$AR1433))+1,"")</f>
        <v/>
      </c>
      <c r="AP1433">
        <f>IF($E1433="","",IF(OR($U1433=TRUE(),$U1433="TRUE"),1,0))</f>
        <v/>
      </c>
      <c r="AQ1433">
        <f>IF($E1433="","",IF($AA1433="Yes",1,0))</f>
        <v/>
      </c>
      <c r="AR1433">
        <f>IF($AN1433=1,IFERROR(IF(VALUE($E1433)&lt;100000000,VALUE($E1433),1000000000),IFERROR(IF(VALUE(MID($E1433,2,20))&lt;100000000,VALUE(MID($E1433,2,20)),1000000000),1000000000))+ROW()/100000,"")</f>
        <v/>
      </c>
    </row>
    <row r="1434">
      <c r="G1434" s="14" t="n"/>
      <c r="Q1434" s="7">
        <f>IF($E1434="","",P1434*Y1434/100)</f>
        <v/>
      </c>
      <c r="R1434" s="7" t="n"/>
      <c r="X1434" s="7" t="n"/>
      <c r="Y1434" s="7" t="n"/>
      <c r="AB1434">
        <f>IF($E1434="","",IF($AQ1434=1,0,IF($AP1434=1,Settings!$C$6,Settings!$C$7))*100)</f>
        <v/>
      </c>
      <c r="AC1434" s="7">
        <f>IF($E1434="","",Y1434*AB1434/100)</f>
        <v/>
      </c>
      <c r="AD1434" s="7">
        <f>IF($E1434="","",Y1434-AC1434)</f>
        <v/>
      </c>
      <c r="AE1434" s="7">
        <f>IF($E1434="","",AD1434-Q1434)</f>
        <v/>
      </c>
      <c r="AI1434" s="7" t="n"/>
      <c r="AL1434" s="14" t="n"/>
      <c r="AN1434">
        <f>IF($E1434="","",IF(COUNTIF($E$2:$E1434,$E1434)=1,1,0))</f>
        <v/>
      </c>
      <c r="AO1434">
        <f>IF($AN1434=1,SUMPRODUCT(--($AR$2:$AR$3001&lt;$AR1434))+1,"")</f>
        <v/>
      </c>
      <c r="AP1434">
        <f>IF($E1434="","",IF(OR($U1434=TRUE(),$U1434="TRUE"),1,0))</f>
        <v/>
      </c>
      <c r="AQ1434">
        <f>IF($E1434="","",IF($AA1434="Yes",1,0))</f>
        <v/>
      </c>
      <c r="AR1434">
        <f>IF($AN1434=1,IFERROR(IF(VALUE($E1434)&lt;100000000,VALUE($E1434),1000000000),IFERROR(IF(VALUE(MID($E1434,2,20))&lt;100000000,VALUE(MID($E1434,2,20)),1000000000),1000000000))+ROW()/100000,"")</f>
        <v/>
      </c>
    </row>
    <row r="1435">
      <c r="G1435" s="14" t="n"/>
      <c r="Q1435" s="7">
        <f>IF($E1435="","",P1435*Y1435/100)</f>
        <v/>
      </c>
      <c r="R1435" s="7" t="n"/>
      <c r="X1435" s="7" t="n"/>
      <c r="Y1435" s="7" t="n"/>
      <c r="AB1435">
        <f>IF($E1435="","",IF($AQ1435=1,0,IF($AP1435=1,Settings!$C$6,Settings!$C$7))*100)</f>
        <v/>
      </c>
      <c r="AC1435" s="7">
        <f>IF($E1435="","",Y1435*AB1435/100)</f>
        <v/>
      </c>
      <c r="AD1435" s="7">
        <f>IF($E1435="","",Y1435-AC1435)</f>
        <v/>
      </c>
      <c r="AE1435" s="7">
        <f>IF($E1435="","",AD1435-Q1435)</f>
        <v/>
      </c>
      <c r="AI1435" s="7" t="n"/>
      <c r="AL1435" s="14" t="n"/>
      <c r="AN1435">
        <f>IF($E1435="","",IF(COUNTIF($E$2:$E1435,$E1435)=1,1,0))</f>
        <v/>
      </c>
      <c r="AO1435">
        <f>IF($AN1435=1,SUMPRODUCT(--($AR$2:$AR$3001&lt;$AR1435))+1,"")</f>
        <v/>
      </c>
      <c r="AP1435">
        <f>IF($E1435="","",IF(OR($U1435=TRUE(),$U1435="TRUE"),1,0))</f>
        <v/>
      </c>
      <c r="AQ1435">
        <f>IF($E1435="","",IF($AA1435="Yes",1,0))</f>
        <v/>
      </c>
      <c r="AR1435">
        <f>IF($AN1435=1,IFERROR(IF(VALUE($E1435)&lt;100000000,VALUE($E1435),1000000000),IFERROR(IF(VALUE(MID($E1435,2,20))&lt;100000000,VALUE(MID($E1435,2,20)),1000000000),1000000000))+ROW()/100000,"")</f>
        <v/>
      </c>
    </row>
    <row r="1436">
      <c r="G1436" s="14" t="n"/>
      <c r="Q1436" s="7">
        <f>IF($E1436="","",P1436*Y1436/100)</f>
        <v/>
      </c>
      <c r="R1436" s="7" t="n"/>
      <c r="X1436" s="7" t="n"/>
      <c r="Y1436" s="7" t="n"/>
      <c r="AB1436">
        <f>IF($E1436="","",IF($AQ1436=1,0,IF($AP1436=1,Settings!$C$6,Settings!$C$7))*100)</f>
        <v/>
      </c>
      <c r="AC1436" s="7">
        <f>IF($E1436="","",Y1436*AB1436/100)</f>
        <v/>
      </c>
      <c r="AD1436" s="7">
        <f>IF($E1436="","",Y1436-AC1436)</f>
        <v/>
      </c>
      <c r="AE1436" s="7">
        <f>IF($E1436="","",AD1436-Q1436)</f>
        <v/>
      </c>
      <c r="AI1436" s="7" t="n"/>
      <c r="AL1436" s="14" t="n"/>
      <c r="AN1436">
        <f>IF($E1436="","",IF(COUNTIF($E$2:$E1436,$E1436)=1,1,0))</f>
        <v/>
      </c>
      <c r="AO1436">
        <f>IF($AN1436=1,SUMPRODUCT(--($AR$2:$AR$3001&lt;$AR1436))+1,"")</f>
        <v/>
      </c>
      <c r="AP1436">
        <f>IF($E1436="","",IF(OR($U1436=TRUE(),$U1436="TRUE"),1,0))</f>
        <v/>
      </c>
      <c r="AQ1436">
        <f>IF($E1436="","",IF($AA1436="Yes",1,0))</f>
        <v/>
      </c>
      <c r="AR1436">
        <f>IF($AN1436=1,IFERROR(IF(VALUE($E1436)&lt;100000000,VALUE($E1436),1000000000),IFERROR(IF(VALUE(MID($E1436,2,20))&lt;100000000,VALUE(MID($E1436,2,20)),1000000000),1000000000))+ROW()/100000,"")</f>
        <v/>
      </c>
    </row>
    <row r="1437">
      <c r="G1437" s="14" t="n"/>
      <c r="Q1437" s="7">
        <f>IF($E1437="","",P1437*Y1437/100)</f>
        <v/>
      </c>
      <c r="R1437" s="7" t="n"/>
      <c r="X1437" s="7" t="n"/>
      <c r="Y1437" s="7" t="n"/>
      <c r="AB1437">
        <f>IF($E1437="","",IF($AQ1437=1,0,IF($AP1437=1,Settings!$C$6,Settings!$C$7))*100)</f>
        <v/>
      </c>
      <c r="AC1437" s="7">
        <f>IF($E1437="","",Y1437*AB1437/100)</f>
        <v/>
      </c>
      <c r="AD1437" s="7">
        <f>IF($E1437="","",Y1437-AC1437)</f>
        <v/>
      </c>
      <c r="AE1437" s="7">
        <f>IF($E1437="","",AD1437-Q1437)</f>
        <v/>
      </c>
      <c r="AI1437" s="7" t="n"/>
      <c r="AL1437" s="14" t="n"/>
      <c r="AN1437">
        <f>IF($E1437="","",IF(COUNTIF($E$2:$E1437,$E1437)=1,1,0))</f>
        <v/>
      </c>
      <c r="AO1437">
        <f>IF($AN1437=1,SUMPRODUCT(--($AR$2:$AR$3001&lt;$AR1437))+1,"")</f>
        <v/>
      </c>
      <c r="AP1437">
        <f>IF($E1437="","",IF(OR($U1437=TRUE(),$U1437="TRUE"),1,0))</f>
        <v/>
      </c>
      <c r="AQ1437">
        <f>IF($E1437="","",IF($AA1437="Yes",1,0))</f>
        <v/>
      </c>
      <c r="AR1437">
        <f>IF($AN1437=1,IFERROR(IF(VALUE($E1437)&lt;100000000,VALUE($E1437),1000000000),IFERROR(IF(VALUE(MID($E1437,2,20))&lt;100000000,VALUE(MID($E1437,2,20)),1000000000),1000000000))+ROW()/100000,"")</f>
        <v/>
      </c>
    </row>
    <row r="1438">
      <c r="G1438" s="14" t="n"/>
      <c r="Q1438" s="7">
        <f>IF($E1438="","",P1438*Y1438/100)</f>
        <v/>
      </c>
      <c r="R1438" s="7" t="n"/>
      <c r="X1438" s="7" t="n"/>
      <c r="Y1438" s="7" t="n"/>
      <c r="AB1438">
        <f>IF($E1438="","",IF($AQ1438=1,0,IF($AP1438=1,Settings!$C$6,Settings!$C$7))*100)</f>
        <v/>
      </c>
      <c r="AC1438" s="7">
        <f>IF($E1438="","",Y1438*AB1438/100)</f>
        <v/>
      </c>
      <c r="AD1438" s="7">
        <f>IF($E1438="","",Y1438-AC1438)</f>
        <v/>
      </c>
      <c r="AE1438" s="7">
        <f>IF($E1438="","",AD1438-Q1438)</f>
        <v/>
      </c>
      <c r="AI1438" s="7" t="n"/>
      <c r="AL1438" s="14" t="n"/>
      <c r="AN1438">
        <f>IF($E1438="","",IF(COUNTIF($E$2:$E1438,$E1438)=1,1,0))</f>
        <v/>
      </c>
      <c r="AO1438">
        <f>IF($AN1438=1,SUMPRODUCT(--($AR$2:$AR$3001&lt;$AR1438))+1,"")</f>
        <v/>
      </c>
      <c r="AP1438">
        <f>IF($E1438="","",IF(OR($U1438=TRUE(),$U1438="TRUE"),1,0))</f>
        <v/>
      </c>
      <c r="AQ1438">
        <f>IF($E1438="","",IF($AA1438="Yes",1,0))</f>
        <v/>
      </c>
      <c r="AR1438">
        <f>IF($AN1438=1,IFERROR(IF(VALUE($E1438)&lt;100000000,VALUE($E1438),1000000000),IFERROR(IF(VALUE(MID($E1438,2,20))&lt;100000000,VALUE(MID($E1438,2,20)),1000000000),1000000000))+ROW()/100000,"")</f>
        <v/>
      </c>
    </row>
    <row r="1439">
      <c r="G1439" s="14" t="n"/>
      <c r="Q1439" s="7">
        <f>IF($E1439="","",P1439*Y1439/100)</f>
        <v/>
      </c>
      <c r="R1439" s="7" t="n"/>
      <c r="X1439" s="7" t="n"/>
      <c r="Y1439" s="7" t="n"/>
      <c r="AB1439">
        <f>IF($E1439="","",IF($AQ1439=1,0,IF($AP1439=1,Settings!$C$6,Settings!$C$7))*100)</f>
        <v/>
      </c>
      <c r="AC1439" s="7">
        <f>IF($E1439="","",Y1439*AB1439/100)</f>
        <v/>
      </c>
      <c r="AD1439" s="7">
        <f>IF($E1439="","",Y1439-AC1439)</f>
        <v/>
      </c>
      <c r="AE1439" s="7">
        <f>IF($E1439="","",AD1439-Q1439)</f>
        <v/>
      </c>
      <c r="AI1439" s="7" t="n"/>
      <c r="AL1439" s="14" t="n"/>
      <c r="AN1439">
        <f>IF($E1439="","",IF(COUNTIF($E$2:$E1439,$E1439)=1,1,0))</f>
        <v/>
      </c>
      <c r="AO1439">
        <f>IF($AN1439=1,SUMPRODUCT(--($AR$2:$AR$3001&lt;$AR1439))+1,"")</f>
        <v/>
      </c>
      <c r="AP1439">
        <f>IF($E1439="","",IF(OR($U1439=TRUE(),$U1439="TRUE"),1,0))</f>
        <v/>
      </c>
      <c r="AQ1439">
        <f>IF($E1439="","",IF($AA1439="Yes",1,0))</f>
        <v/>
      </c>
      <c r="AR1439">
        <f>IF($AN1439=1,IFERROR(IF(VALUE($E1439)&lt;100000000,VALUE($E1439),1000000000),IFERROR(IF(VALUE(MID($E1439,2,20))&lt;100000000,VALUE(MID($E1439,2,20)),1000000000),1000000000))+ROW()/100000,"")</f>
        <v/>
      </c>
    </row>
    <row r="1440">
      <c r="G1440" s="14" t="n"/>
      <c r="Q1440" s="7">
        <f>IF($E1440="","",P1440*Y1440/100)</f>
        <v/>
      </c>
      <c r="R1440" s="7" t="n"/>
      <c r="X1440" s="7" t="n"/>
      <c r="Y1440" s="7" t="n"/>
      <c r="AB1440">
        <f>IF($E1440="","",IF($AQ1440=1,0,IF($AP1440=1,Settings!$C$6,Settings!$C$7))*100)</f>
        <v/>
      </c>
      <c r="AC1440" s="7">
        <f>IF($E1440="","",Y1440*AB1440/100)</f>
        <v/>
      </c>
      <c r="AD1440" s="7">
        <f>IF($E1440="","",Y1440-AC1440)</f>
        <v/>
      </c>
      <c r="AE1440" s="7">
        <f>IF($E1440="","",AD1440-Q1440)</f>
        <v/>
      </c>
      <c r="AI1440" s="7" t="n"/>
      <c r="AL1440" s="14" t="n"/>
      <c r="AN1440">
        <f>IF($E1440="","",IF(COUNTIF($E$2:$E1440,$E1440)=1,1,0))</f>
        <v/>
      </c>
      <c r="AO1440">
        <f>IF($AN1440=1,SUMPRODUCT(--($AR$2:$AR$3001&lt;$AR1440))+1,"")</f>
        <v/>
      </c>
      <c r="AP1440">
        <f>IF($E1440="","",IF(OR($U1440=TRUE(),$U1440="TRUE"),1,0))</f>
        <v/>
      </c>
      <c r="AQ1440">
        <f>IF($E1440="","",IF($AA1440="Yes",1,0))</f>
        <v/>
      </c>
      <c r="AR1440">
        <f>IF($AN1440=1,IFERROR(IF(VALUE($E1440)&lt;100000000,VALUE($E1440),1000000000),IFERROR(IF(VALUE(MID($E1440,2,20))&lt;100000000,VALUE(MID($E1440,2,20)),1000000000),1000000000))+ROW()/100000,"")</f>
        <v/>
      </c>
    </row>
    <row r="1441">
      <c r="G1441" s="14" t="n"/>
      <c r="Q1441" s="7">
        <f>IF($E1441="","",P1441*Y1441/100)</f>
        <v/>
      </c>
      <c r="R1441" s="7" t="n"/>
      <c r="X1441" s="7" t="n"/>
      <c r="Y1441" s="7" t="n"/>
      <c r="AB1441">
        <f>IF($E1441="","",IF($AQ1441=1,0,IF($AP1441=1,Settings!$C$6,Settings!$C$7))*100)</f>
        <v/>
      </c>
      <c r="AC1441" s="7">
        <f>IF($E1441="","",Y1441*AB1441/100)</f>
        <v/>
      </c>
      <c r="AD1441" s="7">
        <f>IF($E1441="","",Y1441-AC1441)</f>
        <v/>
      </c>
      <c r="AE1441" s="7">
        <f>IF($E1441="","",AD1441-Q1441)</f>
        <v/>
      </c>
      <c r="AI1441" s="7" t="n"/>
      <c r="AL1441" s="14" t="n"/>
      <c r="AN1441">
        <f>IF($E1441="","",IF(COUNTIF($E$2:$E1441,$E1441)=1,1,0))</f>
        <v/>
      </c>
      <c r="AO1441">
        <f>IF($AN1441=1,SUMPRODUCT(--($AR$2:$AR$3001&lt;$AR1441))+1,"")</f>
        <v/>
      </c>
      <c r="AP1441">
        <f>IF($E1441="","",IF(OR($U1441=TRUE(),$U1441="TRUE"),1,0))</f>
        <v/>
      </c>
      <c r="AQ1441">
        <f>IF($E1441="","",IF($AA1441="Yes",1,0))</f>
        <v/>
      </c>
      <c r="AR1441">
        <f>IF($AN1441=1,IFERROR(IF(VALUE($E1441)&lt;100000000,VALUE($E1441),1000000000),IFERROR(IF(VALUE(MID($E1441,2,20))&lt;100000000,VALUE(MID($E1441,2,20)),1000000000),1000000000))+ROW()/100000,"")</f>
        <v/>
      </c>
    </row>
    <row r="1442">
      <c r="G1442" s="14" t="n"/>
      <c r="Q1442" s="7">
        <f>IF($E1442="","",P1442*Y1442/100)</f>
        <v/>
      </c>
      <c r="R1442" s="7" t="n"/>
      <c r="X1442" s="7" t="n"/>
      <c r="Y1442" s="7" t="n"/>
      <c r="AB1442">
        <f>IF($E1442="","",IF($AQ1442=1,0,IF($AP1442=1,Settings!$C$6,Settings!$C$7))*100)</f>
        <v/>
      </c>
      <c r="AC1442" s="7">
        <f>IF($E1442="","",Y1442*AB1442/100)</f>
        <v/>
      </c>
      <c r="AD1442" s="7">
        <f>IF($E1442="","",Y1442-AC1442)</f>
        <v/>
      </c>
      <c r="AE1442" s="7">
        <f>IF($E1442="","",AD1442-Q1442)</f>
        <v/>
      </c>
      <c r="AI1442" s="7" t="n"/>
      <c r="AL1442" s="14" t="n"/>
      <c r="AN1442">
        <f>IF($E1442="","",IF(COUNTIF($E$2:$E1442,$E1442)=1,1,0))</f>
        <v/>
      </c>
      <c r="AO1442">
        <f>IF($AN1442=1,SUMPRODUCT(--($AR$2:$AR$3001&lt;$AR1442))+1,"")</f>
        <v/>
      </c>
      <c r="AP1442">
        <f>IF($E1442="","",IF(OR($U1442=TRUE(),$U1442="TRUE"),1,0))</f>
        <v/>
      </c>
      <c r="AQ1442">
        <f>IF($E1442="","",IF($AA1442="Yes",1,0))</f>
        <v/>
      </c>
      <c r="AR1442">
        <f>IF($AN1442=1,IFERROR(IF(VALUE($E1442)&lt;100000000,VALUE($E1442),1000000000),IFERROR(IF(VALUE(MID($E1442,2,20))&lt;100000000,VALUE(MID($E1442,2,20)),1000000000),1000000000))+ROW()/100000,"")</f>
        <v/>
      </c>
    </row>
    <row r="1443">
      <c r="G1443" s="14" t="n"/>
      <c r="Q1443" s="7">
        <f>IF($E1443="","",P1443*Y1443/100)</f>
        <v/>
      </c>
      <c r="R1443" s="7" t="n"/>
      <c r="X1443" s="7" t="n"/>
      <c r="Y1443" s="7" t="n"/>
      <c r="AB1443">
        <f>IF($E1443="","",IF($AQ1443=1,0,IF($AP1443=1,Settings!$C$6,Settings!$C$7))*100)</f>
        <v/>
      </c>
      <c r="AC1443" s="7">
        <f>IF($E1443="","",Y1443*AB1443/100)</f>
        <v/>
      </c>
      <c r="AD1443" s="7">
        <f>IF($E1443="","",Y1443-AC1443)</f>
        <v/>
      </c>
      <c r="AE1443" s="7">
        <f>IF($E1443="","",AD1443-Q1443)</f>
        <v/>
      </c>
      <c r="AI1443" s="7" t="n"/>
      <c r="AL1443" s="14" t="n"/>
      <c r="AN1443">
        <f>IF($E1443="","",IF(COUNTIF($E$2:$E1443,$E1443)=1,1,0))</f>
        <v/>
      </c>
      <c r="AO1443">
        <f>IF($AN1443=1,SUMPRODUCT(--($AR$2:$AR$3001&lt;$AR1443))+1,"")</f>
        <v/>
      </c>
      <c r="AP1443">
        <f>IF($E1443="","",IF(OR($U1443=TRUE(),$U1443="TRUE"),1,0))</f>
        <v/>
      </c>
      <c r="AQ1443">
        <f>IF($E1443="","",IF($AA1443="Yes",1,0))</f>
        <v/>
      </c>
      <c r="AR1443">
        <f>IF($AN1443=1,IFERROR(IF(VALUE($E1443)&lt;100000000,VALUE($E1443),1000000000),IFERROR(IF(VALUE(MID($E1443,2,20))&lt;100000000,VALUE(MID($E1443,2,20)),1000000000),1000000000))+ROW()/100000,"")</f>
        <v/>
      </c>
    </row>
    <row r="1444">
      <c r="G1444" s="14" t="n"/>
      <c r="Q1444" s="7">
        <f>IF($E1444="","",P1444*Y1444/100)</f>
        <v/>
      </c>
      <c r="R1444" s="7" t="n"/>
      <c r="X1444" s="7" t="n"/>
      <c r="Y1444" s="7" t="n"/>
      <c r="AB1444">
        <f>IF($E1444="","",IF($AQ1444=1,0,IF($AP1444=1,Settings!$C$6,Settings!$C$7))*100)</f>
        <v/>
      </c>
      <c r="AC1444" s="7">
        <f>IF($E1444="","",Y1444*AB1444/100)</f>
        <v/>
      </c>
      <c r="AD1444" s="7">
        <f>IF($E1444="","",Y1444-AC1444)</f>
        <v/>
      </c>
      <c r="AE1444" s="7">
        <f>IF($E1444="","",AD1444-Q1444)</f>
        <v/>
      </c>
      <c r="AI1444" s="7" t="n"/>
      <c r="AL1444" s="14" t="n"/>
      <c r="AN1444">
        <f>IF($E1444="","",IF(COUNTIF($E$2:$E1444,$E1444)=1,1,0))</f>
        <v/>
      </c>
      <c r="AO1444">
        <f>IF($AN1444=1,SUMPRODUCT(--($AR$2:$AR$3001&lt;$AR1444))+1,"")</f>
        <v/>
      </c>
      <c r="AP1444">
        <f>IF($E1444="","",IF(OR($U1444=TRUE(),$U1444="TRUE"),1,0))</f>
        <v/>
      </c>
      <c r="AQ1444">
        <f>IF($E1444="","",IF($AA1444="Yes",1,0))</f>
        <v/>
      </c>
      <c r="AR1444">
        <f>IF($AN1444=1,IFERROR(IF(VALUE($E1444)&lt;100000000,VALUE($E1444),1000000000),IFERROR(IF(VALUE(MID($E1444,2,20))&lt;100000000,VALUE(MID($E1444,2,20)),1000000000),1000000000))+ROW()/100000,"")</f>
        <v/>
      </c>
    </row>
    <row r="1445">
      <c r="G1445" s="14" t="n"/>
      <c r="Q1445" s="7">
        <f>IF($E1445="","",P1445*Y1445/100)</f>
        <v/>
      </c>
      <c r="R1445" s="7" t="n"/>
      <c r="X1445" s="7" t="n"/>
      <c r="Y1445" s="7" t="n"/>
      <c r="AB1445">
        <f>IF($E1445="","",IF($AQ1445=1,0,IF($AP1445=1,Settings!$C$6,Settings!$C$7))*100)</f>
        <v/>
      </c>
      <c r="AC1445" s="7">
        <f>IF($E1445="","",Y1445*AB1445/100)</f>
        <v/>
      </c>
      <c r="AD1445" s="7">
        <f>IF($E1445="","",Y1445-AC1445)</f>
        <v/>
      </c>
      <c r="AE1445" s="7">
        <f>IF($E1445="","",AD1445-Q1445)</f>
        <v/>
      </c>
      <c r="AI1445" s="7" t="n"/>
      <c r="AL1445" s="14" t="n"/>
      <c r="AN1445">
        <f>IF($E1445="","",IF(COUNTIF($E$2:$E1445,$E1445)=1,1,0))</f>
        <v/>
      </c>
      <c r="AO1445">
        <f>IF($AN1445=1,SUMPRODUCT(--($AR$2:$AR$3001&lt;$AR1445))+1,"")</f>
        <v/>
      </c>
      <c r="AP1445">
        <f>IF($E1445="","",IF(OR($U1445=TRUE(),$U1445="TRUE"),1,0))</f>
        <v/>
      </c>
      <c r="AQ1445">
        <f>IF($E1445="","",IF($AA1445="Yes",1,0))</f>
        <v/>
      </c>
      <c r="AR1445">
        <f>IF($AN1445=1,IFERROR(IF(VALUE($E1445)&lt;100000000,VALUE($E1445),1000000000),IFERROR(IF(VALUE(MID($E1445,2,20))&lt;100000000,VALUE(MID($E1445,2,20)),1000000000),1000000000))+ROW()/100000,"")</f>
        <v/>
      </c>
    </row>
    <row r="1446">
      <c r="G1446" s="14" t="n"/>
      <c r="Q1446" s="7">
        <f>IF($E1446="","",P1446*Y1446/100)</f>
        <v/>
      </c>
      <c r="R1446" s="7" t="n"/>
      <c r="X1446" s="7" t="n"/>
      <c r="Y1446" s="7" t="n"/>
      <c r="AB1446">
        <f>IF($E1446="","",IF($AQ1446=1,0,IF($AP1446=1,Settings!$C$6,Settings!$C$7))*100)</f>
        <v/>
      </c>
      <c r="AC1446" s="7">
        <f>IF($E1446="","",Y1446*AB1446/100)</f>
        <v/>
      </c>
      <c r="AD1446" s="7">
        <f>IF($E1446="","",Y1446-AC1446)</f>
        <v/>
      </c>
      <c r="AE1446" s="7">
        <f>IF($E1446="","",AD1446-Q1446)</f>
        <v/>
      </c>
      <c r="AI1446" s="7" t="n"/>
      <c r="AL1446" s="14" t="n"/>
      <c r="AN1446">
        <f>IF($E1446="","",IF(COUNTIF($E$2:$E1446,$E1446)=1,1,0))</f>
        <v/>
      </c>
      <c r="AO1446">
        <f>IF($AN1446=1,SUMPRODUCT(--($AR$2:$AR$3001&lt;$AR1446))+1,"")</f>
        <v/>
      </c>
      <c r="AP1446">
        <f>IF($E1446="","",IF(OR($U1446=TRUE(),$U1446="TRUE"),1,0))</f>
        <v/>
      </c>
      <c r="AQ1446">
        <f>IF($E1446="","",IF($AA1446="Yes",1,0))</f>
        <v/>
      </c>
      <c r="AR1446">
        <f>IF($AN1446=1,IFERROR(IF(VALUE($E1446)&lt;100000000,VALUE($E1446),1000000000),IFERROR(IF(VALUE(MID($E1446,2,20))&lt;100000000,VALUE(MID($E1446,2,20)),1000000000),1000000000))+ROW()/100000,"")</f>
        <v/>
      </c>
    </row>
    <row r="1447">
      <c r="G1447" s="14" t="n"/>
      <c r="Q1447" s="7">
        <f>IF($E1447="","",P1447*Y1447/100)</f>
        <v/>
      </c>
      <c r="R1447" s="7" t="n"/>
      <c r="X1447" s="7" t="n"/>
      <c r="Y1447" s="7" t="n"/>
      <c r="AB1447">
        <f>IF($E1447="","",IF($AQ1447=1,0,IF($AP1447=1,Settings!$C$6,Settings!$C$7))*100)</f>
        <v/>
      </c>
      <c r="AC1447" s="7">
        <f>IF($E1447="","",Y1447*AB1447/100)</f>
        <v/>
      </c>
      <c r="AD1447" s="7">
        <f>IF($E1447="","",Y1447-AC1447)</f>
        <v/>
      </c>
      <c r="AE1447" s="7">
        <f>IF($E1447="","",AD1447-Q1447)</f>
        <v/>
      </c>
      <c r="AI1447" s="7" t="n"/>
      <c r="AL1447" s="14" t="n"/>
      <c r="AN1447">
        <f>IF($E1447="","",IF(COUNTIF($E$2:$E1447,$E1447)=1,1,0))</f>
        <v/>
      </c>
      <c r="AO1447">
        <f>IF($AN1447=1,SUMPRODUCT(--($AR$2:$AR$3001&lt;$AR1447))+1,"")</f>
        <v/>
      </c>
      <c r="AP1447">
        <f>IF($E1447="","",IF(OR($U1447=TRUE(),$U1447="TRUE"),1,0))</f>
        <v/>
      </c>
      <c r="AQ1447">
        <f>IF($E1447="","",IF($AA1447="Yes",1,0))</f>
        <v/>
      </c>
      <c r="AR1447">
        <f>IF($AN1447=1,IFERROR(IF(VALUE($E1447)&lt;100000000,VALUE($E1447),1000000000),IFERROR(IF(VALUE(MID($E1447,2,20))&lt;100000000,VALUE(MID($E1447,2,20)),1000000000),1000000000))+ROW()/100000,"")</f>
        <v/>
      </c>
    </row>
    <row r="1448">
      <c r="G1448" s="14" t="n"/>
      <c r="Q1448" s="7">
        <f>IF($E1448="","",P1448*Y1448/100)</f>
        <v/>
      </c>
      <c r="R1448" s="7" t="n"/>
      <c r="X1448" s="7" t="n"/>
      <c r="Y1448" s="7" t="n"/>
      <c r="AB1448">
        <f>IF($E1448="","",IF($AQ1448=1,0,IF($AP1448=1,Settings!$C$6,Settings!$C$7))*100)</f>
        <v/>
      </c>
      <c r="AC1448" s="7">
        <f>IF($E1448="","",Y1448*AB1448/100)</f>
        <v/>
      </c>
      <c r="AD1448" s="7">
        <f>IF($E1448="","",Y1448-AC1448)</f>
        <v/>
      </c>
      <c r="AE1448" s="7">
        <f>IF($E1448="","",AD1448-Q1448)</f>
        <v/>
      </c>
      <c r="AI1448" s="7" t="n"/>
      <c r="AL1448" s="14" t="n"/>
      <c r="AN1448">
        <f>IF($E1448="","",IF(COUNTIF($E$2:$E1448,$E1448)=1,1,0))</f>
        <v/>
      </c>
      <c r="AO1448">
        <f>IF($AN1448=1,SUMPRODUCT(--($AR$2:$AR$3001&lt;$AR1448))+1,"")</f>
        <v/>
      </c>
      <c r="AP1448">
        <f>IF($E1448="","",IF(OR($U1448=TRUE(),$U1448="TRUE"),1,0))</f>
        <v/>
      </c>
      <c r="AQ1448">
        <f>IF($E1448="","",IF($AA1448="Yes",1,0))</f>
        <v/>
      </c>
      <c r="AR1448">
        <f>IF($AN1448=1,IFERROR(IF(VALUE($E1448)&lt;100000000,VALUE($E1448),1000000000),IFERROR(IF(VALUE(MID($E1448,2,20))&lt;100000000,VALUE(MID($E1448,2,20)),1000000000),1000000000))+ROW()/100000,"")</f>
        <v/>
      </c>
    </row>
    <row r="1449">
      <c r="G1449" s="14" t="n"/>
      <c r="Q1449" s="7">
        <f>IF($E1449="","",P1449*Y1449/100)</f>
        <v/>
      </c>
      <c r="R1449" s="7" t="n"/>
      <c r="X1449" s="7" t="n"/>
      <c r="Y1449" s="7" t="n"/>
      <c r="AB1449">
        <f>IF($E1449="","",IF($AQ1449=1,0,IF($AP1449=1,Settings!$C$6,Settings!$C$7))*100)</f>
        <v/>
      </c>
      <c r="AC1449" s="7">
        <f>IF($E1449="","",Y1449*AB1449/100)</f>
        <v/>
      </c>
      <c r="AD1449" s="7">
        <f>IF($E1449="","",Y1449-AC1449)</f>
        <v/>
      </c>
      <c r="AE1449" s="7">
        <f>IF($E1449="","",AD1449-Q1449)</f>
        <v/>
      </c>
      <c r="AI1449" s="7" t="n"/>
      <c r="AL1449" s="14" t="n"/>
      <c r="AN1449">
        <f>IF($E1449="","",IF(COUNTIF($E$2:$E1449,$E1449)=1,1,0))</f>
        <v/>
      </c>
      <c r="AO1449">
        <f>IF($AN1449=1,SUMPRODUCT(--($AR$2:$AR$3001&lt;$AR1449))+1,"")</f>
        <v/>
      </c>
      <c r="AP1449">
        <f>IF($E1449="","",IF(OR($U1449=TRUE(),$U1449="TRUE"),1,0))</f>
        <v/>
      </c>
      <c r="AQ1449">
        <f>IF($E1449="","",IF($AA1449="Yes",1,0))</f>
        <v/>
      </c>
      <c r="AR1449">
        <f>IF($AN1449=1,IFERROR(IF(VALUE($E1449)&lt;100000000,VALUE($E1449),1000000000),IFERROR(IF(VALUE(MID($E1449,2,20))&lt;100000000,VALUE(MID($E1449,2,20)),1000000000),1000000000))+ROW()/100000,"")</f>
        <v/>
      </c>
    </row>
    <row r="1450">
      <c r="G1450" s="14" t="n"/>
      <c r="Q1450" s="7">
        <f>IF($E1450="","",P1450*Y1450/100)</f>
        <v/>
      </c>
      <c r="R1450" s="7" t="n"/>
      <c r="X1450" s="7" t="n"/>
      <c r="Y1450" s="7" t="n"/>
      <c r="AB1450">
        <f>IF($E1450="","",IF($AQ1450=1,0,IF($AP1450=1,Settings!$C$6,Settings!$C$7))*100)</f>
        <v/>
      </c>
      <c r="AC1450" s="7">
        <f>IF($E1450="","",Y1450*AB1450/100)</f>
        <v/>
      </c>
      <c r="AD1450" s="7">
        <f>IF($E1450="","",Y1450-AC1450)</f>
        <v/>
      </c>
      <c r="AE1450" s="7">
        <f>IF($E1450="","",AD1450-Q1450)</f>
        <v/>
      </c>
      <c r="AI1450" s="7" t="n"/>
      <c r="AL1450" s="14" t="n"/>
      <c r="AN1450">
        <f>IF($E1450="","",IF(COUNTIF($E$2:$E1450,$E1450)=1,1,0))</f>
        <v/>
      </c>
      <c r="AO1450">
        <f>IF($AN1450=1,SUMPRODUCT(--($AR$2:$AR$3001&lt;$AR1450))+1,"")</f>
        <v/>
      </c>
      <c r="AP1450">
        <f>IF($E1450="","",IF(OR($U1450=TRUE(),$U1450="TRUE"),1,0))</f>
        <v/>
      </c>
      <c r="AQ1450">
        <f>IF($E1450="","",IF($AA1450="Yes",1,0))</f>
        <v/>
      </c>
      <c r="AR1450">
        <f>IF($AN1450=1,IFERROR(IF(VALUE($E1450)&lt;100000000,VALUE($E1450),1000000000),IFERROR(IF(VALUE(MID($E1450,2,20))&lt;100000000,VALUE(MID($E1450,2,20)),1000000000),1000000000))+ROW()/100000,"")</f>
        <v/>
      </c>
    </row>
    <row r="1451">
      <c r="G1451" s="14" t="n"/>
      <c r="Q1451" s="7">
        <f>IF($E1451="","",P1451*Y1451/100)</f>
        <v/>
      </c>
      <c r="R1451" s="7" t="n"/>
      <c r="X1451" s="7" t="n"/>
      <c r="Y1451" s="7" t="n"/>
      <c r="AB1451">
        <f>IF($E1451="","",IF($AQ1451=1,0,IF($AP1451=1,Settings!$C$6,Settings!$C$7))*100)</f>
        <v/>
      </c>
      <c r="AC1451" s="7">
        <f>IF($E1451="","",Y1451*AB1451/100)</f>
        <v/>
      </c>
      <c r="AD1451" s="7">
        <f>IF($E1451="","",Y1451-AC1451)</f>
        <v/>
      </c>
      <c r="AE1451" s="7">
        <f>IF($E1451="","",AD1451-Q1451)</f>
        <v/>
      </c>
      <c r="AI1451" s="7" t="n"/>
      <c r="AL1451" s="14" t="n"/>
      <c r="AN1451">
        <f>IF($E1451="","",IF(COUNTIF($E$2:$E1451,$E1451)=1,1,0))</f>
        <v/>
      </c>
      <c r="AO1451">
        <f>IF($AN1451=1,SUMPRODUCT(--($AR$2:$AR$3001&lt;$AR1451))+1,"")</f>
        <v/>
      </c>
      <c r="AP1451">
        <f>IF($E1451="","",IF(OR($U1451=TRUE(),$U1451="TRUE"),1,0))</f>
        <v/>
      </c>
      <c r="AQ1451">
        <f>IF($E1451="","",IF($AA1451="Yes",1,0))</f>
        <v/>
      </c>
      <c r="AR1451">
        <f>IF($AN1451=1,IFERROR(IF(VALUE($E1451)&lt;100000000,VALUE($E1451),1000000000),IFERROR(IF(VALUE(MID($E1451,2,20))&lt;100000000,VALUE(MID($E1451,2,20)),1000000000),1000000000))+ROW()/100000,"")</f>
        <v/>
      </c>
    </row>
    <row r="1452">
      <c r="G1452" s="14" t="n"/>
      <c r="Q1452" s="7">
        <f>IF($E1452="","",P1452*Y1452/100)</f>
        <v/>
      </c>
      <c r="R1452" s="7" t="n"/>
      <c r="X1452" s="7" t="n"/>
      <c r="Y1452" s="7" t="n"/>
      <c r="AB1452">
        <f>IF($E1452="","",IF($AQ1452=1,0,IF($AP1452=1,Settings!$C$6,Settings!$C$7))*100)</f>
        <v/>
      </c>
      <c r="AC1452" s="7">
        <f>IF($E1452="","",Y1452*AB1452/100)</f>
        <v/>
      </c>
      <c r="AD1452" s="7">
        <f>IF($E1452="","",Y1452-AC1452)</f>
        <v/>
      </c>
      <c r="AE1452" s="7">
        <f>IF($E1452="","",AD1452-Q1452)</f>
        <v/>
      </c>
      <c r="AI1452" s="7" t="n"/>
      <c r="AL1452" s="14" t="n"/>
      <c r="AN1452">
        <f>IF($E1452="","",IF(COUNTIF($E$2:$E1452,$E1452)=1,1,0))</f>
        <v/>
      </c>
      <c r="AO1452">
        <f>IF($AN1452=1,SUMPRODUCT(--($AR$2:$AR$3001&lt;$AR1452))+1,"")</f>
        <v/>
      </c>
      <c r="AP1452">
        <f>IF($E1452="","",IF(OR($U1452=TRUE(),$U1452="TRUE"),1,0))</f>
        <v/>
      </c>
      <c r="AQ1452">
        <f>IF($E1452="","",IF($AA1452="Yes",1,0))</f>
        <v/>
      </c>
      <c r="AR1452">
        <f>IF($AN1452=1,IFERROR(IF(VALUE($E1452)&lt;100000000,VALUE($E1452),1000000000),IFERROR(IF(VALUE(MID($E1452,2,20))&lt;100000000,VALUE(MID($E1452,2,20)),1000000000),1000000000))+ROW()/100000,"")</f>
        <v/>
      </c>
    </row>
    <row r="1453">
      <c r="G1453" s="14" t="n"/>
      <c r="Q1453" s="7">
        <f>IF($E1453="","",P1453*Y1453/100)</f>
        <v/>
      </c>
      <c r="R1453" s="7" t="n"/>
      <c r="X1453" s="7" t="n"/>
      <c r="Y1453" s="7" t="n"/>
      <c r="AB1453">
        <f>IF($E1453="","",IF($AQ1453=1,0,IF($AP1453=1,Settings!$C$6,Settings!$C$7))*100)</f>
        <v/>
      </c>
      <c r="AC1453" s="7">
        <f>IF($E1453="","",Y1453*AB1453/100)</f>
        <v/>
      </c>
      <c r="AD1453" s="7">
        <f>IF($E1453="","",Y1453-AC1453)</f>
        <v/>
      </c>
      <c r="AE1453" s="7">
        <f>IF($E1453="","",AD1453-Q1453)</f>
        <v/>
      </c>
      <c r="AI1453" s="7" t="n"/>
      <c r="AL1453" s="14" t="n"/>
      <c r="AN1453">
        <f>IF($E1453="","",IF(COUNTIF($E$2:$E1453,$E1453)=1,1,0))</f>
        <v/>
      </c>
      <c r="AO1453">
        <f>IF($AN1453=1,SUMPRODUCT(--($AR$2:$AR$3001&lt;$AR1453))+1,"")</f>
        <v/>
      </c>
      <c r="AP1453">
        <f>IF($E1453="","",IF(OR($U1453=TRUE(),$U1453="TRUE"),1,0))</f>
        <v/>
      </c>
      <c r="AQ1453">
        <f>IF($E1453="","",IF($AA1453="Yes",1,0))</f>
        <v/>
      </c>
      <c r="AR1453">
        <f>IF($AN1453=1,IFERROR(IF(VALUE($E1453)&lt;100000000,VALUE($E1453),1000000000),IFERROR(IF(VALUE(MID($E1453,2,20))&lt;100000000,VALUE(MID($E1453,2,20)),1000000000),1000000000))+ROW()/100000,"")</f>
        <v/>
      </c>
    </row>
    <row r="1454">
      <c r="G1454" s="14" t="n"/>
      <c r="Q1454" s="7">
        <f>IF($E1454="","",P1454*Y1454/100)</f>
        <v/>
      </c>
      <c r="R1454" s="7" t="n"/>
      <c r="X1454" s="7" t="n"/>
      <c r="Y1454" s="7" t="n"/>
      <c r="AB1454">
        <f>IF($E1454="","",IF($AQ1454=1,0,IF($AP1454=1,Settings!$C$6,Settings!$C$7))*100)</f>
        <v/>
      </c>
      <c r="AC1454" s="7">
        <f>IF($E1454="","",Y1454*AB1454/100)</f>
        <v/>
      </c>
      <c r="AD1454" s="7">
        <f>IF($E1454="","",Y1454-AC1454)</f>
        <v/>
      </c>
      <c r="AE1454" s="7">
        <f>IF($E1454="","",AD1454-Q1454)</f>
        <v/>
      </c>
      <c r="AI1454" s="7" t="n"/>
      <c r="AL1454" s="14" t="n"/>
      <c r="AN1454">
        <f>IF($E1454="","",IF(COUNTIF($E$2:$E1454,$E1454)=1,1,0))</f>
        <v/>
      </c>
      <c r="AO1454">
        <f>IF($AN1454=1,SUMPRODUCT(--($AR$2:$AR$3001&lt;$AR1454))+1,"")</f>
        <v/>
      </c>
      <c r="AP1454">
        <f>IF($E1454="","",IF(OR($U1454=TRUE(),$U1454="TRUE"),1,0))</f>
        <v/>
      </c>
      <c r="AQ1454">
        <f>IF($E1454="","",IF($AA1454="Yes",1,0))</f>
        <v/>
      </c>
      <c r="AR1454">
        <f>IF($AN1454=1,IFERROR(IF(VALUE($E1454)&lt;100000000,VALUE($E1454),1000000000),IFERROR(IF(VALUE(MID($E1454,2,20))&lt;100000000,VALUE(MID($E1454,2,20)),1000000000),1000000000))+ROW()/100000,"")</f>
        <v/>
      </c>
    </row>
    <row r="1455">
      <c r="G1455" s="14" t="n"/>
      <c r="Q1455" s="7">
        <f>IF($E1455="","",P1455*Y1455/100)</f>
        <v/>
      </c>
      <c r="R1455" s="7" t="n"/>
      <c r="X1455" s="7" t="n"/>
      <c r="Y1455" s="7" t="n"/>
      <c r="AB1455">
        <f>IF($E1455="","",IF($AQ1455=1,0,IF($AP1455=1,Settings!$C$6,Settings!$C$7))*100)</f>
        <v/>
      </c>
      <c r="AC1455" s="7">
        <f>IF($E1455="","",Y1455*AB1455/100)</f>
        <v/>
      </c>
      <c r="AD1455" s="7">
        <f>IF($E1455="","",Y1455-AC1455)</f>
        <v/>
      </c>
      <c r="AE1455" s="7">
        <f>IF($E1455="","",AD1455-Q1455)</f>
        <v/>
      </c>
      <c r="AI1455" s="7" t="n"/>
      <c r="AL1455" s="14" t="n"/>
      <c r="AN1455">
        <f>IF($E1455="","",IF(COUNTIF($E$2:$E1455,$E1455)=1,1,0))</f>
        <v/>
      </c>
      <c r="AO1455">
        <f>IF($AN1455=1,SUMPRODUCT(--($AR$2:$AR$3001&lt;$AR1455))+1,"")</f>
        <v/>
      </c>
      <c r="AP1455">
        <f>IF($E1455="","",IF(OR($U1455=TRUE(),$U1455="TRUE"),1,0))</f>
        <v/>
      </c>
      <c r="AQ1455">
        <f>IF($E1455="","",IF($AA1455="Yes",1,0))</f>
        <v/>
      </c>
      <c r="AR1455">
        <f>IF($AN1455=1,IFERROR(IF(VALUE($E1455)&lt;100000000,VALUE($E1455),1000000000),IFERROR(IF(VALUE(MID($E1455,2,20))&lt;100000000,VALUE(MID($E1455,2,20)),1000000000),1000000000))+ROW()/100000,"")</f>
        <v/>
      </c>
    </row>
    <row r="1456">
      <c r="G1456" s="14" t="n"/>
      <c r="Q1456" s="7">
        <f>IF($E1456="","",P1456*Y1456/100)</f>
        <v/>
      </c>
      <c r="R1456" s="7" t="n"/>
      <c r="X1456" s="7" t="n"/>
      <c r="Y1456" s="7" t="n"/>
      <c r="AB1456">
        <f>IF($E1456="","",IF($AQ1456=1,0,IF($AP1456=1,Settings!$C$6,Settings!$C$7))*100)</f>
        <v/>
      </c>
      <c r="AC1456" s="7">
        <f>IF($E1456="","",Y1456*AB1456/100)</f>
        <v/>
      </c>
      <c r="AD1456" s="7">
        <f>IF($E1456="","",Y1456-AC1456)</f>
        <v/>
      </c>
      <c r="AE1456" s="7">
        <f>IF($E1456="","",AD1456-Q1456)</f>
        <v/>
      </c>
      <c r="AI1456" s="7" t="n"/>
      <c r="AL1456" s="14" t="n"/>
      <c r="AN1456">
        <f>IF($E1456="","",IF(COUNTIF($E$2:$E1456,$E1456)=1,1,0))</f>
        <v/>
      </c>
      <c r="AO1456">
        <f>IF($AN1456=1,SUMPRODUCT(--($AR$2:$AR$3001&lt;$AR1456))+1,"")</f>
        <v/>
      </c>
      <c r="AP1456">
        <f>IF($E1456="","",IF(OR($U1456=TRUE(),$U1456="TRUE"),1,0))</f>
        <v/>
      </c>
      <c r="AQ1456">
        <f>IF($E1456="","",IF($AA1456="Yes",1,0))</f>
        <v/>
      </c>
      <c r="AR1456">
        <f>IF($AN1456=1,IFERROR(IF(VALUE($E1456)&lt;100000000,VALUE($E1456),1000000000),IFERROR(IF(VALUE(MID($E1456,2,20))&lt;100000000,VALUE(MID($E1456,2,20)),1000000000),1000000000))+ROW()/100000,"")</f>
        <v/>
      </c>
    </row>
    <row r="1457">
      <c r="G1457" s="14" t="n"/>
      <c r="Q1457" s="7">
        <f>IF($E1457="","",P1457*Y1457/100)</f>
        <v/>
      </c>
      <c r="R1457" s="7" t="n"/>
      <c r="X1457" s="7" t="n"/>
      <c r="Y1457" s="7" t="n"/>
      <c r="AB1457">
        <f>IF($E1457="","",IF($AQ1457=1,0,IF($AP1457=1,Settings!$C$6,Settings!$C$7))*100)</f>
        <v/>
      </c>
      <c r="AC1457" s="7">
        <f>IF($E1457="","",Y1457*AB1457/100)</f>
        <v/>
      </c>
      <c r="AD1457" s="7">
        <f>IF($E1457="","",Y1457-AC1457)</f>
        <v/>
      </c>
      <c r="AE1457" s="7">
        <f>IF($E1457="","",AD1457-Q1457)</f>
        <v/>
      </c>
      <c r="AI1457" s="7" t="n"/>
      <c r="AL1457" s="14" t="n"/>
      <c r="AN1457">
        <f>IF($E1457="","",IF(COUNTIF($E$2:$E1457,$E1457)=1,1,0))</f>
        <v/>
      </c>
      <c r="AO1457">
        <f>IF($AN1457=1,SUMPRODUCT(--($AR$2:$AR$3001&lt;$AR1457))+1,"")</f>
        <v/>
      </c>
      <c r="AP1457">
        <f>IF($E1457="","",IF(OR($U1457=TRUE(),$U1457="TRUE"),1,0))</f>
        <v/>
      </c>
      <c r="AQ1457">
        <f>IF($E1457="","",IF($AA1457="Yes",1,0))</f>
        <v/>
      </c>
      <c r="AR1457">
        <f>IF($AN1457=1,IFERROR(IF(VALUE($E1457)&lt;100000000,VALUE($E1457),1000000000),IFERROR(IF(VALUE(MID($E1457,2,20))&lt;100000000,VALUE(MID($E1457,2,20)),1000000000),1000000000))+ROW()/100000,"")</f>
        <v/>
      </c>
    </row>
    <row r="1458">
      <c r="G1458" s="14" t="n"/>
      <c r="Q1458" s="7">
        <f>IF($E1458="","",P1458*Y1458/100)</f>
        <v/>
      </c>
      <c r="R1458" s="7" t="n"/>
      <c r="X1458" s="7" t="n"/>
      <c r="Y1458" s="7" t="n"/>
      <c r="AB1458">
        <f>IF($E1458="","",IF($AQ1458=1,0,IF($AP1458=1,Settings!$C$6,Settings!$C$7))*100)</f>
        <v/>
      </c>
      <c r="AC1458" s="7">
        <f>IF($E1458="","",Y1458*AB1458/100)</f>
        <v/>
      </c>
      <c r="AD1458" s="7">
        <f>IF($E1458="","",Y1458-AC1458)</f>
        <v/>
      </c>
      <c r="AE1458" s="7">
        <f>IF($E1458="","",AD1458-Q1458)</f>
        <v/>
      </c>
      <c r="AI1458" s="7" t="n"/>
      <c r="AL1458" s="14" t="n"/>
      <c r="AN1458">
        <f>IF($E1458="","",IF(COUNTIF($E$2:$E1458,$E1458)=1,1,0))</f>
        <v/>
      </c>
      <c r="AO1458">
        <f>IF($AN1458=1,SUMPRODUCT(--($AR$2:$AR$3001&lt;$AR1458))+1,"")</f>
        <v/>
      </c>
      <c r="AP1458">
        <f>IF($E1458="","",IF(OR($U1458=TRUE(),$U1458="TRUE"),1,0))</f>
        <v/>
      </c>
      <c r="AQ1458">
        <f>IF($E1458="","",IF($AA1458="Yes",1,0))</f>
        <v/>
      </c>
      <c r="AR1458">
        <f>IF($AN1458=1,IFERROR(IF(VALUE($E1458)&lt;100000000,VALUE($E1458),1000000000),IFERROR(IF(VALUE(MID($E1458,2,20))&lt;100000000,VALUE(MID($E1458,2,20)),1000000000),1000000000))+ROW()/100000,"")</f>
        <v/>
      </c>
    </row>
    <row r="1459">
      <c r="G1459" s="14" t="n"/>
      <c r="Q1459" s="7">
        <f>IF($E1459="","",P1459*Y1459/100)</f>
        <v/>
      </c>
      <c r="R1459" s="7" t="n"/>
      <c r="X1459" s="7" t="n"/>
      <c r="Y1459" s="7" t="n"/>
      <c r="AB1459">
        <f>IF($E1459="","",IF($AQ1459=1,0,IF($AP1459=1,Settings!$C$6,Settings!$C$7))*100)</f>
        <v/>
      </c>
      <c r="AC1459" s="7">
        <f>IF($E1459="","",Y1459*AB1459/100)</f>
        <v/>
      </c>
      <c r="AD1459" s="7">
        <f>IF($E1459="","",Y1459-AC1459)</f>
        <v/>
      </c>
      <c r="AE1459" s="7">
        <f>IF($E1459="","",AD1459-Q1459)</f>
        <v/>
      </c>
      <c r="AI1459" s="7" t="n"/>
      <c r="AL1459" s="14" t="n"/>
      <c r="AN1459">
        <f>IF($E1459="","",IF(COUNTIF($E$2:$E1459,$E1459)=1,1,0))</f>
        <v/>
      </c>
      <c r="AO1459">
        <f>IF($AN1459=1,SUMPRODUCT(--($AR$2:$AR$3001&lt;$AR1459))+1,"")</f>
        <v/>
      </c>
      <c r="AP1459">
        <f>IF($E1459="","",IF(OR($U1459=TRUE(),$U1459="TRUE"),1,0))</f>
        <v/>
      </c>
      <c r="AQ1459">
        <f>IF($E1459="","",IF($AA1459="Yes",1,0))</f>
        <v/>
      </c>
      <c r="AR1459">
        <f>IF($AN1459=1,IFERROR(IF(VALUE($E1459)&lt;100000000,VALUE($E1459),1000000000),IFERROR(IF(VALUE(MID($E1459,2,20))&lt;100000000,VALUE(MID($E1459,2,20)),1000000000),1000000000))+ROW()/100000,"")</f>
        <v/>
      </c>
    </row>
    <row r="1460">
      <c r="G1460" s="14" t="n"/>
      <c r="Q1460" s="7">
        <f>IF($E1460="","",P1460*Y1460/100)</f>
        <v/>
      </c>
      <c r="R1460" s="7" t="n"/>
      <c r="X1460" s="7" t="n"/>
      <c r="Y1460" s="7" t="n"/>
      <c r="AB1460">
        <f>IF($E1460="","",IF($AQ1460=1,0,IF($AP1460=1,Settings!$C$6,Settings!$C$7))*100)</f>
        <v/>
      </c>
      <c r="AC1460" s="7">
        <f>IF($E1460="","",Y1460*AB1460/100)</f>
        <v/>
      </c>
      <c r="AD1460" s="7">
        <f>IF($E1460="","",Y1460-AC1460)</f>
        <v/>
      </c>
      <c r="AE1460" s="7">
        <f>IF($E1460="","",AD1460-Q1460)</f>
        <v/>
      </c>
      <c r="AI1460" s="7" t="n"/>
      <c r="AL1460" s="14" t="n"/>
      <c r="AN1460">
        <f>IF($E1460="","",IF(COUNTIF($E$2:$E1460,$E1460)=1,1,0))</f>
        <v/>
      </c>
      <c r="AO1460">
        <f>IF($AN1460=1,SUMPRODUCT(--($AR$2:$AR$3001&lt;$AR1460))+1,"")</f>
        <v/>
      </c>
      <c r="AP1460">
        <f>IF($E1460="","",IF(OR($U1460=TRUE(),$U1460="TRUE"),1,0))</f>
        <v/>
      </c>
      <c r="AQ1460">
        <f>IF($E1460="","",IF($AA1460="Yes",1,0))</f>
        <v/>
      </c>
      <c r="AR1460">
        <f>IF($AN1460=1,IFERROR(IF(VALUE($E1460)&lt;100000000,VALUE($E1460),1000000000),IFERROR(IF(VALUE(MID($E1460,2,20))&lt;100000000,VALUE(MID($E1460,2,20)),1000000000),1000000000))+ROW()/100000,"")</f>
        <v/>
      </c>
    </row>
    <row r="1461">
      <c r="G1461" s="14" t="n"/>
      <c r="Q1461" s="7">
        <f>IF($E1461="","",P1461*Y1461/100)</f>
        <v/>
      </c>
      <c r="R1461" s="7" t="n"/>
      <c r="X1461" s="7" t="n"/>
      <c r="Y1461" s="7" t="n"/>
      <c r="AB1461">
        <f>IF($E1461="","",IF($AQ1461=1,0,IF($AP1461=1,Settings!$C$6,Settings!$C$7))*100)</f>
        <v/>
      </c>
      <c r="AC1461" s="7">
        <f>IF($E1461="","",Y1461*AB1461/100)</f>
        <v/>
      </c>
      <c r="AD1461" s="7">
        <f>IF($E1461="","",Y1461-AC1461)</f>
        <v/>
      </c>
      <c r="AE1461" s="7">
        <f>IF($E1461="","",AD1461-Q1461)</f>
        <v/>
      </c>
      <c r="AI1461" s="7" t="n"/>
      <c r="AL1461" s="14" t="n"/>
      <c r="AN1461">
        <f>IF($E1461="","",IF(COUNTIF($E$2:$E1461,$E1461)=1,1,0))</f>
        <v/>
      </c>
      <c r="AO1461">
        <f>IF($AN1461=1,SUMPRODUCT(--($AR$2:$AR$3001&lt;$AR1461))+1,"")</f>
        <v/>
      </c>
      <c r="AP1461">
        <f>IF($E1461="","",IF(OR($U1461=TRUE(),$U1461="TRUE"),1,0))</f>
        <v/>
      </c>
      <c r="AQ1461">
        <f>IF($E1461="","",IF($AA1461="Yes",1,0))</f>
        <v/>
      </c>
      <c r="AR1461">
        <f>IF($AN1461=1,IFERROR(IF(VALUE($E1461)&lt;100000000,VALUE($E1461),1000000000),IFERROR(IF(VALUE(MID($E1461,2,20))&lt;100000000,VALUE(MID($E1461,2,20)),1000000000),1000000000))+ROW()/100000,"")</f>
        <v/>
      </c>
    </row>
    <row r="1462">
      <c r="G1462" s="14" t="n"/>
      <c r="Q1462" s="7">
        <f>IF($E1462="","",P1462*Y1462/100)</f>
        <v/>
      </c>
      <c r="R1462" s="7" t="n"/>
      <c r="X1462" s="7" t="n"/>
      <c r="Y1462" s="7" t="n"/>
      <c r="AB1462">
        <f>IF($E1462="","",IF($AQ1462=1,0,IF($AP1462=1,Settings!$C$6,Settings!$C$7))*100)</f>
        <v/>
      </c>
      <c r="AC1462" s="7">
        <f>IF($E1462="","",Y1462*AB1462/100)</f>
        <v/>
      </c>
      <c r="AD1462" s="7">
        <f>IF($E1462="","",Y1462-AC1462)</f>
        <v/>
      </c>
      <c r="AE1462" s="7">
        <f>IF($E1462="","",AD1462-Q1462)</f>
        <v/>
      </c>
      <c r="AI1462" s="7" t="n"/>
      <c r="AL1462" s="14" t="n"/>
      <c r="AN1462">
        <f>IF($E1462="","",IF(COUNTIF($E$2:$E1462,$E1462)=1,1,0))</f>
        <v/>
      </c>
      <c r="AO1462">
        <f>IF($AN1462=1,SUMPRODUCT(--($AR$2:$AR$3001&lt;$AR1462))+1,"")</f>
        <v/>
      </c>
      <c r="AP1462">
        <f>IF($E1462="","",IF(OR($U1462=TRUE(),$U1462="TRUE"),1,0))</f>
        <v/>
      </c>
      <c r="AQ1462">
        <f>IF($E1462="","",IF($AA1462="Yes",1,0))</f>
        <v/>
      </c>
      <c r="AR1462">
        <f>IF($AN1462=1,IFERROR(IF(VALUE($E1462)&lt;100000000,VALUE($E1462),1000000000),IFERROR(IF(VALUE(MID($E1462,2,20))&lt;100000000,VALUE(MID($E1462,2,20)),1000000000),1000000000))+ROW()/100000,"")</f>
        <v/>
      </c>
    </row>
    <row r="1463">
      <c r="G1463" s="14" t="n"/>
      <c r="Q1463" s="7">
        <f>IF($E1463="","",P1463*Y1463/100)</f>
        <v/>
      </c>
      <c r="R1463" s="7" t="n"/>
      <c r="X1463" s="7" t="n"/>
      <c r="Y1463" s="7" t="n"/>
      <c r="AB1463">
        <f>IF($E1463="","",IF($AQ1463=1,0,IF($AP1463=1,Settings!$C$6,Settings!$C$7))*100)</f>
        <v/>
      </c>
      <c r="AC1463" s="7">
        <f>IF($E1463="","",Y1463*AB1463/100)</f>
        <v/>
      </c>
      <c r="AD1463" s="7">
        <f>IF($E1463="","",Y1463-AC1463)</f>
        <v/>
      </c>
      <c r="AE1463" s="7">
        <f>IF($E1463="","",AD1463-Q1463)</f>
        <v/>
      </c>
      <c r="AI1463" s="7" t="n"/>
      <c r="AL1463" s="14" t="n"/>
      <c r="AN1463">
        <f>IF($E1463="","",IF(COUNTIF($E$2:$E1463,$E1463)=1,1,0))</f>
        <v/>
      </c>
      <c r="AO1463">
        <f>IF($AN1463=1,SUMPRODUCT(--($AR$2:$AR$3001&lt;$AR1463))+1,"")</f>
        <v/>
      </c>
      <c r="AP1463">
        <f>IF($E1463="","",IF(OR($U1463=TRUE(),$U1463="TRUE"),1,0))</f>
        <v/>
      </c>
      <c r="AQ1463">
        <f>IF($E1463="","",IF($AA1463="Yes",1,0))</f>
        <v/>
      </c>
      <c r="AR1463">
        <f>IF($AN1463=1,IFERROR(IF(VALUE($E1463)&lt;100000000,VALUE($E1463),1000000000),IFERROR(IF(VALUE(MID($E1463,2,20))&lt;100000000,VALUE(MID($E1463,2,20)),1000000000),1000000000))+ROW()/100000,"")</f>
        <v/>
      </c>
    </row>
    <row r="1464">
      <c r="G1464" s="14" t="n"/>
      <c r="Q1464" s="7">
        <f>IF($E1464="","",P1464*Y1464/100)</f>
        <v/>
      </c>
      <c r="R1464" s="7" t="n"/>
      <c r="X1464" s="7" t="n"/>
      <c r="Y1464" s="7" t="n"/>
      <c r="AB1464">
        <f>IF($E1464="","",IF($AQ1464=1,0,IF($AP1464=1,Settings!$C$6,Settings!$C$7))*100)</f>
        <v/>
      </c>
      <c r="AC1464" s="7">
        <f>IF($E1464="","",Y1464*AB1464/100)</f>
        <v/>
      </c>
      <c r="AD1464" s="7">
        <f>IF($E1464="","",Y1464-AC1464)</f>
        <v/>
      </c>
      <c r="AE1464" s="7">
        <f>IF($E1464="","",AD1464-Q1464)</f>
        <v/>
      </c>
      <c r="AI1464" s="7" t="n"/>
      <c r="AL1464" s="14" t="n"/>
      <c r="AN1464">
        <f>IF($E1464="","",IF(COUNTIF($E$2:$E1464,$E1464)=1,1,0))</f>
        <v/>
      </c>
      <c r="AO1464">
        <f>IF($AN1464=1,SUMPRODUCT(--($AR$2:$AR$3001&lt;$AR1464))+1,"")</f>
        <v/>
      </c>
      <c r="AP1464">
        <f>IF($E1464="","",IF(OR($U1464=TRUE(),$U1464="TRUE"),1,0))</f>
        <v/>
      </c>
      <c r="AQ1464">
        <f>IF($E1464="","",IF($AA1464="Yes",1,0))</f>
        <v/>
      </c>
      <c r="AR1464">
        <f>IF($AN1464=1,IFERROR(IF(VALUE($E1464)&lt;100000000,VALUE($E1464),1000000000),IFERROR(IF(VALUE(MID($E1464,2,20))&lt;100000000,VALUE(MID($E1464,2,20)),1000000000),1000000000))+ROW()/100000,"")</f>
        <v/>
      </c>
    </row>
    <row r="1465">
      <c r="G1465" s="14" t="n"/>
      <c r="Q1465" s="7">
        <f>IF($E1465="","",P1465*Y1465/100)</f>
        <v/>
      </c>
      <c r="R1465" s="7" t="n"/>
      <c r="X1465" s="7" t="n"/>
      <c r="Y1465" s="7" t="n"/>
      <c r="AB1465">
        <f>IF($E1465="","",IF($AQ1465=1,0,IF($AP1465=1,Settings!$C$6,Settings!$C$7))*100)</f>
        <v/>
      </c>
      <c r="AC1465" s="7">
        <f>IF($E1465="","",Y1465*AB1465/100)</f>
        <v/>
      </c>
      <c r="AD1465" s="7">
        <f>IF($E1465="","",Y1465-AC1465)</f>
        <v/>
      </c>
      <c r="AE1465" s="7">
        <f>IF($E1465="","",AD1465-Q1465)</f>
        <v/>
      </c>
      <c r="AI1465" s="7" t="n"/>
      <c r="AL1465" s="14" t="n"/>
      <c r="AN1465">
        <f>IF($E1465="","",IF(COUNTIF($E$2:$E1465,$E1465)=1,1,0))</f>
        <v/>
      </c>
      <c r="AO1465">
        <f>IF($AN1465=1,SUMPRODUCT(--($AR$2:$AR$3001&lt;$AR1465))+1,"")</f>
        <v/>
      </c>
      <c r="AP1465">
        <f>IF($E1465="","",IF(OR($U1465=TRUE(),$U1465="TRUE"),1,0))</f>
        <v/>
      </c>
      <c r="AQ1465">
        <f>IF($E1465="","",IF($AA1465="Yes",1,0))</f>
        <v/>
      </c>
      <c r="AR1465">
        <f>IF($AN1465=1,IFERROR(IF(VALUE($E1465)&lt;100000000,VALUE($E1465),1000000000),IFERROR(IF(VALUE(MID($E1465,2,20))&lt;100000000,VALUE(MID($E1465,2,20)),1000000000),1000000000))+ROW()/100000,"")</f>
        <v/>
      </c>
    </row>
    <row r="1466">
      <c r="G1466" s="14" t="n"/>
      <c r="Q1466" s="7">
        <f>IF($E1466="","",P1466*Y1466/100)</f>
        <v/>
      </c>
      <c r="R1466" s="7" t="n"/>
      <c r="X1466" s="7" t="n"/>
      <c r="Y1466" s="7" t="n"/>
      <c r="AB1466">
        <f>IF($E1466="","",IF($AQ1466=1,0,IF($AP1466=1,Settings!$C$6,Settings!$C$7))*100)</f>
        <v/>
      </c>
      <c r="AC1466" s="7">
        <f>IF($E1466="","",Y1466*AB1466/100)</f>
        <v/>
      </c>
      <c r="AD1466" s="7">
        <f>IF($E1466="","",Y1466-AC1466)</f>
        <v/>
      </c>
      <c r="AE1466" s="7">
        <f>IF($E1466="","",AD1466-Q1466)</f>
        <v/>
      </c>
      <c r="AI1466" s="7" t="n"/>
      <c r="AL1466" s="14" t="n"/>
      <c r="AN1466">
        <f>IF($E1466="","",IF(COUNTIF($E$2:$E1466,$E1466)=1,1,0))</f>
        <v/>
      </c>
      <c r="AO1466">
        <f>IF($AN1466=1,SUMPRODUCT(--($AR$2:$AR$3001&lt;$AR1466))+1,"")</f>
        <v/>
      </c>
      <c r="AP1466">
        <f>IF($E1466="","",IF(OR($U1466=TRUE(),$U1466="TRUE"),1,0))</f>
        <v/>
      </c>
      <c r="AQ1466">
        <f>IF($E1466="","",IF($AA1466="Yes",1,0))</f>
        <v/>
      </c>
      <c r="AR1466">
        <f>IF($AN1466=1,IFERROR(IF(VALUE($E1466)&lt;100000000,VALUE($E1466),1000000000),IFERROR(IF(VALUE(MID($E1466,2,20))&lt;100000000,VALUE(MID($E1466,2,20)),1000000000),1000000000))+ROW()/100000,"")</f>
        <v/>
      </c>
    </row>
    <row r="1467">
      <c r="G1467" s="14" t="n"/>
      <c r="Q1467" s="7">
        <f>IF($E1467="","",P1467*Y1467/100)</f>
        <v/>
      </c>
      <c r="R1467" s="7" t="n"/>
      <c r="X1467" s="7" t="n"/>
      <c r="Y1467" s="7" t="n"/>
      <c r="AB1467">
        <f>IF($E1467="","",IF($AQ1467=1,0,IF($AP1467=1,Settings!$C$6,Settings!$C$7))*100)</f>
        <v/>
      </c>
      <c r="AC1467" s="7">
        <f>IF($E1467="","",Y1467*AB1467/100)</f>
        <v/>
      </c>
      <c r="AD1467" s="7">
        <f>IF($E1467="","",Y1467-AC1467)</f>
        <v/>
      </c>
      <c r="AE1467" s="7">
        <f>IF($E1467="","",AD1467-Q1467)</f>
        <v/>
      </c>
      <c r="AI1467" s="7" t="n"/>
      <c r="AL1467" s="14" t="n"/>
      <c r="AN1467">
        <f>IF($E1467="","",IF(COUNTIF($E$2:$E1467,$E1467)=1,1,0))</f>
        <v/>
      </c>
      <c r="AO1467">
        <f>IF($AN1467=1,SUMPRODUCT(--($AR$2:$AR$3001&lt;$AR1467))+1,"")</f>
        <v/>
      </c>
      <c r="AP1467">
        <f>IF($E1467="","",IF(OR($U1467=TRUE(),$U1467="TRUE"),1,0))</f>
        <v/>
      </c>
      <c r="AQ1467">
        <f>IF($E1467="","",IF($AA1467="Yes",1,0))</f>
        <v/>
      </c>
      <c r="AR1467">
        <f>IF($AN1467=1,IFERROR(IF(VALUE($E1467)&lt;100000000,VALUE($E1467),1000000000),IFERROR(IF(VALUE(MID($E1467,2,20))&lt;100000000,VALUE(MID($E1467,2,20)),1000000000),1000000000))+ROW()/100000,"")</f>
        <v/>
      </c>
    </row>
    <row r="1468">
      <c r="G1468" s="14" t="n"/>
      <c r="Q1468" s="7">
        <f>IF($E1468="","",P1468*Y1468/100)</f>
        <v/>
      </c>
      <c r="R1468" s="7" t="n"/>
      <c r="X1468" s="7" t="n"/>
      <c r="Y1468" s="7" t="n"/>
      <c r="AB1468">
        <f>IF($E1468="","",IF($AQ1468=1,0,IF($AP1468=1,Settings!$C$6,Settings!$C$7))*100)</f>
        <v/>
      </c>
      <c r="AC1468" s="7">
        <f>IF($E1468="","",Y1468*AB1468/100)</f>
        <v/>
      </c>
      <c r="AD1468" s="7">
        <f>IF($E1468="","",Y1468-AC1468)</f>
        <v/>
      </c>
      <c r="AE1468" s="7">
        <f>IF($E1468="","",AD1468-Q1468)</f>
        <v/>
      </c>
      <c r="AI1468" s="7" t="n"/>
      <c r="AL1468" s="14" t="n"/>
      <c r="AN1468">
        <f>IF($E1468="","",IF(COUNTIF($E$2:$E1468,$E1468)=1,1,0))</f>
        <v/>
      </c>
      <c r="AO1468">
        <f>IF($AN1468=1,SUMPRODUCT(--($AR$2:$AR$3001&lt;$AR1468))+1,"")</f>
        <v/>
      </c>
      <c r="AP1468">
        <f>IF($E1468="","",IF(OR($U1468=TRUE(),$U1468="TRUE"),1,0))</f>
        <v/>
      </c>
      <c r="AQ1468">
        <f>IF($E1468="","",IF($AA1468="Yes",1,0))</f>
        <v/>
      </c>
      <c r="AR1468">
        <f>IF($AN1468=1,IFERROR(IF(VALUE($E1468)&lt;100000000,VALUE($E1468),1000000000),IFERROR(IF(VALUE(MID($E1468,2,20))&lt;100000000,VALUE(MID($E1468,2,20)),1000000000),1000000000))+ROW()/100000,"")</f>
        <v/>
      </c>
    </row>
    <row r="1469">
      <c r="G1469" s="14" t="n"/>
      <c r="Q1469" s="7">
        <f>IF($E1469="","",P1469*Y1469/100)</f>
        <v/>
      </c>
      <c r="R1469" s="7" t="n"/>
      <c r="X1469" s="7" t="n"/>
      <c r="Y1469" s="7" t="n"/>
      <c r="AB1469">
        <f>IF($E1469="","",IF($AQ1469=1,0,IF($AP1469=1,Settings!$C$6,Settings!$C$7))*100)</f>
        <v/>
      </c>
      <c r="AC1469" s="7">
        <f>IF($E1469="","",Y1469*AB1469/100)</f>
        <v/>
      </c>
      <c r="AD1469" s="7">
        <f>IF($E1469="","",Y1469-AC1469)</f>
        <v/>
      </c>
      <c r="AE1469" s="7">
        <f>IF($E1469="","",AD1469-Q1469)</f>
        <v/>
      </c>
      <c r="AI1469" s="7" t="n"/>
      <c r="AL1469" s="14" t="n"/>
      <c r="AN1469">
        <f>IF($E1469="","",IF(COUNTIF($E$2:$E1469,$E1469)=1,1,0))</f>
        <v/>
      </c>
      <c r="AO1469">
        <f>IF($AN1469=1,SUMPRODUCT(--($AR$2:$AR$3001&lt;$AR1469))+1,"")</f>
        <v/>
      </c>
      <c r="AP1469">
        <f>IF($E1469="","",IF(OR($U1469=TRUE(),$U1469="TRUE"),1,0))</f>
        <v/>
      </c>
      <c r="AQ1469">
        <f>IF($E1469="","",IF($AA1469="Yes",1,0))</f>
        <v/>
      </c>
      <c r="AR1469">
        <f>IF($AN1469=1,IFERROR(IF(VALUE($E1469)&lt;100000000,VALUE($E1469),1000000000),IFERROR(IF(VALUE(MID($E1469,2,20))&lt;100000000,VALUE(MID($E1469,2,20)),1000000000),1000000000))+ROW()/100000,"")</f>
        <v/>
      </c>
    </row>
    <row r="1470">
      <c r="G1470" s="14" t="n"/>
      <c r="Q1470" s="7">
        <f>IF($E1470="","",P1470*Y1470/100)</f>
        <v/>
      </c>
      <c r="R1470" s="7" t="n"/>
      <c r="X1470" s="7" t="n"/>
      <c r="Y1470" s="7" t="n"/>
      <c r="AB1470">
        <f>IF($E1470="","",IF($AQ1470=1,0,IF($AP1470=1,Settings!$C$6,Settings!$C$7))*100)</f>
        <v/>
      </c>
      <c r="AC1470" s="7">
        <f>IF($E1470="","",Y1470*AB1470/100)</f>
        <v/>
      </c>
      <c r="AD1470" s="7">
        <f>IF($E1470="","",Y1470-AC1470)</f>
        <v/>
      </c>
      <c r="AE1470" s="7">
        <f>IF($E1470="","",AD1470-Q1470)</f>
        <v/>
      </c>
      <c r="AI1470" s="7" t="n"/>
      <c r="AL1470" s="14" t="n"/>
      <c r="AN1470">
        <f>IF($E1470="","",IF(COUNTIF($E$2:$E1470,$E1470)=1,1,0))</f>
        <v/>
      </c>
      <c r="AO1470">
        <f>IF($AN1470=1,SUMPRODUCT(--($AR$2:$AR$3001&lt;$AR1470))+1,"")</f>
        <v/>
      </c>
      <c r="AP1470">
        <f>IF($E1470="","",IF(OR($U1470=TRUE(),$U1470="TRUE"),1,0))</f>
        <v/>
      </c>
      <c r="AQ1470">
        <f>IF($E1470="","",IF($AA1470="Yes",1,0))</f>
        <v/>
      </c>
      <c r="AR1470">
        <f>IF($AN1470=1,IFERROR(IF(VALUE($E1470)&lt;100000000,VALUE($E1470),1000000000),IFERROR(IF(VALUE(MID($E1470,2,20))&lt;100000000,VALUE(MID($E1470,2,20)),1000000000),1000000000))+ROW()/100000,"")</f>
        <v/>
      </c>
    </row>
    <row r="1471">
      <c r="G1471" s="14" t="n"/>
      <c r="Q1471" s="7">
        <f>IF($E1471="","",P1471*Y1471/100)</f>
        <v/>
      </c>
      <c r="R1471" s="7" t="n"/>
      <c r="X1471" s="7" t="n"/>
      <c r="Y1471" s="7" t="n"/>
      <c r="AB1471">
        <f>IF($E1471="","",IF($AQ1471=1,0,IF($AP1471=1,Settings!$C$6,Settings!$C$7))*100)</f>
        <v/>
      </c>
      <c r="AC1471" s="7">
        <f>IF($E1471="","",Y1471*AB1471/100)</f>
        <v/>
      </c>
      <c r="AD1471" s="7">
        <f>IF($E1471="","",Y1471-AC1471)</f>
        <v/>
      </c>
      <c r="AE1471" s="7">
        <f>IF($E1471="","",AD1471-Q1471)</f>
        <v/>
      </c>
      <c r="AI1471" s="7" t="n"/>
      <c r="AL1471" s="14" t="n"/>
      <c r="AN1471">
        <f>IF($E1471="","",IF(COUNTIF($E$2:$E1471,$E1471)=1,1,0))</f>
        <v/>
      </c>
      <c r="AO1471">
        <f>IF($AN1471=1,SUMPRODUCT(--($AR$2:$AR$3001&lt;$AR1471))+1,"")</f>
        <v/>
      </c>
      <c r="AP1471">
        <f>IF($E1471="","",IF(OR($U1471=TRUE(),$U1471="TRUE"),1,0))</f>
        <v/>
      </c>
      <c r="AQ1471">
        <f>IF($E1471="","",IF($AA1471="Yes",1,0))</f>
        <v/>
      </c>
      <c r="AR1471">
        <f>IF($AN1471=1,IFERROR(IF(VALUE($E1471)&lt;100000000,VALUE($E1471),1000000000),IFERROR(IF(VALUE(MID($E1471,2,20))&lt;100000000,VALUE(MID($E1471,2,20)),1000000000),1000000000))+ROW()/100000,"")</f>
        <v/>
      </c>
    </row>
    <row r="1472">
      <c r="G1472" s="14" t="n"/>
      <c r="Q1472" s="7">
        <f>IF($E1472="","",P1472*Y1472/100)</f>
        <v/>
      </c>
      <c r="R1472" s="7" t="n"/>
      <c r="X1472" s="7" t="n"/>
      <c r="Y1472" s="7" t="n"/>
      <c r="AB1472">
        <f>IF($E1472="","",IF($AQ1472=1,0,IF($AP1472=1,Settings!$C$6,Settings!$C$7))*100)</f>
        <v/>
      </c>
      <c r="AC1472" s="7">
        <f>IF($E1472="","",Y1472*AB1472/100)</f>
        <v/>
      </c>
      <c r="AD1472" s="7">
        <f>IF($E1472="","",Y1472-AC1472)</f>
        <v/>
      </c>
      <c r="AE1472" s="7">
        <f>IF($E1472="","",AD1472-Q1472)</f>
        <v/>
      </c>
      <c r="AI1472" s="7" t="n"/>
      <c r="AL1472" s="14" t="n"/>
      <c r="AN1472">
        <f>IF($E1472="","",IF(COUNTIF($E$2:$E1472,$E1472)=1,1,0))</f>
        <v/>
      </c>
      <c r="AO1472">
        <f>IF($AN1472=1,SUMPRODUCT(--($AR$2:$AR$3001&lt;$AR1472))+1,"")</f>
        <v/>
      </c>
      <c r="AP1472">
        <f>IF($E1472="","",IF(OR($U1472=TRUE(),$U1472="TRUE"),1,0))</f>
        <v/>
      </c>
      <c r="AQ1472">
        <f>IF($E1472="","",IF($AA1472="Yes",1,0))</f>
        <v/>
      </c>
      <c r="AR1472">
        <f>IF($AN1472=1,IFERROR(IF(VALUE($E1472)&lt;100000000,VALUE($E1472),1000000000),IFERROR(IF(VALUE(MID($E1472,2,20))&lt;100000000,VALUE(MID($E1472,2,20)),1000000000),1000000000))+ROW()/100000,"")</f>
        <v/>
      </c>
    </row>
    <row r="1473">
      <c r="G1473" s="14" t="n"/>
      <c r="Q1473" s="7">
        <f>IF($E1473="","",P1473*Y1473/100)</f>
        <v/>
      </c>
      <c r="R1473" s="7" t="n"/>
      <c r="X1473" s="7" t="n"/>
      <c r="Y1473" s="7" t="n"/>
      <c r="AB1473">
        <f>IF($E1473="","",IF($AQ1473=1,0,IF($AP1473=1,Settings!$C$6,Settings!$C$7))*100)</f>
        <v/>
      </c>
      <c r="AC1473" s="7">
        <f>IF($E1473="","",Y1473*AB1473/100)</f>
        <v/>
      </c>
      <c r="AD1473" s="7">
        <f>IF($E1473="","",Y1473-AC1473)</f>
        <v/>
      </c>
      <c r="AE1473" s="7">
        <f>IF($E1473="","",AD1473-Q1473)</f>
        <v/>
      </c>
      <c r="AI1473" s="7" t="n"/>
      <c r="AL1473" s="14" t="n"/>
      <c r="AN1473">
        <f>IF($E1473="","",IF(COUNTIF($E$2:$E1473,$E1473)=1,1,0))</f>
        <v/>
      </c>
      <c r="AO1473">
        <f>IF($AN1473=1,SUMPRODUCT(--($AR$2:$AR$3001&lt;$AR1473))+1,"")</f>
        <v/>
      </c>
      <c r="AP1473">
        <f>IF($E1473="","",IF(OR($U1473=TRUE(),$U1473="TRUE"),1,0))</f>
        <v/>
      </c>
      <c r="AQ1473">
        <f>IF($E1473="","",IF($AA1473="Yes",1,0))</f>
        <v/>
      </c>
      <c r="AR1473">
        <f>IF($AN1473=1,IFERROR(IF(VALUE($E1473)&lt;100000000,VALUE($E1473),1000000000),IFERROR(IF(VALUE(MID($E1473,2,20))&lt;100000000,VALUE(MID($E1473,2,20)),1000000000),1000000000))+ROW()/100000,"")</f>
        <v/>
      </c>
    </row>
    <row r="1474">
      <c r="G1474" s="14" t="n"/>
      <c r="Q1474" s="7">
        <f>IF($E1474="","",P1474*Y1474/100)</f>
        <v/>
      </c>
      <c r="R1474" s="7" t="n"/>
      <c r="X1474" s="7" t="n"/>
      <c r="Y1474" s="7" t="n"/>
      <c r="AB1474">
        <f>IF($E1474="","",IF($AQ1474=1,0,IF($AP1474=1,Settings!$C$6,Settings!$C$7))*100)</f>
        <v/>
      </c>
      <c r="AC1474" s="7">
        <f>IF($E1474="","",Y1474*AB1474/100)</f>
        <v/>
      </c>
      <c r="AD1474" s="7">
        <f>IF($E1474="","",Y1474-AC1474)</f>
        <v/>
      </c>
      <c r="AE1474" s="7">
        <f>IF($E1474="","",AD1474-Q1474)</f>
        <v/>
      </c>
      <c r="AI1474" s="7" t="n"/>
      <c r="AL1474" s="14" t="n"/>
      <c r="AN1474">
        <f>IF($E1474="","",IF(COUNTIF($E$2:$E1474,$E1474)=1,1,0))</f>
        <v/>
      </c>
      <c r="AO1474">
        <f>IF($AN1474=1,SUMPRODUCT(--($AR$2:$AR$3001&lt;$AR1474))+1,"")</f>
        <v/>
      </c>
      <c r="AP1474">
        <f>IF($E1474="","",IF(OR($U1474=TRUE(),$U1474="TRUE"),1,0))</f>
        <v/>
      </c>
      <c r="AQ1474">
        <f>IF($E1474="","",IF($AA1474="Yes",1,0))</f>
        <v/>
      </c>
      <c r="AR1474">
        <f>IF($AN1474=1,IFERROR(IF(VALUE($E1474)&lt;100000000,VALUE($E1474),1000000000),IFERROR(IF(VALUE(MID($E1474,2,20))&lt;100000000,VALUE(MID($E1474,2,20)),1000000000),1000000000))+ROW()/100000,"")</f>
        <v/>
      </c>
    </row>
    <row r="1475">
      <c r="G1475" s="14" t="n"/>
      <c r="Q1475" s="7">
        <f>IF($E1475="","",P1475*Y1475/100)</f>
        <v/>
      </c>
      <c r="R1475" s="7" t="n"/>
      <c r="X1475" s="7" t="n"/>
      <c r="Y1475" s="7" t="n"/>
      <c r="AB1475">
        <f>IF($E1475="","",IF($AQ1475=1,0,IF($AP1475=1,Settings!$C$6,Settings!$C$7))*100)</f>
        <v/>
      </c>
      <c r="AC1475" s="7">
        <f>IF($E1475="","",Y1475*AB1475/100)</f>
        <v/>
      </c>
      <c r="AD1475" s="7">
        <f>IF($E1475="","",Y1475-AC1475)</f>
        <v/>
      </c>
      <c r="AE1475" s="7">
        <f>IF($E1475="","",AD1475-Q1475)</f>
        <v/>
      </c>
      <c r="AI1475" s="7" t="n"/>
      <c r="AL1475" s="14" t="n"/>
      <c r="AN1475">
        <f>IF($E1475="","",IF(COUNTIF($E$2:$E1475,$E1475)=1,1,0))</f>
        <v/>
      </c>
      <c r="AO1475">
        <f>IF($AN1475=1,SUMPRODUCT(--($AR$2:$AR$3001&lt;$AR1475))+1,"")</f>
        <v/>
      </c>
      <c r="AP1475">
        <f>IF($E1475="","",IF(OR($U1475=TRUE(),$U1475="TRUE"),1,0))</f>
        <v/>
      </c>
      <c r="AQ1475">
        <f>IF($E1475="","",IF($AA1475="Yes",1,0))</f>
        <v/>
      </c>
      <c r="AR1475">
        <f>IF($AN1475=1,IFERROR(IF(VALUE($E1475)&lt;100000000,VALUE($E1475),1000000000),IFERROR(IF(VALUE(MID($E1475,2,20))&lt;100000000,VALUE(MID($E1475,2,20)),1000000000),1000000000))+ROW()/100000,"")</f>
        <v/>
      </c>
    </row>
    <row r="1476">
      <c r="G1476" s="14" t="n"/>
      <c r="Q1476" s="7">
        <f>IF($E1476="","",P1476*Y1476/100)</f>
        <v/>
      </c>
      <c r="R1476" s="7" t="n"/>
      <c r="X1476" s="7" t="n"/>
      <c r="Y1476" s="7" t="n"/>
      <c r="AB1476">
        <f>IF($E1476="","",IF($AQ1476=1,0,IF($AP1476=1,Settings!$C$6,Settings!$C$7))*100)</f>
        <v/>
      </c>
      <c r="AC1476" s="7">
        <f>IF($E1476="","",Y1476*AB1476/100)</f>
        <v/>
      </c>
      <c r="AD1476" s="7">
        <f>IF($E1476="","",Y1476-AC1476)</f>
        <v/>
      </c>
      <c r="AE1476" s="7">
        <f>IF($E1476="","",AD1476-Q1476)</f>
        <v/>
      </c>
      <c r="AI1476" s="7" t="n"/>
      <c r="AL1476" s="14" t="n"/>
      <c r="AN1476">
        <f>IF($E1476="","",IF(COUNTIF($E$2:$E1476,$E1476)=1,1,0))</f>
        <v/>
      </c>
      <c r="AO1476">
        <f>IF($AN1476=1,SUMPRODUCT(--($AR$2:$AR$3001&lt;$AR1476))+1,"")</f>
        <v/>
      </c>
      <c r="AP1476">
        <f>IF($E1476="","",IF(OR($U1476=TRUE(),$U1476="TRUE"),1,0))</f>
        <v/>
      </c>
      <c r="AQ1476">
        <f>IF($E1476="","",IF($AA1476="Yes",1,0))</f>
        <v/>
      </c>
      <c r="AR1476">
        <f>IF($AN1476=1,IFERROR(IF(VALUE($E1476)&lt;100000000,VALUE($E1476),1000000000),IFERROR(IF(VALUE(MID($E1476,2,20))&lt;100000000,VALUE(MID($E1476,2,20)),1000000000),1000000000))+ROW()/100000,"")</f>
        <v/>
      </c>
    </row>
    <row r="1477">
      <c r="G1477" s="14" t="n"/>
      <c r="Q1477" s="7">
        <f>IF($E1477="","",P1477*Y1477/100)</f>
        <v/>
      </c>
      <c r="R1477" s="7" t="n"/>
      <c r="X1477" s="7" t="n"/>
      <c r="Y1477" s="7" t="n"/>
      <c r="AB1477">
        <f>IF($E1477="","",IF($AQ1477=1,0,IF($AP1477=1,Settings!$C$6,Settings!$C$7))*100)</f>
        <v/>
      </c>
      <c r="AC1477" s="7">
        <f>IF($E1477="","",Y1477*AB1477/100)</f>
        <v/>
      </c>
      <c r="AD1477" s="7">
        <f>IF($E1477="","",Y1477-AC1477)</f>
        <v/>
      </c>
      <c r="AE1477" s="7">
        <f>IF($E1477="","",AD1477-Q1477)</f>
        <v/>
      </c>
      <c r="AI1477" s="7" t="n"/>
      <c r="AL1477" s="14" t="n"/>
      <c r="AN1477">
        <f>IF($E1477="","",IF(COUNTIF($E$2:$E1477,$E1477)=1,1,0))</f>
        <v/>
      </c>
      <c r="AO1477">
        <f>IF($AN1477=1,SUMPRODUCT(--($AR$2:$AR$3001&lt;$AR1477))+1,"")</f>
        <v/>
      </c>
      <c r="AP1477">
        <f>IF($E1477="","",IF(OR($U1477=TRUE(),$U1477="TRUE"),1,0))</f>
        <v/>
      </c>
      <c r="AQ1477">
        <f>IF($E1477="","",IF($AA1477="Yes",1,0))</f>
        <v/>
      </c>
      <c r="AR1477">
        <f>IF($AN1477=1,IFERROR(IF(VALUE($E1477)&lt;100000000,VALUE($E1477),1000000000),IFERROR(IF(VALUE(MID($E1477,2,20))&lt;100000000,VALUE(MID($E1477,2,20)),1000000000),1000000000))+ROW()/100000,"")</f>
        <v/>
      </c>
    </row>
    <row r="1478">
      <c r="G1478" s="14" t="n"/>
      <c r="Q1478" s="7">
        <f>IF($E1478="","",P1478*Y1478/100)</f>
        <v/>
      </c>
      <c r="R1478" s="7" t="n"/>
      <c r="X1478" s="7" t="n"/>
      <c r="Y1478" s="7" t="n"/>
      <c r="AB1478">
        <f>IF($E1478="","",IF($AQ1478=1,0,IF($AP1478=1,Settings!$C$6,Settings!$C$7))*100)</f>
        <v/>
      </c>
      <c r="AC1478" s="7">
        <f>IF($E1478="","",Y1478*AB1478/100)</f>
        <v/>
      </c>
      <c r="AD1478" s="7">
        <f>IF($E1478="","",Y1478-AC1478)</f>
        <v/>
      </c>
      <c r="AE1478" s="7">
        <f>IF($E1478="","",AD1478-Q1478)</f>
        <v/>
      </c>
      <c r="AI1478" s="7" t="n"/>
      <c r="AL1478" s="14" t="n"/>
      <c r="AN1478">
        <f>IF($E1478="","",IF(COUNTIF($E$2:$E1478,$E1478)=1,1,0))</f>
        <v/>
      </c>
      <c r="AO1478">
        <f>IF($AN1478=1,SUMPRODUCT(--($AR$2:$AR$3001&lt;$AR1478))+1,"")</f>
        <v/>
      </c>
      <c r="AP1478">
        <f>IF($E1478="","",IF(OR($U1478=TRUE(),$U1478="TRUE"),1,0))</f>
        <v/>
      </c>
      <c r="AQ1478">
        <f>IF($E1478="","",IF($AA1478="Yes",1,0))</f>
        <v/>
      </c>
      <c r="AR1478">
        <f>IF($AN1478=1,IFERROR(IF(VALUE($E1478)&lt;100000000,VALUE($E1478),1000000000),IFERROR(IF(VALUE(MID($E1478,2,20))&lt;100000000,VALUE(MID($E1478,2,20)),1000000000),1000000000))+ROW()/100000,"")</f>
        <v/>
      </c>
    </row>
    <row r="1479">
      <c r="G1479" s="14" t="n"/>
      <c r="Q1479" s="7">
        <f>IF($E1479="","",P1479*Y1479/100)</f>
        <v/>
      </c>
      <c r="R1479" s="7" t="n"/>
      <c r="X1479" s="7" t="n"/>
      <c r="Y1479" s="7" t="n"/>
      <c r="AB1479">
        <f>IF($E1479="","",IF($AQ1479=1,0,IF($AP1479=1,Settings!$C$6,Settings!$C$7))*100)</f>
        <v/>
      </c>
      <c r="AC1479" s="7">
        <f>IF($E1479="","",Y1479*AB1479/100)</f>
        <v/>
      </c>
      <c r="AD1479" s="7">
        <f>IF($E1479="","",Y1479-AC1479)</f>
        <v/>
      </c>
      <c r="AE1479" s="7">
        <f>IF($E1479="","",AD1479-Q1479)</f>
        <v/>
      </c>
      <c r="AI1479" s="7" t="n"/>
      <c r="AL1479" s="14" t="n"/>
      <c r="AN1479">
        <f>IF($E1479="","",IF(COUNTIF($E$2:$E1479,$E1479)=1,1,0))</f>
        <v/>
      </c>
      <c r="AO1479">
        <f>IF($AN1479=1,SUMPRODUCT(--($AR$2:$AR$3001&lt;$AR1479))+1,"")</f>
        <v/>
      </c>
      <c r="AP1479">
        <f>IF($E1479="","",IF(OR($U1479=TRUE(),$U1479="TRUE"),1,0))</f>
        <v/>
      </c>
      <c r="AQ1479">
        <f>IF($E1479="","",IF($AA1479="Yes",1,0))</f>
        <v/>
      </c>
      <c r="AR1479">
        <f>IF($AN1479=1,IFERROR(IF(VALUE($E1479)&lt;100000000,VALUE($E1479),1000000000),IFERROR(IF(VALUE(MID($E1479,2,20))&lt;100000000,VALUE(MID($E1479,2,20)),1000000000),1000000000))+ROW()/100000,"")</f>
        <v/>
      </c>
    </row>
    <row r="1480">
      <c r="G1480" s="14" t="n"/>
      <c r="Q1480" s="7">
        <f>IF($E1480="","",P1480*Y1480/100)</f>
        <v/>
      </c>
      <c r="R1480" s="7" t="n"/>
      <c r="X1480" s="7" t="n"/>
      <c r="Y1480" s="7" t="n"/>
      <c r="AB1480">
        <f>IF($E1480="","",IF($AQ1480=1,0,IF($AP1480=1,Settings!$C$6,Settings!$C$7))*100)</f>
        <v/>
      </c>
      <c r="AC1480" s="7">
        <f>IF($E1480="","",Y1480*AB1480/100)</f>
        <v/>
      </c>
      <c r="AD1480" s="7">
        <f>IF($E1480="","",Y1480-AC1480)</f>
        <v/>
      </c>
      <c r="AE1480" s="7">
        <f>IF($E1480="","",AD1480-Q1480)</f>
        <v/>
      </c>
      <c r="AI1480" s="7" t="n"/>
      <c r="AL1480" s="14" t="n"/>
      <c r="AN1480">
        <f>IF($E1480="","",IF(COUNTIF($E$2:$E1480,$E1480)=1,1,0))</f>
        <v/>
      </c>
      <c r="AO1480">
        <f>IF($AN1480=1,SUMPRODUCT(--($AR$2:$AR$3001&lt;$AR1480))+1,"")</f>
        <v/>
      </c>
      <c r="AP1480">
        <f>IF($E1480="","",IF(OR($U1480=TRUE(),$U1480="TRUE"),1,0))</f>
        <v/>
      </c>
      <c r="AQ1480">
        <f>IF($E1480="","",IF($AA1480="Yes",1,0))</f>
        <v/>
      </c>
      <c r="AR1480">
        <f>IF($AN1480=1,IFERROR(IF(VALUE($E1480)&lt;100000000,VALUE($E1480),1000000000),IFERROR(IF(VALUE(MID($E1480,2,20))&lt;100000000,VALUE(MID($E1480,2,20)),1000000000),1000000000))+ROW()/100000,"")</f>
        <v/>
      </c>
    </row>
    <row r="1481">
      <c r="G1481" s="14" t="n"/>
      <c r="Q1481" s="7">
        <f>IF($E1481="","",P1481*Y1481/100)</f>
        <v/>
      </c>
      <c r="R1481" s="7" t="n"/>
      <c r="X1481" s="7" t="n"/>
      <c r="Y1481" s="7" t="n"/>
      <c r="AB1481">
        <f>IF($E1481="","",IF($AQ1481=1,0,IF($AP1481=1,Settings!$C$6,Settings!$C$7))*100)</f>
        <v/>
      </c>
      <c r="AC1481" s="7">
        <f>IF($E1481="","",Y1481*AB1481/100)</f>
        <v/>
      </c>
      <c r="AD1481" s="7">
        <f>IF($E1481="","",Y1481-AC1481)</f>
        <v/>
      </c>
      <c r="AE1481" s="7">
        <f>IF($E1481="","",AD1481-Q1481)</f>
        <v/>
      </c>
      <c r="AI1481" s="7" t="n"/>
      <c r="AL1481" s="14" t="n"/>
      <c r="AN1481">
        <f>IF($E1481="","",IF(COUNTIF($E$2:$E1481,$E1481)=1,1,0))</f>
        <v/>
      </c>
      <c r="AO1481">
        <f>IF($AN1481=1,SUMPRODUCT(--($AR$2:$AR$3001&lt;$AR1481))+1,"")</f>
        <v/>
      </c>
      <c r="AP1481">
        <f>IF($E1481="","",IF(OR($U1481=TRUE(),$U1481="TRUE"),1,0))</f>
        <v/>
      </c>
      <c r="AQ1481">
        <f>IF($E1481="","",IF($AA1481="Yes",1,0))</f>
        <v/>
      </c>
      <c r="AR1481">
        <f>IF($AN1481=1,IFERROR(IF(VALUE($E1481)&lt;100000000,VALUE($E1481),1000000000),IFERROR(IF(VALUE(MID($E1481,2,20))&lt;100000000,VALUE(MID($E1481,2,20)),1000000000),1000000000))+ROW()/100000,"")</f>
        <v/>
      </c>
    </row>
    <row r="1482">
      <c r="G1482" s="14" t="n"/>
      <c r="Q1482" s="7">
        <f>IF($E1482="","",P1482*Y1482/100)</f>
        <v/>
      </c>
      <c r="R1482" s="7" t="n"/>
      <c r="X1482" s="7" t="n"/>
      <c r="Y1482" s="7" t="n"/>
      <c r="AB1482">
        <f>IF($E1482="","",IF($AQ1482=1,0,IF($AP1482=1,Settings!$C$6,Settings!$C$7))*100)</f>
        <v/>
      </c>
      <c r="AC1482" s="7">
        <f>IF($E1482="","",Y1482*AB1482/100)</f>
        <v/>
      </c>
      <c r="AD1482" s="7">
        <f>IF($E1482="","",Y1482-AC1482)</f>
        <v/>
      </c>
      <c r="AE1482" s="7">
        <f>IF($E1482="","",AD1482-Q1482)</f>
        <v/>
      </c>
      <c r="AI1482" s="7" t="n"/>
      <c r="AL1482" s="14" t="n"/>
      <c r="AN1482">
        <f>IF($E1482="","",IF(COUNTIF($E$2:$E1482,$E1482)=1,1,0))</f>
        <v/>
      </c>
      <c r="AO1482">
        <f>IF($AN1482=1,SUMPRODUCT(--($AR$2:$AR$3001&lt;$AR1482))+1,"")</f>
        <v/>
      </c>
      <c r="AP1482">
        <f>IF($E1482="","",IF(OR($U1482=TRUE(),$U1482="TRUE"),1,0))</f>
        <v/>
      </c>
      <c r="AQ1482">
        <f>IF($E1482="","",IF($AA1482="Yes",1,0))</f>
        <v/>
      </c>
      <c r="AR1482">
        <f>IF($AN1482=1,IFERROR(IF(VALUE($E1482)&lt;100000000,VALUE($E1482),1000000000),IFERROR(IF(VALUE(MID($E1482,2,20))&lt;100000000,VALUE(MID($E1482,2,20)),1000000000),1000000000))+ROW()/100000,"")</f>
        <v/>
      </c>
    </row>
    <row r="1483">
      <c r="G1483" s="14" t="n"/>
      <c r="Q1483" s="7">
        <f>IF($E1483="","",P1483*Y1483/100)</f>
        <v/>
      </c>
      <c r="R1483" s="7" t="n"/>
      <c r="X1483" s="7" t="n"/>
      <c r="Y1483" s="7" t="n"/>
      <c r="AB1483">
        <f>IF($E1483="","",IF($AQ1483=1,0,IF($AP1483=1,Settings!$C$6,Settings!$C$7))*100)</f>
        <v/>
      </c>
      <c r="AC1483" s="7">
        <f>IF($E1483="","",Y1483*AB1483/100)</f>
        <v/>
      </c>
      <c r="AD1483" s="7">
        <f>IF($E1483="","",Y1483-AC1483)</f>
        <v/>
      </c>
      <c r="AE1483" s="7">
        <f>IF($E1483="","",AD1483-Q1483)</f>
        <v/>
      </c>
      <c r="AI1483" s="7" t="n"/>
      <c r="AL1483" s="14" t="n"/>
      <c r="AN1483">
        <f>IF($E1483="","",IF(COUNTIF($E$2:$E1483,$E1483)=1,1,0))</f>
        <v/>
      </c>
      <c r="AO1483">
        <f>IF($AN1483=1,SUMPRODUCT(--($AR$2:$AR$3001&lt;$AR1483))+1,"")</f>
        <v/>
      </c>
      <c r="AP1483">
        <f>IF($E1483="","",IF(OR($U1483=TRUE(),$U1483="TRUE"),1,0))</f>
        <v/>
      </c>
      <c r="AQ1483">
        <f>IF($E1483="","",IF($AA1483="Yes",1,0))</f>
        <v/>
      </c>
      <c r="AR1483">
        <f>IF($AN1483=1,IFERROR(IF(VALUE($E1483)&lt;100000000,VALUE($E1483),1000000000),IFERROR(IF(VALUE(MID($E1483,2,20))&lt;100000000,VALUE(MID($E1483,2,20)),1000000000),1000000000))+ROW()/100000,"")</f>
        <v/>
      </c>
    </row>
    <row r="1484">
      <c r="G1484" s="14" t="n"/>
      <c r="Q1484" s="7">
        <f>IF($E1484="","",P1484*Y1484/100)</f>
        <v/>
      </c>
      <c r="R1484" s="7" t="n"/>
      <c r="X1484" s="7" t="n"/>
      <c r="Y1484" s="7" t="n"/>
      <c r="AB1484">
        <f>IF($E1484="","",IF($AQ1484=1,0,IF($AP1484=1,Settings!$C$6,Settings!$C$7))*100)</f>
        <v/>
      </c>
      <c r="AC1484" s="7">
        <f>IF($E1484="","",Y1484*AB1484/100)</f>
        <v/>
      </c>
      <c r="AD1484" s="7">
        <f>IF($E1484="","",Y1484-AC1484)</f>
        <v/>
      </c>
      <c r="AE1484" s="7">
        <f>IF($E1484="","",AD1484-Q1484)</f>
        <v/>
      </c>
      <c r="AI1484" s="7" t="n"/>
      <c r="AL1484" s="14" t="n"/>
      <c r="AN1484">
        <f>IF($E1484="","",IF(COUNTIF($E$2:$E1484,$E1484)=1,1,0))</f>
        <v/>
      </c>
      <c r="AO1484">
        <f>IF($AN1484=1,SUMPRODUCT(--($AR$2:$AR$3001&lt;$AR1484))+1,"")</f>
        <v/>
      </c>
      <c r="AP1484">
        <f>IF($E1484="","",IF(OR($U1484=TRUE(),$U1484="TRUE"),1,0))</f>
        <v/>
      </c>
      <c r="AQ1484">
        <f>IF($E1484="","",IF($AA1484="Yes",1,0))</f>
        <v/>
      </c>
      <c r="AR1484">
        <f>IF($AN1484=1,IFERROR(IF(VALUE($E1484)&lt;100000000,VALUE($E1484),1000000000),IFERROR(IF(VALUE(MID($E1484,2,20))&lt;100000000,VALUE(MID($E1484,2,20)),1000000000),1000000000))+ROW()/100000,"")</f>
        <v/>
      </c>
    </row>
    <row r="1485">
      <c r="G1485" s="14" t="n"/>
      <c r="Q1485" s="7">
        <f>IF($E1485="","",P1485*Y1485/100)</f>
        <v/>
      </c>
      <c r="R1485" s="7" t="n"/>
      <c r="X1485" s="7" t="n"/>
      <c r="Y1485" s="7" t="n"/>
      <c r="AB1485">
        <f>IF($E1485="","",IF($AQ1485=1,0,IF($AP1485=1,Settings!$C$6,Settings!$C$7))*100)</f>
        <v/>
      </c>
      <c r="AC1485" s="7">
        <f>IF($E1485="","",Y1485*AB1485/100)</f>
        <v/>
      </c>
      <c r="AD1485" s="7">
        <f>IF($E1485="","",Y1485-AC1485)</f>
        <v/>
      </c>
      <c r="AE1485" s="7">
        <f>IF($E1485="","",AD1485-Q1485)</f>
        <v/>
      </c>
      <c r="AI1485" s="7" t="n"/>
      <c r="AL1485" s="14" t="n"/>
      <c r="AN1485">
        <f>IF($E1485="","",IF(COUNTIF($E$2:$E1485,$E1485)=1,1,0))</f>
        <v/>
      </c>
      <c r="AO1485">
        <f>IF($AN1485=1,SUMPRODUCT(--($AR$2:$AR$3001&lt;$AR1485))+1,"")</f>
        <v/>
      </c>
      <c r="AP1485">
        <f>IF($E1485="","",IF(OR($U1485=TRUE(),$U1485="TRUE"),1,0))</f>
        <v/>
      </c>
      <c r="AQ1485">
        <f>IF($E1485="","",IF($AA1485="Yes",1,0))</f>
        <v/>
      </c>
      <c r="AR1485">
        <f>IF($AN1485=1,IFERROR(IF(VALUE($E1485)&lt;100000000,VALUE($E1485),1000000000),IFERROR(IF(VALUE(MID($E1485,2,20))&lt;100000000,VALUE(MID($E1485,2,20)),1000000000),1000000000))+ROW()/100000,"")</f>
        <v/>
      </c>
    </row>
    <row r="1486">
      <c r="G1486" s="14" t="n"/>
      <c r="Q1486" s="7">
        <f>IF($E1486="","",P1486*Y1486/100)</f>
        <v/>
      </c>
      <c r="R1486" s="7" t="n"/>
      <c r="X1486" s="7" t="n"/>
      <c r="Y1486" s="7" t="n"/>
      <c r="AB1486">
        <f>IF($E1486="","",IF($AQ1486=1,0,IF($AP1486=1,Settings!$C$6,Settings!$C$7))*100)</f>
        <v/>
      </c>
      <c r="AC1486" s="7">
        <f>IF($E1486="","",Y1486*AB1486/100)</f>
        <v/>
      </c>
      <c r="AD1486" s="7">
        <f>IF($E1486="","",Y1486-AC1486)</f>
        <v/>
      </c>
      <c r="AE1486" s="7">
        <f>IF($E1486="","",AD1486-Q1486)</f>
        <v/>
      </c>
      <c r="AI1486" s="7" t="n"/>
      <c r="AL1486" s="14" t="n"/>
      <c r="AN1486">
        <f>IF($E1486="","",IF(COUNTIF($E$2:$E1486,$E1486)=1,1,0))</f>
        <v/>
      </c>
      <c r="AO1486">
        <f>IF($AN1486=1,SUMPRODUCT(--($AR$2:$AR$3001&lt;$AR1486))+1,"")</f>
        <v/>
      </c>
      <c r="AP1486">
        <f>IF($E1486="","",IF(OR($U1486=TRUE(),$U1486="TRUE"),1,0))</f>
        <v/>
      </c>
      <c r="AQ1486">
        <f>IF($E1486="","",IF($AA1486="Yes",1,0))</f>
        <v/>
      </c>
      <c r="AR1486">
        <f>IF($AN1486=1,IFERROR(IF(VALUE($E1486)&lt;100000000,VALUE($E1486),1000000000),IFERROR(IF(VALUE(MID($E1486,2,20))&lt;100000000,VALUE(MID($E1486,2,20)),1000000000),1000000000))+ROW()/100000,"")</f>
        <v/>
      </c>
    </row>
    <row r="1487">
      <c r="G1487" s="14" t="n"/>
      <c r="Q1487" s="7">
        <f>IF($E1487="","",P1487*Y1487/100)</f>
        <v/>
      </c>
      <c r="R1487" s="7" t="n"/>
      <c r="X1487" s="7" t="n"/>
      <c r="Y1487" s="7" t="n"/>
      <c r="AB1487">
        <f>IF($E1487="","",IF($AQ1487=1,0,IF($AP1487=1,Settings!$C$6,Settings!$C$7))*100)</f>
        <v/>
      </c>
      <c r="AC1487" s="7">
        <f>IF($E1487="","",Y1487*AB1487/100)</f>
        <v/>
      </c>
      <c r="AD1487" s="7">
        <f>IF($E1487="","",Y1487-AC1487)</f>
        <v/>
      </c>
      <c r="AE1487" s="7">
        <f>IF($E1487="","",AD1487-Q1487)</f>
        <v/>
      </c>
      <c r="AI1487" s="7" t="n"/>
      <c r="AL1487" s="14" t="n"/>
      <c r="AN1487">
        <f>IF($E1487="","",IF(COUNTIF($E$2:$E1487,$E1487)=1,1,0))</f>
        <v/>
      </c>
      <c r="AO1487">
        <f>IF($AN1487=1,SUMPRODUCT(--($AR$2:$AR$3001&lt;$AR1487))+1,"")</f>
        <v/>
      </c>
      <c r="AP1487">
        <f>IF($E1487="","",IF(OR($U1487=TRUE(),$U1487="TRUE"),1,0))</f>
        <v/>
      </c>
      <c r="AQ1487">
        <f>IF($E1487="","",IF($AA1487="Yes",1,0))</f>
        <v/>
      </c>
      <c r="AR1487">
        <f>IF($AN1487=1,IFERROR(IF(VALUE($E1487)&lt;100000000,VALUE($E1487),1000000000),IFERROR(IF(VALUE(MID($E1487,2,20))&lt;100000000,VALUE(MID($E1487,2,20)),1000000000),1000000000))+ROW()/100000,"")</f>
        <v/>
      </c>
    </row>
    <row r="1488">
      <c r="G1488" s="14" t="n"/>
      <c r="Q1488" s="7">
        <f>IF($E1488="","",P1488*Y1488/100)</f>
        <v/>
      </c>
      <c r="R1488" s="7" t="n"/>
      <c r="X1488" s="7" t="n"/>
      <c r="Y1488" s="7" t="n"/>
      <c r="AB1488">
        <f>IF($E1488="","",IF($AQ1488=1,0,IF($AP1488=1,Settings!$C$6,Settings!$C$7))*100)</f>
        <v/>
      </c>
      <c r="AC1488" s="7">
        <f>IF($E1488="","",Y1488*AB1488/100)</f>
        <v/>
      </c>
      <c r="AD1488" s="7">
        <f>IF($E1488="","",Y1488-AC1488)</f>
        <v/>
      </c>
      <c r="AE1488" s="7">
        <f>IF($E1488="","",AD1488-Q1488)</f>
        <v/>
      </c>
      <c r="AI1488" s="7" t="n"/>
      <c r="AL1488" s="14" t="n"/>
      <c r="AN1488">
        <f>IF($E1488="","",IF(COUNTIF($E$2:$E1488,$E1488)=1,1,0))</f>
        <v/>
      </c>
      <c r="AO1488">
        <f>IF($AN1488=1,SUMPRODUCT(--($AR$2:$AR$3001&lt;$AR1488))+1,"")</f>
        <v/>
      </c>
      <c r="AP1488">
        <f>IF($E1488="","",IF(OR($U1488=TRUE(),$U1488="TRUE"),1,0))</f>
        <v/>
      </c>
      <c r="AQ1488">
        <f>IF($E1488="","",IF($AA1488="Yes",1,0))</f>
        <v/>
      </c>
      <c r="AR1488">
        <f>IF($AN1488=1,IFERROR(IF(VALUE($E1488)&lt;100000000,VALUE($E1488),1000000000),IFERROR(IF(VALUE(MID($E1488,2,20))&lt;100000000,VALUE(MID($E1488,2,20)),1000000000),1000000000))+ROW()/100000,"")</f>
        <v/>
      </c>
    </row>
    <row r="1489">
      <c r="G1489" s="14" t="n"/>
      <c r="Q1489" s="7">
        <f>IF($E1489="","",P1489*Y1489/100)</f>
        <v/>
      </c>
      <c r="R1489" s="7" t="n"/>
      <c r="X1489" s="7" t="n"/>
      <c r="Y1489" s="7" t="n"/>
      <c r="AB1489">
        <f>IF($E1489="","",IF($AQ1489=1,0,IF($AP1489=1,Settings!$C$6,Settings!$C$7))*100)</f>
        <v/>
      </c>
      <c r="AC1489" s="7">
        <f>IF($E1489="","",Y1489*AB1489/100)</f>
        <v/>
      </c>
      <c r="AD1489" s="7">
        <f>IF($E1489="","",Y1489-AC1489)</f>
        <v/>
      </c>
      <c r="AE1489" s="7">
        <f>IF($E1489="","",AD1489-Q1489)</f>
        <v/>
      </c>
      <c r="AI1489" s="7" t="n"/>
      <c r="AL1489" s="14" t="n"/>
      <c r="AN1489">
        <f>IF($E1489="","",IF(COUNTIF($E$2:$E1489,$E1489)=1,1,0))</f>
        <v/>
      </c>
      <c r="AO1489">
        <f>IF($AN1489=1,SUMPRODUCT(--($AR$2:$AR$3001&lt;$AR1489))+1,"")</f>
        <v/>
      </c>
      <c r="AP1489">
        <f>IF($E1489="","",IF(OR($U1489=TRUE(),$U1489="TRUE"),1,0))</f>
        <v/>
      </c>
      <c r="AQ1489">
        <f>IF($E1489="","",IF($AA1489="Yes",1,0))</f>
        <v/>
      </c>
      <c r="AR1489">
        <f>IF($AN1489=1,IFERROR(IF(VALUE($E1489)&lt;100000000,VALUE($E1489),1000000000),IFERROR(IF(VALUE(MID($E1489,2,20))&lt;100000000,VALUE(MID($E1489,2,20)),1000000000),1000000000))+ROW()/100000,"")</f>
        <v/>
      </c>
    </row>
    <row r="1490">
      <c r="G1490" s="14" t="n"/>
      <c r="Q1490" s="7">
        <f>IF($E1490="","",P1490*Y1490/100)</f>
        <v/>
      </c>
      <c r="R1490" s="7" t="n"/>
      <c r="X1490" s="7" t="n"/>
      <c r="Y1490" s="7" t="n"/>
      <c r="AB1490">
        <f>IF($E1490="","",IF($AQ1490=1,0,IF($AP1490=1,Settings!$C$6,Settings!$C$7))*100)</f>
        <v/>
      </c>
      <c r="AC1490" s="7">
        <f>IF($E1490="","",Y1490*AB1490/100)</f>
        <v/>
      </c>
      <c r="AD1490" s="7">
        <f>IF($E1490="","",Y1490-AC1490)</f>
        <v/>
      </c>
      <c r="AE1490" s="7">
        <f>IF($E1490="","",AD1490-Q1490)</f>
        <v/>
      </c>
      <c r="AI1490" s="7" t="n"/>
      <c r="AL1490" s="14" t="n"/>
      <c r="AN1490">
        <f>IF($E1490="","",IF(COUNTIF($E$2:$E1490,$E1490)=1,1,0))</f>
        <v/>
      </c>
      <c r="AO1490">
        <f>IF($AN1490=1,SUMPRODUCT(--($AR$2:$AR$3001&lt;$AR1490))+1,"")</f>
        <v/>
      </c>
      <c r="AP1490">
        <f>IF($E1490="","",IF(OR($U1490=TRUE(),$U1490="TRUE"),1,0))</f>
        <v/>
      </c>
      <c r="AQ1490">
        <f>IF($E1490="","",IF($AA1490="Yes",1,0))</f>
        <v/>
      </c>
      <c r="AR1490">
        <f>IF($AN1490=1,IFERROR(IF(VALUE($E1490)&lt;100000000,VALUE($E1490),1000000000),IFERROR(IF(VALUE(MID($E1490,2,20))&lt;100000000,VALUE(MID($E1490,2,20)),1000000000),1000000000))+ROW()/100000,"")</f>
        <v/>
      </c>
    </row>
    <row r="1491">
      <c r="G1491" s="14" t="n"/>
      <c r="Q1491" s="7">
        <f>IF($E1491="","",P1491*Y1491/100)</f>
        <v/>
      </c>
      <c r="R1491" s="7" t="n"/>
      <c r="X1491" s="7" t="n"/>
      <c r="Y1491" s="7" t="n"/>
      <c r="AB1491">
        <f>IF($E1491="","",IF($AQ1491=1,0,IF($AP1491=1,Settings!$C$6,Settings!$C$7))*100)</f>
        <v/>
      </c>
      <c r="AC1491" s="7">
        <f>IF($E1491="","",Y1491*AB1491/100)</f>
        <v/>
      </c>
      <c r="AD1491" s="7">
        <f>IF($E1491="","",Y1491-AC1491)</f>
        <v/>
      </c>
      <c r="AE1491" s="7">
        <f>IF($E1491="","",AD1491-Q1491)</f>
        <v/>
      </c>
      <c r="AI1491" s="7" t="n"/>
      <c r="AL1491" s="14" t="n"/>
      <c r="AN1491">
        <f>IF($E1491="","",IF(COUNTIF($E$2:$E1491,$E1491)=1,1,0))</f>
        <v/>
      </c>
      <c r="AO1491">
        <f>IF($AN1491=1,SUMPRODUCT(--($AR$2:$AR$3001&lt;$AR1491))+1,"")</f>
        <v/>
      </c>
      <c r="AP1491">
        <f>IF($E1491="","",IF(OR($U1491=TRUE(),$U1491="TRUE"),1,0))</f>
        <v/>
      </c>
      <c r="AQ1491">
        <f>IF($E1491="","",IF($AA1491="Yes",1,0))</f>
        <v/>
      </c>
      <c r="AR1491">
        <f>IF($AN1491=1,IFERROR(IF(VALUE($E1491)&lt;100000000,VALUE($E1491),1000000000),IFERROR(IF(VALUE(MID($E1491,2,20))&lt;100000000,VALUE(MID($E1491,2,20)),1000000000),1000000000))+ROW()/100000,"")</f>
        <v/>
      </c>
    </row>
    <row r="1492">
      <c r="G1492" s="14" t="n"/>
      <c r="Q1492" s="7">
        <f>IF($E1492="","",P1492*Y1492/100)</f>
        <v/>
      </c>
      <c r="R1492" s="7" t="n"/>
      <c r="X1492" s="7" t="n"/>
      <c r="Y1492" s="7" t="n"/>
      <c r="AB1492">
        <f>IF($E1492="","",IF($AQ1492=1,0,IF($AP1492=1,Settings!$C$6,Settings!$C$7))*100)</f>
        <v/>
      </c>
      <c r="AC1492" s="7">
        <f>IF($E1492="","",Y1492*AB1492/100)</f>
        <v/>
      </c>
      <c r="AD1492" s="7">
        <f>IF($E1492="","",Y1492-AC1492)</f>
        <v/>
      </c>
      <c r="AE1492" s="7">
        <f>IF($E1492="","",AD1492-Q1492)</f>
        <v/>
      </c>
      <c r="AI1492" s="7" t="n"/>
      <c r="AL1492" s="14" t="n"/>
      <c r="AN1492">
        <f>IF($E1492="","",IF(COUNTIF($E$2:$E1492,$E1492)=1,1,0))</f>
        <v/>
      </c>
      <c r="AO1492">
        <f>IF($AN1492=1,SUMPRODUCT(--($AR$2:$AR$3001&lt;$AR1492))+1,"")</f>
        <v/>
      </c>
      <c r="AP1492">
        <f>IF($E1492="","",IF(OR($U1492=TRUE(),$U1492="TRUE"),1,0))</f>
        <v/>
      </c>
      <c r="AQ1492">
        <f>IF($E1492="","",IF($AA1492="Yes",1,0))</f>
        <v/>
      </c>
      <c r="AR1492">
        <f>IF($AN1492=1,IFERROR(IF(VALUE($E1492)&lt;100000000,VALUE($E1492),1000000000),IFERROR(IF(VALUE(MID($E1492,2,20))&lt;100000000,VALUE(MID($E1492,2,20)),1000000000),1000000000))+ROW()/100000,"")</f>
        <v/>
      </c>
    </row>
    <row r="1493">
      <c r="G1493" s="14" t="n"/>
      <c r="Q1493" s="7">
        <f>IF($E1493="","",P1493*Y1493/100)</f>
        <v/>
      </c>
      <c r="R1493" s="7" t="n"/>
      <c r="X1493" s="7" t="n"/>
      <c r="Y1493" s="7" t="n"/>
      <c r="AB1493">
        <f>IF($E1493="","",IF($AQ1493=1,0,IF($AP1493=1,Settings!$C$6,Settings!$C$7))*100)</f>
        <v/>
      </c>
      <c r="AC1493" s="7">
        <f>IF($E1493="","",Y1493*AB1493/100)</f>
        <v/>
      </c>
      <c r="AD1493" s="7">
        <f>IF($E1493="","",Y1493-AC1493)</f>
        <v/>
      </c>
      <c r="AE1493" s="7">
        <f>IF($E1493="","",AD1493-Q1493)</f>
        <v/>
      </c>
      <c r="AI1493" s="7" t="n"/>
      <c r="AL1493" s="14" t="n"/>
      <c r="AN1493">
        <f>IF($E1493="","",IF(COUNTIF($E$2:$E1493,$E1493)=1,1,0))</f>
        <v/>
      </c>
      <c r="AO1493">
        <f>IF($AN1493=1,SUMPRODUCT(--($AR$2:$AR$3001&lt;$AR1493))+1,"")</f>
        <v/>
      </c>
      <c r="AP1493">
        <f>IF($E1493="","",IF(OR($U1493=TRUE(),$U1493="TRUE"),1,0))</f>
        <v/>
      </c>
      <c r="AQ1493">
        <f>IF($E1493="","",IF($AA1493="Yes",1,0))</f>
        <v/>
      </c>
      <c r="AR1493">
        <f>IF($AN1493=1,IFERROR(IF(VALUE($E1493)&lt;100000000,VALUE($E1493),1000000000),IFERROR(IF(VALUE(MID($E1493,2,20))&lt;100000000,VALUE(MID($E1493,2,20)),1000000000),1000000000))+ROW()/100000,"")</f>
        <v/>
      </c>
    </row>
    <row r="1494">
      <c r="G1494" s="14" t="n"/>
      <c r="Q1494" s="7">
        <f>IF($E1494="","",P1494*Y1494/100)</f>
        <v/>
      </c>
      <c r="R1494" s="7" t="n"/>
      <c r="X1494" s="7" t="n"/>
      <c r="Y1494" s="7" t="n"/>
      <c r="AB1494">
        <f>IF($E1494="","",IF($AQ1494=1,0,IF($AP1494=1,Settings!$C$6,Settings!$C$7))*100)</f>
        <v/>
      </c>
      <c r="AC1494" s="7">
        <f>IF($E1494="","",Y1494*AB1494/100)</f>
        <v/>
      </c>
      <c r="AD1494" s="7">
        <f>IF($E1494="","",Y1494-AC1494)</f>
        <v/>
      </c>
      <c r="AE1494" s="7">
        <f>IF($E1494="","",AD1494-Q1494)</f>
        <v/>
      </c>
      <c r="AI1494" s="7" t="n"/>
      <c r="AL1494" s="14" t="n"/>
      <c r="AN1494">
        <f>IF($E1494="","",IF(COUNTIF($E$2:$E1494,$E1494)=1,1,0))</f>
        <v/>
      </c>
      <c r="AO1494">
        <f>IF($AN1494=1,SUMPRODUCT(--($AR$2:$AR$3001&lt;$AR1494))+1,"")</f>
        <v/>
      </c>
      <c r="AP1494">
        <f>IF($E1494="","",IF(OR($U1494=TRUE(),$U1494="TRUE"),1,0))</f>
        <v/>
      </c>
      <c r="AQ1494">
        <f>IF($E1494="","",IF($AA1494="Yes",1,0))</f>
        <v/>
      </c>
      <c r="AR1494">
        <f>IF($AN1494=1,IFERROR(IF(VALUE($E1494)&lt;100000000,VALUE($E1494),1000000000),IFERROR(IF(VALUE(MID($E1494,2,20))&lt;100000000,VALUE(MID($E1494,2,20)),1000000000),1000000000))+ROW()/100000,"")</f>
        <v/>
      </c>
    </row>
    <row r="1495">
      <c r="G1495" s="14" t="n"/>
      <c r="Q1495" s="7">
        <f>IF($E1495="","",P1495*Y1495/100)</f>
        <v/>
      </c>
      <c r="R1495" s="7" t="n"/>
      <c r="X1495" s="7" t="n"/>
      <c r="Y1495" s="7" t="n"/>
      <c r="AB1495">
        <f>IF($E1495="","",IF($AQ1495=1,0,IF($AP1495=1,Settings!$C$6,Settings!$C$7))*100)</f>
        <v/>
      </c>
      <c r="AC1495" s="7">
        <f>IF($E1495="","",Y1495*AB1495/100)</f>
        <v/>
      </c>
      <c r="AD1495" s="7">
        <f>IF($E1495="","",Y1495-AC1495)</f>
        <v/>
      </c>
      <c r="AE1495" s="7">
        <f>IF($E1495="","",AD1495-Q1495)</f>
        <v/>
      </c>
      <c r="AI1495" s="7" t="n"/>
      <c r="AL1495" s="14" t="n"/>
      <c r="AN1495">
        <f>IF($E1495="","",IF(COUNTIF($E$2:$E1495,$E1495)=1,1,0))</f>
        <v/>
      </c>
      <c r="AO1495">
        <f>IF($AN1495=1,SUMPRODUCT(--($AR$2:$AR$3001&lt;$AR1495))+1,"")</f>
        <v/>
      </c>
      <c r="AP1495">
        <f>IF($E1495="","",IF(OR($U1495=TRUE(),$U1495="TRUE"),1,0))</f>
        <v/>
      </c>
      <c r="AQ1495">
        <f>IF($E1495="","",IF($AA1495="Yes",1,0))</f>
        <v/>
      </c>
      <c r="AR1495">
        <f>IF($AN1495=1,IFERROR(IF(VALUE($E1495)&lt;100000000,VALUE($E1495),1000000000),IFERROR(IF(VALUE(MID($E1495,2,20))&lt;100000000,VALUE(MID($E1495,2,20)),1000000000),1000000000))+ROW()/100000,"")</f>
        <v/>
      </c>
    </row>
    <row r="1496">
      <c r="G1496" s="14" t="n"/>
      <c r="Q1496" s="7">
        <f>IF($E1496="","",P1496*Y1496/100)</f>
        <v/>
      </c>
      <c r="R1496" s="7" t="n"/>
      <c r="X1496" s="7" t="n"/>
      <c r="Y1496" s="7" t="n"/>
      <c r="AB1496">
        <f>IF($E1496="","",IF($AQ1496=1,0,IF($AP1496=1,Settings!$C$6,Settings!$C$7))*100)</f>
        <v/>
      </c>
      <c r="AC1496" s="7">
        <f>IF($E1496="","",Y1496*AB1496/100)</f>
        <v/>
      </c>
      <c r="AD1496" s="7">
        <f>IF($E1496="","",Y1496-AC1496)</f>
        <v/>
      </c>
      <c r="AE1496" s="7">
        <f>IF($E1496="","",AD1496-Q1496)</f>
        <v/>
      </c>
      <c r="AI1496" s="7" t="n"/>
      <c r="AL1496" s="14" t="n"/>
      <c r="AN1496">
        <f>IF($E1496="","",IF(COUNTIF($E$2:$E1496,$E1496)=1,1,0))</f>
        <v/>
      </c>
      <c r="AO1496">
        <f>IF($AN1496=1,SUMPRODUCT(--($AR$2:$AR$3001&lt;$AR1496))+1,"")</f>
        <v/>
      </c>
      <c r="AP1496">
        <f>IF($E1496="","",IF(OR($U1496=TRUE(),$U1496="TRUE"),1,0))</f>
        <v/>
      </c>
      <c r="AQ1496">
        <f>IF($E1496="","",IF($AA1496="Yes",1,0))</f>
        <v/>
      </c>
      <c r="AR1496">
        <f>IF($AN1496=1,IFERROR(IF(VALUE($E1496)&lt;100000000,VALUE($E1496),1000000000),IFERROR(IF(VALUE(MID($E1496,2,20))&lt;100000000,VALUE(MID($E1496,2,20)),1000000000),1000000000))+ROW()/100000,"")</f>
        <v/>
      </c>
    </row>
    <row r="1497">
      <c r="G1497" s="14" t="n"/>
      <c r="Q1497" s="7">
        <f>IF($E1497="","",P1497*Y1497/100)</f>
        <v/>
      </c>
      <c r="R1497" s="7" t="n"/>
      <c r="X1497" s="7" t="n"/>
      <c r="Y1497" s="7" t="n"/>
      <c r="AB1497">
        <f>IF($E1497="","",IF($AQ1497=1,0,IF($AP1497=1,Settings!$C$6,Settings!$C$7))*100)</f>
        <v/>
      </c>
      <c r="AC1497" s="7">
        <f>IF($E1497="","",Y1497*AB1497/100)</f>
        <v/>
      </c>
      <c r="AD1497" s="7">
        <f>IF($E1497="","",Y1497-AC1497)</f>
        <v/>
      </c>
      <c r="AE1497" s="7">
        <f>IF($E1497="","",AD1497-Q1497)</f>
        <v/>
      </c>
      <c r="AI1497" s="7" t="n"/>
      <c r="AL1497" s="14" t="n"/>
      <c r="AN1497">
        <f>IF($E1497="","",IF(COUNTIF($E$2:$E1497,$E1497)=1,1,0))</f>
        <v/>
      </c>
      <c r="AO1497">
        <f>IF($AN1497=1,SUMPRODUCT(--($AR$2:$AR$3001&lt;$AR1497))+1,"")</f>
        <v/>
      </c>
      <c r="AP1497">
        <f>IF($E1497="","",IF(OR($U1497=TRUE(),$U1497="TRUE"),1,0))</f>
        <v/>
      </c>
      <c r="AQ1497">
        <f>IF($E1497="","",IF($AA1497="Yes",1,0))</f>
        <v/>
      </c>
      <c r="AR1497">
        <f>IF($AN1497=1,IFERROR(IF(VALUE($E1497)&lt;100000000,VALUE($E1497),1000000000),IFERROR(IF(VALUE(MID($E1497,2,20))&lt;100000000,VALUE(MID($E1497,2,20)),1000000000),1000000000))+ROW()/100000,"")</f>
        <v/>
      </c>
    </row>
    <row r="1498">
      <c r="G1498" s="14" t="n"/>
      <c r="Q1498" s="7">
        <f>IF($E1498="","",P1498*Y1498/100)</f>
        <v/>
      </c>
      <c r="R1498" s="7" t="n"/>
      <c r="X1498" s="7" t="n"/>
      <c r="Y1498" s="7" t="n"/>
      <c r="AB1498">
        <f>IF($E1498="","",IF($AQ1498=1,0,IF($AP1498=1,Settings!$C$6,Settings!$C$7))*100)</f>
        <v/>
      </c>
      <c r="AC1498" s="7">
        <f>IF($E1498="","",Y1498*AB1498/100)</f>
        <v/>
      </c>
      <c r="AD1498" s="7">
        <f>IF($E1498="","",Y1498-AC1498)</f>
        <v/>
      </c>
      <c r="AE1498" s="7">
        <f>IF($E1498="","",AD1498-Q1498)</f>
        <v/>
      </c>
      <c r="AI1498" s="7" t="n"/>
      <c r="AL1498" s="14" t="n"/>
      <c r="AN1498">
        <f>IF($E1498="","",IF(COUNTIF($E$2:$E1498,$E1498)=1,1,0))</f>
        <v/>
      </c>
      <c r="AO1498">
        <f>IF($AN1498=1,SUMPRODUCT(--($AR$2:$AR$3001&lt;$AR1498))+1,"")</f>
        <v/>
      </c>
      <c r="AP1498">
        <f>IF($E1498="","",IF(OR($U1498=TRUE(),$U1498="TRUE"),1,0))</f>
        <v/>
      </c>
      <c r="AQ1498">
        <f>IF($E1498="","",IF($AA1498="Yes",1,0))</f>
        <v/>
      </c>
      <c r="AR1498">
        <f>IF($AN1498=1,IFERROR(IF(VALUE($E1498)&lt;100000000,VALUE($E1498),1000000000),IFERROR(IF(VALUE(MID($E1498,2,20))&lt;100000000,VALUE(MID($E1498,2,20)),1000000000),1000000000))+ROW()/100000,"")</f>
        <v/>
      </c>
    </row>
    <row r="1499">
      <c r="G1499" s="14" t="n"/>
      <c r="Q1499" s="7">
        <f>IF($E1499="","",P1499*Y1499/100)</f>
        <v/>
      </c>
      <c r="R1499" s="7" t="n"/>
      <c r="X1499" s="7" t="n"/>
      <c r="Y1499" s="7" t="n"/>
      <c r="AB1499">
        <f>IF($E1499="","",IF($AQ1499=1,0,IF($AP1499=1,Settings!$C$6,Settings!$C$7))*100)</f>
        <v/>
      </c>
      <c r="AC1499" s="7">
        <f>IF($E1499="","",Y1499*AB1499/100)</f>
        <v/>
      </c>
      <c r="AD1499" s="7">
        <f>IF($E1499="","",Y1499-AC1499)</f>
        <v/>
      </c>
      <c r="AE1499" s="7">
        <f>IF($E1499="","",AD1499-Q1499)</f>
        <v/>
      </c>
      <c r="AI1499" s="7" t="n"/>
      <c r="AL1499" s="14" t="n"/>
      <c r="AN1499">
        <f>IF($E1499="","",IF(COUNTIF($E$2:$E1499,$E1499)=1,1,0))</f>
        <v/>
      </c>
      <c r="AO1499">
        <f>IF($AN1499=1,SUMPRODUCT(--($AR$2:$AR$3001&lt;$AR1499))+1,"")</f>
        <v/>
      </c>
      <c r="AP1499">
        <f>IF($E1499="","",IF(OR($U1499=TRUE(),$U1499="TRUE"),1,0))</f>
        <v/>
      </c>
      <c r="AQ1499">
        <f>IF($E1499="","",IF($AA1499="Yes",1,0))</f>
        <v/>
      </c>
      <c r="AR1499">
        <f>IF($AN1499=1,IFERROR(IF(VALUE($E1499)&lt;100000000,VALUE($E1499),1000000000),IFERROR(IF(VALUE(MID($E1499,2,20))&lt;100000000,VALUE(MID($E1499,2,20)),1000000000),1000000000))+ROW()/100000,"")</f>
        <v/>
      </c>
    </row>
    <row r="1500">
      <c r="G1500" s="14" t="n"/>
      <c r="Q1500" s="7">
        <f>IF($E1500="","",P1500*Y1500/100)</f>
        <v/>
      </c>
      <c r="R1500" s="7" t="n"/>
      <c r="X1500" s="7" t="n"/>
      <c r="Y1500" s="7" t="n"/>
      <c r="AB1500">
        <f>IF($E1500="","",IF($AQ1500=1,0,IF($AP1500=1,Settings!$C$6,Settings!$C$7))*100)</f>
        <v/>
      </c>
      <c r="AC1500" s="7">
        <f>IF($E1500="","",Y1500*AB1500/100)</f>
        <v/>
      </c>
      <c r="AD1500" s="7">
        <f>IF($E1500="","",Y1500-AC1500)</f>
        <v/>
      </c>
      <c r="AE1500" s="7">
        <f>IF($E1500="","",AD1500-Q1500)</f>
        <v/>
      </c>
      <c r="AI1500" s="7" t="n"/>
      <c r="AL1500" s="14" t="n"/>
      <c r="AN1500">
        <f>IF($E1500="","",IF(COUNTIF($E$2:$E1500,$E1500)=1,1,0))</f>
        <v/>
      </c>
      <c r="AO1500">
        <f>IF($AN1500=1,SUMPRODUCT(--($AR$2:$AR$3001&lt;$AR1500))+1,"")</f>
        <v/>
      </c>
      <c r="AP1500">
        <f>IF($E1500="","",IF(OR($U1500=TRUE(),$U1500="TRUE"),1,0))</f>
        <v/>
      </c>
      <c r="AQ1500">
        <f>IF($E1500="","",IF($AA1500="Yes",1,0))</f>
        <v/>
      </c>
      <c r="AR1500">
        <f>IF($AN1500=1,IFERROR(IF(VALUE($E1500)&lt;100000000,VALUE($E1500),1000000000),IFERROR(IF(VALUE(MID($E1500,2,20))&lt;100000000,VALUE(MID($E1500,2,20)),1000000000),1000000000))+ROW()/100000,"")</f>
        <v/>
      </c>
    </row>
    <row r="1501">
      <c r="G1501" s="14" t="n"/>
      <c r="Q1501" s="7">
        <f>IF($E1501="","",P1501*Y1501/100)</f>
        <v/>
      </c>
      <c r="R1501" s="7" t="n"/>
      <c r="X1501" s="7" t="n"/>
      <c r="Y1501" s="7" t="n"/>
      <c r="AB1501">
        <f>IF($E1501="","",IF($AQ1501=1,0,IF($AP1501=1,Settings!$C$6,Settings!$C$7))*100)</f>
        <v/>
      </c>
      <c r="AC1501" s="7">
        <f>IF($E1501="","",Y1501*AB1501/100)</f>
        <v/>
      </c>
      <c r="AD1501" s="7">
        <f>IF($E1501="","",Y1501-AC1501)</f>
        <v/>
      </c>
      <c r="AE1501" s="7">
        <f>IF($E1501="","",AD1501-Q1501)</f>
        <v/>
      </c>
      <c r="AI1501" s="7" t="n"/>
      <c r="AL1501" s="14" t="n"/>
      <c r="AN1501">
        <f>IF($E1501="","",IF(COUNTIF($E$2:$E1501,$E1501)=1,1,0))</f>
        <v/>
      </c>
      <c r="AO1501">
        <f>IF($AN1501=1,SUMPRODUCT(--($AR$2:$AR$3001&lt;$AR1501))+1,"")</f>
        <v/>
      </c>
      <c r="AP1501">
        <f>IF($E1501="","",IF(OR($U1501=TRUE(),$U1501="TRUE"),1,0))</f>
        <v/>
      </c>
      <c r="AQ1501">
        <f>IF($E1501="","",IF($AA1501="Yes",1,0))</f>
        <v/>
      </c>
      <c r="AR1501">
        <f>IF($AN1501=1,IFERROR(IF(VALUE($E1501)&lt;100000000,VALUE($E1501),1000000000),IFERROR(IF(VALUE(MID($E1501,2,20))&lt;100000000,VALUE(MID($E1501,2,20)),1000000000),1000000000))+ROW()/100000,"")</f>
        <v/>
      </c>
    </row>
    <row r="1502">
      <c r="G1502" s="14" t="n"/>
      <c r="Q1502" s="7">
        <f>IF($E1502="","",P1502*Y1502/100)</f>
        <v/>
      </c>
      <c r="R1502" s="7" t="n"/>
      <c r="X1502" s="7" t="n"/>
      <c r="Y1502" s="7" t="n"/>
      <c r="AB1502">
        <f>IF($E1502="","",IF($AQ1502=1,0,IF($AP1502=1,Settings!$C$6,Settings!$C$7))*100)</f>
        <v/>
      </c>
      <c r="AC1502" s="7">
        <f>IF($E1502="","",Y1502*AB1502/100)</f>
        <v/>
      </c>
      <c r="AD1502" s="7">
        <f>IF($E1502="","",Y1502-AC1502)</f>
        <v/>
      </c>
      <c r="AE1502" s="7">
        <f>IF($E1502="","",AD1502-Q1502)</f>
        <v/>
      </c>
      <c r="AI1502" s="7" t="n"/>
      <c r="AL1502" s="14" t="n"/>
      <c r="AN1502">
        <f>IF($E1502="","",IF(COUNTIF($E$2:$E1502,$E1502)=1,1,0))</f>
        <v/>
      </c>
      <c r="AO1502">
        <f>IF($AN1502=1,SUMPRODUCT(--($AR$2:$AR$3001&lt;$AR1502))+1,"")</f>
        <v/>
      </c>
      <c r="AP1502">
        <f>IF($E1502="","",IF(OR($U1502=TRUE(),$U1502="TRUE"),1,0))</f>
        <v/>
      </c>
      <c r="AQ1502">
        <f>IF($E1502="","",IF($AA1502="Yes",1,0))</f>
        <v/>
      </c>
      <c r="AR1502">
        <f>IF($AN1502=1,IFERROR(IF(VALUE($E1502)&lt;100000000,VALUE($E1502),1000000000),IFERROR(IF(VALUE(MID($E1502,2,20))&lt;100000000,VALUE(MID($E1502,2,20)),1000000000),1000000000))+ROW()/100000,"")</f>
        <v/>
      </c>
    </row>
    <row r="1503">
      <c r="G1503" s="14" t="n"/>
      <c r="Q1503" s="7">
        <f>IF($E1503="","",P1503*Y1503/100)</f>
        <v/>
      </c>
      <c r="R1503" s="7" t="n"/>
      <c r="X1503" s="7" t="n"/>
      <c r="Y1503" s="7" t="n"/>
      <c r="AB1503">
        <f>IF($E1503="","",IF($AQ1503=1,0,IF($AP1503=1,Settings!$C$6,Settings!$C$7))*100)</f>
        <v/>
      </c>
      <c r="AC1503" s="7">
        <f>IF($E1503="","",Y1503*AB1503/100)</f>
        <v/>
      </c>
      <c r="AD1503" s="7">
        <f>IF($E1503="","",Y1503-AC1503)</f>
        <v/>
      </c>
      <c r="AE1503" s="7">
        <f>IF($E1503="","",AD1503-Q1503)</f>
        <v/>
      </c>
      <c r="AI1503" s="7" t="n"/>
      <c r="AL1503" s="14" t="n"/>
      <c r="AN1503">
        <f>IF($E1503="","",IF(COUNTIF($E$2:$E1503,$E1503)=1,1,0))</f>
        <v/>
      </c>
      <c r="AO1503">
        <f>IF($AN1503=1,SUMPRODUCT(--($AR$2:$AR$3001&lt;$AR1503))+1,"")</f>
        <v/>
      </c>
      <c r="AP1503">
        <f>IF($E1503="","",IF(OR($U1503=TRUE(),$U1503="TRUE"),1,0))</f>
        <v/>
      </c>
      <c r="AQ1503">
        <f>IF($E1503="","",IF($AA1503="Yes",1,0))</f>
        <v/>
      </c>
      <c r="AR1503">
        <f>IF($AN1503=1,IFERROR(IF(VALUE($E1503)&lt;100000000,VALUE($E1503),1000000000),IFERROR(IF(VALUE(MID($E1503,2,20))&lt;100000000,VALUE(MID($E1503,2,20)),1000000000),1000000000))+ROW()/100000,"")</f>
        <v/>
      </c>
    </row>
    <row r="1504">
      <c r="G1504" s="14" t="n"/>
      <c r="Q1504" s="7">
        <f>IF($E1504="","",P1504*Y1504/100)</f>
        <v/>
      </c>
      <c r="R1504" s="7" t="n"/>
      <c r="X1504" s="7" t="n"/>
      <c r="Y1504" s="7" t="n"/>
      <c r="AB1504">
        <f>IF($E1504="","",IF($AQ1504=1,0,IF($AP1504=1,Settings!$C$6,Settings!$C$7))*100)</f>
        <v/>
      </c>
      <c r="AC1504" s="7">
        <f>IF($E1504="","",Y1504*AB1504/100)</f>
        <v/>
      </c>
      <c r="AD1504" s="7">
        <f>IF($E1504="","",Y1504-AC1504)</f>
        <v/>
      </c>
      <c r="AE1504" s="7">
        <f>IF($E1504="","",AD1504-Q1504)</f>
        <v/>
      </c>
      <c r="AI1504" s="7" t="n"/>
      <c r="AL1504" s="14" t="n"/>
      <c r="AN1504">
        <f>IF($E1504="","",IF(COUNTIF($E$2:$E1504,$E1504)=1,1,0))</f>
        <v/>
      </c>
      <c r="AO1504">
        <f>IF($AN1504=1,SUMPRODUCT(--($AR$2:$AR$3001&lt;$AR1504))+1,"")</f>
        <v/>
      </c>
      <c r="AP1504">
        <f>IF($E1504="","",IF(OR($U1504=TRUE(),$U1504="TRUE"),1,0))</f>
        <v/>
      </c>
      <c r="AQ1504">
        <f>IF($E1504="","",IF($AA1504="Yes",1,0))</f>
        <v/>
      </c>
      <c r="AR1504">
        <f>IF($AN1504=1,IFERROR(IF(VALUE($E1504)&lt;100000000,VALUE($E1504),1000000000),IFERROR(IF(VALUE(MID($E1504,2,20))&lt;100000000,VALUE(MID($E1504,2,20)),1000000000),1000000000))+ROW()/100000,"")</f>
        <v/>
      </c>
    </row>
    <row r="1505">
      <c r="G1505" s="14" t="n"/>
      <c r="Q1505" s="7">
        <f>IF($E1505="","",P1505*Y1505/100)</f>
        <v/>
      </c>
      <c r="R1505" s="7" t="n"/>
      <c r="X1505" s="7" t="n"/>
      <c r="Y1505" s="7" t="n"/>
      <c r="AB1505">
        <f>IF($E1505="","",IF($AQ1505=1,0,IF($AP1505=1,Settings!$C$6,Settings!$C$7))*100)</f>
        <v/>
      </c>
      <c r="AC1505" s="7">
        <f>IF($E1505="","",Y1505*AB1505/100)</f>
        <v/>
      </c>
      <c r="AD1505" s="7">
        <f>IF($E1505="","",Y1505-AC1505)</f>
        <v/>
      </c>
      <c r="AE1505" s="7">
        <f>IF($E1505="","",AD1505-Q1505)</f>
        <v/>
      </c>
      <c r="AI1505" s="7" t="n"/>
      <c r="AL1505" s="14" t="n"/>
      <c r="AN1505">
        <f>IF($E1505="","",IF(COUNTIF($E$2:$E1505,$E1505)=1,1,0))</f>
        <v/>
      </c>
      <c r="AO1505">
        <f>IF($AN1505=1,SUMPRODUCT(--($AR$2:$AR$3001&lt;$AR1505))+1,"")</f>
        <v/>
      </c>
      <c r="AP1505">
        <f>IF($E1505="","",IF(OR($U1505=TRUE(),$U1505="TRUE"),1,0))</f>
        <v/>
      </c>
      <c r="AQ1505">
        <f>IF($E1505="","",IF($AA1505="Yes",1,0))</f>
        <v/>
      </c>
      <c r="AR1505">
        <f>IF($AN1505=1,IFERROR(IF(VALUE($E1505)&lt;100000000,VALUE($E1505),1000000000),IFERROR(IF(VALUE(MID($E1505,2,20))&lt;100000000,VALUE(MID($E1505,2,20)),1000000000),1000000000))+ROW()/100000,"")</f>
        <v/>
      </c>
    </row>
    <row r="1506">
      <c r="G1506" s="14" t="n"/>
      <c r="Q1506" s="7">
        <f>IF($E1506="","",P1506*Y1506/100)</f>
        <v/>
      </c>
      <c r="R1506" s="7" t="n"/>
      <c r="X1506" s="7" t="n"/>
      <c r="Y1506" s="7" t="n"/>
      <c r="AB1506">
        <f>IF($E1506="","",IF($AQ1506=1,0,IF($AP1506=1,Settings!$C$6,Settings!$C$7))*100)</f>
        <v/>
      </c>
      <c r="AC1506" s="7">
        <f>IF($E1506="","",Y1506*AB1506/100)</f>
        <v/>
      </c>
      <c r="AD1506" s="7">
        <f>IF($E1506="","",Y1506-AC1506)</f>
        <v/>
      </c>
      <c r="AE1506" s="7">
        <f>IF($E1506="","",AD1506-Q1506)</f>
        <v/>
      </c>
      <c r="AI1506" s="7" t="n"/>
      <c r="AL1506" s="14" t="n"/>
      <c r="AN1506">
        <f>IF($E1506="","",IF(COUNTIF($E$2:$E1506,$E1506)=1,1,0))</f>
        <v/>
      </c>
      <c r="AO1506">
        <f>IF($AN1506=1,SUMPRODUCT(--($AR$2:$AR$3001&lt;$AR1506))+1,"")</f>
        <v/>
      </c>
      <c r="AP1506">
        <f>IF($E1506="","",IF(OR($U1506=TRUE(),$U1506="TRUE"),1,0))</f>
        <v/>
      </c>
      <c r="AQ1506">
        <f>IF($E1506="","",IF($AA1506="Yes",1,0))</f>
        <v/>
      </c>
      <c r="AR1506">
        <f>IF($AN1506=1,IFERROR(IF(VALUE($E1506)&lt;100000000,VALUE($E1506),1000000000),IFERROR(IF(VALUE(MID($E1506,2,20))&lt;100000000,VALUE(MID($E1506,2,20)),1000000000),1000000000))+ROW()/100000,"")</f>
        <v/>
      </c>
    </row>
    <row r="1507">
      <c r="G1507" s="14" t="n"/>
      <c r="Q1507" s="7">
        <f>IF($E1507="","",P1507*Y1507/100)</f>
        <v/>
      </c>
      <c r="R1507" s="7" t="n"/>
      <c r="X1507" s="7" t="n"/>
      <c r="Y1507" s="7" t="n"/>
      <c r="AB1507">
        <f>IF($E1507="","",IF($AQ1507=1,0,IF($AP1507=1,Settings!$C$6,Settings!$C$7))*100)</f>
        <v/>
      </c>
      <c r="AC1507" s="7">
        <f>IF($E1507="","",Y1507*AB1507/100)</f>
        <v/>
      </c>
      <c r="AD1507" s="7">
        <f>IF($E1507="","",Y1507-AC1507)</f>
        <v/>
      </c>
      <c r="AE1507" s="7">
        <f>IF($E1507="","",AD1507-Q1507)</f>
        <v/>
      </c>
      <c r="AI1507" s="7" t="n"/>
      <c r="AL1507" s="14" t="n"/>
      <c r="AN1507">
        <f>IF($E1507="","",IF(COUNTIF($E$2:$E1507,$E1507)=1,1,0))</f>
        <v/>
      </c>
      <c r="AO1507">
        <f>IF($AN1507=1,SUMPRODUCT(--($AR$2:$AR$3001&lt;$AR1507))+1,"")</f>
        <v/>
      </c>
      <c r="AP1507">
        <f>IF($E1507="","",IF(OR($U1507=TRUE(),$U1507="TRUE"),1,0))</f>
        <v/>
      </c>
      <c r="AQ1507">
        <f>IF($E1507="","",IF($AA1507="Yes",1,0))</f>
        <v/>
      </c>
      <c r="AR1507">
        <f>IF($AN1507=1,IFERROR(IF(VALUE($E1507)&lt;100000000,VALUE($E1507),1000000000),IFERROR(IF(VALUE(MID($E1507,2,20))&lt;100000000,VALUE(MID($E1507,2,20)),1000000000),1000000000))+ROW()/100000,"")</f>
        <v/>
      </c>
    </row>
    <row r="1508">
      <c r="G1508" s="14" t="n"/>
      <c r="Q1508" s="7">
        <f>IF($E1508="","",P1508*Y1508/100)</f>
        <v/>
      </c>
      <c r="R1508" s="7" t="n"/>
      <c r="X1508" s="7" t="n"/>
      <c r="Y1508" s="7" t="n"/>
      <c r="AB1508">
        <f>IF($E1508="","",IF($AQ1508=1,0,IF($AP1508=1,Settings!$C$6,Settings!$C$7))*100)</f>
        <v/>
      </c>
      <c r="AC1508" s="7">
        <f>IF($E1508="","",Y1508*AB1508/100)</f>
        <v/>
      </c>
      <c r="AD1508" s="7">
        <f>IF($E1508="","",Y1508-AC1508)</f>
        <v/>
      </c>
      <c r="AE1508" s="7">
        <f>IF($E1508="","",AD1508-Q1508)</f>
        <v/>
      </c>
      <c r="AI1508" s="7" t="n"/>
      <c r="AL1508" s="14" t="n"/>
      <c r="AN1508">
        <f>IF($E1508="","",IF(COUNTIF($E$2:$E1508,$E1508)=1,1,0))</f>
        <v/>
      </c>
      <c r="AO1508">
        <f>IF($AN1508=1,SUMPRODUCT(--($AR$2:$AR$3001&lt;$AR1508))+1,"")</f>
        <v/>
      </c>
      <c r="AP1508">
        <f>IF($E1508="","",IF(OR($U1508=TRUE(),$U1508="TRUE"),1,0))</f>
        <v/>
      </c>
      <c r="AQ1508">
        <f>IF($E1508="","",IF($AA1508="Yes",1,0))</f>
        <v/>
      </c>
      <c r="AR1508">
        <f>IF($AN1508=1,IFERROR(IF(VALUE($E1508)&lt;100000000,VALUE($E1508),1000000000),IFERROR(IF(VALUE(MID($E1508,2,20))&lt;100000000,VALUE(MID($E1508,2,20)),1000000000),1000000000))+ROW()/100000,"")</f>
        <v/>
      </c>
    </row>
    <row r="1509">
      <c r="G1509" s="14" t="n"/>
      <c r="Q1509" s="7">
        <f>IF($E1509="","",P1509*Y1509/100)</f>
        <v/>
      </c>
      <c r="R1509" s="7" t="n"/>
      <c r="X1509" s="7" t="n"/>
      <c r="Y1509" s="7" t="n"/>
      <c r="AB1509">
        <f>IF($E1509="","",IF($AQ1509=1,0,IF($AP1509=1,Settings!$C$6,Settings!$C$7))*100)</f>
        <v/>
      </c>
      <c r="AC1509" s="7">
        <f>IF($E1509="","",Y1509*AB1509/100)</f>
        <v/>
      </c>
      <c r="AD1509" s="7">
        <f>IF($E1509="","",Y1509-AC1509)</f>
        <v/>
      </c>
      <c r="AE1509" s="7">
        <f>IF($E1509="","",AD1509-Q1509)</f>
        <v/>
      </c>
      <c r="AI1509" s="7" t="n"/>
      <c r="AL1509" s="14" t="n"/>
      <c r="AN1509">
        <f>IF($E1509="","",IF(COUNTIF($E$2:$E1509,$E1509)=1,1,0))</f>
        <v/>
      </c>
      <c r="AO1509">
        <f>IF($AN1509=1,SUMPRODUCT(--($AR$2:$AR$3001&lt;$AR1509))+1,"")</f>
        <v/>
      </c>
      <c r="AP1509">
        <f>IF($E1509="","",IF(OR($U1509=TRUE(),$U1509="TRUE"),1,0))</f>
        <v/>
      </c>
      <c r="AQ1509">
        <f>IF($E1509="","",IF($AA1509="Yes",1,0))</f>
        <v/>
      </c>
      <c r="AR1509">
        <f>IF($AN1509=1,IFERROR(IF(VALUE($E1509)&lt;100000000,VALUE($E1509),1000000000),IFERROR(IF(VALUE(MID($E1509,2,20))&lt;100000000,VALUE(MID($E1509,2,20)),1000000000),1000000000))+ROW()/100000,"")</f>
        <v/>
      </c>
    </row>
    <row r="1510">
      <c r="G1510" s="14" t="n"/>
      <c r="Q1510" s="7">
        <f>IF($E1510="","",P1510*Y1510/100)</f>
        <v/>
      </c>
      <c r="R1510" s="7" t="n"/>
      <c r="X1510" s="7" t="n"/>
      <c r="Y1510" s="7" t="n"/>
      <c r="AB1510">
        <f>IF($E1510="","",IF($AQ1510=1,0,IF($AP1510=1,Settings!$C$6,Settings!$C$7))*100)</f>
        <v/>
      </c>
      <c r="AC1510" s="7">
        <f>IF($E1510="","",Y1510*AB1510/100)</f>
        <v/>
      </c>
      <c r="AD1510" s="7">
        <f>IF($E1510="","",Y1510-AC1510)</f>
        <v/>
      </c>
      <c r="AE1510" s="7">
        <f>IF($E1510="","",AD1510-Q1510)</f>
        <v/>
      </c>
      <c r="AI1510" s="7" t="n"/>
      <c r="AL1510" s="14" t="n"/>
      <c r="AN1510">
        <f>IF($E1510="","",IF(COUNTIF($E$2:$E1510,$E1510)=1,1,0))</f>
        <v/>
      </c>
      <c r="AO1510">
        <f>IF($AN1510=1,SUMPRODUCT(--($AR$2:$AR$3001&lt;$AR1510))+1,"")</f>
        <v/>
      </c>
      <c r="AP1510">
        <f>IF($E1510="","",IF(OR($U1510=TRUE(),$U1510="TRUE"),1,0))</f>
        <v/>
      </c>
      <c r="AQ1510">
        <f>IF($E1510="","",IF($AA1510="Yes",1,0))</f>
        <v/>
      </c>
      <c r="AR1510">
        <f>IF($AN1510=1,IFERROR(IF(VALUE($E1510)&lt;100000000,VALUE($E1510),1000000000),IFERROR(IF(VALUE(MID($E1510,2,20))&lt;100000000,VALUE(MID($E1510,2,20)),1000000000),1000000000))+ROW()/100000,"")</f>
        <v/>
      </c>
    </row>
    <row r="1511">
      <c r="G1511" s="14" t="n"/>
      <c r="Q1511" s="7">
        <f>IF($E1511="","",P1511*Y1511/100)</f>
        <v/>
      </c>
      <c r="R1511" s="7" t="n"/>
      <c r="X1511" s="7" t="n"/>
      <c r="Y1511" s="7" t="n"/>
      <c r="AB1511">
        <f>IF($E1511="","",IF($AQ1511=1,0,IF($AP1511=1,Settings!$C$6,Settings!$C$7))*100)</f>
        <v/>
      </c>
      <c r="AC1511" s="7">
        <f>IF($E1511="","",Y1511*AB1511/100)</f>
        <v/>
      </c>
      <c r="AD1511" s="7">
        <f>IF($E1511="","",Y1511-AC1511)</f>
        <v/>
      </c>
      <c r="AE1511" s="7">
        <f>IF($E1511="","",AD1511-Q1511)</f>
        <v/>
      </c>
      <c r="AI1511" s="7" t="n"/>
      <c r="AL1511" s="14" t="n"/>
      <c r="AN1511">
        <f>IF($E1511="","",IF(COUNTIF($E$2:$E1511,$E1511)=1,1,0))</f>
        <v/>
      </c>
      <c r="AO1511">
        <f>IF($AN1511=1,SUMPRODUCT(--($AR$2:$AR$3001&lt;$AR1511))+1,"")</f>
        <v/>
      </c>
      <c r="AP1511">
        <f>IF($E1511="","",IF(OR($U1511=TRUE(),$U1511="TRUE"),1,0))</f>
        <v/>
      </c>
      <c r="AQ1511">
        <f>IF($E1511="","",IF($AA1511="Yes",1,0))</f>
        <v/>
      </c>
      <c r="AR1511">
        <f>IF($AN1511=1,IFERROR(IF(VALUE($E1511)&lt;100000000,VALUE($E1511),1000000000),IFERROR(IF(VALUE(MID($E1511,2,20))&lt;100000000,VALUE(MID($E1511,2,20)),1000000000),1000000000))+ROW()/100000,"")</f>
        <v/>
      </c>
    </row>
    <row r="1512">
      <c r="G1512" s="14" t="n"/>
      <c r="Q1512" s="7">
        <f>IF($E1512="","",P1512*Y1512/100)</f>
        <v/>
      </c>
      <c r="R1512" s="7" t="n"/>
      <c r="X1512" s="7" t="n"/>
      <c r="Y1512" s="7" t="n"/>
      <c r="AB1512">
        <f>IF($E1512="","",IF($AQ1512=1,0,IF($AP1512=1,Settings!$C$6,Settings!$C$7))*100)</f>
        <v/>
      </c>
      <c r="AC1512" s="7">
        <f>IF($E1512="","",Y1512*AB1512/100)</f>
        <v/>
      </c>
      <c r="AD1512" s="7">
        <f>IF($E1512="","",Y1512-AC1512)</f>
        <v/>
      </c>
      <c r="AE1512" s="7">
        <f>IF($E1512="","",AD1512-Q1512)</f>
        <v/>
      </c>
      <c r="AI1512" s="7" t="n"/>
      <c r="AL1512" s="14" t="n"/>
      <c r="AN1512">
        <f>IF($E1512="","",IF(COUNTIF($E$2:$E1512,$E1512)=1,1,0))</f>
        <v/>
      </c>
      <c r="AO1512">
        <f>IF($AN1512=1,SUMPRODUCT(--($AR$2:$AR$3001&lt;$AR1512))+1,"")</f>
        <v/>
      </c>
      <c r="AP1512">
        <f>IF($E1512="","",IF(OR($U1512=TRUE(),$U1512="TRUE"),1,0))</f>
        <v/>
      </c>
      <c r="AQ1512">
        <f>IF($E1512="","",IF($AA1512="Yes",1,0))</f>
        <v/>
      </c>
      <c r="AR1512">
        <f>IF($AN1512=1,IFERROR(IF(VALUE($E1512)&lt;100000000,VALUE($E1512),1000000000),IFERROR(IF(VALUE(MID($E1512,2,20))&lt;100000000,VALUE(MID($E1512,2,20)),1000000000),1000000000))+ROW()/100000,"")</f>
        <v/>
      </c>
    </row>
    <row r="1513">
      <c r="G1513" s="14" t="n"/>
      <c r="Q1513" s="7">
        <f>IF($E1513="","",P1513*Y1513/100)</f>
        <v/>
      </c>
      <c r="R1513" s="7" t="n"/>
      <c r="X1513" s="7" t="n"/>
      <c r="Y1513" s="7" t="n"/>
      <c r="AB1513">
        <f>IF($E1513="","",IF($AQ1513=1,0,IF($AP1513=1,Settings!$C$6,Settings!$C$7))*100)</f>
        <v/>
      </c>
      <c r="AC1513" s="7">
        <f>IF($E1513="","",Y1513*AB1513/100)</f>
        <v/>
      </c>
      <c r="AD1513" s="7">
        <f>IF($E1513="","",Y1513-AC1513)</f>
        <v/>
      </c>
      <c r="AE1513" s="7">
        <f>IF($E1513="","",AD1513-Q1513)</f>
        <v/>
      </c>
      <c r="AI1513" s="7" t="n"/>
      <c r="AL1513" s="14" t="n"/>
      <c r="AN1513">
        <f>IF($E1513="","",IF(COUNTIF($E$2:$E1513,$E1513)=1,1,0))</f>
        <v/>
      </c>
      <c r="AO1513">
        <f>IF($AN1513=1,SUMPRODUCT(--($AR$2:$AR$3001&lt;$AR1513))+1,"")</f>
        <v/>
      </c>
      <c r="AP1513">
        <f>IF($E1513="","",IF(OR($U1513=TRUE(),$U1513="TRUE"),1,0))</f>
        <v/>
      </c>
      <c r="AQ1513">
        <f>IF($E1513="","",IF($AA1513="Yes",1,0))</f>
        <v/>
      </c>
      <c r="AR1513">
        <f>IF($AN1513=1,IFERROR(IF(VALUE($E1513)&lt;100000000,VALUE($E1513),1000000000),IFERROR(IF(VALUE(MID($E1513,2,20))&lt;100000000,VALUE(MID($E1513,2,20)),1000000000),1000000000))+ROW()/100000,"")</f>
        <v/>
      </c>
    </row>
    <row r="1514">
      <c r="G1514" s="14" t="n"/>
      <c r="Q1514" s="7">
        <f>IF($E1514="","",P1514*Y1514/100)</f>
        <v/>
      </c>
      <c r="R1514" s="7" t="n"/>
      <c r="X1514" s="7" t="n"/>
      <c r="Y1514" s="7" t="n"/>
      <c r="AB1514">
        <f>IF($E1514="","",IF($AQ1514=1,0,IF($AP1514=1,Settings!$C$6,Settings!$C$7))*100)</f>
        <v/>
      </c>
      <c r="AC1514" s="7">
        <f>IF($E1514="","",Y1514*AB1514/100)</f>
        <v/>
      </c>
      <c r="AD1514" s="7">
        <f>IF($E1514="","",Y1514-AC1514)</f>
        <v/>
      </c>
      <c r="AE1514" s="7">
        <f>IF($E1514="","",AD1514-Q1514)</f>
        <v/>
      </c>
      <c r="AI1514" s="7" t="n"/>
      <c r="AL1514" s="14" t="n"/>
      <c r="AN1514">
        <f>IF($E1514="","",IF(COUNTIF($E$2:$E1514,$E1514)=1,1,0))</f>
        <v/>
      </c>
      <c r="AO1514">
        <f>IF($AN1514=1,SUMPRODUCT(--($AR$2:$AR$3001&lt;$AR1514))+1,"")</f>
        <v/>
      </c>
      <c r="AP1514">
        <f>IF($E1514="","",IF(OR($U1514=TRUE(),$U1514="TRUE"),1,0))</f>
        <v/>
      </c>
      <c r="AQ1514">
        <f>IF($E1514="","",IF($AA1514="Yes",1,0))</f>
        <v/>
      </c>
      <c r="AR1514">
        <f>IF($AN1514=1,IFERROR(IF(VALUE($E1514)&lt;100000000,VALUE($E1514),1000000000),IFERROR(IF(VALUE(MID($E1514,2,20))&lt;100000000,VALUE(MID($E1514,2,20)),1000000000),1000000000))+ROW()/100000,"")</f>
        <v/>
      </c>
    </row>
    <row r="1515">
      <c r="G1515" s="14" t="n"/>
      <c r="Q1515" s="7">
        <f>IF($E1515="","",P1515*Y1515/100)</f>
        <v/>
      </c>
      <c r="R1515" s="7" t="n"/>
      <c r="X1515" s="7" t="n"/>
      <c r="Y1515" s="7" t="n"/>
      <c r="AB1515">
        <f>IF($E1515="","",IF($AQ1515=1,0,IF($AP1515=1,Settings!$C$6,Settings!$C$7))*100)</f>
        <v/>
      </c>
      <c r="AC1515" s="7">
        <f>IF($E1515="","",Y1515*AB1515/100)</f>
        <v/>
      </c>
      <c r="AD1515" s="7">
        <f>IF($E1515="","",Y1515-AC1515)</f>
        <v/>
      </c>
      <c r="AE1515" s="7">
        <f>IF($E1515="","",AD1515-Q1515)</f>
        <v/>
      </c>
      <c r="AI1515" s="7" t="n"/>
      <c r="AL1515" s="14" t="n"/>
      <c r="AN1515">
        <f>IF($E1515="","",IF(COUNTIF($E$2:$E1515,$E1515)=1,1,0))</f>
        <v/>
      </c>
      <c r="AO1515">
        <f>IF($AN1515=1,SUMPRODUCT(--($AR$2:$AR$3001&lt;$AR1515))+1,"")</f>
        <v/>
      </c>
      <c r="AP1515">
        <f>IF($E1515="","",IF(OR($U1515=TRUE(),$U1515="TRUE"),1,0))</f>
        <v/>
      </c>
      <c r="AQ1515">
        <f>IF($E1515="","",IF($AA1515="Yes",1,0))</f>
        <v/>
      </c>
      <c r="AR1515">
        <f>IF($AN1515=1,IFERROR(IF(VALUE($E1515)&lt;100000000,VALUE($E1515),1000000000),IFERROR(IF(VALUE(MID($E1515,2,20))&lt;100000000,VALUE(MID($E1515,2,20)),1000000000),1000000000))+ROW()/100000,"")</f>
        <v/>
      </c>
    </row>
    <row r="1516">
      <c r="G1516" s="14" t="n"/>
      <c r="Q1516" s="7">
        <f>IF($E1516="","",P1516*Y1516/100)</f>
        <v/>
      </c>
      <c r="R1516" s="7" t="n"/>
      <c r="X1516" s="7" t="n"/>
      <c r="Y1516" s="7" t="n"/>
      <c r="AB1516">
        <f>IF($E1516="","",IF($AQ1516=1,0,IF($AP1516=1,Settings!$C$6,Settings!$C$7))*100)</f>
        <v/>
      </c>
      <c r="AC1516" s="7">
        <f>IF($E1516="","",Y1516*AB1516/100)</f>
        <v/>
      </c>
      <c r="AD1516" s="7">
        <f>IF($E1516="","",Y1516-AC1516)</f>
        <v/>
      </c>
      <c r="AE1516" s="7">
        <f>IF($E1516="","",AD1516-Q1516)</f>
        <v/>
      </c>
      <c r="AI1516" s="7" t="n"/>
      <c r="AL1516" s="14" t="n"/>
      <c r="AN1516">
        <f>IF($E1516="","",IF(COUNTIF($E$2:$E1516,$E1516)=1,1,0))</f>
        <v/>
      </c>
      <c r="AO1516">
        <f>IF($AN1516=1,SUMPRODUCT(--($AR$2:$AR$3001&lt;$AR1516))+1,"")</f>
        <v/>
      </c>
      <c r="AP1516">
        <f>IF($E1516="","",IF(OR($U1516=TRUE(),$U1516="TRUE"),1,0))</f>
        <v/>
      </c>
      <c r="AQ1516">
        <f>IF($E1516="","",IF($AA1516="Yes",1,0))</f>
        <v/>
      </c>
      <c r="AR1516">
        <f>IF($AN1516=1,IFERROR(IF(VALUE($E1516)&lt;100000000,VALUE($E1516),1000000000),IFERROR(IF(VALUE(MID($E1516,2,20))&lt;100000000,VALUE(MID($E1516,2,20)),1000000000),1000000000))+ROW()/100000,"")</f>
        <v/>
      </c>
    </row>
    <row r="1517">
      <c r="G1517" s="14" t="n"/>
      <c r="Q1517" s="7">
        <f>IF($E1517="","",P1517*Y1517/100)</f>
        <v/>
      </c>
      <c r="R1517" s="7" t="n"/>
      <c r="X1517" s="7" t="n"/>
      <c r="Y1517" s="7" t="n"/>
      <c r="AB1517">
        <f>IF($E1517="","",IF($AQ1517=1,0,IF($AP1517=1,Settings!$C$6,Settings!$C$7))*100)</f>
        <v/>
      </c>
      <c r="AC1517" s="7">
        <f>IF($E1517="","",Y1517*AB1517/100)</f>
        <v/>
      </c>
      <c r="AD1517" s="7">
        <f>IF($E1517="","",Y1517-AC1517)</f>
        <v/>
      </c>
      <c r="AE1517" s="7">
        <f>IF($E1517="","",AD1517-Q1517)</f>
        <v/>
      </c>
      <c r="AI1517" s="7" t="n"/>
      <c r="AL1517" s="14" t="n"/>
      <c r="AN1517">
        <f>IF($E1517="","",IF(COUNTIF($E$2:$E1517,$E1517)=1,1,0))</f>
        <v/>
      </c>
      <c r="AO1517">
        <f>IF($AN1517=1,SUMPRODUCT(--($AR$2:$AR$3001&lt;$AR1517))+1,"")</f>
        <v/>
      </c>
      <c r="AP1517">
        <f>IF($E1517="","",IF(OR($U1517=TRUE(),$U1517="TRUE"),1,0))</f>
        <v/>
      </c>
      <c r="AQ1517">
        <f>IF($E1517="","",IF($AA1517="Yes",1,0))</f>
        <v/>
      </c>
      <c r="AR1517">
        <f>IF($AN1517=1,IFERROR(IF(VALUE($E1517)&lt;100000000,VALUE($E1517),1000000000),IFERROR(IF(VALUE(MID($E1517,2,20))&lt;100000000,VALUE(MID($E1517,2,20)),1000000000),1000000000))+ROW()/100000,"")</f>
        <v/>
      </c>
    </row>
    <row r="1518">
      <c r="G1518" s="14" t="n"/>
      <c r="Q1518" s="7">
        <f>IF($E1518="","",P1518*Y1518/100)</f>
        <v/>
      </c>
      <c r="R1518" s="7" t="n"/>
      <c r="X1518" s="7" t="n"/>
      <c r="Y1518" s="7" t="n"/>
      <c r="AB1518">
        <f>IF($E1518="","",IF($AQ1518=1,0,IF($AP1518=1,Settings!$C$6,Settings!$C$7))*100)</f>
        <v/>
      </c>
      <c r="AC1518" s="7">
        <f>IF($E1518="","",Y1518*AB1518/100)</f>
        <v/>
      </c>
      <c r="AD1518" s="7">
        <f>IF($E1518="","",Y1518-AC1518)</f>
        <v/>
      </c>
      <c r="AE1518" s="7">
        <f>IF($E1518="","",AD1518-Q1518)</f>
        <v/>
      </c>
      <c r="AI1518" s="7" t="n"/>
      <c r="AL1518" s="14" t="n"/>
      <c r="AN1518">
        <f>IF($E1518="","",IF(COUNTIF($E$2:$E1518,$E1518)=1,1,0))</f>
        <v/>
      </c>
      <c r="AO1518">
        <f>IF($AN1518=1,SUMPRODUCT(--($AR$2:$AR$3001&lt;$AR1518))+1,"")</f>
        <v/>
      </c>
      <c r="AP1518">
        <f>IF($E1518="","",IF(OR($U1518=TRUE(),$U1518="TRUE"),1,0))</f>
        <v/>
      </c>
      <c r="AQ1518">
        <f>IF($E1518="","",IF($AA1518="Yes",1,0))</f>
        <v/>
      </c>
      <c r="AR1518">
        <f>IF($AN1518=1,IFERROR(IF(VALUE($E1518)&lt;100000000,VALUE($E1518),1000000000),IFERROR(IF(VALUE(MID($E1518,2,20))&lt;100000000,VALUE(MID($E1518,2,20)),1000000000),1000000000))+ROW()/100000,"")</f>
        <v/>
      </c>
    </row>
    <row r="1519">
      <c r="G1519" s="14" t="n"/>
      <c r="Q1519" s="7">
        <f>IF($E1519="","",P1519*Y1519/100)</f>
        <v/>
      </c>
      <c r="R1519" s="7" t="n"/>
      <c r="X1519" s="7" t="n"/>
      <c r="Y1519" s="7" t="n"/>
      <c r="AB1519">
        <f>IF($E1519="","",IF($AQ1519=1,0,IF($AP1519=1,Settings!$C$6,Settings!$C$7))*100)</f>
        <v/>
      </c>
      <c r="AC1519" s="7">
        <f>IF($E1519="","",Y1519*AB1519/100)</f>
        <v/>
      </c>
      <c r="AD1519" s="7">
        <f>IF($E1519="","",Y1519-AC1519)</f>
        <v/>
      </c>
      <c r="AE1519" s="7">
        <f>IF($E1519="","",AD1519-Q1519)</f>
        <v/>
      </c>
      <c r="AI1519" s="7" t="n"/>
      <c r="AL1519" s="14" t="n"/>
      <c r="AN1519">
        <f>IF($E1519="","",IF(COUNTIF($E$2:$E1519,$E1519)=1,1,0))</f>
        <v/>
      </c>
      <c r="AO1519">
        <f>IF($AN1519=1,SUMPRODUCT(--($AR$2:$AR$3001&lt;$AR1519))+1,"")</f>
        <v/>
      </c>
      <c r="AP1519">
        <f>IF($E1519="","",IF(OR($U1519=TRUE(),$U1519="TRUE"),1,0))</f>
        <v/>
      </c>
      <c r="AQ1519">
        <f>IF($E1519="","",IF($AA1519="Yes",1,0))</f>
        <v/>
      </c>
      <c r="AR1519">
        <f>IF($AN1519=1,IFERROR(IF(VALUE($E1519)&lt;100000000,VALUE($E1519),1000000000),IFERROR(IF(VALUE(MID($E1519,2,20))&lt;100000000,VALUE(MID($E1519,2,20)),1000000000),1000000000))+ROW()/100000,"")</f>
        <v/>
      </c>
    </row>
    <row r="1520">
      <c r="G1520" s="14" t="n"/>
      <c r="Q1520" s="7">
        <f>IF($E1520="","",P1520*Y1520/100)</f>
        <v/>
      </c>
      <c r="R1520" s="7" t="n"/>
      <c r="X1520" s="7" t="n"/>
      <c r="Y1520" s="7" t="n"/>
      <c r="AB1520">
        <f>IF($E1520="","",IF($AQ1520=1,0,IF($AP1520=1,Settings!$C$6,Settings!$C$7))*100)</f>
        <v/>
      </c>
      <c r="AC1520" s="7">
        <f>IF($E1520="","",Y1520*AB1520/100)</f>
        <v/>
      </c>
      <c r="AD1520" s="7">
        <f>IF($E1520="","",Y1520-AC1520)</f>
        <v/>
      </c>
      <c r="AE1520" s="7">
        <f>IF($E1520="","",AD1520-Q1520)</f>
        <v/>
      </c>
      <c r="AI1520" s="7" t="n"/>
      <c r="AL1520" s="14" t="n"/>
      <c r="AN1520">
        <f>IF($E1520="","",IF(COUNTIF($E$2:$E1520,$E1520)=1,1,0))</f>
        <v/>
      </c>
      <c r="AO1520">
        <f>IF($AN1520=1,SUMPRODUCT(--($AR$2:$AR$3001&lt;$AR1520))+1,"")</f>
        <v/>
      </c>
      <c r="AP1520">
        <f>IF($E1520="","",IF(OR($U1520=TRUE(),$U1520="TRUE"),1,0))</f>
        <v/>
      </c>
      <c r="AQ1520">
        <f>IF($E1520="","",IF($AA1520="Yes",1,0))</f>
        <v/>
      </c>
      <c r="AR1520">
        <f>IF($AN1520=1,IFERROR(IF(VALUE($E1520)&lt;100000000,VALUE($E1520),1000000000),IFERROR(IF(VALUE(MID($E1520,2,20))&lt;100000000,VALUE(MID($E1520,2,20)),1000000000),1000000000))+ROW()/100000,"")</f>
        <v/>
      </c>
    </row>
    <row r="1521">
      <c r="G1521" s="14" t="n"/>
      <c r="Q1521" s="7">
        <f>IF($E1521="","",P1521*Y1521/100)</f>
        <v/>
      </c>
      <c r="R1521" s="7" t="n"/>
      <c r="X1521" s="7" t="n"/>
      <c r="Y1521" s="7" t="n"/>
      <c r="AB1521">
        <f>IF($E1521="","",IF($AQ1521=1,0,IF($AP1521=1,Settings!$C$6,Settings!$C$7))*100)</f>
        <v/>
      </c>
      <c r="AC1521" s="7">
        <f>IF($E1521="","",Y1521*AB1521/100)</f>
        <v/>
      </c>
      <c r="AD1521" s="7">
        <f>IF($E1521="","",Y1521-AC1521)</f>
        <v/>
      </c>
      <c r="AE1521" s="7">
        <f>IF($E1521="","",AD1521-Q1521)</f>
        <v/>
      </c>
      <c r="AI1521" s="7" t="n"/>
      <c r="AL1521" s="14" t="n"/>
      <c r="AN1521">
        <f>IF($E1521="","",IF(COUNTIF($E$2:$E1521,$E1521)=1,1,0))</f>
        <v/>
      </c>
      <c r="AO1521">
        <f>IF($AN1521=1,SUMPRODUCT(--($AR$2:$AR$3001&lt;$AR1521))+1,"")</f>
        <v/>
      </c>
      <c r="AP1521">
        <f>IF($E1521="","",IF(OR($U1521=TRUE(),$U1521="TRUE"),1,0))</f>
        <v/>
      </c>
      <c r="AQ1521">
        <f>IF($E1521="","",IF($AA1521="Yes",1,0))</f>
        <v/>
      </c>
      <c r="AR1521">
        <f>IF($AN1521=1,IFERROR(IF(VALUE($E1521)&lt;100000000,VALUE($E1521),1000000000),IFERROR(IF(VALUE(MID($E1521,2,20))&lt;100000000,VALUE(MID($E1521,2,20)),1000000000),1000000000))+ROW()/100000,"")</f>
        <v/>
      </c>
    </row>
    <row r="1522">
      <c r="G1522" s="14" t="n"/>
      <c r="Q1522" s="7">
        <f>IF($E1522="","",P1522*Y1522/100)</f>
        <v/>
      </c>
      <c r="R1522" s="7" t="n"/>
      <c r="X1522" s="7" t="n"/>
      <c r="Y1522" s="7" t="n"/>
      <c r="AB1522">
        <f>IF($E1522="","",IF($AQ1522=1,0,IF($AP1522=1,Settings!$C$6,Settings!$C$7))*100)</f>
        <v/>
      </c>
      <c r="AC1522" s="7">
        <f>IF($E1522="","",Y1522*AB1522/100)</f>
        <v/>
      </c>
      <c r="AD1522" s="7">
        <f>IF($E1522="","",Y1522-AC1522)</f>
        <v/>
      </c>
      <c r="AE1522" s="7">
        <f>IF($E1522="","",AD1522-Q1522)</f>
        <v/>
      </c>
      <c r="AI1522" s="7" t="n"/>
      <c r="AL1522" s="14" t="n"/>
      <c r="AN1522">
        <f>IF($E1522="","",IF(COUNTIF($E$2:$E1522,$E1522)=1,1,0))</f>
        <v/>
      </c>
      <c r="AO1522">
        <f>IF($AN1522=1,SUMPRODUCT(--($AR$2:$AR$3001&lt;$AR1522))+1,"")</f>
        <v/>
      </c>
      <c r="AP1522">
        <f>IF($E1522="","",IF(OR($U1522=TRUE(),$U1522="TRUE"),1,0))</f>
        <v/>
      </c>
      <c r="AQ1522">
        <f>IF($E1522="","",IF($AA1522="Yes",1,0))</f>
        <v/>
      </c>
      <c r="AR1522">
        <f>IF($AN1522=1,IFERROR(IF(VALUE($E1522)&lt;100000000,VALUE($E1522),1000000000),IFERROR(IF(VALUE(MID($E1522,2,20))&lt;100000000,VALUE(MID($E1522,2,20)),1000000000),1000000000))+ROW()/100000,"")</f>
        <v/>
      </c>
    </row>
    <row r="1523">
      <c r="G1523" s="14" t="n"/>
      <c r="Q1523" s="7">
        <f>IF($E1523="","",P1523*Y1523/100)</f>
        <v/>
      </c>
      <c r="R1523" s="7" t="n"/>
      <c r="X1523" s="7" t="n"/>
      <c r="Y1523" s="7" t="n"/>
      <c r="AB1523">
        <f>IF($E1523="","",IF($AQ1523=1,0,IF($AP1523=1,Settings!$C$6,Settings!$C$7))*100)</f>
        <v/>
      </c>
      <c r="AC1523" s="7">
        <f>IF($E1523="","",Y1523*AB1523/100)</f>
        <v/>
      </c>
      <c r="AD1523" s="7">
        <f>IF($E1523="","",Y1523-AC1523)</f>
        <v/>
      </c>
      <c r="AE1523" s="7">
        <f>IF($E1523="","",AD1523-Q1523)</f>
        <v/>
      </c>
      <c r="AI1523" s="7" t="n"/>
      <c r="AL1523" s="14" t="n"/>
      <c r="AN1523">
        <f>IF($E1523="","",IF(COUNTIF($E$2:$E1523,$E1523)=1,1,0))</f>
        <v/>
      </c>
      <c r="AO1523">
        <f>IF($AN1523=1,SUMPRODUCT(--($AR$2:$AR$3001&lt;$AR1523))+1,"")</f>
        <v/>
      </c>
      <c r="AP1523">
        <f>IF($E1523="","",IF(OR($U1523=TRUE(),$U1523="TRUE"),1,0))</f>
        <v/>
      </c>
      <c r="AQ1523">
        <f>IF($E1523="","",IF($AA1523="Yes",1,0))</f>
        <v/>
      </c>
      <c r="AR1523">
        <f>IF($AN1523=1,IFERROR(IF(VALUE($E1523)&lt;100000000,VALUE($E1523),1000000000),IFERROR(IF(VALUE(MID($E1523,2,20))&lt;100000000,VALUE(MID($E1523,2,20)),1000000000),1000000000))+ROW()/100000,"")</f>
        <v/>
      </c>
    </row>
    <row r="1524">
      <c r="G1524" s="14" t="n"/>
      <c r="Q1524" s="7">
        <f>IF($E1524="","",P1524*Y1524/100)</f>
        <v/>
      </c>
      <c r="R1524" s="7" t="n"/>
      <c r="X1524" s="7" t="n"/>
      <c r="Y1524" s="7" t="n"/>
      <c r="AB1524">
        <f>IF($E1524="","",IF($AQ1524=1,0,IF($AP1524=1,Settings!$C$6,Settings!$C$7))*100)</f>
        <v/>
      </c>
      <c r="AC1524" s="7">
        <f>IF($E1524="","",Y1524*AB1524/100)</f>
        <v/>
      </c>
      <c r="AD1524" s="7">
        <f>IF($E1524="","",Y1524-AC1524)</f>
        <v/>
      </c>
      <c r="AE1524" s="7">
        <f>IF($E1524="","",AD1524-Q1524)</f>
        <v/>
      </c>
      <c r="AI1524" s="7" t="n"/>
      <c r="AL1524" s="14" t="n"/>
      <c r="AN1524">
        <f>IF($E1524="","",IF(COUNTIF($E$2:$E1524,$E1524)=1,1,0))</f>
        <v/>
      </c>
      <c r="AO1524">
        <f>IF($AN1524=1,SUMPRODUCT(--($AR$2:$AR$3001&lt;$AR1524))+1,"")</f>
        <v/>
      </c>
      <c r="AP1524">
        <f>IF($E1524="","",IF(OR($U1524=TRUE(),$U1524="TRUE"),1,0))</f>
        <v/>
      </c>
      <c r="AQ1524">
        <f>IF($E1524="","",IF($AA1524="Yes",1,0))</f>
        <v/>
      </c>
      <c r="AR1524">
        <f>IF($AN1524=1,IFERROR(IF(VALUE($E1524)&lt;100000000,VALUE($E1524),1000000000),IFERROR(IF(VALUE(MID($E1524,2,20))&lt;100000000,VALUE(MID($E1524,2,20)),1000000000),1000000000))+ROW()/100000,"")</f>
        <v/>
      </c>
    </row>
    <row r="1525">
      <c r="G1525" s="14" t="n"/>
      <c r="Q1525" s="7">
        <f>IF($E1525="","",P1525*Y1525/100)</f>
        <v/>
      </c>
      <c r="R1525" s="7" t="n"/>
      <c r="X1525" s="7" t="n"/>
      <c r="Y1525" s="7" t="n"/>
      <c r="AB1525">
        <f>IF($E1525="","",IF($AQ1525=1,0,IF($AP1525=1,Settings!$C$6,Settings!$C$7))*100)</f>
        <v/>
      </c>
      <c r="AC1525" s="7">
        <f>IF($E1525="","",Y1525*AB1525/100)</f>
        <v/>
      </c>
      <c r="AD1525" s="7">
        <f>IF($E1525="","",Y1525-AC1525)</f>
        <v/>
      </c>
      <c r="AE1525" s="7">
        <f>IF($E1525="","",AD1525-Q1525)</f>
        <v/>
      </c>
      <c r="AI1525" s="7" t="n"/>
      <c r="AL1525" s="14" t="n"/>
      <c r="AN1525">
        <f>IF($E1525="","",IF(COUNTIF($E$2:$E1525,$E1525)=1,1,0))</f>
        <v/>
      </c>
      <c r="AO1525">
        <f>IF($AN1525=1,SUMPRODUCT(--($AR$2:$AR$3001&lt;$AR1525))+1,"")</f>
        <v/>
      </c>
      <c r="AP1525">
        <f>IF($E1525="","",IF(OR($U1525=TRUE(),$U1525="TRUE"),1,0))</f>
        <v/>
      </c>
      <c r="AQ1525">
        <f>IF($E1525="","",IF($AA1525="Yes",1,0))</f>
        <v/>
      </c>
      <c r="AR1525">
        <f>IF($AN1525=1,IFERROR(IF(VALUE($E1525)&lt;100000000,VALUE($E1525),1000000000),IFERROR(IF(VALUE(MID($E1525,2,20))&lt;100000000,VALUE(MID($E1525,2,20)),1000000000),1000000000))+ROW()/100000,"")</f>
        <v/>
      </c>
    </row>
    <row r="1526">
      <c r="G1526" s="14" t="n"/>
      <c r="Q1526" s="7">
        <f>IF($E1526="","",P1526*Y1526/100)</f>
        <v/>
      </c>
      <c r="R1526" s="7" t="n"/>
      <c r="X1526" s="7" t="n"/>
      <c r="Y1526" s="7" t="n"/>
      <c r="AB1526">
        <f>IF($E1526="","",IF($AQ1526=1,0,IF($AP1526=1,Settings!$C$6,Settings!$C$7))*100)</f>
        <v/>
      </c>
      <c r="AC1526" s="7">
        <f>IF($E1526="","",Y1526*AB1526/100)</f>
        <v/>
      </c>
      <c r="AD1526" s="7">
        <f>IF($E1526="","",Y1526-AC1526)</f>
        <v/>
      </c>
      <c r="AE1526" s="7">
        <f>IF($E1526="","",AD1526-Q1526)</f>
        <v/>
      </c>
      <c r="AI1526" s="7" t="n"/>
      <c r="AL1526" s="14" t="n"/>
      <c r="AN1526">
        <f>IF($E1526="","",IF(COUNTIF($E$2:$E1526,$E1526)=1,1,0))</f>
        <v/>
      </c>
      <c r="AO1526">
        <f>IF($AN1526=1,SUMPRODUCT(--($AR$2:$AR$3001&lt;$AR1526))+1,"")</f>
        <v/>
      </c>
      <c r="AP1526">
        <f>IF($E1526="","",IF(OR($U1526=TRUE(),$U1526="TRUE"),1,0))</f>
        <v/>
      </c>
      <c r="AQ1526">
        <f>IF($E1526="","",IF($AA1526="Yes",1,0))</f>
        <v/>
      </c>
      <c r="AR1526">
        <f>IF($AN1526=1,IFERROR(IF(VALUE($E1526)&lt;100000000,VALUE($E1526),1000000000),IFERROR(IF(VALUE(MID($E1526,2,20))&lt;100000000,VALUE(MID($E1526,2,20)),1000000000),1000000000))+ROW()/100000,"")</f>
        <v/>
      </c>
    </row>
    <row r="1527">
      <c r="G1527" s="14" t="n"/>
      <c r="Q1527" s="7">
        <f>IF($E1527="","",P1527*Y1527/100)</f>
        <v/>
      </c>
      <c r="R1527" s="7" t="n"/>
      <c r="X1527" s="7" t="n"/>
      <c r="Y1527" s="7" t="n"/>
      <c r="AB1527">
        <f>IF($E1527="","",IF($AQ1527=1,0,IF($AP1527=1,Settings!$C$6,Settings!$C$7))*100)</f>
        <v/>
      </c>
      <c r="AC1527" s="7">
        <f>IF($E1527="","",Y1527*AB1527/100)</f>
        <v/>
      </c>
      <c r="AD1527" s="7">
        <f>IF($E1527="","",Y1527-AC1527)</f>
        <v/>
      </c>
      <c r="AE1527" s="7">
        <f>IF($E1527="","",AD1527-Q1527)</f>
        <v/>
      </c>
      <c r="AI1527" s="7" t="n"/>
      <c r="AL1527" s="14" t="n"/>
      <c r="AN1527">
        <f>IF($E1527="","",IF(COUNTIF($E$2:$E1527,$E1527)=1,1,0))</f>
        <v/>
      </c>
      <c r="AO1527">
        <f>IF($AN1527=1,SUMPRODUCT(--($AR$2:$AR$3001&lt;$AR1527))+1,"")</f>
        <v/>
      </c>
      <c r="AP1527">
        <f>IF($E1527="","",IF(OR($U1527=TRUE(),$U1527="TRUE"),1,0))</f>
        <v/>
      </c>
      <c r="AQ1527">
        <f>IF($E1527="","",IF($AA1527="Yes",1,0))</f>
        <v/>
      </c>
      <c r="AR1527">
        <f>IF($AN1527=1,IFERROR(IF(VALUE($E1527)&lt;100000000,VALUE($E1527),1000000000),IFERROR(IF(VALUE(MID($E1527,2,20))&lt;100000000,VALUE(MID($E1527,2,20)),1000000000),1000000000))+ROW()/100000,"")</f>
        <v/>
      </c>
    </row>
    <row r="1528">
      <c r="G1528" s="14" t="n"/>
      <c r="Q1528" s="7">
        <f>IF($E1528="","",P1528*Y1528/100)</f>
        <v/>
      </c>
      <c r="R1528" s="7" t="n"/>
      <c r="X1528" s="7" t="n"/>
      <c r="Y1528" s="7" t="n"/>
      <c r="AB1528">
        <f>IF($E1528="","",IF($AQ1528=1,0,IF($AP1528=1,Settings!$C$6,Settings!$C$7))*100)</f>
        <v/>
      </c>
      <c r="AC1528" s="7">
        <f>IF($E1528="","",Y1528*AB1528/100)</f>
        <v/>
      </c>
      <c r="AD1528" s="7">
        <f>IF($E1528="","",Y1528-AC1528)</f>
        <v/>
      </c>
      <c r="AE1528" s="7">
        <f>IF($E1528="","",AD1528-Q1528)</f>
        <v/>
      </c>
      <c r="AI1528" s="7" t="n"/>
      <c r="AL1528" s="14" t="n"/>
      <c r="AN1528">
        <f>IF($E1528="","",IF(COUNTIF($E$2:$E1528,$E1528)=1,1,0))</f>
        <v/>
      </c>
      <c r="AO1528">
        <f>IF($AN1528=1,SUMPRODUCT(--($AR$2:$AR$3001&lt;$AR1528))+1,"")</f>
        <v/>
      </c>
      <c r="AP1528">
        <f>IF($E1528="","",IF(OR($U1528=TRUE(),$U1528="TRUE"),1,0))</f>
        <v/>
      </c>
      <c r="AQ1528">
        <f>IF($E1528="","",IF($AA1528="Yes",1,0))</f>
        <v/>
      </c>
      <c r="AR1528">
        <f>IF($AN1528=1,IFERROR(IF(VALUE($E1528)&lt;100000000,VALUE($E1528),1000000000),IFERROR(IF(VALUE(MID($E1528,2,20))&lt;100000000,VALUE(MID($E1528,2,20)),1000000000),1000000000))+ROW()/100000,"")</f>
        <v/>
      </c>
    </row>
    <row r="1529">
      <c r="G1529" s="14" t="n"/>
      <c r="Q1529" s="7">
        <f>IF($E1529="","",P1529*Y1529/100)</f>
        <v/>
      </c>
      <c r="R1529" s="7" t="n"/>
      <c r="X1529" s="7" t="n"/>
      <c r="Y1529" s="7" t="n"/>
      <c r="AB1529">
        <f>IF($E1529="","",IF($AQ1529=1,0,IF($AP1529=1,Settings!$C$6,Settings!$C$7))*100)</f>
        <v/>
      </c>
      <c r="AC1529" s="7">
        <f>IF($E1529="","",Y1529*AB1529/100)</f>
        <v/>
      </c>
      <c r="AD1529" s="7">
        <f>IF($E1529="","",Y1529-AC1529)</f>
        <v/>
      </c>
      <c r="AE1529" s="7">
        <f>IF($E1529="","",AD1529-Q1529)</f>
        <v/>
      </c>
      <c r="AI1529" s="7" t="n"/>
      <c r="AL1529" s="14" t="n"/>
      <c r="AN1529">
        <f>IF($E1529="","",IF(COUNTIF($E$2:$E1529,$E1529)=1,1,0))</f>
        <v/>
      </c>
      <c r="AO1529">
        <f>IF($AN1529=1,SUMPRODUCT(--($AR$2:$AR$3001&lt;$AR1529))+1,"")</f>
        <v/>
      </c>
      <c r="AP1529">
        <f>IF($E1529="","",IF(OR($U1529=TRUE(),$U1529="TRUE"),1,0))</f>
        <v/>
      </c>
      <c r="AQ1529">
        <f>IF($E1529="","",IF($AA1529="Yes",1,0))</f>
        <v/>
      </c>
      <c r="AR1529">
        <f>IF($AN1529=1,IFERROR(IF(VALUE($E1529)&lt;100000000,VALUE($E1529),1000000000),IFERROR(IF(VALUE(MID($E1529,2,20))&lt;100000000,VALUE(MID($E1529,2,20)),1000000000),1000000000))+ROW()/100000,"")</f>
        <v/>
      </c>
    </row>
    <row r="1530">
      <c r="G1530" s="14" t="n"/>
      <c r="Q1530" s="7">
        <f>IF($E1530="","",P1530*Y1530/100)</f>
        <v/>
      </c>
      <c r="R1530" s="7" t="n"/>
      <c r="X1530" s="7" t="n"/>
      <c r="Y1530" s="7" t="n"/>
      <c r="AB1530">
        <f>IF($E1530="","",IF($AQ1530=1,0,IF($AP1530=1,Settings!$C$6,Settings!$C$7))*100)</f>
        <v/>
      </c>
      <c r="AC1530" s="7">
        <f>IF($E1530="","",Y1530*AB1530/100)</f>
        <v/>
      </c>
      <c r="AD1530" s="7">
        <f>IF($E1530="","",Y1530-AC1530)</f>
        <v/>
      </c>
      <c r="AE1530" s="7">
        <f>IF($E1530="","",AD1530-Q1530)</f>
        <v/>
      </c>
      <c r="AI1530" s="7" t="n"/>
      <c r="AL1530" s="14" t="n"/>
      <c r="AN1530">
        <f>IF($E1530="","",IF(COUNTIF($E$2:$E1530,$E1530)=1,1,0))</f>
        <v/>
      </c>
      <c r="AO1530">
        <f>IF($AN1530=1,SUMPRODUCT(--($AR$2:$AR$3001&lt;$AR1530))+1,"")</f>
        <v/>
      </c>
      <c r="AP1530">
        <f>IF($E1530="","",IF(OR($U1530=TRUE(),$U1530="TRUE"),1,0))</f>
        <v/>
      </c>
      <c r="AQ1530">
        <f>IF($E1530="","",IF($AA1530="Yes",1,0))</f>
        <v/>
      </c>
      <c r="AR1530">
        <f>IF($AN1530=1,IFERROR(IF(VALUE($E1530)&lt;100000000,VALUE($E1530),1000000000),IFERROR(IF(VALUE(MID($E1530,2,20))&lt;100000000,VALUE(MID($E1530,2,20)),1000000000),1000000000))+ROW()/100000,"")</f>
        <v/>
      </c>
    </row>
    <row r="1531">
      <c r="G1531" s="14" t="n"/>
      <c r="Q1531" s="7">
        <f>IF($E1531="","",P1531*Y1531/100)</f>
        <v/>
      </c>
      <c r="R1531" s="7" t="n"/>
      <c r="X1531" s="7" t="n"/>
      <c r="Y1531" s="7" t="n"/>
      <c r="AB1531">
        <f>IF($E1531="","",IF($AQ1531=1,0,IF($AP1531=1,Settings!$C$6,Settings!$C$7))*100)</f>
        <v/>
      </c>
      <c r="AC1531" s="7">
        <f>IF($E1531="","",Y1531*AB1531/100)</f>
        <v/>
      </c>
      <c r="AD1531" s="7">
        <f>IF($E1531="","",Y1531-AC1531)</f>
        <v/>
      </c>
      <c r="AE1531" s="7">
        <f>IF($E1531="","",AD1531-Q1531)</f>
        <v/>
      </c>
      <c r="AI1531" s="7" t="n"/>
      <c r="AL1531" s="14" t="n"/>
      <c r="AN1531">
        <f>IF($E1531="","",IF(COUNTIF($E$2:$E1531,$E1531)=1,1,0))</f>
        <v/>
      </c>
      <c r="AO1531">
        <f>IF($AN1531=1,SUMPRODUCT(--($AR$2:$AR$3001&lt;$AR1531))+1,"")</f>
        <v/>
      </c>
      <c r="AP1531">
        <f>IF($E1531="","",IF(OR($U1531=TRUE(),$U1531="TRUE"),1,0))</f>
        <v/>
      </c>
      <c r="AQ1531">
        <f>IF($E1531="","",IF($AA1531="Yes",1,0))</f>
        <v/>
      </c>
      <c r="AR1531">
        <f>IF($AN1531=1,IFERROR(IF(VALUE($E1531)&lt;100000000,VALUE($E1531),1000000000),IFERROR(IF(VALUE(MID($E1531,2,20))&lt;100000000,VALUE(MID($E1531,2,20)),1000000000),1000000000))+ROW()/100000,"")</f>
        <v/>
      </c>
    </row>
    <row r="1532">
      <c r="G1532" s="14" t="n"/>
      <c r="Q1532" s="7">
        <f>IF($E1532="","",P1532*Y1532/100)</f>
        <v/>
      </c>
      <c r="R1532" s="7" t="n"/>
      <c r="X1532" s="7" t="n"/>
      <c r="Y1532" s="7" t="n"/>
      <c r="AB1532">
        <f>IF($E1532="","",IF($AQ1532=1,0,IF($AP1532=1,Settings!$C$6,Settings!$C$7))*100)</f>
        <v/>
      </c>
      <c r="AC1532" s="7">
        <f>IF($E1532="","",Y1532*AB1532/100)</f>
        <v/>
      </c>
      <c r="AD1532" s="7">
        <f>IF($E1532="","",Y1532-AC1532)</f>
        <v/>
      </c>
      <c r="AE1532" s="7">
        <f>IF($E1532="","",AD1532-Q1532)</f>
        <v/>
      </c>
      <c r="AI1532" s="7" t="n"/>
      <c r="AL1532" s="14" t="n"/>
      <c r="AN1532">
        <f>IF($E1532="","",IF(COUNTIF($E$2:$E1532,$E1532)=1,1,0))</f>
        <v/>
      </c>
      <c r="AO1532">
        <f>IF($AN1532=1,SUMPRODUCT(--($AR$2:$AR$3001&lt;$AR1532))+1,"")</f>
        <v/>
      </c>
      <c r="AP1532">
        <f>IF($E1532="","",IF(OR($U1532=TRUE(),$U1532="TRUE"),1,0))</f>
        <v/>
      </c>
      <c r="AQ1532">
        <f>IF($E1532="","",IF($AA1532="Yes",1,0))</f>
        <v/>
      </c>
      <c r="AR1532">
        <f>IF($AN1532=1,IFERROR(IF(VALUE($E1532)&lt;100000000,VALUE($E1532),1000000000),IFERROR(IF(VALUE(MID($E1532,2,20))&lt;100000000,VALUE(MID($E1532,2,20)),1000000000),1000000000))+ROW()/100000,"")</f>
        <v/>
      </c>
    </row>
    <row r="1533">
      <c r="G1533" s="14" t="n"/>
      <c r="Q1533" s="7">
        <f>IF($E1533="","",P1533*Y1533/100)</f>
        <v/>
      </c>
      <c r="R1533" s="7" t="n"/>
      <c r="X1533" s="7" t="n"/>
      <c r="Y1533" s="7" t="n"/>
      <c r="AB1533">
        <f>IF($E1533="","",IF($AQ1533=1,0,IF($AP1533=1,Settings!$C$6,Settings!$C$7))*100)</f>
        <v/>
      </c>
      <c r="AC1533" s="7">
        <f>IF($E1533="","",Y1533*AB1533/100)</f>
        <v/>
      </c>
      <c r="AD1533" s="7">
        <f>IF($E1533="","",Y1533-AC1533)</f>
        <v/>
      </c>
      <c r="AE1533" s="7">
        <f>IF($E1533="","",AD1533-Q1533)</f>
        <v/>
      </c>
      <c r="AI1533" s="7" t="n"/>
      <c r="AL1533" s="14" t="n"/>
      <c r="AN1533">
        <f>IF($E1533="","",IF(COUNTIF($E$2:$E1533,$E1533)=1,1,0))</f>
        <v/>
      </c>
      <c r="AO1533">
        <f>IF($AN1533=1,SUMPRODUCT(--($AR$2:$AR$3001&lt;$AR1533))+1,"")</f>
        <v/>
      </c>
      <c r="AP1533">
        <f>IF($E1533="","",IF(OR($U1533=TRUE(),$U1533="TRUE"),1,0))</f>
        <v/>
      </c>
      <c r="AQ1533">
        <f>IF($E1533="","",IF($AA1533="Yes",1,0))</f>
        <v/>
      </c>
      <c r="AR1533">
        <f>IF($AN1533=1,IFERROR(IF(VALUE($E1533)&lt;100000000,VALUE($E1533),1000000000),IFERROR(IF(VALUE(MID($E1533,2,20))&lt;100000000,VALUE(MID($E1533,2,20)),1000000000),1000000000))+ROW()/100000,"")</f>
        <v/>
      </c>
    </row>
    <row r="1534">
      <c r="G1534" s="14" t="n"/>
      <c r="Q1534" s="7">
        <f>IF($E1534="","",P1534*Y1534/100)</f>
        <v/>
      </c>
      <c r="R1534" s="7" t="n"/>
      <c r="X1534" s="7" t="n"/>
      <c r="Y1534" s="7" t="n"/>
      <c r="AB1534">
        <f>IF($E1534="","",IF($AQ1534=1,0,IF($AP1534=1,Settings!$C$6,Settings!$C$7))*100)</f>
        <v/>
      </c>
      <c r="AC1534" s="7">
        <f>IF($E1534="","",Y1534*AB1534/100)</f>
        <v/>
      </c>
      <c r="AD1534" s="7">
        <f>IF($E1534="","",Y1534-AC1534)</f>
        <v/>
      </c>
      <c r="AE1534" s="7">
        <f>IF($E1534="","",AD1534-Q1534)</f>
        <v/>
      </c>
      <c r="AI1534" s="7" t="n"/>
      <c r="AL1534" s="14" t="n"/>
      <c r="AN1534">
        <f>IF($E1534="","",IF(COUNTIF($E$2:$E1534,$E1534)=1,1,0))</f>
        <v/>
      </c>
      <c r="AO1534">
        <f>IF($AN1534=1,SUMPRODUCT(--($AR$2:$AR$3001&lt;$AR1534))+1,"")</f>
        <v/>
      </c>
      <c r="AP1534">
        <f>IF($E1534="","",IF(OR($U1534=TRUE(),$U1534="TRUE"),1,0))</f>
        <v/>
      </c>
      <c r="AQ1534">
        <f>IF($E1534="","",IF($AA1534="Yes",1,0))</f>
        <v/>
      </c>
      <c r="AR1534">
        <f>IF($AN1534=1,IFERROR(IF(VALUE($E1534)&lt;100000000,VALUE($E1534),1000000000),IFERROR(IF(VALUE(MID($E1534,2,20))&lt;100000000,VALUE(MID($E1534,2,20)),1000000000),1000000000))+ROW()/100000,"")</f>
        <v/>
      </c>
    </row>
    <row r="1535">
      <c r="G1535" s="14" t="n"/>
      <c r="Q1535" s="7">
        <f>IF($E1535="","",P1535*Y1535/100)</f>
        <v/>
      </c>
      <c r="R1535" s="7" t="n"/>
      <c r="X1535" s="7" t="n"/>
      <c r="Y1535" s="7" t="n"/>
      <c r="AB1535">
        <f>IF($E1535="","",IF($AQ1535=1,0,IF($AP1535=1,Settings!$C$6,Settings!$C$7))*100)</f>
        <v/>
      </c>
      <c r="AC1535" s="7">
        <f>IF($E1535="","",Y1535*AB1535/100)</f>
        <v/>
      </c>
      <c r="AD1535" s="7">
        <f>IF($E1535="","",Y1535-AC1535)</f>
        <v/>
      </c>
      <c r="AE1535" s="7">
        <f>IF($E1535="","",AD1535-Q1535)</f>
        <v/>
      </c>
      <c r="AI1535" s="7" t="n"/>
      <c r="AL1535" s="14" t="n"/>
      <c r="AN1535">
        <f>IF($E1535="","",IF(COUNTIF($E$2:$E1535,$E1535)=1,1,0))</f>
        <v/>
      </c>
      <c r="AO1535">
        <f>IF($AN1535=1,SUMPRODUCT(--($AR$2:$AR$3001&lt;$AR1535))+1,"")</f>
        <v/>
      </c>
      <c r="AP1535">
        <f>IF($E1535="","",IF(OR($U1535=TRUE(),$U1535="TRUE"),1,0))</f>
        <v/>
      </c>
      <c r="AQ1535">
        <f>IF($E1535="","",IF($AA1535="Yes",1,0))</f>
        <v/>
      </c>
      <c r="AR1535">
        <f>IF($AN1535=1,IFERROR(IF(VALUE($E1535)&lt;100000000,VALUE($E1535),1000000000),IFERROR(IF(VALUE(MID($E1535,2,20))&lt;100000000,VALUE(MID($E1535,2,20)),1000000000),1000000000))+ROW()/100000,"")</f>
        <v/>
      </c>
    </row>
    <row r="1536">
      <c r="G1536" s="14" t="n"/>
      <c r="Q1536" s="7">
        <f>IF($E1536="","",P1536*Y1536/100)</f>
        <v/>
      </c>
      <c r="R1536" s="7" t="n"/>
      <c r="X1536" s="7" t="n"/>
      <c r="Y1536" s="7" t="n"/>
      <c r="AB1536">
        <f>IF($E1536="","",IF($AQ1536=1,0,IF($AP1536=1,Settings!$C$6,Settings!$C$7))*100)</f>
        <v/>
      </c>
      <c r="AC1536" s="7">
        <f>IF($E1536="","",Y1536*AB1536/100)</f>
        <v/>
      </c>
      <c r="AD1536" s="7">
        <f>IF($E1536="","",Y1536-AC1536)</f>
        <v/>
      </c>
      <c r="AE1536" s="7">
        <f>IF($E1536="","",AD1536-Q1536)</f>
        <v/>
      </c>
      <c r="AI1536" s="7" t="n"/>
      <c r="AL1536" s="14" t="n"/>
      <c r="AN1536">
        <f>IF($E1536="","",IF(COUNTIF($E$2:$E1536,$E1536)=1,1,0))</f>
        <v/>
      </c>
      <c r="AO1536">
        <f>IF($AN1536=1,SUMPRODUCT(--($AR$2:$AR$3001&lt;$AR1536))+1,"")</f>
        <v/>
      </c>
      <c r="AP1536">
        <f>IF($E1536="","",IF(OR($U1536=TRUE(),$U1536="TRUE"),1,0))</f>
        <v/>
      </c>
      <c r="AQ1536">
        <f>IF($E1536="","",IF($AA1536="Yes",1,0))</f>
        <v/>
      </c>
      <c r="AR1536">
        <f>IF($AN1536=1,IFERROR(IF(VALUE($E1536)&lt;100000000,VALUE($E1536),1000000000),IFERROR(IF(VALUE(MID($E1536,2,20))&lt;100000000,VALUE(MID($E1536,2,20)),1000000000),1000000000))+ROW()/100000,"")</f>
        <v/>
      </c>
    </row>
    <row r="1537">
      <c r="G1537" s="14" t="n"/>
      <c r="Q1537" s="7">
        <f>IF($E1537="","",P1537*Y1537/100)</f>
        <v/>
      </c>
      <c r="R1537" s="7" t="n"/>
      <c r="X1537" s="7" t="n"/>
      <c r="Y1537" s="7" t="n"/>
      <c r="AB1537">
        <f>IF($E1537="","",IF($AQ1537=1,0,IF($AP1537=1,Settings!$C$6,Settings!$C$7))*100)</f>
        <v/>
      </c>
      <c r="AC1537" s="7">
        <f>IF($E1537="","",Y1537*AB1537/100)</f>
        <v/>
      </c>
      <c r="AD1537" s="7">
        <f>IF($E1537="","",Y1537-AC1537)</f>
        <v/>
      </c>
      <c r="AE1537" s="7">
        <f>IF($E1537="","",AD1537-Q1537)</f>
        <v/>
      </c>
      <c r="AI1537" s="7" t="n"/>
      <c r="AL1537" s="14" t="n"/>
      <c r="AN1537">
        <f>IF($E1537="","",IF(COUNTIF($E$2:$E1537,$E1537)=1,1,0))</f>
        <v/>
      </c>
      <c r="AO1537">
        <f>IF($AN1537=1,SUMPRODUCT(--($AR$2:$AR$3001&lt;$AR1537))+1,"")</f>
        <v/>
      </c>
      <c r="AP1537">
        <f>IF($E1537="","",IF(OR($U1537=TRUE(),$U1537="TRUE"),1,0))</f>
        <v/>
      </c>
      <c r="AQ1537">
        <f>IF($E1537="","",IF($AA1537="Yes",1,0))</f>
        <v/>
      </c>
      <c r="AR1537">
        <f>IF($AN1537=1,IFERROR(IF(VALUE($E1537)&lt;100000000,VALUE($E1537),1000000000),IFERROR(IF(VALUE(MID($E1537,2,20))&lt;100000000,VALUE(MID($E1537,2,20)),1000000000),1000000000))+ROW()/100000,"")</f>
        <v/>
      </c>
    </row>
    <row r="1538">
      <c r="G1538" s="14" t="n"/>
      <c r="Q1538" s="7">
        <f>IF($E1538="","",P1538*Y1538/100)</f>
        <v/>
      </c>
      <c r="R1538" s="7" t="n"/>
      <c r="X1538" s="7" t="n"/>
      <c r="Y1538" s="7" t="n"/>
      <c r="AB1538">
        <f>IF($E1538="","",IF($AQ1538=1,0,IF($AP1538=1,Settings!$C$6,Settings!$C$7))*100)</f>
        <v/>
      </c>
      <c r="AC1538" s="7">
        <f>IF($E1538="","",Y1538*AB1538/100)</f>
        <v/>
      </c>
      <c r="AD1538" s="7">
        <f>IF($E1538="","",Y1538-AC1538)</f>
        <v/>
      </c>
      <c r="AE1538" s="7">
        <f>IF($E1538="","",AD1538-Q1538)</f>
        <v/>
      </c>
      <c r="AI1538" s="7" t="n"/>
      <c r="AL1538" s="14" t="n"/>
      <c r="AN1538">
        <f>IF($E1538="","",IF(COUNTIF($E$2:$E1538,$E1538)=1,1,0))</f>
        <v/>
      </c>
      <c r="AO1538">
        <f>IF($AN1538=1,SUMPRODUCT(--($AR$2:$AR$3001&lt;$AR1538))+1,"")</f>
        <v/>
      </c>
      <c r="AP1538">
        <f>IF($E1538="","",IF(OR($U1538=TRUE(),$U1538="TRUE"),1,0))</f>
        <v/>
      </c>
      <c r="AQ1538">
        <f>IF($E1538="","",IF($AA1538="Yes",1,0))</f>
        <v/>
      </c>
      <c r="AR1538">
        <f>IF($AN1538=1,IFERROR(IF(VALUE($E1538)&lt;100000000,VALUE($E1538),1000000000),IFERROR(IF(VALUE(MID($E1538,2,20))&lt;100000000,VALUE(MID($E1538,2,20)),1000000000),1000000000))+ROW()/100000,"")</f>
        <v/>
      </c>
    </row>
    <row r="1539">
      <c r="G1539" s="14" t="n"/>
      <c r="Q1539" s="7">
        <f>IF($E1539="","",P1539*Y1539/100)</f>
        <v/>
      </c>
      <c r="R1539" s="7" t="n"/>
      <c r="X1539" s="7" t="n"/>
      <c r="Y1539" s="7" t="n"/>
      <c r="AB1539">
        <f>IF($E1539="","",IF($AQ1539=1,0,IF($AP1539=1,Settings!$C$6,Settings!$C$7))*100)</f>
        <v/>
      </c>
      <c r="AC1539" s="7">
        <f>IF($E1539="","",Y1539*AB1539/100)</f>
        <v/>
      </c>
      <c r="AD1539" s="7">
        <f>IF($E1539="","",Y1539-AC1539)</f>
        <v/>
      </c>
      <c r="AE1539" s="7">
        <f>IF($E1539="","",AD1539-Q1539)</f>
        <v/>
      </c>
      <c r="AI1539" s="7" t="n"/>
      <c r="AL1539" s="14" t="n"/>
      <c r="AN1539">
        <f>IF($E1539="","",IF(COUNTIF($E$2:$E1539,$E1539)=1,1,0))</f>
        <v/>
      </c>
      <c r="AO1539">
        <f>IF($AN1539=1,SUMPRODUCT(--($AR$2:$AR$3001&lt;$AR1539))+1,"")</f>
        <v/>
      </c>
      <c r="AP1539">
        <f>IF($E1539="","",IF(OR($U1539=TRUE(),$U1539="TRUE"),1,0))</f>
        <v/>
      </c>
      <c r="AQ1539">
        <f>IF($E1539="","",IF($AA1539="Yes",1,0))</f>
        <v/>
      </c>
      <c r="AR1539">
        <f>IF($AN1539=1,IFERROR(IF(VALUE($E1539)&lt;100000000,VALUE($E1539),1000000000),IFERROR(IF(VALUE(MID($E1539,2,20))&lt;100000000,VALUE(MID($E1539,2,20)),1000000000),1000000000))+ROW()/100000,"")</f>
        <v/>
      </c>
    </row>
    <row r="1540">
      <c r="G1540" s="14" t="n"/>
      <c r="Q1540" s="7">
        <f>IF($E1540="","",P1540*Y1540/100)</f>
        <v/>
      </c>
      <c r="R1540" s="7" t="n"/>
      <c r="X1540" s="7" t="n"/>
      <c r="Y1540" s="7" t="n"/>
      <c r="AB1540">
        <f>IF($E1540="","",IF($AQ1540=1,0,IF($AP1540=1,Settings!$C$6,Settings!$C$7))*100)</f>
        <v/>
      </c>
      <c r="AC1540" s="7">
        <f>IF($E1540="","",Y1540*AB1540/100)</f>
        <v/>
      </c>
      <c r="AD1540" s="7">
        <f>IF($E1540="","",Y1540-AC1540)</f>
        <v/>
      </c>
      <c r="AE1540" s="7">
        <f>IF($E1540="","",AD1540-Q1540)</f>
        <v/>
      </c>
      <c r="AI1540" s="7" t="n"/>
      <c r="AL1540" s="14" t="n"/>
      <c r="AN1540">
        <f>IF($E1540="","",IF(COUNTIF($E$2:$E1540,$E1540)=1,1,0))</f>
        <v/>
      </c>
      <c r="AO1540">
        <f>IF($AN1540=1,SUMPRODUCT(--($AR$2:$AR$3001&lt;$AR1540))+1,"")</f>
        <v/>
      </c>
      <c r="AP1540">
        <f>IF($E1540="","",IF(OR($U1540=TRUE(),$U1540="TRUE"),1,0))</f>
        <v/>
      </c>
      <c r="AQ1540">
        <f>IF($E1540="","",IF($AA1540="Yes",1,0))</f>
        <v/>
      </c>
      <c r="AR1540">
        <f>IF($AN1540=1,IFERROR(IF(VALUE($E1540)&lt;100000000,VALUE($E1540),1000000000),IFERROR(IF(VALUE(MID($E1540,2,20))&lt;100000000,VALUE(MID($E1540,2,20)),1000000000),1000000000))+ROW()/100000,"")</f>
        <v/>
      </c>
    </row>
    <row r="1541">
      <c r="G1541" s="14" t="n"/>
      <c r="Q1541" s="7">
        <f>IF($E1541="","",P1541*Y1541/100)</f>
        <v/>
      </c>
      <c r="R1541" s="7" t="n"/>
      <c r="X1541" s="7" t="n"/>
      <c r="Y1541" s="7" t="n"/>
      <c r="AB1541">
        <f>IF($E1541="","",IF($AQ1541=1,0,IF($AP1541=1,Settings!$C$6,Settings!$C$7))*100)</f>
        <v/>
      </c>
      <c r="AC1541" s="7">
        <f>IF($E1541="","",Y1541*AB1541/100)</f>
        <v/>
      </c>
      <c r="AD1541" s="7">
        <f>IF($E1541="","",Y1541-AC1541)</f>
        <v/>
      </c>
      <c r="AE1541" s="7">
        <f>IF($E1541="","",AD1541-Q1541)</f>
        <v/>
      </c>
      <c r="AI1541" s="7" t="n"/>
      <c r="AL1541" s="14" t="n"/>
      <c r="AN1541">
        <f>IF($E1541="","",IF(COUNTIF($E$2:$E1541,$E1541)=1,1,0))</f>
        <v/>
      </c>
      <c r="AO1541">
        <f>IF($AN1541=1,SUMPRODUCT(--($AR$2:$AR$3001&lt;$AR1541))+1,"")</f>
        <v/>
      </c>
      <c r="AP1541">
        <f>IF($E1541="","",IF(OR($U1541=TRUE(),$U1541="TRUE"),1,0))</f>
        <v/>
      </c>
      <c r="AQ1541">
        <f>IF($E1541="","",IF($AA1541="Yes",1,0))</f>
        <v/>
      </c>
      <c r="AR1541">
        <f>IF($AN1541=1,IFERROR(IF(VALUE($E1541)&lt;100000000,VALUE($E1541),1000000000),IFERROR(IF(VALUE(MID($E1541,2,20))&lt;100000000,VALUE(MID($E1541,2,20)),1000000000),1000000000))+ROW()/100000,"")</f>
        <v/>
      </c>
    </row>
    <row r="1542">
      <c r="G1542" s="14" t="n"/>
      <c r="Q1542" s="7">
        <f>IF($E1542="","",P1542*Y1542/100)</f>
        <v/>
      </c>
      <c r="R1542" s="7" t="n"/>
      <c r="X1542" s="7" t="n"/>
      <c r="Y1542" s="7" t="n"/>
      <c r="AB1542">
        <f>IF($E1542="","",IF($AQ1542=1,0,IF($AP1542=1,Settings!$C$6,Settings!$C$7))*100)</f>
        <v/>
      </c>
      <c r="AC1542" s="7">
        <f>IF($E1542="","",Y1542*AB1542/100)</f>
        <v/>
      </c>
      <c r="AD1542" s="7">
        <f>IF($E1542="","",Y1542-AC1542)</f>
        <v/>
      </c>
      <c r="AE1542" s="7">
        <f>IF($E1542="","",AD1542-Q1542)</f>
        <v/>
      </c>
      <c r="AI1542" s="7" t="n"/>
      <c r="AL1542" s="14" t="n"/>
      <c r="AN1542">
        <f>IF($E1542="","",IF(COUNTIF($E$2:$E1542,$E1542)=1,1,0))</f>
        <v/>
      </c>
      <c r="AO1542">
        <f>IF($AN1542=1,SUMPRODUCT(--($AR$2:$AR$3001&lt;$AR1542))+1,"")</f>
        <v/>
      </c>
      <c r="AP1542">
        <f>IF($E1542="","",IF(OR($U1542=TRUE(),$U1542="TRUE"),1,0))</f>
        <v/>
      </c>
      <c r="AQ1542">
        <f>IF($E1542="","",IF($AA1542="Yes",1,0))</f>
        <v/>
      </c>
      <c r="AR1542">
        <f>IF($AN1542=1,IFERROR(IF(VALUE($E1542)&lt;100000000,VALUE($E1542),1000000000),IFERROR(IF(VALUE(MID($E1542,2,20))&lt;100000000,VALUE(MID($E1542,2,20)),1000000000),1000000000))+ROW()/100000,"")</f>
        <v/>
      </c>
    </row>
    <row r="1543">
      <c r="G1543" s="14" t="n"/>
      <c r="Q1543" s="7">
        <f>IF($E1543="","",P1543*Y1543/100)</f>
        <v/>
      </c>
      <c r="R1543" s="7" t="n"/>
      <c r="X1543" s="7" t="n"/>
      <c r="Y1543" s="7" t="n"/>
      <c r="AB1543">
        <f>IF($E1543="","",IF($AQ1543=1,0,IF($AP1543=1,Settings!$C$6,Settings!$C$7))*100)</f>
        <v/>
      </c>
      <c r="AC1543" s="7">
        <f>IF($E1543="","",Y1543*AB1543/100)</f>
        <v/>
      </c>
      <c r="AD1543" s="7">
        <f>IF($E1543="","",Y1543-AC1543)</f>
        <v/>
      </c>
      <c r="AE1543" s="7">
        <f>IF($E1543="","",AD1543-Q1543)</f>
        <v/>
      </c>
      <c r="AI1543" s="7" t="n"/>
      <c r="AL1543" s="14" t="n"/>
      <c r="AN1543">
        <f>IF($E1543="","",IF(COUNTIF($E$2:$E1543,$E1543)=1,1,0))</f>
        <v/>
      </c>
      <c r="AO1543">
        <f>IF($AN1543=1,SUMPRODUCT(--($AR$2:$AR$3001&lt;$AR1543))+1,"")</f>
        <v/>
      </c>
      <c r="AP1543">
        <f>IF($E1543="","",IF(OR($U1543=TRUE(),$U1543="TRUE"),1,0))</f>
        <v/>
      </c>
      <c r="AQ1543">
        <f>IF($E1543="","",IF($AA1543="Yes",1,0))</f>
        <v/>
      </c>
      <c r="AR1543">
        <f>IF($AN1543=1,IFERROR(IF(VALUE($E1543)&lt;100000000,VALUE($E1543),1000000000),IFERROR(IF(VALUE(MID($E1543,2,20))&lt;100000000,VALUE(MID($E1543,2,20)),1000000000),1000000000))+ROW()/100000,"")</f>
        <v/>
      </c>
    </row>
    <row r="1544">
      <c r="G1544" s="14" t="n"/>
      <c r="Q1544" s="7">
        <f>IF($E1544="","",P1544*Y1544/100)</f>
        <v/>
      </c>
      <c r="R1544" s="7" t="n"/>
      <c r="X1544" s="7" t="n"/>
      <c r="Y1544" s="7" t="n"/>
      <c r="AB1544">
        <f>IF($E1544="","",IF($AQ1544=1,0,IF($AP1544=1,Settings!$C$6,Settings!$C$7))*100)</f>
        <v/>
      </c>
      <c r="AC1544" s="7">
        <f>IF($E1544="","",Y1544*AB1544/100)</f>
        <v/>
      </c>
      <c r="AD1544" s="7">
        <f>IF($E1544="","",Y1544-AC1544)</f>
        <v/>
      </c>
      <c r="AE1544" s="7">
        <f>IF($E1544="","",AD1544-Q1544)</f>
        <v/>
      </c>
      <c r="AI1544" s="7" t="n"/>
      <c r="AL1544" s="14" t="n"/>
      <c r="AN1544">
        <f>IF($E1544="","",IF(COUNTIF($E$2:$E1544,$E1544)=1,1,0))</f>
        <v/>
      </c>
      <c r="AO1544">
        <f>IF($AN1544=1,SUMPRODUCT(--($AR$2:$AR$3001&lt;$AR1544))+1,"")</f>
        <v/>
      </c>
      <c r="AP1544">
        <f>IF($E1544="","",IF(OR($U1544=TRUE(),$U1544="TRUE"),1,0))</f>
        <v/>
      </c>
      <c r="AQ1544">
        <f>IF($E1544="","",IF($AA1544="Yes",1,0))</f>
        <v/>
      </c>
      <c r="AR1544">
        <f>IF($AN1544=1,IFERROR(IF(VALUE($E1544)&lt;100000000,VALUE($E1544),1000000000),IFERROR(IF(VALUE(MID($E1544,2,20))&lt;100000000,VALUE(MID($E1544,2,20)),1000000000),1000000000))+ROW()/100000,"")</f>
        <v/>
      </c>
    </row>
    <row r="1545">
      <c r="G1545" s="14" t="n"/>
      <c r="Q1545" s="7">
        <f>IF($E1545="","",P1545*Y1545/100)</f>
        <v/>
      </c>
      <c r="R1545" s="7" t="n"/>
      <c r="X1545" s="7" t="n"/>
      <c r="Y1545" s="7" t="n"/>
      <c r="AB1545">
        <f>IF($E1545="","",IF($AQ1545=1,0,IF($AP1545=1,Settings!$C$6,Settings!$C$7))*100)</f>
        <v/>
      </c>
      <c r="AC1545" s="7">
        <f>IF($E1545="","",Y1545*AB1545/100)</f>
        <v/>
      </c>
      <c r="AD1545" s="7">
        <f>IF($E1545="","",Y1545-AC1545)</f>
        <v/>
      </c>
      <c r="AE1545" s="7">
        <f>IF($E1545="","",AD1545-Q1545)</f>
        <v/>
      </c>
      <c r="AI1545" s="7" t="n"/>
      <c r="AL1545" s="14" t="n"/>
      <c r="AN1545">
        <f>IF($E1545="","",IF(COUNTIF($E$2:$E1545,$E1545)=1,1,0))</f>
        <v/>
      </c>
      <c r="AO1545">
        <f>IF($AN1545=1,SUMPRODUCT(--($AR$2:$AR$3001&lt;$AR1545))+1,"")</f>
        <v/>
      </c>
      <c r="AP1545">
        <f>IF($E1545="","",IF(OR($U1545=TRUE(),$U1545="TRUE"),1,0))</f>
        <v/>
      </c>
      <c r="AQ1545">
        <f>IF($E1545="","",IF($AA1545="Yes",1,0))</f>
        <v/>
      </c>
      <c r="AR1545">
        <f>IF($AN1545=1,IFERROR(IF(VALUE($E1545)&lt;100000000,VALUE($E1545),1000000000),IFERROR(IF(VALUE(MID($E1545,2,20))&lt;100000000,VALUE(MID($E1545,2,20)),1000000000),1000000000))+ROW()/100000,"")</f>
        <v/>
      </c>
    </row>
    <row r="1546">
      <c r="G1546" s="14" t="n"/>
      <c r="Q1546" s="7">
        <f>IF($E1546="","",P1546*Y1546/100)</f>
        <v/>
      </c>
      <c r="R1546" s="7" t="n"/>
      <c r="X1546" s="7" t="n"/>
      <c r="Y1546" s="7" t="n"/>
      <c r="AB1546">
        <f>IF($E1546="","",IF($AQ1546=1,0,IF($AP1546=1,Settings!$C$6,Settings!$C$7))*100)</f>
        <v/>
      </c>
      <c r="AC1546" s="7">
        <f>IF($E1546="","",Y1546*AB1546/100)</f>
        <v/>
      </c>
      <c r="AD1546" s="7">
        <f>IF($E1546="","",Y1546-AC1546)</f>
        <v/>
      </c>
      <c r="AE1546" s="7">
        <f>IF($E1546="","",AD1546-Q1546)</f>
        <v/>
      </c>
      <c r="AI1546" s="7" t="n"/>
      <c r="AL1546" s="14" t="n"/>
      <c r="AN1546">
        <f>IF($E1546="","",IF(COUNTIF($E$2:$E1546,$E1546)=1,1,0))</f>
        <v/>
      </c>
      <c r="AO1546">
        <f>IF($AN1546=1,SUMPRODUCT(--($AR$2:$AR$3001&lt;$AR1546))+1,"")</f>
        <v/>
      </c>
      <c r="AP1546">
        <f>IF($E1546="","",IF(OR($U1546=TRUE(),$U1546="TRUE"),1,0))</f>
        <v/>
      </c>
      <c r="AQ1546">
        <f>IF($E1546="","",IF($AA1546="Yes",1,0))</f>
        <v/>
      </c>
      <c r="AR1546">
        <f>IF($AN1546=1,IFERROR(IF(VALUE($E1546)&lt;100000000,VALUE($E1546),1000000000),IFERROR(IF(VALUE(MID($E1546,2,20))&lt;100000000,VALUE(MID($E1546,2,20)),1000000000),1000000000))+ROW()/100000,"")</f>
        <v/>
      </c>
    </row>
    <row r="1547">
      <c r="G1547" s="14" t="n"/>
      <c r="Q1547" s="7">
        <f>IF($E1547="","",P1547*Y1547/100)</f>
        <v/>
      </c>
      <c r="R1547" s="7" t="n"/>
      <c r="X1547" s="7" t="n"/>
      <c r="Y1547" s="7" t="n"/>
      <c r="AB1547">
        <f>IF($E1547="","",IF($AQ1547=1,0,IF($AP1547=1,Settings!$C$6,Settings!$C$7))*100)</f>
        <v/>
      </c>
      <c r="AC1547" s="7">
        <f>IF($E1547="","",Y1547*AB1547/100)</f>
        <v/>
      </c>
      <c r="AD1547" s="7">
        <f>IF($E1547="","",Y1547-AC1547)</f>
        <v/>
      </c>
      <c r="AE1547" s="7">
        <f>IF($E1547="","",AD1547-Q1547)</f>
        <v/>
      </c>
      <c r="AI1547" s="7" t="n"/>
      <c r="AL1547" s="14" t="n"/>
      <c r="AN1547">
        <f>IF($E1547="","",IF(COUNTIF($E$2:$E1547,$E1547)=1,1,0))</f>
        <v/>
      </c>
      <c r="AO1547">
        <f>IF($AN1547=1,SUMPRODUCT(--($AR$2:$AR$3001&lt;$AR1547))+1,"")</f>
        <v/>
      </c>
      <c r="AP1547">
        <f>IF($E1547="","",IF(OR($U1547=TRUE(),$U1547="TRUE"),1,0))</f>
        <v/>
      </c>
      <c r="AQ1547">
        <f>IF($E1547="","",IF($AA1547="Yes",1,0))</f>
        <v/>
      </c>
      <c r="AR1547">
        <f>IF($AN1547=1,IFERROR(IF(VALUE($E1547)&lt;100000000,VALUE($E1547),1000000000),IFERROR(IF(VALUE(MID($E1547,2,20))&lt;100000000,VALUE(MID($E1547,2,20)),1000000000),1000000000))+ROW()/100000,"")</f>
        <v/>
      </c>
    </row>
    <row r="1548">
      <c r="G1548" s="14" t="n"/>
      <c r="Q1548" s="7">
        <f>IF($E1548="","",P1548*Y1548/100)</f>
        <v/>
      </c>
      <c r="R1548" s="7" t="n"/>
      <c r="X1548" s="7" t="n"/>
      <c r="Y1548" s="7" t="n"/>
      <c r="AB1548">
        <f>IF($E1548="","",IF($AQ1548=1,0,IF($AP1548=1,Settings!$C$6,Settings!$C$7))*100)</f>
        <v/>
      </c>
      <c r="AC1548" s="7">
        <f>IF($E1548="","",Y1548*AB1548/100)</f>
        <v/>
      </c>
      <c r="AD1548" s="7">
        <f>IF($E1548="","",Y1548-AC1548)</f>
        <v/>
      </c>
      <c r="AE1548" s="7">
        <f>IF($E1548="","",AD1548-Q1548)</f>
        <v/>
      </c>
      <c r="AI1548" s="7" t="n"/>
      <c r="AL1548" s="14" t="n"/>
      <c r="AN1548">
        <f>IF($E1548="","",IF(COUNTIF($E$2:$E1548,$E1548)=1,1,0))</f>
        <v/>
      </c>
      <c r="AO1548">
        <f>IF($AN1548=1,SUMPRODUCT(--($AR$2:$AR$3001&lt;$AR1548))+1,"")</f>
        <v/>
      </c>
      <c r="AP1548">
        <f>IF($E1548="","",IF(OR($U1548=TRUE(),$U1548="TRUE"),1,0))</f>
        <v/>
      </c>
      <c r="AQ1548">
        <f>IF($E1548="","",IF($AA1548="Yes",1,0))</f>
        <v/>
      </c>
      <c r="AR1548">
        <f>IF($AN1548=1,IFERROR(IF(VALUE($E1548)&lt;100000000,VALUE($E1548),1000000000),IFERROR(IF(VALUE(MID($E1548,2,20))&lt;100000000,VALUE(MID($E1548,2,20)),1000000000),1000000000))+ROW()/100000,"")</f>
        <v/>
      </c>
    </row>
    <row r="1549">
      <c r="G1549" s="14" t="n"/>
      <c r="Q1549" s="7">
        <f>IF($E1549="","",P1549*Y1549/100)</f>
        <v/>
      </c>
      <c r="R1549" s="7" t="n"/>
      <c r="X1549" s="7" t="n"/>
      <c r="Y1549" s="7" t="n"/>
      <c r="AB1549">
        <f>IF($E1549="","",IF($AQ1549=1,0,IF($AP1549=1,Settings!$C$6,Settings!$C$7))*100)</f>
        <v/>
      </c>
      <c r="AC1549" s="7">
        <f>IF($E1549="","",Y1549*AB1549/100)</f>
        <v/>
      </c>
      <c r="AD1549" s="7">
        <f>IF($E1549="","",Y1549-AC1549)</f>
        <v/>
      </c>
      <c r="AE1549" s="7">
        <f>IF($E1549="","",AD1549-Q1549)</f>
        <v/>
      </c>
      <c r="AI1549" s="7" t="n"/>
      <c r="AL1549" s="14" t="n"/>
      <c r="AN1549">
        <f>IF($E1549="","",IF(COUNTIF($E$2:$E1549,$E1549)=1,1,0))</f>
        <v/>
      </c>
      <c r="AO1549">
        <f>IF($AN1549=1,SUMPRODUCT(--($AR$2:$AR$3001&lt;$AR1549))+1,"")</f>
        <v/>
      </c>
      <c r="AP1549">
        <f>IF($E1549="","",IF(OR($U1549=TRUE(),$U1549="TRUE"),1,0))</f>
        <v/>
      </c>
      <c r="AQ1549">
        <f>IF($E1549="","",IF($AA1549="Yes",1,0))</f>
        <v/>
      </c>
      <c r="AR1549">
        <f>IF($AN1549=1,IFERROR(IF(VALUE($E1549)&lt;100000000,VALUE($E1549),1000000000),IFERROR(IF(VALUE(MID($E1549,2,20))&lt;100000000,VALUE(MID($E1549,2,20)),1000000000),1000000000))+ROW()/100000,"")</f>
        <v/>
      </c>
    </row>
    <row r="1550">
      <c r="G1550" s="14" t="n"/>
      <c r="Q1550" s="7">
        <f>IF($E1550="","",P1550*Y1550/100)</f>
        <v/>
      </c>
      <c r="R1550" s="7" t="n"/>
      <c r="X1550" s="7" t="n"/>
      <c r="Y1550" s="7" t="n"/>
      <c r="AB1550">
        <f>IF($E1550="","",IF($AQ1550=1,0,IF($AP1550=1,Settings!$C$6,Settings!$C$7))*100)</f>
        <v/>
      </c>
      <c r="AC1550" s="7">
        <f>IF($E1550="","",Y1550*AB1550/100)</f>
        <v/>
      </c>
      <c r="AD1550" s="7">
        <f>IF($E1550="","",Y1550-AC1550)</f>
        <v/>
      </c>
      <c r="AE1550" s="7">
        <f>IF($E1550="","",AD1550-Q1550)</f>
        <v/>
      </c>
      <c r="AI1550" s="7" t="n"/>
      <c r="AL1550" s="14" t="n"/>
      <c r="AN1550">
        <f>IF($E1550="","",IF(COUNTIF($E$2:$E1550,$E1550)=1,1,0))</f>
        <v/>
      </c>
      <c r="AO1550">
        <f>IF($AN1550=1,SUMPRODUCT(--($AR$2:$AR$3001&lt;$AR1550))+1,"")</f>
        <v/>
      </c>
      <c r="AP1550">
        <f>IF($E1550="","",IF(OR($U1550=TRUE(),$U1550="TRUE"),1,0))</f>
        <v/>
      </c>
      <c r="AQ1550">
        <f>IF($E1550="","",IF($AA1550="Yes",1,0))</f>
        <v/>
      </c>
      <c r="AR1550">
        <f>IF($AN1550=1,IFERROR(IF(VALUE($E1550)&lt;100000000,VALUE($E1550),1000000000),IFERROR(IF(VALUE(MID($E1550,2,20))&lt;100000000,VALUE(MID($E1550,2,20)),1000000000),1000000000))+ROW()/100000,"")</f>
        <v/>
      </c>
    </row>
    <row r="1551">
      <c r="G1551" s="14" t="n"/>
      <c r="Q1551" s="7">
        <f>IF($E1551="","",P1551*Y1551/100)</f>
        <v/>
      </c>
      <c r="R1551" s="7" t="n"/>
      <c r="X1551" s="7" t="n"/>
      <c r="Y1551" s="7" t="n"/>
      <c r="AB1551">
        <f>IF($E1551="","",IF($AQ1551=1,0,IF($AP1551=1,Settings!$C$6,Settings!$C$7))*100)</f>
        <v/>
      </c>
      <c r="AC1551" s="7">
        <f>IF($E1551="","",Y1551*AB1551/100)</f>
        <v/>
      </c>
      <c r="AD1551" s="7">
        <f>IF($E1551="","",Y1551-AC1551)</f>
        <v/>
      </c>
      <c r="AE1551" s="7">
        <f>IF($E1551="","",AD1551-Q1551)</f>
        <v/>
      </c>
      <c r="AI1551" s="7" t="n"/>
      <c r="AL1551" s="14" t="n"/>
      <c r="AN1551">
        <f>IF($E1551="","",IF(COUNTIF($E$2:$E1551,$E1551)=1,1,0))</f>
        <v/>
      </c>
      <c r="AO1551">
        <f>IF($AN1551=1,SUMPRODUCT(--($AR$2:$AR$3001&lt;$AR1551))+1,"")</f>
        <v/>
      </c>
      <c r="AP1551">
        <f>IF($E1551="","",IF(OR($U1551=TRUE(),$U1551="TRUE"),1,0))</f>
        <v/>
      </c>
      <c r="AQ1551">
        <f>IF($E1551="","",IF($AA1551="Yes",1,0))</f>
        <v/>
      </c>
      <c r="AR1551">
        <f>IF($AN1551=1,IFERROR(IF(VALUE($E1551)&lt;100000000,VALUE($E1551),1000000000),IFERROR(IF(VALUE(MID($E1551,2,20))&lt;100000000,VALUE(MID($E1551,2,20)),1000000000),1000000000))+ROW()/100000,"")</f>
        <v/>
      </c>
    </row>
    <row r="1552">
      <c r="G1552" s="14" t="n"/>
      <c r="Q1552" s="7">
        <f>IF($E1552="","",P1552*Y1552/100)</f>
        <v/>
      </c>
      <c r="R1552" s="7" t="n"/>
      <c r="X1552" s="7" t="n"/>
      <c r="Y1552" s="7" t="n"/>
      <c r="AB1552">
        <f>IF($E1552="","",IF($AQ1552=1,0,IF($AP1552=1,Settings!$C$6,Settings!$C$7))*100)</f>
        <v/>
      </c>
      <c r="AC1552" s="7">
        <f>IF($E1552="","",Y1552*AB1552/100)</f>
        <v/>
      </c>
      <c r="AD1552" s="7">
        <f>IF($E1552="","",Y1552-AC1552)</f>
        <v/>
      </c>
      <c r="AE1552" s="7">
        <f>IF($E1552="","",AD1552-Q1552)</f>
        <v/>
      </c>
      <c r="AI1552" s="7" t="n"/>
      <c r="AL1552" s="14" t="n"/>
      <c r="AN1552">
        <f>IF($E1552="","",IF(COUNTIF($E$2:$E1552,$E1552)=1,1,0))</f>
        <v/>
      </c>
      <c r="AO1552">
        <f>IF($AN1552=1,SUMPRODUCT(--($AR$2:$AR$3001&lt;$AR1552))+1,"")</f>
        <v/>
      </c>
      <c r="AP1552">
        <f>IF($E1552="","",IF(OR($U1552=TRUE(),$U1552="TRUE"),1,0))</f>
        <v/>
      </c>
      <c r="AQ1552">
        <f>IF($E1552="","",IF($AA1552="Yes",1,0))</f>
        <v/>
      </c>
      <c r="AR1552">
        <f>IF($AN1552=1,IFERROR(IF(VALUE($E1552)&lt;100000000,VALUE($E1552),1000000000),IFERROR(IF(VALUE(MID($E1552,2,20))&lt;100000000,VALUE(MID($E1552,2,20)),1000000000),1000000000))+ROW()/100000,"")</f>
        <v/>
      </c>
    </row>
    <row r="1553">
      <c r="G1553" s="14" t="n"/>
      <c r="Q1553" s="7">
        <f>IF($E1553="","",P1553*Y1553/100)</f>
        <v/>
      </c>
      <c r="R1553" s="7" t="n"/>
      <c r="X1553" s="7" t="n"/>
      <c r="Y1553" s="7" t="n"/>
      <c r="AB1553">
        <f>IF($E1553="","",IF($AQ1553=1,0,IF($AP1553=1,Settings!$C$6,Settings!$C$7))*100)</f>
        <v/>
      </c>
      <c r="AC1553" s="7">
        <f>IF($E1553="","",Y1553*AB1553/100)</f>
        <v/>
      </c>
      <c r="AD1553" s="7">
        <f>IF($E1553="","",Y1553-AC1553)</f>
        <v/>
      </c>
      <c r="AE1553" s="7">
        <f>IF($E1553="","",AD1553-Q1553)</f>
        <v/>
      </c>
      <c r="AI1553" s="7" t="n"/>
      <c r="AL1553" s="14" t="n"/>
      <c r="AN1553">
        <f>IF($E1553="","",IF(COUNTIF($E$2:$E1553,$E1553)=1,1,0))</f>
        <v/>
      </c>
      <c r="AO1553">
        <f>IF($AN1553=1,SUMPRODUCT(--($AR$2:$AR$3001&lt;$AR1553))+1,"")</f>
        <v/>
      </c>
      <c r="AP1553">
        <f>IF($E1553="","",IF(OR($U1553=TRUE(),$U1553="TRUE"),1,0))</f>
        <v/>
      </c>
      <c r="AQ1553">
        <f>IF($E1553="","",IF($AA1553="Yes",1,0))</f>
        <v/>
      </c>
      <c r="AR1553">
        <f>IF($AN1553=1,IFERROR(IF(VALUE($E1553)&lt;100000000,VALUE($E1553),1000000000),IFERROR(IF(VALUE(MID($E1553,2,20))&lt;100000000,VALUE(MID($E1553,2,20)),1000000000),1000000000))+ROW()/100000,"")</f>
        <v/>
      </c>
    </row>
    <row r="1554">
      <c r="G1554" s="14" t="n"/>
      <c r="Q1554" s="7">
        <f>IF($E1554="","",P1554*Y1554/100)</f>
        <v/>
      </c>
      <c r="R1554" s="7" t="n"/>
      <c r="X1554" s="7" t="n"/>
      <c r="Y1554" s="7" t="n"/>
      <c r="AB1554">
        <f>IF($E1554="","",IF($AQ1554=1,0,IF($AP1554=1,Settings!$C$6,Settings!$C$7))*100)</f>
        <v/>
      </c>
      <c r="AC1554" s="7">
        <f>IF($E1554="","",Y1554*AB1554/100)</f>
        <v/>
      </c>
      <c r="AD1554" s="7">
        <f>IF($E1554="","",Y1554-AC1554)</f>
        <v/>
      </c>
      <c r="AE1554" s="7">
        <f>IF($E1554="","",AD1554-Q1554)</f>
        <v/>
      </c>
      <c r="AI1554" s="7" t="n"/>
      <c r="AL1554" s="14" t="n"/>
      <c r="AN1554">
        <f>IF($E1554="","",IF(COUNTIF($E$2:$E1554,$E1554)=1,1,0))</f>
        <v/>
      </c>
      <c r="AO1554">
        <f>IF($AN1554=1,SUMPRODUCT(--($AR$2:$AR$3001&lt;$AR1554))+1,"")</f>
        <v/>
      </c>
      <c r="AP1554">
        <f>IF($E1554="","",IF(OR($U1554=TRUE(),$U1554="TRUE"),1,0))</f>
        <v/>
      </c>
      <c r="AQ1554">
        <f>IF($E1554="","",IF($AA1554="Yes",1,0))</f>
        <v/>
      </c>
      <c r="AR1554">
        <f>IF($AN1554=1,IFERROR(IF(VALUE($E1554)&lt;100000000,VALUE($E1554),1000000000),IFERROR(IF(VALUE(MID($E1554,2,20))&lt;100000000,VALUE(MID($E1554,2,20)),1000000000),1000000000))+ROW()/100000,"")</f>
        <v/>
      </c>
    </row>
    <row r="1555">
      <c r="G1555" s="14" t="n"/>
      <c r="Q1555" s="7">
        <f>IF($E1555="","",P1555*Y1555/100)</f>
        <v/>
      </c>
      <c r="R1555" s="7" t="n"/>
      <c r="X1555" s="7" t="n"/>
      <c r="Y1555" s="7" t="n"/>
      <c r="AB1555">
        <f>IF($E1555="","",IF($AQ1555=1,0,IF($AP1555=1,Settings!$C$6,Settings!$C$7))*100)</f>
        <v/>
      </c>
      <c r="AC1555" s="7">
        <f>IF($E1555="","",Y1555*AB1555/100)</f>
        <v/>
      </c>
      <c r="AD1555" s="7">
        <f>IF($E1555="","",Y1555-AC1555)</f>
        <v/>
      </c>
      <c r="AE1555" s="7">
        <f>IF($E1555="","",AD1555-Q1555)</f>
        <v/>
      </c>
      <c r="AI1555" s="7" t="n"/>
      <c r="AL1555" s="14" t="n"/>
      <c r="AN1555">
        <f>IF($E1555="","",IF(COUNTIF($E$2:$E1555,$E1555)=1,1,0))</f>
        <v/>
      </c>
      <c r="AO1555">
        <f>IF($AN1555=1,SUMPRODUCT(--($AR$2:$AR$3001&lt;$AR1555))+1,"")</f>
        <v/>
      </c>
      <c r="AP1555">
        <f>IF($E1555="","",IF(OR($U1555=TRUE(),$U1555="TRUE"),1,0))</f>
        <v/>
      </c>
      <c r="AQ1555">
        <f>IF($E1555="","",IF($AA1555="Yes",1,0))</f>
        <v/>
      </c>
      <c r="AR1555">
        <f>IF($AN1555=1,IFERROR(IF(VALUE($E1555)&lt;100000000,VALUE($E1555),1000000000),IFERROR(IF(VALUE(MID($E1555,2,20))&lt;100000000,VALUE(MID($E1555,2,20)),1000000000),1000000000))+ROW()/100000,"")</f>
        <v/>
      </c>
    </row>
    <row r="1556">
      <c r="G1556" s="14" t="n"/>
      <c r="Q1556" s="7">
        <f>IF($E1556="","",P1556*Y1556/100)</f>
        <v/>
      </c>
      <c r="R1556" s="7" t="n"/>
      <c r="X1556" s="7" t="n"/>
      <c r="Y1556" s="7" t="n"/>
      <c r="AB1556">
        <f>IF($E1556="","",IF($AQ1556=1,0,IF($AP1556=1,Settings!$C$6,Settings!$C$7))*100)</f>
        <v/>
      </c>
      <c r="AC1556" s="7">
        <f>IF($E1556="","",Y1556*AB1556/100)</f>
        <v/>
      </c>
      <c r="AD1556" s="7">
        <f>IF($E1556="","",Y1556-AC1556)</f>
        <v/>
      </c>
      <c r="AE1556" s="7">
        <f>IF($E1556="","",AD1556-Q1556)</f>
        <v/>
      </c>
      <c r="AI1556" s="7" t="n"/>
      <c r="AL1556" s="14" t="n"/>
      <c r="AN1556">
        <f>IF($E1556="","",IF(COUNTIF($E$2:$E1556,$E1556)=1,1,0))</f>
        <v/>
      </c>
      <c r="AO1556">
        <f>IF($AN1556=1,SUMPRODUCT(--($AR$2:$AR$3001&lt;$AR1556))+1,"")</f>
        <v/>
      </c>
      <c r="AP1556">
        <f>IF($E1556="","",IF(OR($U1556=TRUE(),$U1556="TRUE"),1,0))</f>
        <v/>
      </c>
      <c r="AQ1556">
        <f>IF($E1556="","",IF($AA1556="Yes",1,0))</f>
        <v/>
      </c>
      <c r="AR1556">
        <f>IF($AN1556=1,IFERROR(IF(VALUE($E1556)&lt;100000000,VALUE($E1556),1000000000),IFERROR(IF(VALUE(MID($E1556,2,20))&lt;100000000,VALUE(MID($E1556,2,20)),1000000000),1000000000))+ROW()/100000,"")</f>
        <v/>
      </c>
    </row>
    <row r="1557">
      <c r="G1557" s="14" t="n"/>
      <c r="Q1557" s="7">
        <f>IF($E1557="","",P1557*Y1557/100)</f>
        <v/>
      </c>
      <c r="R1557" s="7" t="n"/>
      <c r="X1557" s="7" t="n"/>
      <c r="Y1557" s="7" t="n"/>
      <c r="AB1557">
        <f>IF($E1557="","",IF($AQ1557=1,0,IF($AP1557=1,Settings!$C$6,Settings!$C$7))*100)</f>
        <v/>
      </c>
      <c r="AC1557" s="7">
        <f>IF($E1557="","",Y1557*AB1557/100)</f>
        <v/>
      </c>
      <c r="AD1557" s="7">
        <f>IF($E1557="","",Y1557-AC1557)</f>
        <v/>
      </c>
      <c r="AE1557" s="7">
        <f>IF($E1557="","",AD1557-Q1557)</f>
        <v/>
      </c>
      <c r="AI1557" s="7" t="n"/>
      <c r="AL1557" s="14" t="n"/>
      <c r="AN1557">
        <f>IF($E1557="","",IF(COUNTIF($E$2:$E1557,$E1557)=1,1,0))</f>
        <v/>
      </c>
      <c r="AO1557">
        <f>IF($AN1557=1,SUMPRODUCT(--($AR$2:$AR$3001&lt;$AR1557))+1,"")</f>
        <v/>
      </c>
      <c r="AP1557">
        <f>IF($E1557="","",IF(OR($U1557=TRUE(),$U1557="TRUE"),1,0))</f>
        <v/>
      </c>
      <c r="AQ1557">
        <f>IF($E1557="","",IF($AA1557="Yes",1,0))</f>
        <v/>
      </c>
      <c r="AR1557">
        <f>IF($AN1557=1,IFERROR(IF(VALUE($E1557)&lt;100000000,VALUE($E1557),1000000000),IFERROR(IF(VALUE(MID($E1557,2,20))&lt;100000000,VALUE(MID($E1557,2,20)),1000000000),1000000000))+ROW()/100000,"")</f>
        <v/>
      </c>
    </row>
    <row r="1558">
      <c r="G1558" s="14" t="n"/>
      <c r="Q1558" s="7">
        <f>IF($E1558="","",P1558*Y1558/100)</f>
        <v/>
      </c>
      <c r="R1558" s="7" t="n"/>
      <c r="X1558" s="7" t="n"/>
      <c r="Y1558" s="7" t="n"/>
      <c r="AB1558">
        <f>IF($E1558="","",IF($AQ1558=1,0,IF($AP1558=1,Settings!$C$6,Settings!$C$7))*100)</f>
        <v/>
      </c>
      <c r="AC1558" s="7">
        <f>IF($E1558="","",Y1558*AB1558/100)</f>
        <v/>
      </c>
      <c r="AD1558" s="7">
        <f>IF($E1558="","",Y1558-AC1558)</f>
        <v/>
      </c>
      <c r="AE1558" s="7">
        <f>IF($E1558="","",AD1558-Q1558)</f>
        <v/>
      </c>
      <c r="AI1558" s="7" t="n"/>
      <c r="AL1558" s="14" t="n"/>
      <c r="AN1558">
        <f>IF($E1558="","",IF(COUNTIF($E$2:$E1558,$E1558)=1,1,0))</f>
        <v/>
      </c>
      <c r="AO1558">
        <f>IF($AN1558=1,SUMPRODUCT(--($AR$2:$AR$3001&lt;$AR1558))+1,"")</f>
        <v/>
      </c>
      <c r="AP1558">
        <f>IF($E1558="","",IF(OR($U1558=TRUE(),$U1558="TRUE"),1,0))</f>
        <v/>
      </c>
      <c r="AQ1558">
        <f>IF($E1558="","",IF($AA1558="Yes",1,0))</f>
        <v/>
      </c>
      <c r="AR1558">
        <f>IF($AN1558=1,IFERROR(IF(VALUE($E1558)&lt;100000000,VALUE($E1558),1000000000),IFERROR(IF(VALUE(MID($E1558,2,20))&lt;100000000,VALUE(MID($E1558,2,20)),1000000000),1000000000))+ROW()/100000,"")</f>
        <v/>
      </c>
    </row>
    <row r="1559">
      <c r="G1559" s="14" t="n"/>
      <c r="Q1559" s="7">
        <f>IF($E1559="","",P1559*Y1559/100)</f>
        <v/>
      </c>
      <c r="R1559" s="7" t="n"/>
      <c r="X1559" s="7" t="n"/>
      <c r="Y1559" s="7" t="n"/>
      <c r="AB1559">
        <f>IF($E1559="","",IF($AQ1559=1,0,IF($AP1559=1,Settings!$C$6,Settings!$C$7))*100)</f>
        <v/>
      </c>
      <c r="AC1559" s="7">
        <f>IF($E1559="","",Y1559*AB1559/100)</f>
        <v/>
      </c>
      <c r="AD1559" s="7">
        <f>IF($E1559="","",Y1559-AC1559)</f>
        <v/>
      </c>
      <c r="AE1559" s="7">
        <f>IF($E1559="","",AD1559-Q1559)</f>
        <v/>
      </c>
      <c r="AI1559" s="7" t="n"/>
      <c r="AL1559" s="14" t="n"/>
      <c r="AN1559">
        <f>IF($E1559="","",IF(COUNTIF($E$2:$E1559,$E1559)=1,1,0))</f>
        <v/>
      </c>
      <c r="AO1559">
        <f>IF($AN1559=1,SUMPRODUCT(--($AR$2:$AR$3001&lt;$AR1559))+1,"")</f>
        <v/>
      </c>
      <c r="AP1559">
        <f>IF($E1559="","",IF(OR($U1559=TRUE(),$U1559="TRUE"),1,0))</f>
        <v/>
      </c>
      <c r="AQ1559">
        <f>IF($E1559="","",IF($AA1559="Yes",1,0))</f>
        <v/>
      </c>
      <c r="AR1559">
        <f>IF($AN1559=1,IFERROR(IF(VALUE($E1559)&lt;100000000,VALUE($E1559),1000000000),IFERROR(IF(VALUE(MID($E1559,2,20))&lt;100000000,VALUE(MID($E1559,2,20)),1000000000),1000000000))+ROW()/100000,"")</f>
        <v/>
      </c>
    </row>
    <row r="1560">
      <c r="G1560" s="14" t="n"/>
      <c r="Q1560" s="7">
        <f>IF($E1560="","",P1560*Y1560/100)</f>
        <v/>
      </c>
      <c r="R1560" s="7" t="n"/>
      <c r="X1560" s="7" t="n"/>
      <c r="Y1560" s="7" t="n"/>
      <c r="AB1560">
        <f>IF($E1560="","",IF($AQ1560=1,0,IF($AP1560=1,Settings!$C$6,Settings!$C$7))*100)</f>
        <v/>
      </c>
      <c r="AC1560" s="7">
        <f>IF($E1560="","",Y1560*AB1560/100)</f>
        <v/>
      </c>
      <c r="AD1560" s="7">
        <f>IF($E1560="","",Y1560-AC1560)</f>
        <v/>
      </c>
      <c r="AE1560" s="7">
        <f>IF($E1560="","",AD1560-Q1560)</f>
        <v/>
      </c>
      <c r="AI1560" s="7" t="n"/>
      <c r="AL1560" s="14" t="n"/>
      <c r="AN1560">
        <f>IF($E1560="","",IF(COUNTIF($E$2:$E1560,$E1560)=1,1,0))</f>
        <v/>
      </c>
      <c r="AO1560">
        <f>IF($AN1560=1,SUMPRODUCT(--($AR$2:$AR$3001&lt;$AR1560))+1,"")</f>
        <v/>
      </c>
      <c r="AP1560">
        <f>IF($E1560="","",IF(OR($U1560=TRUE(),$U1560="TRUE"),1,0))</f>
        <v/>
      </c>
      <c r="AQ1560">
        <f>IF($E1560="","",IF($AA1560="Yes",1,0))</f>
        <v/>
      </c>
      <c r="AR1560">
        <f>IF($AN1560=1,IFERROR(IF(VALUE($E1560)&lt;100000000,VALUE($E1560),1000000000),IFERROR(IF(VALUE(MID($E1560,2,20))&lt;100000000,VALUE(MID($E1560,2,20)),1000000000),1000000000))+ROW()/100000,"")</f>
        <v/>
      </c>
    </row>
    <row r="1561">
      <c r="G1561" s="14" t="n"/>
      <c r="Q1561" s="7">
        <f>IF($E1561="","",P1561*Y1561/100)</f>
        <v/>
      </c>
      <c r="R1561" s="7" t="n"/>
      <c r="X1561" s="7" t="n"/>
      <c r="Y1561" s="7" t="n"/>
      <c r="AB1561">
        <f>IF($E1561="","",IF($AQ1561=1,0,IF($AP1561=1,Settings!$C$6,Settings!$C$7))*100)</f>
        <v/>
      </c>
      <c r="AC1561" s="7">
        <f>IF($E1561="","",Y1561*AB1561/100)</f>
        <v/>
      </c>
      <c r="AD1561" s="7">
        <f>IF($E1561="","",Y1561-AC1561)</f>
        <v/>
      </c>
      <c r="AE1561" s="7">
        <f>IF($E1561="","",AD1561-Q1561)</f>
        <v/>
      </c>
      <c r="AI1561" s="7" t="n"/>
      <c r="AL1561" s="14" t="n"/>
      <c r="AN1561">
        <f>IF($E1561="","",IF(COUNTIF($E$2:$E1561,$E1561)=1,1,0))</f>
        <v/>
      </c>
      <c r="AO1561">
        <f>IF($AN1561=1,SUMPRODUCT(--($AR$2:$AR$3001&lt;$AR1561))+1,"")</f>
        <v/>
      </c>
      <c r="AP1561">
        <f>IF($E1561="","",IF(OR($U1561=TRUE(),$U1561="TRUE"),1,0))</f>
        <v/>
      </c>
      <c r="AQ1561">
        <f>IF($E1561="","",IF($AA1561="Yes",1,0))</f>
        <v/>
      </c>
      <c r="AR1561">
        <f>IF($AN1561=1,IFERROR(IF(VALUE($E1561)&lt;100000000,VALUE($E1561),1000000000),IFERROR(IF(VALUE(MID($E1561,2,20))&lt;100000000,VALUE(MID($E1561,2,20)),1000000000),1000000000))+ROW()/100000,"")</f>
        <v/>
      </c>
    </row>
    <row r="1562">
      <c r="G1562" s="14" t="n"/>
      <c r="Q1562" s="7">
        <f>IF($E1562="","",P1562*Y1562/100)</f>
        <v/>
      </c>
      <c r="R1562" s="7" t="n"/>
      <c r="X1562" s="7" t="n"/>
      <c r="Y1562" s="7" t="n"/>
      <c r="AB1562">
        <f>IF($E1562="","",IF($AQ1562=1,0,IF($AP1562=1,Settings!$C$6,Settings!$C$7))*100)</f>
        <v/>
      </c>
      <c r="AC1562" s="7">
        <f>IF($E1562="","",Y1562*AB1562/100)</f>
        <v/>
      </c>
      <c r="AD1562" s="7">
        <f>IF($E1562="","",Y1562-AC1562)</f>
        <v/>
      </c>
      <c r="AE1562" s="7">
        <f>IF($E1562="","",AD1562-Q1562)</f>
        <v/>
      </c>
      <c r="AI1562" s="7" t="n"/>
      <c r="AL1562" s="14" t="n"/>
      <c r="AN1562">
        <f>IF($E1562="","",IF(COUNTIF($E$2:$E1562,$E1562)=1,1,0))</f>
        <v/>
      </c>
      <c r="AO1562">
        <f>IF($AN1562=1,SUMPRODUCT(--($AR$2:$AR$3001&lt;$AR1562))+1,"")</f>
        <v/>
      </c>
      <c r="AP1562">
        <f>IF($E1562="","",IF(OR($U1562=TRUE(),$U1562="TRUE"),1,0))</f>
        <v/>
      </c>
      <c r="AQ1562">
        <f>IF($E1562="","",IF($AA1562="Yes",1,0))</f>
        <v/>
      </c>
      <c r="AR1562">
        <f>IF($AN1562=1,IFERROR(IF(VALUE($E1562)&lt;100000000,VALUE($E1562),1000000000),IFERROR(IF(VALUE(MID($E1562,2,20))&lt;100000000,VALUE(MID($E1562,2,20)),1000000000),1000000000))+ROW()/100000,"")</f>
        <v/>
      </c>
    </row>
    <row r="1563">
      <c r="G1563" s="14" t="n"/>
      <c r="Q1563" s="7">
        <f>IF($E1563="","",P1563*Y1563/100)</f>
        <v/>
      </c>
      <c r="R1563" s="7" t="n"/>
      <c r="X1563" s="7" t="n"/>
      <c r="Y1563" s="7" t="n"/>
      <c r="AB1563">
        <f>IF($E1563="","",IF($AQ1563=1,0,IF($AP1563=1,Settings!$C$6,Settings!$C$7))*100)</f>
        <v/>
      </c>
      <c r="AC1563" s="7">
        <f>IF($E1563="","",Y1563*AB1563/100)</f>
        <v/>
      </c>
      <c r="AD1563" s="7">
        <f>IF($E1563="","",Y1563-AC1563)</f>
        <v/>
      </c>
      <c r="AE1563" s="7">
        <f>IF($E1563="","",AD1563-Q1563)</f>
        <v/>
      </c>
      <c r="AI1563" s="7" t="n"/>
      <c r="AL1563" s="14" t="n"/>
      <c r="AN1563">
        <f>IF($E1563="","",IF(COUNTIF($E$2:$E1563,$E1563)=1,1,0))</f>
        <v/>
      </c>
      <c r="AO1563">
        <f>IF($AN1563=1,SUMPRODUCT(--($AR$2:$AR$3001&lt;$AR1563))+1,"")</f>
        <v/>
      </c>
      <c r="AP1563">
        <f>IF($E1563="","",IF(OR($U1563=TRUE(),$U1563="TRUE"),1,0))</f>
        <v/>
      </c>
      <c r="AQ1563">
        <f>IF($E1563="","",IF($AA1563="Yes",1,0))</f>
        <v/>
      </c>
      <c r="AR1563">
        <f>IF($AN1563=1,IFERROR(IF(VALUE($E1563)&lt;100000000,VALUE($E1563),1000000000),IFERROR(IF(VALUE(MID($E1563,2,20))&lt;100000000,VALUE(MID($E1563,2,20)),1000000000),1000000000))+ROW()/100000,"")</f>
        <v/>
      </c>
    </row>
    <row r="1564">
      <c r="G1564" s="14" t="n"/>
      <c r="Q1564" s="7">
        <f>IF($E1564="","",P1564*Y1564/100)</f>
        <v/>
      </c>
      <c r="R1564" s="7" t="n"/>
      <c r="X1564" s="7" t="n"/>
      <c r="Y1564" s="7" t="n"/>
      <c r="AB1564">
        <f>IF($E1564="","",IF($AQ1564=1,0,IF($AP1564=1,Settings!$C$6,Settings!$C$7))*100)</f>
        <v/>
      </c>
      <c r="AC1564" s="7">
        <f>IF($E1564="","",Y1564*AB1564/100)</f>
        <v/>
      </c>
      <c r="AD1564" s="7">
        <f>IF($E1564="","",Y1564-AC1564)</f>
        <v/>
      </c>
      <c r="AE1564" s="7">
        <f>IF($E1564="","",AD1564-Q1564)</f>
        <v/>
      </c>
      <c r="AI1564" s="7" t="n"/>
      <c r="AL1564" s="14" t="n"/>
      <c r="AN1564">
        <f>IF($E1564="","",IF(COUNTIF($E$2:$E1564,$E1564)=1,1,0))</f>
        <v/>
      </c>
      <c r="AO1564">
        <f>IF($AN1564=1,SUMPRODUCT(--($AR$2:$AR$3001&lt;$AR1564))+1,"")</f>
        <v/>
      </c>
      <c r="AP1564">
        <f>IF($E1564="","",IF(OR($U1564=TRUE(),$U1564="TRUE"),1,0))</f>
        <v/>
      </c>
      <c r="AQ1564">
        <f>IF($E1564="","",IF($AA1564="Yes",1,0))</f>
        <v/>
      </c>
      <c r="AR1564">
        <f>IF($AN1564=1,IFERROR(IF(VALUE($E1564)&lt;100000000,VALUE($E1564),1000000000),IFERROR(IF(VALUE(MID($E1564,2,20))&lt;100000000,VALUE(MID($E1564,2,20)),1000000000),1000000000))+ROW()/100000,"")</f>
        <v/>
      </c>
    </row>
    <row r="1565">
      <c r="G1565" s="14" t="n"/>
      <c r="Q1565" s="7">
        <f>IF($E1565="","",P1565*Y1565/100)</f>
        <v/>
      </c>
      <c r="R1565" s="7" t="n"/>
      <c r="X1565" s="7" t="n"/>
      <c r="Y1565" s="7" t="n"/>
      <c r="AB1565">
        <f>IF($E1565="","",IF($AQ1565=1,0,IF($AP1565=1,Settings!$C$6,Settings!$C$7))*100)</f>
        <v/>
      </c>
      <c r="AC1565" s="7">
        <f>IF($E1565="","",Y1565*AB1565/100)</f>
        <v/>
      </c>
      <c r="AD1565" s="7">
        <f>IF($E1565="","",Y1565-AC1565)</f>
        <v/>
      </c>
      <c r="AE1565" s="7">
        <f>IF($E1565="","",AD1565-Q1565)</f>
        <v/>
      </c>
      <c r="AI1565" s="7" t="n"/>
      <c r="AL1565" s="14" t="n"/>
      <c r="AN1565">
        <f>IF($E1565="","",IF(COUNTIF($E$2:$E1565,$E1565)=1,1,0))</f>
        <v/>
      </c>
      <c r="AO1565">
        <f>IF($AN1565=1,SUMPRODUCT(--($AR$2:$AR$3001&lt;$AR1565))+1,"")</f>
        <v/>
      </c>
      <c r="AP1565">
        <f>IF($E1565="","",IF(OR($U1565=TRUE(),$U1565="TRUE"),1,0))</f>
        <v/>
      </c>
      <c r="AQ1565">
        <f>IF($E1565="","",IF($AA1565="Yes",1,0))</f>
        <v/>
      </c>
      <c r="AR1565">
        <f>IF($AN1565=1,IFERROR(IF(VALUE($E1565)&lt;100000000,VALUE($E1565),1000000000),IFERROR(IF(VALUE(MID($E1565,2,20))&lt;100000000,VALUE(MID($E1565,2,20)),1000000000),1000000000))+ROW()/100000,"")</f>
        <v/>
      </c>
    </row>
    <row r="1566">
      <c r="G1566" s="14" t="n"/>
      <c r="Q1566" s="7">
        <f>IF($E1566="","",P1566*Y1566/100)</f>
        <v/>
      </c>
      <c r="R1566" s="7" t="n"/>
      <c r="X1566" s="7" t="n"/>
      <c r="Y1566" s="7" t="n"/>
      <c r="AB1566">
        <f>IF($E1566="","",IF($AQ1566=1,0,IF($AP1566=1,Settings!$C$6,Settings!$C$7))*100)</f>
        <v/>
      </c>
      <c r="AC1566" s="7">
        <f>IF($E1566="","",Y1566*AB1566/100)</f>
        <v/>
      </c>
      <c r="AD1566" s="7">
        <f>IF($E1566="","",Y1566-AC1566)</f>
        <v/>
      </c>
      <c r="AE1566" s="7">
        <f>IF($E1566="","",AD1566-Q1566)</f>
        <v/>
      </c>
      <c r="AI1566" s="7" t="n"/>
      <c r="AL1566" s="14" t="n"/>
      <c r="AN1566">
        <f>IF($E1566="","",IF(COUNTIF($E$2:$E1566,$E1566)=1,1,0))</f>
        <v/>
      </c>
      <c r="AO1566">
        <f>IF($AN1566=1,SUMPRODUCT(--($AR$2:$AR$3001&lt;$AR1566))+1,"")</f>
        <v/>
      </c>
      <c r="AP1566">
        <f>IF($E1566="","",IF(OR($U1566=TRUE(),$U1566="TRUE"),1,0))</f>
        <v/>
      </c>
      <c r="AQ1566">
        <f>IF($E1566="","",IF($AA1566="Yes",1,0))</f>
        <v/>
      </c>
      <c r="AR1566">
        <f>IF($AN1566=1,IFERROR(IF(VALUE($E1566)&lt;100000000,VALUE($E1566),1000000000),IFERROR(IF(VALUE(MID($E1566,2,20))&lt;100000000,VALUE(MID($E1566,2,20)),1000000000),1000000000))+ROW()/100000,"")</f>
        <v/>
      </c>
    </row>
    <row r="1567">
      <c r="G1567" s="14" t="n"/>
      <c r="Q1567" s="7">
        <f>IF($E1567="","",P1567*Y1567/100)</f>
        <v/>
      </c>
      <c r="R1567" s="7" t="n"/>
      <c r="X1567" s="7" t="n"/>
      <c r="Y1567" s="7" t="n"/>
      <c r="AB1567">
        <f>IF($E1567="","",IF($AQ1567=1,0,IF($AP1567=1,Settings!$C$6,Settings!$C$7))*100)</f>
        <v/>
      </c>
      <c r="AC1567" s="7">
        <f>IF($E1567="","",Y1567*AB1567/100)</f>
        <v/>
      </c>
      <c r="AD1567" s="7">
        <f>IF($E1567="","",Y1567-AC1567)</f>
        <v/>
      </c>
      <c r="AE1567" s="7">
        <f>IF($E1567="","",AD1567-Q1567)</f>
        <v/>
      </c>
      <c r="AI1567" s="7" t="n"/>
      <c r="AL1567" s="14" t="n"/>
      <c r="AN1567">
        <f>IF($E1567="","",IF(COUNTIF($E$2:$E1567,$E1567)=1,1,0))</f>
        <v/>
      </c>
      <c r="AO1567">
        <f>IF($AN1567=1,SUMPRODUCT(--($AR$2:$AR$3001&lt;$AR1567))+1,"")</f>
        <v/>
      </c>
      <c r="AP1567">
        <f>IF($E1567="","",IF(OR($U1567=TRUE(),$U1567="TRUE"),1,0))</f>
        <v/>
      </c>
      <c r="AQ1567">
        <f>IF($E1567="","",IF($AA1567="Yes",1,0))</f>
        <v/>
      </c>
      <c r="AR1567">
        <f>IF($AN1567=1,IFERROR(IF(VALUE($E1567)&lt;100000000,VALUE($E1567),1000000000),IFERROR(IF(VALUE(MID($E1567,2,20))&lt;100000000,VALUE(MID($E1567,2,20)),1000000000),1000000000))+ROW()/100000,"")</f>
        <v/>
      </c>
    </row>
    <row r="1568">
      <c r="G1568" s="14" t="n"/>
      <c r="Q1568" s="7">
        <f>IF($E1568="","",P1568*Y1568/100)</f>
        <v/>
      </c>
      <c r="R1568" s="7" t="n"/>
      <c r="X1568" s="7" t="n"/>
      <c r="Y1568" s="7" t="n"/>
      <c r="AB1568">
        <f>IF($E1568="","",IF($AQ1568=1,0,IF($AP1568=1,Settings!$C$6,Settings!$C$7))*100)</f>
        <v/>
      </c>
      <c r="AC1568" s="7">
        <f>IF($E1568="","",Y1568*AB1568/100)</f>
        <v/>
      </c>
      <c r="AD1568" s="7">
        <f>IF($E1568="","",Y1568-AC1568)</f>
        <v/>
      </c>
      <c r="AE1568" s="7">
        <f>IF($E1568="","",AD1568-Q1568)</f>
        <v/>
      </c>
      <c r="AI1568" s="7" t="n"/>
      <c r="AL1568" s="14" t="n"/>
      <c r="AN1568">
        <f>IF($E1568="","",IF(COUNTIF($E$2:$E1568,$E1568)=1,1,0))</f>
        <v/>
      </c>
      <c r="AO1568">
        <f>IF($AN1568=1,SUMPRODUCT(--($AR$2:$AR$3001&lt;$AR1568))+1,"")</f>
        <v/>
      </c>
      <c r="AP1568">
        <f>IF($E1568="","",IF(OR($U1568=TRUE(),$U1568="TRUE"),1,0))</f>
        <v/>
      </c>
      <c r="AQ1568">
        <f>IF($E1568="","",IF($AA1568="Yes",1,0))</f>
        <v/>
      </c>
      <c r="AR1568">
        <f>IF($AN1568=1,IFERROR(IF(VALUE($E1568)&lt;100000000,VALUE($E1568),1000000000),IFERROR(IF(VALUE(MID($E1568,2,20))&lt;100000000,VALUE(MID($E1568,2,20)),1000000000),1000000000))+ROW()/100000,"")</f>
        <v/>
      </c>
    </row>
    <row r="1569">
      <c r="G1569" s="14" t="n"/>
      <c r="Q1569" s="7">
        <f>IF($E1569="","",P1569*Y1569/100)</f>
        <v/>
      </c>
      <c r="R1569" s="7" t="n"/>
      <c r="X1569" s="7" t="n"/>
      <c r="Y1569" s="7" t="n"/>
      <c r="AB1569">
        <f>IF($E1569="","",IF($AQ1569=1,0,IF($AP1569=1,Settings!$C$6,Settings!$C$7))*100)</f>
        <v/>
      </c>
      <c r="AC1569" s="7">
        <f>IF($E1569="","",Y1569*AB1569/100)</f>
        <v/>
      </c>
      <c r="AD1569" s="7">
        <f>IF($E1569="","",Y1569-AC1569)</f>
        <v/>
      </c>
      <c r="AE1569" s="7">
        <f>IF($E1569="","",AD1569-Q1569)</f>
        <v/>
      </c>
      <c r="AI1569" s="7" t="n"/>
      <c r="AL1569" s="14" t="n"/>
      <c r="AN1569">
        <f>IF($E1569="","",IF(COUNTIF($E$2:$E1569,$E1569)=1,1,0))</f>
        <v/>
      </c>
      <c r="AO1569">
        <f>IF($AN1569=1,SUMPRODUCT(--($AR$2:$AR$3001&lt;$AR1569))+1,"")</f>
        <v/>
      </c>
      <c r="AP1569">
        <f>IF($E1569="","",IF(OR($U1569=TRUE(),$U1569="TRUE"),1,0))</f>
        <v/>
      </c>
      <c r="AQ1569">
        <f>IF($E1569="","",IF($AA1569="Yes",1,0))</f>
        <v/>
      </c>
      <c r="AR1569">
        <f>IF($AN1569=1,IFERROR(IF(VALUE($E1569)&lt;100000000,VALUE($E1569),1000000000),IFERROR(IF(VALUE(MID($E1569,2,20))&lt;100000000,VALUE(MID($E1569,2,20)),1000000000),1000000000))+ROW()/100000,"")</f>
        <v/>
      </c>
    </row>
    <row r="1570">
      <c r="G1570" s="14" t="n"/>
      <c r="Q1570" s="7">
        <f>IF($E1570="","",P1570*Y1570/100)</f>
        <v/>
      </c>
      <c r="R1570" s="7" t="n"/>
      <c r="X1570" s="7" t="n"/>
      <c r="Y1570" s="7" t="n"/>
      <c r="AB1570">
        <f>IF($E1570="","",IF($AQ1570=1,0,IF($AP1570=1,Settings!$C$6,Settings!$C$7))*100)</f>
        <v/>
      </c>
      <c r="AC1570" s="7">
        <f>IF($E1570="","",Y1570*AB1570/100)</f>
        <v/>
      </c>
      <c r="AD1570" s="7">
        <f>IF($E1570="","",Y1570-AC1570)</f>
        <v/>
      </c>
      <c r="AE1570" s="7">
        <f>IF($E1570="","",AD1570-Q1570)</f>
        <v/>
      </c>
      <c r="AI1570" s="7" t="n"/>
      <c r="AL1570" s="14" t="n"/>
      <c r="AN1570">
        <f>IF($E1570="","",IF(COUNTIF($E$2:$E1570,$E1570)=1,1,0))</f>
        <v/>
      </c>
      <c r="AO1570">
        <f>IF($AN1570=1,SUMPRODUCT(--($AR$2:$AR$3001&lt;$AR1570))+1,"")</f>
        <v/>
      </c>
      <c r="AP1570">
        <f>IF($E1570="","",IF(OR($U1570=TRUE(),$U1570="TRUE"),1,0))</f>
        <v/>
      </c>
      <c r="AQ1570">
        <f>IF($E1570="","",IF($AA1570="Yes",1,0))</f>
        <v/>
      </c>
      <c r="AR1570">
        <f>IF($AN1570=1,IFERROR(IF(VALUE($E1570)&lt;100000000,VALUE($E1570),1000000000),IFERROR(IF(VALUE(MID($E1570,2,20))&lt;100000000,VALUE(MID($E1570,2,20)),1000000000),1000000000))+ROW()/100000,"")</f>
        <v/>
      </c>
    </row>
    <row r="1571">
      <c r="G1571" s="14" t="n"/>
      <c r="Q1571" s="7">
        <f>IF($E1571="","",P1571*Y1571/100)</f>
        <v/>
      </c>
      <c r="R1571" s="7" t="n"/>
      <c r="X1571" s="7" t="n"/>
      <c r="Y1571" s="7" t="n"/>
      <c r="AB1571">
        <f>IF($E1571="","",IF($AQ1571=1,0,IF($AP1571=1,Settings!$C$6,Settings!$C$7))*100)</f>
        <v/>
      </c>
      <c r="AC1571" s="7">
        <f>IF($E1571="","",Y1571*AB1571/100)</f>
        <v/>
      </c>
      <c r="AD1571" s="7">
        <f>IF($E1571="","",Y1571-AC1571)</f>
        <v/>
      </c>
      <c r="AE1571" s="7">
        <f>IF($E1571="","",AD1571-Q1571)</f>
        <v/>
      </c>
      <c r="AI1571" s="7" t="n"/>
      <c r="AL1571" s="14" t="n"/>
      <c r="AN1571">
        <f>IF($E1571="","",IF(COUNTIF($E$2:$E1571,$E1571)=1,1,0))</f>
        <v/>
      </c>
      <c r="AO1571">
        <f>IF($AN1571=1,SUMPRODUCT(--($AR$2:$AR$3001&lt;$AR1571))+1,"")</f>
        <v/>
      </c>
      <c r="AP1571">
        <f>IF($E1571="","",IF(OR($U1571=TRUE(),$U1571="TRUE"),1,0))</f>
        <v/>
      </c>
      <c r="AQ1571">
        <f>IF($E1571="","",IF($AA1571="Yes",1,0))</f>
        <v/>
      </c>
      <c r="AR1571">
        <f>IF($AN1571=1,IFERROR(IF(VALUE($E1571)&lt;100000000,VALUE($E1571),1000000000),IFERROR(IF(VALUE(MID($E1571,2,20))&lt;100000000,VALUE(MID($E1571,2,20)),1000000000),1000000000))+ROW()/100000,"")</f>
        <v/>
      </c>
    </row>
    <row r="1572">
      <c r="G1572" s="14" t="n"/>
      <c r="Q1572" s="7">
        <f>IF($E1572="","",P1572*Y1572/100)</f>
        <v/>
      </c>
      <c r="R1572" s="7" t="n"/>
      <c r="X1572" s="7" t="n"/>
      <c r="Y1572" s="7" t="n"/>
      <c r="AB1572">
        <f>IF($E1572="","",IF($AQ1572=1,0,IF($AP1572=1,Settings!$C$6,Settings!$C$7))*100)</f>
        <v/>
      </c>
      <c r="AC1572" s="7">
        <f>IF($E1572="","",Y1572*AB1572/100)</f>
        <v/>
      </c>
      <c r="AD1572" s="7">
        <f>IF($E1572="","",Y1572-AC1572)</f>
        <v/>
      </c>
      <c r="AE1572" s="7">
        <f>IF($E1572="","",AD1572-Q1572)</f>
        <v/>
      </c>
      <c r="AI1572" s="7" t="n"/>
      <c r="AL1572" s="14" t="n"/>
      <c r="AN1572">
        <f>IF($E1572="","",IF(COUNTIF($E$2:$E1572,$E1572)=1,1,0))</f>
        <v/>
      </c>
      <c r="AO1572">
        <f>IF($AN1572=1,SUMPRODUCT(--($AR$2:$AR$3001&lt;$AR1572))+1,"")</f>
        <v/>
      </c>
      <c r="AP1572">
        <f>IF($E1572="","",IF(OR($U1572=TRUE(),$U1572="TRUE"),1,0))</f>
        <v/>
      </c>
      <c r="AQ1572">
        <f>IF($E1572="","",IF($AA1572="Yes",1,0))</f>
        <v/>
      </c>
      <c r="AR1572">
        <f>IF($AN1572=1,IFERROR(IF(VALUE($E1572)&lt;100000000,VALUE($E1572),1000000000),IFERROR(IF(VALUE(MID($E1572,2,20))&lt;100000000,VALUE(MID($E1572,2,20)),1000000000),1000000000))+ROW()/100000,"")</f>
        <v/>
      </c>
    </row>
    <row r="1573">
      <c r="G1573" s="14" t="n"/>
      <c r="Q1573" s="7">
        <f>IF($E1573="","",P1573*Y1573/100)</f>
        <v/>
      </c>
      <c r="R1573" s="7" t="n"/>
      <c r="X1573" s="7" t="n"/>
      <c r="Y1573" s="7" t="n"/>
      <c r="AB1573">
        <f>IF($E1573="","",IF($AQ1573=1,0,IF($AP1573=1,Settings!$C$6,Settings!$C$7))*100)</f>
        <v/>
      </c>
      <c r="AC1573" s="7">
        <f>IF($E1573="","",Y1573*AB1573/100)</f>
        <v/>
      </c>
      <c r="AD1573" s="7">
        <f>IF($E1573="","",Y1573-AC1573)</f>
        <v/>
      </c>
      <c r="AE1573" s="7">
        <f>IF($E1573="","",AD1573-Q1573)</f>
        <v/>
      </c>
      <c r="AI1573" s="7" t="n"/>
      <c r="AL1573" s="14" t="n"/>
      <c r="AN1573">
        <f>IF($E1573="","",IF(COUNTIF($E$2:$E1573,$E1573)=1,1,0))</f>
        <v/>
      </c>
      <c r="AO1573">
        <f>IF($AN1573=1,SUMPRODUCT(--($AR$2:$AR$3001&lt;$AR1573))+1,"")</f>
        <v/>
      </c>
      <c r="AP1573">
        <f>IF($E1573="","",IF(OR($U1573=TRUE(),$U1573="TRUE"),1,0))</f>
        <v/>
      </c>
      <c r="AQ1573">
        <f>IF($E1573="","",IF($AA1573="Yes",1,0))</f>
        <v/>
      </c>
      <c r="AR1573">
        <f>IF($AN1573=1,IFERROR(IF(VALUE($E1573)&lt;100000000,VALUE($E1573),1000000000),IFERROR(IF(VALUE(MID($E1573,2,20))&lt;100000000,VALUE(MID($E1573,2,20)),1000000000),1000000000))+ROW()/100000,"")</f>
        <v/>
      </c>
    </row>
    <row r="1574">
      <c r="G1574" s="14" t="n"/>
      <c r="Q1574" s="7">
        <f>IF($E1574="","",P1574*Y1574/100)</f>
        <v/>
      </c>
      <c r="R1574" s="7" t="n"/>
      <c r="X1574" s="7" t="n"/>
      <c r="Y1574" s="7" t="n"/>
      <c r="AB1574">
        <f>IF($E1574="","",IF($AQ1574=1,0,IF($AP1574=1,Settings!$C$6,Settings!$C$7))*100)</f>
        <v/>
      </c>
      <c r="AC1574" s="7">
        <f>IF($E1574="","",Y1574*AB1574/100)</f>
        <v/>
      </c>
      <c r="AD1574" s="7">
        <f>IF($E1574="","",Y1574-AC1574)</f>
        <v/>
      </c>
      <c r="AE1574" s="7">
        <f>IF($E1574="","",AD1574-Q1574)</f>
        <v/>
      </c>
      <c r="AI1574" s="7" t="n"/>
      <c r="AL1574" s="14" t="n"/>
      <c r="AN1574">
        <f>IF($E1574="","",IF(COUNTIF($E$2:$E1574,$E1574)=1,1,0))</f>
        <v/>
      </c>
      <c r="AO1574">
        <f>IF($AN1574=1,SUMPRODUCT(--($AR$2:$AR$3001&lt;$AR1574))+1,"")</f>
        <v/>
      </c>
      <c r="AP1574">
        <f>IF($E1574="","",IF(OR($U1574=TRUE(),$U1574="TRUE"),1,0))</f>
        <v/>
      </c>
      <c r="AQ1574">
        <f>IF($E1574="","",IF($AA1574="Yes",1,0))</f>
        <v/>
      </c>
      <c r="AR1574">
        <f>IF($AN1574=1,IFERROR(IF(VALUE($E1574)&lt;100000000,VALUE($E1574),1000000000),IFERROR(IF(VALUE(MID($E1574,2,20))&lt;100000000,VALUE(MID($E1574,2,20)),1000000000),1000000000))+ROW()/100000,"")</f>
        <v/>
      </c>
    </row>
    <row r="1575">
      <c r="G1575" s="14" t="n"/>
      <c r="Q1575" s="7">
        <f>IF($E1575="","",P1575*Y1575/100)</f>
        <v/>
      </c>
      <c r="R1575" s="7" t="n"/>
      <c r="X1575" s="7" t="n"/>
      <c r="Y1575" s="7" t="n"/>
      <c r="AB1575">
        <f>IF($E1575="","",IF($AQ1575=1,0,IF($AP1575=1,Settings!$C$6,Settings!$C$7))*100)</f>
        <v/>
      </c>
      <c r="AC1575" s="7">
        <f>IF($E1575="","",Y1575*AB1575/100)</f>
        <v/>
      </c>
      <c r="AD1575" s="7">
        <f>IF($E1575="","",Y1575-AC1575)</f>
        <v/>
      </c>
      <c r="AE1575" s="7">
        <f>IF($E1575="","",AD1575-Q1575)</f>
        <v/>
      </c>
      <c r="AI1575" s="7" t="n"/>
      <c r="AL1575" s="14" t="n"/>
      <c r="AN1575">
        <f>IF($E1575="","",IF(COUNTIF($E$2:$E1575,$E1575)=1,1,0))</f>
        <v/>
      </c>
      <c r="AO1575">
        <f>IF($AN1575=1,SUMPRODUCT(--($AR$2:$AR$3001&lt;$AR1575))+1,"")</f>
        <v/>
      </c>
      <c r="AP1575">
        <f>IF($E1575="","",IF(OR($U1575=TRUE(),$U1575="TRUE"),1,0))</f>
        <v/>
      </c>
      <c r="AQ1575">
        <f>IF($E1575="","",IF($AA1575="Yes",1,0))</f>
        <v/>
      </c>
      <c r="AR1575">
        <f>IF($AN1575=1,IFERROR(IF(VALUE($E1575)&lt;100000000,VALUE($E1575),1000000000),IFERROR(IF(VALUE(MID($E1575,2,20))&lt;100000000,VALUE(MID($E1575,2,20)),1000000000),1000000000))+ROW()/100000,"")</f>
        <v/>
      </c>
    </row>
    <row r="1576">
      <c r="G1576" s="14" t="n"/>
      <c r="Q1576" s="7">
        <f>IF($E1576="","",P1576*Y1576/100)</f>
        <v/>
      </c>
      <c r="R1576" s="7" t="n"/>
      <c r="X1576" s="7" t="n"/>
      <c r="Y1576" s="7" t="n"/>
      <c r="AB1576">
        <f>IF($E1576="","",IF($AQ1576=1,0,IF($AP1576=1,Settings!$C$6,Settings!$C$7))*100)</f>
        <v/>
      </c>
      <c r="AC1576" s="7">
        <f>IF($E1576="","",Y1576*AB1576/100)</f>
        <v/>
      </c>
      <c r="AD1576" s="7">
        <f>IF($E1576="","",Y1576-AC1576)</f>
        <v/>
      </c>
      <c r="AE1576" s="7">
        <f>IF($E1576="","",AD1576-Q1576)</f>
        <v/>
      </c>
      <c r="AI1576" s="7" t="n"/>
      <c r="AL1576" s="14" t="n"/>
      <c r="AN1576">
        <f>IF($E1576="","",IF(COUNTIF($E$2:$E1576,$E1576)=1,1,0))</f>
        <v/>
      </c>
      <c r="AO1576">
        <f>IF($AN1576=1,SUMPRODUCT(--($AR$2:$AR$3001&lt;$AR1576))+1,"")</f>
        <v/>
      </c>
      <c r="AP1576">
        <f>IF($E1576="","",IF(OR($U1576=TRUE(),$U1576="TRUE"),1,0))</f>
        <v/>
      </c>
      <c r="AQ1576">
        <f>IF($E1576="","",IF($AA1576="Yes",1,0))</f>
        <v/>
      </c>
      <c r="AR1576">
        <f>IF($AN1576=1,IFERROR(IF(VALUE($E1576)&lt;100000000,VALUE($E1576),1000000000),IFERROR(IF(VALUE(MID($E1576,2,20))&lt;100000000,VALUE(MID($E1576,2,20)),1000000000),1000000000))+ROW()/100000,"")</f>
        <v/>
      </c>
    </row>
    <row r="1577">
      <c r="G1577" s="14" t="n"/>
      <c r="Q1577" s="7">
        <f>IF($E1577="","",P1577*Y1577/100)</f>
        <v/>
      </c>
      <c r="R1577" s="7" t="n"/>
      <c r="X1577" s="7" t="n"/>
      <c r="Y1577" s="7" t="n"/>
      <c r="AB1577">
        <f>IF($E1577="","",IF($AQ1577=1,0,IF($AP1577=1,Settings!$C$6,Settings!$C$7))*100)</f>
        <v/>
      </c>
      <c r="AC1577" s="7">
        <f>IF($E1577="","",Y1577*AB1577/100)</f>
        <v/>
      </c>
      <c r="AD1577" s="7">
        <f>IF($E1577="","",Y1577-AC1577)</f>
        <v/>
      </c>
      <c r="AE1577" s="7">
        <f>IF($E1577="","",AD1577-Q1577)</f>
        <v/>
      </c>
      <c r="AI1577" s="7" t="n"/>
      <c r="AL1577" s="14" t="n"/>
      <c r="AN1577">
        <f>IF($E1577="","",IF(COUNTIF($E$2:$E1577,$E1577)=1,1,0))</f>
        <v/>
      </c>
      <c r="AO1577">
        <f>IF($AN1577=1,SUMPRODUCT(--($AR$2:$AR$3001&lt;$AR1577))+1,"")</f>
        <v/>
      </c>
      <c r="AP1577">
        <f>IF($E1577="","",IF(OR($U1577=TRUE(),$U1577="TRUE"),1,0))</f>
        <v/>
      </c>
      <c r="AQ1577">
        <f>IF($E1577="","",IF($AA1577="Yes",1,0))</f>
        <v/>
      </c>
      <c r="AR1577">
        <f>IF($AN1577=1,IFERROR(IF(VALUE($E1577)&lt;100000000,VALUE($E1577),1000000000),IFERROR(IF(VALUE(MID($E1577,2,20))&lt;100000000,VALUE(MID($E1577,2,20)),1000000000),1000000000))+ROW()/100000,"")</f>
        <v/>
      </c>
    </row>
    <row r="1578">
      <c r="G1578" s="14" t="n"/>
      <c r="Q1578" s="7">
        <f>IF($E1578="","",P1578*Y1578/100)</f>
        <v/>
      </c>
      <c r="R1578" s="7" t="n"/>
      <c r="X1578" s="7" t="n"/>
      <c r="Y1578" s="7" t="n"/>
      <c r="AB1578">
        <f>IF($E1578="","",IF($AQ1578=1,0,IF($AP1578=1,Settings!$C$6,Settings!$C$7))*100)</f>
        <v/>
      </c>
      <c r="AC1578" s="7">
        <f>IF($E1578="","",Y1578*AB1578/100)</f>
        <v/>
      </c>
      <c r="AD1578" s="7">
        <f>IF($E1578="","",Y1578-AC1578)</f>
        <v/>
      </c>
      <c r="AE1578" s="7">
        <f>IF($E1578="","",AD1578-Q1578)</f>
        <v/>
      </c>
      <c r="AI1578" s="7" t="n"/>
      <c r="AL1578" s="14" t="n"/>
      <c r="AN1578">
        <f>IF($E1578="","",IF(COUNTIF($E$2:$E1578,$E1578)=1,1,0))</f>
        <v/>
      </c>
      <c r="AO1578">
        <f>IF($AN1578=1,SUMPRODUCT(--($AR$2:$AR$3001&lt;$AR1578))+1,"")</f>
        <v/>
      </c>
      <c r="AP1578">
        <f>IF($E1578="","",IF(OR($U1578=TRUE(),$U1578="TRUE"),1,0))</f>
        <v/>
      </c>
      <c r="AQ1578">
        <f>IF($E1578="","",IF($AA1578="Yes",1,0))</f>
        <v/>
      </c>
      <c r="AR1578">
        <f>IF($AN1578=1,IFERROR(IF(VALUE($E1578)&lt;100000000,VALUE($E1578),1000000000),IFERROR(IF(VALUE(MID($E1578,2,20))&lt;100000000,VALUE(MID($E1578,2,20)),1000000000),1000000000))+ROW()/100000,"")</f>
        <v/>
      </c>
    </row>
    <row r="1579">
      <c r="G1579" s="14" t="n"/>
      <c r="Q1579" s="7">
        <f>IF($E1579="","",P1579*Y1579/100)</f>
        <v/>
      </c>
      <c r="R1579" s="7" t="n"/>
      <c r="X1579" s="7" t="n"/>
      <c r="Y1579" s="7" t="n"/>
      <c r="AB1579">
        <f>IF($E1579="","",IF($AQ1579=1,0,IF($AP1579=1,Settings!$C$6,Settings!$C$7))*100)</f>
        <v/>
      </c>
      <c r="AC1579" s="7">
        <f>IF($E1579="","",Y1579*AB1579/100)</f>
        <v/>
      </c>
      <c r="AD1579" s="7">
        <f>IF($E1579="","",Y1579-AC1579)</f>
        <v/>
      </c>
      <c r="AE1579" s="7">
        <f>IF($E1579="","",AD1579-Q1579)</f>
        <v/>
      </c>
      <c r="AI1579" s="7" t="n"/>
      <c r="AL1579" s="14" t="n"/>
      <c r="AN1579">
        <f>IF($E1579="","",IF(COUNTIF($E$2:$E1579,$E1579)=1,1,0))</f>
        <v/>
      </c>
      <c r="AO1579">
        <f>IF($AN1579=1,SUMPRODUCT(--($AR$2:$AR$3001&lt;$AR1579))+1,"")</f>
        <v/>
      </c>
      <c r="AP1579">
        <f>IF($E1579="","",IF(OR($U1579=TRUE(),$U1579="TRUE"),1,0))</f>
        <v/>
      </c>
      <c r="AQ1579">
        <f>IF($E1579="","",IF($AA1579="Yes",1,0))</f>
        <v/>
      </c>
      <c r="AR1579">
        <f>IF($AN1579=1,IFERROR(IF(VALUE($E1579)&lt;100000000,VALUE($E1579),1000000000),IFERROR(IF(VALUE(MID($E1579,2,20))&lt;100000000,VALUE(MID($E1579,2,20)),1000000000),1000000000))+ROW()/100000,"")</f>
        <v/>
      </c>
    </row>
    <row r="1580">
      <c r="G1580" s="14" t="n"/>
      <c r="Q1580" s="7">
        <f>IF($E1580="","",P1580*Y1580/100)</f>
        <v/>
      </c>
      <c r="R1580" s="7" t="n"/>
      <c r="X1580" s="7" t="n"/>
      <c r="Y1580" s="7" t="n"/>
      <c r="AB1580">
        <f>IF($E1580="","",IF($AQ1580=1,0,IF($AP1580=1,Settings!$C$6,Settings!$C$7))*100)</f>
        <v/>
      </c>
      <c r="AC1580" s="7">
        <f>IF($E1580="","",Y1580*AB1580/100)</f>
        <v/>
      </c>
      <c r="AD1580" s="7">
        <f>IF($E1580="","",Y1580-AC1580)</f>
        <v/>
      </c>
      <c r="AE1580" s="7">
        <f>IF($E1580="","",AD1580-Q1580)</f>
        <v/>
      </c>
      <c r="AI1580" s="7" t="n"/>
      <c r="AL1580" s="14" t="n"/>
      <c r="AN1580">
        <f>IF($E1580="","",IF(COUNTIF($E$2:$E1580,$E1580)=1,1,0))</f>
        <v/>
      </c>
      <c r="AO1580">
        <f>IF($AN1580=1,SUMPRODUCT(--($AR$2:$AR$3001&lt;$AR1580))+1,"")</f>
        <v/>
      </c>
      <c r="AP1580">
        <f>IF($E1580="","",IF(OR($U1580=TRUE(),$U1580="TRUE"),1,0))</f>
        <v/>
      </c>
      <c r="AQ1580">
        <f>IF($E1580="","",IF($AA1580="Yes",1,0))</f>
        <v/>
      </c>
      <c r="AR1580">
        <f>IF($AN1580=1,IFERROR(IF(VALUE($E1580)&lt;100000000,VALUE($E1580),1000000000),IFERROR(IF(VALUE(MID($E1580,2,20))&lt;100000000,VALUE(MID($E1580,2,20)),1000000000),1000000000))+ROW()/100000,"")</f>
        <v/>
      </c>
    </row>
    <row r="1581">
      <c r="G1581" s="14" t="n"/>
      <c r="Q1581" s="7">
        <f>IF($E1581="","",P1581*Y1581/100)</f>
        <v/>
      </c>
      <c r="R1581" s="7" t="n"/>
      <c r="X1581" s="7" t="n"/>
      <c r="Y1581" s="7" t="n"/>
      <c r="AB1581">
        <f>IF($E1581="","",IF($AQ1581=1,0,IF($AP1581=1,Settings!$C$6,Settings!$C$7))*100)</f>
        <v/>
      </c>
      <c r="AC1581" s="7">
        <f>IF($E1581="","",Y1581*AB1581/100)</f>
        <v/>
      </c>
      <c r="AD1581" s="7">
        <f>IF($E1581="","",Y1581-AC1581)</f>
        <v/>
      </c>
      <c r="AE1581" s="7">
        <f>IF($E1581="","",AD1581-Q1581)</f>
        <v/>
      </c>
      <c r="AI1581" s="7" t="n"/>
      <c r="AL1581" s="14" t="n"/>
      <c r="AN1581">
        <f>IF($E1581="","",IF(COUNTIF($E$2:$E1581,$E1581)=1,1,0))</f>
        <v/>
      </c>
      <c r="AO1581">
        <f>IF($AN1581=1,SUMPRODUCT(--($AR$2:$AR$3001&lt;$AR1581))+1,"")</f>
        <v/>
      </c>
      <c r="AP1581">
        <f>IF($E1581="","",IF(OR($U1581=TRUE(),$U1581="TRUE"),1,0))</f>
        <v/>
      </c>
      <c r="AQ1581">
        <f>IF($E1581="","",IF($AA1581="Yes",1,0))</f>
        <v/>
      </c>
      <c r="AR1581">
        <f>IF($AN1581=1,IFERROR(IF(VALUE($E1581)&lt;100000000,VALUE($E1581),1000000000),IFERROR(IF(VALUE(MID($E1581,2,20))&lt;100000000,VALUE(MID($E1581,2,20)),1000000000),1000000000))+ROW()/100000,"")</f>
        <v/>
      </c>
    </row>
    <row r="1582">
      <c r="G1582" s="14" t="n"/>
      <c r="Q1582" s="7">
        <f>IF($E1582="","",P1582*Y1582/100)</f>
        <v/>
      </c>
      <c r="R1582" s="7" t="n"/>
      <c r="X1582" s="7" t="n"/>
      <c r="Y1582" s="7" t="n"/>
      <c r="AB1582">
        <f>IF($E1582="","",IF($AQ1582=1,0,IF($AP1582=1,Settings!$C$6,Settings!$C$7))*100)</f>
        <v/>
      </c>
      <c r="AC1582" s="7">
        <f>IF($E1582="","",Y1582*AB1582/100)</f>
        <v/>
      </c>
      <c r="AD1582" s="7">
        <f>IF($E1582="","",Y1582-AC1582)</f>
        <v/>
      </c>
      <c r="AE1582" s="7">
        <f>IF($E1582="","",AD1582-Q1582)</f>
        <v/>
      </c>
      <c r="AI1582" s="7" t="n"/>
      <c r="AL1582" s="14" t="n"/>
      <c r="AN1582">
        <f>IF($E1582="","",IF(COUNTIF($E$2:$E1582,$E1582)=1,1,0))</f>
        <v/>
      </c>
      <c r="AO1582">
        <f>IF($AN1582=1,SUMPRODUCT(--($AR$2:$AR$3001&lt;$AR1582))+1,"")</f>
        <v/>
      </c>
      <c r="AP1582">
        <f>IF($E1582="","",IF(OR($U1582=TRUE(),$U1582="TRUE"),1,0))</f>
        <v/>
      </c>
      <c r="AQ1582">
        <f>IF($E1582="","",IF($AA1582="Yes",1,0))</f>
        <v/>
      </c>
      <c r="AR1582">
        <f>IF($AN1582=1,IFERROR(IF(VALUE($E1582)&lt;100000000,VALUE($E1582),1000000000),IFERROR(IF(VALUE(MID($E1582,2,20))&lt;100000000,VALUE(MID($E1582,2,20)),1000000000),1000000000))+ROW()/100000,"")</f>
        <v/>
      </c>
    </row>
    <row r="1583">
      <c r="G1583" s="14" t="n"/>
      <c r="Q1583" s="7">
        <f>IF($E1583="","",P1583*Y1583/100)</f>
        <v/>
      </c>
      <c r="R1583" s="7" t="n"/>
      <c r="X1583" s="7" t="n"/>
      <c r="Y1583" s="7" t="n"/>
      <c r="AB1583">
        <f>IF($E1583="","",IF($AQ1583=1,0,IF($AP1583=1,Settings!$C$6,Settings!$C$7))*100)</f>
        <v/>
      </c>
      <c r="AC1583" s="7">
        <f>IF($E1583="","",Y1583*AB1583/100)</f>
        <v/>
      </c>
      <c r="AD1583" s="7">
        <f>IF($E1583="","",Y1583-AC1583)</f>
        <v/>
      </c>
      <c r="AE1583" s="7">
        <f>IF($E1583="","",AD1583-Q1583)</f>
        <v/>
      </c>
      <c r="AI1583" s="7" t="n"/>
      <c r="AL1583" s="14" t="n"/>
      <c r="AN1583">
        <f>IF($E1583="","",IF(COUNTIF($E$2:$E1583,$E1583)=1,1,0))</f>
        <v/>
      </c>
      <c r="AO1583">
        <f>IF($AN1583=1,SUMPRODUCT(--($AR$2:$AR$3001&lt;$AR1583))+1,"")</f>
        <v/>
      </c>
      <c r="AP1583">
        <f>IF($E1583="","",IF(OR($U1583=TRUE(),$U1583="TRUE"),1,0))</f>
        <v/>
      </c>
      <c r="AQ1583">
        <f>IF($E1583="","",IF($AA1583="Yes",1,0))</f>
        <v/>
      </c>
      <c r="AR1583">
        <f>IF($AN1583=1,IFERROR(IF(VALUE($E1583)&lt;100000000,VALUE($E1583),1000000000),IFERROR(IF(VALUE(MID($E1583,2,20))&lt;100000000,VALUE(MID($E1583,2,20)),1000000000),1000000000))+ROW()/100000,"")</f>
        <v/>
      </c>
    </row>
    <row r="1584">
      <c r="G1584" s="14" t="n"/>
      <c r="Q1584" s="7">
        <f>IF($E1584="","",P1584*Y1584/100)</f>
        <v/>
      </c>
      <c r="R1584" s="7" t="n"/>
      <c r="X1584" s="7" t="n"/>
      <c r="Y1584" s="7" t="n"/>
      <c r="AB1584">
        <f>IF($E1584="","",IF($AQ1584=1,0,IF($AP1584=1,Settings!$C$6,Settings!$C$7))*100)</f>
        <v/>
      </c>
      <c r="AC1584" s="7">
        <f>IF($E1584="","",Y1584*AB1584/100)</f>
        <v/>
      </c>
      <c r="AD1584" s="7">
        <f>IF($E1584="","",Y1584-AC1584)</f>
        <v/>
      </c>
      <c r="AE1584" s="7">
        <f>IF($E1584="","",AD1584-Q1584)</f>
        <v/>
      </c>
      <c r="AI1584" s="7" t="n"/>
      <c r="AL1584" s="14" t="n"/>
      <c r="AN1584">
        <f>IF($E1584="","",IF(COUNTIF($E$2:$E1584,$E1584)=1,1,0))</f>
        <v/>
      </c>
      <c r="AO1584">
        <f>IF($AN1584=1,SUMPRODUCT(--($AR$2:$AR$3001&lt;$AR1584))+1,"")</f>
        <v/>
      </c>
      <c r="AP1584">
        <f>IF($E1584="","",IF(OR($U1584=TRUE(),$U1584="TRUE"),1,0))</f>
        <v/>
      </c>
      <c r="AQ1584">
        <f>IF($E1584="","",IF($AA1584="Yes",1,0))</f>
        <v/>
      </c>
      <c r="AR1584">
        <f>IF($AN1584=1,IFERROR(IF(VALUE($E1584)&lt;100000000,VALUE($E1584),1000000000),IFERROR(IF(VALUE(MID($E1584,2,20))&lt;100000000,VALUE(MID($E1584,2,20)),1000000000),1000000000))+ROW()/100000,"")</f>
        <v/>
      </c>
    </row>
    <row r="1585">
      <c r="G1585" s="14" t="n"/>
      <c r="Q1585" s="7">
        <f>IF($E1585="","",P1585*Y1585/100)</f>
        <v/>
      </c>
      <c r="R1585" s="7" t="n"/>
      <c r="X1585" s="7" t="n"/>
      <c r="Y1585" s="7" t="n"/>
      <c r="AB1585">
        <f>IF($E1585="","",IF($AQ1585=1,0,IF($AP1585=1,Settings!$C$6,Settings!$C$7))*100)</f>
        <v/>
      </c>
      <c r="AC1585" s="7">
        <f>IF($E1585="","",Y1585*AB1585/100)</f>
        <v/>
      </c>
      <c r="AD1585" s="7">
        <f>IF($E1585="","",Y1585-AC1585)</f>
        <v/>
      </c>
      <c r="AE1585" s="7">
        <f>IF($E1585="","",AD1585-Q1585)</f>
        <v/>
      </c>
      <c r="AI1585" s="7" t="n"/>
      <c r="AL1585" s="14" t="n"/>
      <c r="AN1585">
        <f>IF($E1585="","",IF(COUNTIF($E$2:$E1585,$E1585)=1,1,0))</f>
        <v/>
      </c>
      <c r="AO1585">
        <f>IF($AN1585=1,SUMPRODUCT(--($AR$2:$AR$3001&lt;$AR1585))+1,"")</f>
        <v/>
      </c>
      <c r="AP1585">
        <f>IF($E1585="","",IF(OR($U1585=TRUE(),$U1585="TRUE"),1,0))</f>
        <v/>
      </c>
      <c r="AQ1585">
        <f>IF($E1585="","",IF($AA1585="Yes",1,0))</f>
        <v/>
      </c>
      <c r="AR1585">
        <f>IF($AN1585=1,IFERROR(IF(VALUE($E1585)&lt;100000000,VALUE($E1585),1000000000),IFERROR(IF(VALUE(MID($E1585,2,20))&lt;100000000,VALUE(MID($E1585,2,20)),1000000000),1000000000))+ROW()/100000,"")</f>
        <v/>
      </c>
    </row>
    <row r="1586">
      <c r="G1586" s="14" t="n"/>
      <c r="Q1586" s="7">
        <f>IF($E1586="","",P1586*Y1586/100)</f>
        <v/>
      </c>
      <c r="R1586" s="7" t="n"/>
      <c r="X1586" s="7" t="n"/>
      <c r="Y1586" s="7" t="n"/>
      <c r="AB1586">
        <f>IF($E1586="","",IF($AQ1586=1,0,IF($AP1586=1,Settings!$C$6,Settings!$C$7))*100)</f>
        <v/>
      </c>
      <c r="AC1586" s="7">
        <f>IF($E1586="","",Y1586*AB1586/100)</f>
        <v/>
      </c>
      <c r="AD1586" s="7">
        <f>IF($E1586="","",Y1586-AC1586)</f>
        <v/>
      </c>
      <c r="AE1586" s="7">
        <f>IF($E1586="","",AD1586-Q1586)</f>
        <v/>
      </c>
      <c r="AI1586" s="7" t="n"/>
      <c r="AL1586" s="14" t="n"/>
      <c r="AN1586">
        <f>IF($E1586="","",IF(COUNTIF($E$2:$E1586,$E1586)=1,1,0))</f>
        <v/>
      </c>
      <c r="AO1586">
        <f>IF($AN1586=1,SUMPRODUCT(--($AR$2:$AR$3001&lt;$AR1586))+1,"")</f>
        <v/>
      </c>
      <c r="AP1586">
        <f>IF($E1586="","",IF(OR($U1586=TRUE(),$U1586="TRUE"),1,0))</f>
        <v/>
      </c>
      <c r="AQ1586">
        <f>IF($E1586="","",IF($AA1586="Yes",1,0))</f>
        <v/>
      </c>
      <c r="AR1586">
        <f>IF($AN1586=1,IFERROR(IF(VALUE($E1586)&lt;100000000,VALUE($E1586),1000000000),IFERROR(IF(VALUE(MID($E1586,2,20))&lt;100000000,VALUE(MID($E1586,2,20)),1000000000),1000000000))+ROW()/100000,"")</f>
        <v/>
      </c>
    </row>
    <row r="1587">
      <c r="G1587" s="14" t="n"/>
      <c r="Q1587" s="7">
        <f>IF($E1587="","",P1587*Y1587/100)</f>
        <v/>
      </c>
      <c r="R1587" s="7" t="n"/>
      <c r="X1587" s="7" t="n"/>
      <c r="Y1587" s="7" t="n"/>
      <c r="AB1587">
        <f>IF($E1587="","",IF($AQ1587=1,0,IF($AP1587=1,Settings!$C$6,Settings!$C$7))*100)</f>
        <v/>
      </c>
      <c r="AC1587" s="7">
        <f>IF($E1587="","",Y1587*AB1587/100)</f>
        <v/>
      </c>
      <c r="AD1587" s="7">
        <f>IF($E1587="","",Y1587-AC1587)</f>
        <v/>
      </c>
      <c r="AE1587" s="7">
        <f>IF($E1587="","",AD1587-Q1587)</f>
        <v/>
      </c>
      <c r="AI1587" s="7" t="n"/>
      <c r="AL1587" s="14" t="n"/>
      <c r="AN1587">
        <f>IF($E1587="","",IF(COUNTIF($E$2:$E1587,$E1587)=1,1,0))</f>
        <v/>
      </c>
      <c r="AO1587">
        <f>IF($AN1587=1,SUMPRODUCT(--($AR$2:$AR$3001&lt;$AR1587))+1,"")</f>
        <v/>
      </c>
      <c r="AP1587">
        <f>IF($E1587="","",IF(OR($U1587=TRUE(),$U1587="TRUE"),1,0))</f>
        <v/>
      </c>
      <c r="AQ1587">
        <f>IF($E1587="","",IF($AA1587="Yes",1,0))</f>
        <v/>
      </c>
      <c r="AR1587">
        <f>IF($AN1587=1,IFERROR(IF(VALUE($E1587)&lt;100000000,VALUE($E1587),1000000000),IFERROR(IF(VALUE(MID($E1587,2,20))&lt;100000000,VALUE(MID($E1587,2,20)),1000000000),1000000000))+ROW()/100000,"")</f>
        <v/>
      </c>
    </row>
    <row r="1588">
      <c r="G1588" s="14" t="n"/>
      <c r="Q1588" s="7">
        <f>IF($E1588="","",P1588*Y1588/100)</f>
        <v/>
      </c>
      <c r="R1588" s="7" t="n"/>
      <c r="X1588" s="7" t="n"/>
      <c r="Y1588" s="7" t="n"/>
      <c r="AB1588">
        <f>IF($E1588="","",IF($AQ1588=1,0,IF($AP1588=1,Settings!$C$6,Settings!$C$7))*100)</f>
        <v/>
      </c>
      <c r="AC1588" s="7">
        <f>IF($E1588="","",Y1588*AB1588/100)</f>
        <v/>
      </c>
      <c r="AD1588" s="7">
        <f>IF($E1588="","",Y1588-AC1588)</f>
        <v/>
      </c>
      <c r="AE1588" s="7">
        <f>IF($E1588="","",AD1588-Q1588)</f>
        <v/>
      </c>
      <c r="AI1588" s="7" t="n"/>
      <c r="AL1588" s="14" t="n"/>
      <c r="AN1588">
        <f>IF($E1588="","",IF(COUNTIF($E$2:$E1588,$E1588)=1,1,0))</f>
        <v/>
      </c>
      <c r="AO1588">
        <f>IF($AN1588=1,SUMPRODUCT(--($AR$2:$AR$3001&lt;$AR1588))+1,"")</f>
        <v/>
      </c>
      <c r="AP1588">
        <f>IF($E1588="","",IF(OR($U1588=TRUE(),$U1588="TRUE"),1,0))</f>
        <v/>
      </c>
      <c r="AQ1588">
        <f>IF($E1588="","",IF($AA1588="Yes",1,0))</f>
        <v/>
      </c>
      <c r="AR1588">
        <f>IF($AN1588=1,IFERROR(IF(VALUE($E1588)&lt;100000000,VALUE($E1588),1000000000),IFERROR(IF(VALUE(MID($E1588,2,20))&lt;100000000,VALUE(MID($E1588,2,20)),1000000000),1000000000))+ROW()/100000,"")</f>
        <v/>
      </c>
    </row>
    <row r="1589">
      <c r="G1589" s="14" t="n"/>
      <c r="Q1589" s="7">
        <f>IF($E1589="","",P1589*Y1589/100)</f>
        <v/>
      </c>
      <c r="R1589" s="7" t="n"/>
      <c r="X1589" s="7" t="n"/>
      <c r="Y1589" s="7" t="n"/>
      <c r="AB1589">
        <f>IF($E1589="","",IF($AQ1589=1,0,IF($AP1589=1,Settings!$C$6,Settings!$C$7))*100)</f>
        <v/>
      </c>
      <c r="AC1589" s="7">
        <f>IF($E1589="","",Y1589*AB1589/100)</f>
        <v/>
      </c>
      <c r="AD1589" s="7">
        <f>IF($E1589="","",Y1589-AC1589)</f>
        <v/>
      </c>
      <c r="AE1589" s="7">
        <f>IF($E1589="","",AD1589-Q1589)</f>
        <v/>
      </c>
      <c r="AI1589" s="7" t="n"/>
      <c r="AL1589" s="14" t="n"/>
      <c r="AN1589">
        <f>IF($E1589="","",IF(COUNTIF($E$2:$E1589,$E1589)=1,1,0))</f>
        <v/>
      </c>
      <c r="AO1589">
        <f>IF($AN1589=1,SUMPRODUCT(--($AR$2:$AR$3001&lt;$AR1589))+1,"")</f>
        <v/>
      </c>
      <c r="AP1589">
        <f>IF($E1589="","",IF(OR($U1589=TRUE(),$U1589="TRUE"),1,0))</f>
        <v/>
      </c>
      <c r="AQ1589">
        <f>IF($E1589="","",IF($AA1589="Yes",1,0))</f>
        <v/>
      </c>
      <c r="AR1589">
        <f>IF($AN1589=1,IFERROR(IF(VALUE($E1589)&lt;100000000,VALUE($E1589),1000000000),IFERROR(IF(VALUE(MID($E1589,2,20))&lt;100000000,VALUE(MID($E1589,2,20)),1000000000),1000000000))+ROW()/100000,"")</f>
        <v/>
      </c>
    </row>
    <row r="1590">
      <c r="G1590" s="14" t="n"/>
      <c r="Q1590" s="7">
        <f>IF($E1590="","",P1590*Y1590/100)</f>
        <v/>
      </c>
      <c r="R1590" s="7" t="n"/>
      <c r="X1590" s="7" t="n"/>
      <c r="Y1590" s="7" t="n"/>
      <c r="AB1590">
        <f>IF($E1590="","",IF($AQ1590=1,0,IF($AP1590=1,Settings!$C$6,Settings!$C$7))*100)</f>
        <v/>
      </c>
      <c r="AC1590" s="7">
        <f>IF($E1590="","",Y1590*AB1590/100)</f>
        <v/>
      </c>
      <c r="AD1590" s="7">
        <f>IF($E1590="","",Y1590-AC1590)</f>
        <v/>
      </c>
      <c r="AE1590" s="7">
        <f>IF($E1590="","",AD1590-Q1590)</f>
        <v/>
      </c>
      <c r="AI1590" s="7" t="n"/>
      <c r="AL1590" s="14" t="n"/>
      <c r="AN1590">
        <f>IF($E1590="","",IF(COUNTIF($E$2:$E1590,$E1590)=1,1,0))</f>
        <v/>
      </c>
      <c r="AO1590">
        <f>IF($AN1590=1,SUMPRODUCT(--($AR$2:$AR$3001&lt;$AR1590))+1,"")</f>
        <v/>
      </c>
      <c r="AP1590">
        <f>IF($E1590="","",IF(OR($U1590=TRUE(),$U1590="TRUE"),1,0))</f>
        <v/>
      </c>
      <c r="AQ1590">
        <f>IF($E1590="","",IF($AA1590="Yes",1,0))</f>
        <v/>
      </c>
      <c r="AR1590">
        <f>IF($AN1590=1,IFERROR(IF(VALUE($E1590)&lt;100000000,VALUE($E1590),1000000000),IFERROR(IF(VALUE(MID($E1590,2,20))&lt;100000000,VALUE(MID($E1590,2,20)),1000000000),1000000000))+ROW()/100000,"")</f>
        <v/>
      </c>
    </row>
    <row r="1591">
      <c r="G1591" s="14" t="n"/>
      <c r="Q1591" s="7">
        <f>IF($E1591="","",P1591*Y1591/100)</f>
        <v/>
      </c>
      <c r="R1591" s="7" t="n"/>
      <c r="X1591" s="7" t="n"/>
      <c r="Y1591" s="7" t="n"/>
      <c r="AB1591">
        <f>IF($E1591="","",IF($AQ1591=1,0,IF($AP1591=1,Settings!$C$6,Settings!$C$7))*100)</f>
        <v/>
      </c>
      <c r="AC1591" s="7">
        <f>IF($E1591="","",Y1591*AB1591/100)</f>
        <v/>
      </c>
      <c r="AD1591" s="7">
        <f>IF($E1591="","",Y1591-AC1591)</f>
        <v/>
      </c>
      <c r="AE1591" s="7">
        <f>IF($E1591="","",AD1591-Q1591)</f>
        <v/>
      </c>
      <c r="AI1591" s="7" t="n"/>
      <c r="AL1591" s="14" t="n"/>
      <c r="AN1591">
        <f>IF($E1591="","",IF(COUNTIF($E$2:$E1591,$E1591)=1,1,0))</f>
        <v/>
      </c>
      <c r="AO1591">
        <f>IF($AN1591=1,SUMPRODUCT(--($AR$2:$AR$3001&lt;$AR1591))+1,"")</f>
        <v/>
      </c>
      <c r="AP1591">
        <f>IF($E1591="","",IF(OR($U1591=TRUE(),$U1591="TRUE"),1,0))</f>
        <v/>
      </c>
      <c r="AQ1591">
        <f>IF($E1591="","",IF($AA1591="Yes",1,0))</f>
        <v/>
      </c>
      <c r="AR1591">
        <f>IF($AN1591=1,IFERROR(IF(VALUE($E1591)&lt;100000000,VALUE($E1591),1000000000),IFERROR(IF(VALUE(MID($E1591,2,20))&lt;100000000,VALUE(MID($E1591,2,20)),1000000000),1000000000))+ROW()/100000,"")</f>
        <v/>
      </c>
    </row>
    <row r="1592">
      <c r="G1592" s="14" t="n"/>
      <c r="Q1592" s="7">
        <f>IF($E1592="","",P1592*Y1592/100)</f>
        <v/>
      </c>
      <c r="R1592" s="7" t="n"/>
      <c r="X1592" s="7" t="n"/>
      <c r="Y1592" s="7" t="n"/>
      <c r="AB1592">
        <f>IF($E1592="","",IF($AQ1592=1,0,IF($AP1592=1,Settings!$C$6,Settings!$C$7))*100)</f>
        <v/>
      </c>
      <c r="AC1592" s="7">
        <f>IF($E1592="","",Y1592*AB1592/100)</f>
        <v/>
      </c>
      <c r="AD1592" s="7">
        <f>IF($E1592="","",Y1592-AC1592)</f>
        <v/>
      </c>
      <c r="AE1592" s="7">
        <f>IF($E1592="","",AD1592-Q1592)</f>
        <v/>
      </c>
      <c r="AI1592" s="7" t="n"/>
      <c r="AL1592" s="14" t="n"/>
      <c r="AN1592">
        <f>IF($E1592="","",IF(COUNTIF($E$2:$E1592,$E1592)=1,1,0))</f>
        <v/>
      </c>
      <c r="AO1592">
        <f>IF($AN1592=1,SUMPRODUCT(--($AR$2:$AR$3001&lt;$AR1592))+1,"")</f>
        <v/>
      </c>
      <c r="AP1592">
        <f>IF($E1592="","",IF(OR($U1592=TRUE(),$U1592="TRUE"),1,0))</f>
        <v/>
      </c>
      <c r="AQ1592">
        <f>IF($E1592="","",IF($AA1592="Yes",1,0))</f>
        <v/>
      </c>
      <c r="AR1592">
        <f>IF($AN1592=1,IFERROR(IF(VALUE($E1592)&lt;100000000,VALUE($E1592),1000000000),IFERROR(IF(VALUE(MID($E1592,2,20))&lt;100000000,VALUE(MID($E1592,2,20)),1000000000),1000000000))+ROW()/100000,"")</f>
        <v/>
      </c>
    </row>
    <row r="1593">
      <c r="G1593" s="14" t="n"/>
      <c r="Q1593" s="7">
        <f>IF($E1593="","",P1593*Y1593/100)</f>
        <v/>
      </c>
      <c r="R1593" s="7" t="n"/>
      <c r="X1593" s="7" t="n"/>
      <c r="Y1593" s="7" t="n"/>
      <c r="AB1593">
        <f>IF($E1593="","",IF($AQ1593=1,0,IF($AP1593=1,Settings!$C$6,Settings!$C$7))*100)</f>
        <v/>
      </c>
      <c r="AC1593" s="7">
        <f>IF($E1593="","",Y1593*AB1593/100)</f>
        <v/>
      </c>
      <c r="AD1593" s="7">
        <f>IF($E1593="","",Y1593-AC1593)</f>
        <v/>
      </c>
      <c r="AE1593" s="7">
        <f>IF($E1593="","",AD1593-Q1593)</f>
        <v/>
      </c>
      <c r="AI1593" s="7" t="n"/>
      <c r="AL1593" s="14" t="n"/>
      <c r="AN1593">
        <f>IF($E1593="","",IF(COUNTIF($E$2:$E1593,$E1593)=1,1,0))</f>
        <v/>
      </c>
      <c r="AO1593">
        <f>IF($AN1593=1,SUMPRODUCT(--($AR$2:$AR$3001&lt;$AR1593))+1,"")</f>
        <v/>
      </c>
      <c r="AP1593">
        <f>IF($E1593="","",IF(OR($U1593=TRUE(),$U1593="TRUE"),1,0))</f>
        <v/>
      </c>
      <c r="AQ1593">
        <f>IF($E1593="","",IF($AA1593="Yes",1,0))</f>
        <v/>
      </c>
      <c r="AR1593">
        <f>IF($AN1593=1,IFERROR(IF(VALUE($E1593)&lt;100000000,VALUE($E1593),1000000000),IFERROR(IF(VALUE(MID($E1593,2,20))&lt;100000000,VALUE(MID($E1593,2,20)),1000000000),1000000000))+ROW()/100000,"")</f>
        <v/>
      </c>
    </row>
    <row r="1594">
      <c r="G1594" s="14" t="n"/>
      <c r="Q1594" s="7">
        <f>IF($E1594="","",P1594*Y1594/100)</f>
        <v/>
      </c>
      <c r="R1594" s="7" t="n"/>
      <c r="X1594" s="7" t="n"/>
      <c r="Y1594" s="7" t="n"/>
      <c r="AB1594">
        <f>IF($E1594="","",IF($AQ1594=1,0,IF($AP1594=1,Settings!$C$6,Settings!$C$7))*100)</f>
        <v/>
      </c>
      <c r="AC1594" s="7">
        <f>IF($E1594="","",Y1594*AB1594/100)</f>
        <v/>
      </c>
      <c r="AD1594" s="7">
        <f>IF($E1594="","",Y1594-AC1594)</f>
        <v/>
      </c>
      <c r="AE1594" s="7">
        <f>IF($E1594="","",AD1594-Q1594)</f>
        <v/>
      </c>
      <c r="AI1594" s="7" t="n"/>
      <c r="AL1594" s="14" t="n"/>
      <c r="AN1594">
        <f>IF($E1594="","",IF(COUNTIF($E$2:$E1594,$E1594)=1,1,0))</f>
        <v/>
      </c>
      <c r="AO1594">
        <f>IF($AN1594=1,SUMPRODUCT(--($AR$2:$AR$3001&lt;$AR1594))+1,"")</f>
        <v/>
      </c>
      <c r="AP1594">
        <f>IF($E1594="","",IF(OR($U1594=TRUE(),$U1594="TRUE"),1,0))</f>
        <v/>
      </c>
      <c r="AQ1594">
        <f>IF($E1594="","",IF($AA1594="Yes",1,0))</f>
        <v/>
      </c>
      <c r="AR1594">
        <f>IF($AN1594=1,IFERROR(IF(VALUE($E1594)&lt;100000000,VALUE($E1594),1000000000),IFERROR(IF(VALUE(MID($E1594,2,20))&lt;100000000,VALUE(MID($E1594,2,20)),1000000000),1000000000))+ROW()/100000,"")</f>
        <v/>
      </c>
    </row>
    <row r="1595">
      <c r="G1595" s="14" t="n"/>
      <c r="Q1595" s="7">
        <f>IF($E1595="","",P1595*Y1595/100)</f>
        <v/>
      </c>
      <c r="R1595" s="7" t="n"/>
      <c r="X1595" s="7" t="n"/>
      <c r="Y1595" s="7" t="n"/>
      <c r="AB1595">
        <f>IF($E1595="","",IF($AQ1595=1,0,IF($AP1595=1,Settings!$C$6,Settings!$C$7))*100)</f>
        <v/>
      </c>
      <c r="AC1595" s="7">
        <f>IF($E1595="","",Y1595*AB1595/100)</f>
        <v/>
      </c>
      <c r="AD1595" s="7">
        <f>IF($E1595="","",Y1595-AC1595)</f>
        <v/>
      </c>
      <c r="AE1595" s="7">
        <f>IF($E1595="","",AD1595-Q1595)</f>
        <v/>
      </c>
      <c r="AI1595" s="7" t="n"/>
      <c r="AL1595" s="14" t="n"/>
      <c r="AN1595">
        <f>IF($E1595="","",IF(COUNTIF($E$2:$E1595,$E1595)=1,1,0))</f>
        <v/>
      </c>
      <c r="AO1595">
        <f>IF($AN1595=1,SUMPRODUCT(--($AR$2:$AR$3001&lt;$AR1595))+1,"")</f>
        <v/>
      </c>
      <c r="AP1595">
        <f>IF($E1595="","",IF(OR($U1595=TRUE(),$U1595="TRUE"),1,0))</f>
        <v/>
      </c>
      <c r="AQ1595">
        <f>IF($E1595="","",IF($AA1595="Yes",1,0))</f>
        <v/>
      </c>
      <c r="AR1595">
        <f>IF($AN1595=1,IFERROR(IF(VALUE($E1595)&lt;100000000,VALUE($E1595),1000000000),IFERROR(IF(VALUE(MID($E1595,2,20))&lt;100000000,VALUE(MID($E1595,2,20)),1000000000),1000000000))+ROW()/100000,"")</f>
        <v/>
      </c>
    </row>
    <row r="1596">
      <c r="G1596" s="14" t="n"/>
      <c r="Q1596" s="7">
        <f>IF($E1596="","",P1596*Y1596/100)</f>
        <v/>
      </c>
      <c r="R1596" s="7" t="n"/>
      <c r="X1596" s="7" t="n"/>
      <c r="Y1596" s="7" t="n"/>
      <c r="AB1596">
        <f>IF($E1596="","",IF($AQ1596=1,0,IF($AP1596=1,Settings!$C$6,Settings!$C$7))*100)</f>
        <v/>
      </c>
      <c r="AC1596" s="7">
        <f>IF($E1596="","",Y1596*AB1596/100)</f>
        <v/>
      </c>
      <c r="AD1596" s="7">
        <f>IF($E1596="","",Y1596-AC1596)</f>
        <v/>
      </c>
      <c r="AE1596" s="7">
        <f>IF($E1596="","",AD1596-Q1596)</f>
        <v/>
      </c>
      <c r="AI1596" s="7" t="n"/>
      <c r="AL1596" s="14" t="n"/>
      <c r="AN1596">
        <f>IF($E1596="","",IF(COUNTIF($E$2:$E1596,$E1596)=1,1,0))</f>
        <v/>
      </c>
      <c r="AO1596">
        <f>IF($AN1596=1,SUMPRODUCT(--($AR$2:$AR$3001&lt;$AR1596))+1,"")</f>
        <v/>
      </c>
      <c r="AP1596">
        <f>IF($E1596="","",IF(OR($U1596=TRUE(),$U1596="TRUE"),1,0))</f>
        <v/>
      </c>
      <c r="AQ1596">
        <f>IF($E1596="","",IF($AA1596="Yes",1,0))</f>
        <v/>
      </c>
      <c r="AR1596">
        <f>IF($AN1596=1,IFERROR(IF(VALUE($E1596)&lt;100000000,VALUE($E1596),1000000000),IFERROR(IF(VALUE(MID($E1596,2,20))&lt;100000000,VALUE(MID($E1596,2,20)),1000000000),1000000000))+ROW()/100000,"")</f>
        <v/>
      </c>
    </row>
    <row r="1597">
      <c r="G1597" s="14" t="n"/>
      <c r="Q1597" s="7">
        <f>IF($E1597="","",P1597*Y1597/100)</f>
        <v/>
      </c>
      <c r="R1597" s="7" t="n"/>
      <c r="X1597" s="7" t="n"/>
      <c r="Y1597" s="7" t="n"/>
      <c r="AB1597">
        <f>IF($E1597="","",IF($AQ1597=1,0,IF($AP1597=1,Settings!$C$6,Settings!$C$7))*100)</f>
        <v/>
      </c>
      <c r="AC1597" s="7">
        <f>IF($E1597="","",Y1597*AB1597/100)</f>
        <v/>
      </c>
      <c r="AD1597" s="7">
        <f>IF($E1597="","",Y1597-AC1597)</f>
        <v/>
      </c>
      <c r="AE1597" s="7">
        <f>IF($E1597="","",AD1597-Q1597)</f>
        <v/>
      </c>
      <c r="AI1597" s="7" t="n"/>
      <c r="AL1597" s="14" t="n"/>
      <c r="AN1597">
        <f>IF($E1597="","",IF(COUNTIF($E$2:$E1597,$E1597)=1,1,0))</f>
        <v/>
      </c>
      <c r="AO1597">
        <f>IF($AN1597=1,SUMPRODUCT(--($AR$2:$AR$3001&lt;$AR1597))+1,"")</f>
        <v/>
      </c>
      <c r="AP1597">
        <f>IF($E1597="","",IF(OR($U1597=TRUE(),$U1597="TRUE"),1,0))</f>
        <v/>
      </c>
      <c r="AQ1597">
        <f>IF($E1597="","",IF($AA1597="Yes",1,0))</f>
        <v/>
      </c>
      <c r="AR1597">
        <f>IF($AN1597=1,IFERROR(IF(VALUE($E1597)&lt;100000000,VALUE($E1597),1000000000),IFERROR(IF(VALUE(MID($E1597,2,20))&lt;100000000,VALUE(MID($E1597,2,20)),1000000000),1000000000))+ROW()/100000,"")</f>
        <v/>
      </c>
    </row>
    <row r="1598">
      <c r="G1598" s="14" t="n"/>
      <c r="Q1598" s="7">
        <f>IF($E1598="","",P1598*Y1598/100)</f>
        <v/>
      </c>
      <c r="R1598" s="7" t="n"/>
      <c r="X1598" s="7" t="n"/>
      <c r="Y1598" s="7" t="n"/>
      <c r="AB1598">
        <f>IF($E1598="","",IF($AQ1598=1,0,IF($AP1598=1,Settings!$C$6,Settings!$C$7))*100)</f>
        <v/>
      </c>
      <c r="AC1598" s="7">
        <f>IF($E1598="","",Y1598*AB1598/100)</f>
        <v/>
      </c>
      <c r="AD1598" s="7">
        <f>IF($E1598="","",Y1598-AC1598)</f>
        <v/>
      </c>
      <c r="AE1598" s="7">
        <f>IF($E1598="","",AD1598-Q1598)</f>
        <v/>
      </c>
      <c r="AI1598" s="7" t="n"/>
      <c r="AL1598" s="14" t="n"/>
      <c r="AN1598">
        <f>IF($E1598="","",IF(COUNTIF($E$2:$E1598,$E1598)=1,1,0))</f>
        <v/>
      </c>
      <c r="AO1598">
        <f>IF($AN1598=1,SUMPRODUCT(--($AR$2:$AR$3001&lt;$AR1598))+1,"")</f>
        <v/>
      </c>
      <c r="AP1598">
        <f>IF($E1598="","",IF(OR($U1598=TRUE(),$U1598="TRUE"),1,0))</f>
        <v/>
      </c>
      <c r="AQ1598">
        <f>IF($E1598="","",IF($AA1598="Yes",1,0))</f>
        <v/>
      </c>
      <c r="AR1598">
        <f>IF($AN1598=1,IFERROR(IF(VALUE($E1598)&lt;100000000,VALUE($E1598),1000000000),IFERROR(IF(VALUE(MID($E1598,2,20))&lt;100000000,VALUE(MID($E1598,2,20)),1000000000),1000000000))+ROW()/100000,"")</f>
        <v/>
      </c>
    </row>
    <row r="1599">
      <c r="G1599" s="14" t="n"/>
      <c r="Q1599" s="7">
        <f>IF($E1599="","",P1599*Y1599/100)</f>
        <v/>
      </c>
      <c r="R1599" s="7" t="n"/>
      <c r="X1599" s="7" t="n"/>
      <c r="Y1599" s="7" t="n"/>
      <c r="AB1599">
        <f>IF($E1599="","",IF($AQ1599=1,0,IF($AP1599=1,Settings!$C$6,Settings!$C$7))*100)</f>
        <v/>
      </c>
      <c r="AC1599" s="7">
        <f>IF($E1599="","",Y1599*AB1599/100)</f>
        <v/>
      </c>
      <c r="AD1599" s="7">
        <f>IF($E1599="","",Y1599-AC1599)</f>
        <v/>
      </c>
      <c r="AE1599" s="7">
        <f>IF($E1599="","",AD1599-Q1599)</f>
        <v/>
      </c>
      <c r="AI1599" s="7" t="n"/>
      <c r="AL1599" s="14" t="n"/>
      <c r="AN1599">
        <f>IF($E1599="","",IF(COUNTIF($E$2:$E1599,$E1599)=1,1,0))</f>
        <v/>
      </c>
      <c r="AO1599">
        <f>IF($AN1599=1,SUMPRODUCT(--($AR$2:$AR$3001&lt;$AR1599))+1,"")</f>
        <v/>
      </c>
      <c r="AP1599">
        <f>IF($E1599="","",IF(OR($U1599=TRUE(),$U1599="TRUE"),1,0))</f>
        <v/>
      </c>
      <c r="AQ1599">
        <f>IF($E1599="","",IF($AA1599="Yes",1,0))</f>
        <v/>
      </c>
      <c r="AR1599">
        <f>IF($AN1599=1,IFERROR(IF(VALUE($E1599)&lt;100000000,VALUE($E1599),1000000000),IFERROR(IF(VALUE(MID($E1599,2,20))&lt;100000000,VALUE(MID($E1599,2,20)),1000000000),1000000000))+ROW()/100000,"")</f>
        <v/>
      </c>
    </row>
    <row r="1600">
      <c r="G1600" s="14" t="n"/>
      <c r="Q1600" s="7">
        <f>IF($E1600="","",P1600*Y1600/100)</f>
        <v/>
      </c>
      <c r="R1600" s="7" t="n"/>
      <c r="X1600" s="7" t="n"/>
      <c r="Y1600" s="7" t="n"/>
      <c r="AB1600">
        <f>IF($E1600="","",IF($AQ1600=1,0,IF($AP1600=1,Settings!$C$6,Settings!$C$7))*100)</f>
        <v/>
      </c>
      <c r="AC1600" s="7">
        <f>IF($E1600="","",Y1600*AB1600/100)</f>
        <v/>
      </c>
      <c r="AD1600" s="7">
        <f>IF($E1600="","",Y1600-AC1600)</f>
        <v/>
      </c>
      <c r="AE1600" s="7">
        <f>IF($E1600="","",AD1600-Q1600)</f>
        <v/>
      </c>
      <c r="AI1600" s="7" t="n"/>
      <c r="AL1600" s="14" t="n"/>
      <c r="AN1600">
        <f>IF($E1600="","",IF(COUNTIF($E$2:$E1600,$E1600)=1,1,0))</f>
        <v/>
      </c>
      <c r="AO1600">
        <f>IF($AN1600=1,SUMPRODUCT(--($AR$2:$AR$3001&lt;$AR1600))+1,"")</f>
        <v/>
      </c>
      <c r="AP1600">
        <f>IF($E1600="","",IF(OR($U1600=TRUE(),$U1600="TRUE"),1,0))</f>
        <v/>
      </c>
      <c r="AQ1600">
        <f>IF($E1600="","",IF($AA1600="Yes",1,0))</f>
        <v/>
      </c>
      <c r="AR1600">
        <f>IF($AN1600=1,IFERROR(IF(VALUE($E1600)&lt;100000000,VALUE($E1600),1000000000),IFERROR(IF(VALUE(MID($E1600,2,20))&lt;100000000,VALUE(MID($E1600,2,20)),1000000000),1000000000))+ROW()/100000,"")</f>
        <v/>
      </c>
    </row>
    <row r="1601">
      <c r="G1601" s="14" t="n"/>
      <c r="Q1601" s="7">
        <f>IF($E1601="","",P1601*Y1601/100)</f>
        <v/>
      </c>
      <c r="R1601" s="7" t="n"/>
      <c r="X1601" s="7" t="n"/>
      <c r="Y1601" s="7" t="n"/>
      <c r="AB1601">
        <f>IF($E1601="","",IF($AQ1601=1,0,IF($AP1601=1,Settings!$C$6,Settings!$C$7))*100)</f>
        <v/>
      </c>
      <c r="AC1601" s="7">
        <f>IF($E1601="","",Y1601*AB1601/100)</f>
        <v/>
      </c>
      <c r="AD1601" s="7">
        <f>IF($E1601="","",Y1601-AC1601)</f>
        <v/>
      </c>
      <c r="AE1601" s="7">
        <f>IF($E1601="","",AD1601-Q1601)</f>
        <v/>
      </c>
      <c r="AI1601" s="7" t="n"/>
      <c r="AL1601" s="14" t="n"/>
      <c r="AN1601">
        <f>IF($E1601="","",IF(COUNTIF($E$2:$E1601,$E1601)=1,1,0))</f>
        <v/>
      </c>
      <c r="AO1601">
        <f>IF($AN1601=1,SUMPRODUCT(--($AR$2:$AR$3001&lt;$AR1601))+1,"")</f>
        <v/>
      </c>
      <c r="AP1601">
        <f>IF($E1601="","",IF(OR($U1601=TRUE(),$U1601="TRUE"),1,0))</f>
        <v/>
      </c>
      <c r="AQ1601">
        <f>IF($E1601="","",IF($AA1601="Yes",1,0))</f>
        <v/>
      </c>
      <c r="AR1601">
        <f>IF($AN1601=1,IFERROR(IF(VALUE($E1601)&lt;100000000,VALUE($E1601),1000000000),IFERROR(IF(VALUE(MID($E1601,2,20))&lt;100000000,VALUE(MID($E1601,2,20)),1000000000),1000000000))+ROW()/100000,"")</f>
        <v/>
      </c>
    </row>
    <row r="1602">
      <c r="G1602" s="14" t="n"/>
      <c r="Q1602" s="7">
        <f>IF($E1602="","",P1602*Y1602/100)</f>
        <v/>
      </c>
      <c r="R1602" s="7" t="n"/>
      <c r="X1602" s="7" t="n"/>
      <c r="Y1602" s="7" t="n"/>
      <c r="AB1602">
        <f>IF($E1602="","",IF($AQ1602=1,0,IF($AP1602=1,Settings!$C$6,Settings!$C$7))*100)</f>
        <v/>
      </c>
      <c r="AC1602" s="7">
        <f>IF($E1602="","",Y1602*AB1602/100)</f>
        <v/>
      </c>
      <c r="AD1602" s="7">
        <f>IF($E1602="","",Y1602-AC1602)</f>
        <v/>
      </c>
      <c r="AE1602" s="7">
        <f>IF($E1602="","",AD1602-Q1602)</f>
        <v/>
      </c>
      <c r="AI1602" s="7" t="n"/>
      <c r="AL1602" s="14" t="n"/>
      <c r="AN1602">
        <f>IF($E1602="","",IF(COUNTIF($E$2:$E1602,$E1602)=1,1,0))</f>
        <v/>
      </c>
      <c r="AO1602">
        <f>IF($AN1602=1,SUMPRODUCT(--($AR$2:$AR$3001&lt;$AR1602))+1,"")</f>
        <v/>
      </c>
      <c r="AP1602">
        <f>IF($E1602="","",IF(OR($U1602=TRUE(),$U1602="TRUE"),1,0))</f>
        <v/>
      </c>
      <c r="AQ1602">
        <f>IF($E1602="","",IF($AA1602="Yes",1,0))</f>
        <v/>
      </c>
      <c r="AR1602">
        <f>IF($AN1602=1,IFERROR(IF(VALUE($E1602)&lt;100000000,VALUE($E1602),1000000000),IFERROR(IF(VALUE(MID($E1602,2,20))&lt;100000000,VALUE(MID($E1602,2,20)),1000000000),1000000000))+ROW()/100000,"")</f>
        <v/>
      </c>
    </row>
    <row r="1603">
      <c r="G1603" s="14" t="n"/>
      <c r="Q1603" s="7">
        <f>IF($E1603="","",P1603*Y1603/100)</f>
        <v/>
      </c>
      <c r="R1603" s="7" t="n"/>
      <c r="X1603" s="7" t="n"/>
      <c r="Y1603" s="7" t="n"/>
      <c r="AB1603">
        <f>IF($E1603="","",IF($AQ1603=1,0,IF($AP1603=1,Settings!$C$6,Settings!$C$7))*100)</f>
        <v/>
      </c>
      <c r="AC1603" s="7">
        <f>IF($E1603="","",Y1603*AB1603/100)</f>
        <v/>
      </c>
      <c r="AD1603" s="7">
        <f>IF($E1603="","",Y1603-AC1603)</f>
        <v/>
      </c>
      <c r="AE1603" s="7">
        <f>IF($E1603="","",AD1603-Q1603)</f>
        <v/>
      </c>
      <c r="AI1603" s="7" t="n"/>
      <c r="AL1603" s="14" t="n"/>
      <c r="AN1603">
        <f>IF($E1603="","",IF(COUNTIF($E$2:$E1603,$E1603)=1,1,0))</f>
        <v/>
      </c>
      <c r="AO1603">
        <f>IF($AN1603=1,SUMPRODUCT(--($AR$2:$AR$3001&lt;$AR1603))+1,"")</f>
        <v/>
      </c>
      <c r="AP1603">
        <f>IF($E1603="","",IF(OR($U1603=TRUE(),$U1603="TRUE"),1,0))</f>
        <v/>
      </c>
      <c r="AQ1603">
        <f>IF($E1603="","",IF($AA1603="Yes",1,0))</f>
        <v/>
      </c>
      <c r="AR1603">
        <f>IF($AN1603=1,IFERROR(IF(VALUE($E1603)&lt;100000000,VALUE($E1603),1000000000),IFERROR(IF(VALUE(MID($E1603,2,20))&lt;100000000,VALUE(MID($E1603,2,20)),1000000000),1000000000))+ROW()/100000,"")</f>
        <v/>
      </c>
    </row>
    <row r="1604">
      <c r="G1604" s="14" t="n"/>
      <c r="Q1604" s="7">
        <f>IF($E1604="","",P1604*Y1604/100)</f>
        <v/>
      </c>
      <c r="R1604" s="7" t="n"/>
      <c r="X1604" s="7" t="n"/>
      <c r="Y1604" s="7" t="n"/>
      <c r="AB1604">
        <f>IF($E1604="","",IF($AQ1604=1,0,IF($AP1604=1,Settings!$C$6,Settings!$C$7))*100)</f>
        <v/>
      </c>
      <c r="AC1604" s="7">
        <f>IF($E1604="","",Y1604*AB1604/100)</f>
        <v/>
      </c>
      <c r="AD1604" s="7">
        <f>IF($E1604="","",Y1604-AC1604)</f>
        <v/>
      </c>
      <c r="AE1604" s="7">
        <f>IF($E1604="","",AD1604-Q1604)</f>
        <v/>
      </c>
      <c r="AI1604" s="7" t="n"/>
      <c r="AL1604" s="14" t="n"/>
      <c r="AN1604">
        <f>IF($E1604="","",IF(COUNTIF($E$2:$E1604,$E1604)=1,1,0))</f>
        <v/>
      </c>
      <c r="AO1604">
        <f>IF($AN1604=1,SUMPRODUCT(--($AR$2:$AR$3001&lt;$AR1604))+1,"")</f>
        <v/>
      </c>
      <c r="AP1604">
        <f>IF($E1604="","",IF(OR($U1604=TRUE(),$U1604="TRUE"),1,0))</f>
        <v/>
      </c>
      <c r="AQ1604">
        <f>IF($E1604="","",IF($AA1604="Yes",1,0))</f>
        <v/>
      </c>
      <c r="AR1604">
        <f>IF($AN1604=1,IFERROR(IF(VALUE($E1604)&lt;100000000,VALUE($E1604),1000000000),IFERROR(IF(VALUE(MID($E1604,2,20))&lt;100000000,VALUE(MID($E1604,2,20)),1000000000),1000000000))+ROW()/100000,"")</f>
        <v/>
      </c>
    </row>
    <row r="1605">
      <c r="G1605" s="14" t="n"/>
      <c r="Q1605" s="7">
        <f>IF($E1605="","",P1605*Y1605/100)</f>
        <v/>
      </c>
      <c r="R1605" s="7" t="n"/>
      <c r="X1605" s="7" t="n"/>
      <c r="Y1605" s="7" t="n"/>
      <c r="AB1605">
        <f>IF($E1605="","",IF($AQ1605=1,0,IF($AP1605=1,Settings!$C$6,Settings!$C$7))*100)</f>
        <v/>
      </c>
      <c r="AC1605" s="7">
        <f>IF($E1605="","",Y1605*AB1605/100)</f>
        <v/>
      </c>
      <c r="AD1605" s="7">
        <f>IF($E1605="","",Y1605-AC1605)</f>
        <v/>
      </c>
      <c r="AE1605" s="7">
        <f>IF($E1605="","",AD1605-Q1605)</f>
        <v/>
      </c>
      <c r="AI1605" s="7" t="n"/>
      <c r="AL1605" s="14" t="n"/>
      <c r="AN1605">
        <f>IF($E1605="","",IF(COUNTIF($E$2:$E1605,$E1605)=1,1,0))</f>
        <v/>
      </c>
      <c r="AO1605">
        <f>IF($AN1605=1,SUMPRODUCT(--($AR$2:$AR$3001&lt;$AR1605))+1,"")</f>
        <v/>
      </c>
      <c r="AP1605">
        <f>IF($E1605="","",IF(OR($U1605=TRUE(),$U1605="TRUE"),1,0))</f>
        <v/>
      </c>
      <c r="AQ1605">
        <f>IF($E1605="","",IF($AA1605="Yes",1,0))</f>
        <v/>
      </c>
      <c r="AR1605">
        <f>IF($AN1605=1,IFERROR(IF(VALUE($E1605)&lt;100000000,VALUE($E1605),1000000000),IFERROR(IF(VALUE(MID($E1605,2,20))&lt;100000000,VALUE(MID($E1605,2,20)),1000000000),1000000000))+ROW()/100000,"")</f>
        <v/>
      </c>
    </row>
    <row r="1606">
      <c r="G1606" s="14" t="n"/>
      <c r="Q1606" s="7">
        <f>IF($E1606="","",P1606*Y1606/100)</f>
        <v/>
      </c>
      <c r="R1606" s="7" t="n"/>
      <c r="X1606" s="7" t="n"/>
      <c r="Y1606" s="7" t="n"/>
      <c r="AB1606">
        <f>IF($E1606="","",IF($AQ1606=1,0,IF($AP1606=1,Settings!$C$6,Settings!$C$7))*100)</f>
        <v/>
      </c>
      <c r="AC1606" s="7">
        <f>IF($E1606="","",Y1606*AB1606/100)</f>
        <v/>
      </c>
      <c r="AD1606" s="7">
        <f>IF($E1606="","",Y1606-AC1606)</f>
        <v/>
      </c>
      <c r="AE1606" s="7">
        <f>IF($E1606="","",AD1606-Q1606)</f>
        <v/>
      </c>
      <c r="AI1606" s="7" t="n"/>
      <c r="AL1606" s="14" t="n"/>
      <c r="AN1606">
        <f>IF($E1606="","",IF(COUNTIF($E$2:$E1606,$E1606)=1,1,0))</f>
        <v/>
      </c>
      <c r="AO1606">
        <f>IF($AN1606=1,SUMPRODUCT(--($AR$2:$AR$3001&lt;$AR1606))+1,"")</f>
        <v/>
      </c>
      <c r="AP1606">
        <f>IF($E1606="","",IF(OR($U1606=TRUE(),$U1606="TRUE"),1,0))</f>
        <v/>
      </c>
      <c r="AQ1606">
        <f>IF($E1606="","",IF($AA1606="Yes",1,0))</f>
        <v/>
      </c>
      <c r="AR1606">
        <f>IF($AN1606=1,IFERROR(IF(VALUE($E1606)&lt;100000000,VALUE($E1606),1000000000),IFERROR(IF(VALUE(MID($E1606,2,20))&lt;100000000,VALUE(MID($E1606,2,20)),1000000000),1000000000))+ROW()/100000,"")</f>
        <v/>
      </c>
    </row>
    <row r="1607">
      <c r="G1607" s="14" t="n"/>
      <c r="Q1607" s="7">
        <f>IF($E1607="","",P1607*Y1607/100)</f>
        <v/>
      </c>
      <c r="R1607" s="7" t="n"/>
      <c r="X1607" s="7" t="n"/>
      <c r="Y1607" s="7" t="n"/>
      <c r="AB1607">
        <f>IF($E1607="","",IF($AQ1607=1,0,IF($AP1607=1,Settings!$C$6,Settings!$C$7))*100)</f>
        <v/>
      </c>
      <c r="AC1607" s="7">
        <f>IF($E1607="","",Y1607*AB1607/100)</f>
        <v/>
      </c>
      <c r="AD1607" s="7">
        <f>IF($E1607="","",Y1607-AC1607)</f>
        <v/>
      </c>
      <c r="AE1607" s="7">
        <f>IF($E1607="","",AD1607-Q1607)</f>
        <v/>
      </c>
      <c r="AI1607" s="7" t="n"/>
      <c r="AL1607" s="14" t="n"/>
      <c r="AN1607">
        <f>IF($E1607="","",IF(COUNTIF($E$2:$E1607,$E1607)=1,1,0))</f>
        <v/>
      </c>
      <c r="AO1607">
        <f>IF($AN1607=1,SUMPRODUCT(--($AR$2:$AR$3001&lt;$AR1607))+1,"")</f>
        <v/>
      </c>
      <c r="AP1607">
        <f>IF($E1607="","",IF(OR($U1607=TRUE(),$U1607="TRUE"),1,0))</f>
        <v/>
      </c>
      <c r="AQ1607">
        <f>IF($E1607="","",IF($AA1607="Yes",1,0))</f>
        <v/>
      </c>
      <c r="AR1607">
        <f>IF($AN1607=1,IFERROR(IF(VALUE($E1607)&lt;100000000,VALUE($E1607),1000000000),IFERROR(IF(VALUE(MID($E1607,2,20))&lt;100000000,VALUE(MID($E1607,2,20)),1000000000),1000000000))+ROW()/100000,"")</f>
        <v/>
      </c>
    </row>
    <row r="1608">
      <c r="G1608" s="14" t="n"/>
      <c r="Q1608" s="7">
        <f>IF($E1608="","",P1608*Y1608/100)</f>
        <v/>
      </c>
      <c r="R1608" s="7" t="n"/>
      <c r="X1608" s="7" t="n"/>
      <c r="Y1608" s="7" t="n"/>
      <c r="AB1608">
        <f>IF($E1608="","",IF($AQ1608=1,0,IF($AP1608=1,Settings!$C$6,Settings!$C$7))*100)</f>
        <v/>
      </c>
      <c r="AC1608" s="7">
        <f>IF($E1608="","",Y1608*AB1608/100)</f>
        <v/>
      </c>
      <c r="AD1608" s="7">
        <f>IF($E1608="","",Y1608-AC1608)</f>
        <v/>
      </c>
      <c r="AE1608" s="7">
        <f>IF($E1608="","",AD1608-Q1608)</f>
        <v/>
      </c>
      <c r="AI1608" s="7" t="n"/>
      <c r="AL1608" s="14" t="n"/>
      <c r="AN1608">
        <f>IF($E1608="","",IF(COUNTIF($E$2:$E1608,$E1608)=1,1,0))</f>
        <v/>
      </c>
      <c r="AO1608">
        <f>IF($AN1608=1,SUMPRODUCT(--($AR$2:$AR$3001&lt;$AR1608))+1,"")</f>
        <v/>
      </c>
      <c r="AP1608">
        <f>IF($E1608="","",IF(OR($U1608=TRUE(),$U1608="TRUE"),1,0))</f>
        <v/>
      </c>
      <c r="AQ1608">
        <f>IF($E1608="","",IF($AA1608="Yes",1,0))</f>
        <v/>
      </c>
      <c r="AR1608">
        <f>IF($AN1608=1,IFERROR(IF(VALUE($E1608)&lt;100000000,VALUE($E1608),1000000000),IFERROR(IF(VALUE(MID($E1608,2,20))&lt;100000000,VALUE(MID($E1608,2,20)),1000000000),1000000000))+ROW()/100000,"")</f>
        <v/>
      </c>
    </row>
    <row r="1609">
      <c r="G1609" s="14" t="n"/>
      <c r="Q1609" s="7">
        <f>IF($E1609="","",P1609*Y1609/100)</f>
        <v/>
      </c>
      <c r="R1609" s="7" t="n"/>
      <c r="X1609" s="7" t="n"/>
      <c r="Y1609" s="7" t="n"/>
      <c r="AB1609">
        <f>IF($E1609="","",IF($AQ1609=1,0,IF($AP1609=1,Settings!$C$6,Settings!$C$7))*100)</f>
        <v/>
      </c>
      <c r="AC1609" s="7">
        <f>IF($E1609="","",Y1609*AB1609/100)</f>
        <v/>
      </c>
      <c r="AD1609" s="7">
        <f>IF($E1609="","",Y1609-AC1609)</f>
        <v/>
      </c>
      <c r="AE1609" s="7">
        <f>IF($E1609="","",AD1609-Q1609)</f>
        <v/>
      </c>
      <c r="AI1609" s="7" t="n"/>
      <c r="AL1609" s="14" t="n"/>
      <c r="AN1609">
        <f>IF($E1609="","",IF(COUNTIF($E$2:$E1609,$E1609)=1,1,0))</f>
        <v/>
      </c>
      <c r="AO1609">
        <f>IF($AN1609=1,SUMPRODUCT(--($AR$2:$AR$3001&lt;$AR1609))+1,"")</f>
        <v/>
      </c>
      <c r="AP1609">
        <f>IF($E1609="","",IF(OR($U1609=TRUE(),$U1609="TRUE"),1,0))</f>
        <v/>
      </c>
      <c r="AQ1609">
        <f>IF($E1609="","",IF($AA1609="Yes",1,0))</f>
        <v/>
      </c>
      <c r="AR1609">
        <f>IF($AN1609=1,IFERROR(IF(VALUE($E1609)&lt;100000000,VALUE($E1609),1000000000),IFERROR(IF(VALUE(MID($E1609,2,20))&lt;100000000,VALUE(MID($E1609,2,20)),1000000000),1000000000))+ROW()/100000,"")</f>
        <v/>
      </c>
    </row>
    <row r="1610">
      <c r="G1610" s="14" t="n"/>
      <c r="Q1610" s="7">
        <f>IF($E1610="","",P1610*Y1610/100)</f>
        <v/>
      </c>
      <c r="R1610" s="7" t="n"/>
      <c r="X1610" s="7" t="n"/>
      <c r="Y1610" s="7" t="n"/>
      <c r="AB1610">
        <f>IF($E1610="","",IF($AQ1610=1,0,IF($AP1610=1,Settings!$C$6,Settings!$C$7))*100)</f>
        <v/>
      </c>
      <c r="AC1610" s="7">
        <f>IF($E1610="","",Y1610*AB1610/100)</f>
        <v/>
      </c>
      <c r="AD1610" s="7">
        <f>IF($E1610="","",Y1610-AC1610)</f>
        <v/>
      </c>
      <c r="AE1610" s="7">
        <f>IF($E1610="","",AD1610-Q1610)</f>
        <v/>
      </c>
      <c r="AI1610" s="7" t="n"/>
      <c r="AL1610" s="14" t="n"/>
      <c r="AN1610">
        <f>IF($E1610="","",IF(COUNTIF($E$2:$E1610,$E1610)=1,1,0))</f>
        <v/>
      </c>
      <c r="AO1610">
        <f>IF($AN1610=1,SUMPRODUCT(--($AR$2:$AR$3001&lt;$AR1610))+1,"")</f>
        <v/>
      </c>
      <c r="AP1610">
        <f>IF($E1610="","",IF(OR($U1610=TRUE(),$U1610="TRUE"),1,0))</f>
        <v/>
      </c>
      <c r="AQ1610">
        <f>IF($E1610="","",IF($AA1610="Yes",1,0))</f>
        <v/>
      </c>
      <c r="AR1610">
        <f>IF($AN1610=1,IFERROR(IF(VALUE($E1610)&lt;100000000,VALUE($E1610),1000000000),IFERROR(IF(VALUE(MID($E1610,2,20))&lt;100000000,VALUE(MID($E1610,2,20)),1000000000),1000000000))+ROW()/100000,"")</f>
        <v/>
      </c>
    </row>
    <row r="1611">
      <c r="G1611" s="14" t="n"/>
      <c r="Q1611" s="7">
        <f>IF($E1611="","",P1611*Y1611/100)</f>
        <v/>
      </c>
      <c r="R1611" s="7" t="n"/>
      <c r="X1611" s="7" t="n"/>
      <c r="Y1611" s="7" t="n"/>
      <c r="AB1611">
        <f>IF($E1611="","",IF($AQ1611=1,0,IF($AP1611=1,Settings!$C$6,Settings!$C$7))*100)</f>
        <v/>
      </c>
      <c r="AC1611" s="7">
        <f>IF($E1611="","",Y1611*AB1611/100)</f>
        <v/>
      </c>
      <c r="AD1611" s="7">
        <f>IF($E1611="","",Y1611-AC1611)</f>
        <v/>
      </c>
      <c r="AE1611" s="7">
        <f>IF($E1611="","",AD1611-Q1611)</f>
        <v/>
      </c>
      <c r="AI1611" s="7" t="n"/>
      <c r="AL1611" s="14" t="n"/>
      <c r="AN1611">
        <f>IF($E1611="","",IF(COUNTIF($E$2:$E1611,$E1611)=1,1,0))</f>
        <v/>
      </c>
      <c r="AO1611">
        <f>IF($AN1611=1,SUMPRODUCT(--($AR$2:$AR$3001&lt;$AR1611))+1,"")</f>
        <v/>
      </c>
      <c r="AP1611">
        <f>IF($E1611="","",IF(OR($U1611=TRUE(),$U1611="TRUE"),1,0))</f>
        <v/>
      </c>
      <c r="AQ1611">
        <f>IF($E1611="","",IF($AA1611="Yes",1,0))</f>
        <v/>
      </c>
      <c r="AR1611">
        <f>IF($AN1611=1,IFERROR(IF(VALUE($E1611)&lt;100000000,VALUE($E1611),1000000000),IFERROR(IF(VALUE(MID($E1611,2,20))&lt;100000000,VALUE(MID($E1611,2,20)),1000000000),1000000000))+ROW()/100000,"")</f>
        <v/>
      </c>
    </row>
    <row r="1612">
      <c r="G1612" s="14" t="n"/>
      <c r="Q1612" s="7">
        <f>IF($E1612="","",P1612*Y1612/100)</f>
        <v/>
      </c>
      <c r="R1612" s="7" t="n"/>
      <c r="X1612" s="7" t="n"/>
      <c r="Y1612" s="7" t="n"/>
      <c r="AB1612">
        <f>IF($E1612="","",IF($AQ1612=1,0,IF($AP1612=1,Settings!$C$6,Settings!$C$7))*100)</f>
        <v/>
      </c>
      <c r="AC1612" s="7">
        <f>IF($E1612="","",Y1612*AB1612/100)</f>
        <v/>
      </c>
      <c r="AD1612" s="7">
        <f>IF($E1612="","",Y1612-AC1612)</f>
        <v/>
      </c>
      <c r="AE1612" s="7">
        <f>IF($E1612="","",AD1612-Q1612)</f>
        <v/>
      </c>
      <c r="AI1612" s="7" t="n"/>
      <c r="AL1612" s="14" t="n"/>
      <c r="AN1612">
        <f>IF($E1612="","",IF(COUNTIF($E$2:$E1612,$E1612)=1,1,0))</f>
        <v/>
      </c>
      <c r="AO1612">
        <f>IF($AN1612=1,SUMPRODUCT(--($AR$2:$AR$3001&lt;$AR1612))+1,"")</f>
        <v/>
      </c>
      <c r="AP1612">
        <f>IF($E1612="","",IF(OR($U1612=TRUE(),$U1612="TRUE"),1,0))</f>
        <v/>
      </c>
      <c r="AQ1612">
        <f>IF($E1612="","",IF($AA1612="Yes",1,0))</f>
        <v/>
      </c>
      <c r="AR1612">
        <f>IF($AN1612=1,IFERROR(IF(VALUE($E1612)&lt;100000000,VALUE($E1612),1000000000),IFERROR(IF(VALUE(MID($E1612,2,20))&lt;100000000,VALUE(MID($E1612,2,20)),1000000000),1000000000))+ROW()/100000,"")</f>
        <v/>
      </c>
    </row>
    <row r="1613">
      <c r="G1613" s="14" t="n"/>
      <c r="Q1613" s="7">
        <f>IF($E1613="","",P1613*Y1613/100)</f>
        <v/>
      </c>
      <c r="R1613" s="7" t="n"/>
      <c r="X1613" s="7" t="n"/>
      <c r="Y1613" s="7" t="n"/>
      <c r="AB1613">
        <f>IF($E1613="","",IF($AQ1613=1,0,IF($AP1613=1,Settings!$C$6,Settings!$C$7))*100)</f>
        <v/>
      </c>
      <c r="AC1613" s="7">
        <f>IF($E1613="","",Y1613*AB1613/100)</f>
        <v/>
      </c>
      <c r="AD1613" s="7">
        <f>IF($E1613="","",Y1613-AC1613)</f>
        <v/>
      </c>
      <c r="AE1613" s="7">
        <f>IF($E1613="","",AD1613-Q1613)</f>
        <v/>
      </c>
      <c r="AI1613" s="7" t="n"/>
      <c r="AL1613" s="14" t="n"/>
      <c r="AN1613">
        <f>IF($E1613="","",IF(COUNTIF($E$2:$E1613,$E1613)=1,1,0))</f>
        <v/>
      </c>
      <c r="AO1613">
        <f>IF($AN1613=1,SUMPRODUCT(--($AR$2:$AR$3001&lt;$AR1613))+1,"")</f>
        <v/>
      </c>
      <c r="AP1613">
        <f>IF($E1613="","",IF(OR($U1613=TRUE(),$U1613="TRUE"),1,0))</f>
        <v/>
      </c>
      <c r="AQ1613">
        <f>IF($E1613="","",IF($AA1613="Yes",1,0))</f>
        <v/>
      </c>
      <c r="AR1613">
        <f>IF($AN1613=1,IFERROR(IF(VALUE($E1613)&lt;100000000,VALUE($E1613),1000000000),IFERROR(IF(VALUE(MID($E1613,2,20))&lt;100000000,VALUE(MID($E1613,2,20)),1000000000),1000000000))+ROW()/100000,"")</f>
        <v/>
      </c>
    </row>
    <row r="1614">
      <c r="G1614" s="14" t="n"/>
      <c r="Q1614" s="7">
        <f>IF($E1614="","",P1614*Y1614/100)</f>
        <v/>
      </c>
      <c r="R1614" s="7" t="n"/>
      <c r="X1614" s="7" t="n"/>
      <c r="Y1614" s="7" t="n"/>
      <c r="AB1614">
        <f>IF($E1614="","",IF($AQ1614=1,0,IF($AP1614=1,Settings!$C$6,Settings!$C$7))*100)</f>
        <v/>
      </c>
      <c r="AC1614" s="7">
        <f>IF($E1614="","",Y1614*AB1614/100)</f>
        <v/>
      </c>
      <c r="AD1614" s="7">
        <f>IF($E1614="","",Y1614-AC1614)</f>
        <v/>
      </c>
      <c r="AE1614" s="7">
        <f>IF($E1614="","",AD1614-Q1614)</f>
        <v/>
      </c>
      <c r="AI1614" s="7" t="n"/>
      <c r="AL1614" s="14" t="n"/>
      <c r="AN1614">
        <f>IF($E1614="","",IF(COUNTIF($E$2:$E1614,$E1614)=1,1,0))</f>
        <v/>
      </c>
      <c r="AO1614">
        <f>IF($AN1614=1,SUMPRODUCT(--($AR$2:$AR$3001&lt;$AR1614))+1,"")</f>
        <v/>
      </c>
      <c r="AP1614">
        <f>IF($E1614="","",IF(OR($U1614=TRUE(),$U1614="TRUE"),1,0))</f>
        <v/>
      </c>
      <c r="AQ1614">
        <f>IF($E1614="","",IF($AA1614="Yes",1,0))</f>
        <v/>
      </c>
      <c r="AR1614">
        <f>IF($AN1614=1,IFERROR(IF(VALUE($E1614)&lt;100000000,VALUE($E1614),1000000000),IFERROR(IF(VALUE(MID($E1614,2,20))&lt;100000000,VALUE(MID($E1614,2,20)),1000000000),1000000000))+ROW()/100000,"")</f>
        <v/>
      </c>
    </row>
    <row r="1615">
      <c r="G1615" s="14" t="n"/>
      <c r="Q1615" s="7">
        <f>IF($E1615="","",P1615*Y1615/100)</f>
        <v/>
      </c>
      <c r="R1615" s="7" t="n"/>
      <c r="X1615" s="7" t="n"/>
      <c r="Y1615" s="7" t="n"/>
      <c r="AB1615">
        <f>IF($E1615="","",IF($AQ1615=1,0,IF($AP1615=1,Settings!$C$6,Settings!$C$7))*100)</f>
        <v/>
      </c>
      <c r="AC1615" s="7">
        <f>IF($E1615="","",Y1615*AB1615/100)</f>
        <v/>
      </c>
      <c r="AD1615" s="7">
        <f>IF($E1615="","",Y1615-AC1615)</f>
        <v/>
      </c>
      <c r="AE1615" s="7">
        <f>IF($E1615="","",AD1615-Q1615)</f>
        <v/>
      </c>
      <c r="AI1615" s="7" t="n"/>
      <c r="AL1615" s="14" t="n"/>
      <c r="AN1615">
        <f>IF($E1615="","",IF(COUNTIF($E$2:$E1615,$E1615)=1,1,0))</f>
        <v/>
      </c>
      <c r="AO1615">
        <f>IF($AN1615=1,SUMPRODUCT(--($AR$2:$AR$3001&lt;$AR1615))+1,"")</f>
        <v/>
      </c>
      <c r="AP1615">
        <f>IF($E1615="","",IF(OR($U1615=TRUE(),$U1615="TRUE"),1,0))</f>
        <v/>
      </c>
      <c r="AQ1615">
        <f>IF($E1615="","",IF($AA1615="Yes",1,0))</f>
        <v/>
      </c>
      <c r="AR1615">
        <f>IF($AN1615=1,IFERROR(IF(VALUE($E1615)&lt;100000000,VALUE($E1615),1000000000),IFERROR(IF(VALUE(MID($E1615,2,20))&lt;100000000,VALUE(MID($E1615,2,20)),1000000000),1000000000))+ROW()/100000,"")</f>
        <v/>
      </c>
    </row>
    <row r="1616">
      <c r="G1616" s="14" t="n"/>
      <c r="Q1616" s="7">
        <f>IF($E1616="","",P1616*Y1616/100)</f>
        <v/>
      </c>
      <c r="R1616" s="7" t="n"/>
      <c r="X1616" s="7" t="n"/>
      <c r="Y1616" s="7" t="n"/>
      <c r="AB1616">
        <f>IF($E1616="","",IF($AQ1616=1,0,IF($AP1616=1,Settings!$C$6,Settings!$C$7))*100)</f>
        <v/>
      </c>
      <c r="AC1616" s="7">
        <f>IF($E1616="","",Y1616*AB1616/100)</f>
        <v/>
      </c>
      <c r="AD1616" s="7">
        <f>IF($E1616="","",Y1616-AC1616)</f>
        <v/>
      </c>
      <c r="AE1616" s="7">
        <f>IF($E1616="","",AD1616-Q1616)</f>
        <v/>
      </c>
      <c r="AI1616" s="7" t="n"/>
      <c r="AL1616" s="14" t="n"/>
      <c r="AN1616">
        <f>IF($E1616="","",IF(COUNTIF($E$2:$E1616,$E1616)=1,1,0))</f>
        <v/>
      </c>
      <c r="AO1616">
        <f>IF($AN1616=1,SUMPRODUCT(--($AR$2:$AR$3001&lt;$AR1616))+1,"")</f>
        <v/>
      </c>
      <c r="AP1616">
        <f>IF($E1616="","",IF(OR($U1616=TRUE(),$U1616="TRUE"),1,0))</f>
        <v/>
      </c>
      <c r="AQ1616">
        <f>IF($E1616="","",IF($AA1616="Yes",1,0))</f>
        <v/>
      </c>
      <c r="AR1616">
        <f>IF($AN1616=1,IFERROR(IF(VALUE($E1616)&lt;100000000,VALUE($E1616),1000000000),IFERROR(IF(VALUE(MID($E1616,2,20))&lt;100000000,VALUE(MID($E1616,2,20)),1000000000),1000000000))+ROW()/100000,"")</f>
        <v/>
      </c>
    </row>
    <row r="1617">
      <c r="G1617" s="14" t="n"/>
      <c r="Q1617" s="7">
        <f>IF($E1617="","",P1617*Y1617/100)</f>
        <v/>
      </c>
      <c r="R1617" s="7" t="n"/>
      <c r="X1617" s="7" t="n"/>
      <c r="Y1617" s="7" t="n"/>
      <c r="AB1617">
        <f>IF($E1617="","",IF($AQ1617=1,0,IF($AP1617=1,Settings!$C$6,Settings!$C$7))*100)</f>
        <v/>
      </c>
      <c r="AC1617" s="7">
        <f>IF($E1617="","",Y1617*AB1617/100)</f>
        <v/>
      </c>
      <c r="AD1617" s="7">
        <f>IF($E1617="","",Y1617-AC1617)</f>
        <v/>
      </c>
      <c r="AE1617" s="7">
        <f>IF($E1617="","",AD1617-Q1617)</f>
        <v/>
      </c>
      <c r="AI1617" s="7" t="n"/>
      <c r="AL1617" s="14" t="n"/>
      <c r="AN1617">
        <f>IF($E1617="","",IF(COUNTIF($E$2:$E1617,$E1617)=1,1,0))</f>
        <v/>
      </c>
      <c r="AO1617">
        <f>IF($AN1617=1,SUMPRODUCT(--($AR$2:$AR$3001&lt;$AR1617))+1,"")</f>
        <v/>
      </c>
      <c r="AP1617">
        <f>IF($E1617="","",IF(OR($U1617=TRUE(),$U1617="TRUE"),1,0))</f>
        <v/>
      </c>
      <c r="AQ1617">
        <f>IF($E1617="","",IF($AA1617="Yes",1,0))</f>
        <v/>
      </c>
      <c r="AR1617">
        <f>IF($AN1617=1,IFERROR(IF(VALUE($E1617)&lt;100000000,VALUE($E1617),1000000000),IFERROR(IF(VALUE(MID($E1617,2,20))&lt;100000000,VALUE(MID($E1617,2,20)),1000000000),1000000000))+ROW()/100000,"")</f>
        <v/>
      </c>
    </row>
    <row r="1618">
      <c r="G1618" s="14" t="n"/>
      <c r="Q1618" s="7">
        <f>IF($E1618="","",P1618*Y1618/100)</f>
        <v/>
      </c>
      <c r="R1618" s="7" t="n"/>
      <c r="X1618" s="7" t="n"/>
      <c r="Y1618" s="7" t="n"/>
      <c r="AB1618">
        <f>IF($E1618="","",IF($AQ1618=1,0,IF($AP1618=1,Settings!$C$6,Settings!$C$7))*100)</f>
        <v/>
      </c>
      <c r="AC1618" s="7">
        <f>IF($E1618="","",Y1618*AB1618/100)</f>
        <v/>
      </c>
      <c r="AD1618" s="7">
        <f>IF($E1618="","",Y1618-AC1618)</f>
        <v/>
      </c>
      <c r="AE1618" s="7">
        <f>IF($E1618="","",AD1618-Q1618)</f>
        <v/>
      </c>
      <c r="AI1618" s="7" t="n"/>
      <c r="AL1618" s="14" t="n"/>
      <c r="AN1618">
        <f>IF($E1618="","",IF(COUNTIF($E$2:$E1618,$E1618)=1,1,0))</f>
        <v/>
      </c>
      <c r="AO1618">
        <f>IF($AN1618=1,SUMPRODUCT(--($AR$2:$AR$3001&lt;$AR1618))+1,"")</f>
        <v/>
      </c>
      <c r="AP1618">
        <f>IF($E1618="","",IF(OR($U1618=TRUE(),$U1618="TRUE"),1,0))</f>
        <v/>
      </c>
      <c r="AQ1618">
        <f>IF($E1618="","",IF($AA1618="Yes",1,0))</f>
        <v/>
      </c>
      <c r="AR1618">
        <f>IF($AN1618=1,IFERROR(IF(VALUE($E1618)&lt;100000000,VALUE($E1618),1000000000),IFERROR(IF(VALUE(MID($E1618,2,20))&lt;100000000,VALUE(MID($E1618,2,20)),1000000000),1000000000))+ROW()/100000,"")</f>
        <v/>
      </c>
    </row>
    <row r="1619">
      <c r="G1619" s="14" t="n"/>
      <c r="Q1619" s="7">
        <f>IF($E1619="","",P1619*Y1619/100)</f>
        <v/>
      </c>
      <c r="R1619" s="7" t="n"/>
      <c r="X1619" s="7" t="n"/>
      <c r="Y1619" s="7" t="n"/>
      <c r="AB1619">
        <f>IF($E1619="","",IF($AQ1619=1,0,IF($AP1619=1,Settings!$C$6,Settings!$C$7))*100)</f>
        <v/>
      </c>
      <c r="AC1619" s="7">
        <f>IF($E1619="","",Y1619*AB1619/100)</f>
        <v/>
      </c>
      <c r="AD1619" s="7">
        <f>IF($E1619="","",Y1619-AC1619)</f>
        <v/>
      </c>
      <c r="AE1619" s="7">
        <f>IF($E1619="","",AD1619-Q1619)</f>
        <v/>
      </c>
      <c r="AI1619" s="7" t="n"/>
      <c r="AL1619" s="14" t="n"/>
      <c r="AN1619">
        <f>IF($E1619="","",IF(COUNTIF($E$2:$E1619,$E1619)=1,1,0))</f>
        <v/>
      </c>
      <c r="AO1619">
        <f>IF($AN1619=1,SUMPRODUCT(--($AR$2:$AR$3001&lt;$AR1619))+1,"")</f>
        <v/>
      </c>
      <c r="AP1619">
        <f>IF($E1619="","",IF(OR($U1619=TRUE(),$U1619="TRUE"),1,0))</f>
        <v/>
      </c>
      <c r="AQ1619">
        <f>IF($E1619="","",IF($AA1619="Yes",1,0))</f>
        <v/>
      </c>
      <c r="AR1619">
        <f>IF($AN1619=1,IFERROR(IF(VALUE($E1619)&lt;100000000,VALUE($E1619),1000000000),IFERROR(IF(VALUE(MID($E1619,2,20))&lt;100000000,VALUE(MID($E1619,2,20)),1000000000),1000000000))+ROW()/100000,"")</f>
        <v/>
      </c>
    </row>
    <row r="1620">
      <c r="G1620" s="14" t="n"/>
      <c r="Q1620" s="7">
        <f>IF($E1620="","",P1620*Y1620/100)</f>
        <v/>
      </c>
      <c r="R1620" s="7" t="n"/>
      <c r="X1620" s="7" t="n"/>
      <c r="Y1620" s="7" t="n"/>
      <c r="AB1620">
        <f>IF($E1620="","",IF($AQ1620=1,0,IF($AP1620=1,Settings!$C$6,Settings!$C$7))*100)</f>
        <v/>
      </c>
      <c r="AC1620" s="7">
        <f>IF($E1620="","",Y1620*AB1620/100)</f>
        <v/>
      </c>
      <c r="AD1620" s="7">
        <f>IF($E1620="","",Y1620-AC1620)</f>
        <v/>
      </c>
      <c r="AE1620" s="7">
        <f>IF($E1620="","",AD1620-Q1620)</f>
        <v/>
      </c>
      <c r="AI1620" s="7" t="n"/>
      <c r="AL1620" s="14" t="n"/>
      <c r="AN1620">
        <f>IF($E1620="","",IF(COUNTIF($E$2:$E1620,$E1620)=1,1,0))</f>
        <v/>
      </c>
      <c r="AO1620">
        <f>IF($AN1620=1,SUMPRODUCT(--($AR$2:$AR$3001&lt;$AR1620))+1,"")</f>
        <v/>
      </c>
      <c r="AP1620">
        <f>IF($E1620="","",IF(OR($U1620=TRUE(),$U1620="TRUE"),1,0))</f>
        <v/>
      </c>
      <c r="AQ1620">
        <f>IF($E1620="","",IF($AA1620="Yes",1,0))</f>
        <v/>
      </c>
      <c r="AR1620">
        <f>IF($AN1620=1,IFERROR(IF(VALUE($E1620)&lt;100000000,VALUE($E1620),1000000000),IFERROR(IF(VALUE(MID($E1620,2,20))&lt;100000000,VALUE(MID($E1620,2,20)),1000000000),1000000000))+ROW()/100000,"")</f>
        <v/>
      </c>
    </row>
    <row r="1621">
      <c r="G1621" s="14" t="n"/>
      <c r="Q1621" s="7">
        <f>IF($E1621="","",P1621*Y1621/100)</f>
        <v/>
      </c>
      <c r="R1621" s="7" t="n"/>
      <c r="X1621" s="7" t="n"/>
      <c r="Y1621" s="7" t="n"/>
      <c r="AB1621">
        <f>IF($E1621="","",IF($AQ1621=1,0,IF($AP1621=1,Settings!$C$6,Settings!$C$7))*100)</f>
        <v/>
      </c>
      <c r="AC1621" s="7">
        <f>IF($E1621="","",Y1621*AB1621/100)</f>
        <v/>
      </c>
      <c r="AD1621" s="7">
        <f>IF($E1621="","",Y1621-AC1621)</f>
        <v/>
      </c>
      <c r="AE1621" s="7">
        <f>IF($E1621="","",AD1621-Q1621)</f>
        <v/>
      </c>
      <c r="AI1621" s="7" t="n"/>
      <c r="AL1621" s="14" t="n"/>
      <c r="AN1621">
        <f>IF($E1621="","",IF(COUNTIF($E$2:$E1621,$E1621)=1,1,0))</f>
        <v/>
      </c>
      <c r="AO1621">
        <f>IF($AN1621=1,SUMPRODUCT(--($AR$2:$AR$3001&lt;$AR1621))+1,"")</f>
        <v/>
      </c>
      <c r="AP1621">
        <f>IF($E1621="","",IF(OR($U1621=TRUE(),$U1621="TRUE"),1,0))</f>
        <v/>
      </c>
      <c r="AQ1621">
        <f>IF($E1621="","",IF($AA1621="Yes",1,0))</f>
        <v/>
      </c>
      <c r="AR1621">
        <f>IF($AN1621=1,IFERROR(IF(VALUE($E1621)&lt;100000000,VALUE($E1621),1000000000),IFERROR(IF(VALUE(MID($E1621,2,20))&lt;100000000,VALUE(MID($E1621,2,20)),1000000000),1000000000))+ROW()/100000,"")</f>
        <v/>
      </c>
    </row>
    <row r="1622">
      <c r="G1622" s="14" t="n"/>
      <c r="Q1622" s="7">
        <f>IF($E1622="","",P1622*Y1622/100)</f>
        <v/>
      </c>
      <c r="R1622" s="7" t="n"/>
      <c r="X1622" s="7" t="n"/>
      <c r="Y1622" s="7" t="n"/>
      <c r="AB1622">
        <f>IF($E1622="","",IF($AQ1622=1,0,IF($AP1622=1,Settings!$C$6,Settings!$C$7))*100)</f>
        <v/>
      </c>
      <c r="AC1622" s="7">
        <f>IF($E1622="","",Y1622*AB1622/100)</f>
        <v/>
      </c>
      <c r="AD1622" s="7">
        <f>IF($E1622="","",Y1622-AC1622)</f>
        <v/>
      </c>
      <c r="AE1622" s="7">
        <f>IF($E1622="","",AD1622-Q1622)</f>
        <v/>
      </c>
      <c r="AI1622" s="7" t="n"/>
      <c r="AL1622" s="14" t="n"/>
      <c r="AN1622">
        <f>IF($E1622="","",IF(COUNTIF($E$2:$E1622,$E1622)=1,1,0))</f>
        <v/>
      </c>
      <c r="AO1622">
        <f>IF($AN1622=1,SUMPRODUCT(--($AR$2:$AR$3001&lt;$AR1622))+1,"")</f>
        <v/>
      </c>
      <c r="AP1622">
        <f>IF($E1622="","",IF(OR($U1622=TRUE(),$U1622="TRUE"),1,0))</f>
        <v/>
      </c>
      <c r="AQ1622">
        <f>IF($E1622="","",IF($AA1622="Yes",1,0))</f>
        <v/>
      </c>
      <c r="AR1622">
        <f>IF($AN1622=1,IFERROR(IF(VALUE($E1622)&lt;100000000,VALUE($E1622),1000000000),IFERROR(IF(VALUE(MID($E1622,2,20))&lt;100000000,VALUE(MID($E1622,2,20)),1000000000),1000000000))+ROW()/100000,"")</f>
        <v/>
      </c>
    </row>
    <row r="1623">
      <c r="G1623" s="14" t="n"/>
      <c r="Q1623" s="7">
        <f>IF($E1623="","",P1623*Y1623/100)</f>
        <v/>
      </c>
      <c r="R1623" s="7" t="n"/>
      <c r="X1623" s="7" t="n"/>
      <c r="Y1623" s="7" t="n"/>
      <c r="AB1623">
        <f>IF($E1623="","",IF($AQ1623=1,0,IF($AP1623=1,Settings!$C$6,Settings!$C$7))*100)</f>
        <v/>
      </c>
      <c r="AC1623" s="7">
        <f>IF($E1623="","",Y1623*AB1623/100)</f>
        <v/>
      </c>
      <c r="AD1623" s="7">
        <f>IF($E1623="","",Y1623-AC1623)</f>
        <v/>
      </c>
      <c r="AE1623" s="7">
        <f>IF($E1623="","",AD1623-Q1623)</f>
        <v/>
      </c>
      <c r="AI1623" s="7" t="n"/>
      <c r="AL1623" s="14" t="n"/>
      <c r="AN1623">
        <f>IF($E1623="","",IF(COUNTIF($E$2:$E1623,$E1623)=1,1,0))</f>
        <v/>
      </c>
      <c r="AO1623">
        <f>IF($AN1623=1,SUMPRODUCT(--($AR$2:$AR$3001&lt;$AR1623))+1,"")</f>
        <v/>
      </c>
      <c r="AP1623">
        <f>IF($E1623="","",IF(OR($U1623=TRUE(),$U1623="TRUE"),1,0))</f>
        <v/>
      </c>
      <c r="AQ1623">
        <f>IF($E1623="","",IF($AA1623="Yes",1,0))</f>
        <v/>
      </c>
      <c r="AR1623">
        <f>IF($AN1623=1,IFERROR(IF(VALUE($E1623)&lt;100000000,VALUE($E1623),1000000000),IFERROR(IF(VALUE(MID($E1623,2,20))&lt;100000000,VALUE(MID($E1623,2,20)),1000000000),1000000000))+ROW()/100000,"")</f>
        <v/>
      </c>
    </row>
    <row r="1624">
      <c r="G1624" s="14" t="n"/>
      <c r="Q1624" s="7">
        <f>IF($E1624="","",P1624*Y1624/100)</f>
        <v/>
      </c>
      <c r="R1624" s="7" t="n"/>
      <c r="X1624" s="7" t="n"/>
      <c r="Y1624" s="7" t="n"/>
      <c r="AB1624">
        <f>IF($E1624="","",IF($AQ1624=1,0,IF($AP1624=1,Settings!$C$6,Settings!$C$7))*100)</f>
        <v/>
      </c>
      <c r="AC1624" s="7">
        <f>IF($E1624="","",Y1624*AB1624/100)</f>
        <v/>
      </c>
      <c r="AD1624" s="7">
        <f>IF($E1624="","",Y1624-AC1624)</f>
        <v/>
      </c>
      <c r="AE1624" s="7">
        <f>IF($E1624="","",AD1624-Q1624)</f>
        <v/>
      </c>
      <c r="AI1624" s="7" t="n"/>
      <c r="AL1624" s="14" t="n"/>
      <c r="AN1624">
        <f>IF($E1624="","",IF(COUNTIF($E$2:$E1624,$E1624)=1,1,0))</f>
        <v/>
      </c>
      <c r="AO1624">
        <f>IF($AN1624=1,SUMPRODUCT(--($AR$2:$AR$3001&lt;$AR1624))+1,"")</f>
        <v/>
      </c>
      <c r="AP1624">
        <f>IF($E1624="","",IF(OR($U1624=TRUE(),$U1624="TRUE"),1,0))</f>
        <v/>
      </c>
      <c r="AQ1624">
        <f>IF($E1624="","",IF($AA1624="Yes",1,0))</f>
        <v/>
      </c>
      <c r="AR1624">
        <f>IF($AN1624=1,IFERROR(IF(VALUE($E1624)&lt;100000000,VALUE($E1624),1000000000),IFERROR(IF(VALUE(MID($E1624,2,20))&lt;100000000,VALUE(MID($E1624,2,20)),1000000000),1000000000))+ROW()/100000,"")</f>
        <v/>
      </c>
    </row>
    <row r="1625">
      <c r="G1625" s="14" t="n"/>
      <c r="Q1625" s="7">
        <f>IF($E1625="","",P1625*Y1625/100)</f>
        <v/>
      </c>
      <c r="R1625" s="7" t="n"/>
      <c r="X1625" s="7" t="n"/>
      <c r="Y1625" s="7" t="n"/>
      <c r="AB1625">
        <f>IF($E1625="","",IF($AQ1625=1,0,IF($AP1625=1,Settings!$C$6,Settings!$C$7))*100)</f>
        <v/>
      </c>
      <c r="AC1625" s="7">
        <f>IF($E1625="","",Y1625*AB1625/100)</f>
        <v/>
      </c>
      <c r="AD1625" s="7">
        <f>IF($E1625="","",Y1625-AC1625)</f>
        <v/>
      </c>
      <c r="AE1625" s="7">
        <f>IF($E1625="","",AD1625-Q1625)</f>
        <v/>
      </c>
      <c r="AI1625" s="7" t="n"/>
      <c r="AL1625" s="14" t="n"/>
      <c r="AN1625">
        <f>IF($E1625="","",IF(COUNTIF($E$2:$E1625,$E1625)=1,1,0))</f>
        <v/>
      </c>
      <c r="AO1625">
        <f>IF($AN1625=1,SUMPRODUCT(--($AR$2:$AR$3001&lt;$AR1625))+1,"")</f>
        <v/>
      </c>
      <c r="AP1625">
        <f>IF($E1625="","",IF(OR($U1625=TRUE(),$U1625="TRUE"),1,0))</f>
        <v/>
      </c>
      <c r="AQ1625">
        <f>IF($E1625="","",IF($AA1625="Yes",1,0))</f>
        <v/>
      </c>
      <c r="AR1625">
        <f>IF($AN1625=1,IFERROR(IF(VALUE($E1625)&lt;100000000,VALUE($E1625),1000000000),IFERROR(IF(VALUE(MID($E1625,2,20))&lt;100000000,VALUE(MID($E1625,2,20)),1000000000),1000000000))+ROW()/100000,"")</f>
        <v/>
      </c>
    </row>
    <row r="1626">
      <c r="G1626" s="14" t="n"/>
      <c r="Q1626" s="7">
        <f>IF($E1626="","",P1626*Y1626/100)</f>
        <v/>
      </c>
      <c r="R1626" s="7" t="n"/>
      <c r="X1626" s="7" t="n"/>
      <c r="Y1626" s="7" t="n"/>
      <c r="AB1626">
        <f>IF($E1626="","",IF($AQ1626=1,0,IF($AP1626=1,Settings!$C$6,Settings!$C$7))*100)</f>
        <v/>
      </c>
      <c r="AC1626" s="7">
        <f>IF($E1626="","",Y1626*AB1626/100)</f>
        <v/>
      </c>
      <c r="AD1626" s="7">
        <f>IF($E1626="","",Y1626-AC1626)</f>
        <v/>
      </c>
      <c r="AE1626" s="7">
        <f>IF($E1626="","",AD1626-Q1626)</f>
        <v/>
      </c>
      <c r="AI1626" s="7" t="n"/>
      <c r="AL1626" s="14" t="n"/>
      <c r="AN1626">
        <f>IF($E1626="","",IF(COUNTIF($E$2:$E1626,$E1626)=1,1,0))</f>
        <v/>
      </c>
      <c r="AO1626">
        <f>IF($AN1626=1,SUMPRODUCT(--($AR$2:$AR$3001&lt;$AR1626))+1,"")</f>
        <v/>
      </c>
      <c r="AP1626">
        <f>IF($E1626="","",IF(OR($U1626=TRUE(),$U1626="TRUE"),1,0))</f>
        <v/>
      </c>
      <c r="AQ1626">
        <f>IF($E1626="","",IF($AA1626="Yes",1,0))</f>
        <v/>
      </c>
      <c r="AR1626">
        <f>IF($AN1626=1,IFERROR(IF(VALUE($E1626)&lt;100000000,VALUE($E1626),1000000000),IFERROR(IF(VALUE(MID($E1626,2,20))&lt;100000000,VALUE(MID($E1626,2,20)),1000000000),1000000000))+ROW()/100000,"")</f>
        <v/>
      </c>
    </row>
    <row r="1627">
      <c r="G1627" s="14" t="n"/>
      <c r="Q1627" s="7">
        <f>IF($E1627="","",P1627*Y1627/100)</f>
        <v/>
      </c>
      <c r="R1627" s="7" t="n"/>
      <c r="X1627" s="7" t="n"/>
      <c r="Y1627" s="7" t="n"/>
      <c r="AB1627">
        <f>IF($E1627="","",IF($AQ1627=1,0,IF($AP1627=1,Settings!$C$6,Settings!$C$7))*100)</f>
        <v/>
      </c>
      <c r="AC1627" s="7">
        <f>IF($E1627="","",Y1627*AB1627/100)</f>
        <v/>
      </c>
      <c r="AD1627" s="7">
        <f>IF($E1627="","",Y1627-AC1627)</f>
        <v/>
      </c>
      <c r="AE1627" s="7">
        <f>IF($E1627="","",AD1627-Q1627)</f>
        <v/>
      </c>
      <c r="AI1627" s="7" t="n"/>
      <c r="AL1627" s="14" t="n"/>
      <c r="AN1627">
        <f>IF($E1627="","",IF(COUNTIF($E$2:$E1627,$E1627)=1,1,0))</f>
        <v/>
      </c>
      <c r="AO1627">
        <f>IF($AN1627=1,SUMPRODUCT(--($AR$2:$AR$3001&lt;$AR1627))+1,"")</f>
        <v/>
      </c>
      <c r="AP1627">
        <f>IF($E1627="","",IF(OR($U1627=TRUE(),$U1627="TRUE"),1,0))</f>
        <v/>
      </c>
      <c r="AQ1627">
        <f>IF($E1627="","",IF($AA1627="Yes",1,0))</f>
        <v/>
      </c>
      <c r="AR1627">
        <f>IF($AN1627=1,IFERROR(IF(VALUE($E1627)&lt;100000000,VALUE($E1627),1000000000),IFERROR(IF(VALUE(MID($E1627,2,20))&lt;100000000,VALUE(MID($E1627,2,20)),1000000000),1000000000))+ROW()/100000,"")</f>
        <v/>
      </c>
    </row>
    <row r="1628">
      <c r="G1628" s="14" t="n"/>
      <c r="Q1628" s="7">
        <f>IF($E1628="","",P1628*Y1628/100)</f>
        <v/>
      </c>
      <c r="R1628" s="7" t="n"/>
      <c r="X1628" s="7" t="n"/>
      <c r="Y1628" s="7" t="n"/>
      <c r="AB1628">
        <f>IF($E1628="","",IF($AQ1628=1,0,IF($AP1628=1,Settings!$C$6,Settings!$C$7))*100)</f>
        <v/>
      </c>
      <c r="AC1628" s="7">
        <f>IF($E1628="","",Y1628*AB1628/100)</f>
        <v/>
      </c>
      <c r="AD1628" s="7">
        <f>IF($E1628="","",Y1628-AC1628)</f>
        <v/>
      </c>
      <c r="AE1628" s="7">
        <f>IF($E1628="","",AD1628-Q1628)</f>
        <v/>
      </c>
      <c r="AI1628" s="7" t="n"/>
      <c r="AL1628" s="14" t="n"/>
      <c r="AN1628">
        <f>IF($E1628="","",IF(COUNTIF($E$2:$E1628,$E1628)=1,1,0))</f>
        <v/>
      </c>
      <c r="AO1628">
        <f>IF($AN1628=1,SUMPRODUCT(--($AR$2:$AR$3001&lt;$AR1628))+1,"")</f>
        <v/>
      </c>
      <c r="AP1628">
        <f>IF($E1628="","",IF(OR($U1628=TRUE(),$U1628="TRUE"),1,0))</f>
        <v/>
      </c>
      <c r="AQ1628">
        <f>IF($E1628="","",IF($AA1628="Yes",1,0))</f>
        <v/>
      </c>
      <c r="AR1628">
        <f>IF($AN1628=1,IFERROR(IF(VALUE($E1628)&lt;100000000,VALUE($E1628),1000000000),IFERROR(IF(VALUE(MID($E1628,2,20))&lt;100000000,VALUE(MID($E1628,2,20)),1000000000),1000000000))+ROW()/100000,"")</f>
        <v/>
      </c>
    </row>
    <row r="1629">
      <c r="G1629" s="14" t="n"/>
      <c r="Q1629" s="7">
        <f>IF($E1629="","",P1629*Y1629/100)</f>
        <v/>
      </c>
      <c r="R1629" s="7" t="n"/>
      <c r="X1629" s="7" t="n"/>
      <c r="Y1629" s="7" t="n"/>
      <c r="AB1629">
        <f>IF($E1629="","",IF($AQ1629=1,0,IF($AP1629=1,Settings!$C$6,Settings!$C$7))*100)</f>
        <v/>
      </c>
      <c r="AC1629" s="7">
        <f>IF($E1629="","",Y1629*AB1629/100)</f>
        <v/>
      </c>
      <c r="AD1629" s="7">
        <f>IF($E1629="","",Y1629-AC1629)</f>
        <v/>
      </c>
      <c r="AE1629" s="7">
        <f>IF($E1629="","",AD1629-Q1629)</f>
        <v/>
      </c>
      <c r="AI1629" s="7" t="n"/>
      <c r="AL1629" s="14" t="n"/>
      <c r="AN1629">
        <f>IF($E1629="","",IF(COUNTIF($E$2:$E1629,$E1629)=1,1,0))</f>
        <v/>
      </c>
      <c r="AO1629">
        <f>IF($AN1629=1,SUMPRODUCT(--($AR$2:$AR$3001&lt;$AR1629))+1,"")</f>
        <v/>
      </c>
      <c r="AP1629">
        <f>IF($E1629="","",IF(OR($U1629=TRUE(),$U1629="TRUE"),1,0))</f>
        <v/>
      </c>
      <c r="AQ1629">
        <f>IF($E1629="","",IF($AA1629="Yes",1,0))</f>
        <v/>
      </c>
      <c r="AR1629">
        <f>IF($AN1629=1,IFERROR(IF(VALUE($E1629)&lt;100000000,VALUE($E1629),1000000000),IFERROR(IF(VALUE(MID($E1629,2,20))&lt;100000000,VALUE(MID($E1629,2,20)),1000000000),1000000000))+ROW()/100000,"")</f>
        <v/>
      </c>
    </row>
    <row r="1630">
      <c r="G1630" s="14" t="n"/>
      <c r="Q1630" s="7">
        <f>IF($E1630="","",P1630*Y1630/100)</f>
        <v/>
      </c>
      <c r="R1630" s="7" t="n"/>
      <c r="X1630" s="7" t="n"/>
      <c r="Y1630" s="7" t="n"/>
      <c r="AB1630">
        <f>IF($E1630="","",IF($AQ1630=1,0,IF($AP1630=1,Settings!$C$6,Settings!$C$7))*100)</f>
        <v/>
      </c>
      <c r="AC1630" s="7">
        <f>IF($E1630="","",Y1630*AB1630/100)</f>
        <v/>
      </c>
      <c r="AD1630" s="7">
        <f>IF($E1630="","",Y1630-AC1630)</f>
        <v/>
      </c>
      <c r="AE1630" s="7">
        <f>IF($E1630="","",AD1630-Q1630)</f>
        <v/>
      </c>
      <c r="AI1630" s="7" t="n"/>
      <c r="AL1630" s="14" t="n"/>
      <c r="AN1630">
        <f>IF($E1630="","",IF(COUNTIF($E$2:$E1630,$E1630)=1,1,0))</f>
        <v/>
      </c>
      <c r="AO1630">
        <f>IF($AN1630=1,SUMPRODUCT(--($AR$2:$AR$3001&lt;$AR1630))+1,"")</f>
        <v/>
      </c>
      <c r="AP1630">
        <f>IF($E1630="","",IF(OR($U1630=TRUE(),$U1630="TRUE"),1,0))</f>
        <v/>
      </c>
      <c r="AQ1630">
        <f>IF($E1630="","",IF($AA1630="Yes",1,0))</f>
        <v/>
      </c>
      <c r="AR1630">
        <f>IF($AN1630=1,IFERROR(IF(VALUE($E1630)&lt;100000000,VALUE($E1630),1000000000),IFERROR(IF(VALUE(MID($E1630,2,20))&lt;100000000,VALUE(MID($E1630,2,20)),1000000000),1000000000))+ROW()/100000,"")</f>
        <v/>
      </c>
    </row>
    <row r="1631">
      <c r="G1631" s="14" t="n"/>
      <c r="Q1631" s="7">
        <f>IF($E1631="","",P1631*Y1631/100)</f>
        <v/>
      </c>
      <c r="R1631" s="7" t="n"/>
      <c r="X1631" s="7" t="n"/>
      <c r="Y1631" s="7" t="n"/>
      <c r="AB1631">
        <f>IF($E1631="","",IF($AQ1631=1,0,IF($AP1631=1,Settings!$C$6,Settings!$C$7))*100)</f>
        <v/>
      </c>
      <c r="AC1631" s="7">
        <f>IF($E1631="","",Y1631*AB1631/100)</f>
        <v/>
      </c>
      <c r="AD1631" s="7">
        <f>IF($E1631="","",Y1631-AC1631)</f>
        <v/>
      </c>
      <c r="AE1631" s="7">
        <f>IF($E1631="","",AD1631-Q1631)</f>
        <v/>
      </c>
      <c r="AI1631" s="7" t="n"/>
      <c r="AL1631" s="14" t="n"/>
      <c r="AN1631">
        <f>IF($E1631="","",IF(COUNTIF($E$2:$E1631,$E1631)=1,1,0))</f>
        <v/>
      </c>
      <c r="AO1631">
        <f>IF($AN1631=1,SUMPRODUCT(--($AR$2:$AR$3001&lt;$AR1631))+1,"")</f>
        <v/>
      </c>
      <c r="AP1631">
        <f>IF($E1631="","",IF(OR($U1631=TRUE(),$U1631="TRUE"),1,0))</f>
        <v/>
      </c>
      <c r="AQ1631">
        <f>IF($E1631="","",IF($AA1631="Yes",1,0))</f>
        <v/>
      </c>
      <c r="AR1631">
        <f>IF($AN1631=1,IFERROR(IF(VALUE($E1631)&lt;100000000,VALUE($E1631),1000000000),IFERROR(IF(VALUE(MID($E1631,2,20))&lt;100000000,VALUE(MID($E1631,2,20)),1000000000),1000000000))+ROW()/100000,"")</f>
        <v/>
      </c>
    </row>
    <row r="1632">
      <c r="G1632" s="14" t="n"/>
      <c r="Q1632" s="7">
        <f>IF($E1632="","",P1632*Y1632/100)</f>
        <v/>
      </c>
      <c r="R1632" s="7" t="n"/>
      <c r="X1632" s="7" t="n"/>
      <c r="Y1632" s="7" t="n"/>
      <c r="AB1632">
        <f>IF($E1632="","",IF($AQ1632=1,0,IF($AP1632=1,Settings!$C$6,Settings!$C$7))*100)</f>
        <v/>
      </c>
      <c r="AC1632" s="7">
        <f>IF($E1632="","",Y1632*AB1632/100)</f>
        <v/>
      </c>
      <c r="AD1632" s="7">
        <f>IF($E1632="","",Y1632-AC1632)</f>
        <v/>
      </c>
      <c r="AE1632" s="7">
        <f>IF($E1632="","",AD1632-Q1632)</f>
        <v/>
      </c>
      <c r="AI1632" s="7" t="n"/>
      <c r="AL1632" s="14" t="n"/>
      <c r="AN1632">
        <f>IF($E1632="","",IF(COUNTIF($E$2:$E1632,$E1632)=1,1,0))</f>
        <v/>
      </c>
      <c r="AO1632">
        <f>IF($AN1632=1,SUMPRODUCT(--($AR$2:$AR$3001&lt;$AR1632))+1,"")</f>
        <v/>
      </c>
      <c r="AP1632">
        <f>IF($E1632="","",IF(OR($U1632=TRUE(),$U1632="TRUE"),1,0))</f>
        <v/>
      </c>
      <c r="AQ1632">
        <f>IF($E1632="","",IF($AA1632="Yes",1,0))</f>
        <v/>
      </c>
      <c r="AR1632">
        <f>IF($AN1632=1,IFERROR(IF(VALUE($E1632)&lt;100000000,VALUE($E1632),1000000000),IFERROR(IF(VALUE(MID($E1632,2,20))&lt;100000000,VALUE(MID($E1632,2,20)),1000000000),1000000000))+ROW()/100000,"")</f>
        <v/>
      </c>
    </row>
    <row r="1633">
      <c r="G1633" s="14" t="n"/>
      <c r="Q1633" s="7">
        <f>IF($E1633="","",P1633*Y1633/100)</f>
        <v/>
      </c>
      <c r="R1633" s="7" t="n"/>
      <c r="X1633" s="7" t="n"/>
      <c r="Y1633" s="7" t="n"/>
      <c r="AB1633">
        <f>IF($E1633="","",IF($AQ1633=1,0,IF($AP1633=1,Settings!$C$6,Settings!$C$7))*100)</f>
        <v/>
      </c>
      <c r="AC1633" s="7">
        <f>IF($E1633="","",Y1633*AB1633/100)</f>
        <v/>
      </c>
      <c r="AD1633" s="7">
        <f>IF($E1633="","",Y1633-AC1633)</f>
        <v/>
      </c>
      <c r="AE1633" s="7">
        <f>IF($E1633="","",AD1633-Q1633)</f>
        <v/>
      </c>
      <c r="AI1633" s="7" t="n"/>
      <c r="AL1633" s="14" t="n"/>
      <c r="AN1633">
        <f>IF($E1633="","",IF(COUNTIF($E$2:$E1633,$E1633)=1,1,0))</f>
        <v/>
      </c>
      <c r="AO1633">
        <f>IF($AN1633=1,SUMPRODUCT(--($AR$2:$AR$3001&lt;$AR1633))+1,"")</f>
        <v/>
      </c>
      <c r="AP1633">
        <f>IF($E1633="","",IF(OR($U1633=TRUE(),$U1633="TRUE"),1,0))</f>
        <v/>
      </c>
      <c r="AQ1633">
        <f>IF($E1633="","",IF($AA1633="Yes",1,0))</f>
        <v/>
      </c>
      <c r="AR1633">
        <f>IF($AN1633=1,IFERROR(IF(VALUE($E1633)&lt;100000000,VALUE($E1633),1000000000),IFERROR(IF(VALUE(MID($E1633,2,20))&lt;100000000,VALUE(MID($E1633,2,20)),1000000000),1000000000))+ROW()/100000,"")</f>
        <v/>
      </c>
    </row>
    <row r="1634">
      <c r="G1634" s="14" t="n"/>
      <c r="Q1634" s="7">
        <f>IF($E1634="","",P1634*Y1634/100)</f>
        <v/>
      </c>
      <c r="R1634" s="7" t="n"/>
      <c r="X1634" s="7" t="n"/>
      <c r="Y1634" s="7" t="n"/>
      <c r="AB1634">
        <f>IF($E1634="","",IF($AQ1634=1,0,IF($AP1634=1,Settings!$C$6,Settings!$C$7))*100)</f>
        <v/>
      </c>
      <c r="AC1634" s="7">
        <f>IF($E1634="","",Y1634*AB1634/100)</f>
        <v/>
      </c>
      <c r="AD1634" s="7">
        <f>IF($E1634="","",Y1634-AC1634)</f>
        <v/>
      </c>
      <c r="AE1634" s="7">
        <f>IF($E1634="","",AD1634-Q1634)</f>
        <v/>
      </c>
      <c r="AI1634" s="7" t="n"/>
      <c r="AL1634" s="14" t="n"/>
      <c r="AN1634">
        <f>IF($E1634="","",IF(COUNTIF($E$2:$E1634,$E1634)=1,1,0))</f>
        <v/>
      </c>
      <c r="AO1634">
        <f>IF($AN1634=1,SUMPRODUCT(--($AR$2:$AR$3001&lt;$AR1634))+1,"")</f>
        <v/>
      </c>
      <c r="AP1634">
        <f>IF($E1634="","",IF(OR($U1634=TRUE(),$U1634="TRUE"),1,0))</f>
        <v/>
      </c>
      <c r="AQ1634">
        <f>IF($E1634="","",IF($AA1634="Yes",1,0))</f>
        <v/>
      </c>
      <c r="AR1634">
        <f>IF($AN1634=1,IFERROR(IF(VALUE($E1634)&lt;100000000,VALUE($E1634),1000000000),IFERROR(IF(VALUE(MID($E1634,2,20))&lt;100000000,VALUE(MID($E1634,2,20)),1000000000),1000000000))+ROW()/100000,"")</f>
        <v/>
      </c>
    </row>
    <row r="1635">
      <c r="G1635" s="14" t="n"/>
      <c r="Q1635" s="7">
        <f>IF($E1635="","",P1635*Y1635/100)</f>
        <v/>
      </c>
      <c r="R1635" s="7" t="n"/>
      <c r="X1635" s="7" t="n"/>
      <c r="Y1635" s="7" t="n"/>
      <c r="AB1635">
        <f>IF($E1635="","",IF($AQ1635=1,0,IF($AP1635=1,Settings!$C$6,Settings!$C$7))*100)</f>
        <v/>
      </c>
      <c r="AC1635" s="7">
        <f>IF($E1635="","",Y1635*AB1635/100)</f>
        <v/>
      </c>
      <c r="AD1635" s="7">
        <f>IF($E1635="","",Y1635-AC1635)</f>
        <v/>
      </c>
      <c r="AE1635" s="7">
        <f>IF($E1635="","",AD1635-Q1635)</f>
        <v/>
      </c>
      <c r="AI1635" s="7" t="n"/>
      <c r="AL1635" s="14" t="n"/>
      <c r="AN1635">
        <f>IF($E1635="","",IF(COUNTIF($E$2:$E1635,$E1635)=1,1,0))</f>
        <v/>
      </c>
      <c r="AO1635">
        <f>IF($AN1635=1,SUMPRODUCT(--($AR$2:$AR$3001&lt;$AR1635))+1,"")</f>
        <v/>
      </c>
      <c r="AP1635">
        <f>IF($E1635="","",IF(OR($U1635=TRUE(),$U1635="TRUE"),1,0))</f>
        <v/>
      </c>
      <c r="AQ1635">
        <f>IF($E1635="","",IF($AA1635="Yes",1,0))</f>
        <v/>
      </c>
      <c r="AR1635">
        <f>IF($AN1635=1,IFERROR(IF(VALUE($E1635)&lt;100000000,VALUE($E1635),1000000000),IFERROR(IF(VALUE(MID($E1635,2,20))&lt;100000000,VALUE(MID($E1635,2,20)),1000000000),1000000000))+ROW()/100000,"")</f>
        <v/>
      </c>
    </row>
    <row r="1636">
      <c r="G1636" s="14" t="n"/>
      <c r="Q1636" s="7">
        <f>IF($E1636="","",P1636*Y1636/100)</f>
        <v/>
      </c>
      <c r="R1636" s="7" t="n"/>
      <c r="X1636" s="7" t="n"/>
      <c r="Y1636" s="7" t="n"/>
      <c r="AB1636">
        <f>IF($E1636="","",IF($AQ1636=1,0,IF($AP1636=1,Settings!$C$6,Settings!$C$7))*100)</f>
        <v/>
      </c>
      <c r="AC1636" s="7">
        <f>IF($E1636="","",Y1636*AB1636/100)</f>
        <v/>
      </c>
      <c r="AD1636" s="7">
        <f>IF($E1636="","",Y1636-AC1636)</f>
        <v/>
      </c>
      <c r="AE1636" s="7">
        <f>IF($E1636="","",AD1636-Q1636)</f>
        <v/>
      </c>
      <c r="AI1636" s="7" t="n"/>
      <c r="AL1636" s="14" t="n"/>
      <c r="AN1636">
        <f>IF($E1636="","",IF(COUNTIF($E$2:$E1636,$E1636)=1,1,0))</f>
        <v/>
      </c>
      <c r="AO1636">
        <f>IF($AN1636=1,SUMPRODUCT(--($AR$2:$AR$3001&lt;$AR1636))+1,"")</f>
        <v/>
      </c>
      <c r="AP1636">
        <f>IF($E1636="","",IF(OR($U1636=TRUE(),$U1636="TRUE"),1,0))</f>
        <v/>
      </c>
      <c r="AQ1636">
        <f>IF($E1636="","",IF($AA1636="Yes",1,0))</f>
        <v/>
      </c>
      <c r="AR1636">
        <f>IF($AN1636=1,IFERROR(IF(VALUE($E1636)&lt;100000000,VALUE($E1636),1000000000),IFERROR(IF(VALUE(MID($E1636,2,20))&lt;100000000,VALUE(MID($E1636,2,20)),1000000000),1000000000))+ROW()/100000,"")</f>
        <v/>
      </c>
    </row>
    <row r="1637">
      <c r="G1637" s="14" t="n"/>
      <c r="Q1637" s="7">
        <f>IF($E1637="","",P1637*Y1637/100)</f>
        <v/>
      </c>
      <c r="R1637" s="7" t="n"/>
      <c r="X1637" s="7" t="n"/>
      <c r="Y1637" s="7" t="n"/>
      <c r="AB1637">
        <f>IF($E1637="","",IF($AQ1637=1,0,IF($AP1637=1,Settings!$C$6,Settings!$C$7))*100)</f>
        <v/>
      </c>
      <c r="AC1637" s="7">
        <f>IF($E1637="","",Y1637*AB1637/100)</f>
        <v/>
      </c>
      <c r="AD1637" s="7">
        <f>IF($E1637="","",Y1637-AC1637)</f>
        <v/>
      </c>
      <c r="AE1637" s="7">
        <f>IF($E1637="","",AD1637-Q1637)</f>
        <v/>
      </c>
      <c r="AI1637" s="7" t="n"/>
      <c r="AL1637" s="14" t="n"/>
      <c r="AN1637">
        <f>IF($E1637="","",IF(COUNTIF($E$2:$E1637,$E1637)=1,1,0))</f>
        <v/>
      </c>
      <c r="AO1637">
        <f>IF($AN1637=1,SUMPRODUCT(--($AR$2:$AR$3001&lt;$AR1637))+1,"")</f>
        <v/>
      </c>
      <c r="AP1637">
        <f>IF($E1637="","",IF(OR($U1637=TRUE(),$U1637="TRUE"),1,0))</f>
        <v/>
      </c>
      <c r="AQ1637">
        <f>IF($E1637="","",IF($AA1637="Yes",1,0))</f>
        <v/>
      </c>
      <c r="AR1637">
        <f>IF($AN1637=1,IFERROR(IF(VALUE($E1637)&lt;100000000,VALUE($E1637),1000000000),IFERROR(IF(VALUE(MID($E1637,2,20))&lt;100000000,VALUE(MID($E1637,2,20)),1000000000),1000000000))+ROW()/100000,"")</f>
        <v/>
      </c>
    </row>
    <row r="1638">
      <c r="G1638" s="14" t="n"/>
      <c r="Q1638" s="7">
        <f>IF($E1638="","",P1638*Y1638/100)</f>
        <v/>
      </c>
      <c r="R1638" s="7" t="n"/>
      <c r="X1638" s="7" t="n"/>
      <c r="Y1638" s="7" t="n"/>
      <c r="AB1638">
        <f>IF($E1638="","",IF($AQ1638=1,0,IF($AP1638=1,Settings!$C$6,Settings!$C$7))*100)</f>
        <v/>
      </c>
      <c r="AC1638" s="7">
        <f>IF($E1638="","",Y1638*AB1638/100)</f>
        <v/>
      </c>
      <c r="AD1638" s="7">
        <f>IF($E1638="","",Y1638-AC1638)</f>
        <v/>
      </c>
      <c r="AE1638" s="7">
        <f>IF($E1638="","",AD1638-Q1638)</f>
        <v/>
      </c>
      <c r="AI1638" s="7" t="n"/>
      <c r="AL1638" s="14" t="n"/>
      <c r="AN1638">
        <f>IF($E1638="","",IF(COUNTIF($E$2:$E1638,$E1638)=1,1,0))</f>
        <v/>
      </c>
      <c r="AO1638">
        <f>IF($AN1638=1,SUMPRODUCT(--($AR$2:$AR$3001&lt;$AR1638))+1,"")</f>
        <v/>
      </c>
      <c r="AP1638">
        <f>IF($E1638="","",IF(OR($U1638=TRUE(),$U1638="TRUE"),1,0))</f>
        <v/>
      </c>
      <c r="AQ1638">
        <f>IF($E1638="","",IF($AA1638="Yes",1,0))</f>
        <v/>
      </c>
      <c r="AR1638">
        <f>IF($AN1638=1,IFERROR(IF(VALUE($E1638)&lt;100000000,VALUE($E1638),1000000000),IFERROR(IF(VALUE(MID($E1638,2,20))&lt;100000000,VALUE(MID($E1638,2,20)),1000000000),1000000000))+ROW()/100000,"")</f>
        <v/>
      </c>
    </row>
    <row r="1639">
      <c r="G1639" s="14" t="n"/>
      <c r="Q1639" s="7">
        <f>IF($E1639="","",P1639*Y1639/100)</f>
        <v/>
      </c>
      <c r="R1639" s="7" t="n"/>
      <c r="X1639" s="7" t="n"/>
      <c r="Y1639" s="7" t="n"/>
      <c r="AB1639">
        <f>IF($E1639="","",IF($AQ1639=1,0,IF($AP1639=1,Settings!$C$6,Settings!$C$7))*100)</f>
        <v/>
      </c>
      <c r="AC1639" s="7">
        <f>IF($E1639="","",Y1639*AB1639/100)</f>
        <v/>
      </c>
      <c r="AD1639" s="7">
        <f>IF($E1639="","",Y1639-AC1639)</f>
        <v/>
      </c>
      <c r="AE1639" s="7">
        <f>IF($E1639="","",AD1639-Q1639)</f>
        <v/>
      </c>
      <c r="AI1639" s="7" t="n"/>
      <c r="AL1639" s="14" t="n"/>
      <c r="AN1639">
        <f>IF($E1639="","",IF(COUNTIF($E$2:$E1639,$E1639)=1,1,0))</f>
        <v/>
      </c>
      <c r="AO1639">
        <f>IF($AN1639=1,SUMPRODUCT(--($AR$2:$AR$3001&lt;$AR1639))+1,"")</f>
        <v/>
      </c>
      <c r="AP1639">
        <f>IF($E1639="","",IF(OR($U1639=TRUE(),$U1639="TRUE"),1,0))</f>
        <v/>
      </c>
      <c r="AQ1639">
        <f>IF($E1639="","",IF($AA1639="Yes",1,0))</f>
        <v/>
      </c>
      <c r="AR1639">
        <f>IF($AN1639=1,IFERROR(IF(VALUE($E1639)&lt;100000000,VALUE($E1639),1000000000),IFERROR(IF(VALUE(MID($E1639,2,20))&lt;100000000,VALUE(MID($E1639,2,20)),1000000000),1000000000))+ROW()/100000,"")</f>
        <v/>
      </c>
    </row>
    <row r="1640">
      <c r="G1640" s="14" t="n"/>
      <c r="Q1640" s="7">
        <f>IF($E1640="","",P1640*Y1640/100)</f>
        <v/>
      </c>
      <c r="R1640" s="7" t="n"/>
      <c r="X1640" s="7" t="n"/>
      <c r="Y1640" s="7" t="n"/>
      <c r="AB1640">
        <f>IF($E1640="","",IF($AQ1640=1,0,IF($AP1640=1,Settings!$C$6,Settings!$C$7))*100)</f>
        <v/>
      </c>
      <c r="AC1640" s="7">
        <f>IF($E1640="","",Y1640*AB1640/100)</f>
        <v/>
      </c>
      <c r="AD1640" s="7">
        <f>IF($E1640="","",Y1640-AC1640)</f>
        <v/>
      </c>
      <c r="AE1640" s="7">
        <f>IF($E1640="","",AD1640-Q1640)</f>
        <v/>
      </c>
      <c r="AI1640" s="7" t="n"/>
      <c r="AL1640" s="14" t="n"/>
      <c r="AN1640">
        <f>IF($E1640="","",IF(COUNTIF($E$2:$E1640,$E1640)=1,1,0))</f>
        <v/>
      </c>
      <c r="AO1640">
        <f>IF($AN1640=1,SUMPRODUCT(--($AR$2:$AR$3001&lt;$AR1640))+1,"")</f>
        <v/>
      </c>
      <c r="AP1640">
        <f>IF($E1640="","",IF(OR($U1640=TRUE(),$U1640="TRUE"),1,0))</f>
        <v/>
      </c>
      <c r="AQ1640">
        <f>IF($E1640="","",IF($AA1640="Yes",1,0))</f>
        <v/>
      </c>
      <c r="AR1640">
        <f>IF($AN1640=1,IFERROR(IF(VALUE($E1640)&lt;100000000,VALUE($E1640),1000000000),IFERROR(IF(VALUE(MID($E1640,2,20))&lt;100000000,VALUE(MID($E1640,2,20)),1000000000),1000000000))+ROW()/100000,"")</f>
        <v/>
      </c>
    </row>
    <row r="1641">
      <c r="G1641" s="14" t="n"/>
      <c r="Q1641" s="7">
        <f>IF($E1641="","",P1641*Y1641/100)</f>
        <v/>
      </c>
      <c r="R1641" s="7" t="n"/>
      <c r="X1641" s="7" t="n"/>
      <c r="Y1641" s="7" t="n"/>
      <c r="AB1641">
        <f>IF($E1641="","",IF($AQ1641=1,0,IF($AP1641=1,Settings!$C$6,Settings!$C$7))*100)</f>
        <v/>
      </c>
      <c r="AC1641" s="7">
        <f>IF($E1641="","",Y1641*AB1641/100)</f>
        <v/>
      </c>
      <c r="AD1641" s="7">
        <f>IF($E1641="","",Y1641-AC1641)</f>
        <v/>
      </c>
      <c r="AE1641" s="7">
        <f>IF($E1641="","",AD1641-Q1641)</f>
        <v/>
      </c>
      <c r="AI1641" s="7" t="n"/>
      <c r="AL1641" s="14" t="n"/>
      <c r="AN1641">
        <f>IF($E1641="","",IF(COUNTIF($E$2:$E1641,$E1641)=1,1,0))</f>
        <v/>
      </c>
      <c r="AO1641">
        <f>IF($AN1641=1,SUMPRODUCT(--($AR$2:$AR$3001&lt;$AR1641))+1,"")</f>
        <v/>
      </c>
      <c r="AP1641">
        <f>IF($E1641="","",IF(OR($U1641=TRUE(),$U1641="TRUE"),1,0))</f>
        <v/>
      </c>
      <c r="AQ1641">
        <f>IF($E1641="","",IF($AA1641="Yes",1,0))</f>
        <v/>
      </c>
      <c r="AR1641">
        <f>IF($AN1641=1,IFERROR(IF(VALUE($E1641)&lt;100000000,VALUE($E1641),1000000000),IFERROR(IF(VALUE(MID($E1641,2,20))&lt;100000000,VALUE(MID($E1641,2,20)),1000000000),1000000000))+ROW()/100000,"")</f>
        <v/>
      </c>
    </row>
    <row r="1642">
      <c r="G1642" s="14" t="n"/>
      <c r="Q1642" s="7">
        <f>IF($E1642="","",P1642*Y1642/100)</f>
        <v/>
      </c>
      <c r="R1642" s="7" t="n"/>
      <c r="X1642" s="7" t="n"/>
      <c r="Y1642" s="7" t="n"/>
      <c r="AB1642">
        <f>IF($E1642="","",IF($AQ1642=1,0,IF($AP1642=1,Settings!$C$6,Settings!$C$7))*100)</f>
        <v/>
      </c>
      <c r="AC1642" s="7">
        <f>IF($E1642="","",Y1642*AB1642/100)</f>
        <v/>
      </c>
      <c r="AD1642" s="7">
        <f>IF($E1642="","",Y1642-AC1642)</f>
        <v/>
      </c>
      <c r="AE1642" s="7">
        <f>IF($E1642="","",AD1642-Q1642)</f>
        <v/>
      </c>
      <c r="AI1642" s="7" t="n"/>
      <c r="AL1642" s="14" t="n"/>
      <c r="AN1642">
        <f>IF($E1642="","",IF(COUNTIF($E$2:$E1642,$E1642)=1,1,0))</f>
        <v/>
      </c>
      <c r="AO1642">
        <f>IF($AN1642=1,SUMPRODUCT(--($AR$2:$AR$3001&lt;$AR1642))+1,"")</f>
        <v/>
      </c>
      <c r="AP1642">
        <f>IF($E1642="","",IF(OR($U1642=TRUE(),$U1642="TRUE"),1,0))</f>
        <v/>
      </c>
      <c r="AQ1642">
        <f>IF($E1642="","",IF($AA1642="Yes",1,0))</f>
        <v/>
      </c>
      <c r="AR1642">
        <f>IF($AN1642=1,IFERROR(IF(VALUE($E1642)&lt;100000000,VALUE($E1642),1000000000),IFERROR(IF(VALUE(MID($E1642,2,20))&lt;100000000,VALUE(MID($E1642,2,20)),1000000000),1000000000))+ROW()/100000,"")</f>
        <v/>
      </c>
    </row>
    <row r="1643">
      <c r="G1643" s="14" t="n"/>
      <c r="Q1643" s="7">
        <f>IF($E1643="","",P1643*Y1643/100)</f>
        <v/>
      </c>
      <c r="R1643" s="7" t="n"/>
      <c r="X1643" s="7" t="n"/>
      <c r="Y1643" s="7" t="n"/>
      <c r="AB1643">
        <f>IF($E1643="","",IF($AQ1643=1,0,IF($AP1643=1,Settings!$C$6,Settings!$C$7))*100)</f>
        <v/>
      </c>
      <c r="AC1643" s="7">
        <f>IF($E1643="","",Y1643*AB1643/100)</f>
        <v/>
      </c>
      <c r="AD1643" s="7">
        <f>IF($E1643="","",Y1643-AC1643)</f>
        <v/>
      </c>
      <c r="AE1643" s="7">
        <f>IF($E1643="","",AD1643-Q1643)</f>
        <v/>
      </c>
      <c r="AI1643" s="7" t="n"/>
      <c r="AL1643" s="14" t="n"/>
      <c r="AN1643">
        <f>IF($E1643="","",IF(COUNTIF($E$2:$E1643,$E1643)=1,1,0))</f>
        <v/>
      </c>
      <c r="AO1643">
        <f>IF($AN1643=1,SUMPRODUCT(--($AR$2:$AR$3001&lt;$AR1643))+1,"")</f>
        <v/>
      </c>
      <c r="AP1643">
        <f>IF($E1643="","",IF(OR($U1643=TRUE(),$U1643="TRUE"),1,0))</f>
        <v/>
      </c>
      <c r="AQ1643">
        <f>IF($E1643="","",IF($AA1643="Yes",1,0))</f>
        <v/>
      </c>
      <c r="AR1643">
        <f>IF($AN1643=1,IFERROR(IF(VALUE($E1643)&lt;100000000,VALUE($E1643),1000000000),IFERROR(IF(VALUE(MID($E1643,2,20))&lt;100000000,VALUE(MID($E1643,2,20)),1000000000),1000000000))+ROW()/100000,"")</f>
        <v/>
      </c>
    </row>
    <row r="1644">
      <c r="G1644" s="14" t="n"/>
      <c r="Q1644" s="7">
        <f>IF($E1644="","",P1644*Y1644/100)</f>
        <v/>
      </c>
      <c r="R1644" s="7" t="n"/>
      <c r="X1644" s="7" t="n"/>
      <c r="Y1644" s="7" t="n"/>
      <c r="AB1644">
        <f>IF($E1644="","",IF($AQ1644=1,0,IF($AP1644=1,Settings!$C$6,Settings!$C$7))*100)</f>
        <v/>
      </c>
      <c r="AC1644" s="7">
        <f>IF($E1644="","",Y1644*AB1644/100)</f>
        <v/>
      </c>
      <c r="AD1644" s="7">
        <f>IF($E1644="","",Y1644-AC1644)</f>
        <v/>
      </c>
      <c r="AE1644" s="7">
        <f>IF($E1644="","",AD1644-Q1644)</f>
        <v/>
      </c>
      <c r="AI1644" s="7" t="n"/>
      <c r="AL1644" s="14" t="n"/>
      <c r="AN1644">
        <f>IF($E1644="","",IF(COUNTIF($E$2:$E1644,$E1644)=1,1,0))</f>
        <v/>
      </c>
      <c r="AO1644">
        <f>IF($AN1644=1,SUMPRODUCT(--($AR$2:$AR$3001&lt;$AR1644))+1,"")</f>
        <v/>
      </c>
      <c r="AP1644">
        <f>IF($E1644="","",IF(OR($U1644=TRUE(),$U1644="TRUE"),1,0))</f>
        <v/>
      </c>
      <c r="AQ1644">
        <f>IF($E1644="","",IF($AA1644="Yes",1,0))</f>
        <v/>
      </c>
      <c r="AR1644">
        <f>IF($AN1644=1,IFERROR(IF(VALUE($E1644)&lt;100000000,VALUE($E1644),1000000000),IFERROR(IF(VALUE(MID($E1644,2,20))&lt;100000000,VALUE(MID($E1644,2,20)),1000000000),1000000000))+ROW()/100000,"")</f>
        <v/>
      </c>
    </row>
    <row r="1645">
      <c r="G1645" s="14" t="n"/>
      <c r="Q1645" s="7">
        <f>IF($E1645="","",P1645*Y1645/100)</f>
        <v/>
      </c>
      <c r="R1645" s="7" t="n"/>
      <c r="X1645" s="7" t="n"/>
      <c r="Y1645" s="7" t="n"/>
      <c r="AB1645">
        <f>IF($E1645="","",IF($AQ1645=1,0,IF($AP1645=1,Settings!$C$6,Settings!$C$7))*100)</f>
        <v/>
      </c>
      <c r="AC1645" s="7">
        <f>IF($E1645="","",Y1645*AB1645/100)</f>
        <v/>
      </c>
      <c r="AD1645" s="7">
        <f>IF($E1645="","",Y1645-AC1645)</f>
        <v/>
      </c>
      <c r="AE1645" s="7">
        <f>IF($E1645="","",AD1645-Q1645)</f>
        <v/>
      </c>
      <c r="AI1645" s="7" t="n"/>
      <c r="AL1645" s="14" t="n"/>
      <c r="AN1645">
        <f>IF($E1645="","",IF(COUNTIF($E$2:$E1645,$E1645)=1,1,0))</f>
        <v/>
      </c>
      <c r="AO1645">
        <f>IF($AN1645=1,SUMPRODUCT(--($AR$2:$AR$3001&lt;$AR1645))+1,"")</f>
        <v/>
      </c>
      <c r="AP1645">
        <f>IF($E1645="","",IF(OR($U1645=TRUE(),$U1645="TRUE"),1,0))</f>
        <v/>
      </c>
      <c r="AQ1645">
        <f>IF($E1645="","",IF($AA1645="Yes",1,0))</f>
        <v/>
      </c>
      <c r="AR1645">
        <f>IF($AN1645=1,IFERROR(IF(VALUE($E1645)&lt;100000000,VALUE($E1645),1000000000),IFERROR(IF(VALUE(MID($E1645,2,20))&lt;100000000,VALUE(MID($E1645,2,20)),1000000000),1000000000))+ROW()/100000,"")</f>
        <v/>
      </c>
    </row>
    <row r="1646">
      <c r="G1646" s="14" t="n"/>
      <c r="Q1646" s="7">
        <f>IF($E1646="","",P1646*Y1646/100)</f>
        <v/>
      </c>
      <c r="R1646" s="7" t="n"/>
      <c r="X1646" s="7" t="n"/>
      <c r="Y1646" s="7" t="n"/>
      <c r="AB1646">
        <f>IF($E1646="","",IF($AQ1646=1,0,IF($AP1646=1,Settings!$C$6,Settings!$C$7))*100)</f>
        <v/>
      </c>
      <c r="AC1646" s="7">
        <f>IF($E1646="","",Y1646*AB1646/100)</f>
        <v/>
      </c>
      <c r="AD1646" s="7">
        <f>IF($E1646="","",Y1646-AC1646)</f>
        <v/>
      </c>
      <c r="AE1646" s="7">
        <f>IF($E1646="","",AD1646-Q1646)</f>
        <v/>
      </c>
      <c r="AI1646" s="7" t="n"/>
      <c r="AL1646" s="14" t="n"/>
      <c r="AN1646">
        <f>IF($E1646="","",IF(COUNTIF($E$2:$E1646,$E1646)=1,1,0))</f>
        <v/>
      </c>
      <c r="AO1646">
        <f>IF($AN1646=1,SUMPRODUCT(--($AR$2:$AR$3001&lt;$AR1646))+1,"")</f>
        <v/>
      </c>
      <c r="AP1646">
        <f>IF($E1646="","",IF(OR($U1646=TRUE(),$U1646="TRUE"),1,0))</f>
        <v/>
      </c>
      <c r="AQ1646">
        <f>IF($E1646="","",IF($AA1646="Yes",1,0))</f>
        <v/>
      </c>
      <c r="AR1646">
        <f>IF($AN1646=1,IFERROR(IF(VALUE($E1646)&lt;100000000,VALUE($E1646),1000000000),IFERROR(IF(VALUE(MID($E1646,2,20))&lt;100000000,VALUE(MID($E1646,2,20)),1000000000),1000000000))+ROW()/100000,"")</f>
        <v/>
      </c>
    </row>
    <row r="1647">
      <c r="G1647" s="14" t="n"/>
      <c r="Q1647" s="7">
        <f>IF($E1647="","",P1647*Y1647/100)</f>
        <v/>
      </c>
      <c r="R1647" s="7" t="n"/>
      <c r="X1647" s="7" t="n"/>
      <c r="Y1647" s="7" t="n"/>
      <c r="AB1647">
        <f>IF($E1647="","",IF($AQ1647=1,0,IF($AP1647=1,Settings!$C$6,Settings!$C$7))*100)</f>
        <v/>
      </c>
      <c r="AC1647" s="7">
        <f>IF($E1647="","",Y1647*AB1647/100)</f>
        <v/>
      </c>
      <c r="AD1647" s="7">
        <f>IF($E1647="","",Y1647-AC1647)</f>
        <v/>
      </c>
      <c r="AE1647" s="7">
        <f>IF($E1647="","",AD1647-Q1647)</f>
        <v/>
      </c>
      <c r="AI1647" s="7" t="n"/>
      <c r="AL1647" s="14" t="n"/>
      <c r="AN1647">
        <f>IF($E1647="","",IF(COUNTIF($E$2:$E1647,$E1647)=1,1,0))</f>
        <v/>
      </c>
      <c r="AO1647">
        <f>IF($AN1647=1,SUMPRODUCT(--($AR$2:$AR$3001&lt;$AR1647))+1,"")</f>
        <v/>
      </c>
      <c r="AP1647">
        <f>IF($E1647="","",IF(OR($U1647=TRUE(),$U1647="TRUE"),1,0))</f>
        <v/>
      </c>
      <c r="AQ1647">
        <f>IF($E1647="","",IF($AA1647="Yes",1,0))</f>
        <v/>
      </c>
      <c r="AR1647">
        <f>IF($AN1647=1,IFERROR(IF(VALUE($E1647)&lt;100000000,VALUE($E1647),1000000000),IFERROR(IF(VALUE(MID($E1647,2,20))&lt;100000000,VALUE(MID($E1647,2,20)),1000000000),1000000000))+ROW()/100000,"")</f>
        <v/>
      </c>
    </row>
    <row r="1648">
      <c r="G1648" s="14" t="n"/>
      <c r="Q1648" s="7">
        <f>IF($E1648="","",P1648*Y1648/100)</f>
        <v/>
      </c>
      <c r="R1648" s="7" t="n"/>
      <c r="X1648" s="7" t="n"/>
      <c r="Y1648" s="7" t="n"/>
      <c r="AB1648">
        <f>IF($E1648="","",IF($AQ1648=1,0,IF($AP1648=1,Settings!$C$6,Settings!$C$7))*100)</f>
        <v/>
      </c>
      <c r="AC1648" s="7">
        <f>IF($E1648="","",Y1648*AB1648/100)</f>
        <v/>
      </c>
      <c r="AD1648" s="7">
        <f>IF($E1648="","",Y1648-AC1648)</f>
        <v/>
      </c>
      <c r="AE1648" s="7">
        <f>IF($E1648="","",AD1648-Q1648)</f>
        <v/>
      </c>
      <c r="AI1648" s="7" t="n"/>
      <c r="AL1648" s="14" t="n"/>
      <c r="AN1648">
        <f>IF($E1648="","",IF(COUNTIF($E$2:$E1648,$E1648)=1,1,0))</f>
        <v/>
      </c>
      <c r="AO1648">
        <f>IF($AN1648=1,SUMPRODUCT(--($AR$2:$AR$3001&lt;$AR1648))+1,"")</f>
        <v/>
      </c>
      <c r="AP1648">
        <f>IF($E1648="","",IF(OR($U1648=TRUE(),$U1648="TRUE"),1,0))</f>
        <v/>
      </c>
      <c r="AQ1648">
        <f>IF($E1648="","",IF($AA1648="Yes",1,0))</f>
        <v/>
      </c>
      <c r="AR1648">
        <f>IF($AN1648=1,IFERROR(IF(VALUE($E1648)&lt;100000000,VALUE($E1648),1000000000),IFERROR(IF(VALUE(MID($E1648,2,20))&lt;100000000,VALUE(MID($E1648,2,20)),1000000000),1000000000))+ROW()/100000,"")</f>
        <v/>
      </c>
    </row>
    <row r="1649">
      <c r="G1649" s="14" t="n"/>
      <c r="Q1649" s="7">
        <f>IF($E1649="","",P1649*Y1649/100)</f>
        <v/>
      </c>
      <c r="R1649" s="7" t="n"/>
      <c r="X1649" s="7" t="n"/>
      <c r="Y1649" s="7" t="n"/>
      <c r="AB1649">
        <f>IF($E1649="","",IF($AQ1649=1,0,IF($AP1649=1,Settings!$C$6,Settings!$C$7))*100)</f>
        <v/>
      </c>
      <c r="AC1649" s="7">
        <f>IF($E1649="","",Y1649*AB1649/100)</f>
        <v/>
      </c>
      <c r="AD1649" s="7">
        <f>IF($E1649="","",Y1649-AC1649)</f>
        <v/>
      </c>
      <c r="AE1649" s="7">
        <f>IF($E1649="","",AD1649-Q1649)</f>
        <v/>
      </c>
      <c r="AI1649" s="7" t="n"/>
      <c r="AL1649" s="14" t="n"/>
      <c r="AN1649">
        <f>IF($E1649="","",IF(COUNTIF($E$2:$E1649,$E1649)=1,1,0))</f>
        <v/>
      </c>
      <c r="AO1649">
        <f>IF($AN1649=1,SUMPRODUCT(--($AR$2:$AR$3001&lt;$AR1649))+1,"")</f>
        <v/>
      </c>
      <c r="AP1649">
        <f>IF($E1649="","",IF(OR($U1649=TRUE(),$U1649="TRUE"),1,0))</f>
        <v/>
      </c>
      <c r="AQ1649">
        <f>IF($E1649="","",IF($AA1649="Yes",1,0))</f>
        <v/>
      </c>
      <c r="AR1649">
        <f>IF($AN1649=1,IFERROR(IF(VALUE($E1649)&lt;100000000,VALUE($E1649),1000000000),IFERROR(IF(VALUE(MID($E1649,2,20))&lt;100000000,VALUE(MID($E1649,2,20)),1000000000),1000000000))+ROW()/100000,"")</f>
        <v/>
      </c>
    </row>
    <row r="1650">
      <c r="G1650" s="14" t="n"/>
      <c r="Q1650" s="7">
        <f>IF($E1650="","",P1650*Y1650/100)</f>
        <v/>
      </c>
      <c r="R1650" s="7" t="n"/>
      <c r="X1650" s="7" t="n"/>
      <c r="Y1650" s="7" t="n"/>
      <c r="AB1650">
        <f>IF($E1650="","",IF($AQ1650=1,0,IF($AP1650=1,Settings!$C$6,Settings!$C$7))*100)</f>
        <v/>
      </c>
      <c r="AC1650" s="7">
        <f>IF($E1650="","",Y1650*AB1650/100)</f>
        <v/>
      </c>
      <c r="AD1650" s="7">
        <f>IF($E1650="","",Y1650-AC1650)</f>
        <v/>
      </c>
      <c r="AE1650" s="7">
        <f>IF($E1650="","",AD1650-Q1650)</f>
        <v/>
      </c>
      <c r="AI1650" s="7" t="n"/>
      <c r="AL1650" s="14" t="n"/>
      <c r="AN1650">
        <f>IF($E1650="","",IF(COUNTIF($E$2:$E1650,$E1650)=1,1,0))</f>
        <v/>
      </c>
      <c r="AO1650">
        <f>IF($AN1650=1,SUMPRODUCT(--($AR$2:$AR$3001&lt;$AR1650))+1,"")</f>
        <v/>
      </c>
      <c r="AP1650">
        <f>IF($E1650="","",IF(OR($U1650=TRUE(),$U1650="TRUE"),1,0))</f>
        <v/>
      </c>
      <c r="AQ1650">
        <f>IF($E1650="","",IF($AA1650="Yes",1,0))</f>
        <v/>
      </c>
      <c r="AR1650">
        <f>IF($AN1650=1,IFERROR(IF(VALUE($E1650)&lt;100000000,VALUE($E1650),1000000000),IFERROR(IF(VALUE(MID($E1650,2,20))&lt;100000000,VALUE(MID($E1650,2,20)),1000000000),1000000000))+ROW()/100000,"")</f>
        <v/>
      </c>
    </row>
    <row r="1651">
      <c r="G1651" s="14" t="n"/>
      <c r="Q1651" s="7">
        <f>IF($E1651="","",P1651*Y1651/100)</f>
        <v/>
      </c>
      <c r="R1651" s="7" t="n"/>
      <c r="X1651" s="7" t="n"/>
      <c r="Y1651" s="7" t="n"/>
      <c r="AB1651">
        <f>IF($E1651="","",IF($AQ1651=1,0,IF($AP1651=1,Settings!$C$6,Settings!$C$7))*100)</f>
        <v/>
      </c>
      <c r="AC1651" s="7">
        <f>IF($E1651="","",Y1651*AB1651/100)</f>
        <v/>
      </c>
      <c r="AD1651" s="7">
        <f>IF($E1651="","",Y1651-AC1651)</f>
        <v/>
      </c>
      <c r="AE1651" s="7">
        <f>IF($E1651="","",AD1651-Q1651)</f>
        <v/>
      </c>
      <c r="AI1651" s="7" t="n"/>
      <c r="AL1651" s="14" t="n"/>
      <c r="AN1651">
        <f>IF($E1651="","",IF(COUNTIF($E$2:$E1651,$E1651)=1,1,0))</f>
        <v/>
      </c>
      <c r="AO1651">
        <f>IF($AN1651=1,SUMPRODUCT(--($AR$2:$AR$3001&lt;$AR1651))+1,"")</f>
        <v/>
      </c>
      <c r="AP1651">
        <f>IF($E1651="","",IF(OR($U1651=TRUE(),$U1651="TRUE"),1,0))</f>
        <v/>
      </c>
      <c r="AQ1651">
        <f>IF($E1651="","",IF($AA1651="Yes",1,0))</f>
        <v/>
      </c>
      <c r="AR1651">
        <f>IF($AN1651=1,IFERROR(IF(VALUE($E1651)&lt;100000000,VALUE($E1651),1000000000),IFERROR(IF(VALUE(MID($E1651,2,20))&lt;100000000,VALUE(MID($E1651,2,20)),1000000000),1000000000))+ROW()/100000,"")</f>
        <v/>
      </c>
    </row>
    <row r="1652">
      <c r="G1652" s="14" t="n"/>
      <c r="Q1652" s="7">
        <f>IF($E1652="","",P1652*Y1652/100)</f>
        <v/>
      </c>
      <c r="R1652" s="7" t="n"/>
      <c r="X1652" s="7" t="n"/>
      <c r="Y1652" s="7" t="n"/>
      <c r="AB1652">
        <f>IF($E1652="","",IF($AQ1652=1,0,IF($AP1652=1,Settings!$C$6,Settings!$C$7))*100)</f>
        <v/>
      </c>
      <c r="AC1652" s="7">
        <f>IF($E1652="","",Y1652*AB1652/100)</f>
        <v/>
      </c>
      <c r="AD1652" s="7">
        <f>IF($E1652="","",Y1652-AC1652)</f>
        <v/>
      </c>
      <c r="AE1652" s="7">
        <f>IF($E1652="","",AD1652-Q1652)</f>
        <v/>
      </c>
      <c r="AI1652" s="7" t="n"/>
      <c r="AL1652" s="14" t="n"/>
      <c r="AN1652">
        <f>IF($E1652="","",IF(COUNTIF($E$2:$E1652,$E1652)=1,1,0))</f>
        <v/>
      </c>
      <c r="AO1652">
        <f>IF($AN1652=1,SUMPRODUCT(--($AR$2:$AR$3001&lt;$AR1652))+1,"")</f>
        <v/>
      </c>
      <c r="AP1652">
        <f>IF($E1652="","",IF(OR($U1652=TRUE(),$U1652="TRUE"),1,0))</f>
        <v/>
      </c>
      <c r="AQ1652">
        <f>IF($E1652="","",IF($AA1652="Yes",1,0))</f>
        <v/>
      </c>
      <c r="AR1652">
        <f>IF($AN1652=1,IFERROR(IF(VALUE($E1652)&lt;100000000,VALUE($E1652),1000000000),IFERROR(IF(VALUE(MID($E1652,2,20))&lt;100000000,VALUE(MID($E1652,2,20)),1000000000),1000000000))+ROW()/100000,"")</f>
        <v/>
      </c>
    </row>
    <row r="1653">
      <c r="G1653" s="14" t="n"/>
      <c r="Q1653" s="7">
        <f>IF($E1653="","",P1653*Y1653/100)</f>
        <v/>
      </c>
      <c r="R1653" s="7" t="n"/>
      <c r="X1653" s="7" t="n"/>
      <c r="Y1653" s="7" t="n"/>
      <c r="AB1653">
        <f>IF($E1653="","",IF($AQ1653=1,0,IF($AP1653=1,Settings!$C$6,Settings!$C$7))*100)</f>
        <v/>
      </c>
      <c r="AC1653" s="7">
        <f>IF($E1653="","",Y1653*AB1653/100)</f>
        <v/>
      </c>
      <c r="AD1653" s="7">
        <f>IF($E1653="","",Y1653-AC1653)</f>
        <v/>
      </c>
      <c r="AE1653" s="7">
        <f>IF($E1653="","",AD1653-Q1653)</f>
        <v/>
      </c>
      <c r="AI1653" s="7" t="n"/>
      <c r="AL1653" s="14" t="n"/>
      <c r="AN1653">
        <f>IF($E1653="","",IF(COUNTIF($E$2:$E1653,$E1653)=1,1,0))</f>
        <v/>
      </c>
      <c r="AO1653">
        <f>IF($AN1653=1,SUMPRODUCT(--($AR$2:$AR$3001&lt;$AR1653))+1,"")</f>
        <v/>
      </c>
      <c r="AP1653">
        <f>IF($E1653="","",IF(OR($U1653=TRUE(),$U1653="TRUE"),1,0))</f>
        <v/>
      </c>
      <c r="AQ1653">
        <f>IF($E1653="","",IF($AA1653="Yes",1,0))</f>
        <v/>
      </c>
      <c r="AR1653">
        <f>IF($AN1653=1,IFERROR(IF(VALUE($E1653)&lt;100000000,VALUE($E1653),1000000000),IFERROR(IF(VALUE(MID($E1653,2,20))&lt;100000000,VALUE(MID($E1653,2,20)),1000000000),1000000000))+ROW()/100000,"")</f>
        <v/>
      </c>
    </row>
    <row r="1654">
      <c r="G1654" s="14" t="n"/>
      <c r="Q1654" s="7">
        <f>IF($E1654="","",P1654*Y1654/100)</f>
        <v/>
      </c>
      <c r="R1654" s="7" t="n"/>
      <c r="X1654" s="7" t="n"/>
      <c r="Y1654" s="7" t="n"/>
      <c r="AB1654">
        <f>IF($E1654="","",IF($AQ1654=1,0,IF($AP1654=1,Settings!$C$6,Settings!$C$7))*100)</f>
        <v/>
      </c>
      <c r="AC1654" s="7">
        <f>IF($E1654="","",Y1654*AB1654/100)</f>
        <v/>
      </c>
      <c r="AD1654" s="7">
        <f>IF($E1654="","",Y1654-AC1654)</f>
        <v/>
      </c>
      <c r="AE1654" s="7">
        <f>IF($E1654="","",AD1654-Q1654)</f>
        <v/>
      </c>
      <c r="AI1654" s="7" t="n"/>
      <c r="AL1654" s="14" t="n"/>
      <c r="AN1654">
        <f>IF($E1654="","",IF(COUNTIF($E$2:$E1654,$E1654)=1,1,0))</f>
        <v/>
      </c>
      <c r="AO1654">
        <f>IF($AN1654=1,SUMPRODUCT(--($AR$2:$AR$3001&lt;$AR1654))+1,"")</f>
        <v/>
      </c>
      <c r="AP1654">
        <f>IF($E1654="","",IF(OR($U1654=TRUE(),$U1654="TRUE"),1,0))</f>
        <v/>
      </c>
      <c r="AQ1654">
        <f>IF($E1654="","",IF($AA1654="Yes",1,0))</f>
        <v/>
      </c>
      <c r="AR1654">
        <f>IF($AN1654=1,IFERROR(IF(VALUE($E1654)&lt;100000000,VALUE($E1654),1000000000),IFERROR(IF(VALUE(MID($E1654,2,20))&lt;100000000,VALUE(MID($E1654,2,20)),1000000000),1000000000))+ROW()/100000,"")</f>
        <v/>
      </c>
    </row>
    <row r="1655">
      <c r="G1655" s="14" t="n"/>
      <c r="Q1655" s="7">
        <f>IF($E1655="","",P1655*Y1655/100)</f>
        <v/>
      </c>
      <c r="R1655" s="7" t="n"/>
      <c r="X1655" s="7" t="n"/>
      <c r="Y1655" s="7" t="n"/>
      <c r="AB1655">
        <f>IF($E1655="","",IF($AQ1655=1,0,IF($AP1655=1,Settings!$C$6,Settings!$C$7))*100)</f>
        <v/>
      </c>
      <c r="AC1655" s="7">
        <f>IF($E1655="","",Y1655*AB1655/100)</f>
        <v/>
      </c>
      <c r="AD1655" s="7">
        <f>IF($E1655="","",Y1655-AC1655)</f>
        <v/>
      </c>
      <c r="AE1655" s="7">
        <f>IF($E1655="","",AD1655-Q1655)</f>
        <v/>
      </c>
      <c r="AI1655" s="7" t="n"/>
      <c r="AL1655" s="14" t="n"/>
      <c r="AN1655">
        <f>IF($E1655="","",IF(COUNTIF($E$2:$E1655,$E1655)=1,1,0))</f>
        <v/>
      </c>
      <c r="AO1655">
        <f>IF($AN1655=1,SUMPRODUCT(--($AR$2:$AR$3001&lt;$AR1655))+1,"")</f>
        <v/>
      </c>
      <c r="AP1655">
        <f>IF($E1655="","",IF(OR($U1655=TRUE(),$U1655="TRUE"),1,0))</f>
        <v/>
      </c>
      <c r="AQ1655">
        <f>IF($E1655="","",IF($AA1655="Yes",1,0))</f>
        <v/>
      </c>
      <c r="AR1655">
        <f>IF($AN1655=1,IFERROR(IF(VALUE($E1655)&lt;100000000,VALUE($E1655),1000000000),IFERROR(IF(VALUE(MID($E1655,2,20))&lt;100000000,VALUE(MID($E1655,2,20)),1000000000),1000000000))+ROW()/100000,"")</f>
        <v/>
      </c>
    </row>
    <row r="1656">
      <c r="G1656" s="14" t="n"/>
      <c r="Q1656" s="7">
        <f>IF($E1656="","",P1656*Y1656/100)</f>
        <v/>
      </c>
      <c r="R1656" s="7" t="n"/>
      <c r="X1656" s="7" t="n"/>
      <c r="Y1656" s="7" t="n"/>
      <c r="AB1656">
        <f>IF($E1656="","",IF($AQ1656=1,0,IF($AP1656=1,Settings!$C$6,Settings!$C$7))*100)</f>
        <v/>
      </c>
      <c r="AC1656" s="7">
        <f>IF($E1656="","",Y1656*AB1656/100)</f>
        <v/>
      </c>
      <c r="AD1656" s="7">
        <f>IF($E1656="","",Y1656-AC1656)</f>
        <v/>
      </c>
      <c r="AE1656" s="7">
        <f>IF($E1656="","",AD1656-Q1656)</f>
        <v/>
      </c>
      <c r="AI1656" s="7" t="n"/>
      <c r="AL1656" s="14" t="n"/>
      <c r="AN1656">
        <f>IF($E1656="","",IF(COUNTIF($E$2:$E1656,$E1656)=1,1,0))</f>
        <v/>
      </c>
      <c r="AO1656">
        <f>IF($AN1656=1,SUMPRODUCT(--($AR$2:$AR$3001&lt;$AR1656))+1,"")</f>
        <v/>
      </c>
      <c r="AP1656">
        <f>IF($E1656="","",IF(OR($U1656=TRUE(),$U1656="TRUE"),1,0))</f>
        <v/>
      </c>
      <c r="AQ1656">
        <f>IF($E1656="","",IF($AA1656="Yes",1,0))</f>
        <v/>
      </c>
      <c r="AR1656">
        <f>IF($AN1656=1,IFERROR(IF(VALUE($E1656)&lt;100000000,VALUE($E1656),1000000000),IFERROR(IF(VALUE(MID($E1656,2,20))&lt;100000000,VALUE(MID($E1656,2,20)),1000000000),1000000000))+ROW()/100000,"")</f>
        <v/>
      </c>
    </row>
    <row r="1657">
      <c r="G1657" s="14" t="n"/>
      <c r="Q1657" s="7">
        <f>IF($E1657="","",P1657*Y1657/100)</f>
        <v/>
      </c>
      <c r="R1657" s="7" t="n"/>
      <c r="X1657" s="7" t="n"/>
      <c r="Y1657" s="7" t="n"/>
      <c r="AB1657">
        <f>IF($E1657="","",IF($AQ1657=1,0,IF($AP1657=1,Settings!$C$6,Settings!$C$7))*100)</f>
        <v/>
      </c>
      <c r="AC1657" s="7">
        <f>IF($E1657="","",Y1657*AB1657/100)</f>
        <v/>
      </c>
      <c r="AD1657" s="7">
        <f>IF($E1657="","",Y1657-AC1657)</f>
        <v/>
      </c>
      <c r="AE1657" s="7">
        <f>IF($E1657="","",AD1657-Q1657)</f>
        <v/>
      </c>
      <c r="AI1657" s="7" t="n"/>
      <c r="AL1657" s="14" t="n"/>
      <c r="AN1657">
        <f>IF($E1657="","",IF(COUNTIF($E$2:$E1657,$E1657)=1,1,0))</f>
        <v/>
      </c>
      <c r="AO1657">
        <f>IF($AN1657=1,SUMPRODUCT(--($AR$2:$AR$3001&lt;$AR1657))+1,"")</f>
        <v/>
      </c>
      <c r="AP1657">
        <f>IF($E1657="","",IF(OR($U1657=TRUE(),$U1657="TRUE"),1,0))</f>
        <v/>
      </c>
      <c r="AQ1657">
        <f>IF($E1657="","",IF($AA1657="Yes",1,0))</f>
        <v/>
      </c>
      <c r="AR1657">
        <f>IF($AN1657=1,IFERROR(IF(VALUE($E1657)&lt;100000000,VALUE($E1657),1000000000),IFERROR(IF(VALUE(MID($E1657,2,20))&lt;100000000,VALUE(MID($E1657,2,20)),1000000000),1000000000))+ROW()/100000,"")</f>
        <v/>
      </c>
    </row>
    <row r="1658">
      <c r="G1658" s="14" t="n"/>
      <c r="Q1658" s="7">
        <f>IF($E1658="","",P1658*Y1658/100)</f>
        <v/>
      </c>
      <c r="R1658" s="7" t="n"/>
      <c r="X1658" s="7" t="n"/>
      <c r="Y1658" s="7" t="n"/>
      <c r="AB1658">
        <f>IF($E1658="","",IF($AQ1658=1,0,IF($AP1658=1,Settings!$C$6,Settings!$C$7))*100)</f>
        <v/>
      </c>
      <c r="AC1658" s="7">
        <f>IF($E1658="","",Y1658*AB1658/100)</f>
        <v/>
      </c>
      <c r="AD1658" s="7">
        <f>IF($E1658="","",Y1658-AC1658)</f>
        <v/>
      </c>
      <c r="AE1658" s="7">
        <f>IF($E1658="","",AD1658-Q1658)</f>
        <v/>
      </c>
      <c r="AI1658" s="7" t="n"/>
      <c r="AL1658" s="14" t="n"/>
      <c r="AN1658">
        <f>IF($E1658="","",IF(COUNTIF($E$2:$E1658,$E1658)=1,1,0))</f>
        <v/>
      </c>
      <c r="AO1658">
        <f>IF($AN1658=1,SUMPRODUCT(--($AR$2:$AR$3001&lt;$AR1658))+1,"")</f>
        <v/>
      </c>
      <c r="AP1658">
        <f>IF($E1658="","",IF(OR($U1658=TRUE(),$U1658="TRUE"),1,0))</f>
        <v/>
      </c>
      <c r="AQ1658">
        <f>IF($E1658="","",IF($AA1658="Yes",1,0))</f>
        <v/>
      </c>
      <c r="AR1658">
        <f>IF($AN1658=1,IFERROR(IF(VALUE($E1658)&lt;100000000,VALUE($E1658),1000000000),IFERROR(IF(VALUE(MID($E1658,2,20))&lt;100000000,VALUE(MID($E1658,2,20)),1000000000),1000000000))+ROW()/100000,"")</f>
        <v/>
      </c>
    </row>
    <row r="1659">
      <c r="G1659" s="14" t="n"/>
      <c r="Q1659" s="7">
        <f>IF($E1659="","",P1659*Y1659/100)</f>
        <v/>
      </c>
      <c r="R1659" s="7" t="n"/>
      <c r="X1659" s="7" t="n"/>
      <c r="Y1659" s="7" t="n"/>
      <c r="AB1659">
        <f>IF($E1659="","",IF($AQ1659=1,0,IF($AP1659=1,Settings!$C$6,Settings!$C$7))*100)</f>
        <v/>
      </c>
      <c r="AC1659" s="7">
        <f>IF($E1659="","",Y1659*AB1659/100)</f>
        <v/>
      </c>
      <c r="AD1659" s="7">
        <f>IF($E1659="","",Y1659-AC1659)</f>
        <v/>
      </c>
      <c r="AE1659" s="7">
        <f>IF($E1659="","",AD1659-Q1659)</f>
        <v/>
      </c>
      <c r="AI1659" s="7" t="n"/>
      <c r="AL1659" s="14" t="n"/>
      <c r="AN1659">
        <f>IF($E1659="","",IF(COUNTIF($E$2:$E1659,$E1659)=1,1,0))</f>
        <v/>
      </c>
      <c r="AO1659">
        <f>IF($AN1659=1,SUMPRODUCT(--($AR$2:$AR$3001&lt;$AR1659))+1,"")</f>
        <v/>
      </c>
      <c r="AP1659">
        <f>IF($E1659="","",IF(OR($U1659=TRUE(),$U1659="TRUE"),1,0))</f>
        <v/>
      </c>
      <c r="AQ1659">
        <f>IF($E1659="","",IF($AA1659="Yes",1,0))</f>
        <v/>
      </c>
      <c r="AR1659">
        <f>IF($AN1659=1,IFERROR(IF(VALUE($E1659)&lt;100000000,VALUE($E1659),1000000000),IFERROR(IF(VALUE(MID($E1659,2,20))&lt;100000000,VALUE(MID($E1659,2,20)),1000000000),1000000000))+ROW()/100000,"")</f>
        <v/>
      </c>
    </row>
    <row r="1660">
      <c r="G1660" s="14" t="n"/>
      <c r="Q1660" s="7">
        <f>IF($E1660="","",P1660*Y1660/100)</f>
        <v/>
      </c>
      <c r="R1660" s="7" t="n"/>
      <c r="X1660" s="7" t="n"/>
      <c r="Y1660" s="7" t="n"/>
      <c r="AB1660">
        <f>IF($E1660="","",IF($AQ1660=1,0,IF($AP1660=1,Settings!$C$6,Settings!$C$7))*100)</f>
        <v/>
      </c>
      <c r="AC1660" s="7">
        <f>IF($E1660="","",Y1660*AB1660/100)</f>
        <v/>
      </c>
      <c r="AD1660" s="7">
        <f>IF($E1660="","",Y1660-AC1660)</f>
        <v/>
      </c>
      <c r="AE1660" s="7">
        <f>IF($E1660="","",AD1660-Q1660)</f>
        <v/>
      </c>
      <c r="AI1660" s="7" t="n"/>
      <c r="AL1660" s="14" t="n"/>
      <c r="AN1660">
        <f>IF($E1660="","",IF(COUNTIF($E$2:$E1660,$E1660)=1,1,0))</f>
        <v/>
      </c>
      <c r="AO1660">
        <f>IF($AN1660=1,SUMPRODUCT(--($AR$2:$AR$3001&lt;$AR1660))+1,"")</f>
        <v/>
      </c>
      <c r="AP1660">
        <f>IF($E1660="","",IF(OR($U1660=TRUE(),$U1660="TRUE"),1,0))</f>
        <v/>
      </c>
      <c r="AQ1660">
        <f>IF($E1660="","",IF($AA1660="Yes",1,0))</f>
        <v/>
      </c>
      <c r="AR1660">
        <f>IF($AN1660=1,IFERROR(IF(VALUE($E1660)&lt;100000000,VALUE($E1660),1000000000),IFERROR(IF(VALUE(MID($E1660,2,20))&lt;100000000,VALUE(MID($E1660,2,20)),1000000000),1000000000))+ROW()/100000,"")</f>
        <v/>
      </c>
    </row>
    <row r="1661">
      <c r="G1661" s="14" t="n"/>
      <c r="Q1661" s="7">
        <f>IF($E1661="","",P1661*Y1661/100)</f>
        <v/>
      </c>
      <c r="R1661" s="7" t="n"/>
      <c r="X1661" s="7" t="n"/>
      <c r="Y1661" s="7" t="n"/>
      <c r="AB1661">
        <f>IF($E1661="","",IF($AQ1661=1,0,IF($AP1661=1,Settings!$C$6,Settings!$C$7))*100)</f>
        <v/>
      </c>
      <c r="AC1661" s="7">
        <f>IF($E1661="","",Y1661*AB1661/100)</f>
        <v/>
      </c>
      <c r="AD1661" s="7">
        <f>IF($E1661="","",Y1661-AC1661)</f>
        <v/>
      </c>
      <c r="AE1661" s="7">
        <f>IF($E1661="","",AD1661-Q1661)</f>
        <v/>
      </c>
      <c r="AI1661" s="7" t="n"/>
      <c r="AL1661" s="14" t="n"/>
      <c r="AN1661">
        <f>IF($E1661="","",IF(COUNTIF($E$2:$E1661,$E1661)=1,1,0))</f>
        <v/>
      </c>
      <c r="AO1661">
        <f>IF($AN1661=1,SUMPRODUCT(--($AR$2:$AR$3001&lt;$AR1661))+1,"")</f>
        <v/>
      </c>
      <c r="AP1661">
        <f>IF($E1661="","",IF(OR($U1661=TRUE(),$U1661="TRUE"),1,0))</f>
        <v/>
      </c>
      <c r="AQ1661">
        <f>IF($E1661="","",IF($AA1661="Yes",1,0))</f>
        <v/>
      </c>
      <c r="AR1661">
        <f>IF($AN1661=1,IFERROR(IF(VALUE($E1661)&lt;100000000,VALUE($E1661),1000000000),IFERROR(IF(VALUE(MID($E1661,2,20))&lt;100000000,VALUE(MID($E1661,2,20)),1000000000),1000000000))+ROW()/100000,"")</f>
        <v/>
      </c>
    </row>
    <row r="1662">
      <c r="G1662" s="14" t="n"/>
      <c r="Q1662" s="7">
        <f>IF($E1662="","",P1662*Y1662/100)</f>
        <v/>
      </c>
      <c r="R1662" s="7" t="n"/>
      <c r="X1662" s="7" t="n"/>
      <c r="Y1662" s="7" t="n"/>
      <c r="AB1662">
        <f>IF($E1662="","",IF($AQ1662=1,0,IF($AP1662=1,Settings!$C$6,Settings!$C$7))*100)</f>
        <v/>
      </c>
      <c r="AC1662" s="7">
        <f>IF($E1662="","",Y1662*AB1662/100)</f>
        <v/>
      </c>
      <c r="AD1662" s="7">
        <f>IF($E1662="","",Y1662-AC1662)</f>
        <v/>
      </c>
      <c r="AE1662" s="7">
        <f>IF($E1662="","",AD1662-Q1662)</f>
        <v/>
      </c>
      <c r="AI1662" s="7" t="n"/>
      <c r="AL1662" s="14" t="n"/>
      <c r="AN1662">
        <f>IF($E1662="","",IF(COUNTIF($E$2:$E1662,$E1662)=1,1,0))</f>
        <v/>
      </c>
      <c r="AO1662">
        <f>IF($AN1662=1,SUMPRODUCT(--($AR$2:$AR$3001&lt;$AR1662))+1,"")</f>
        <v/>
      </c>
      <c r="AP1662">
        <f>IF($E1662="","",IF(OR($U1662=TRUE(),$U1662="TRUE"),1,0))</f>
        <v/>
      </c>
      <c r="AQ1662">
        <f>IF($E1662="","",IF($AA1662="Yes",1,0))</f>
        <v/>
      </c>
      <c r="AR1662">
        <f>IF($AN1662=1,IFERROR(IF(VALUE($E1662)&lt;100000000,VALUE($E1662),1000000000),IFERROR(IF(VALUE(MID($E1662,2,20))&lt;100000000,VALUE(MID($E1662,2,20)),1000000000),1000000000))+ROW()/100000,"")</f>
        <v/>
      </c>
    </row>
    <row r="1663">
      <c r="G1663" s="14" t="n"/>
      <c r="Q1663" s="7">
        <f>IF($E1663="","",P1663*Y1663/100)</f>
        <v/>
      </c>
      <c r="R1663" s="7" t="n"/>
      <c r="X1663" s="7" t="n"/>
      <c r="Y1663" s="7" t="n"/>
      <c r="AB1663">
        <f>IF($E1663="","",IF($AQ1663=1,0,IF($AP1663=1,Settings!$C$6,Settings!$C$7))*100)</f>
        <v/>
      </c>
      <c r="AC1663" s="7">
        <f>IF($E1663="","",Y1663*AB1663/100)</f>
        <v/>
      </c>
      <c r="AD1663" s="7">
        <f>IF($E1663="","",Y1663-AC1663)</f>
        <v/>
      </c>
      <c r="AE1663" s="7">
        <f>IF($E1663="","",AD1663-Q1663)</f>
        <v/>
      </c>
      <c r="AI1663" s="7" t="n"/>
      <c r="AL1663" s="14" t="n"/>
      <c r="AN1663">
        <f>IF($E1663="","",IF(COUNTIF($E$2:$E1663,$E1663)=1,1,0))</f>
        <v/>
      </c>
      <c r="AO1663">
        <f>IF($AN1663=1,SUMPRODUCT(--($AR$2:$AR$3001&lt;$AR1663))+1,"")</f>
        <v/>
      </c>
      <c r="AP1663">
        <f>IF($E1663="","",IF(OR($U1663=TRUE(),$U1663="TRUE"),1,0))</f>
        <v/>
      </c>
      <c r="AQ1663">
        <f>IF($E1663="","",IF($AA1663="Yes",1,0))</f>
        <v/>
      </c>
      <c r="AR1663">
        <f>IF($AN1663=1,IFERROR(IF(VALUE($E1663)&lt;100000000,VALUE($E1663),1000000000),IFERROR(IF(VALUE(MID($E1663,2,20))&lt;100000000,VALUE(MID($E1663,2,20)),1000000000),1000000000))+ROW()/100000,"")</f>
        <v/>
      </c>
    </row>
    <row r="1664">
      <c r="G1664" s="14" t="n"/>
      <c r="Q1664" s="7">
        <f>IF($E1664="","",P1664*Y1664/100)</f>
        <v/>
      </c>
      <c r="R1664" s="7" t="n"/>
      <c r="X1664" s="7" t="n"/>
      <c r="Y1664" s="7" t="n"/>
      <c r="AB1664">
        <f>IF($E1664="","",IF($AQ1664=1,0,IF($AP1664=1,Settings!$C$6,Settings!$C$7))*100)</f>
        <v/>
      </c>
      <c r="AC1664" s="7">
        <f>IF($E1664="","",Y1664*AB1664/100)</f>
        <v/>
      </c>
      <c r="AD1664" s="7">
        <f>IF($E1664="","",Y1664-AC1664)</f>
        <v/>
      </c>
      <c r="AE1664" s="7">
        <f>IF($E1664="","",AD1664-Q1664)</f>
        <v/>
      </c>
      <c r="AI1664" s="7" t="n"/>
      <c r="AL1664" s="14" t="n"/>
      <c r="AN1664">
        <f>IF($E1664="","",IF(COUNTIF($E$2:$E1664,$E1664)=1,1,0))</f>
        <v/>
      </c>
      <c r="AO1664">
        <f>IF($AN1664=1,SUMPRODUCT(--($AR$2:$AR$3001&lt;$AR1664))+1,"")</f>
        <v/>
      </c>
      <c r="AP1664">
        <f>IF($E1664="","",IF(OR($U1664=TRUE(),$U1664="TRUE"),1,0))</f>
        <v/>
      </c>
      <c r="AQ1664">
        <f>IF($E1664="","",IF($AA1664="Yes",1,0))</f>
        <v/>
      </c>
      <c r="AR1664">
        <f>IF($AN1664=1,IFERROR(IF(VALUE($E1664)&lt;100000000,VALUE($E1664),1000000000),IFERROR(IF(VALUE(MID($E1664,2,20))&lt;100000000,VALUE(MID($E1664,2,20)),1000000000),1000000000))+ROW()/100000,"")</f>
        <v/>
      </c>
    </row>
    <row r="1665">
      <c r="G1665" s="14" t="n"/>
      <c r="Q1665" s="7">
        <f>IF($E1665="","",P1665*Y1665/100)</f>
        <v/>
      </c>
      <c r="R1665" s="7" t="n"/>
      <c r="X1665" s="7" t="n"/>
      <c r="Y1665" s="7" t="n"/>
      <c r="AB1665">
        <f>IF($E1665="","",IF($AQ1665=1,0,IF($AP1665=1,Settings!$C$6,Settings!$C$7))*100)</f>
        <v/>
      </c>
      <c r="AC1665" s="7">
        <f>IF($E1665="","",Y1665*AB1665/100)</f>
        <v/>
      </c>
      <c r="AD1665" s="7">
        <f>IF($E1665="","",Y1665-AC1665)</f>
        <v/>
      </c>
      <c r="AE1665" s="7">
        <f>IF($E1665="","",AD1665-Q1665)</f>
        <v/>
      </c>
      <c r="AI1665" s="7" t="n"/>
      <c r="AL1665" s="14" t="n"/>
      <c r="AN1665">
        <f>IF($E1665="","",IF(COUNTIF($E$2:$E1665,$E1665)=1,1,0))</f>
        <v/>
      </c>
      <c r="AO1665">
        <f>IF($AN1665=1,SUMPRODUCT(--($AR$2:$AR$3001&lt;$AR1665))+1,"")</f>
        <v/>
      </c>
      <c r="AP1665">
        <f>IF($E1665="","",IF(OR($U1665=TRUE(),$U1665="TRUE"),1,0))</f>
        <v/>
      </c>
      <c r="AQ1665">
        <f>IF($E1665="","",IF($AA1665="Yes",1,0))</f>
        <v/>
      </c>
      <c r="AR1665">
        <f>IF($AN1665=1,IFERROR(IF(VALUE($E1665)&lt;100000000,VALUE($E1665),1000000000),IFERROR(IF(VALUE(MID($E1665,2,20))&lt;100000000,VALUE(MID($E1665,2,20)),1000000000),1000000000))+ROW()/100000,"")</f>
        <v/>
      </c>
    </row>
    <row r="1666">
      <c r="G1666" s="14" t="n"/>
      <c r="Q1666" s="7">
        <f>IF($E1666="","",P1666*Y1666/100)</f>
        <v/>
      </c>
      <c r="R1666" s="7" t="n"/>
      <c r="X1666" s="7" t="n"/>
      <c r="Y1666" s="7" t="n"/>
      <c r="AB1666">
        <f>IF($E1666="","",IF($AQ1666=1,0,IF($AP1666=1,Settings!$C$6,Settings!$C$7))*100)</f>
        <v/>
      </c>
      <c r="AC1666" s="7">
        <f>IF($E1666="","",Y1666*AB1666/100)</f>
        <v/>
      </c>
      <c r="AD1666" s="7">
        <f>IF($E1666="","",Y1666-AC1666)</f>
        <v/>
      </c>
      <c r="AE1666" s="7">
        <f>IF($E1666="","",AD1666-Q1666)</f>
        <v/>
      </c>
      <c r="AI1666" s="7" t="n"/>
      <c r="AL1666" s="14" t="n"/>
      <c r="AN1666">
        <f>IF($E1666="","",IF(COUNTIF($E$2:$E1666,$E1666)=1,1,0))</f>
        <v/>
      </c>
      <c r="AO1666">
        <f>IF($AN1666=1,SUMPRODUCT(--($AR$2:$AR$3001&lt;$AR1666))+1,"")</f>
        <v/>
      </c>
      <c r="AP1666">
        <f>IF($E1666="","",IF(OR($U1666=TRUE(),$U1666="TRUE"),1,0))</f>
        <v/>
      </c>
      <c r="AQ1666">
        <f>IF($E1666="","",IF($AA1666="Yes",1,0))</f>
        <v/>
      </c>
      <c r="AR1666">
        <f>IF($AN1666=1,IFERROR(IF(VALUE($E1666)&lt;100000000,VALUE($E1666),1000000000),IFERROR(IF(VALUE(MID($E1666,2,20))&lt;100000000,VALUE(MID($E1666,2,20)),1000000000),1000000000))+ROW()/100000,"")</f>
        <v/>
      </c>
    </row>
    <row r="1667">
      <c r="G1667" s="14" t="n"/>
      <c r="Q1667" s="7">
        <f>IF($E1667="","",P1667*Y1667/100)</f>
        <v/>
      </c>
      <c r="R1667" s="7" t="n"/>
      <c r="X1667" s="7" t="n"/>
      <c r="Y1667" s="7" t="n"/>
      <c r="AB1667">
        <f>IF($E1667="","",IF($AQ1667=1,0,IF($AP1667=1,Settings!$C$6,Settings!$C$7))*100)</f>
        <v/>
      </c>
      <c r="AC1667" s="7">
        <f>IF($E1667="","",Y1667*AB1667/100)</f>
        <v/>
      </c>
      <c r="AD1667" s="7">
        <f>IF($E1667="","",Y1667-AC1667)</f>
        <v/>
      </c>
      <c r="AE1667" s="7">
        <f>IF($E1667="","",AD1667-Q1667)</f>
        <v/>
      </c>
      <c r="AI1667" s="7" t="n"/>
      <c r="AL1667" s="14" t="n"/>
      <c r="AN1667">
        <f>IF($E1667="","",IF(COUNTIF($E$2:$E1667,$E1667)=1,1,0))</f>
        <v/>
      </c>
      <c r="AO1667">
        <f>IF($AN1667=1,SUMPRODUCT(--($AR$2:$AR$3001&lt;$AR1667))+1,"")</f>
        <v/>
      </c>
      <c r="AP1667">
        <f>IF($E1667="","",IF(OR($U1667=TRUE(),$U1667="TRUE"),1,0))</f>
        <v/>
      </c>
      <c r="AQ1667">
        <f>IF($E1667="","",IF($AA1667="Yes",1,0))</f>
        <v/>
      </c>
      <c r="AR1667">
        <f>IF($AN1667=1,IFERROR(IF(VALUE($E1667)&lt;100000000,VALUE($E1667),1000000000),IFERROR(IF(VALUE(MID($E1667,2,20))&lt;100000000,VALUE(MID($E1667,2,20)),1000000000),1000000000))+ROW()/100000,"")</f>
        <v/>
      </c>
    </row>
    <row r="1668">
      <c r="G1668" s="14" t="n"/>
      <c r="Q1668" s="7">
        <f>IF($E1668="","",P1668*Y1668/100)</f>
        <v/>
      </c>
      <c r="R1668" s="7" t="n"/>
      <c r="X1668" s="7" t="n"/>
      <c r="Y1668" s="7" t="n"/>
      <c r="AB1668">
        <f>IF($E1668="","",IF($AQ1668=1,0,IF($AP1668=1,Settings!$C$6,Settings!$C$7))*100)</f>
        <v/>
      </c>
      <c r="AC1668" s="7">
        <f>IF($E1668="","",Y1668*AB1668/100)</f>
        <v/>
      </c>
      <c r="AD1668" s="7">
        <f>IF($E1668="","",Y1668-AC1668)</f>
        <v/>
      </c>
      <c r="AE1668" s="7">
        <f>IF($E1668="","",AD1668-Q1668)</f>
        <v/>
      </c>
      <c r="AI1668" s="7" t="n"/>
      <c r="AL1668" s="14" t="n"/>
      <c r="AN1668">
        <f>IF($E1668="","",IF(COUNTIF($E$2:$E1668,$E1668)=1,1,0))</f>
        <v/>
      </c>
      <c r="AO1668">
        <f>IF($AN1668=1,SUMPRODUCT(--($AR$2:$AR$3001&lt;$AR1668))+1,"")</f>
        <v/>
      </c>
      <c r="AP1668">
        <f>IF($E1668="","",IF(OR($U1668=TRUE(),$U1668="TRUE"),1,0))</f>
        <v/>
      </c>
      <c r="AQ1668">
        <f>IF($E1668="","",IF($AA1668="Yes",1,0))</f>
        <v/>
      </c>
      <c r="AR1668">
        <f>IF($AN1668=1,IFERROR(IF(VALUE($E1668)&lt;100000000,VALUE($E1668),1000000000),IFERROR(IF(VALUE(MID($E1668,2,20))&lt;100000000,VALUE(MID($E1668,2,20)),1000000000),1000000000))+ROW()/100000,"")</f>
        <v/>
      </c>
    </row>
    <row r="1669">
      <c r="G1669" s="14" t="n"/>
      <c r="Q1669" s="7">
        <f>IF($E1669="","",P1669*Y1669/100)</f>
        <v/>
      </c>
      <c r="R1669" s="7" t="n"/>
      <c r="X1669" s="7" t="n"/>
      <c r="Y1669" s="7" t="n"/>
      <c r="AB1669">
        <f>IF($E1669="","",IF($AQ1669=1,0,IF($AP1669=1,Settings!$C$6,Settings!$C$7))*100)</f>
        <v/>
      </c>
      <c r="AC1669" s="7">
        <f>IF($E1669="","",Y1669*AB1669/100)</f>
        <v/>
      </c>
      <c r="AD1669" s="7">
        <f>IF($E1669="","",Y1669-AC1669)</f>
        <v/>
      </c>
      <c r="AE1669" s="7">
        <f>IF($E1669="","",AD1669-Q1669)</f>
        <v/>
      </c>
      <c r="AI1669" s="7" t="n"/>
      <c r="AL1669" s="14" t="n"/>
      <c r="AN1669">
        <f>IF($E1669="","",IF(COUNTIF($E$2:$E1669,$E1669)=1,1,0))</f>
        <v/>
      </c>
      <c r="AO1669">
        <f>IF($AN1669=1,SUMPRODUCT(--($AR$2:$AR$3001&lt;$AR1669))+1,"")</f>
        <v/>
      </c>
      <c r="AP1669">
        <f>IF($E1669="","",IF(OR($U1669=TRUE(),$U1669="TRUE"),1,0))</f>
        <v/>
      </c>
      <c r="AQ1669">
        <f>IF($E1669="","",IF($AA1669="Yes",1,0))</f>
        <v/>
      </c>
      <c r="AR1669">
        <f>IF($AN1669=1,IFERROR(IF(VALUE($E1669)&lt;100000000,VALUE($E1669),1000000000),IFERROR(IF(VALUE(MID($E1669,2,20))&lt;100000000,VALUE(MID($E1669,2,20)),1000000000),1000000000))+ROW()/100000,"")</f>
        <v/>
      </c>
    </row>
    <row r="1670">
      <c r="G1670" s="14" t="n"/>
      <c r="Q1670" s="7">
        <f>IF($E1670="","",P1670*Y1670/100)</f>
        <v/>
      </c>
      <c r="R1670" s="7" t="n"/>
      <c r="X1670" s="7" t="n"/>
      <c r="Y1670" s="7" t="n"/>
      <c r="AB1670">
        <f>IF($E1670="","",IF($AQ1670=1,0,IF($AP1670=1,Settings!$C$6,Settings!$C$7))*100)</f>
        <v/>
      </c>
      <c r="AC1670" s="7">
        <f>IF($E1670="","",Y1670*AB1670/100)</f>
        <v/>
      </c>
      <c r="AD1670" s="7">
        <f>IF($E1670="","",Y1670-AC1670)</f>
        <v/>
      </c>
      <c r="AE1670" s="7">
        <f>IF($E1670="","",AD1670-Q1670)</f>
        <v/>
      </c>
      <c r="AI1670" s="7" t="n"/>
      <c r="AL1670" s="14" t="n"/>
      <c r="AN1670">
        <f>IF($E1670="","",IF(COUNTIF($E$2:$E1670,$E1670)=1,1,0))</f>
        <v/>
      </c>
      <c r="AO1670">
        <f>IF($AN1670=1,SUMPRODUCT(--($AR$2:$AR$3001&lt;$AR1670))+1,"")</f>
        <v/>
      </c>
      <c r="AP1670">
        <f>IF($E1670="","",IF(OR($U1670=TRUE(),$U1670="TRUE"),1,0))</f>
        <v/>
      </c>
      <c r="AQ1670">
        <f>IF($E1670="","",IF($AA1670="Yes",1,0))</f>
        <v/>
      </c>
      <c r="AR1670">
        <f>IF($AN1670=1,IFERROR(IF(VALUE($E1670)&lt;100000000,VALUE($E1670),1000000000),IFERROR(IF(VALUE(MID($E1670,2,20))&lt;100000000,VALUE(MID($E1670,2,20)),1000000000),1000000000))+ROW()/100000,"")</f>
        <v/>
      </c>
    </row>
    <row r="1671">
      <c r="G1671" s="14" t="n"/>
      <c r="Q1671" s="7">
        <f>IF($E1671="","",P1671*Y1671/100)</f>
        <v/>
      </c>
      <c r="R1671" s="7" t="n"/>
      <c r="X1671" s="7" t="n"/>
      <c r="Y1671" s="7" t="n"/>
      <c r="AB1671">
        <f>IF($E1671="","",IF($AQ1671=1,0,IF($AP1671=1,Settings!$C$6,Settings!$C$7))*100)</f>
        <v/>
      </c>
      <c r="AC1671" s="7">
        <f>IF($E1671="","",Y1671*AB1671/100)</f>
        <v/>
      </c>
      <c r="AD1671" s="7">
        <f>IF($E1671="","",Y1671-AC1671)</f>
        <v/>
      </c>
      <c r="AE1671" s="7">
        <f>IF($E1671="","",AD1671-Q1671)</f>
        <v/>
      </c>
      <c r="AI1671" s="7" t="n"/>
      <c r="AL1671" s="14" t="n"/>
      <c r="AN1671">
        <f>IF($E1671="","",IF(COUNTIF($E$2:$E1671,$E1671)=1,1,0))</f>
        <v/>
      </c>
      <c r="AO1671">
        <f>IF($AN1671=1,SUMPRODUCT(--($AR$2:$AR$3001&lt;$AR1671))+1,"")</f>
        <v/>
      </c>
      <c r="AP1671">
        <f>IF($E1671="","",IF(OR($U1671=TRUE(),$U1671="TRUE"),1,0))</f>
        <v/>
      </c>
      <c r="AQ1671">
        <f>IF($E1671="","",IF($AA1671="Yes",1,0))</f>
        <v/>
      </c>
      <c r="AR1671">
        <f>IF($AN1671=1,IFERROR(IF(VALUE($E1671)&lt;100000000,VALUE($E1671),1000000000),IFERROR(IF(VALUE(MID($E1671,2,20))&lt;100000000,VALUE(MID($E1671,2,20)),1000000000),1000000000))+ROW()/100000,"")</f>
        <v/>
      </c>
    </row>
    <row r="1672">
      <c r="G1672" s="14" t="n"/>
      <c r="Q1672" s="7">
        <f>IF($E1672="","",P1672*Y1672/100)</f>
        <v/>
      </c>
      <c r="R1672" s="7" t="n"/>
      <c r="X1672" s="7" t="n"/>
      <c r="Y1672" s="7" t="n"/>
      <c r="AB1672">
        <f>IF($E1672="","",IF($AQ1672=1,0,IF($AP1672=1,Settings!$C$6,Settings!$C$7))*100)</f>
        <v/>
      </c>
      <c r="AC1672" s="7">
        <f>IF($E1672="","",Y1672*AB1672/100)</f>
        <v/>
      </c>
      <c r="AD1672" s="7">
        <f>IF($E1672="","",Y1672-AC1672)</f>
        <v/>
      </c>
      <c r="AE1672" s="7">
        <f>IF($E1672="","",AD1672-Q1672)</f>
        <v/>
      </c>
      <c r="AI1672" s="7" t="n"/>
      <c r="AL1672" s="14" t="n"/>
      <c r="AN1672">
        <f>IF($E1672="","",IF(COUNTIF($E$2:$E1672,$E1672)=1,1,0))</f>
        <v/>
      </c>
      <c r="AO1672">
        <f>IF($AN1672=1,SUMPRODUCT(--($AR$2:$AR$3001&lt;$AR1672))+1,"")</f>
        <v/>
      </c>
      <c r="AP1672">
        <f>IF($E1672="","",IF(OR($U1672=TRUE(),$U1672="TRUE"),1,0))</f>
        <v/>
      </c>
      <c r="AQ1672">
        <f>IF($E1672="","",IF($AA1672="Yes",1,0))</f>
        <v/>
      </c>
      <c r="AR1672">
        <f>IF($AN1672=1,IFERROR(IF(VALUE($E1672)&lt;100000000,VALUE($E1672),1000000000),IFERROR(IF(VALUE(MID($E1672,2,20))&lt;100000000,VALUE(MID($E1672,2,20)),1000000000),1000000000))+ROW()/100000,"")</f>
        <v/>
      </c>
    </row>
    <row r="1673">
      <c r="G1673" s="14" t="n"/>
      <c r="Q1673" s="7">
        <f>IF($E1673="","",P1673*Y1673/100)</f>
        <v/>
      </c>
      <c r="R1673" s="7" t="n"/>
      <c r="X1673" s="7" t="n"/>
      <c r="Y1673" s="7" t="n"/>
      <c r="AB1673">
        <f>IF($E1673="","",IF($AQ1673=1,0,IF($AP1673=1,Settings!$C$6,Settings!$C$7))*100)</f>
        <v/>
      </c>
      <c r="AC1673" s="7">
        <f>IF($E1673="","",Y1673*AB1673/100)</f>
        <v/>
      </c>
      <c r="AD1673" s="7">
        <f>IF($E1673="","",Y1673-AC1673)</f>
        <v/>
      </c>
      <c r="AE1673" s="7">
        <f>IF($E1673="","",AD1673-Q1673)</f>
        <v/>
      </c>
      <c r="AI1673" s="7" t="n"/>
      <c r="AL1673" s="14" t="n"/>
      <c r="AN1673">
        <f>IF($E1673="","",IF(COUNTIF($E$2:$E1673,$E1673)=1,1,0))</f>
        <v/>
      </c>
      <c r="AO1673">
        <f>IF($AN1673=1,SUMPRODUCT(--($AR$2:$AR$3001&lt;$AR1673))+1,"")</f>
        <v/>
      </c>
      <c r="AP1673">
        <f>IF($E1673="","",IF(OR($U1673=TRUE(),$U1673="TRUE"),1,0))</f>
        <v/>
      </c>
      <c r="AQ1673">
        <f>IF($E1673="","",IF($AA1673="Yes",1,0))</f>
        <v/>
      </c>
      <c r="AR1673">
        <f>IF($AN1673=1,IFERROR(IF(VALUE($E1673)&lt;100000000,VALUE($E1673),1000000000),IFERROR(IF(VALUE(MID($E1673,2,20))&lt;100000000,VALUE(MID($E1673,2,20)),1000000000),1000000000))+ROW()/100000,"")</f>
        <v/>
      </c>
    </row>
    <row r="1674">
      <c r="G1674" s="14" t="n"/>
      <c r="Q1674" s="7">
        <f>IF($E1674="","",P1674*Y1674/100)</f>
        <v/>
      </c>
      <c r="R1674" s="7" t="n"/>
      <c r="X1674" s="7" t="n"/>
      <c r="Y1674" s="7" t="n"/>
      <c r="AB1674">
        <f>IF($E1674="","",IF($AQ1674=1,0,IF($AP1674=1,Settings!$C$6,Settings!$C$7))*100)</f>
        <v/>
      </c>
      <c r="AC1674" s="7">
        <f>IF($E1674="","",Y1674*AB1674/100)</f>
        <v/>
      </c>
      <c r="AD1674" s="7">
        <f>IF($E1674="","",Y1674-AC1674)</f>
        <v/>
      </c>
      <c r="AE1674" s="7">
        <f>IF($E1674="","",AD1674-Q1674)</f>
        <v/>
      </c>
      <c r="AI1674" s="7" t="n"/>
      <c r="AL1674" s="14" t="n"/>
      <c r="AN1674">
        <f>IF($E1674="","",IF(COUNTIF($E$2:$E1674,$E1674)=1,1,0))</f>
        <v/>
      </c>
      <c r="AO1674">
        <f>IF($AN1674=1,SUMPRODUCT(--($AR$2:$AR$3001&lt;$AR1674))+1,"")</f>
        <v/>
      </c>
      <c r="AP1674">
        <f>IF($E1674="","",IF(OR($U1674=TRUE(),$U1674="TRUE"),1,0))</f>
        <v/>
      </c>
      <c r="AQ1674">
        <f>IF($E1674="","",IF($AA1674="Yes",1,0))</f>
        <v/>
      </c>
      <c r="AR1674">
        <f>IF($AN1674=1,IFERROR(IF(VALUE($E1674)&lt;100000000,VALUE($E1674),1000000000),IFERROR(IF(VALUE(MID($E1674,2,20))&lt;100000000,VALUE(MID($E1674,2,20)),1000000000),1000000000))+ROW()/100000,"")</f>
        <v/>
      </c>
    </row>
    <row r="1675">
      <c r="G1675" s="14" t="n"/>
      <c r="Q1675" s="7">
        <f>IF($E1675="","",P1675*Y1675/100)</f>
        <v/>
      </c>
      <c r="R1675" s="7" t="n"/>
      <c r="X1675" s="7" t="n"/>
      <c r="Y1675" s="7" t="n"/>
      <c r="AB1675">
        <f>IF($E1675="","",IF($AQ1675=1,0,IF($AP1675=1,Settings!$C$6,Settings!$C$7))*100)</f>
        <v/>
      </c>
      <c r="AC1675" s="7">
        <f>IF($E1675="","",Y1675*AB1675/100)</f>
        <v/>
      </c>
      <c r="AD1675" s="7">
        <f>IF($E1675="","",Y1675-AC1675)</f>
        <v/>
      </c>
      <c r="AE1675" s="7">
        <f>IF($E1675="","",AD1675-Q1675)</f>
        <v/>
      </c>
      <c r="AI1675" s="7" t="n"/>
      <c r="AL1675" s="14" t="n"/>
      <c r="AN1675">
        <f>IF($E1675="","",IF(COUNTIF($E$2:$E1675,$E1675)=1,1,0))</f>
        <v/>
      </c>
      <c r="AO1675">
        <f>IF($AN1675=1,SUMPRODUCT(--($AR$2:$AR$3001&lt;$AR1675))+1,"")</f>
        <v/>
      </c>
      <c r="AP1675">
        <f>IF($E1675="","",IF(OR($U1675=TRUE(),$U1675="TRUE"),1,0))</f>
        <v/>
      </c>
      <c r="AQ1675">
        <f>IF($E1675="","",IF($AA1675="Yes",1,0))</f>
        <v/>
      </c>
      <c r="AR1675">
        <f>IF($AN1675=1,IFERROR(IF(VALUE($E1675)&lt;100000000,VALUE($E1675),1000000000),IFERROR(IF(VALUE(MID($E1675,2,20))&lt;100000000,VALUE(MID($E1675,2,20)),1000000000),1000000000))+ROW()/100000,"")</f>
        <v/>
      </c>
    </row>
    <row r="1676">
      <c r="G1676" s="14" t="n"/>
      <c r="Q1676" s="7">
        <f>IF($E1676="","",P1676*Y1676/100)</f>
        <v/>
      </c>
      <c r="R1676" s="7" t="n"/>
      <c r="X1676" s="7" t="n"/>
      <c r="Y1676" s="7" t="n"/>
      <c r="AB1676">
        <f>IF($E1676="","",IF($AQ1676=1,0,IF($AP1676=1,Settings!$C$6,Settings!$C$7))*100)</f>
        <v/>
      </c>
      <c r="AC1676" s="7">
        <f>IF($E1676="","",Y1676*AB1676/100)</f>
        <v/>
      </c>
      <c r="AD1676" s="7">
        <f>IF($E1676="","",Y1676-AC1676)</f>
        <v/>
      </c>
      <c r="AE1676" s="7">
        <f>IF($E1676="","",AD1676-Q1676)</f>
        <v/>
      </c>
      <c r="AI1676" s="7" t="n"/>
      <c r="AL1676" s="14" t="n"/>
      <c r="AN1676">
        <f>IF($E1676="","",IF(COUNTIF($E$2:$E1676,$E1676)=1,1,0))</f>
        <v/>
      </c>
      <c r="AO1676">
        <f>IF($AN1676=1,SUMPRODUCT(--($AR$2:$AR$3001&lt;$AR1676))+1,"")</f>
        <v/>
      </c>
      <c r="AP1676">
        <f>IF($E1676="","",IF(OR($U1676=TRUE(),$U1676="TRUE"),1,0))</f>
        <v/>
      </c>
      <c r="AQ1676">
        <f>IF($E1676="","",IF($AA1676="Yes",1,0))</f>
        <v/>
      </c>
      <c r="AR1676">
        <f>IF($AN1676=1,IFERROR(IF(VALUE($E1676)&lt;100000000,VALUE($E1676),1000000000),IFERROR(IF(VALUE(MID($E1676,2,20))&lt;100000000,VALUE(MID($E1676,2,20)),1000000000),1000000000))+ROW()/100000,"")</f>
        <v/>
      </c>
    </row>
    <row r="1677">
      <c r="G1677" s="14" t="n"/>
      <c r="Q1677" s="7">
        <f>IF($E1677="","",P1677*Y1677/100)</f>
        <v/>
      </c>
      <c r="R1677" s="7" t="n"/>
      <c r="X1677" s="7" t="n"/>
      <c r="Y1677" s="7" t="n"/>
      <c r="AB1677">
        <f>IF($E1677="","",IF($AQ1677=1,0,IF($AP1677=1,Settings!$C$6,Settings!$C$7))*100)</f>
        <v/>
      </c>
      <c r="AC1677" s="7">
        <f>IF($E1677="","",Y1677*AB1677/100)</f>
        <v/>
      </c>
      <c r="AD1677" s="7">
        <f>IF($E1677="","",Y1677-AC1677)</f>
        <v/>
      </c>
      <c r="AE1677" s="7">
        <f>IF($E1677="","",AD1677-Q1677)</f>
        <v/>
      </c>
      <c r="AI1677" s="7" t="n"/>
      <c r="AL1677" s="14" t="n"/>
      <c r="AN1677">
        <f>IF($E1677="","",IF(COUNTIF($E$2:$E1677,$E1677)=1,1,0))</f>
        <v/>
      </c>
      <c r="AO1677">
        <f>IF($AN1677=1,SUMPRODUCT(--($AR$2:$AR$3001&lt;$AR1677))+1,"")</f>
        <v/>
      </c>
      <c r="AP1677">
        <f>IF($E1677="","",IF(OR($U1677=TRUE(),$U1677="TRUE"),1,0))</f>
        <v/>
      </c>
      <c r="AQ1677">
        <f>IF($E1677="","",IF($AA1677="Yes",1,0))</f>
        <v/>
      </c>
      <c r="AR1677">
        <f>IF($AN1677=1,IFERROR(IF(VALUE($E1677)&lt;100000000,VALUE($E1677),1000000000),IFERROR(IF(VALUE(MID($E1677,2,20))&lt;100000000,VALUE(MID($E1677,2,20)),1000000000),1000000000))+ROW()/100000,"")</f>
        <v/>
      </c>
    </row>
    <row r="1678">
      <c r="G1678" s="14" t="n"/>
      <c r="Q1678" s="7">
        <f>IF($E1678="","",P1678*Y1678/100)</f>
        <v/>
      </c>
      <c r="R1678" s="7" t="n"/>
      <c r="X1678" s="7" t="n"/>
      <c r="Y1678" s="7" t="n"/>
      <c r="AB1678">
        <f>IF($E1678="","",IF($AQ1678=1,0,IF($AP1678=1,Settings!$C$6,Settings!$C$7))*100)</f>
        <v/>
      </c>
      <c r="AC1678" s="7">
        <f>IF($E1678="","",Y1678*AB1678/100)</f>
        <v/>
      </c>
      <c r="AD1678" s="7">
        <f>IF($E1678="","",Y1678-AC1678)</f>
        <v/>
      </c>
      <c r="AE1678" s="7">
        <f>IF($E1678="","",AD1678-Q1678)</f>
        <v/>
      </c>
      <c r="AI1678" s="7" t="n"/>
      <c r="AL1678" s="14" t="n"/>
      <c r="AN1678">
        <f>IF($E1678="","",IF(COUNTIF($E$2:$E1678,$E1678)=1,1,0))</f>
        <v/>
      </c>
      <c r="AO1678">
        <f>IF($AN1678=1,SUMPRODUCT(--($AR$2:$AR$3001&lt;$AR1678))+1,"")</f>
        <v/>
      </c>
      <c r="AP1678">
        <f>IF($E1678="","",IF(OR($U1678=TRUE(),$U1678="TRUE"),1,0))</f>
        <v/>
      </c>
      <c r="AQ1678">
        <f>IF($E1678="","",IF($AA1678="Yes",1,0))</f>
        <v/>
      </c>
      <c r="AR1678">
        <f>IF($AN1678=1,IFERROR(IF(VALUE($E1678)&lt;100000000,VALUE($E1678),1000000000),IFERROR(IF(VALUE(MID($E1678,2,20))&lt;100000000,VALUE(MID($E1678,2,20)),1000000000),1000000000))+ROW()/100000,"")</f>
        <v/>
      </c>
    </row>
    <row r="1679">
      <c r="G1679" s="14" t="n"/>
      <c r="Q1679" s="7">
        <f>IF($E1679="","",P1679*Y1679/100)</f>
        <v/>
      </c>
      <c r="R1679" s="7" t="n"/>
      <c r="X1679" s="7" t="n"/>
      <c r="Y1679" s="7" t="n"/>
      <c r="AB1679">
        <f>IF($E1679="","",IF($AQ1679=1,0,IF($AP1679=1,Settings!$C$6,Settings!$C$7))*100)</f>
        <v/>
      </c>
      <c r="AC1679" s="7">
        <f>IF($E1679="","",Y1679*AB1679/100)</f>
        <v/>
      </c>
      <c r="AD1679" s="7">
        <f>IF($E1679="","",Y1679-AC1679)</f>
        <v/>
      </c>
      <c r="AE1679" s="7">
        <f>IF($E1679="","",AD1679-Q1679)</f>
        <v/>
      </c>
      <c r="AI1679" s="7" t="n"/>
      <c r="AL1679" s="14" t="n"/>
      <c r="AN1679">
        <f>IF($E1679="","",IF(COUNTIF($E$2:$E1679,$E1679)=1,1,0))</f>
        <v/>
      </c>
      <c r="AO1679">
        <f>IF($AN1679=1,SUMPRODUCT(--($AR$2:$AR$3001&lt;$AR1679))+1,"")</f>
        <v/>
      </c>
      <c r="AP1679">
        <f>IF($E1679="","",IF(OR($U1679=TRUE(),$U1679="TRUE"),1,0))</f>
        <v/>
      </c>
      <c r="AQ1679">
        <f>IF($E1679="","",IF($AA1679="Yes",1,0))</f>
        <v/>
      </c>
      <c r="AR1679">
        <f>IF($AN1679=1,IFERROR(IF(VALUE($E1679)&lt;100000000,VALUE($E1679),1000000000),IFERROR(IF(VALUE(MID($E1679,2,20))&lt;100000000,VALUE(MID($E1679,2,20)),1000000000),1000000000))+ROW()/100000,"")</f>
        <v/>
      </c>
    </row>
    <row r="1680">
      <c r="G1680" s="14" t="n"/>
      <c r="Q1680" s="7">
        <f>IF($E1680="","",P1680*Y1680/100)</f>
        <v/>
      </c>
      <c r="R1680" s="7" t="n"/>
      <c r="X1680" s="7" t="n"/>
      <c r="Y1680" s="7" t="n"/>
      <c r="AB1680">
        <f>IF($E1680="","",IF($AQ1680=1,0,IF($AP1680=1,Settings!$C$6,Settings!$C$7))*100)</f>
        <v/>
      </c>
      <c r="AC1680" s="7">
        <f>IF($E1680="","",Y1680*AB1680/100)</f>
        <v/>
      </c>
      <c r="AD1680" s="7">
        <f>IF($E1680="","",Y1680-AC1680)</f>
        <v/>
      </c>
      <c r="AE1680" s="7">
        <f>IF($E1680="","",AD1680-Q1680)</f>
        <v/>
      </c>
      <c r="AI1680" s="7" t="n"/>
      <c r="AL1680" s="14" t="n"/>
      <c r="AN1680">
        <f>IF($E1680="","",IF(COUNTIF($E$2:$E1680,$E1680)=1,1,0))</f>
        <v/>
      </c>
      <c r="AO1680">
        <f>IF($AN1680=1,SUMPRODUCT(--($AR$2:$AR$3001&lt;$AR1680))+1,"")</f>
        <v/>
      </c>
      <c r="AP1680">
        <f>IF($E1680="","",IF(OR($U1680=TRUE(),$U1680="TRUE"),1,0))</f>
        <v/>
      </c>
      <c r="AQ1680">
        <f>IF($E1680="","",IF($AA1680="Yes",1,0))</f>
        <v/>
      </c>
      <c r="AR1680">
        <f>IF($AN1680=1,IFERROR(IF(VALUE($E1680)&lt;100000000,VALUE($E1680),1000000000),IFERROR(IF(VALUE(MID($E1680,2,20))&lt;100000000,VALUE(MID($E1680,2,20)),1000000000),1000000000))+ROW()/100000,"")</f>
        <v/>
      </c>
    </row>
    <row r="1681">
      <c r="G1681" s="14" t="n"/>
      <c r="Q1681" s="7">
        <f>IF($E1681="","",P1681*Y1681/100)</f>
        <v/>
      </c>
      <c r="R1681" s="7" t="n"/>
      <c r="X1681" s="7" t="n"/>
      <c r="Y1681" s="7" t="n"/>
      <c r="AB1681">
        <f>IF($E1681="","",IF($AQ1681=1,0,IF($AP1681=1,Settings!$C$6,Settings!$C$7))*100)</f>
        <v/>
      </c>
      <c r="AC1681" s="7">
        <f>IF($E1681="","",Y1681*AB1681/100)</f>
        <v/>
      </c>
      <c r="AD1681" s="7">
        <f>IF($E1681="","",Y1681-AC1681)</f>
        <v/>
      </c>
      <c r="AE1681" s="7">
        <f>IF($E1681="","",AD1681-Q1681)</f>
        <v/>
      </c>
      <c r="AI1681" s="7" t="n"/>
      <c r="AL1681" s="14" t="n"/>
      <c r="AN1681">
        <f>IF($E1681="","",IF(COUNTIF($E$2:$E1681,$E1681)=1,1,0))</f>
        <v/>
      </c>
      <c r="AO1681">
        <f>IF($AN1681=1,SUMPRODUCT(--($AR$2:$AR$3001&lt;$AR1681))+1,"")</f>
        <v/>
      </c>
      <c r="AP1681">
        <f>IF($E1681="","",IF(OR($U1681=TRUE(),$U1681="TRUE"),1,0))</f>
        <v/>
      </c>
      <c r="AQ1681">
        <f>IF($E1681="","",IF($AA1681="Yes",1,0))</f>
        <v/>
      </c>
      <c r="AR1681">
        <f>IF($AN1681=1,IFERROR(IF(VALUE($E1681)&lt;100000000,VALUE($E1681),1000000000),IFERROR(IF(VALUE(MID($E1681,2,20))&lt;100000000,VALUE(MID($E1681,2,20)),1000000000),1000000000))+ROW()/100000,"")</f>
        <v/>
      </c>
    </row>
    <row r="1682">
      <c r="G1682" s="14" t="n"/>
      <c r="Q1682" s="7">
        <f>IF($E1682="","",P1682*Y1682/100)</f>
        <v/>
      </c>
      <c r="R1682" s="7" t="n"/>
      <c r="X1682" s="7" t="n"/>
      <c r="Y1682" s="7" t="n"/>
      <c r="AB1682">
        <f>IF($E1682="","",IF($AQ1682=1,0,IF($AP1682=1,Settings!$C$6,Settings!$C$7))*100)</f>
        <v/>
      </c>
      <c r="AC1682" s="7">
        <f>IF($E1682="","",Y1682*AB1682/100)</f>
        <v/>
      </c>
      <c r="AD1682" s="7">
        <f>IF($E1682="","",Y1682-AC1682)</f>
        <v/>
      </c>
      <c r="AE1682" s="7">
        <f>IF($E1682="","",AD1682-Q1682)</f>
        <v/>
      </c>
      <c r="AI1682" s="7" t="n"/>
      <c r="AL1682" s="14" t="n"/>
      <c r="AN1682">
        <f>IF($E1682="","",IF(COUNTIF($E$2:$E1682,$E1682)=1,1,0))</f>
        <v/>
      </c>
      <c r="AO1682">
        <f>IF($AN1682=1,SUMPRODUCT(--($AR$2:$AR$3001&lt;$AR1682))+1,"")</f>
        <v/>
      </c>
      <c r="AP1682">
        <f>IF($E1682="","",IF(OR($U1682=TRUE(),$U1682="TRUE"),1,0))</f>
        <v/>
      </c>
      <c r="AQ1682">
        <f>IF($E1682="","",IF($AA1682="Yes",1,0))</f>
        <v/>
      </c>
      <c r="AR1682">
        <f>IF($AN1682=1,IFERROR(IF(VALUE($E1682)&lt;100000000,VALUE($E1682),1000000000),IFERROR(IF(VALUE(MID($E1682,2,20))&lt;100000000,VALUE(MID($E1682,2,20)),1000000000),1000000000))+ROW()/100000,"")</f>
        <v/>
      </c>
    </row>
    <row r="1683">
      <c r="G1683" s="14" t="n"/>
      <c r="Q1683" s="7">
        <f>IF($E1683="","",P1683*Y1683/100)</f>
        <v/>
      </c>
      <c r="R1683" s="7" t="n"/>
      <c r="X1683" s="7" t="n"/>
      <c r="Y1683" s="7" t="n"/>
      <c r="AB1683">
        <f>IF($E1683="","",IF($AQ1683=1,0,IF($AP1683=1,Settings!$C$6,Settings!$C$7))*100)</f>
        <v/>
      </c>
      <c r="AC1683" s="7">
        <f>IF($E1683="","",Y1683*AB1683/100)</f>
        <v/>
      </c>
      <c r="AD1683" s="7">
        <f>IF($E1683="","",Y1683-AC1683)</f>
        <v/>
      </c>
      <c r="AE1683" s="7">
        <f>IF($E1683="","",AD1683-Q1683)</f>
        <v/>
      </c>
      <c r="AI1683" s="7" t="n"/>
      <c r="AL1683" s="14" t="n"/>
      <c r="AN1683">
        <f>IF($E1683="","",IF(COUNTIF($E$2:$E1683,$E1683)=1,1,0))</f>
        <v/>
      </c>
      <c r="AO1683">
        <f>IF($AN1683=1,SUMPRODUCT(--($AR$2:$AR$3001&lt;$AR1683))+1,"")</f>
        <v/>
      </c>
      <c r="AP1683">
        <f>IF($E1683="","",IF(OR($U1683=TRUE(),$U1683="TRUE"),1,0))</f>
        <v/>
      </c>
      <c r="AQ1683">
        <f>IF($E1683="","",IF($AA1683="Yes",1,0))</f>
        <v/>
      </c>
      <c r="AR1683">
        <f>IF($AN1683=1,IFERROR(IF(VALUE($E1683)&lt;100000000,VALUE($E1683),1000000000),IFERROR(IF(VALUE(MID($E1683,2,20))&lt;100000000,VALUE(MID($E1683,2,20)),1000000000),1000000000))+ROW()/100000,"")</f>
        <v/>
      </c>
    </row>
    <row r="1684">
      <c r="G1684" s="14" t="n"/>
      <c r="Q1684" s="7">
        <f>IF($E1684="","",P1684*Y1684/100)</f>
        <v/>
      </c>
      <c r="R1684" s="7" t="n"/>
      <c r="X1684" s="7" t="n"/>
      <c r="Y1684" s="7" t="n"/>
      <c r="AB1684">
        <f>IF($E1684="","",IF($AQ1684=1,0,IF($AP1684=1,Settings!$C$6,Settings!$C$7))*100)</f>
        <v/>
      </c>
      <c r="AC1684" s="7">
        <f>IF($E1684="","",Y1684*AB1684/100)</f>
        <v/>
      </c>
      <c r="AD1684" s="7">
        <f>IF($E1684="","",Y1684-AC1684)</f>
        <v/>
      </c>
      <c r="AE1684" s="7">
        <f>IF($E1684="","",AD1684-Q1684)</f>
        <v/>
      </c>
      <c r="AI1684" s="7" t="n"/>
      <c r="AL1684" s="14" t="n"/>
      <c r="AN1684">
        <f>IF($E1684="","",IF(COUNTIF($E$2:$E1684,$E1684)=1,1,0))</f>
        <v/>
      </c>
      <c r="AO1684">
        <f>IF($AN1684=1,SUMPRODUCT(--($AR$2:$AR$3001&lt;$AR1684))+1,"")</f>
        <v/>
      </c>
      <c r="AP1684">
        <f>IF($E1684="","",IF(OR($U1684=TRUE(),$U1684="TRUE"),1,0))</f>
        <v/>
      </c>
      <c r="AQ1684">
        <f>IF($E1684="","",IF($AA1684="Yes",1,0))</f>
        <v/>
      </c>
      <c r="AR1684">
        <f>IF($AN1684=1,IFERROR(IF(VALUE($E1684)&lt;100000000,VALUE($E1684),1000000000),IFERROR(IF(VALUE(MID($E1684,2,20))&lt;100000000,VALUE(MID($E1684,2,20)),1000000000),1000000000))+ROW()/100000,"")</f>
        <v/>
      </c>
    </row>
    <row r="1685">
      <c r="G1685" s="14" t="n"/>
      <c r="Q1685" s="7">
        <f>IF($E1685="","",P1685*Y1685/100)</f>
        <v/>
      </c>
      <c r="R1685" s="7" t="n"/>
      <c r="X1685" s="7" t="n"/>
      <c r="Y1685" s="7" t="n"/>
      <c r="AB1685">
        <f>IF($E1685="","",IF($AQ1685=1,0,IF($AP1685=1,Settings!$C$6,Settings!$C$7))*100)</f>
        <v/>
      </c>
      <c r="AC1685" s="7">
        <f>IF($E1685="","",Y1685*AB1685/100)</f>
        <v/>
      </c>
      <c r="AD1685" s="7">
        <f>IF($E1685="","",Y1685-AC1685)</f>
        <v/>
      </c>
      <c r="AE1685" s="7">
        <f>IF($E1685="","",AD1685-Q1685)</f>
        <v/>
      </c>
      <c r="AI1685" s="7" t="n"/>
      <c r="AL1685" s="14" t="n"/>
      <c r="AN1685">
        <f>IF($E1685="","",IF(COUNTIF($E$2:$E1685,$E1685)=1,1,0))</f>
        <v/>
      </c>
      <c r="AO1685">
        <f>IF($AN1685=1,SUMPRODUCT(--($AR$2:$AR$3001&lt;$AR1685))+1,"")</f>
        <v/>
      </c>
      <c r="AP1685">
        <f>IF($E1685="","",IF(OR($U1685=TRUE(),$U1685="TRUE"),1,0))</f>
        <v/>
      </c>
      <c r="AQ1685">
        <f>IF($E1685="","",IF($AA1685="Yes",1,0))</f>
        <v/>
      </c>
      <c r="AR1685">
        <f>IF($AN1685=1,IFERROR(IF(VALUE($E1685)&lt;100000000,VALUE($E1685),1000000000),IFERROR(IF(VALUE(MID($E1685,2,20))&lt;100000000,VALUE(MID($E1685,2,20)),1000000000),1000000000))+ROW()/100000,"")</f>
        <v/>
      </c>
    </row>
    <row r="1686">
      <c r="G1686" s="14" t="n"/>
      <c r="Q1686" s="7">
        <f>IF($E1686="","",P1686*Y1686/100)</f>
        <v/>
      </c>
      <c r="R1686" s="7" t="n"/>
      <c r="X1686" s="7" t="n"/>
      <c r="Y1686" s="7" t="n"/>
      <c r="AB1686">
        <f>IF($E1686="","",IF($AQ1686=1,0,IF($AP1686=1,Settings!$C$6,Settings!$C$7))*100)</f>
        <v/>
      </c>
      <c r="AC1686" s="7">
        <f>IF($E1686="","",Y1686*AB1686/100)</f>
        <v/>
      </c>
      <c r="AD1686" s="7">
        <f>IF($E1686="","",Y1686-AC1686)</f>
        <v/>
      </c>
      <c r="AE1686" s="7">
        <f>IF($E1686="","",AD1686-Q1686)</f>
        <v/>
      </c>
      <c r="AI1686" s="7" t="n"/>
      <c r="AL1686" s="14" t="n"/>
      <c r="AN1686">
        <f>IF($E1686="","",IF(COUNTIF($E$2:$E1686,$E1686)=1,1,0))</f>
        <v/>
      </c>
      <c r="AO1686">
        <f>IF($AN1686=1,SUMPRODUCT(--($AR$2:$AR$3001&lt;$AR1686))+1,"")</f>
        <v/>
      </c>
      <c r="AP1686">
        <f>IF($E1686="","",IF(OR($U1686=TRUE(),$U1686="TRUE"),1,0))</f>
        <v/>
      </c>
      <c r="AQ1686">
        <f>IF($E1686="","",IF($AA1686="Yes",1,0))</f>
        <v/>
      </c>
      <c r="AR1686">
        <f>IF($AN1686=1,IFERROR(IF(VALUE($E1686)&lt;100000000,VALUE($E1686),1000000000),IFERROR(IF(VALUE(MID($E1686,2,20))&lt;100000000,VALUE(MID($E1686,2,20)),1000000000),1000000000))+ROW()/100000,"")</f>
        <v/>
      </c>
    </row>
    <row r="1687">
      <c r="G1687" s="14" t="n"/>
      <c r="Q1687" s="7">
        <f>IF($E1687="","",P1687*Y1687/100)</f>
        <v/>
      </c>
      <c r="R1687" s="7" t="n"/>
      <c r="X1687" s="7" t="n"/>
      <c r="Y1687" s="7" t="n"/>
      <c r="AB1687">
        <f>IF($E1687="","",IF($AQ1687=1,0,IF($AP1687=1,Settings!$C$6,Settings!$C$7))*100)</f>
        <v/>
      </c>
      <c r="AC1687" s="7">
        <f>IF($E1687="","",Y1687*AB1687/100)</f>
        <v/>
      </c>
      <c r="AD1687" s="7">
        <f>IF($E1687="","",Y1687-AC1687)</f>
        <v/>
      </c>
      <c r="AE1687" s="7">
        <f>IF($E1687="","",AD1687-Q1687)</f>
        <v/>
      </c>
      <c r="AI1687" s="7" t="n"/>
      <c r="AL1687" s="14" t="n"/>
      <c r="AN1687">
        <f>IF($E1687="","",IF(COUNTIF($E$2:$E1687,$E1687)=1,1,0))</f>
        <v/>
      </c>
      <c r="AO1687">
        <f>IF($AN1687=1,SUMPRODUCT(--($AR$2:$AR$3001&lt;$AR1687))+1,"")</f>
        <v/>
      </c>
      <c r="AP1687">
        <f>IF($E1687="","",IF(OR($U1687=TRUE(),$U1687="TRUE"),1,0))</f>
        <v/>
      </c>
      <c r="AQ1687">
        <f>IF($E1687="","",IF($AA1687="Yes",1,0))</f>
        <v/>
      </c>
      <c r="AR1687">
        <f>IF($AN1687=1,IFERROR(IF(VALUE($E1687)&lt;100000000,VALUE($E1687),1000000000),IFERROR(IF(VALUE(MID($E1687,2,20))&lt;100000000,VALUE(MID($E1687,2,20)),1000000000),1000000000))+ROW()/100000,"")</f>
        <v/>
      </c>
    </row>
    <row r="1688">
      <c r="G1688" s="14" t="n"/>
      <c r="Q1688" s="7">
        <f>IF($E1688="","",P1688*Y1688/100)</f>
        <v/>
      </c>
      <c r="R1688" s="7" t="n"/>
      <c r="X1688" s="7" t="n"/>
      <c r="Y1688" s="7" t="n"/>
      <c r="AB1688">
        <f>IF($E1688="","",IF($AQ1688=1,0,IF($AP1688=1,Settings!$C$6,Settings!$C$7))*100)</f>
        <v/>
      </c>
      <c r="AC1688" s="7">
        <f>IF($E1688="","",Y1688*AB1688/100)</f>
        <v/>
      </c>
      <c r="AD1688" s="7">
        <f>IF($E1688="","",Y1688-AC1688)</f>
        <v/>
      </c>
      <c r="AE1688" s="7">
        <f>IF($E1688="","",AD1688-Q1688)</f>
        <v/>
      </c>
      <c r="AI1688" s="7" t="n"/>
      <c r="AL1688" s="14" t="n"/>
      <c r="AN1688">
        <f>IF($E1688="","",IF(COUNTIF($E$2:$E1688,$E1688)=1,1,0))</f>
        <v/>
      </c>
      <c r="AO1688">
        <f>IF($AN1688=1,SUMPRODUCT(--($AR$2:$AR$3001&lt;$AR1688))+1,"")</f>
        <v/>
      </c>
      <c r="AP1688">
        <f>IF($E1688="","",IF(OR($U1688=TRUE(),$U1688="TRUE"),1,0))</f>
        <v/>
      </c>
      <c r="AQ1688">
        <f>IF($E1688="","",IF($AA1688="Yes",1,0))</f>
        <v/>
      </c>
      <c r="AR1688">
        <f>IF($AN1688=1,IFERROR(IF(VALUE($E1688)&lt;100000000,VALUE($E1688),1000000000),IFERROR(IF(VALUE(MID($E1688,2,20))&lt;100000000,VALUE(MID($E1688,2,20)),1000000000),1000000000))+ROW()/100000,"")</f>
        <v/>
      </c>
    </row>
    <row r="1689">
      <c r="G1689" s="14" t="n"/>
      <c r="Q1689" s="7">
        <f>IF($E1689="","",P1689*Y1689/100)</f>
        <v/>
      </c>
      <c r="R1689" s="7" t="n"/>
      <c r="X1689" s="7" t="n"/>
      <c r="Y1689" s="7" t="n"/>
      <c r="AB1689">
        <f>IF($E1689="","",IF($AQ1689=1,0,IF($AP1689=1,Settings!$C$6,Settings!$C$7))*100)</f>
        <v/>
      </c>
      <c r="AC1689" s="7">
        <f>IF($E1689="","",Y1689*AB1689/100)</f>
        <v/>
      </c>
      <c r="AD1689" s="7">
        <f>IF($E1689="","",Y1689-AC1689)</f>
        <v/>
      </c>
      <c r="AE1689" s="7">
        <f>IF($E1689="","",AD1689-Q1689)</f>
        <v/>
      </c>
      <c r="AI1689" s="7" t="n"/>
      <c r="AL1689" s="14" t="n"/>
      <c r="AN1689">
        <f>IF($E1689="","",IF(COUNTIF($E$2:$E1689,$E1689)=1,1,0))</f>
        <v/>
      </c>
      <c r="AO1689">
        <f>IF($AN1689=1,SUMPRODUCT(--($AR$2:$AR$3001&lt;$AR1689))+1,"")</f>
        <v/>
      </c>
      <c r="AP1689">
        <f>IF($E1689="","",IF(OR($U1689=TRUE(),$U1689="TRUE"),1,0))</f>
        <v/>
      </c>
      <c r="AQ1689">
        <f>IF($E1689="","",IF($AA1689="Yes",1,0))</f>
        <v/>
      </c>
      <c r="AR1689">
        <f>IF($AN1689=1,IFERROR(IF(VALUE($E1689)&lt;100000000,VALUE($E1689),1000000000),IFERROR(IF(VALUE(MID($E1689,2,20))&lt;100000000,VALUE(MID($E1689,2,20)),1000000000),1000000000))+ROW()/100000,"")</f>
        <v/>
      </c>
    </row>
    <row r="1690">
      <c r="G1690" s="14" t="n"/>
      <c r="Q1690" s="7">
        <f>IF($E1690="","",P1690*Y1690/100)</f>
        <v/>
      </c>
      <c r="R1690" s="7" t="n"/>
      <c r="X1690" s="7" t="n"/>
      <c r="Y1690" s="7" t="n"/>
      <c r="AB1690">
        <f>IF($E1690="","",IF($AQ1690=1,0,IF($AP1690=1,Settings!$C$6,Settings!$C$7))*100)</f>
        <v/>
      </c>
      <c r="AC1690" s="7">
        <f>IF($E1690="","",Y1690*AB1690/100)</f>
        <v/>
      </c>
      <c r="AD1690" s="7">
        <f>IF($E1690="","",Y1690-AC1690)</f>
        <v/>
      </c>
      <c r="AE1690" s="7">
        <f>IF($E1690="","",AD1690-Q1690)</f>
        <v/>
      </c>
      <c r="AI1690" s="7" t="n"/>
      <c r="AL1690" s="14" t="n"/>
      <c r="AN1690">
        <f>IF($E1690="","",IF(COUNTIF($E$2:$E1690,$E1690)=1,1,0))</f>
        <v/>
      </c>
      <c r="AO1690">
        <f>IF($AN1690=1,SUMPRODUCT(--($AR$2:$AR$3001&lt;$AR1690))+1,"")</f>
        <v/>
      </c>
      <c r="AP1690">
        <f>IF($E1690="","",IF(OR($U1690=TRUE(),$U1690="TRUE"),1,0))</f>
        <v/>
      </c>
      <c r="AQ1690">
        <f>IF($E1690="","",IF($AA1690="Yes",1,0))</f>
        <v/>
      </c>
      <c r="AR1690">
        <f>IF($AN1690=1,IFERROR(IF(VALUE($E1690)&lt;100000000,VALUE($E1690),1000000000),IFERROR(IF(VALUE(MID($E1690,2,20))&lt;100000000,VALUE(MID($E1690,2,20)),1000000000),1000000000))+ROW()/100000,"")</f>
        <v/>
      </c>
    </row>
    <row r="1691">
      <c r="G1691" s="14" t="n"/>
      <c r="Q1691" s="7">
        <f>IF($E1691="","",P1691*Y1691/100)</f>
        <v/>
      </c>
      <c r="R1691" s="7" t="n"/>
      <c r="X1691" s="7" t="n"/>
      <c r="Y1691" s="7" t="n"/>
      <c r="AB1691">
        <f>IF($E1691="","",IF($AQ1691=1,0,IF($AP1691=1,Settings!$C$6,Settings!$C$7))*100)</f>
        <v/>
      </c>
      <c r="AC1691" s="7">
        <f>IF($E1691="","",Y1691*AB1691/100)</f>
        <v/>
      </c>
      <c r="AD1691" s="7">
        <f>IF($E1691="","",Y1691-AC1691)</f>
        <v/>
      </c>
      <c r="AE1691" s="7">
        <f>IF($E1691="","",AD1691-Q1691)</f>
        <v/>
      </c>
      <c r="AI1691" s="7" t="n"/>
      <c r="AL1691" s="14" t="n"/>
      <c r="AN1691">
        <f>IF($E1691="","",IF(COUNTIF($E$2:$E1691,$E1691)=1,1,0))</f>
        <v/>
      </c>
      <c r="AO1691">
        <f>IF($AN1691=1,SUMPRODUCT(--($AR$2:$AR$3001&lt;$AR1691))+1,"")</f>
        <v/>
      </c>
      <c r="AP1691">
        <f>IF($E1691="","",IF(OR($U1691=TRUE(),$U1691="TRUE"),1,0))</f>
        <v/>
      </c>
      <c r="AQ1691">
        <f>IF($E1691="","",IF($AA1691="Yes",1,0))</f>
        <v/>
      </c>
      <c r="AR1691">
        <f>IF($AN1691=1,IFERROR(IF(VALUE($E1691)&lt;100000000,VALUE($E1691),1000000000),IFERROR(IF(VALUE(MID($E1691,2,20))&lt;100000000,VALUE(MID($E1691,2,20)),1000000000),1000000000))+ROW()/100000,"")</f>
        <v/>
      </c>
    </row>
    <row r="1692">
      <c r="G1692" s="14" t="n"/>
      <c r="Q1692" s="7">
        <f>IF($E1692="","",P1692*Y1692/100)</f>
        <v/>
      </c>
      <c r="R1692" s="7" t="n"/>
      <c r="X1692" s="7" t="n"/>
      <c r="Y1692" s="7" t="n"/>
      <c r="AB1692">
        <f>IF($E1692="","",IF($AQ1692=1,0,IF($AP1692=1,Settings!$C$6,Settings!$C$7))*100)</f>
        <v/>
      </c>
      <c r="AC1692" s="7">
        <f>IF($E1692="","",Y1692*AB1692/100)</f>
        <v/>
      </c>
      <c r="AD1692" s="7">
        <f>IF($E1692="","",Y1692-AC1692)</f>
        <v/>
      </c>
      <c r="AE1692" s="7">
        <f>IF($E1692="","",AD1692-Q1692)</f>
        <v/>
      </c>
      <c r="AI1692" s="7" t="n"/>
      <c r="AL1692" s="14" t="n"/>
      <c r="AN1692">
        <f>IF($E1692="","",IF(COUNTIF($E$2:$E1692,$E1692)=1,1,0))</f>
        <v/>
      </c>
      <c r="AO1692">
        <f>IF($AN1692=1,SUMPRODUCT(--($AR$2:$AR$3001&lt;$AR1692))+1,"")</f>
        <v/>
      </c>
      <c r="AP1692">
        <f>IF($E1692="","",IF(OR($U1692=TRUE(),$U1692="TRUE"),1,0))</f>
        <v/>
      </c>
      <c r="AQ1692">
        <f>IF($E1692="","",IF($AA1692="Yes",1,0))</f>
        <v/>
      </c>
      <c r="AR1692">
        <f>IF($AN1692=1,IFERROR(IF(VALUE($E1692)&lt;100000000,VALUE($E1692),1000000000),IFERROR(IF(VALUE(MID($E1692,2,20))&lt;100000000,VALUE(MID($E1692,2,20)),1000000000),1000000000))+ROW()/100000,"")</f>
        <v/>
      </c>
    </row>
    <row r="1693">
      <c r="G1693" s="14" t="n"/>
      <c r="Q1693" s="7">
        <f>IF($E1693="","",P1693*Y1693/100)</f>
        <v/>
      </c>
      <c r="R1693" s="7" t="n"/>
      <c r="X1693" s="7" t="n"/>
      <c r="Y1693" s="7" t="n"/>
      <c r="AB1693">
        <f>IF($E1693="","",IF($AQ1693=1,0,IF($AP1693=1,Settings!$C$6,Settings!$C$7))*100)</f>
        <v/>
      </c>
      <c r="AC1693" s="7">
        <f>IF($E1693="","",Y1693*AB1693/100)</f>
        <v/>
      </c>
      <c r="AD1693" s="7">
        <f>IF($E1693="","",Y1693-AC1693)</f>
        <v/>
      </c>
      <c r="AE1693" s="7">
        <f>IF($E1693="","",AD1693-Q1693)</f>
        <v/>
      </c>
      <c r="AI1693" s="7" t="n"/>
      <c r="AL1693" s="14" t="n"/>
      <c r="AN1693">
        <f>IF($E1693="","",IF(COUNTIF($E$2:$E1693,$E1693)=1,1,0))</f>
        <v/>
      </c>
      <c r="AO1693">
        <f>IF($AN1693=1,SUMPRODUCT(--($AR$2:$AR$3001&lt;$AR1693))+1,"")</f>
        <v/>
      </c>
      <c r="AP1693">
        <f>IF($E1693="","",IF(OR($U1693=TRUE(),$U1693="TRUE"),1,0))</f>
        <v/>
      </c>
      <c r="AQ1693">
        <f>IF($E1693="","",IF($AA1693="Yes",1,0))</f>
        <v/>
      </c>
      <c r="AR1693">
        <f>IF($AN1693=1,IFERROR(IF(VALUE($E1693)&lt;100000000,VALUE($E1693),1000000000),IFERROR(IF(VALUE(MID($E1693,2,20))&lt;100000000,VALUE(MID($E1693,2,20)),1000000000),1000000000))+ROW()/100000,"")</f>
        <v/>
      </c>
    </row>
    <row r="1694">
      <c r="G1694" s="14" t="n"/>
      <c r="Q1694" s="7">
        <f>IF($E1694="","",P1694*Y1694/100)</f>
        <v/>
      </c>
      <c r="R1694" s="7" t="n"/>
      <c r="X1694" s="7" t="n"/>
      <c r="Y1694" s="7" t="n"/>
      <c r="AB1694">
        <f>IF($E1694="","",IF($AQ1694=1,0,IF($AP1694=1,Settings!$C$6,Settings!$C$7))*100)</f>
        <v/>
      </c>
      <c r="AC1694" s="7">
        <f>IF($E1694="","",Y1694*AB1694/100)</f>
        <v/>
      </c>
      <c r="AD1694" s="7">
        <f>IF($E1694="","",Y1694-AC1694)</f>
        <v/>
      </c>
      <c r="AE1694" s="7">
        <f>IF($E1694="","",AD1694-Q1694)</f>
        <v/>
      </c>
      <c r="AI1694" s="7" t="n"/>
      <c r="AL1694" s="14" t="n"/>
      <c r="AN1694">
        <f>IF($E1694="","",IF(COUNTIF($E$2:$E1694,$E1694)=1,1,0))</f>
        <v/>
      </c>
      <c r="AO1694">
        <f>IF($AN1694=1,SUMPRODUCT(--($AR$2:$AR$3001&lt;$AR1694))+1,"")</f>
        <v/>
      </c>
      <c r="AP1694">
        <f>IF($E1694="","",IF(OR($U1694=TRUE(),$U1694="TRUE"),1,0))</f>
        <v/>
      </c>
      <c r="AQ1694">
        <f>IF($E1694="","",IF($AA1694="Yes",1,0))</f>
        <v/>
      </c>
      <c r="AR1694">
        <f>IF($AN1694=1,IFERROR(IF(VALUE($E1694)&lt;100000000,VALUE($E1694),1000000000),IFERROR(IF(VALUE(MID($E1694,2,20))&lt;100000000,VALUE(MID($E1694,2,20)),1000000000),1000000000))+ROW()/100000,"")</f>
        <v/>
      </c>
    </row>
    <row r="1695">
      <c r="G1695" s="14" t="n"/>
      <c r="Q1695" s="7">
        <f>IF($E1695="","",P1695*Y1695/100)</f>
        <v/>
      </c>
      <c r="R1695" s="7" t="n"/>
      <c r="X1695" s="7" t="n"/>
      <c r="Y1695" s="7" t="n"/>
      <c r="AB1695">
        <f>IF($E1695="","",IF($AQ1695=1,0,IF($AP1695=1,Settings!$C$6,Settings!$C$7))*100)</f>
        <v/>
      </c>
      <c r="AC1695" s="7">
        <f>IF($E1695="","",Y1695*AB1695/100)</f>
        <v/>
      </c>
      <c r="AD1695" s="7">
        <f>IF($E1695="","",Y1695-AC1695)</f>
        <v/>
      </c>
      <c r="AE1695" s="7">
        <f>IF($E1695="","",AD1695-Q1695)</f>
        <v/>
      </c>
      <c r="AI1695" s="7" t="n"/>
      <c r="AL1695" s="14" t="n"/>
      <c r="AN1695">
        <f>IF($E1695="","",IF(COUNTIF($E$2:$E1695,$E1695)=1,1,0))</f>
        <v/>
      </c>
      <c r="AO1695">
        <f>IF($AN1695=1,SUMPRODUCT(--($AR$2:$AR$3001&lt;$AR1695))+1,"")</f>
        <v/>
      </c>
      <c r="AP1695">
        <f>IF($E1695="","",IF(OR($U1695=TRUE(),$U1695="TRUE"),1,0))</f>
        <v/>
      </c>
      <c r="AQ1695">
        <f>IF($E1695="","",IF($AA1695="Yes",1,0))</f>
        <v/>
      </c>
      <c r="AR1695">
        <f>IF($AN1695=1,IFERROR(IF(VALUE($E1695)&lt;100000000,VALUE($E1695),1000000000),IFERROR(IF(VALUE(MID($E1695,2,20))&lt;100000000,VALUE(MID($E1695,2,20)),1000000000),1000000000))+ROW()/100000,"")</f>
        <v/>
      </c>
    </row>
    <row r="1696">
      <c r="G1696" s="14" t="n"/>
      <c r="Q1696" s="7">
        <f>IF($E1696="","",P1696*Y1696/100)</f>
        <v/>
      </c>
      <c r="R1696" s="7" t="n"/>
      <c r="X1696" s="7" t="n"/>
      <c r="Y1696" s="7" t="n"/>
      <c r="AB1696">
        <f>IF($E1696="","",IF($AQ1696=1,0,IF($AP1696=1,Settings!$C$6,Settings!$C$7))*100)</f>
        <v/>
      </c>
      <c r="AC1696" s="7">
        <f>IF($E1696="","",Y1696*AB1696/100)</f>
        <v/>
      </c>
      <c r="AD1696" s="7">
        <f>IF($E1696="","",Y1696-AC1696)</f>
        <v/>
      </c>
      <c r="AE1696" s="7">
        <f>IF($E1696="","",AD1696-Q1696)</f>
        <v/>
      </c>
      <c r="AI1696" s="7" t="n"/>
      <c r="AL1696" s="14" t="n"/>
      <c r="AN1696">
        <f>IF($E1696="","",IF(COUNTIF($E$2:$E1696,$E1696)=1,1,0))</f>
        <v/>
      </c>
      <c r="AO1696">
        <f>IF($AN1696=1,SUMPRODUCT(--($AR$2:$AR$3001&lt;$AR1696))+1,"")</f>
        <v/>
      </c>
      <c r="AP1696">
        <f>IF($E1696="","",IF(OR($U1696=TRUE(),$U1696="TRUE"),1,0))</f>
        <v/>
      </c>
      <c r="AQ1696">
        <f>IF($E1696="","",IF($AA1696="Yes",1,0))</f>
        <v/>
      </c>
      <c r="AR1696">
        <f>IF($AN1696=1,IFERROR(IF(VALUE($E1696)&lt;100000000,VALUE($E1696),1000000000),IFERROR(IF(VALUE(MID($E1696,2,20))&lt;100000000,VALUE(MID($E1696,2,20)),1000000000),1000000000))+ROW()/100000,"")</f>
        <v/>
      </c>
    </row>
    <row r="1697">
      <c r="G1697" s="14" t="n"/>
      <c r="Q1697" s="7">
        <f>IF($E1697="","",P1697*Y1697/100)</f>
        <v/>
      </c>
      <c r="R1697" s="7" t="n"/>
      <c r="X1697" s="7" t="n"/>
      <c r="Y1697" s="7" t="n"/>
      <c r="AB1697">
        <f>IF($E1697="","",IF($AQ1697=1,0,IF($AP1697=1,Settings!$C$6,Settings!$C$7))*100)</f>
        <v/>
      </c>
      <c r="AC1697" s="7">
        <f>IF($E1697="","",Y1697*AB1697/100)</f>
        <v/>
      </c>
      <c r="AD1697" s="7">
        <f>IF($E1697="","",Y1697-AC1697)</f>
        <v/>
      </c>
      <c r="AE1697" s="7">
        <f>IF($E1697="","",AD1697-Q1697)</f>
        <v/>
      </c>
      <c r="AI1697" s="7" t="n"/>
      <c r="AL1697" s="14" t="n"/>
      <c r="AN1697">
        <f>IF($E1697="","",IF(COUNTIF($E$2:$E1697,$E1697)=1,1,0))</f>
        <v/>
      </c>
      <c r="AO1697">
        <f>IF($AN1697=1,SUMPRODUCT(--($AR$2:$AR$3001&lt;$AR1697))+1,"")</f>
        <v/>
      </c>
      <c r="AP1697">
        <f>IF($E1697="","",IF(OR($U1697=TRUE(),$U1697="TRUE"),1,0))</f>
        <v/>
      </c>
      <c r="AQ1697">
        <f>IF($E1697="","",IF($AA1697="Yes",1,0))</f>
        <v/>
      </c>
      <c r="AR1697">
        <f>IF($AN1697=1,IFERROR(IF(VALUE($E1697)&lt;100000000,VALUE($E1697),1000000000),IFERROR(IF(VALUE(MID($E1697,2,20))&lt;100000000,VALUE(MID($E1697,2,20)),1000000000),1000000000))+ROW()/100000,"")</f>
        <v/>
      </c>
    </row>
    <row r="1698">
      <c r="G1698" s="14" t="n"/>
      <c r="Q1698" s="7">
        <f>IF($E1698="","",P1698*Y1698/100)</f>
        <v/>
      </c>
      <c r="R1698" s="7" t="n"/>
      <c r="X1698" s="7" t="n"/>
      <c r="Y1698" s="7" t="n"/>
      <c r="AB1698">
        <f>IF($E1698="","",IF($AQ1698=1,0,IF($AP1698=1,Settings!$C$6,Settings!$C$7))*100)</f>
        <v/>
      </c>
      <c r="AC1698" s="7">
        <f>IF($E1698="","",Y1698*AB1698/100)</f>
        <v/>
      </c>
      <c r="AD1698" s="7">
        <f>IF($E1698="","",Y1698-AC1698)</f>
        <v/>
      </c>
      <c r="AE1698" s="7">
        <f>IF($E1698="","",AD1698-Q1698)</f>
        <v/>
      </c>
      <c r="AI1698" s="7" t="n"/>
      <c r="AL1698" s="14" t="n"/>
      <c r="AN1698">
        <f>IF($E1698="","",IF(COUNTIF($E$2:$E1698,$E1698)=1,1,0))</f>
        <v/>
      </c>
      <c r="AO1698">
        <f>IF($AN1698=1,SUMPRODUCT(--($AR$2:$AR$3001&lt;$AR1698))+1,"")</f>
        <v/>
      </c>
      <c r="AP1698">
        <f>IF($E1698="","",IF(OR($U1698=TRUE(),$U1698="TRUE"),1,0))</f>
        <v/>
      </c>
      <c r="AQ1698">
        <f>IF($E1698="","",IF($AA1698="Yes",1,0))</f>
        <v/>
      </c>
      <c r="AR1698">
        <f>IF($AN1698=1,IFERROR(IF(VALUE($E1698)&lt;100000000,VALUE($E1698),1000000000),IFERROR(IF(VALUE(MID($E1698,2,20))&lt;100000000,VALUE(MID($E1698,2,20)),1000000000),1000000000))+ROW()/100000,"")</f>
        <v/>
      </c>
    </row>
    <row r="1699">
      <c r="G1699" s="14" t="n"/>
      <c r="Q1699" s="7">
        <f>IF($E1699="","",P1699*Y1699/100)</f>
        <v/>
      </c>
      <c r="R1699" s="7" t="n"/>
      <c r="X1699" s="7" t="n"/>
      <c r="Y1699" s="7" t="n"/>
      <c r="AB1699">
        <f>IF($E1699="","",IF($AQ1699=1,0,IF($AP1699=1,Settings!$C$6,Settings!$C$7))*100)</f>
        <v/>
      </c>
      <c r="AC1699" s="7">
        <f>IF($E1699="","",Y1699*AB1699/100)</f>
        <v/>
      </c>
      <c r="AD1699" s="7">
        <f>IF($E1699="","",Y1699-AC1699)</f>
        <v/>
      </c>
      <c r="AE1699" s="7">
        <f>IF($E1699="","",AD1699-Q1699)</f>
        <v/>
      </c>
      <c r="AI1699" s="7" t="n"/>
      <c r="AL1699" s="14" t="n"/>
      <c r="AN1699">
        <f>IF($E1699="","",IF(COUNTIF($E$2:$E1699,$E1699)=1,1,0))</f>
        <v/>
      </c>
      <c r="AO1699">
        <f>IF($AN1699=1,SUMPRODUCT(--($AR$2:$AR$3001&lt;$AR1699))+1,"")</f>
        <v/>
      </c>
      <c r="AP1699">
        <f>IF($E1699="","",IF(OR($U1699=TRUE(),$U1699="TRUE"),1,0))</f>
        <v/>
      </c>
      <c r="AQ1699">
        <f>IF($E1699="","",IF($AA1699="Yes",1,0))</f>
        <v/>
      </c>
      <c r="AR1699">
        <f>IF($AN1699=1,IFERROR(IF(VALUE($E1699)&lt;100000000,VALUE($E1699),1000000000),IFERROR(IF(VALUE(MID($E1699,2,20))&lt;100000000,VALUE(MID($E1699,2,20)),1000000000),1000000000))+ROW()/100000,"")</f>
        <v/>
      </c>
    </row>
    <row r="1700">
      <c r="G1700" s="14" t="n"/>
      <c r="Q1700" s="7">
        <f>IF($E1700="","",P1700*Y1700/100)</f>
        <v/>
      </c>
      <c r="R1700" s="7" t="n"/>
      <c r="X1700" s="7" t="n"/>
      <c r="Y1700" s="7" t="n"/>
      <c r="AB1700">
        <f>IF($E1700="","",IF($AQ1700=1,0,IF($AP1700=1,Settings!$C$6,Settings!$C$7))*100)</f>
        <v/>
      </c>
      <c r="AC1700" s="7">
        <f>IF($E1700="","",Y1700*AB1700/100)</f>
        <v/>
      </c>
      <c r="AD1700" s="7">
        <f>IF($E1700="","",Y1700-AC1700)</f>
        <v/>
      </c>
      <c r="AE1700" s="7">
        <f>IF($E1700="","",AD1700-Q1700)</f>
        <v/>
      </c>
      <c r="AI1700" s="7" t="n"/>
      <c r="AL1700" s="14" t="n"/>
      <c r="AN1700">
        <f>IF($E1700="","",IF(COUNTIF($E$2:$E1700,$E1700)=1,1,0))</f>
        <v/>
      </c>
      <c r="AO1700">
        <f>IF($AN1700=1,SUMPRODUCT(--($AR$2:$AR$3001&lt;$AR1700))+1,"")</f>
        <v/>
      </c>
      <c r="AP1700">
        <f>IF($E1700="","",IF(OR($U1700=TRUE(),$U1700="TRUE"),1,0))</f>
        <v/>
      </c>
      <c r="AQ1700">
        <f>IF($E1700="","",IF($AA1700="Yes",1,0))</f>
        <v/>
      </c>
      <c r="AR1700">
        <f>IF($AN1700=1,IFERROR(IF(VALUE($E1700)&lt;100000000,VALUE($E1700),1000000000),IFERROR(IF(VALUE(MID($E1700,2,20))&lt;100000000,VALUE(MID($E1700,2,20)),1000000000),1000000000))+ROW()/100000,"")</f>
        <v/>
      </c>
    </row>
    <row r="1701">
      <c r="G1701" s="14" t="n"/>
      <c r="Q1701" s="7">
        <f>IF($E1701="","",P1701*Y1701/100)</f>
        <v/>
      </c>
      <c r="R1701" s="7" t="n"/>
      <c r="X1701" s="7" t="n"/>
      <c r="Y1701" s="7" t="n"/>
      <c r="AB1701">
        <f>IF($E1701="","",IF($AQ1701=1,0,IF($AP1701=1,Settings!$C$6,Settings!$C$7))*100)</f>
        <v/>
      </c>
      <c r="AC1701" s="7">
        <f>IF($E1701="","",Y1701*AB1701/100)</f>
        <v/>
      </c>
      <c r="AD1701" s="7">
        <f>IF($E1701="","",Y1701-AC1701)</f>
        <v/>
      </c>
      <c r="AE1701" s="7">
        <f>IF($E1701="","",AD1701-Q1701)</f>
        <v/>
      </c>
      <c r="AI1701" s="7" t="n"/>
      <c r="AL1701" s="14" t="n"/>
      <c r="AN1701">
        <f>IF($E1701="","",IF(COUNTIF($E$2:$E1701,$E1701)=1,1,0))</f>
        <v/>
      </c>
      <c r="AO1701">
        <f>IF($AN1701=1,SUMPRODUCT(--($AR$2:$AR$3001&lt;$AR1701))+1,"")</f>
        <v/>
      </c>
      <c r="AP1701">
        <f>IF($E1701="","",IF(OR($U1701=TRUE(),$U1701="TRUE"),1,0))</f>
        <v/>
      </c>
      <c r="AQ1701">
        <f>IF($E1701="","",IF($AA1701="Yes",1,0))</f>
        <v/>
      </c>
      <c r="AR1701">
        <f>IF($AN1701=1,IFERROR(IF(VALUE($E1701)&lt;100000000,VALUE($E1701),1000000000),IFERROR(IF(VALUE(MID($E1701,2,20))&lt;100000000,VALUE(MID($E1701,2,20)),1000000000),1000000000))+ROW()/100000,"")</f>
        <v/>
      </c>
    </row>
    <row r="1702">
      <c r="G1702" s="14" t="n"/>
      <c r="Q1702" s="7">
        <f>IF($E1702="","",P1702*Y1702/100)</f>
        <v/>
      </c>
      <c r="R1702" s="7" t="n"/>
      <c r="X1702" s="7" t="n"/>
      <c r="Y1702" s="7" t="n"/>
      <c r="AB1702">
        <f>IF($E1702="","",IF($AQ1702=1,0,IF($AP1702=1,Settings!$C$6,Settings!$C$7))*100)</f>
        <v/>
      </c>
      <c r="AC1702" s="7">
        <f>IF($E1702="","",Y1702*AB1702/100)</f>
        <v/>
      </c>
      <c r="AD1702" s="7">
        <f>IF($E1702="","",Y1702-AC1702)</f>
        <v/>
      </c>
      <c r="AE1702" s="7">
        <f>IF($E1702="","",AD1702-Q1702)</f>
        <v/>
      </c>
      <c r="AI1702" s="7" t="n"/>
      <c r="AL1702" s="14" t="n"/>
      <c r="AN1702">
        <f>IF($E1702="","",IF(COUNTIF($E$2:$E1702,$E1702)=1,1,0))</f>
        <v/>
      </c>
      <c r="AO1702">
        <f>IF($AN1702=1,SUMPRODUCT(--($AR$2:$AR$3001&lt;$AR1702))+1,"")</f>
        <v/>
      </c>
      <c r="AP1702">
        <f>IF($E1702="","",IF(OR($U1702=TRUE(),$U1702="TRUE"),1,0))</f>
        <v/>
      </c>
      <c r="AQ1702">
        <f>IF($E1702="","",IF($AA1702="Yes",1,0))</f>
        <v/>
      </c>
      <c r="AR1702">
        <f>IF($AN1702=1,IFERROR(IF(VALUE($E1702)&lt;100000000,VALUE($E1702),1000000000),IFERROR(IF(VALUE(MID($E1702,2,20))&lt;100000000,VALUE(MID($E1702,2,20)),1000000000),1000000000))+ROW()/100000,"")</f>
        <v/>
      </c>
    </row>
    <row r="1703">
      <c r="G1703" s="14" t="n"/>
      <c r="Q1703" s="7">
        <f>IF($E1703="","",P1703*Y1703/100)</f>
        <v/>
      </c>
      <c r="R1703" s="7" t="n"/>
      <c r="X1703" s="7" t="n"/>
      <c r="Y1703" s="7" t="n"/>
      <c r="AB1703">
        <f>IF($E1703="","",IF($AQ1703=1,0,IF($AP1703=1,Settings!$C$6,Settings!$C$7))*100)</f>
        <v/>
      </c>
      <c r="AC1703" s="7">
        <f>IF($E1703="","",Y1703*AB1703/100)</f>
        <v/>
      </c>
      <c r="AD1703" s="7">
        <f>IF($E1703="","",Y1703-AC1703)</f>
        <v/>
      </c>
      <c r="AE1703" s="7">
        <f>IF($E1703="","",AD1703-Q1703)</f>
        <v/>
      </c>
      <c r="AI1703" s="7" t="n"/>
      <c r="AL1703" s="14" t="n"/>
      <c r="AN1703">
        <f>IF($E1703="","",IF(COUNTIF($E$2:$E1703,$E1703)=1,1,0))</f>
        <v/>
      </c>
      <c r="AO1703">
        <f>IF($AN1703=1,SUMPRODUCT(--($AR$2:$AR$3001&lt;$AR1703))+1,"")</f>
        <v/>
      </c>
      <c r="AP1703">
        <f>IF($E1703="","",IF(OR($U1703=TRUE(),$U1703="TRUE"),1,0))</f>
        <v/>
      </c>
      <c r="AQ1703">
        <f>IF($E1703="","",IF($AA1703="Yes",1,0))</f>
        <v/>
      </c>
      <c r="AR1703">
        <f>IF($AN1703=1,IFERROR(IF(VALUE($E1703)&lt;100000000,VALUE($E1703),1000000000),IFERROR(IF(VALUE(MID($E1703,2,20))&lt;100000000,VALUE(MID($E1703,2,20)),1000000000),1000000000))+ROW()/100000,"")</f>
        <v/>
      </c>
    </row>
    <row r="1704">
      <c r="G1704" s="14" t="n"/>
      <c r="Q1704" s="7">
        <f>IF($E1704="","",P1704*Y1704/100)</f>
        <v/>
      </c>
      <c r="R1704" s="7" t="n"/>
      <c r="X1704" s="7" t="n"/>
      <c r="Y1704" s="7" t="n"/>
      <c r="AB1704">
        <f>IF($E1704="","",IF($AQ1704=1,0,IF($AP1704=1,Settings!$C$6,Settings!$C$7))*100)</f>
        <v/>
      </c>
      <c r="AC1704" s="7">
        <f>IF($E1704="","",Y1704*AB1704/100)</f>
        <v/>
      </c>
      <c r="AD1704" s="7">
        <f>IF($E1704="","",Y1704-AC1704)</f>
        <v/>
      </c>
      <c r="AE1704" s="7">
        <f>IF($E1704="","",AD1704-Q1704)</f>
        <v/>
      </c>
      <c r="AI1704" s="7" t="n"/>
      <c r="AL1704" s="14" t="n"/>
      <c r="AN1704">
        <f>IF($E1704="","",IF(COUNTIF($E$2:$E1704,$E1704)=1,1,0))</f>
        <v/>
      </c>
      <c r="AO1704">
        <f>IF($AN1704=1,SUMPRODUCT(--($AR$2:$AR$3001&lt;$AR1704))+1,"")</f>
        <v/>
      </c>
      <c r="AP1704">
        <f>IF($E1704="","",IF(OR($U1704=TRUE(),$U1704="TRUE"),1,0))</f>
        <v/>
      </c>
      <c r="AQ1704">
        <f>IF($E1704="","",IF($AA1704="Yes",1,0))</f>
        <v/>
      </c>
      <c r="AR1704">
        <f>IF($AN1704=1,IFERROR(IF(VALUE($E1704)&lt;100000000,VALUE($E1704),1000000000),IFERROR(IF(VALUE(MID($E1704,2,20))&lt;100000000,VALUE(MID($E1704,2,20)),1000000000),1000000000))+ROW()/100000,"")</f>
        <v/>
      </c>
    </row>
    <row r="1705">
      <c r="G1705" s="14" t="n"/>
      <c r="Q1705" s="7">
        <f>IF($E1705="","",P1705*Y1705/100)</f>
        <v/>
      </c>
      <c r="R1705" s="7" t="n"/>
      <c r="X1705" s="7" t="n"/>
      <c r="Y1705" s="7" t="n"/>
      <c r="AB1705">
        <f>IF($E1705="","",IF($AQ1705=1,0,IF($AP1705=1,Settings!$C$6,Settings!$C$7))*100)</f>
        <v/>
      </c>
      <c r="AC1705" s="7">
        <f>IF($E1705="","",Y1705*AB1705/100)</f>
        <v/>
      </c>
      <c r="AD1705" s="7">
        <f>IF($E1705="","",Y1705-AC1705)</f>
        <v/>
      </c>
      <c r="AE1705" s="7">
        <f>IF($E1705="","",AD1705-Q1705)</f>
        <v/>
      </c>
      <c r="AI1705" s="7" t="n"/>
      <c r="AL1705" s="14" t="n"/>
      <c r="AN1705">
        <f>IF($E1705="","",IF(COUNTIF($E$2:$E1705,$E1705)=1,1,0))</f>
        <v/>
      </c>
      <c r="AO1705">
        <f>IF($AN1705=1,SUMPRODUCT(--($AR$2:$AR$3001&lt;$AR1705))+1,"")</f>
        <v/>
      </c>
      <c r="AP1705">
        <f>IF($E1705="","",IF(OR($U1705=TRUE(),$U1705="TRUE"),1,0))</f>
        <v/>
      </c>
      <c r="AQ1705">
        <f>IF($E1705="","",IF($AA1705="Yes",1,0))</f>
        <v/>
      </c>
      <c r="AR1705">
        <f>IF($AN1705=1,IFERROR(IF(VALUE($E1705)&lt;100000000,VALUE($E1705),1000000000),IFERROR(IF(VALUE(MID($E1705,2,20))&lt;100000000,VALUE(MID($E1705,2,20)),1000000000),1000000000))+ROW()/100000,"")</f>
        <v/>
      </c>
    </row>
    <row r="1706">
      <c r="G1706" s="14" t="n"/>
      <c r="Q1706" s="7">
        <f>IF($E1706="","",P1706*Y1706/100)</f>
        <v/>
      </c>
      <c r="R1706" s="7" t="n"/>
      <c r="X1706" s="7" t="n"/>
      <c r="Y1706" s="7" t="n"/>
      <c r="AB1706">
        <f>IF($E1706="","",IF($AQ1706=1,0,IF($AP1706=1,Settings!$C$6,Settings!$C$7))*100)</f>
        <v/>
      </c>
      <c r="AC1706" s="7">
        <f>IF($E1706="","",Y1706*AB1706/100)</f>
        <v/>
      </c>
      <c r="AD1706" s="7">
        <f>IF($E1706="","",Y1706-AC1706)</f>
        <v/>
      </c>
      <c r="AE1706" s="7">
        <f>IF($E1706="","",AD1706-Q1706)</f>
        <v/>
      </c>
      <c r="AI1706" s="7" t="n"/>
      <c r="AL1706" s="14" t="n"/>
      <c r="AN1706">
        <f>IF($E1706="","",IF(COUNTIF($E$2:$E1706,$E1706)=1,1,0))</f>
        <v/>
      </c>
      <c r="AO1706">
        <f>IF($AN1706=1,SUMPRODUCT(--($AR$2:$AR$3001&lt;$AR1706))+1,"")</f>
        <v/>
      </c>
      <c r="AP1706">
        <f>IF($E1706="","",IF(OR($U1706=TRUE(),$U1706="TRUE"),1,0))</f>
        <v/>
      </c>
      <c r="AQ1706">
        <f>IF($E1706="","",IF($AA1706="Yes",1,0))</f>
        <v/>
      </c>
      <c r="AR1706">
        <f>IF($AN1706=1,IFERROR(IF(VALUE($E1706)&lt;100000000,VALUE($E1706),1000000000),IFERROR(IF(VALUE(MID($E1706,2,20))&lt;100000000,VALUE(MID($E1706,2,20)),1000000000),1000000000))+ROW()/100000,"")</f>
        <v/>
      </c>
    </row>
    <row r="1707">
      <c r="G1707" s="14" t="n"/>
      <c r="Q1707" s="7">
        <f>IF($E1707="","",P1707*Y1707/100)</f>
        <v/>
      </c>
      <c r="R1707" s="7" t="n"/>
      <c r="X1707" s="7" t="n"/>
      <c r="Y1707" s="7" t="n"/>
      <c r="AB1707">
        <f>IF($E1707="","",IF($AQ1707=1,0,IF($AP1707=1,Settings!$C$6,Settings!$C$7))*100)</f>
        <v/>
      </c>
      <c r="AC1707" s="7">
        <f>IF($E1707="","",Y1707*AB1707/100)</f>
        <v/>
      </c>
      <c r="AD1707" s="7">
        <f>IF($E1707="","",Y1707-AC1707)</f>
        <v/>
      </c>
      <c r="AE1707" s="7">
        <f>IF($E1707="","",AD1707-Q1707)</f>
        <v/>
      </c>
      <c r="AI1707" s="7" t="n"/>
      <c r="AL1707" s="14" t="n"/>
      <c r="AN1707">
        <f>IF($E1707="","",IF(COUNTIF($E$2:$E1707,$E1707)=1,1,0))</f>
        <v/>
      </c>
      <c r="AO1707">
        <f>IF($AN1707=1,SUMPRODUCT(--($AR$2:$AR$3001&lt;$AR1707))+1,"")</f>
        <v/>
      </c>
      <c r="AP1707">
        <f>IF($E1707="","",IF(OR($U1707=TRUE(),$U1707="TRUE"),1,0))</f>
        <v/>
      </c>
      <c r="AQ1707">
        <f>IF($E1707="","",IF($AA1707="Yes",1,0))</f>
        <v/>
      </c>
      <c r="AR1707">
        <f>IF($AN1707=1,IFERROR(IF(VALUE($E1707)&lt;100000000,VALUE($E1707),1000000000),IFERROR(IF(VALUE(MID($E1707,2,20))&lt;100000000,VALUE(MID($E1707,2,20)),1000000000),1000000000))+ROW()/100000,"")</f>
        <v/>
      </c>
    </row>
    <row r="1708">
      <c r="G1708" s="14" t="n"/>
      <c r="Q1708" s="7">
        <f>IF($E1708="","",P1708*Y1708/100)</f>
        <v/>
      </c>
      <c r="R1708" s="7" t="n"/>
      <c r="X1708" s="7" t="n"/>
      <c r="Y1708" s="7" t="n"/>
      <c r="AB1708">
        <f>IF($E1708="","",IF($AQ1708=1,0,IF($AP1708=1,Settings!$C$6,Settings!$C$7))*100)</f>
        <v/>
      </c>
      <c r="AC1708" s="7">
        <f>IF($E1708="","",Y1708*AB1708/100)</f>
        <v/>
      </c>
      <c r="AD1708" s="7">
        <f>IF($E1708="","",Y1708-AC1708)</f>
        <v/>
      </c>
      <c r="AE1708" s="7">
        <f>IF($E1708="","",AD1708-Q1708)</f>
        <v/>
      </c>
      <c r="AI1708" s="7" t="n"/>
      <c r="AL1708" s="14" t="n"/>
      <c r="AN1708">
        <f>IF($E1708="","",IF(COUNTIF($E$2:$E1708,$E1708)=1,1,0))</f>
        <v/>
      </c>
      <c r="AO1708">
        <f>IF($AN1708=1,SUMPRODUCT(--($AR$2:$AR$3001&lt;$AR1708))+1,"")</f>
        <v/>
      </c>
      <c r="AP1708">
        <f>IF($E1708="","",IF(OR($U1708=TRUE(),$U1708="TRUE"),1,0))</f>
        <v/>
      </c>
      <c r="AQ1708">
        <f>IF($E1708="","",IF($AA1708="Yes",1,0))</f>
        <v/>
      </c>
      <c r="AR1708">
        <f>IF($AN1708=1,IFERROR(IF(VALUE($E1708)&lt;100000000,VALUE($E1708),1000000000),IFERROR(IF(VALUE(MID($E1708,2,20))&lt;100000000,VALUE(MID($E1708,2,20)),1000000000),1000000000))+ROW()/100000,"")</f>
        <v/>
      </c>
    </row>
    <row r="1709">
      <c r="G1709" s="14" t="n"/>
      <c r="Q1709" s="7">
        <f>IF($E1709="","",P1709*Y1709/100)</f>
        <v/>
      </c>
      <c r="R1709" s="7" t="n"/>
      <c r="X1709" s="7" t="n"/>
      <c r="Y1709" s="7" t="n"/>
      <c r="AB1709">
        <f>IF($E1709="","",IF($AQ1709=1,0,IF($AP1709=1,Settings!$C$6,Settings!$C$7))*100)</f>
        <v/>
      </c>
      <c r="AC1709" s="7">
        <f>IF($E1709="","",Y1709*AB1709/100)</f>
        <v/>
      </c>
      <c r="AD1709" s="7">
        <f>IF($E1709="","",Y1709-AC1709)</f>
        <v/>
      </c>
      <c r="AE1709" s="7">
        <f>IF($E1709="","",AD1709-Q1709)</f>
        <v/>
      </c>
      <c r="AI1709" s="7" t="n"/>
      <c r="AL1709" s="14" t="n"/>
      <c r="AN1709">
        <f>IF($E1709="","",IF(COUNTIF($E$2:$E1709,$E1709)=1,1,0))</f>
        <v/>
      </c>
      <c r="AO1709">
        <f>IF($AN1709=1,SUMPRODUCT(--($AR$2:$AR$3001&lt;$AR1709))+1,"")</f>
        <v/>
      </c>
      <c r="AP1709">
        <f>IF($E1709="","",IF(OR($U1709=TRUE(),$U1709="TRUE"),1,0))</f>
        <v/>
      </c>
      <c r="AQ1709">
        <f>IF($E1709="","",IF($AA1709="Yes",1,0))</f>
        <v/>
      </c>
      <c r="AR1709">
        <f>IF($AN1709=1,IFERROR(IF(VALUE($E1709)&lt;100000000,VALUE($E1709),1000000000),IFERROR(IF(VALUE(MID($E1709,2,20))&lt;100000000,VALUE(MID($E1709,2,20)),1000000000),1000000000))+ROW()/100000,"")</f>
        <v/>
      </c>
    </row>
    <row r="1710">
      <c r="G1710" s="14" t="n"/>
      <c r="Q1710" s="7">
        <f>IF($E1710="","",P1710*Y1710/100)</f>
        <v/>
      </c>
      <c r="R1710" s="7" t="n"/>
      <c r="X1710" s="7" t="n"/>
      <c r="Y1710" s="7" t="n"/>
      <c r="AB1710">
        <f>IF($E1710="","",IF($AQ1710=1,0,IF($AP1710=1,Settings!$C$6,Settings!$C$7))*100)</f>
        <v/>
      </c>
      <c r="AC1710" s="7">
        <f>IF($E1710="","",Y1710*AB1710/100)</f>
        <v/>
      </c>
      <c r="AD1710" s="7">
        <f>IF($E1710="","",Y1710-AC1710)</f>
        <v/>
      </c>
      <c r="AE1710" s="7">
        <f>IF($E1710="","",AD1710-Q1710)</f>
        <v/>
      </c>
      <c r="AI1710" s="7" t="n"/>
      <c r="AL1710" s="14" t="n"/>
      <c r="AN1710">
        <f>IF($E1710="","",IF(COUNTIF($E$2:$E1710,$E1710)=1,1,0))</f>
        <v/>
      </c>
      <c r="AO1710">
        <f>IF($AN1710=1,SUMPRODUCT(--($AR$2:$AR$3001&lt;$AR1710))+1,"")</f>
        <v/>
      </c>
      <c r="AP1710">
        <f>IF($E1710="","",IF(OR($U1710=TRUE(),$U1710="TRUE"),1,0))</f>
        <v/>
      </c>
      <c r="AQ1710">
        <f>IF($E1710="","",IF($AA1710="Yes",1,0))</f>
        <v/>
      </c>
      <c r="AR1710">
        <f>IF($AN1710=1,IFERROR(IF(VALUE($E1710)&lt;100000000,VALUE($E1710),1000000000),IFERROR(IF(VALUE(MID($E1710,2,20))&lt;100000000,VALUE(MID($E1710,2,20)),1000000000),1000000000))+ROW()/100000,"")</f>
        <v/>
      </c>
    </row>
    <row r="1711">
      <c r="G1711" s="14" t="n"/>
      <c r="Q1711" s="7">
        <f>IF($E1711="","",P1711*Y1711/100)</f>
        <v/>
      </c>
      <c r="R1711" s="7" t="n"/>
      <c r="X1711" s="7" t="n"/>
      <c r="Y1711" s="7" t="n"/>
      <c r="AB1711">
        <f>IF($E1711="","",IF($AQ1711=1,0,IF($AP1711=1,Settings!$C$6,Settings!$C$7))*100)</f>
        <v/>
      </c>
      <c r="AC1711" s="7">
        <f>IF($E1711="","",Y1711*AB1711/100)</f>
        <v/>
      </c>
      <c r="AD1711" s="7">
        <f>IF($E1711="","",Y1711-AC1711)</f>
        <v/>
      </c>
      <c r="AE1711" s="7">
        <f>IF($E1711="","",AD1711-Q1711)</f>
        <v/>
      </c>
      <c r="AI1711" s="7" t="n"/>
      <c r="AL1711" s="14" t="n"/>
      <c r="AN1711">
        <f>IF($E1711="","",IF(COUNTIF($E$2:$E1711,$E1711)=1,1,0))</f>
        <v/>
      </c>
      <c r="AO1711">
        <f>IF($AN1711=1,SUMPRODUCT(--($AR$2:$AR$3001&lt;$AR1711))+1,"")</f>
        <v/>
      </c>
      <c r="AP1711">
        <f>IF($E1711="","",IF(OR($U1711=TRUE(),$U1711="TRUE"),1,0))</f>
        <v/>
      </c>
      <c r="AQ1711">
        <f>IF($E1711="","",IF($AA1711="Yes",1,0))</f>
        <v/>
      </c>
      <c r="AR1711">
        <f>IF($AN1711=1,IFERROR(IF(VALUE($E1711)&lt;100000000,VALUE($E1711),1000000000),IFERROR(IF(VALUE(MID($E1711,2,20))&lt;100000000,VALUE(MID($E1711,2,20)),1000000000),1000000000))+ROW()/100000,"")</f>
        <v/>
      </c>
    </row>
    <row r="1712">
      <c r="G1712" s="14" t="n"/>
      <c r="Q1712" s="7">
        <f>IF($E1712="","",P1712*Y1712/100)</f>
        <v/>
      </c>
      <c r="R1712" s="7" t="n"/>
      <c r="X1712" s="7" t="n"/>
      <c r="Y1712" s="7" t="n"/>
      <c r="AB1712">
        <f>IF($E1712="","",IF($AQ1712=1,0,IF($AP1712=1,Settings!$C$6,Settings!$C$7))*100)</f>
        <v/>
      </c>
      <c r="AC1712" s="7">
        <f>IF($E1712="","",Y1712*AB1712/100)</f>
        <v/>
      </c>
      <c r="AD1712" s="7">
        <f>IF($E1712="","",Y1712-AC1712)</f>
        <v/>
      </c>
      <c r="AE1712" s="7">
        <f>IF($E1712="","",AD1712-Q1712)</f>
        <v/>
      </c>
      <c r="AI1712" s="7" t="n"/>
      <c r="AL1712" s="14" t="n"/>
      <c r="AN1712">
        <f>IF($E1712="","",IF(COUNTIF($E$2:$E1712,$E1712)=1,1,0))</f>
        <v/>
      </c>
      <c r="AO1712">
        <f>IF($AN1712=1,SUMPRODUCT(--($AR$2:$AR$3001&lt;$AR1712))+1,"")</f>
        <v/>
      </c>
      <c r="AP1712">
        <f>IF($E1712="","",IF(OR($U1712=TRUE(),$U1712="TRUE"),1,0))</f>
        <v/>
      </c>
      <c r="AQ1712">
        <f>IF($E1712="","",IF($AA1712="Yes",1,0))</f>
        <v/>
      </c>
      <c r="AR1712">
        <f>IF($AN1712=1,IFERROR(IF(VALUE($E1712)&lt;100000000,VALUE($E1712),1000000000),IFERROR(IF(VALUE(MID($E1712,2,20))&lt;100000000,VALUE(MID($E1712,2,20)),1000000000),1000000000))+ROW()/100000,"")</f>
        <v/>
      </c>
    </row>
    <row r="1713">
      <c r="G1713" s="14" t="n"/>
      <c r="Q1713" s="7">
        <f>IF($E1713="","",P1713*Y1713/100)</f>
        <v/>
      </c>
      <c r="R1713" s="7" t="n"/>
      <c r="X1713" s="7" t="n"/>
      <c r="Y1713" s="7" t="n"/>
      <c r="AB1713">
        <f>IF($E1713="","",IF($AQ1713=1,0,IF($AP1713=1,Settings!$C$6,Settings!$C$7))*100)</f>
        <v/>
      </c>
      <c r="AC1713" s="7">
        <f>IF($E1713="","",Y1713*AB1713/100)</f>
        <v/>
      </c>
      <c r="AD1713" s="7">
        <f>IF($E1713="","",Y1713-AC1713)</f>
        <v/>
      </c>
      <c r="AE1713" s="7">
        <f>IF($E1713="","",AD1713-Q1713)</f>
        <v/>
      </c>
      <c r="AI1713" s="7" t="n"/>
      <c r="AL1713" s="14" t="n"/>
      <c r="AN1713">
        <f>IF($E1713="","",IF(COUNTIF($E$2:$E1713,$E1713)=1,1,0))</f>
        <v/>
      </c>
      <c r="AO1713">
        <f>IF($AN1713=1,SUMPRODUCT(--($AR$2:$AR$3001&lt;$AR1713))+1,"")</f>
        <v/>
      </c>
      <c r="AP1713">
        <f>IF($E1713="","",IF(OR($U1713=TRUE(),$U1713="TRUE"),1,0))</f>
        <v/>
      </c>
      <c r="AQ1713">
        <f>IF($E1713="","",IF($AA1713="Yes",1,0))</f>
        <v/>
      </c>
      <c r="AR1713">
        <f>IF($AN1713=1,IFERROR(IF(VALUE($E1713)&lt;100000000,VALUE($E1713),1000000000),IFERROR(IF(VALUE(MID($E1713,2,20))&lt;100000000,VALUE(MID($E1713,2,20)),1000000000),1000000000))+ROW()/100000,"")</f>
        <v/>
      </c>
    </row>
    <row r="1714">
      <c r="G1714" s="14" t="n"/>
      <c r="Q1714" s="7">
        <f>IF($E1714="","",P1714*Y1714/100)</f>
        <v/>
      </c>
      <c r="R1714" s="7" t="n"/>
      <c r="X1714" s="7" t="n"/>
      <c r="Y1714" s="7" t="n"/>
      <c r="AB1714">
        <f>IF($E1714="","",IF($AQ1714=1,0,IF($AP1714=1,Settings!$C$6,Settings!$C$7))*100)</f>
        <v/>
      </c>
      <c r="AC1714" s="7">
        <f>IF($E1714="","",Y1714*AB1714/100)</f>
        <v/>
      </c>
      <c r="AD1714" s="7">
        <f>IF($E1714="","",Y1714-AC1714)</f>
        <v/>
      </c>
      <c r="AE1714" s="7">
        <f>IF($E1714="","",AD1714-Q1714)</f>
        <v/>
      </c>
      <c r="AI1714" s="7" t="n"/>
      <c r="AL1714" s="14" t="n"/>
      <c r="AN1714">
        <f>IF($E1714="","",IF(COUNTIF($E$2:$E1714,$E1714)=1,1,0))</f>
        <v/>
      </c>
      <c r="AO1714">
        <f>IF($AN1714=1,SUMPRODUCT(--($AR$2:$AR$3001&lt;$AR1714))+1,"")</f>
        <v/>
      </c>
      <c r="AP1714">
        <f>IF($E1714="","",IF(OR($U1714=TRUE(),$U1714="TRUE"),1,0))</f>
        <v/>
      </c>
      <c r="AQ1714">
        <f>IF($E1714="","",IF($AA1714="Yes",1,0))</f>
        <v/>
      </c>
      <c r="AR1714">
        <f>IF($AN1714=1,IFERROR(IF(VALUE($E1714)&lt;100000000,VALUE($E1714),1000000000),IFERROR(IF(VALUE(MID($E1714,2,20))&lt;100000000,VALUE(MID($E1714,2,20)),1000000000),1000000000))+ROW()/100000,"")</f>
        <v/>
      </c>
    </row>
    <row r="1715">
      <c r="G1715" s="14" t="n"/>
      <c r="Q1715" s="7">
        <f>IF($E1715="","",P1715*Y1715/100)</f>
        <v/>
      </c>
      <c r="R1715" s="7" t="n"/>
      <c r="X1715" s="7" t="n"/>
      <c r="Y1715" s="7" t="n"/>
      <c r="AB1715">
        <f>IF($E1715="","",IF($AQ1715=1,0,IF($AP1715=1,Settings!$C$6,Settings!$C$7))*100)</f>
        <v/>
      </c>
      <c r="AC1715" s="7">
        <f>IF($E1715="","",Y1715*AB1715/100)</f>
        <v/>
      </c>
      <c r="AD1715" s="7">
        <f>IF($E1715="","",Y1715-AC1715)</f>
        <v/>
      </c>
      <c r="AE1715" s="7">
        <f>IF($E1715="","",AD1715-Q1715)</f>
        <v/>
      </c>
      <c r="AI1715" s="7" t="n"/>
      <c r="AL1715" s="14" t="n"/>
      <c r="AN1715">
        <f>IF($E1715="","",IF(COUNTIF($E$2:$E1715,$E1715)=1,1,0))</f>
        <v/>
      </c>
      <c r="AO1715">
        <f>IF($AN1715=1,SUMPRODUCT(--($AR$2:$AR$3001&lt;$AR1715))+1,"")</f>
        <v/>
      </c>
      <c r="AP1715">
        <f>IF($E1715="","",IF(OR($U1715=TRUE(),$U1715="TRUE"),1,0))</f>
        <v/>
      </c>
      <c r="AQ1715">
        <f>IF($E1715="","",IF($AA1715="Yes",1,0))</f>
        <v/>
      </c>
      <c r="AR1715">
        <f>IF($AN1715=1,IFERROR(IF(VALUE($E1715)&lt;100000000,VALUE($E1715),1000000000),IFERROR(IF(VALUE(MID($E1715,2,20))&lt;100000000,VALUE(MID($E1715,2,20)),1000000000),1000000000))+ROW()/100000,"")</f>
        <v/>
      </c>
    </row>
    <row r="1716">
      <c r="G1716" s="14" t="n"/>
      <c r="Q1716" s="7">
        <f>IF($E1716="","",P1716*Y1716/100)</f>
        <v/>
      </c>
      <c r="R1716" s="7" t="n"/>
      <c r="X1716" s="7" t="n"/>
      <c r="Y1716" s="7" t="n"/>
      <c r="AB1716">
        <f>IF($E1716="","",IF($AQ1716=1,0,IF($AP1716=1,Settings!$C$6,Settings!$C$7))*100)</f>
        <v/>
      </c>
      <c r="AC1716" s="7">
        <f>IF($E1716="","",Y1716*AB1716/100)</f>
        <v/>
      </c>
      <c r="AD1716" s="7">
        <f>IF($E1716="","",Y1716-AC1716)</f>
        <v/>
      </c>
      <c r="AE1716" s="7">
        <f>IF($E1716="","",AD1716-Q1716)</f>
        <v/>
      </c>
      <c r="AI1716" s="7" t="n"/>
      <c r="AL1716" s="14" t="n"/>
      <c r="AN1716">
        <f>IF($E1716="","",IF(COUNTIF($E$2:$E1716,$E1716)=1,1,0))</f>
        <v/>
      </c>
      <c r="AO1716">
        <f>IF($AN1716=1,SUMPRODUCT(--($AR$2:$AR$3001&lt;$AR1716))+1,"")</f>
        <v/>
      </c>
      <c r="AP1716">
        <f>IF($E1716="","",IF(OR($U1716=TRUE(),$U1716="TRUE"),1,0))</f>
        <v/>
      </c>
      <c r="AQ1716">
        <f>IF($E1716="","",IF($AA1716="Yes",1,0))</f>
        <v/>
      </c>
      <c r="AR1716">
        <f>IF($AN1716=1,IFERROR(IF(VALUE($E1716)&lt;100000000,VALUE($E1716),1000000000),IFERROR(IF(VALUE(MID($E1716,2,20))&lt;100000000,VALUE(MID($E1716,2,20)),1000000000),1000000000))+ROW()/100000,"")</f>
        <v/>
      </c>
    </row>
    <row r="1717">
      <c r="G1717" s="14" t="n"/>
      <c r="Q1717" s="7">
        <f>IF($E1717="","",P1717*Y1717/100)</f>
        <v/>
      </c>
      <c r="R1717" s="7" t="n"/>
      <c r="X1717" s="7" t="n"/>
      <c r="Y1717" s="7" t="n"/>
      <c r="AB1717">
        <f>IF($E1717="","",IF($AQ1717=1,0,IF($AP1717=1,Settings!$C$6,Settings!$C$7))*100)</f>
        <v/>
      </c>
      <c r="AC1717" s="7">
        <f>IF($E1717="","",Y1717*AB1717/100)</f>
        <v/>
      </c>
      <c r="AD1717" s="7">
        <f>IF($E1717="","",Y1717-AC1717)</f>
        <v/>
      </c>
      <c r="AE1717" s="7">
        <f>IF($E1717="","",AD1717-Q1717)</f>
        <v/>
      </c>
      <c r="AI1717" s="7" t="n"/>
      <c r="AL1717" s="14" t="n"/>
      <c r="AN1717">
        <f>IF($E1717="","",IF(COUNTIF($E$2:$E1717,$E1717)=1,1,0))</f>
        <v/>
      </c>
      <c r="AO1717">
        <f>IF($AN1717=1,SUMPRODUCT(--($AR$2:$AR$3001&lt;$AR1717))+1,"")</f>
        <v/>
      </c>
      <c r="AP1717">
        <f>IF($E1717="","",IF(OR($U1717=TRUE(),$U1717="TRUE"),1,0))</f>
        <v/>
      </c>
      <c r="AQ1717">
        <f>IF($E1717="","",IF($AA1717="Yes",1,0))</f>
        <v/>
      </c>
      <c r="AR1717">
        <f>IF($AN1717=1,IFERROR(IF(VALUE($E1717)&lt;100000000,VALUE($E1717),1000000000),IFERROR(IF(VALUE(MID($E1717,2,20))&lt;100000000,VALUE(MID($E1717,2,20)),1000000000),1000000000))+ROW()/100000,"")</f>
        <v/>
      </c>
    </row>
    <row r="1718">
      <c r="G1718" s="14" t="n"/>
      <c r="Q1718" s="7">
        <f>IF($E1718="","",P1718*Y1718/100)</f>
        <v/>
      </c>
      <c r="R1718" s="7" t="n"/>
      <c r="X1718" s="7" t="n"/>
      <c r="Y1718" s="7" t="n"/>
      <c r="AB1718">
        <f>IF($E1718="","",IF($AQ1718=1,0,IF($AP1718=1,Settings!$C$6,Settings!$C$7))*100)</f>
        <v/>
      </c>
      <c r="AC1718" s="7">
        <f>IF($E1718="","",Y1718*AB1718/100)</f>
        <v/>
      </c>
      <c r="AD1718" s="7">
        <f>IF($E1718="","",Y1718-AC1718)</f>
        <v/>
      </c>
      <c r="AE1718" s="7">
        <f>IF($E1718="","",AD1718-Q1718)</f>
        <v/>
      </c>
      <c r="AI1718" s="7" t="n"/>
      <c r="AL1718" s="14" t="n"/>
      <c r="AN1718">
        <f>IF($E1718="","",IF(COUNTIF($E$2:$E1718,$E1718)=1,1,0))</f>
        <v/>
      </c>
      <c r="AO1718">
        <f>IF($AN1718=1,SUMPRODUCT(--($AR$2:$AR$3001&lt;$AR1718))+1,"")</f>
        <v/>
      </c>
      <c r="AP1718">
        <f>IF($E1718="","",IF(OR($U1718=TRUE(),$U1718="TRUE"),1,0))</f>
        <v/>
      </c>
      <c r="AQ1718">
        <f>IF($E1718="","",IF($AA1718="Yes",1,0))</f>
        <v/>
      </c>
      <c r="AR1718">
        <f>IF($AN1718=1,IFERROR(IF(VALUE($E1718)&lt;100000000,VALUE($E1718),1000000000),IFERROR(IF(VALUE(MID($E1718,2,20))&lt;100000000,VALUE(MID($E1718,2,20)),1000000000),1000000000))+ROW()/100000,"")</f>
        <v/>
      </c>
    </row>
    <row r="1719">
      <c r="G1719" s="14" t="n"/>
      <c r="Q1719" s="7">
        <f>IF($E1719="","",P1719*Y1719/100)</f>
        <v/>
      </c>
      <c r="R1719" s="7" t="n"/>
      <c r="X1719" s="7" t="n"/>
      <c r="Y1719" s="7" t="n"/>
      <c r="AB1719">
        <f>IF($E1719="","",IF($AQ1719=1,0,IF($AP1719=1,Settings!$C$6,Settings!$C$7))*100)</f>
        <v/>
      </c>
      <c r="AC1719" s="7">
        <f>IF($E1719="","",Y1719*AB1719/100)</f>
        <v/>
      </c>
      <c r="AD1719" s="7">
        <f>IF($E1719="","",Y1719-AC1719)</f>
        <v/>
      </c>
      <c r="AE1719" s="7">
        <f>IF($E1719="","",AD1719-Q1719)</f>
        <v/>
      </c>
      <c r="AI1719" s="7" t="n"/>
      <c r="AL1719" s="14" t="n"/>
      <c r="AN1719">
        <f>IF($E1719="","",IF(COUNTIF($E$2:$E1719,$E1719)=1,1,0))</f>
        <v/>
      </c>
      <c r="AO1719">
        <f>IF($AN1719=1,SUMPRODUCT(--($AR$2:$AR$3001&lt;$AR1719))+1,"")</f>
        <v/>
      </c>
      <c r="AP1719">
        <f>IF($E1719="","",IF(OR($U1719=TRUE(),$U1719="TRUE"),1,0))</f>
        <v/>
      </c>
      <c r="AQ1719">
        <f>IF($E1719="","",IF($AA1719="Yes",1,0))</f>
        <v/>
      </c>
      <c r="AR1719">
        <f>IF($AN1719=1,IFERROR(IF(VALUE($E1719)&lt;100000000,VALUE($E1719),1000000000),IFERROR(IF(VALUE(MID($E1719,2,20))&lt;100000000,VALUE(MID($E1719,2,20)),1000000000),1000000000))+ROW()/100000,"")</f>
        <v/>
      </c>
    </row>
    <row r="1720">
      <c r="G1720" s="14" t="n"/>
      <c r="Q1720" s="7">
        <f>IF($E1720="","",P1720*Y1720/100)</f>
        <v/>
      </c>
      <c r="R1720" s="7" t="n"/>
      <c r="X1720" s="7" t="n"/>
      <c r="Y1720" s="7" t="n"/>
      <c r="AB1720">
        <f>IF($E1720="","",IF($AQ1720=1,0,IF($AP1720=1,Settings!$C$6,Settings!$C$7))*100)</f>
        <v/>
      </c>
      <c r="AC1720" s="7">
        <f>IF($E1720="","",Y1720*AB1720/100)</f>
        <v/>
      </c>
      <c r="AD1720" s="7">
        <f>IF($E1720="","",Y1720-AC1720)</f>
        <v/>
      </c>
      <c r="AE1720" s="7">
        <f>IF($E1720="","",AD1720-Q1720)</f>
        <v/>
      </c>
      <c r="AI1720" s="7" t="n"/>
      <c r="AL1720" s="14" t="n"/>
      <c r="AN1720">
        <f>IF($E1720="","",IF(COUNTIF($E$2:$E1720,$E1720)=1,1,0))</f>
        <v/>
      </c>
      <c r="AO1720">
        <f>IF($AN1720=1,SUMPRODUCT(--($AR$2:$AR$3001&lt;$AR1720))+1,"")</f>
        <v/>
      </c>
      <c r="AP1720">
        <f>IF($E1720="","",IF(OR($U1720=TRUE(),$U1720="TRUE"),1,0))</f>
        <v/>
      </c>
      <c r="AQ1720">
        <f>IF($E1720="","",IF($AA1720="Yes",1,0))</f>
        <v/>
      </c>
      <c r="AR1720">
        <f>IF($AN1720=1,IFERROR(IF(VALUE($E1720)&lt;100000000,VALUE($E1720),1000000000),IFERROR(IF(VALUE(MID($E1720,2,20))&lt;100000000,VALUE(MID($E1720,2,20)),1000000000),1000000000))+ROW()/100000,"")</f>
        <v/>
      </c>
    </row>
    <row r="1721">
      <c r="G1721" s="14" t="n"/>
      <c r="Q1721" s="7">
        <f>IF($E1721="","",P1721*Y1721/100)</f>
        <v/>
      </c>
      <c r="R1721" s="7" t="n"/>
      <c r="X1721" s="7" t="n"/>
      <c r="Y1721" s="7" t="n"/>
      <c r="AB1721">
        <f>IF($E1721="","",IF($AQ1721=1,0,IF($AP1721=1,Settings!$C$6,Settings!$C$7))*100)</f>
        <v/>
      </c>
      <c r="AC1721" s="7">
        <f>IF($E1721="","",Y1721*AB1721/100)</f>
        <v/>
      </c>
      <c r="AD1721" s="7">
        <f>IF($E1721="","",Y1721-AC1721)</f>
        <v/>
      </c>
      <c r="AE1721" s="7">
        <f>IF($E1721="","",AD1721-Q1721)</f>
        <v/>
      </c>
      <c r="AI1721" s="7" t="n"/>
      <c r="AL1721" s="14" t="n"/>
      <c r="AN1721">
        <f>IF($E1721="","",IF(COUNTIF($E$2:$E1721,$E1721)=1,1,0))</f>
        <v/>
      </c>
      <c r="AO1721">
        <f>IF($AN1721=1,SUMPRODUCT(--($AR$2:$AR$3001&lt;$AR1721))+1,"")</f>
        <v/>
      </c>
      <c r="AP1721">
        <f>IF($E1721="","",IF(OR($U1721=TRUE(),$U1721="TRUE"),1,0))</f>
        <v/>
      </c>
      <c r="AQ1721">
        <f>IF($E1721="","",IF($AA1721="Yes",1,0))</f>
        <v/>
      </c>
      <c r="AR1721">
        <f>IF($AN1721=1,IFERROR(IF(VALUE($E1721)&lt;100000000,VALUE($E1721),1000000000),IFERROR(IF(VALUE(MID($E1721,2,20))&lt;100000000,VALUE(MID($E1721,2,20)),1000000000),1000000000))+ROW()/100000,"")</f>
        <v/>
      </c>
    </row>
    <row r="1722">
      <c r="G1722" s="14" t="n"/>
      <c r="Q1722" s="7">
        <f>IF($E1722="","",P1722*Y1722/100)</f>
        <v/>
      </c>
      <c r="R1722" s="7" t="n"/>
      <c r="X1722" s="7" t="n"/>
      <c r="Y1722" s="7" t="n"/>
      <c r="AB1722">
        <f>IF($E1722="","",IF($AQ1722=1,0,IF($AP1722=1,Settings!$C$6,Settings!$C$7))*100)</f>
        <v/>
      </c>
      <c r="AC1722" s="7">
        <f>IF($E1722="","",Y1722*AB1722/100)</f>
        <v/>
      </c>
      <c r="AD1722" s="7">
        <f>IF($E1722="","",Y1722-AC1722)</f>
        <v/>
      </c>
      <c r="AE1722" s="7">
        <f>IF($E1722="","",AD1722-Q1722)</f>
        <v/>
      </c>
      <c r="AI1722" s="7" t="n"/>
      <c r="AL1722" s="14" t="n"/>
      <c r="AN1722">
        <f>IF($E1722="","",IF(COUNTIF($E$2:$E1722,$E1722)=1,1,0))</f>
        <v/>
      </c>
      <c r="AO1722">
        <f>IF($AN1722=1,SUMPRODUCT(--($AR$2:$AR$3001&lt;$AR1722))+1,"")</f>
        <v/>
      </c>
      <c r="AP1722">
        <f>IF($E1722="","",IF(OR($U1722=TRUE(),$U1722="TRUE"),1,0))</f>
        <v/>
      </c>
      <c r="AQ1722">
        <f>IF($E1722="","",IF($AA1722="Yes",1,0))</f>
        <v/>
      </c>
      <c r="AR1722">
        <f>IF($AN1722=1,IFERROR(IF(VALUE($E1722)&lt;100000000,VALUE($E1722),1000000000),IFERROR(IF(VALUE(MID($E1722,2,20))&lt;100000000,VALUE(MID($E1722,2,20)),1000000000),1000000000))+ROW()/100000,"")</f>
        <v/>
      </c>
    </row>
    <row r="1723">
      <c r="G1723" s="14" t="n"/>
      <c r="Q1723" s="7">
        <f>IF($E1723="","",P1723*Y1723/100)</f>
        <v/>
      </c>
      <c r="R1723" s="7" t="n"/>
      <c r="X1723" s="7" t="n"/>
      <c r="Y1723" s="7" t="n"/>
      <c r="AB1723">
        <f>IF($E1723="","",IF($AQ1723=1,0,IF($AP1723=1,Settings!$C$6,Settings!$C$7))*100)</f>
        <v/>
      </c>
      <c r="AC1723" s="7">
        <f>IF($E1723="","",Y1723*AB1723/100)</f>
        <v/>
      </c>
      <c r="AD1723" s="7">
        <f>IF($E1723="","",Y1723-AC1723)</f>
        <v/>
      </c>
      <c r="AE1723" s="7">
        <f>IF($E1723="","",AD1723-Q1723)</f>
        <v/>
      </c>
      <c r="AI1723" s="7" t="n"/>
      <c r="AL1723" s="14" t="n"/>
      <c r="AN1723">
        <f>IF($E1723="","",IF(COUNTIF($E$2:$E1723,$E1723)=1,1,0))</f>
        <v/>
      </c>
      <c r="AO1723">
        <f>IF($AN1723=1,SUMPRODUCT(--($AR$2:$AR$3001&lt;$AR1723))+1,"")</f>
        <v/>
      </c>
      <c r="AP1723">
        <f>IF($E1723="","",IF(OR($U1723=TRUE(),$U1723="TRUE"),1,0))</f>
        <v/>
      </c>
      <c r="AQ1723">
        <f>IF($E1723="","",IF($AA1723="Yes",1,0))</f>
        <v/>
      </c>
      <c r="AR1723">
        <f>IF($AN1723=1,IFERROR(IF(VALUE($E1723)&lt;100000000,VALUE($E1723),1000000000),IFERROR(IF(VALUE(MID($E1723,2,20))&lt;100000000,VALUE(MID($E1723,2,20)),1000000000),1000000000))+ROW()/100000,"")</f>
        <v/>
      </c>
    </row>
    <row r="1724">
      <c r="G1724" s="14" t="n"/>
      <c r="Q1724" s="7">
        <f>IF($E1724="","",P1724*Y1724/100)</f>
        <v/>
      </c>
      <c r="R1724" s="7" t="n"/>
      <c r="X1724" s="7" t="n"/>
      <c r="Y1724" s="7" t="n"/>
      <c r="AB1724">
        <f>IF($E1724="","",IF($AQ1724=1,0,IF($AP1724=1,Settings!$C$6,Settings!$C$7))*100)</f>
        <v/>
      </c>
      <c r="AC1724" s="7">
        <f>IF($E1724="","",Y1724*AB1724/100)</f>
        <v/>
      </c>
      <c r="AD1724" s="7">
        <f>IF($E1724="","",Y1724-AC1724)</f>
        <v/>
      </c>
      <c r="AE1724" s="7">
        <f>IF($E1724="","",AD1724-Q1724)</f>
        <v/>
      </c>
      <c r="AI1724" s="7" t="n"/>
      <c r="AL1724" s="14" t="n"/>
      <c r="AN1724">
        <f>IF($E1724="","",IF(COUNTIF($E$2:$E1724,$E1724)=1,1,0))</f>
        <v/>
      </c>
      <c r="AO1724">
        <f>IF($AN1724=1,SUMPRODUCT(--($AR$2:$AR$3001&lt;$AR1724))+1,"")</f>
        <v/>
      </c>
      <c r="AP1724">
        <f>IF($E1724="","",IF(OR($U1724=TRUE(),$U1724="TRUE"),1,0))</f>
        <v/>
      </c>
      <c r="AQ1724">
        <f>IF($E1724="","",IF($AA1724="Yes",1,0))</f>
        <v/>
      </c>
      <c r="AR1724">
        <f>IF($AN1724=1,IFERROR(IF(VALUE($E1724)&lt;100000000,VALUE($E1724),1000000000),IFERROR(IF(VALUE(MID($E1724,2,20))&lt;100000000,VALUE(MID($E1724,2,20)),1000000000),1000000000))+ROW()/100000,"")</f>
        <v/>
      </c>
    </row>
    <row r="1725">
      <c r="G1725" s="14" t="n"/>
      <c r="Q1725" s="7">
        <f>IF($E1725="","",P1725*Y1725/100)</f>
        <v/>
      </c>
      <c r="R1725" s="7" t="n"/>
      <c r="X1725" s="7" t="n"/>
      <c r="Y1725" s="7" t="n"/>
      <c r="AB1725">
        <f>IF($E1725="","",IF($AQ1725=1,0,IF($AP1725=1,Settings!$C$6,Settings!$C$7))*100)</f>
        <v/>
      </c>
      <c r="AC1725" s="7">
        <f>IF($E1725="","",Y1725*AB1725/100)</f>
        <v/>
      </c>
      <c r="AD1725" s="7">
        <f>IF($E1725="","",Y1725-AC1725)</f>
        <v/>
      </c>
      <c r="AE1725" s="7">
        <f>IF($E1725="","",AD1725-Q1725)</f>
        <v/>
      </c>
      <c r="AI1725" s="7" t="n"/>
      <c r="AL1725" s="14" t="n"/>
      <c r="AN1725">
        <f>IF($E1725="","",IF(COUNTIF($E$2:$E1725,$E1725)=1,1,0))</f>
        <v/>
      </c>
      <c r="AO1725">
        <f>IF($AN1725=1,SUMPRODUCT(--($AR$2:$AR$3001&lt;$AR1725))+1,"")</f>
        <v/>
      </c>
      <c r="AP1725">
        <f>IF($E1725="","",IF(OR($U1725=TRUE(),$U1725="TRUE"),1,0))</f>
        <v/>
      </c>
      <c r="AQ1725">
        <f>IF($E1725="","",IF($AA1725="Yes",1,0))</f>
        <v/>
      </c>
      <c r="AR1725">
        <f>IF($AN1725=1,IFERROR(IF(VALUE($E1725)&lt;100000000,VALUE($E1725),1000000000),IFERROR(IF(VALUE(MID($E1725,2,20))&lt;100000000,VALUE(MID($E1725,2,20)),1000000000),1000000000))+ROW()/100000,"")</f>
        <v/>
      </c>
    </row>
    <row r="1726">
      <c r="G1726" s="14" t="n"/>
      <c r="Q1726" s="7">
        <f>IF($E1726="","",P1726*Y1726/100)</f>
        <v/>
      </c>
      <c r="R1726" s="7" t="n"/>
      <c r="X1726" s="7" t="n"/>
      <c r="Y1726" s="7" t="n"/>
      <c r="AB1726">
        <f>IF($E1726="","",IF($AQ1726=1,0,IF($AP1726=1,Settings!$C$6,Settings!$C$7))*100)</f>
        <v/>
      </c>
      <c r="AC1726" s="7">
        <f>IF($E1726="","",Y1726*AB1726/100)</f>
        <v/>
      </c>
      <c r="AD1726" s="7">
        <f>IF($E1726="","",Y1726-AC1726)</f>
        <v/>
      </c>
      <c r="AE1726" s="7">
        <f>IF($E1726="","",AD1726-Q1726)</f>
        <v/>
      </c>
      <c r="AI1726" s="7" t="n"/>
      <c r="AL1726" s="14" t="n"/>
      <c r="AN1726">
        <f>IF($E1726="","",IF(COUNTIF($E$2:$E1726,$E1726)=1,1,0))</f>
        <v/>
      </c>
      <c r="AO1726">
        <f>IF($AN1726=1,SUMPRODUCT(--($AR$2:$AR$3001&lt;$AR1726))+1,"")</f>
        <v/>
      </c>
      <c r="AP1726">
        <f>IF($E1726="","",IF(OR($U1726=TRUE(),$U1726="TRUE"),1,0))</f>
        <v/>
      </c>
      <c r="AQ1726">
        <f>IF($E1726="","",IF($AA1726="Yes",1,0))</f>
        <v/>
      </c>
      <c r="AR1726">
        <f>IF($AN1726=1,IFERROR(IF(VALUE($E1726)&lt;100000000,VALUE($E1726),1000000000),IFERROR(IF(VALUE(MID($E1726,2,20))&lt;100000000,VALUE(MID($E1726,2,20)),1000000000),1000000000))+ROW()/100000,"")</f>
        <v/>
      </c>
    </row>
    <row r="1727">
      <c r="G1727" s="14" t="n"/>
      <c r="Q1727" s="7">
        <f>IF($E1727="","",P1727*Y1727/100)</f>
        <v/>
      </c>
      <c r="R1727" s="7" t="n"/>
      <c r="X1727" s="7" t="n"/>
      <c r="Y1727" s="7" t="n"/>
      <c r="AB1727">
        <f>IF($E1727="","",IF($AQ1727=1,0,IF($AP1727=1,Settings!$C$6,Settings!$C$7))*100)</f>
        <v/>
      </c>
      <c r="AC1727" s="7">
        <f>IF($E1727="","",Y1727*AB1727/100)</f>
        <v/>
      </c>
      <c r="AD1727" s="7">
        <f>IF($E1727="","",Y1727-AC1727)</f>
        <v/>
      </c>
      <c r="AE1727" s="7">
        <f>IF($E1727="","",AD1727-Q1727)</f>
        <v/>
      </c>
      <c r="AI1727" s="7" t="n"/>
      <c r="AL1727" s="14" t="n"/>
      <c r="AN1727">
        <f>IF($E1727="","",IF(COUNTIF($E$2:$E1727,$E1727)=1,1,0))</f>
        <v/>
      </c>
      <c r="AO1727">
        <f>IF($AN1727=1,SUMPRODUCT(--($AR$2:$AR$3001&lt;$AR1727))+1,"")</f>
        <v/>
      </c>
      <c r="AP1727">
        <f>IF($E1727="","",IF(OR($U1727=TRUE(),$U1727="TRUE"),1,0))</f>
        <v/>
      </c>
      <c r="AQ1727">
        <f>IF($E1727="","",IF($AA1727="Yes",1,0))</f>
        <v/>
      </c>
      <c r="AR1727">
        <f>IF($AN1727=1,IFERROR(IF(VALUE($E1727)&lt;100000000,VALUE($E1727),1000000000),IFERROR(IF(VALUE(MID($E1727,2,20))&lt;100000000,VALUE(MID($E1727,2,20)),1000000000),1000000000))+ROW()/100000,"")</f>
        <v/>
      </c>
    </row>
    <row r="1728">
      <c r="G1728" s="14" t="n"/>
      <c r="Q1728" s="7">
        <f>IF($E1728="","",P1728*Y1728/100)</f>
        <v/>
      </c>
      <c r="R1728" s="7" t="n"/>
      <c r="X1728" s="7" t="n"/>
      <c r="Y1728" s="7" t="n"/>
      <c r="AB1728">
        <f>IF($E1728="","",IF($AQ1728=1,0,IF($AP1728=1,Settings!$C$6,Settings!$C$7))*100)</f>
        <v/>
      </c>
      <c r="AC1728" s="7">
        <f>IF($E1728="","",Y1728*AB1728/100)</f>
        <v/>
      </c>
      <c r="AD1728" s="7">
        <f>IF($E1728="","",Y1728-AC1728)</f>
        <v/>
      </c>
      <c r="AE1728" s="7">
        <f>IF($E1728="","",AD1728-Q1728)</f>
        <v/>
      </c>
      <c r="AI1728" s="7" t="n"/>
      <c r="AL1728" s="14" t="n"/>
      <c r="AN1728">
        <f>IF($E1728="","",IF(COUNTIF($E$2:$E1728,$E1728)=1,1,0))</f>
        <v/>
      </c>
      <c r="AO1728">
        <f>IF($AN1728=1,SUMPRODUCT(--($AR$2:$AR$3001&lt;$AR1728))+1,"")</f>
        <v/>
      </c>
      <c r="AP1728">
        <f>IF($E1728="","",IF(OR($U1728=TRUE(),$U1728="TRUE"),1,0))</f>
        <v/>
      </c>
      <c r="AQ1728">
        <f>IF($E1728="","",IF($AA1728="Yes",1,0))</f>
        <v/>
      </c>
      <c r="AR1728">
        <f>IF($AN1728=1,IFERROR(IF(VALUE($E1728)&lt;100000000,VALUE($E1728),1000000000),IFERROR(IF(VALUE(MID($E1728,2,20))&lt;100000000,VALUE(MID($E1728,2,20)),1000000000),1000000000))+ROW()/100000,"")</f>
        <v/>
      </c>
    </row>
    <row r="1729">
      <c r="G1729" s="14" t="n"/>
      <c r="Q1729" s="7">
        <f>IF($E1729="","",P1729*Y1729/100)</f>
        <v/>
      </c>
      <c r="R1729" s="7" t="n"/>
      <c r="X1729" s="7" t="n"/>
      <c r="Y1729" s="7" t="n"/>
      <c r="AB1729">
        <f>IF($E1729="","",IF($AQ1729=1,0,IF($AP1729=1,Settings!$C$6,Settings!$C$7))*100)</f>
        <v/>
      </c>
      <c r="AC1729" s="7">
        <f>IF($E1729="","",Y1729*AB1729/100)</f>
        <v/>
      </c>
      <c r="AD1729" s="7">
        <f>IF($E1729="","",Y1729-AC1729)</f>
        <v/>
      </c>
      <c r="AE1729" s="7">
        <f>IF($E1729="","",AD1729-Q1729)</f>
        <v/>
      </c>
      <c r="AI1729" s="7" t="n"/>
      <c r="AL1729" s="14" t="n"/>
      <c r="AN1729">
        <f>IF($E1729="","",IF(COUNTIF($E$2:$E1729,$E1729)=1,1,0))</f>
        <v/>
      </c>
      <c r="AO1729">
        <f>IF($AN1729=1,SUMPRODUCT(--($AR$2:$AR$3001&lt;$AR1729))+1,"")</f>
        <v/>
      </c>
      <c r="AP1729">
        <f>IF($E1729="","",IF(OR($U1729=TRUE(),$U1729="TRUE"),1,0))</f>
        <v/>
      </c>
      <c r="AQ1729">
        <f>IF($E1729="","",IF($AA1729="Yes",1,0))</f>
        <v/>
      </c>
      <c r="AR1729">
        <f>IF($AN1729=1,IFERROR(IF(VALUE($E1729)&lt;100000000,VALUE($E1729),1000000000),IFERROR(IF(VALUE(MID($E1729,2,20))&lt;100000000,VALUE(MID($E1729,2,20)),1000000000),1000000000))+ROW()/100000,"")</f>
        <v/>
      </c>
    </row>
    <row r="1730">
      <c r="G1730" s="14" t="n"/>
      <c r="Q1730" s="7">
        <f>IF($E1730="","",P1730*Y1730/100)</f>
        <v/>
      </c>
      <c r="R1730" s="7" t="n"/>
      <c r="X1730" s="7" t="n"/>
      <c r="Y1730" s="7" t="n"/>
      <c r="AB1730">
        <f>IF($E1730="","",IF($AQ1730=1,0,IF($AP1730=1,Settings!$C$6,Settings!$C$7))*100)</f>
        <v/>
      </c>
      <c r="AC1730" s="7">
        <f>IF($E1730="","",Y1730*AB1730/100)</f>
        <v/>
      </c>
      <c r="AD1730" s="7">
        <f>IF($E1730="","",Y1730-AC1730)</f>
        <v/>
      </c>
      <c r="AE1730" s="7">
        <f>IF($E1730="","",AD1730-Q1730)</f>
        <v/>
      </c>
      <c r="AI1730" s="7" t="n"/>
      <c r="AL1730" s="14" t="n"/>
      <c r="AN1730">
        <f>IF($E1730="","",IF(COUNTIF($E$2:$E1730,$E1730)=1,1,0))</f>
        <v/>
      </c>
      <c r="AO1730">
        <f>IF($AN1730=1,SUMPRODUCT(--($AR$2:$AR$3001&lt;$AR1730))+1,"")</f>
        <v/>
      </c>
      <c r="AP1730">
        <f>IF($E1730="","",IF(OR($U1730=TRUE(),$U1730="TRUE"),1,0))</f>
        <v/>
      </c>
      <c r="AQ1730">
        <f>IF($E1730="","",IF($AA1730="Yes",1,0))</f>
        <v/>
      </c>
      <c r="AR1730">
        <f>IF($AN1730=1,IFERROR(IF(VALUE($E1730)&lt;100000000,VALUE($E1730),1000000000),IFERROR(IF(VALUE(MID($E1730,2,20))&lt;100000000,VALUE(MID($E1730,2,20)),1000000000),1000000000))+ROW()/100000,"")</f>
        <v/>
      </c>
    </row>
    <row r="1731">
      <c r="G1731" s="14" t="n"/>
      <c r="Q1731" s="7">
        <f>IF($E1731="","",P1731*Y1731/100)</f>
        <v/>
      </c>
      <c r="R1731" s="7" t="n"/>
      <c r="X1731" s="7" t="n"/>
      <c r="Y1731" s="7" t="n"/>
      <c r="AB1731">
        <f>IF($E1731="","",IF($AQ1731=1,0,IF($AP1731=1,Settings!$C$6,Settings!$C$7))*100)</f>
        <v/>
      </c>
      <c r="AC1731" s="7">
        <f>IF($E1731="","",Y1731*AB1731/100)</f>
        <v/>
      </c>
      <c r="AD1731" s="7">
        <f>IF($E1731="","",Y1731-AC1731)</f>
        <v/>
      </c>
      <c r="AE1731" s="7">
        <f>IF($E1731="","",AD1731-Q1731)</f>
        <v/>
      </c>
      <c r="AI1731" s="7" t="n"/>
      <c r="AL1731" s="14" t="n"/>
      <c r="AN1731">
        <f>IF($E1731="","",IF(COUNTIF($E$2:$E1731,$E1731)=1,1,0))</f>
        <v/>
      </c>
      <c r="AO1731">
        <f>IF($AN1731=1,SUMPRODUCT(--($AR$2:$AR$3001&lt;$AR1731))+1,"")</f>
        <v/>
      </c>
      <c r="AP1731">
        <f>IF($E1731="","",IF(OR($U1731=TRUE(),$U1731="TRUE"),1,0))</f>
        <v/>
      </c>
      <c r="AQ1731">
        <f>IF($E1731="","",IF($AA1731="Yes",1,0))</f>
        <v/>
      </c>
      <c r="AR1731">
        <f>IF($AN1731=1,IFERROR(IF(VALUE($E1731)&lt;100000000,VALUE($E1731),1000000000),IFERROR(IF(VALUE(MID($E1731,2,20))&lt;100000000,VALUE(MID($E1731,2,20)),1000000000),1000000000))+ROW()/100000,"")</f>
        <v/>
      </c>
    </row>
    <row r="1732">
      <c r="G1732" s="14" t="n"/>
      <c r="Q1732" s="7">
        <f>IF($E1732="","",P1732*Y1732/100)</f>
        <v/>
      </c>
      <c r="R1732" s="7" t="n"/>
      <c r="X1732" s="7" t="n"/>
      <c r="Y1732" s="7" t="n"/>
      <c r="AB1732">
        <f>IF($E1732="","",IF($AQ1732=1,0,IF($AP1732=1,Settings!$C$6,Settings!$C$7))*100)</f>
        <v/>
      </c>
      <c r="AC1732" s="7">
        <f>IF($E1732="","",Y1732*AB1732/100)</f>
        <v/>
      </c>
      <c r="AD1732" s="7">
        <f>IF($E1732="","",Y1732-AC1732)</f>
        <v/>
      </c>
      <c r="AE1732" s="7">
        <f>IF($E1732="","",AD1732-Q1732)</f>
        <v/>
      </c>
      <c r="AI1732" s="7" t="n"/>
      <c r="AL1732" s="14" t="n"/>
      <c r="AN1732">
        <f>IF($E1732="","",IF(COUNTIF($E$2:$E1732,$E1732)=1,1,0))</f>
        <v/>
      </c>
      <c r="AO1732">
        <f>IF($AN1732=1,SUMPRODUCT(--($AR$2:$AR$3001&lt;$AR1732))+1,"")</f>
        <v/>
      </c>
      <c r="AP1732">
        <f>IF($E1732="","",IF(OR($U1732=TRUE(),$U1732="TRUE"),1,0))</f>
        <v/>
      </c>
      <c r="AQ1732">
        <f>IF($E1732="","",IF($AA1732="Yes",1,0))</f>
        <v/>
      </c>
      <c r="AR1732">
        <f>IF($AN1732=1,IFERROR(IF(VALUE($E1732)&lt;100000000,VALUE($E1732),1000000000),IFERROR(IF(VALUE(MID($E1732,2,20))&lt;100000000,VALUE(MID($E1732,2,20)),1000000000),1000000000))+ROW()/100000,"")</f>
        <v/>
      </c>
    </row>
    <row r="1733">
      <c r="G1733" s="14" t="n"/>
      <c r="Q1733" s="7">
        <f>IF($E1733="","",P1733*Y1733/100)</f>
        <v/>
      </c>
      <c r="R1733" s="7" t="n"/>
      <c r="X1733" s="7" t="n"/>
      <c r="Y1733" s="7" t="n"/>
      <c r="AB1733">
        <f>IF($E1733="","",IF($AQ1733=1,0,IF($AP1733=1,Settings!$C$6,Settings!$C$7))*100)</f>
        <v/>
      </c>
      <c r="AC1733" s="7">
        <f>IF($E1733="","",Y1733*AB1733/100)</f>
        <v/>
      </c>
      <c r="AD1733" s="7">
        <f>IF($E1733="","",Y1733-AC1733)</f>
        <v/>
      </c>
      <c r="AE1733" s="7">
        <f>IF($E1733="","",AD1733-Q1733)</f>
        <v/>
      </c>
      <c r="AI1733" s="7" t="n"/>
      <c r="AL1733" s="14" t="n"/>
      <c r="AN1733">
        <f>IF($E1733="","",IF(COUNTIF($E$2:$E1733,$E1733)=1,1,0))</f>
        <v/>
      </c>
      <c r="AO1733">
        <f>IF($AN1733=1,SUMPRODUCT(--($AR$2:$AR$3001&lt;$AR1733))+1,"")</f>
        <v/>
      </c>
      <c r="AP1733">
        <f>IF($E1733="","",IF(OR($U1733=TRUE(),$U1733="TRUE"),1,0))</f>
        <v/>
      </c>
      <c r="AQ1733">
        <f>IF($E1733="","",IF($AA1733="Yes",1,0))</f>
        <v/>
      </c>
      <c r="AR1733">
        <f>IF($AN1733=1,IFERROR(IF(VALUE($E1733)&lt;100000000,VALUE($E1733),1000000000),IFERROR(IF(VALUE(MID($E1733,2,20))&lt;100000000,VALUE(MID($E1733,2,20)),1000000000),1000000000))+ROW()/100000,"")</f>
        <v/>
      </c>
    </row>
    <row r="1734">
      <c r="G1734" s="14" t="n"/>
      <c r="Q1734" s="7">
        <f>IF($E1734="","",P1734*Y1734/100)</f>
        <v/>
      </c>
      <c r="R1734" s="7" t="n"/>
      <c r="X1734" s="7" t="n"/>
      <c r="Y1734" s="7" t="n"/>
      <c r="AB1734">
        <f>IF($E1734="","",IF($AQ1734=1,0,IF($AP1734=1,Settings!$C$6,Settings!$C$7))*100)</f>
        <v/>
      </c>
      <c r="AC1734" s="7">
        <f>IF($E1734="","",Y1734*AB1734/100)</f>
        <v/>
      </c>
      <c r="AD1734" s="7">
        <f>IF($E1734="","",Y1734-AC1734)</f>
        <v/>
      </c>
      <c r="AE1734" s="7">
        <f>IF($E1734="","",AD1734-Q1734)</f>
        <v/>
      </c>
      <c r="AI1734" s="7" t="n"/>
      <c r="AL1734" s="14" t="n"/>
      <c r="AN1734">
        <f>IF($E1734="","",IF(COUNTIF($E$2:$E1734,$E1734)=1,1,0))</f>
        <v/>
      </c>
      <c r="AO1734">
        <f>IF($AN1734=1,SUMPRODUCT(--($AR$2:$AR$3001&lt;$AR1734))+1,"")</f>
        <v/>
      </c>
      <c r="AP1734">
        <f>IF($E1734="","",IF(OR($U1734=TRUE(),$U1734="TRUE"),1,0))</f>
        <v/>
      </c>
      <c r="AQ1734">
        <f>IF($E1734="","",IF($AA1734="Yes",1,0))</f>
        <v/>
      </c>
      <c r="AR1734">
        <f>IF($AN1734=1,IFERROR(IF(VALUE($E1734)&lt;100000000,VALUE($E1734),1000000000),IFERROR(IF(VALUE(MID($E1734,2,20))&lt;100000000,VALUE(MID($E1734,2,20)),1000000000),1000000000))+ROW()/100000,"")</f>
        <v/>
      </c>
    </row>
    <row r="1735">
      <c r="G1735" s="14" t="n"/>
      <c r="Q1735" s="7">
        <f>IF($E1735="","",P1735*Y1735/100)</f>
        <v/>
      </c>
      <c r="R1735" s="7" t="n"/>
      <c r="X1735" s="7" t="n"/>
      <c r="Y1735" s="7" t="n"/>
      <c r="AB1735">
        <f>IF($E1735="","",IF($AQ1735=1,0,IF($AP1735=1,Settings!$C$6,Settings!$C$7))*100)</f>
        <v/>
      </c>
      <c r="AC1735" s="7">
        <f>IF($E1735="","",Y1735*AB1735/100)</f>
        <v/>
      </c>
      <c r="AD1735" s="7">
        <f>IF($E1735="","",Y1735-AC1735)</f>
        <v/>
      </c>
      <c r="AE1735" s="7">
        <f>IF($E1735="","",AD1735-Q1735)</f>
        <v/>
      </c>
      <c r="AI1735" s="7" t="n"/>
      <c r="AL1735" s="14" t="n"/>
      <c r="AN1735">
        <f>IF($E1735="","",IF(COUNTIF($E$2:$E1735,$E1735)=1,1,0))</f>
        <v/>
      </c>
      <c r="AO1735">
        <f>IF($AN1735=1,SUMPRODUCT(--($AR$2:$AR$3001&lt;$AR1735))+1,"")</f>
        <v/>
      </c>
      <c r="AP1735">
        <f>IF($E1735="","",IF(OR($U1735=TRUE(),$U1735="TRUE"),1,0))</f>
        <v/>
      </c>
      <c r="AQ1735">
        <f>IF($E1735="","",IF($AA1735="Yes",1,0))</f>
        <v/>
      </c>
      <c r="AR1735">
        <f>IF($AN1735=1,IFERROR(IF(VALUE($E1735)&lt;100000000,VALUE($E1735),1000000000),IFERROR(IF(VALUE(MID($E1735,2,20))&lt;100000000,VALUE(MID($E1735,2,20)),1000000000),1000000000))+ROW()/100000,"")</f>
        <v/>
      </c>
    </row>
    <row r="1736">
      <c r="G1736" s="14" t="n"/>
      <c r="Q1736" s="7">
        <f>IF($E1736="","",P1736*Y1736/100)</f>
        <v/>
      </c>
      <c r="R1736" s="7" t="n"/>
      <c r="X1736" s="7" t="n"/>
      <c r="Y1736" s="7" t="n"/>
      <c r="AB1736">
        <f>IF($E1736="","",IF($AQ1736=1,0,IF($AP1736=1,Settings!$C$6,Settings!$C$7))*100)</f>
        <v/>
      </c>
      <c r="AC1736" s="7">
        <f>IF($E1736="","",Y1736*AB1736/100)</f>
        <v/>
      </c>
      <c r="AD1736" s="7">
        <f>IF($E1736="","",Y1736-AC1736)</f>
        <v/>
      </c>
      <c r="AE1736" s="7">
        <f>IF($E1736="","",AD1736-Q1736)</f>
        <v/>
      </c>
      <c r="AI1736" s="7" t="n"/>
      <c r="AL1736" s="14" t="n"/>
      <c r="AN1736">
        <f>IF($E1736="","",IF(COUNTIF($E$2:$E1736,$E1736)=1,1,0))</f>
        <v/>
      </c>
      <c r="AO1736">
        <f>IF($AN1736=1,SUMPRODUCT(--($AR$2:$AR$3001&lt;$AR1736))+1,"")</f>
        <v/>
      </c>
      <c r="AP1736">
        <f>IF($E1736="","",IF(OR($U1736=TRUE(),$U1736="TRUE"),1,0))</f>
        <v/>
      </c>
      <c r="AQ1736">
        <f>IF($E1736="","",IF($AA1736="Yes",1,0))</f>
        <v/>
      </c>
      <c r="AR1736">
        <f>IF($AN1736=1,IFERROR(IF(VALUE($E1736)&lt;100000000,VALUE($E1736),1000000000),IFERROR(IF(VALUE(MID($E1736,2,20))&lt;100000000,VALUE(MID($E1736,2,20)),1000000000),1000000000))+ROW()/100000,"")</f>
        <v/>
      </c>
    </row>
    <row r="1737">
      <c r="G1737" s="14" t="n"/>
      <c r="Q1737" s="7">
        <f>IF($E1737="","",P1737*Y1737/100)</f>
        <v/>
      </c>
      <c r="R1737" s="7" t="n"/>
      <c r="X1737" s="7" t="n"/>
      <c r="Y1737" s="7" t="n"/>
      <c r="AB1737">
        <f>IF($E1737="","",IF($AQ1737=1,0,IF($AP1737=1,Settings!$C$6,Settings!$C$7))*100)</f>
        <v/>
      </c>
      <c r="AC1737" s="7">
        <f>IF($E1737="","",Y1737*AB1737/100)</f>
        <v/>
      </c>
      <c r="AD1737" s="7">
        <f>IF($E1737="","",Y1737-AC1737)</f>
        <v/>
      </c>
      <c r="AE1737" s="7">
        <f>IF($E1737="","",AD1737-Q1737)</f>
        <v/>
      </c>
      <c r="AI1737" s="7" t="n"/>
      <c r="AL1737" s="14" t="n"/>
      <c r="AN1737">
        <f>IF($E1737="","",IF(COUNTIF($E$2:$E1737,$E1737)=1,1,0))</f>
        <v/>
      </c>
      <c r="AO1737">
        <f>IF($AN1737=1,SUMPRODUCT(--($AR$2:$AR$3001&lt;$AR1737))+1,"")</f>
        <v/>
      </c>
      <c r="AP1737">
        <f>IF($E1737="","",IF(OR($U1737=TRUE(),$U1737="TRUE"),1,0))</f>
        <v/>
      </c>
      <c r="AQ1737">
        <f>IF($E1737="","",IF($AA1737="Yes",1,0))</f>
        <v/>
      </c>
      <c r="AR1737">
        <f>IF($AN1737=1,IFERROR(IF(VALUE($E1737)&lt;100000000,VALUE($E1737),1000000000),IFERROR(IF(VALUE(MID($E1737,2,20))&lt;100000000,VALUE(MID($E1737,2,20)),1000000000),1000000000))+ROW()/100000,"")</f>
        <v/>
      </c>
    </row>
    <row r="1738">
      <c r="G1738" s="14" t="n"/>
      <c r="Q1738" s="7">
        <f>IF($E1738="","",P1738*Y1738/100)</f>
        <v/>
      </c>
      <c r="R1738" s="7" t="n"/>
      <c r="X1738" s="7" t="n"/>
      <c r="Y1738" s="7" t="n"/>
      <c r="AB1738">
        <f>IF($E1738="","",IF($AQ1738=1,0,IF($AP1738=1,Settings!$C$6,Settings!$C$7))*100)</f>
        <v/>
      </c>
      <c r="AC1738" s="7">
        <f>IF($E1738="","",Y1738*AB1738/100)</f>
        <v/>
      </c>
      <c r="AD1738" s="7">
        <f>IF($E1738="","",Y1738-AC1738)</f>
        <v/>
      </c>
      <c r="AE1738" s="7">
        <f>IF($E1738="","",AD1738-Q1738)</f>
        <v/>
      </c>
      <c r="AI1738" s="7" t="n"/>
      <c r="AL1738" s="14" t="n"/>
      <c r="AN1738">
        <f>IF($E1738="","",IF(COUNTIF($E$2:$E1738,$E1738)=1,1,0))</f>
        <v/>
      </c>
      <c r="AO1738">
        <f>IF($AN1738=1,SUMPRODUCT(--($AR$2:$AR$3001&lt;$AR1738))+1,"")</f>
        <v/>
      </c>
      <c r="AP1738">
        <f>IF($E1738="","",IF(OR($U1738=TRUE(),$U1738="TRUE"),1,0))</f>
        <v/>
      </c>
      <c r="AQ1738">
        <f>IF($E1738="","",IF($AA1738="Yes",1,0))</f>
        <v/>
      </c>
      <c r="AR1738">
        <f>IF($AN1738=1,IFERROR(IF(VALUE($E1738)&lt;100000000,VALUE($E1738),1000000000),IFERROR(IF(VALUE(MID($E1738,2,20))&lt;100000000,VALUE(MID($E1738,2,20)),1000000000),1000000000))+ROW()/100000,"")</f>
        <v/>
      </c>
    </row>
    <row r="1739">
      <c r="G1739" s="14" t="n"/>
      <c r="Q1739" s="7">
        <f>IF($E1739="","",P1739*Y1739/100)</f>
        <v/>
      </c>
      <c r="R1739" s="7" t="n"/>
      <c r="X1739" s="7" t="n"/>
      <c r="Y1739" s="7" t="n"/>
      <c r="AB1739">
        <f>IF($E1739="","",IF($AQ1739=1,0,IF($AP1739=1,Settings!$C$6,Settings!$C$7))*100)</f>
        <v/>
      </c>
      <c r="AC1739" s="7">
        <f>IF($E1739="","",Y1739*AB1739/100)</f>
        <v/>
      </c>
      <c r="AD1739" s="7">
        <f>IF($E1739="","",Y1739-AC1739)</f>
        <v/>
      </c>
      <c r="AE1739" s="7">
        <f>IF($E1739="","",AD1739-Q1739)</f>
        <v/>
      </c>
      <c r="AI1739" s="7" t="n"/>
      <c r="AL1739" s="14" t="n"/>
      <c r="AN1739">
        <f>IF($E1739="","",IF(COUNTIF($E$2:$E1739,$E1739)=1,1,0))</f>
        <v/>
      </c>
      <c r="AO1739">
        <f>IF($AN1739=1,SUMPRODUCT(--($AR$2:$AR$3001&lt;$AR1739))+1,"")</f>
        <v/>
      </c>
      <c r="AP1739">
        <f>IF($E1739="","",IF(OR($U1739=TRUE(),$U1739="TRUE"),1,0))</f>
        <v/>
      </c>
      <c r="AQ1739">
        <f>IF($E1739="","",IF($AA1739="Yes",1,0))</f>
        <v/>
      </c>
      <c r="AR1739">
        <f>IF($AN1739=1,IFERROR(IF(VALUE($E1739)&lt;100000000,VALUE($E1739),1000000000),IFERROR(IF(VALUE(MID($E1739,2,20))&lt;100000000,VALUE(MID($E1739,2,20)),1000000000),1000000000))+ROW()/100000,"")</f>
        <v/>
      </c>
    </row>
    <row r="1740">
      <c r="G1740" s="14" t="n"/>
      <c r="Q1740" s="7">
        <f>IF($E1740="","",P1740*Y1740/100)</f>
        <v/>
      </c>
      <c r="R1740" s="7" t="n"/>
      <c r="X1740" s="7" t="n"/>
      <c r="Y1740" s="7" t="n"/>
      <c r="AB1740">
        <f>IF($E1740="","",IF($AQ1740=1,0,IF($AP1740=1,Settings!$C$6,Settings!$C$7))*100)</f>
        <v/>
      </c>
      <c r="AC1740" s="7">
        <f>IF($E1740="","",Y1740*AB1740/100)</f>
        <v/>
      </c>
      <c r="AD1740" s="7">
        <f>IF($E1740="","",Y1740-AC1740)</f>
        <v/>
      </c>
      <c r="AE1740" s="7">
        <f>IF($E1740="","",AD1740-Q1740)</f>
        <v/>
      </c>
      <c r="AI1740" s="7" t="n"/>
      <c r="AL1740" s="14" t="n"/>
      <c r="AN1740">
        <f>IF($E1740="","",IF(COUNTIF($E$2:$E1740,$E1740)=1,1,0))</f>
        <v/>
      </c>
      <c r="AO1740">
        <f>IF($AN1740=1,SUMPRODUCT(--($AR$2:$AR$3001&lt;$AR1740))+1,"")</f>
        <v/>
      </c>
      <c r="AP1740">
        <f>IF($E1740="","",IF(OR($U1740=TRUE(),$U1740="TRUE"),1,0))</f>
        <v/>
      </c>
      <c r="AQ1740">
        <f>IF($E1740="","",IF($AA1740="Yes",1,0))</f>
        <v/>
      </c>
      <c r="AR1740">
        <f>IF($AN1740=1,IFERROR(IF(VALUE($E1740)&lt;100000000,VALUE($E1740),1000000000),IFERROR(IF(VALUE(MID($E1740,2,20))&lt;100000000,VALUE(MID($E1740,2,20)),1000000000),1000000000))+ROW()/100000,"")</f>
        <v/>
      </c>
    </row>
    <row r="1741">
      <c r="G1741" s="14" t="n"/>
      <c r="Q1741" s="7">
        <f>IF($E1741="","",P1741*Y1741/100)</f>
        <v/>
      </c>
      <c r="R1741" s="7" t="n"/>
      <c r="X1741" s="7" t="n"/>
      <c r="Y1741" s="7" t="n"/>
      <c r="AB1741">
        <f>IF($E1741="","",IF($AQ1741=1,0,IF($AP1741=1,Settings!$C$6,Settings!$C$7))*100)</f>
        <v/>
      </c>
      <c r="AC1741" s="7">
        <f>IF($E1741="","",Y1741*AB1741/100)</f>
        <v/>
      </c>
      <c r="AD1741" s="7">
        <f>IF($E1741="","",Y1741-AC1741)</f>
        <v/>
      </c>
      <c r="AE1741" s="7">
        <f>IF($E1741="","",AD1741-Q1741)</f>
        <v/>
      </c>
      <c r="AI1741" s="7" t="n"/>
      <c r="AL1741" s="14" t="n"/>
      <c r="AN1741">
        <f>IF($E1741="","",IF(COUNTIF($E$2:$E1741,$E1741)=1,1,0))</f>
        <v/>
      </c>
      <c r="AO1741">
        <f>IF($AN1741=1,SUMPRODUCT(--($AR$2:$AR$3001&lt;$AR1741))+1,"")</f>
        <v/>
      </c>
      <c r="AP1741">
        <f>IF($E1741="","",IF(OR($U1741=TRUE(),$U1741="TRUE"),1,0))</f>
        <v/>
      </c>
      <c r="AQ1741">
        <f>IF($E1741="","",IF($AA1741="Yes",1,0))</f>
        <v/>
      </c>
      <c r="AR1741">
        <f>IF($AN1741=1,IFERROR(IF(VALUE($E1741)&lt;100000000,VALUE($E1741),1000000000),IFERROR(IF(VALUE(MID($E1741,2,20))&lt;100000000,VALUE(MID($E1741,2,20)),1000000000),1000000000))+ROW()/100000,"")</f>
        <v/>
      </c>
    </row>
    <row r="1742">
      <c r="G1742" s="14" t="n"/>
      <c r="Q1742" s="7">
        <f>IF($E1742="","",P1742*Y1742/100)</f>
        <v/>
      </c>
      <c r="R1742" s="7" t="n"/>
      <c r="X1742" s="7" t="n"/>
      <c r="Y1742" s="7" t="n"/>
      <c r="AB1742">
        <f>IF($E1742="","",IF($AQ1742=1,0,IF($AP1742=1,Settings!$C$6,Settings!$C$7))*100)</f>
        <v/>
      </c>
      <c r="AC1742" s="7">
        <f>IF($E1742="","",Y1742*AB1742/100)</f>
        <v/>
      </c>
      <c r="AD1742" s="7">
        <f>IF($E1742="","",Y1742-AC1742)</f>
        <v/>
      </c>
      <c r="AE1742" s="7">
        <f>IF($E1742="","",AD1742-Q1742)</f>
        <v/>
      </c>
      <c r="AI1742" s="7" t="n"/>
      <c r="AL1742" s="14" t="n"/>
      <c r="AN1742">
        <f>IF($E1742="","",IF(COUNTIF($E$2:$E1742,$E1742)=1,1,0))</f>
        <v/>
      </c>
      <c r="AO1742">
        <f>IF($AN1742=1,SUMPRODUCT(--($AR$2:$AR$3001&lt;$AR1742))+1,"")</f>
        <v/>
      </c>
      <c r="AP1742">
        <f>IF($E1742="","",IF(OR($U1742=TRUE(),$U1742="TRUE"),1,0))</f>
        <v/>
      </c>
      <c r="AQ1742">
        <f>IF($E1742="","",IF($AA1742="Yes",1,0))</f>
        <v/>
      </c>
      <c r="AR1742">
        <f>IF($AN1742=1,IFERROR(IF(VALUE($E1742)&lt;100000000,VALUE($E1742),1000000000),IFERROR(IF(VALUE(MID($E1742,2,20))&lt;100000000,VALUE(MID($E1742,2,20)),1000000000),1000000000))+ROW()/100000,"")</f>
        <v/>
      </c>
    </row>
    <row r="1743">
      <c r="G1743" s="14" t="n"/>
      <c r="Q1743" s="7">
        <f>IF($E1743="","",P1743*Y1743/100)</f>
        <v/>
      </c>
      <c r="R1743" s="7" t="n"/>
      <c r="X1743" s="7" t="n"/>
      <c r="Y1743" s="7" t="n"/>
      <c r="AB1743">
        <f>IF($E1743="","",IF($AQ1743=1,0,IF($AP1743=1,Settings!$C$6,Settings!$C$7))*100)</f>
        <v/>
      </c>
      <c r="AC1743" s="7">
        <f>IF($E1743="","",Y1743*AB1743/100)</f>
        <v/>
      </c>
      <c r="AD1743" s="7">
        <f>IF($E1743="","",Y1743-AC1743)</f>
        <v/>
      </c>
      <c r="AE1743" s="7">
        <f>IF($E1743="","",AD1743-Q1743)</f>
        <v/>
      </c>
      <c r="AI1743" s="7" t="n"/>
      <c r="AL1743" s="14" t="n"/>
      <c r="AN1743">
        <f>IF($E1743="","",IF(COUNTIF($E$2:$E1743,$E1743)=1,1,0))</f>
        <v/>
      </c>
      <c r="AO1743">
        <f>IF($AN1743=1,SUMPRODUCT(--($AR$2:$AR$3001&lt;$AR1743))+1,"")</f>
        <v/>
      </c>
      <c r="AP1743">
        <f>IF($E1743="","",IF(OR($U1743=TRUE(),$U1743="TRUE"),1,0))</f>
        <v/>
      </c>
      <c r="AQ1743">
        <f>IF($E1743="","",IF($AA1743="Yes",1,0))</f>
        <v/>
      </c>
      <c r="AR1743">
        <f>IF($AN1743=1,IFERROR(IF(VALUE($E1743)&lt;100000000,VALUE($E1743),1000000000),IFERROR(IF(VALUE(MID($E1743,2,20))&lt;100000000,VALUE(MID($E1743,2,20)),1000000000),1000000000))+ROW()/100000,"")</f>
        <v/>
      </c>
    </row>
    <row r="1744">
      <c r="G1744" s="14" t="n"/>
      <c r="Q1744" s="7">
        <f>IF($E1744="","",P1744*Y1744/100)</f>
        <v/>
      </c>
      <c r="R1744" s="7" t="n"/>
      <c r="X1744" s="7" t="n"/>
      <c r="Y1744" s="7" t="n"/>
      <c r="AB1744">
        <f>IF($E1744="","",IF($AQ1744=1,0,IF($AP1744=1,Settings!$C$6,Settings!$C$7))*100)</f>
        <v/>
      </c>
      <c r="AC1744" s="7">
        <f>IF($E1744="","",Y1744*AB1744/100)</f>
        <v/>
      </c>
      <c r="AD1744" s="7">
        <f>IF($E1744="","",Y1744-AC1744)</f>
        <v/>
      </c>
      <c r="AE1744" s="7">
        <f>IF($E1744="","",AD1744-Q1744)</f>
        <v/>
      </c>
      <c r="AI1744" s="7" t="n"/>
      <c r="AL1744" s="14" t="n"/>
      <c r="AN1744">
        <f>IF($E1744="","",IF(COUNTIF($E$2:$E1744,$E1744)=1,1,0))</f>
        <v/>
      </c>
      <c r="AO1744">
        <f>IF($AN1744=1,SUMPRODUCT(--($AR$2:$AR$3001&lt;$AR1744))+1,"")</f>
        <v/>
      </c>
      <c r="AP1744">
        <f>IF($E1744="","",IF(OR($U1744=TRUE(),$U1744="TRUE"),1,0))</f>
        <v/>
      </c>
      <c r="AQ1744">
        <f>IF($E1744="","",IF($AA1744="Yes",1,0))</f>
        <v/>
      </c>
      <c r="AR1744">
        <f>IF($AN1744=1,IFERROR(IF(VALUE($E1744)&lt;100000000,VALUE($E1744),1000000000),IFERROR(IF(VALUE(MID($E1744,2,20))&lt;100000000,VALUE(MID($E1744,2,20)),1000000000),1000000000))+ROW()/100000,"")</f>
        <v/>
      </c>
    </row>
    <row r="1745">
      <c r="G1745" s="14" t="n"/>
      <c r="Q1745" s="7">
        <f>IF($E1745="","",P1745*Y1745/100)</f>
        <v/>
      </c>
      <c r="R1745" s="7" t="n"/>
      <c r="X1745" s="7" t="n"/>
      <c r="Y1745" s="7" t="n"/>
      <c r="AB1745">
        <f>IF($E1745="","",IF($AQ1745=1,0,IF($AP1745=1,Settings!$C$6,Settings!$C$7))*100)</f>
        <v/>
      </c>
      <c r="AC1745" s="7">
        <f>IF($E1745="","",Y1745*AB1745/100)</f>
        <v/>
      </c>
      <c r="AD1745" s="7">
        <f>IF($E1745="","",Y1745-AC1745)</f>
        <v/>
      </c>
      <c r="AE1745" s="7">
        <f>IF($E1745="","",AD1745-Q1745)</f>
        <v/>
      </c>
      <c r="AI1745" s="7" t="n"/>
      <c r="AL1745" s="14" t="n"/>
      <c r="AN1745">
        <f>IF($E1745="","",IF(COUNTIF($E$2:$E1745,$E1745)=1,1,0))</f>
        <v/>
      </c>
      <c r="AO1745">
        <f>IF($AN1745=1,SUMPRODUCT(--($AR$2:$AR$3001&lt;$AR1745))+1,"")</f>
        <v/>
      </c>
      <c r="AP1745">
        <f>IF($E1745="","",IF(OR($U1745=TRUE(),$U1745="TRUE"),1,0))</f>
        <v/>
      </c>
      <c r="AQ1745">
        <f>IF($E1745="","",IF($AA1745="Yes",1,0))</f>
        <v/>
      </c>
      <c r="AR1745">
        <f>IF($AN1745=1,IFERROR(IF(VALUE($E1745)&lt;100000000,VALUE($E1745),1000000000),IFERROR(IF(VALUE(MID($E1745,2,20))&lt;100000000,VALUE(MID($E1745,2,20)),1000000000),1000000000))+ROW()/100000,"")</f>
        <v/>
      </c>
    </row>
    <row r="1746">
      <c r="G1746" s="14" t="n"/>
      <c r="Q1746" s="7">
        <f>IF($E1746="","",P1746*Y1746/100)</f>
        <v/>
      </c>
      <c r="R1746" s="7" t="n"/>
      <c r="X1746" s="7" t="n"/>
      <c r="Y1746" s="7" t="n"/>
      <c r="AB1746">
        <f>IF($E1746="","",IF($AQ1746=1,0,IF($AP1746=1,Settings!$C$6,Settings!$C$7))*100)</f>
        <v/>
      </c>
      <c r="AC1746" s="7">
        <f>IF($E1746="","",Y1746*AB1746/100)</f>
        <v/>
      </c>
      <c r="AD1746" s="7">
        <f>IF($E1746="","",Y1746-AC1746)</f>
        <v/>
      </c>
      <c r="AE1746" s="7">
        <f>IF($E1746="","",AD1746-Q1746)</f>
        <v/>
      </c>
      <c r="AI1746" s="7" t="n"/>
      <c r="AL1746" s="14" t="n"/>
      <c r="AN1746">
        <f>IF($E1746="","",IF(COUNTIF($E$2:$E1746,$E1746)=1,1,0))</f>
        <v/>
      </c>
      <c r="AO1746">
        <f>IF($AN1746=1,SUMPRODUCT(--($AR$2:$AR$3001&lt;$AR1746))+1,"")</f>
        <v/>
      </c>
      <c r="AP1746">
        <f>IF($E1746="","",IF(OR($U1746=TRUE(),$U1746="TRUE"),1,0))</f>
        <v/>
      </c>
      <c r="AQ1746">
        <f>IF($E1746="","",IF($AA1746="Yes",1,0))</f>
        <v/>
      </c>
      <c r="AR1746">
        <f>IF($AN1746=1,IFERROR(IF(VALUE($E1746)&lt;100000000,VALUE($E1746),1000000000),IFERROR(IF(VALUE(MID($E1746,2,20))&lt;100000000,VALUE(MID($E1746,2,20)),1000000000),1000000000))+ROW()/100000,"")</f>
        <v/>
      </c>
    </row>
    <row r="1747">
      <c r="G1747" s="14" t="n"/>
      <c r="Q1747" s="7">
        <f>IF($E1747="","",P1747*Y1747/100)</f>
        <v/>
      </c>
      <c r="R1747" s="7" t="n"/>
      <c r="X1747" s="7" t="n"/>
      <c r="Y1747" s="7" t="n"/>
      <c r="AB1747">
        <f>IF($E1747="","",IF($AQ1747=1,0,IF($AP1747=1,Settings!$C$6,Settings!$C$7))*100)</f>
        <v/>
      </c>
      <c r="AC1747" s="7">
        <f>IF($E1747="","",Y1747*AB1747/100)</f>
        <v/>
      </c>
      <c r="AD1747" s="7">
        <f>IF($E1747="","",Y1747-AC1747)</f>
        <v/>
      </c>
      <c r="AE1747" s="7">
        <f>IF($E1747="","",AD1747-Q1747)</f>
        <v/>
      </c>
      <c r="AI1747" s="7" t="n"/>
      <c r="AL1747" s="14" t="n"/>
      <c r="AN1747">
        <f>IF($E1747="","",IF(COUNTIF($E$2:$E1747,$E1747)=1,1,0))</f>
        <v/>
      </c>
      <c r="AO1747">
        <f>IF($AN1747=1,SUMPRODUCT(--($AR$2:$AR$3001&lt;$AR1747))+1,"")</f>
        <v/>
      </c>
      <c r="AP1747">
        <f>IF($E1747="","",IF(OR($U1747=TRUE(),$U1747="TRUE"),1,0))</f>
        <v/>
      </c>
      <c r="AQ1747">
        <f>IF($E1747="","",IF($AA1747="Yes",1,0))</f>
        <v/>
      </c>
      <c r="AR1747">
        <f>IF($AN1747=1,IFERROR(IF(VALUE($E1747)&lt;100000000,VALUE($E1747),1000000000),IFERROR(IF(VALUE(MID($E1747,2,20))&lt;100000000,VALUE(MID($E1747,2,20)),1000000000),1000000000))+ROW()/100000,"")</f>
        <v/>
      </c>
    </row>
    <row r="1748">
      <c r="G1748" s="14" t="n"/>
      <c r="Q1748" s="7">
        <f>IF($E1748="","",P1748*Y1748/100)</f>
        <v/>
      </c>
      <c r="R1748" s="7" t="n"/>
      <c r="X1748" s="7" t="n"/>
      <c r="Y1748" s="7" t="n"/>
      <c r="AB1748">
        <f>IF($E1748="","",IF($AQ1748=1,0,IF($AP1748=1,Settings!$C$6,Settings!$C$7))*100)</f>
        <v/>
      </c>
      <c r="AC1748" s="7">
        <f>IF($E1748="","",Y1748*AB1748/100)</f>
        <v/>
      </c>
      <c r="AD1748" s="7">
        <f>IF($E1748="","",Y1748-AC1748)</f>
        <v/>
      </c>
      <c r="AE1748" s="7">
        <f>IF($E1748="","",AD1748-Q1748)</f>
        <v/>
      </c>
      <c r="AI1748" s="7" t="n"/>
      <c r="AL1748" s="14" t="n"/>
      <c r="AN1748">
        <f>IF($E1748="","",IF(COUNTIF($E$2:$E1748,$E1748)=1,1,0))</f>
        <v/>
      </c>
      <c r="AO1748">
        <f>IF($AN1748=1,SUMPRODUCT(--($AR$2:$AR$3001&lt;$AR1748))+1,"")</f>
        <v/>
      </c>
      <c r="AP1748">
        <f>IF($E1748="","",IF(OR($U1748=TRUE(),$U1748="TRUE"),1,0))</f>
        <v/>
      </c>
      <c r="AQ1748">
        <f>IF($E1748="","",IF($AA1748="Yes",1,0))</f>
        <v/>
      </c>
      <c r="AR1748">
        <f>IF($AN1748=1,IFERROR(IF(VALUE($E1748)&lt;100000000,VALUE($E1748),1000000000),IFERROR(IF(VALUE(MID($E1748,2,20))&lt;100000000,VALUE(MID($E1748,2,20)),1000000000),1000000000))+ROW()/100000,"")</f>
        <v/>
      </c>
    </row>
    <row r="1749">
      <c r="G1749" s="14" t="n"/>
      <c r="Q1749" s="7">
        <f>IF($E1749="","",P1749*Y1749/100)</f>
        <v/>
      </c>
      <c r="R1749" s="7" t="n"/>
      <c r="X1749" s="7" t="n"/>
      <c r="Y1749" s="7" t="n"/>
      <c r="AB1749">
        <f>IF($E1749="","",IF($AQ1749=1,0,IF($AP1749=1,Settings!$C$6,Settings!$C$7))*100)</f>
        <v/>
      </c>
      <c r="AC1749" s="7">
        <f>IF($E1749="","",Y1749*AB1749/100)</f>
        <v/>
      </c>
      <c r="AD1749" s="7">
        <f>IF($E1749="","",Y1749-AC1749)</f>
        <v/>
      </c>
      <c r="AE1749" s="7">
        <f>IF($E1749="","",AD1749-Q1749)</f>
        <v/>
      </c>
      <c r="AI1749" s="7" t="n"/>
      <c r="AL1749" s="14" t="n"/>
      <c r="AN1749">
        <f>IF($E1749="","",IF(COUNTIF($E$2:$E1749,$E1749)=1,1,0))</f>
        <v/>
      </c>
      <c r="AO1749">
        <f>IF($AN1749=1,SUMPRODUCT(--($AR$2:$AR$3001&lt;$AR1749))+1,"")</f>
        <v/>
      </c>
      <c r="AP1749">
        <f>IF($E1749="","",IF(OR($U1749=TRUE(),$U1749="TRUE"),1,0))</f>
        <v/>
      </c>
      <c r="AQ1749">
        <f>IF($E1749="","",IF($AA1749="Yes",1,0))</f>
        <v/>
      </c>
      <c r="AR1749">
        <f>IF($AN1749=1,IFERROR(IF(VALUE($E1749)&lt;100000000,VALUE($E1749),1000000000),IFERROR(IF(VALUE(MID($E1749,2,20))&lt;100000000,VALUE(MID($E1749,2,20)),1000000000),1000000000))+ROW()/100000,"")</f>
        <v/>
      </c>
    </row>
    <row r="1750">
      <c r="G1750" s="14" t="n"/>
      <c r="Q1750" s="7">
        <f>IF($E1750="","",P1750*Y1750/100)</f>
        <v/>
      </c>
      <c r="R1750" s="7" t="n"/>
      <c r="X1750" s="7" t="n"/>
      <c r="Y1750" s="7" t="n"/>
      <c r="AB1750">
        <f>IF($E1750="","",IF($AQ1750=1,0,IF($AP1750=1,Settings!$C$6,Settings!$C$7))*100)</f>
        <v/>
      </c>
      <c r="AC1750" s="7">
        <f>IF($E1750="","",Y1750*AB1750/100)</f>
        <v/>
      </c>
      <c r="AD1750" s="7">
        <f>IF($E1750="","",Y1750-AC1750)</f>
        <v/>
      </c>
      <c r="AE1750" s="7">
        <f>IF($E1750="","",AD1750-Q1750)</f>
        <v/>
      </c>
      <c r="AI1750" s="7" t="n"/>
      <c r="AL1750" s="14" t="n"/>
      <c r="AN1750">
        <f>IF($E1750="","",IF(COUNTIF($E$2:$E1750,$E1750)=1,1,0))</f>
        <v/>
      </c>
      <c r="AO1750">
        <f>IF($AN1750=1,SUMPRODUCT(--($AR$2:$AR$3001&lt;$AR1750))+1,"")</f>
        <v/>
      </c>
      <c r="AP1750">
        <f>IF($E1750="","",IF(OR($U1750=TRUE(),$U1750="TRUE"),1,0))</f>
        <v/>
      </c>
      <c r="AQ1750">
        <f>IF($E1750="","",IF($AA1750="Yes",1,0))</f>
        <v/>
      </c>
      <c r="AR1750">
        <f>IF($AN1750=1,IFERROR(IF(VALUE($E1750)&lt;100000000,VALUE($E1750),1000000000),IFERROR(IF(VALUE(MID($E1750,2,20))&lt;100000000,VALUE(MID($E1750,2,20)),1000000000),1000000000))+ROW()/100000,"")</f>
        <v/>
      </c>
    </row>
    <row r="1751">
      <c r="G1751" s="14" t="n"/>
      <c r="Q1751" s="7">
        <f>IF($E1751="","",P1751*Y1751/100)</f>
        <v/>
      </c>
      <c r="R1751" s="7" t="n"/>
      <c r="X1751" s="7" t="n"/>
      <c r="Y1751" s="7" t="n"/>
      <c r="AB1751">
        <f>IF($E1751="","",IF($AQ1751=1,0,IF($AP1751=1,Settings!$C$6,Settings!$C$7))*100)</f>
        <v/>
      </c>
      <c r="AC1751" s="7">
        <f>IF($E1751="","",Y1751*AB1751/100)</f>
        <v/>
      </c>
      <c r="AD1751" s="7">
        <f>IF($E1751="","",Y1751-AC1751)</f>
        <v/>
      </c>
      <c r="AE1751" s="7">
        <f>IF($E1751="","",AD1751-Q1751)</f>
        <v/>
      </c>
      <c r="AI1751" s="7" t="n"/>
      <c r="AL1751" s="14" t="n"/>
      <c r="AN1751">
        <f>IF($E1751="","",IF(COUNTIF($E$2:$E1751,$E1751)=1,1,0))</f>
        <v/>
      </c>
      <c r="AO1751">
        <f>IF($AN1751=1,SUMPRODUCT(--($AR$2:$AR$3001&lt;$AR1751))+1,"")</f>
        <v/>
      </c>
      <c r="AP1751">
        <f>IF($E1751="","",IF(OR($U1751=TRUE(),$U1751="TRUE"),1,0))</f>
        <v/>
      </c>
      <c r="AQ1751">
        <f>IF($E1751="","",IF($AA1751="Yes",1,0))</f>
        <v/>
      </c>
      <c r="AR1751">
        <f>IF($AN1751=1,IFERROR(IF(VALUE($E1751)&lt;100000000,VALUE($E1751),1000000000),IFERROR(IF(VALUE(MID($E1751,2,20))&lt;100000000,VALUE(MID($E1751,2,20)),1000000000),1000000000))+ROW()/100000,"")</f>
        <v/>
      </c>
    </row>
    <row r="1752">
      <c r="G1752" s="14" t="n"/>
      <c r="Q1752" s="7">
        <f>IF($E1752="","",P1752*Y1752/100)</f>
        <v/>
      </c>
      <c r="R1752" s="7" t="n"/>
      <c r="X1752" s="7" t="n"/>
      <c r="Y1752" s="7" t="n"/>
      <c r="AB1752">
        <f>IF($E1752="","",IF($AQ1752=1,0,IF($AP1752=1,Settings!$C$6,Settings!$C$7))*100)</f>
        <v/>
      </c>
      <c r="AC1752" s="7">
        <f>IF($E1752="","",Y1752*AB1752/100)</f>
        <v/>
      </c>
      <c r="AD1752" s="7">
        <f>IF($E1752="","",Y1752-AC1752)</f>
        <v/>
      </c>
      <c r="AE1752" s="7">
        <f>IF($E1752="","",AD1752-Q1752)</f>
        <v/>
      </c>
      <c r="AI1752" s="7" t="n"/>
      <c r="AL1752" s="14" t="n"/>
      <c r="AN1752">
        <f>IF($E1752="","",IF(COUNTIF($E$2:$E1752,$E1752)=1,1,0))</f>
        <v/>
      </c>
      <c r="AO1752">
        <f>IF($AN1752=1,SUMPRODUCT(--($AR$2:$AR$3001&lt;$AR1752))+1,"")</f>
        <v/>
      </c>
      <c r="AP1752">
        <f>IF($E1752="","",IF(OR($U1752=TRUE(),$U1752="TRUE"),1,0))</f>
        <v/>
      </c>
      <c r="AQ1752">
        <f>IF($E1752="","",IF($AA1752="Yes",1,0))</f>
        <v/>
      </c>
      <c r="AR1752">
        <f>IF($AN1752=1,IFERROR(IF(VALUE($E1752)&lt;100000000,VALUE($E1752),1000000000),IFERROR(IF(VALUE(MID($E1752,2,20))&lt;100000000,VALUE(MID($E1752,2,20)),1000000000),1000000000))+ROW()/100000,"")</f>
        <v/>
      </c>
    </row>
    <row r="1753">
      <c r="G1753" s="14" t="n"/>
      <c r="Q1753" s="7">
        <f>IF($E1753="","",P1753*Y1753/100)</f>
        <v/>
      </c>
      <c r="R1753" s="7" t="n"/>
      <c r="X1753" s="7" t="n"/>
      <c r="Y1753" s="7" t="n"/>
      <c r="AB1753">
        <f>IF($E1753="","",IF($AQ1753=1,0,IF($AP1753=1,Settings!$C$6,Settings!$C$7))*100)</f>
        <v/>
      </c>
      <c r="AC1753" s="7">
        <f>IF($E1753="","",Y1753*AB1753/100)</f>
        <v/>
      </c>
      <c r="AD1753" s="7">
        <f>IF($E1753="","",Y1753-AC1753)</f>
        <v/>
      </c>
      <c r="AE1753" s="7">
        <f>IF($E1753="","",AD1753-Q1753)</f>
        <v/>
      </c>
      <c r="AI1753" s="7" t="n"/>
      <c r="AL1753" s="14" t="n"/>
      <c r="AN1753">
        <f>IF($E1753="","",IF(COUNTIF($E$2:$E1753,$E1753)=1,1,0))</f>
        <v/>
      </c>
      <c r="AO1753">
        <f>IF($AN1753=1,SUMPRODUCT(--($AR$2:$AR$3001&lt;$AR1753))+1,"")</f>
        <v/>
      </c>
      <c r="AP1753">
        <f>IF($E1753="","",IF(OR($U1753=TRUE(),$U1753="TRUE"),1,0))</f>
        <v/>
      </c>
      <c r="AQ1753">
        <f>IF($E1753="","",IF($AA1753="Yes",1,0))</f>
        <v/>
      </c>
      <c r="AR1753">
        <f>IF($AN1753=1,IFERROR(IF(VALUE($E1753)&lt;100000000,VALUE($E1753),1000000000),IFERROR(IF(VALUE(MID($E1753,2,20))&lt;100000000,VALUE(MID($E1753,2,20)),1000000000),1000000000))+ROW()/100000,"")</f>
        <v/>
      </c>
    </row>
    <row r="1754">
      <c r="G1754" s="14" t="n"/>
      <c r="Q1754" s="7">
        <f>IF($E1754="","",P1754*Y1754/100)</f>
        <v/>
      </c>
      <c r="R1754" s="7" t="n"/>
      <c r="X1754" s="7" t="n"/>
      <c r="Y1754" s="7" t="n"/>
      <c r="AB1754">
        <f>IF($E1754="","",IF($AQ1754=1,0,IF($AP1754=1,Settings!$C$6,Settings!$C$7))*100)</f>
        <v/>
      </c>
      <c r="AC1754" s="7">
        <f>IF($E1754="","",Y1754*AB1754/100)</f>
        <v/>
      </c>
      <c r="AD1754" s="7">
        <f>IF($E1754="","",Y1754-AC1754)</f>
        <v/>
      </c>
      <c r="AE1754" s="7">
        <f>IF($E1754="","",AD1754-Q1754)</f>
        <v/>
      </c>
      <c r="AI1754" s="7" t="n"/>
      <c r="AL1754" s="14" t="n"/>
      <c r="AN1754">
        <f>IF($E1754="","",IF(COUNTIF($E$2:$E1754,$E1754)=1,1,0))</f>
        <v/>
      </c>
      <c r="AO1754">
        <f>IF($AN1754=1,SUMPRODUCT(--($AR$2:$AR$3001&lt;$AR1754))+1,"")</f>
        <v/>
      </c>
      <c r="AP1754">
        <f>IF($E1754="","",IF(OR($U1754=TRUE(),$U1754="TRUE"),1,0))</f>
        <v/>
      </c>
      <c r="AQ1754">
        <f>IF($E1754="","",IF($AA1754="Yes",1,0))</f>
        <v/>
      </c>
      <c r="AR1754">
        <f>IF($AN1754=1,IFERROR(IF(VALUE($E1754)&lt;100000000,VALUE($E1754),1000000000),IFERROR(IF(VALUE(MID($E1754,2,20))&lt;100000000,VALUE(MID($E1754,2,20)),1000000000),1000000000))+ROW()/100000,"")</f>
        <v/>
      </c>
    </row>
    <row r="1755">
      <c r="G1755" s="14" t="n"/>
      <c r="Q1755" s="7">
        <f>IF($E1755="","",P1755*Y1755/100)</f>
        <v/>
      </c>
      <c r="R1755" s="7" t="n"/>
      <c r="X1755" s="7" t="n"/>
      <c r="Y1755" s="7" t="n"/>
      <c r="AB1755">
        <f>IF($E1755="","",IF($AQ1755=1,0,IF($AP1755=1,Settings!$C$6,Settings!$C$7))*100)</f>
        <v/>
      </c>
      <c r="AC1755" s="7">
        <f>IF($E1755="","",Y1755*AB1755/100)</f>
        <v/>
      </c>
      <c r="AD1755" s="7">
        <f>IF($E1755="","",Y1755-AC1755)</f>
        <v/>
      </c>
      <c r="AE1755" s="7">
        <f>IF($E1755="","",AD1755-Q1755)</f>
        <v/>
      </c>
      <c r="AI1755" s="7" t="n"/>
      <c r="AL1755" s="14" t="n"/>
      <c r="AN1755">
        <f>IF($E1755="","",IF(COUNTIF($E$2:$E1755,$E1755)=1,1,0))</f>
        <v/>
      </c>
      <c r="AO1755">
        <f>IF($AN1755=1,SUMPRODUCT(--($AR$2:$AR$3001&lt;$AR1755))+1,"")</f>
        <v/>
      </c>
      <c r="AP1755">
        <f>IF($E1755="","",IF(OR($U1755=TRUE(),$U1755="TRUE"),1,0))</f>
        <v/>
      </c>
      <c r="AQ1755">
        <f>IF($E1755="","",IF($AA1755="Yes",1,0))</f>
        <v/>
      </c>
      <c r="AR1755">
        <f>IF($AN1755=1,IFERROR(IF(VALUE($E1755)&lt;100000000,VALUE($E1755),1000000000),IFERROR(IF(VALUE(MID($E1755,2,20))&lt;100000000,VALUE(MID($E1755,2,20)),1000000000),1000000000))+ROW()/100000,"")</f>
        <v/>
      </c>
    </row>
    <row r="1756">
      <c r="G1756" s="14" t="n"/>
      <c r="Q1756" s="7">
        <f>IF($E1756="","",P1756*Y1756/100)</f>
        <v/>
      </c>
      <c r="R1756" s="7" t="n"/>
      <c r="X1756" s="7" t="n"/>
      <c r="Y1756" s="7" t="n"/>
      <c r="AB1756">
        <f>IF($E1756="","",IF($AQ1756=1,0,IF($AP1756=1,Settings!$C$6,Settings!$C$7))*100)</f>
        <v/>
      </c>
      <c r="AC1756" s="7">
        <f>IF($E1756="","",Y1756*AB1756/100)</f>
        <v/>
      </c>
      <c r="AD1756" s="7">
        <f>IF($E1756="","",Y1756-AC1756)</f>
        <v/>
      </c>
      <c r="AE1756" s="7">
        <f>IF($E1756="","",AD1756-Q1756)</f>
        <v/>
      </c>
      <c r="AI1756" s="7" t="n"/>
      <c r="AL1756" s="14" t="n"/>
      <c r="AN1756">
        <f>IF($E1756="","",IF(COUNTIF($E$2:$E1756,$E1756)=1,1,0))</f>
        <v/>
      </c>
      <c r="AO1756">
        <f>IF($AN1756=1,SUMPRODUCT(--($AR$2:$AR$3001&lt;$AR1756))+1,"")</f>
        <v/>
      </c>
      <c r="AP1756">
        <f>IF($E1756="","",IF(OR($U1756=TRUE(),$U1756="TRUE"),1,0))</f>
        <v/>
      </c>
      <c r="AQ1756">
        <f>IF($E1756="","",IF($AA1756="Yes",1,0))</f>
        <v/>
      </c>
      <c r="AR1756">
        <f>IF($AN1756=1,IFERROR(IF(VALUE($E1756)&lt;100000000,VALUE($E1756),1000000000),IFERROR(IF(VALUE(MID($E1756,2,20))&lt;100000000,VALUE(MID($E1756,2,20)),1000000000),1000000000))+ROW()/100000,"")</f>
        <v/>
      </c>
    </row>
    <row r="1757">
      <c r="G1757" s="14" t="n"/>
      <c r="Q1757" s="7">
        <f>IF($E1757="","",P1757*Y1757/100)</f>
        <v/>
      </c>
      <c r="R1757" s="7" t="n"/>
      <c r="X1757" s="7" t="n"/>
      <c r="Y1757" s="7" t="n"/>
      <c r="AB1757">
        <f>IF($E1757="","",IF($AQ1757=1,0,IF($AP1757=1,Settings!$C$6,Settings!$C$7))*100)</f>
        <v/>
      </c>
      <c r="AC1757" s="7">
        <f>IF($E1757="","",Y1757*AB1757/100)</f>
        <v/>
      </c>
      <c r="AD1757" s="7">
        <f>IF($E1757="","",Y1757-AC1757)</f>
        <v/>
      </c>
      <c r="AE1757" s="7">
        <f>IF($E1757="","",AD1757-Q1757)</f>
        <v/>
      </c>
      <c r="AI1757" s="7" t="n"/>
      <c r="AL1757" s="14" t="n"/>
      <c r="AN1757">
        <f>IF($E1757="","",IF(COUNTIF($E$2:$E1757,$E1757)=1,1,0))</f>
        <v/>
      </c>
      <c r="AO1757">
        <f>IF($AN1757=1,SUMPRODUCT(--($AR$2:$AR$3001&lt;$AR1757))+1,"")</f>
        <v/>
      </c>
      <c r="AP1757">
        <f>IF($E1757="","",IF(OR($U1757=TRUE(),$U1757="TRUE"),1,0))</f>
        <v/>
      </c>
      <c r="AQ1757">
        <f>IF($E1757="","",IF($AA1757="Yes",1,0))</f>
        <v/>
      </c>
      <c r="AR1757">
        <f>IF($AN1757=1,IFERROR(IF(VALUE($E1757)&lt;100000000,VALUE($E1757),1000000000),IFERROR(IF(VALUE(MID($E1757,2,20))&lt;100000000,VALUE(MID($E1757,2,20)),1000000000),1000000000))+ROW()/100000,"")</f>
        <v/>
      </c>
    </row>
    <row r="1758">
      <c r="G1758" s="14" t="n"/>
      <c r="Q1758" s="7">
        <f>IF($E1758="","",P1758*Y1758/100)</f>
        <v/>
      </c>
      <c r="R1758" s="7" t="n"/>
      <c r="X1758" s="7" t="n"/>
      <c r="Y1758" s="7" t="n"/>
      <c r="AB1758">
        <f>IF($E1758="","",IF($AQ1758=1,0,IF($AP1758=1,Settings!$C$6,Settings!$C$7))*100)</f>
        <v/>
      </c>
      <c r="AC1758" s="7">
        <f>IF($E1758="","",Y1758*AB1758/100)</f>
        <v/>
      </c>
      <c r="AD1758" s="7">
        <f>IF($E1758="","",Y1758-AC1758)</f>
        <v/>
      </c>
      <c r="AE1758" s="7">
        <f>IF($E1758="","",AD1758-Q1758)</f>
        <v/>
      </c>
      <c r="AI1758" s="7" t="n"/>
      <c r="AL1758" s="14" t="n"/>
      <c r="AN1758">
        <f>IF($E1758="","",IF(COUNTIF($E$2:$E1758,$E1758)=1,1,0))</f>
        <v/>
      </c>
      <c r="AO1758">
        <f>IF($AN1758=1,SUMPRODUCT(--($AR$2:$AR$3001&lt;$AR1758))+1,"")</f>
        <v/>
      </c>
      <c r="AP1758">
        <f>IF($E1758="","",IF(OR($U1758=TRUE(),$U1758="TRUE"),1,0))</f>
        <v/>
      </c>
      <c r="AQ1758">
        <f>IF($E1758="","",IF($AA1758="Yes",1,0))</f>
        <v/>
      </c>
      <c r="AR1758">
        <f>IF($AN1758=1,IFERROR(IF(VALUE($E1758)&lt;100000000,VALUE($E1758),1000000000),IFERROR(IF(VALUE(MID($E1758,2,20))&lt;100000000,VALUE(MID($E1758,2,20)),1000000000),1000000000))+ROW()/100000,"")</f>
        <v/>
      </c>
    </row>
    <row r="1759">
      <c r="G1759" s="14" t="n"/>
      <c r="Q1759" s="7">
        <f>IF($E1759="","",P1759*Y1759/100)</f>
        <v/>
      </c>
      <c r="R1759" s="7" t="n"/>
      <c r="X1759" s="7" t="n"/>
      <c r="Y1759" s="7" t="n"/>
      <c r="AB1759">
        <f>IF($E1759="","",IF($AQ1759=1,0,IF($AP1759=1,Settings!$C$6,Settings!$C$7))*100)</f>
        <v/>
      </c>
      <c r="AC1759" s="7">
        <f>IF($E1759="","",Y1759*AB1759/100)</f>
        <v/>
      </c>
      <c r="AD1759" s="7">
        <f>IF($E1759="","",Y1759-AC1759)</f>
        <v/>
      </c>
      <c r="AE1759" s="7">
        <f>IF($E1759="","",AD1759-Q1759)</f>
        <v/>
      </c>
      <c r="AI1759" s="7" t="n"/>
      <c r="AL1759" s="14" t="n"/>
      <c r="AN1759">
        <f>IF($E1759="","",IF(COUNTIF($E$2:$E1759,$E1759)=1,1,0))</f>
        <v/>
      </c>
      <c r="AO1759">
        <f>IF($AN1759=1,SUMPRODUCT(--($AR$2:$AR$3001&lt;$AR1759))+1,"")</f>
        <v/>
      </c>
      <c r="AP1759">
        <f>IF($E1759="","",IF(OR($U1759=TRUE(),$U1759="TRUE"),1,0))</f>
        <v/>
      </c>
      <c r="AQ1759">
        <f>IF($E1759="","",IF($AA1759="Yes",1,0))</f>
        <v/>
      </c>
      <c r="AR1759">
        <f>IF($AN1759=1,IFERROR(IF(VALUE($E1759)&lt;100000000,VALUE($E1759),1000000000),IFERROR(IF(VALUE(MID($E1759,2,20))&lt;100000000,VALUE(MID($E1759,2,20)),1000000000),1000000000))+ROW()/100000,"")</f>
        <v/>
      </c>
    </row>
    <row r="1760">
      <c r="G1760" s="14" t="n"/>
      <c r="Q1760" s="7">
        <f>IF($E1760="","",P1760*Y1760/100)</f>
        <v/>
      </c>
      <c r="R1760" s="7" t="n"/>
      <c r="X1760" s="7" t="n"/>
      <c r="Y1760" s="7" t="n"/>
      <c r="AB1760">
        <f>IF($E1760="","",IF($AQ1760=1,0,IF($AP1760=1,Settings!$C$6,Settings!$C$7))*100)</f>
        <v/>
      </c>
      <c r="AC1760" s="7">
        <f>IF($E1760="","",Y1760*AB1760/100)</f>
        <v/>
      </c>
      <c r="AD1760" s="7">
        <f>IF($E1760="","",Y1760-AC1760)</f>
        <v/>
      </c>
      <c r="AE1760" s="7">
        <f>IF($E1760="","",AD1760-Q1760)</f>
        <v/>
      </c>
      <c r="AI1760" s="7" t="n"/>
      <c r="AL1760" s="14" t="n"/>
      <c r="AN1760">
        <f>IF($E1760="","",IF(COUNTIF($E$2:$E1760,$E1760)=1,1,0))</f>
        <v/>
      </c>
      <c r="AO1760">
        <f>IF($AN1760=1,SUMPRODUCT(--($AR$2:$AR$3001&lt;$AR1760))+1,"")</f>
        <v/>
      </c>
      <c r="AP1760">
        <f>IF($E1760="","",IF(OR($U1760=TRUE(),$U1760="TRUE"),1,0))</f>
        <v/>
      </c>
      <c r="AQ1760">
        <f>IF($E1760="","",IF($AA1760="Yes",1,0))</f>
        <v/>
      </c>
      <c r="AR1760">
        <f>IF($AN1760=1,IFERROR(IF(VALUE($E1760)&lt;100000000,VALUE($E1760),1000000000),IFERROR(IF(VALUE(MID($E1760,2,20))&lt;100000000,VALUE(MID($E1760,2,20)),1000000000),1000000000))+ROW()/100000,"")</f>
        <v/>
      </c>
    </row>
    <row r="1761">
      <c r="G1761" s="14" t="n"/>
      <c r="Q1761" s="7">
        <f>IF($E1761="","",P1761*Y1761/100)</f>
        <v/>
      </c>
      <c r="R1761" s="7" t="n"/>
      <c r="X1761" s="7" t="n"/>
      <c r="Y1761" s="7" t="n"/>
      <c r="AB1761">
        <f>IF($E1761="","",IF($AQ1761=1,0,IF($AP1761=1,Settings!$C$6,Settings!$C$7))*100)</f>
        <v/>
      </c>
      <c r="AC1761" s="7">
        <f>IF($E1761="","",Y1761*AB1761/100)</f>
        <v/>
      </c>
      <c r="AD1761" s="7">
        <f>IF($E1761="","",Y1761-AC1761)</f>
        <v/>
      </c>
      <c r="AE1761" s="7">
        <f>IF($E1761="","",AD1761-Q1761)</f>
        <v/>
      </c>
      <c r="AI1761" s="7" t="n"/>
      <c r="AL1761" s="14" t="n"/>
      <c r="AN1761">
        <f>IF($E1761="","",IF(COUNTIF($E$2:$E1761,$E1761)=1,1,0))</f>
        <v/>
      </c>
      <c r="AO1761">
        <f>IF($AN1761=1,SUMPRODUCT(--($AR$2:$AR$3001&lt;$AR1761))+1,"")</f>
        <v/>
      </c>
      <c r="AP1761">
        <f>IF($E1761="","",IF(OR($U1761=TRUE(),$U1761="TRUE"),1,0))</f>
        <v/>
      </c>
      <c r="AQ1761">
        <f>IF($E1761="","",IF($AA1761="Yes",1,0))</f>
        <v/>
      </c>
      <c r="AR1761">
        <f>IF($AN1761=1,IFERROR(IF(VALUE($E1761)&lt;100000000,VALUE($E1761),1000000000),IFERROR(IF(VALUE(MID($E1761,2,20))&lt;100000000,VALUE(MID($E1761,2,20)),1000000000),1000000000))+ROW()/100000,"")</f>
        <v/>
      </c>
    </row>
    <row r="1762">
      <c r="G1762" s="14" t="n"/>
      <c r="Q1762" s="7">
        <f>IF($E1762="","",P1762*Y1762/100)</f>
        <v/>
      </c>
      <c r="R1762" s="7" t="n"/>
      <c r="X1762" s="7" t="n"/>
      <c r="Y1762" s="7" t="n"/>
      <c r="AB1762">
        <f>IF($E1762="","",IF($AQ1762=1,0,IF($AP1762=1,Settings!$C$6,Settings!$C$7))*100)</f>
        <v/>
      </c>
      <c r="AC1762" s="7">
        <f>IF($E1762="","",Y1762*AB1762/100)</f>
        <v/>
      </c>
      <c r="AD1762" s="7">
        <f>IF($E1762="","",Y1762-AC1762)</f>
        <v/>
      </c>
      <c r="AE1762" s="7">
        <f>IF($E1762="","",AD1762-Q1762)</f>
        <v/>
      </c>
      <c r="AI1762" s="7" t="n"/>
      <c r="AL1762" s="14" t="n"/>
      <c r="AN1762">
        <f>IF($E1762="","",IF(COUNTIF($E$2:$E1762,$E1762)=1,1,0))</f>
        <v/>
      </c>
      <c r="AO1762">
        <f>IF($AN1762=1,SUMPRODUCT(--($AR$2:$AR$3001&lt;$AR1762))+1,"")</f>
        <v/>
      </c>
      <c r="AP1762">
        <f>IF($E1762="","",IF(OR($U1762=TRUE(),$U1762="TRUE"),1,0))</f>
        <v/>
      </c>
      <c r="AQ1762">
        <f>IF($E1762="","",IF($AA1762="Yes",1,0))</f>
        <v/>
      </c>
      <c r="AR1762">
        <f>IF($AN1762=1,IFERROR(IF(VALUE($E1762)&lt;100000000,VALUE($E1762),1000000000),IFERROR(IF(VALUE(MID($E1762,2,20))&lt;100000000,VALUE(MID($E1762,2,20)),1000000000),1000000000))+ROW()/100000,"")</f>
        <v/>
      </c>
    </row>
    <row r="1763">
      <c r="G1763" s="14" t="n"/>
      <c r="Q1763" s="7">
        <f>IF($E1763="","",P1763*Y1763/100)</f>
        <v/>
      </c>
      <c r="R1763" s="7" t="n"/>
      <c r="X1763" s="7" t="n"/>
      <c r="Y1763" s="7" t="n"/>
      <c r="AB1763">
        <f>IF($E1763="","",IF($AQ1763=1,0,IF($AP1763=1,Settings!$C$6,Settings!$C$7))*100)</f>
        <v/>
      </c>
      <c r="AC1763" s="7">
        <f>IF($E1763="","",Y1763*AB1763/100)</f>
        <v/>
      </c>
      <c r="AD1763" s="7">
        <f>IF($E1763="","",Y1763-AC1763)</f>
        <v/>
      </c>
      <c r="AE1763" s="7">
        <f>IF($E1763="","",AD1763-Q1763)</f>
        <v/>
      </c>
      <c r="AI1763" s="7" t="n"/>
      <c r="AL1763" s="14" t="n"/>
      <c r="AN1763">
        <f>IF($E1763="","",IF(COUNTIF($E$2:$E1763,$E1763)=1,1,0))</f>
        <v/>
      </c>
      <c r="AO1763">
        <f>IF($AN1763=1,SUMPRODUCT(--($AR$2:$AR$3001&lt;$AR1763))+1,"")</f>
        <v/>
      </c>
      <c r="AP1763">
        <f>IF($E1763="","",IF(OR($U1763=TRUE(),$U1763="TRUE"),1,0))</f>
        <v/>
      </c>
      <c r="AQ1763">
        <f>IF($E1763="","",IF($AA1763="Yes",1,0))</f>
        <v/>
      </c>
      <c r="AR1763">
        <f>IF($AN1763=1,IFERROR(IF(VALUE($E1763)&lt;100000000,VALUE($E1763),1000000000),IFERROR(IF(VALUE(MID($E1763,2,20))&lt;100000000,VALUE(MID($E1763,2,20)),1000000000),1000000000))+ROW()/100000,"")</f>
        <v/>
      </c>
    </row>
    <row r="1764">
      <c r="G1764" s="14" t="n"/>
      <c r="Q1764" s="7">
        <f>IF($E1764="","",P1764*Y1764/100)</f>
        <v/>
      </c>
      <c r="R1764" s="7" t="n"/>
      <c r="X1764" s="7" t="n"/>
      <c r="Y1764" s="7" t="n"/>
      <c r="AB1764">
        <f>IF($E1764="","",IF($AQ1764=1,0,IF($AP1764=1,Settings!$C$6,Settings!$C$7))*100)</f>
        <v/>
      </c>
      <c r="AC1764" s="7">
        <f>IF($E1764="","",Y1764*AB1764/100)</f>
        <v/>
      </c>
      <c r="AD1764" s="7">
        <f>IF($E1764="","",Y1764-AC1764)</f>
        <v/>
      </c>
      <c r="AE1764" s="7">
        <f>IF($E1764="","",AD1764-Q1764)</f>
        <v/>
      </c>
      <c r="AI1764" s="7" t="n"/>
      <c r="AL1764" s="14" t="n"/>
      <c r="AN1764">
        <f>IF($E1764="","",IF(COUNTIF($E$2:$E1764,$E1764)=1,1,0))</f>
        <v/>
      </c>
      <c r="AO1764">
        <f>IF($AN1764=1,SUMPRODUCT(--($AR$2:$AR$3001&lt;$AR1764))+1,"")</f>
        <v/>
      </c>
      <c r="AP1764">
        <f>IF($E1764="","",IF(OR($U1764=TRUE(),$U1764="TRUE"),1,0))</f>
        <v/>
      </c>
      <c r="AQ1764">
        <f>IF($E1764="","",IF($AA1764="Yes",1,0))</f>
        <v/>
      </c>
      <c r="AR1764">
        <f>IF($AN1764=1,IFERROR(IF(VALUE($E1764)&lt;100000000,VALUE($E1764),1000000000),IFERROR(IF(VALUE(MID($E1764,2,20))&lt;100000000,VALUE(MID($E1764,2,20)),1000000000),1000000000))+ROW()/100000,"")</f>
        <v/>
      </c>
    </row>
    <row r="1765">
      <c r="G1765" s="14" t="n"/>
      <c r="Q1765" s="7">
        <f>IF($E1765="","",P1765*Y1765/100)</f>
        <v/>
      </c>
      <c r="R1765" s="7" t="n"/>
      <c r="X1765" s="7" t="n"/>
      <c r="Y1765" s="7" t="n"/>
      <c r="AB1765">
        <f>IF($E1765="","",IF($AQ1765=1,0,IF($AP1765=1,Settings!$C$6,Settings!$C$7))*100)</f>
        <v/>
      </c>
      <c r="AC1765" s="7">
        <f>IF($E1765="","",Y1765*AB1765/100)</f>
        <v/>
      </c>
      <c r="AD1765" s="7">
        <f>IF($E1765="","",Y1765-AC1765)</f>
        <v/>
      </c>
      <c r="AE1765" s="7">
        <f>IF($E1765="","",AD1765-Q1765)</f>
        <v/>
      </c>
      <c r="AI1765" s="7" t="n"/>
      <c r="AL1765" s="14" t="n"/>
      <c r="AN1765">
        <f>IF($E1765="","",IF(COUNTIF($E$2:$E1765,$E1765)=1,1,0))</f>
        <v/>
      </c>
      <c r="AO1765">
        <f>IF($AN1765=1,SUMPRODUCT(--($AR$2:$AR$3001&lt;$AR1765))+1,"")</f>
        <v/>
      </c>
      <c r="AP1765">
        <f>IF($E1765="","",IF(OR($U1765=TRUE(),$U1765="TRUE"),1,0))</f>
        <v/>
      </c>
      <c r="AQ1765">
        <f>IF($E1765="","",IF($AA1765="Yes",1,0))</f>
        <v/>
      </c>
      <c r="AR1765">
        <f>IF($AN1765=1,IFERROR(IF(VALUE($E1765)&lt;100000000,VALUE($E1765),1000000000),IFERROR(IF(VALUE(MID($E1765,2,20))&lt;100000000,VALUE(MID($E1765,2,20)),1000000000),1000000000))+ROW()/100000,"")</f>
        <v/>
      </c>
    </row>
    <row r="1766">
      <c r="G1766" s="14" t="n"/>
      <c r="Q1766" s="7">
        <f>IF($E1766="","",P1766*Y1766/100)</f>
        <v/>
      </c>
      <c r="R1766" s="7" t="n"/>
      <c r="X1766" s="7" t="n"/>
      <c r="Y1766" s="7" t="n"/>
      <c r="AB1766">
        <f>IF($E1766="","",IF($AQ1766=1,0,IF($AP1766=1,Settings!$C$6,Settings!$C$7))*100)</f>
        <v/>
      </c>
      <c r="AC1766" s="7">
        <f>IF($E1766="","",Y1766*AB1766/100)</f>
        <v/>
      </c>
      <c r="AD1766" s="7">
        <f>IF($E1766="","",Y1766-AC1766)</f>
        <v/>
      </c>
      <c r="AE1766" s="7">
        <f>IF($E1766="","",AD1766-Q1766)</f>
        <v/>
      </c>
      <c r="AI1766" s="7" t="n"/>
      <c r="AL1766" s="14" t="n"/>
      <c r="AN1766">
        <f>IF($E1766="","",IF(COUNTIF($E$2:$E1766,$E1766)=1,1,0))</f>
        <v/>
      </c>
      <c r="AO1766">
        <f>IF($AN1766=1,SUMPRODUCT(--($AR$2:$AR$3001&lt;$AR1766))+1,"")</f>
        <v/>
      </c>
      <c r="AP1766">
        <f>IF($E1766="","",IF(OR($U1766=TRUE(),$U1766="TRUE"),1,0))</f>
        <v/>
      </c>
      <c r="AQ1766">
        <f>IF($E1766="","",IF($AA1766="Yes",1,0))</f>
        <v/>
      </c>
      <c r="AR1766">
        <f>IF($AN1766=1,IFERROR(IF(VALUE($E1766)&lt;100000000,VALUE($E1766),1000000000),IFERROR(IF(VALUE(MID($E1766,2,20))&lt;100000000,VALUE(MID($E1766,2,20)),1000000000),1000000000))+ROW()/100000,"")</f>
        <v/>
      </c>
    </row>
    <row r="1767">
      <c r="G1767" s="14" t="n"/>
      <c r="Q1767" s="7">
        <f>IF($E1767="","",P1767*Y1767/100)</f>
        <v/>
      </c>
      <c r="R1767" s="7" t="n"/>
      <c r="X1767" s="7" t="n"/>
      <c r="Y1767" s="7" t="n"/>
      <c r="AB1767">
        <f>IF($E1767="","",IF($AQ1767=1,0,IF($AP1767=1,Settings!$C$6,Settings!$C$7))*100)</f>
        <v/>
      </c>
      <c r="AC1767" s="7">
        <f>IF($E1767="","",Y1767*AB1767/100)</f>
        <v/>
      </c>
      <c r="AD1767" s="7">
        <f>IF($E1767="","",Y1767-AC1767)</f>
        <v/>
      </c>
      <c r="AE1767" s="7">
        <f>IF($E1767="","",AD1767-Q1767)</f>
        <v/>
      </c>
      <c r="AI1767" s="7" t="n"/>
      <c r="AL1767" s="14" t="n"/>
      <c r="AN1767">
        <f>IF($E1767="","",IF(COUNTIF($E$2:$E1767,$E1767)=1,1,0))</f>
        <v/>
      </c>
      <c r="AO1767">
        <f>IF($AN1767=1,SUMPRODUCT(--($AR$2:$AR$3001&lt;$AR1767))+1,"")</f>
        <v/>
      </c>
      <c r="AP1767">
        <f>IF($E1767="","",IF(OR($U1767=TRUE(),$U1767="TRUE"),1,0))</f>
        <v/>
      </c>
      <c r="AQ1767">
        <f>IF($E1767="","",IF($AA1767="Yes",1,0))</f>
        <v/>
      </c>
      <c r="AR1767">
        <f>IF($AN1767=1,IFERROR(IF(VALUE($E1767)&lt;100000000,VALUE($E1767),1000000000),IFERROR(IF(VALUE(MID($E1767,2,20))&lt;100000000,VALUE(MID($E1767,2,20)),1000000000),1000000000))+ROW()/100000,"")</f>
        <v/>
      </c>
    </row>
    <row r="1768">
      <c r="G1768" s="14" t="n"/>
      <c r="Q1768" s="7">
        <f>IF($E1768="","",P1768*Y1768/100)</f>
        <v/>
      </c>
      <c r="R1768" s="7" t="n"/>
      <c r="X1768" s="7" t="n"/>
      <c r="Y1768" s="7" t="n"/>
      <c r="AB1768">
        <f>IF($E1768="","",IF($AQ1768=1,0,IF($AP1768=1,Settings!$C$6,Settings!$C$7))*100)</f>
        <v/>
      </c>
      <c r="AC1768" s="7">
        <f>IF($E1768="","",Y1768*AB1768/100)</f>
        <v/>
      </c>
      <c r="AD1768" s="7">
        <f>IF($E1768="","",Y1768-AC1768)</f>
        <v/>
      </c>
      <c r="AE1768" s="7">
        <f>IF($E1768="","",AD1768-Q1768)</f>
        <v/>
      </c>
      <c r="AI1768" s="7" t="n"/>
      <c r="AL1768" s="14" t="n"/>
      <c r="AN1768">
        <f>IF($E1768="","",IF(COUNTIF($E$2:$E1768,$E1768)=1,1,0))</f>
        <v/>
      </c>
      <c r="AO1768">
        <f>IF($AN1768=1,SUMPRODUCT(--($AR$2:$AR$3001&lt;$AR1768))+1,"")</f>
        <v/>
      </c>
      <c r="AP1768">
        <f>IF($E1768="","",IF(OR($U1768=TRUE(),$U1768="TRUE"),1,0))</f>
        <v/>
      </c>
      <c r="AQ1768">
        <f>IF($E1768="","",IF($AA1768="Yes",1,0))</f>
        <v/>
      </c>
      <c r="AR1768">
        <f>IF($AN1768=1,IFERROR(IF(VALUE($E1768)&lt;100000000,VALUE($E1768),1000000000),IFERROR(IF(VALUE(MID($E1768,2,20))&lt;100000000,VALUE(MID($E1768,2,20)),1000000000),1000000000))+ROW()/100000,"")</f>
        <v/>
      </c>
    </row>
    <row r="1769">
      <c r="G1769" s="14" t="n"/>
      <c r="Q1769" s="7">
        <f>IF($E1769="","",P1769*Y1769/100)</f>
        <v/>
      </c>
      <c r="R1769" s="7" t="n"/>
      <c r="X1769" s="7" t="n"/>
      <c r="Y1769" s="7" t="n"/>
      <c r="AB1769">
        <f>IF($E1769="","",IF($AQ1769=1,0,IF($AP1769=1,Settings!$C$6,Settings!$C$7))*100)</f>
        <v/>
      </c>
      <c r="AC1769" s="7">
        <f>IF($E1769="","",Y1769*AB1769/100)</f>
        <v/>
      </c>
      <c r="AD1769" s="7">
        <f>IF($E1769="","",Y1769-AC1769)</f>
        <v/>
      </c>
      <c r="AE1769" s="7">
        <f>IF($E1769="","",AD1769-Q1769)</f>
        <v/>
      </c>
      <c r="AI1769" s="7" t="n"/>
      <c r="AL1769" s="14" t="n"/>
      <c r="AN1769">
        <f>IF($E1769="","",IF(COUNTIF($E$2:$E1769,$E1769)=1,1,0))</f>
        <v/>
      </c>
      <c r="AO1769">
        <f>IF($AN1769=1,SUMPRODUCT(--($AR$2:$AR$3001&lt;$AR1769))+1,"")</f>
        <v/>
      </c>
      <c r="AP1769">
        <f>IF($E1769="","",IF(OR($U1769=TRUE(),$U1769="TRUE"),1,0))</f>
        <v/>
      </c>
      <c r="AQ1769">
        <f>IF($E1769="","",IF($AA1769="Yes",1,0))</f>
        <v/>
      </c>
      <c r="AR1769">
        <f>IF($AN1769=1,IFERROR(IF(VALUE($E1769)&lt;100000000,VALUE($E1769),1000000000),IFERROR(IF(VALUE(MID($E1769,2,20))&lt;100000000,VALUE(MID($E1769,2,20)),1000000000),1000000000))+ROW()/100000,"")</f>
        <v/>
      </c>
    </row>
    <row r="1770">
      <c r="G1770" s="14" t="n"/>
      <c r="Q1770" s="7">
        <f>IF($E1770="","",P1770*Y1770/100)</f>
        <v/>
      </c>
      <c r="R1770" s="7" t="n"/>
      <c r="X1770" s="7" t="n"/>
      <c r="Y1770" s="7" t="n"/>
      <c r="AB1770">
        <f>IF($E1770="","",IF($AQ1770=1,0,IF($AP1770=1,Settings!$C$6,Settings!$C$7))*100)</f>
        <v/>
      </c>
      <c r="AC1770" s="7">
        <f>IF($E1770="","",Y1770*AB1770/100)</f>
        <v/>
      </c>
      <c r="AD1770" s="7">
        <f>IF($E1770="","",Y1770-AC1770)</f>
        <v/>
      </c>
      <c r="AE1770" s="7">
        <f>IF($E1770="","",AD1770-Q1770)</f>
        <v/>
      </c>
      <c r="AI1770" s="7" t="n"/>
      <c r="AL1770" s="14" t="n"/>
      <c r="AN1770">
        <f>IF($E1770="","",IF(COUNTIF($E$2:$E1770,$E1770)=1,1,0))</f>
        <v/>
      </c>
      <c r="AO1770">
        <f>IF($AN1770=1,SUMPRODUCT(--($AR$2:$AR$3001&lt;$AR1770))+1,"")</f>
        <v/>
      </c>
      <c r="AP1770">
        <f>IF($E1770="","",IF(OR($U1770=TRUE(),$U1770="TRUE"),1,0))</f>
        <v/>
      </c>
      <c r="AQ1770">
        <f>IF($E1770="","",IF($AA1770="Yes",1,0))</f>
        <v/>
      </c>
      <c r="AR1770">
        <f>IF($AN1770=1,IFERROR(IF(VALUE($E1770)&lt;100000000,VALUE($E1770),1000000000),IFERROR(IF(VALUE(MID($E1770,2,20))&lt;100000000,VALUE(MID($E1770,2,20)),1000000000),1000000000))+ROW()/100000,"")</f>
        <v/>
      </c>
    </row>
    <row r="1771">
      <c r="G1771" s="14" t="n"/>
      <c r="Q1771" s="7">
        <f>IF($E1771="","",P1771*Y1771/100)</f>
        <v/>
      </c>
      <c r="R1771" s="7" t="n"/>
      <c r="X1771" s="7" t="n"/>
      <c r="Y1771" s="7" t="n"/>
      <c r="AB1771">
        <f>IF($E1771="","",IF($AQ1771=1,0,IF($AP1771=1,Settings!$C$6,Settings!$C$7))*100)</f>
        <v/>
      </c>
      <c r="AC1771" s="7">
        <f>IF($E1771="","",Y1771*AB1771/100)</f>
        <v/>
      </c>
      <c r="AD1771" s="7">
        <f>IF($E1771="","",Y1771-AC1771)</f>
        <v/>
      </c>
      <c r="AE1771" s="7">
        <f>IF($E1771="","",AD1771-Q1771)</f>
        <v/>
      </c>
      <c r="AI1771" s="7" t="n"/>
      <c r="AL1771" s="14" t="n"/>
      <c r="AN1771">
        <f>IF($E1771="","",IF(COUNTIF($E$2:$E1771,$E1771)=1,1,0))</f>
        <v/>
      </c>
      <c r="AO1771">
        <f>IF($AN1771=1,SUMPRODUCT(--($AR$2:$AR$3001&lt;$AR1771))+1,"")</f>
        <v/>
      </c>
      <c r="AP1771">
        <f>IF($E1771="","",IF(OR($U1771=TRUE(),$U1771="TRUE"),1,0))</f>
        <v/>
      </c>
      <c r="AQ1771">
        <f>IF($E1771="","",IF($AA1771="Yes",1,0))</f>
        <v/>
      </c>
      <c r="AR1771">
        <f>IF($AN1771=1,IFERROR(IF(VALUE($E1771)&lt;100000000,VALUE($E1771),1000000000),IFERROR(IF(VALUE(MID($E1771,2,20))&lt;100000000,VALUE(MID($E1771,2,20)),1000000000),1000000000))+ROW()/100000,"")</f>
        <v/>
      </c>
    </row>
    <row r="1772">
      <c r="G1772" s="14" t="n"/>
      <c r="Q1772" s="7">
        <f>IF($E1772="","",P1772*Y1772/100)</f>
        <v/>
      </c>
      <c r="R1772" s="7" t="n"/>
      <c r="X1772" s="7" t="n"/>
      <c r="Y1772" s="7" t="n"/>
      <c r="AB1772">
        <f>IF($E1772="","",IF($AQ1772=1,0,IF($AP1772=1,Settings!$C$6,Settings!$C$7))*100)</f>
        <v/>
      </c>
      <c r="AC1772" s="7">
        <f>IF($E1772="","",Y1772*AB1772/100)</f>
        <v/>
      </c>
      <c r="AD1772" s="7">
        <f>IF($E1772="","",Y1772-AC1772)</f>
        <v/>
      </c>
      <c r="AE1772" s="7">
        <f>IF($E1772="","",AD1772-Q1772)</f>
        <v/>
      </c>
      <c r="AI1772" s="7" t="n"/>
      <c r="AL1772" s="14" t="n"/>
      <c r="AN1772">
        <f>IF($E1772="","",IF(COUNTIF($E$2:$E1772,$E1772)=1,1,0))</f>
        <v/>
      </c>
      <c r="AO1772">
        <f>IF($AN1772=1,SUMPRODUCT(--($AR$2:$AR$3001&lt;$AR1772))+1,"")</f>
        <v/>
      </c>
      <c r="AP1772">
        <f>IF($E1772="","",IF(OR($U1772=TRUE(),$U1772="TRUE"),1,0))</f>
        <v/>
      </c>
      <c r="AQ1772">
        <f>IF($E1772="","",IF($AA1772="Yes",1,0))</f>
        <v/>
      </c>
      <c r="AR1772">
        <f>IF($AN1772=1,IFERROR(IF(VALUE($E1772)&lt;100000000,VALUE($E1772),1000000000),IFERROR(IF(VALUE(MID($E1772,2,20))&lt;100000000,VALUE(MID($E1772,2,20)),1000000000),1000000000))+ROW()/100000,"")</f>
        <v/>
      </c>
    </row>
    <row r="1773">
      <c r="G1773" s="14" t="n"/>
      <c r="Q1773" s="7">
        <f>IF($E1773="","",P1773*Y1773/100)</f>
        <v/>
      </c>
      <c r="R1773" s="7" t="n"/>
      <c r="X1773" s="7" t="n"/>
      <c r="Y1773" s="7" t="n"/>
      <c r="AB1773">
        <f>IF($E1773="","",IF($AQ1773=1,0,IF($AP1773=1,Settings!$C$6,Settings!$C$7))*100)</f>
        <v/>
      </c>
      <c r="AC1773" s="7">
        <f>IF($E1773="","",Y1773*AB1773/100)</f>
        <v/>
      </c>
      <c r="AD1773" s="7">
        <f>IF($E1773="","",Y1773-AC1773)</f>
        <v/>
      </c>
      <c r="AE1773" s="7">
        <f>IF($E1773="","",AD1773-Q1773)</f>
        <v/>
      </c>
      <c r="AI1773" s="7" t="n"/>
      <c r="AL1773" s="14" t="n"/>
      <c r="AN1773">
        <f>IF($E1773="","",IF(COUNTIF($E$2:$E1773,$E1773)=1,1,0))</f>
        <v/>
      </c>
      <c r="AO1773">
        <f>IF($AN1773=1,SUMPRODUCT(--($AR$2:$AR$3001&lt;$AR1773))+1,"")</f>
        <v/>
      </c>
      <c r="AP1773">
        <f>IF($E1773="","",IF(OR($U1773=TRUE(),$U1773="TRUE"),1,0))</f>
        <v/>
      </c>
      <c r="AQ1773">
        <f>IF($E1773="","",IF($AA1773="Yes",1,0))</f>
        <v/>
      </c>
      <c r="AR1773">
        <f>IF($AN1773=1,IFERROR(IF(VALUE($E1773)&lt;100000000,VALUE($E1773),1000000000),IFERROR(IF(VALUE(MID($E1773,2,20))&lt;100000000,VALUE(MID($E1773,2,20)),1000000000),1000000000))+ROW()/100000,"")</f>
        <v/>
      </c>
    </row>
    <row r="1774">
      <c r="G1774" s="14" t="n"/>
      <c r="Q1774" s="7">
        <f>IF($E1774="","",P1774*Y1774/100)</f>
        <v/>
      </c>
      <c r="R1774" s="7" t="n"/>
      <c r="X1774" s="7" t="n"/>
      <c r="Y1774" s="7" t="n"/>
      <c r="AB1774">
        <f>IF($E1774="","",IF($AQ1774=1,0,IF($AP1774=1,Settings!$C$6,Settings!$C$7))*100)</f>
        <v/>
      </c>
      <c r="AC1774" s="7">
        <f>IF($E1774="","",Y1774*AB1774/100)</f>
        <v/>
      </c>
      <c r="AD1774" s="7">
        <f>IF($E1774="","",Y1774-AC1774)</f>
        <v/>
      </c>
      <c r="AE1774" s="7">
        <f>IF($E1774="","",AD1774-Q1774)</f>
        <v/>
      </c>
      <c r="AI1774" s="7" t="n"/>
      <c r="AL1774" s="14" t="n"/>
      <c r="AN1774">
        <f>IF($E1774="","",IF(COUNTIF($E$2:$E1774,$E1774)=1,1,0))</f>
        <v/>
      </c>
      <c r="AO1774">
        <f>IF($AN1774=1,SUMPRODUCT(--($AR$2:$AR$3001&lt;$AR1774))+1,"")</f>
        <v/>
      </c>
      <c r="AP1774">
        <f>IF($E1774="","",IF(OR($U1774=TRUE(),$U1774="TRUE"),1,0))</f>
        <v/>
      </c>
      <c r="AQ1774">
        <f>IF($E1774="","",IF($AA1774="Yes",1,0))</f>
        <v/>
      </c>
      <c r="AR1774">
        <f>IF($AN1774=1,IFERROR(IF(VALUE($E1774)&lt;100000000,VALUE($E1774),1000000000),IFERROR(IF(VALUE(MID($E1774,2,20))&lt;100000000,VALUE(MID($E1774,2,20)),1000000000),1000000000))+ROW()/100000,"")</f>
        <v/>
      </c>
    </row>
    <row r="1775">
      <c r="G1775" s="14" t="n"/>
      <c r="Q1775" s="7">
        <f>IF($E1775="","",P1775*Y1775/100)</f>
        <v/>
      </c>
      <c r="R1775" s="7" t="n"/>
      <c r="X1775" s="7" t="n"/>
      <c r="Y1775" s="7" t="n"/>
      <c r="AB1775">
        <f>IF($E1775="","",IF($AQ1775=1,0,IF($AP1775=1,Settings!$C$6,Settings!$C$7))*100)</f>
        <v/>
      </c>
      <c r="AC1775" s="7">
        <f>IF($E1775="","",Y1775*AB1775/100)</f>
        <v/>
      </c>
      <c r="AD1775" s="7">
        <f>IF($E1775="","",Y1775-AC1775)</f>
        <v/>
      </c>
      <c r="AE1775" s="7">
        <f>IF($E1775="","",AD1775-Q1775)</f>
        <v/>
      </c>
      <c r="AI1775" s="7" t="n"/>
      <c r="AL1775" s="14" t="n"/>
      <c r="AN1775">
        <f>IF($E1775="","",IF(COUNTIF($E$2:$E1775,$E1775)=1,1,0))</f>
        <v/>
      </c>
      <c r="AO1775">
        <f>IF($AN1775=1,SUMPRODUCT(--($AR$2:$AR$3001&lt;$AR1775))+1,"")</f>
        <v/>
      </c>
      <c r="AP1775">
        <f>IF($E1775="","",IF(OR($U1775=TRUE(),$U1775="TRUE"),1,0))</f>
        <v/>
      </c>
      <c r="AQ1775">
        <f>IF($E1775="","",IF($AA1775="Yes",1,0))</f>
        <v/>
      </c>
      <c r="AR1775">
        <f>IF($AN1775=1,IFERROR(IF(VALUE($E1775)&lt;100000000,VALUE($E1775),1000000000),IFERROR(IF(VALUE(MID($E1775,2,20))&lt;100000000,VALUE(MID($E1775,2,20)),1000000000),1000000000))+ROW()/100000,"")</f>
        <v/>
      </c>
    </row>
    <row r="1776">
      <c r="G1776" s="14" t="n"/>
      <c r="Q1776" s="7">
        <f>IF($E1776="","",P1776*Y1776/100)</f>
        <v/>
      </c>
      <c r="R1776" s="7" t="n"/>
      <c r="X1776" s="7" t="n"/>
      <c r="Y1776" s="7" t="n"/>
      <c r="AB1776">
        <f>IF($E1776="","",IF($AQ1776=1,0,IF($AP1776=1,Settings!$C$6,Settings!$C$7))*100)</f>
        <v/>
      </c>
      <c r="AC1776" s="7">
        <f>IF($E1776="","",Y1776*AB1776/100)</f>
        <v/>
      </c>
      <c r="AD1776" s="7">
        <f>IF($E1776="","",Y1776-AC1776)</f>
        <v/>
      </c>
      <c r="AE1776" s="7">
        <f>IF($E1776="","",AD1776-Q1776)</f>
        <v/>
      </c>
      <c r="AI1776" s="7" t="n"/>
      <c r="AL1776" s="14" t="n"/>
      <c r="AN1776">
        <f>IF($E1776="","",IF(COUNTIF($E$2:$E1776,$E1776)=1,1,0))</f>
        <v/>
      </c>
      <c r="AO1776">
        <f>IF($AN1776=1,SUMPRODUCT(--($AR$2:$AR$3001&lt;$AR1776))+1,"")</f>
        <v/>
      </c>
      <c r="AP1776">
        <f>IF($E1776="","",IF(OR($U1776=TRUE(),$U1776="TRUE"),1,0))</f>
        <v/>
      </c>
      <c r="AQ1776">
        <f>IF($E1776="","",IF($AA1776="Yes",1,0))</f>
        <v/>
      </c>
      <c r="AR1776">
        <f>IF($AN1776=1,IFERROR(IF(VALUE($E1776)&lt;100000000,VALUE($E1776),1000000000),IFERROR(IF(VALUE(MID($E1776,2,20))&lt;100000000,VALUE(MID($E1776,2,20)),1000000000),1000000000))+ROW()/100000,"")</f>
        <v/>
      </c>
    </row>
    <row r="1777">
      <c r="G1777" s="14" t="n"/>
      <c r="Q1777" s="7">
        <f>IF($E1777="","",P1777*Y1777/100)</f>
        <v/>
      </c>
      <c r="R1777" s="7" t="n"/>
      <c r="X1777" s="7" t="n"/>
      <c r="Y1777" s="7" t="n"/>
      <c r="AB1777">
        <f>IF($E1777="","",IF($AQ1777=1,0,IF($AP1777=1,Settings!$C$6,Settings!$C$7))*100)</f>
        <v/>
      </c>
      <c r="AC1777" s="7">
        <f>IF($E1777="","",Y1777*AB1777/100)</f>
        <v/>
      </c>
      <c r="AD1777" s="7">
        <f>IF($E1777="","",Y1777-AC1777)</f>
        <v/>
      </c>
      <c r="AE1777" s="7">
        <f>IF($E1777="","",AD1777-Q1777)</f>
        <v/>
      </c>
      <c r="AI1777" s="7" t="n"/>
      <c r="AL1777" s="14" t="n"/>
      <c r="AN1777">
        <f>IF($E1777="","",IF(COUNTIF($E$2:$E1777,$E1777)=1,1,0))</f>
        <v/>
      </c>
      <c r="AO1777">
        <f>IF($AN1777=1,SUMPRODUCT(--($AR$2:$AR$3001&lt;$AR1777))+1,"")</f>
        <v/>
      </c>
      <c r="AP1777">
        <f>IF($E1777="","",IF(OR($U1777=TRUE(),$U1777="TRUE"),1,0))</f>
        <v/>
      </c>
      <c r="AQ1777">
        <f>IF($E1777="","",IF($AA1777="Yes",1,0))</f>
        <v/>
      </c>
      <c r="AR1777">
        <f>IF($AN1777=1,IFERROR(IF(VALUE($E1777)&lt;100000000,VALUE($E1777),1000000000),IFERROR(IF(VALUE(MID($E1777,2,20))&lt;100000000,VALUE(MID($E1777,2,20)),1000000000),1000000000))+ROW()/100000,"")</f>
        <v/>
      </c>
    </row>
    <row r="1778">
      <c r="G1778" s="14" t="n"/>
      <c r="Q1778" s="7">
        <f>IF($E1778="","",P1778*Y1778/100)</f>
        <v/>
      </c>
      <c r="R1778" s="7" t="n"/>
      <c r="X1778" s="7" t="n"/>
      <c r="Y1778" s="7" t="n"/>
      <c r="AB1778">
        <f>IF($E1778="","",IF($AQ1778=1,0,IF($AP1778=1,Settings!$C$6,Settings!$C$7))*100)</f>
        <v/>
      </c>
      <c r="AC1778" s="7">
        <f>IF($E1778="","",Y1778*AB1778/100)</f>
        <v/>
      </c>
      <c r="AD1778" s="7">
        <f>IF($E1778="","",Y1778-AC1778)</f>
        <v/>
      </c>
      <c r="AE1778" s="7">
        <f>IF($E1778="","",AD1778-Q1778)</f>
        <v/>
      </c>
      <c r="AI1778" s="7" t="n"/>
      <c r="AL1778" s="14" t="n"/>
      <c r="AN1778">
        <f>IF($E1778="","",IF(COUNTIF($E$2:$E1778,$E1778)=1,1,0))</f>
        <v/>
      </c>
      <c r="AO1778">
        <f>IF($AN1778=1,SUMPRODUCT(--($AR$2:$AR$3001&lt;$AR1778))+1,"")</f>
        <v/>
      </c>
      <c r="AP1778">
        <f>IF($E1778="","",IF(OR($U1778=TRUE(),$U1778="TRUE"),1,0))</f>
        <v/>
      </c>
      <c r="AQ1778">
        <f>IF($E1778="","",IF($AA1778="Yes",1,0))</f>
        <v/>
      </c>
      <c r="AR1778">
        <f>IF($AN1778=1,IFERROR(IF(VALUE($E1778)&lt;100000000,VALUE($E1778),1000000000),IFERROR(IF(VALUE(MID($E1778,2,20))&lt;100000000,VALUE(MID($E1778,2,20)),1000000000),1000000000))+ROW()/100000,"")</f>
        <v/>
      </c>
    </row>
    <row r="1779">
      <c r="G1779" s="14" t="n"/>
      <c r="Q1779" s="7">
        <f>IF($E1779="","",P1779*Y1779/100)</f>
        <v/>
      </c>
      <c r="R1779" s="7" t="n"/>
      <c r="X1779" s="7" t="n"/>
      <c r="Y1779" s="7" t="n"/>
      <c r="AB1779">
        <f>IF($E1779="","",IF($AQ1779=1,0,IF($AP1779=1,Settings!$C$6,Settings!$C$7))*100)</f>
        <v/>
      </c>
      <c r="AC1779" s="7">
        <f>IF($E1779="","",Y1779*AB1779/100)</f>
        <v/>
      </c>
      <c r="AD1779" s="7">
        <f>IF($E1779="","",Y1779-AC1779)</f>
        <v/>
      </c>
      <c r="AE1779" s="7">
        <f>IF($E1779="","",AD1779-Q1779)</f>
        <v/>
      </c>
      <c r="AI1779" s="7" t="n"/>
      <c r="AL1779" s="14" t="n"/>
      <c r="AN1779">
        <f>IF($E1779="","",IF(COUNTIF($E$2:$E1779,$E1779)=1,1,0))</f>
        <v/>
      </c>
      <c r="AO1779">
        <f>IF($AN1779=1,SUMPRODUCT(--($AR$2:$AR$3001&lt;$AR1779))+1,"")</f>
        <v/>
      </c>
      <c r="AP1779">
        <f>IF($E1779="","",IF(OR($U1779=TRUE(),$U1779="TRUE"),1,0))</f>
        <v/>
      </c>
      <c r="AQ1779">
        <f>IF($E1779="","",IF($AA1779="Yes",1,0))</f>
        <v/>
      </c>
      <c r="AR1779">
        <f>IF($AN1779=1,IFERROR(IF(VALUE($E1779)&lt;100000000,VALUE($E1779),1000000000),IFERROR(IF(VALUE(MID($E1779,2,20))&lt;100000000,VALUE(MID($E1779,2,20)),1000000000),1000000000))+ROW()/100000,"")</f>
        <v/>
      </c>
    </row>
    <row r="1780">
      <c r="G1780" s="14" t="n"/>
      <c r="Q1780" s="7">
        <f>IF($E1780="","",P1780*Y1780/100)</f>
        <v/>
      </c>
      <c r="R1780" s="7" t="n"/>
      <c r="X1780" s="7" t="n"/>
      <c r="Y1780" s="7" t="n"/>
      <c r="AB1780">
        <f>IF($E1780="","",IF($AQ1780=1,0,IF($AP1780=1,Settings!$C$6,Settings!$C$7))*100)</f>
        <v/>
      </c>
      <c r="AC1780" s="7">
        <f>IF($E1780="","",Y1780*AB1780/100)</f>
        <v/>
      </c>
      <c r="AD1780" s="7">
        <f>IF($E1780="","",Y1780-AC1780)</f>
        <v/>
      </c>
      <c r="AE1780" s="7">
        <f>IF($E1780="","",AD1780-Q1780)</f>
        <v/>
      </c>
      <c r="AI1780" s="7" t="n"/>
      <c r="AL1780" s="14" t="n"/>
      <c r="AN1780">
        <f>IF($E1780="","",IF(COUNTIF($E$2:$E1780,$E1780)=1,1,0))</f>
        <v/>
      </c>
      <c r="AO1780">
        <f>IF($AN1780=1,SUMPRODUCT(--($AR$2:$AR$3001&lt;$AR1780))+1,"")</f>
        <v/>
      </c>
      <c r="AP1780">
        <f>IF($E1780="","",IF(OR($U1780=TRUE(),$U1780="TRUE"),1,0))</f>
        <v/>
      </c>
      <c r="AQ1780">
        <f>IF($E1780="","",IF($AA1780="Yes",1,0))</f>
        <v/>
      </c>
      <c r="AR1780">
        <f>IF($AN1780=1,IFERROR(IF(VALUE($E1780)&lt;100000000,VALUE($E1780),1000000000),IFERROR(IF(VALUE(MID($E1780,2,20))&lt;100000000,VALUE(MID($E1780,2,20)),1000000000),1000000000))+ROW()/100000,"")</f>
        <v/>
      </c>
    </row>
    <row r="1781">
      <c r="G1781" s="14" t="n"/>
      <c r="Q1781" s="7">
        <f>IF($E1781="","",P1781*Y1781/100)</f>
        <v/>
      </c>
      <c r="R1781" s="7" t="n"/>
      <c r="X1781" s="7" t="n"/>
      <c r="Y1781" s="7" t="n"/>
      <c r="AB1781">
        <f>IF($E1781="","",IF($AQ1781=1,0,IF($AP1781=1,Settings!$C$6,Settings!$C$7))*100)</f>
        <v/>
      </c>
      <c r="AC1781" s="7">
        <f>IF($E1781="","",Y1781*AB1781/100)</f>
        <v/>
      </c>
      <c r="AD1781" s="7">
        <f>IF($E1781="","",Y1781-AC1781)</f>
        <v/>
      </c>
      <c r="AE1781" s="7">
        <f>IF($E1781="","",AD1781-Q1781)</f>
        <v/>
      </c>
      <c r="AI1781" s="7" t="n"/>
      <c r="AL1781" s="14" t="n"/>
      <c r="AN1781">
        <f>IF($E1781="","",IF(COUNTIF($E$2:$E1781,$E1781)=1,1,0))</f>
        <v/>
      </c>
      <c r="AO1781">
        <f>IF($AN1781=1,SUMPRODUCT(--($AR$2:$AR$3001&lt;$AR1781))+1,"")</f>
        <v/>
      </c>
      <c r="AP1781">
        <f>IF($E1781="","",IF(OR($U1781=TRUE(),$U1781="TRUE"),1,0))</f>
        <v/>
      </c>
      <c r="AQ1781">
        <f>IF($E1781="","",IF($AA1781="Yes",1,0))</f>
        <v/>
      </c>
      <c r="AR1781">
        <f>IF($AN1781=1,IFERROR(IF(VALUE($E1781)&lt;100000000,VALUE($E1781),1000000000),IFERROR(IF(VALUE(MID($E1781,2,20))&lt;100000000,VALUE(MID($E1781,2,20)),1000000000),1000000000))+ROW()/100000,"")</f>
        <v/>
      </c>
    </row>
    <row r="1782">
      <c r="G1782" s="14" t="n"/>
      <c r="Q1782" s="7">
        <f>IF($E1782="","",P1782*Y1782/100)</f>
        <v/>
      </c>
      <c r="R1782" s="7" t="n"/>
      <c r="X1782" s="7" t="n"/>
      <c r="Y1782" s="7" t="n"/>
      <c r="AB1782">
        <f>IF($E1782="","",IF($AQ1782=1,0,IF($AP1782=1,Settings!$C$6,Settings!$C$7))*100)</f>
        <v/>
      </c>
      <c r="AC1782" s="7">
        <f>IF($E1782="","",Y1782*AB1782/100)</f>
        <v/>
      </c>
      <c r="AD1782" s="7">
        <f>IF($E1782="","",Y1782-AC1782)</f>
        <v/>
      </c>
      <c r="AE1782" s="7">
        <f>IF($E1782="","",AD1782-Q1782)</f>
        <v/>
      </c>
      <c r="AI1782" s="7" t="n"/>
      <c r="AL1782" s="14" t="n"/>
      <c r="AN1782">
        <f>IF($E1782="","",IF(COUNTIF($E$2:$E1782,$E1782)=1,1,0))</f>
        <v/>
      </c>
      <c r="AO1782">
        <f>IF($AN1782=1,SUMPRODUCT(--($AR$2:$AR$3001&lt;$AR1782))+1,"")</f>
        <v/>
      </c>
      <c r="AP1782">
        <f>IF($E1782="","",IF(OR($U1782=TRUE(),$U1782="TRUE"),1,0))</f>
        <v/>
      </c>
      <c r="AQ1782">
        <f>IF($E1782="","",IF($AA1782="Yes",1,0))</f>
        <v/>
      </c>
      <c r="AR1782">
        <f>IF($AN1782=1,IFERROR(IF(VALUE($E1782)&lt;100000000,VALUE($E1782),1000000000),IFERROR(IF(VALUE(MID($E1782,2,20))&lt;100000000,VALUE(MID($E1782,2,20)),1000000000),1000000000))+ROW()/100000,"")</f>
        <v/>
      </c>
    </row>
    <row r="1783">
      <c r="G1783" s="14" t="n"/>
      <c r="Q1783" s="7">
        <f>IF($E1783="","",P1783*Y1783/100)</f>
        <v/>
      </c>
      <c r="R1783" s="7" t="n"/>
      <c r="X1783" s="7" t="n"/>
      <c r="Y1783" s="7" t="n"/>
      <c r="AB1783">
        <f>IF($E1783="","",IF($AQ1783=1,0,IF($AP1783=1,Settings!$C$6,Settings!$C$7))*100)</f>
        <v/>
      </c>
      <c r="AC1783" s="7">
        <f>IF($E1783="","",Y1783*AB1783/100)</f>
        <v/>
      </c>
      <c r="AD1783" s="7">
        <f>IF($E1783="","",Y1783-AC1783)</f>
        <v/>
      </c>
      <c r="AE1783" s="7">
        <f>IF($E1783="","",AD1783-Q1783)</f>
        <v/>
      </c>
      <c r="AI1783" s="7" t="n"/>
      <c r="AL1783" s="14" t="n"/>
      <c r="AN1783">
        <f>IF($E1783="","",IF(COUNTIF($E$2:$E1783,$E1783)=1,1,0))</f>
        <v/>
      </c>
      <c r="AO1783">
        <f>IF($AN1783=1,SUMPRODUCT(--($AR$2:$AR$3001&lt;$AR1783))+1,"")</f>
        <v/>
      </c>
      <c r="AP1783">
        <f>IF($E1783="","",IF(OR($U1783=TRUE(),$U1783="TRUE"),1,0))</f>
        <v/>
      </c>
      <c r="AQ1783">
        <f>IF($E1783="","",IF($AA1783="Yes",1,0))</f>
        <v/>
      </c>
      <c r="AR1783">
        <f>IF($AN1783=1,IFERROR(IF(VALUE($E1783)&lt;100000000,VALUE($E1783),1000000000),IFERROR(IF(VALUE(MID($E1783,2,20))&lt;100000000,VALUE(MID($E1783,2,20)),1000000000),1000000000))+ROW()/100000,"")</f>
        <v/>
      </c>
    </row>
    <row r="1784">
      <c r="G1784" s="14" t="n"/>
      <c r="Q1784" s="7">
        <f>IF($E1784="","",P1784*Y1784/100)</f>
        <v/>
      </c>
      <c r="R1784" s="7" t="n"/>
      <c r="X1784" s="7" t="n"/>
      <c r="Y1784" s="7" t="n"/>
      <c r="AB1784">
        <f>IF($E1784="","",IF($AQ1784=1,0,IF($AP1784=1,Settings!$C$6,Settings!$C$7))*100)</f>
        <v/>
      </c>
      <c r="AC1784" s="7">
        <f>IF($E1784="","",Y1784*AB1784/100)</f>
        <v/>
      </c>
      <c r="AD1784" s="7">
        <f>IF($E1784="","",Y1784-AC1784)</f>
        <v/>
      </c>
      <c r="AE1784" s="7">
        <f>IF($E1784="","",AD1784-Q1784)</f>
        <v/>
      </c>
      <c r="AI1784" s="7" t="n"/>
      <c r="AL1784" s="14" t="n"/>
      <c r="AN1784">
        <f>IF($E1784="","",IF(COUNTIF($E$2:$E1784,$E1784)=1,1,0))</f>
        <v/>
      </c>
      <c r="AO1784">
        <f>IF($AN1784=1,SUMPRODUCT(--($AR$2:$AR$3001&lt;$AR1784))+1,"")</f>
        <v/>
      </c>
      <c r="AP1784">
        <f>IF($E1784="","",IF(OR($U1784=TRUE(),$U1784="TRUE"),1,0))</f>
        <v/>
      </c>
      <c r="AQ1784">
        <f>IF($E1784="","",IF($AA1784="Yes",1,0))</f>
        <v/>
      </c>
      <c r="AR1784">
        <f>IF($AN1784=1,IFERROR(IF(VALUE($E1784)&lt;100000000,VALUE($E1784),1000000000),IFERROR(IF(VALUE(MID($E1784,2,20))&lt;100000000,VALUE(MID($E1784,2,20)),1000000000),1000000000))+ROW()/100000,"")</f>
        <v/>
      </c>
    </row>
    <row r="1785">
      <c r="G1785" s="14" t="n"/>
      <c r="Q1785" s="7">
        <f>IF($E1785="","",P1785*Y1785/100)</f>
        <v/>
      </c>
      <c r="R1785" s="7" t="n"/>
      <c r="X1785" s="7" t="n"/>
      <c r="Y1785" s="7" t="n"/>
      <c r="AB1785">
        <f>IF($E1785="","",IF($AQ1785=1,0,IF($AP1785=1,Settings!$C$6,Settings!$C$7))*100)</f>
        <v/>
      </c>
      <c r="AC1785" s="7">
        <f>IF($E1785="","",Y1785*AB1785/100)</f>
        <v/>
      </c>
      <c r="AD1785" s="7">
        <f>IF($E1785="","",Y1785-AC1785)</f>
        <v/>
      </c>
      <c r="AE1785" s="7">
        <f>IF($E1785="","",AD1785-Q1785)</f>
        <v/>
      </c>
      <c r="AI1785" s="7" t="n"/>
      <c r="AL1785" s="14" t="n"/>
      <c r="AN1785">
        <f>IF($E1785="","",IF(COUNTIF($E$2:$E1785,$E1785)=1,1,0))</f>
        <v/>
      </c>
      <c r="AO1785">
        <f>IF($AN1785=1,SUMPRODUCT(--($AR$2:$AR$3001&lt;$AR1785))+1,"")</f>
        <v/>
      </c>
      <c r="AP1785">
        <f>IF($E1785="","",IF(OR($U1785=TRUE(),$U1785="TRUE"),1,0))</f>
        <v/>
      </c>
      <c r="AQ1785">
        <f>IF($E1785="","",IF($AA1785="Yes",1,0))</f>
        <v/>
      </c>
      <c r="AR1785">
        <f>IF($AN1785=1,IFERROR(IF(VALUE($E1785)&lt;100000000,VALUE($E1785),1000000000),IFERROR(IF(VALUE(MID($E1785,2,20))&lt;100000000,VALUE(MID($E1785,2,20)),1000000000),1000000000))+ROW()/100000,"")</f>
        <v/>
      </c>
    </row>
    <row r="1786">
      <c r="G1786" s="14" t="n"/>
      <c r="Q1786" s="7">
        <f>IF($E1786="","",P1786*Y1786/100)</f>
        <v/>
      </c>
      <c r="R1786" s="7" t="n"/>
      <c r="X1786" s="7" t="n"/>
      <c r="Y1786" s="7" t="n"/>
      <c r="AB1786">
        <f>IF($E1786="","",IF($AQ1786=1,0,IF($AP1786=1,Settings!$C$6,Settings!$C$7))*100)</f>
        <v/>
      </c>
      <c r="AC1786" s="7">
        <f>IF($E1786="","",Y1786*AB1786/100)</f>
        <v/>
      </c>
      <c r="AD1786" s="7">
        <f>IF($E1786="","",Y1786-AC1786)</f>
        <v/>
      </c>
      <c r="AE1786" s="7">
        <f>IF($E1786="","",AD1786-Q1786)</f>
        <v/>
      </c>
      <c r="AI1786" s="7" t="n"/>
      <c r="AL1786" s="14" t="n"/>
      <c r="AN1786">
        <f>IF($E1786="","",IF(COUNTIF($E$2:$E1786,$E1786)=1,1,0))</f>
        <v/>
      </c>
      <c r="AO1786">
        <f>IF($AN1786=1,SUMPRODUCT(--($AR$2:$AR$3001&lt;$AR1786))+1,"")</f>
        <v/>
      </c>
      <c r="AP1786">
        <f>IF($E1786="","",IF(OR($U1786=TRUE(),$U1786="TRUE"),1,0))</f>
        <v/>
      </c>
      <c r="AQ1786">
        <f>IF($E1786="","",IF($AA1786="Yes",1,0))</f>
        <v/>
      </c>
      <c r="AR1786">
        <f>IF($AN1786=1,IFERROR(IF(VALUE($E1786)&lt;100000000,VALUE($E1786),1000000000),IFERROR(IF(VALUE(MID($E1786,2,20))&lt;100000000,VALUE(MID($E1786,2,20)),1000000000),1000000000))+ROW()/100000,"")</f>
        <v/>
      </c>
    </row>
    <row r="1787">
      <c r="G1787" s="14" t="n"/>
      <c r="Q1787" s="7">
        <f>IF($E1787="","",P1787*Y1787/100)</f>
        <v/>
      </c>
      <c r="R1787" s="7" t="n"/>
      <c r="X1787" s="7" t="n"/>
      <c r="Y1787" s="7" t="n"/>
      <c r="AB1787">
        <f>IF($E1787="","",IF($AQ1787=1,0,IF($AP1787=1,Settings!$C$6,Settings!$C$7))*100)</f>
        <v/>
      </c>
      <c r="AC1787" s="7">
        <f>IF($E1787="","",Y1787*AB1787/100)</f>
        <v/>
      </c>
      <c r="AD1787" s="7">
        <f>IF($E1787="","",Y1787-AC1787)</f>
        <v/>
      </c>
      <c r="AE1787" s="7">
        <f>IF($E1787="","",AD1787-Q1787)</f>
        <v/>
      </c>
      <c r="AI1787" s="7" t="n"/>
      <c r="AL1787" s="14" t="n"/>
      <c r="AN1787">
        <f>IF($E1787="","",IF(COUNTIF($E$2:$E1787,$E1787)=1,1,0))</f>
        <v/>
      </c>
      <c r="AO1787">
        <f>IF($AN1787=1,SUMPRODUCT(--($AR$2:$AR$3001&lt;$AR1787))+1,"")</f>
        <v/>
      </c>
      <c r="AP1787">
        <f>IF($E1787="","",IF(OR($U1787=TRUE(),$U1787="TRUE"),1,0))</f>
        <v/>
      </c>
      <c r="AQ1787">
        <f>IF($E1787="","",IF($AA1787="Yes",1,0))</f>
        <v/>
      </c>
      <c r="AR1787">
        <f>IF($AN1787=1,IFERROR(IF(VALUE($E1787)&lt;100000000,VALUE($E1787),1000000000),IFERROR(IF(VALUE(MID($E1787,2,20))&lt;100000000,VALUE(MID($E1787,2,20)),1000000000),1000000000))+ROW()/100000,"")</f>
        <v/>
      </c>
    </row>
    <row r="1788">
      <c r="G1788" s="14" t="n"/>
      <c r="Q1788" s="7">
        <f>IF($E1788="","",P1788*Y1788/100)</f>
        <v/>
      </c>
      <c r="R1788" s="7" t="n"/>
      <c r="X1788" s="7" t="n"/>
      <c r="Y1788" s="7" t="n"/>
      <c r="AB1788">
        <f>IF($E1788="","",IF($AQ1788=1,0,IF($AP1788=1,Settings!$C$6,Settings!$C$7))*100)</f>
        <v/>
      </c>
      <c r="AC1788" s="7">
        <f>IF($E1788="","",Y1788*AB1788/100)</f>
        <v/>
      </c>
      <c r="AD1788" s="7">
        <f>IF($E1788="","",Y1788-AC1788)</f>
        <v/>
      </c>
      <c r="AE1788" s="7">
        <f>IF($E1788="","",AD1788-Q1788)</f>
        <v/>
      </c>
      <c r="AI1788" s="7" t="n"/>
      <c r="AL1788" s="14" t="n"/>
      <c r="AN1788">
        <f>IF($E1788="","",IF(COUNTIF($E$2:$E1788,$E1788)=1,1,0))</f>
        <v/>
      </c>
      <c r="AO1788">
        <f>IF($AN1788=1,SUMPRODUCT(--($AR$2:$AR$3001&lt;$AR1788))+1,"")</f>
        <v/>
      </c>
      <c r="AP1788">
        <f>IF($E1788="","",IF(OR($U1788=TRUE(),$U1788="TRUE"),1,0))</f>
        <v/>
      </c>
      <c r="AQ1788">
        <f>IF($E1788="","",IF($AA1788="Yes",1,0))</f>
        <v/>
      </c>
      <c r="AR1788">
        <f>IF($AN1788=1,IFERROR(IF(VALUE($E1788)&lt;100000000,VALUE($E1788),1000000000),IFERROR(IF(VALUE(MID($E1788,2,20))&lt;100000000,VALUE(MID($E1788,2,20)),1000000000),1000000000))+ROW()/100000,"")</f>
        <v/>
      </c>
    </row>
    <row r="1789">
      <c r="G1789" s="14" t="n"/>
      <c r="Q1789" s="7">
        <f>IF($E1789="","",P1789*Y1789/100)</f>
        <v/>
      </c>
      <c r="R1789" s="7" t="n"/>
      <c r="X1789" s="7" t="n"/>
      <c r="Y1789" s="7" t="n"/>
      <c r="AB1789">
        <f>IF($E1789="","",IF($AQ1789=1,0,IF($AP1789=1,Settings!$C$6,Settings!$C$7))*100)</f>
        <v/>
      </c>
      <c r="AC1789" s="7">
        <f>IF($E1789="","",Y1789*AB1789/100)</f>
        <v/>
      </c>
      <c r="AD1789" s="7">
        <f>IF($E1789="","",Y1789-AC1789)</f>
        <v/>
      </c>
      <c r="AE1789" s="7">
        <f>IF($E1789="","",AD1789-Q1789)</f>
        <v/>
      </c>
      <c r="AI1789" s="7" t="n"/>
      <c r="AL1789" s="14" t="n"/>
      <c r="AN1789">
        <f>IF($E1789="","",IF(COUNTIF($E$2:$E1789,$E1789)=1,1,0))</f>
        <v/>
      </c>
      <c r="AO1789">
        <f>IF($AN1789=1,SUMPRODUCT(--($AR$2:$AR$3001&lt;$AR1789))+1,"")</f>
        <v/>
      </c>
      <c r="AP1789">
        <f>IF($E1789="","",IF(OR($U1789=TRUE(),$U1789="TRUE"),1,0))</f>
        <v/>
      </c>
      <c r="AQ1789">
        <f>IF($E1789="","",IF($AA1789="Yes",1,0))</f>
        <v/>
      </c>
      <c r="AR1789">
        <f>IF($AN1789=1,IFERROR(IF(VALUE($E1789)&lt;100000000,VALUE($E1789),1000000000),IFERROR(IF(VALUE(MID($E1789,2,20))&lt;100000000,VALUE(MID($E1789,2,20)),1000000000),1000000000))+ROW()/100000,"")</f>
        <v/>
      </c>
    </row>
    <row r="1790">
      <c r="G1790" s="14" t="n"/>
      <c r="Q1790" s="7">
        <f>IF($E1790="","",P1790*Y1790/100)</f>
        <v/>
      </c>
      <c r="R1790" s="7" t="n"/>
      <c r="X1790" s="7" t="n"/>
      <c r="Y1790" s="7" t="n"/>
      <c r="AB1790">
        <f>IF($E1790="","",IF($AQ1790=1,0,IF($AP1790=1,Settings!$C$6,Settings!$C$7))*100)</f>
        <v/>
      </c>
      <c r="AC1790" s="7">
        <f>IF($E1790="","",Y1790*AB1790/100)</f>
        <v/>
      </c>
      <c r="AD1790" s="7">
        <f>IF($E1790="","",Y1790-AC1790)</f>
        <v/>
      </c>
      <c r="AE1790" s="7">
        <f>IF($E1790="","",AD1790-Q1790)</f>
        <v/>
      </c>
      <c r="AI1790" s="7" t="n"/>
      <c r="AL1790" s="14" t="n"/>
      <c r="AN1790">
        <f>IF($E1790="","",IF(COUNTIF($E$2:$E1790,$E1790)=1,1,0))</f>
        <v/>
      </c>
      <c r="AO1790">
        <f>IF($AN1790=1,SUMPRODUCT(--($AR$2:$AR$3001&lt;$AR1790))+1,"")</f>
        <v/>
      </c>
      <c r="AP1790">
        <f>IF($E1790="","",IF(OR($U1790=TRUE(),$U1790="TRUE"),1,0))</f>
        <v/>
      </c>
      <c r="AQ1790">
        <f>IF($E1790="","",IF($AA1790="Yes",1,0))</f>
        <v/>
      </c>
      <c r="AR1790">
        <f>IF($AN1790=1,IFERROR(IF(VALUE($E1790)&lt;100000000,VALUE($E1790),1000000000),IFERROR(IF(VALUE(MID($E1790,2,20))&lt;100000000,VALUE(MID($E1790,2,20)),1000000000),1000000000))+ROW()/100000,"")</f>
        <v/>
      </c>
    </row>
    <row r="1791">
      <c r="G1791" s="14" t="n"/>
      <c r="Q1791" s="7">
        <f>IF($E1791="","",P1791*Y1791/100)</f>
        <v/>
      </c>
      <c r="R1791" s="7" t="n"/>
      <c r="X1791" s="7" t="n"/>
      <c r="Y1791" s="7" t="n"/>
      <c r="AB1791">
        <f>IF($E1791="","",IF($AQ1791=1,0,IF($AP1791=1,Settings!$C$6,Settings!$C$7))*100)</f>
        <v/>
      </c>
      <c r="AC1791" s="7">
        <f>IF($E1791="","",Y1791*AB1791/100)</f>
        <v/>
      </c>
      <c r="AD1791" s="7">
        <f>IF($E1791="","",Y1791-AC1791)</f>
        <v/>
      </c>
      <c r="AE1791" s="7">
        <f>IF($E1791="","",AD1791-Q1791)</f>
        <v/>
      </c>
      <c r="AI1791" s="7" t="n"/>
      <c r="AL1791" s="14" t="n"/>
      <c r="AN1791">
        <f>IF($E1791="","",IF(COUNTIF($E$2:$E1791,$E1791)=1,1,0))</f>
        <v/>
      </c>
      <c r="AO1791">
        <f>IF($AN1791=1,SUMPRODUCT(--($AR$2:$AR$3001&lt;$AR1791))+1,"")</f>
        <v/>
      </c>
      <c r="AP1791">
        <f>IF($E1791="","",IF(OR($U1791=TRUE(),$U1791="TRUE"),1,0))</f>
        <v/>
      </c>
      <c r="AQ1791">
        <f>IF($E1791="","",IF($AA1791="Yes",1,0))</f>
        <v/>
      </c>
      <c r="AR1791">
        <f>IF($AN1791=1,IFERROR(IF(VALUE($E1791)&lt;100000000,VALUE($E1791),1000000000),IFERROR(IF(VALUE(MID($E1791,2,20))&lt;100000000,VALUE(MID($E1791,2,20)),1000000000),1000000000))+ROW()/100000,"")</f>
        <v/>
      </c>
    </row>
    <row r="1792">
      <c r="G1792" s="14" t="n"/>
      <c r="Q1792" s="7">
        <f>IF($E1792="","",P1792*Y1792/100)</f>
        <v/>
      </c>
      <c r="R1792" s="7" t="n"/>
      <c r="X1792" s="7" t="n"/>
      <c r="Y1792" s="7" t="n"/>
      <c r="AB1792">
        <f>IF($E1792="","",IF($AQ1792=1,0,IF($AP1792=1,Settings!$C$6,Settings!$C$7))*100)</f>
        <v/>
      </c>
      <c r="AC1792" s="7">
        <f>IF($E1792="","",Y1792*AB1792/100)</f>
        <v/>
      </c>
      <c r="AD1792" s="7">
        <f>IF($E1792="","",Y1792-AC1792)</f>
        <v/>
      </c>
      <c r="AE1792" s="7">
        <f>IF($E1792="","",AD1792-Q1792)</f>
        <v/>
      </c>
      <c r="AI1792" s="7" t="n"/>
      <c r="AL1792" s="14" t="n"/>
      <c r="AN1792">
        <f>IF($E1792="","",IF(COUNTIF($E$2:$E1792,$E1792)=1,1,0))</f>
        <v/>
      </c>
      <c r="AO1792">
        <f>IF($AN1792=1,SUMPRODUCT(--($AR$2:$AR$3001&lt;$AR1792))+1,"")</f>
        <v/>
      </c>
      <c r="AP1792">
        <f>IF($E1792="","",IF(OR($U1792=TRUE(),$U1792="TRUE"),1,0))</f>
        <v/>
      </c>
      <c r="AQ1792">
        <f>IF($E1792="","",IF($AA1792="Yes",1,0))</f>
        <v/>
      </c>
      <c r="AR1792">
        <f>IF($AN1792=1,IFERROR(IF(VALUE($E1792)&lt;100000000,VALUE($E1792),1000000000),IFERROR(IF(VALUE(MID($E1792,2,20))&lt;100000000,VALUE(MID($E1792,2,20)),1000000000),1000000000))+ROW()/100000,"")</f>
        <v/>
      </c>
    </row>
    <row r="1793">
      <c r="G1793" s="14" t="n"/>
      <c r="Q1793" s="7">
        <f>IF($E1793="","",P1793*Y1793/100)</f>
        <v/>
      </c>
      <c r="R1793" s="7" t="n"/>
      <c r="X1793" s="7" t="n"/>
      <c r="Y1793" s="7" t="n"/>
      <c r="AB1793">
        <f>IF($E1793="","",IF($AQ1793=1,0,IF($AP1793=1,Settings!$C$6,Settings!$C$7))*100)</f>
        <v/>
      </c>
      <c r="AC1793" s="7">
        <f>IF($E1793="","",Y1793*AB1793/100)</f>
        <v/>
      </c>
      <c r="AD1793" s="7">
        <f>IF($E1793="","",Y1793-AC1793)</f>
        <v/>
      </c>
      <c r="AE1793" s="7">
        <f>IF($E1793="","",AD1793-Q1793)</f>
        <v/>
      </c>
      <c r="AI1793" s="7" t="n"/>
      <c r="AL1793" s="14" t="n"/>
      <c r="AN1793">
        <f>IF($E1793="","",IF(COUNTIF($E$2:$E1793,$E1793)=1,1,0))</f>
        <v/>
      </c>
      <c r="AO1793">
        <f>IF($AN1793=1,SUMPRODUCT(--($AR$2:$AR$3001&lt;$AR1793))+1,"")</f>
        <v/>
      </c>
      <c r="AP1793">
        <f>IF($E1793="","",IF(OR($U1793=TRUE(),$U1793="TRUE"),1,0))</f>
        <v/>
      </c>
      <c r="AQ1793">
        <f>IF($E1793="","",IF($AA1793="Yes",1,0))</f>
        <v/>
      </c>
      <c r="AR1793">
        <f>IF($AN1793=1,IFERROR(IF(VALUE($E1793)&lt;100000000,VALUE($E1793),1000000000),IFERROR(IF(VALUE(MID($E1793,2,20))&lt;100000000,VALUE(MID($E1793,2,20)),1000000000),1000000000))+ROW()/100000,"")</f>
        <v/>
      </c>
    </row>
    <row r="1794">
      <c r="G1794" s="14" t="n"/>
      <c r="Q1794" s="7">
        <f>IF($E1794="","",P1794*Y1794/100)</f>
        <v/>
      </c>
      <c r="R1794" s="7" t="n"/>
      <c r="X1794" s="7" t="n"/>
      <c r="Y1794" s="7" t="n"/>
      <c r="AB1794">
        <f>IF($E1794="","",IF($AQ1794=1,0,IF($AP1794=1,Settings!$C$6,Settings!$C$7))*100)</f>
        <v/>
      </c>
      <c r="AC1794" s="7">
        <f>IF($E1794="","",Y1794*AB1794/100)</f>
        <v/>
      </c>
      <c r="AD1794" s="7">
        <f>IF($E1794="","",Y1794-AC1794)</f>
        <v/>
      </c>
      <c r="AE1794" s="7">
        <f>IF($E1794="","",AD1794-Q1794)</f>
        <v/>
      </c>
      <c r="AI1794" s="7" t="n"/>
      <c r="AL1794" s="14" t="n"/>
      <c r="AN1794">
        <f>IF($E1794="","",IF(COUNTIF($E$2:$E1794,$E1794)=1,1,0))</f>
        <v/>
      </c>
      <c r="AO1794">
        <f>IF($AN1794=1,SUMPRODUCT(--($AR$2:$AR$3001&lt;$AR1794))+1,"")</f>
        <v/>
      </c>
      <c r="AP1794">
        <f>IF($E1794="","",IF(OR($U1794=TRUE(),$U1794="TRUE"),1,0))</f>
        <v/>
      </c>
      <c r="AQ1794">
        <f>IF($E1794="","",IF($AA1794="Yes",1,0))</f>
        <v/>
      </c>
      <c r="AR1794">
        <f>IF($AN1794=1,IFERROR(IF(VALUE($E1794)&lt;100000000,VALUE($E1794),1000000000),IFERROR(IF(VALUE(MID($E1794,2,20))&lt;100000000,VALUE(MID($E1794,2,20)),1000000000),1000000000))+ROW()/100000,"")</f>
        <v/>
      </c>
    </row>
    <row r="1795">
      <c r="G1795" s="14" t="n"/>
      <c r="Q1795" s="7">
        <f>IF($E1795="","",P1795*Y1795/100)</f>
        <v/>
      </c>
      <c r="R1795" s="7" t="n"/>
      <c r="X1795" s="7" t="n"/>
      <c r="Y1795" s="7" t="n"/>
      <c r="AB1795">
        <f>IF($E1795="","",IF($AQ1795=1,0,IF($AP1795=1,Settings!$C$6,Settings!$C$7))*100)</f>
        <v/>
      </c>
      <c r="AC1795" s="7">
        <f>IF($E1795="","",Y1795*AB1795/100)</f>
        <v/>
      </c>
      <c r="AD1795" s="7">
        <f>IF($E1795="","",Y1795-AC1795)</f>
        <v/>
      </c>
      <c r="AE1795" s="7">
        <f>IF($E1795="","",AD1795-Q1795)</f>
        <v/>
      </c>
      <c r="AI1795" s="7" t="n"/>
      <c r="AL1795" s="14" t="n"/>
      <c r="AN1795">
        <f>IF($E1795="","",IF(COUNTIF($E$2:$E1795,$E1795)=1,1,0))</f>
        <v/>
      </c>
      <c r="AO1795">
        <f>IF($AN1795=1,SUMPRODUCT(--($AR$2:$AR$3001&lt;$AR1795))+1,"")</f>
        <v/>
      </c>
      <c r="AP1795">
        <f>IF($E1795="","",IF(OR($U1795=TRUE(),$U1795="TRUE"),1,0))</f>
        <v/>
      </c>
      <c r="AQ1795">
        <f>IF($E1795="","",IF($AA1795="Yes",1,0))</f>
        <v/>
      </c>
      <c r="AR1795">
        <f>IF($AN1795=1,IFERROR(IF(VALUE($E1795)&lt;100000000,VALUE($E1795),1000000000),IFERROR(IF(VALUE(MID($E1795,2,20))&lt;100000000,VALUE(MID($E1795,2,20)),1000000000),1000000000))+ROW()/100000,"")</f>
        <v/>
      </c>
    </row>
    <row r="1796">
      <c r="G1796" s="14" t="n"/>
      <c r="Q1796" s="7">
        <f>IF($E1796="","",P1796*Y1796/100)</f>
        <v/>
      </c>
      <c r="R1796" s="7" t="n"/>
      <c r="X1796" s="7" t="n"/>
      <c r="Y1796" s="7" t="n"/>
      <c r="AB1796">
        <f>IF($E1796="","",IF($AQ1796=1,0,IF($AP1796=1,Settings!$C$6,Settings!$C$7))*100)</f>
        <v/>
      </c>
      <c r="AC1796" s="7">
        <f>IF($E1796="","",Y1796*AB1796/100)</f>
        <v/>
      </c>
      <c r="AD1796" s="7">
        <f>IF($E1796="","",Y1796-AC1796)</f>
        <v/>
      </c>
      <c r="AE1796" s="7">
        <f>IF($E1796="","",AD1796-Q1796)</f>
        <v/>
      </c>
      <c r="AI1796" s="7" t="n"/>
      <c r="AL1796" s="14" t="n"/>
      <c r="AN1796">
        <f>IF($E1796="","",IF(COUNTIF($E$2:$E1796,$E1796)=1,1,0))</f>
        <v/>
      </c>
      <c r="AO1796">
        <f>IF($AN1796=1,SUMPRODUCT(--($AR$2:$AR$3001&lt;$AR1796))+1,"")</f>
        <v/>
      </c>
      <c r="AP1796">
        <f>IF($E1796="","",IF(OR($U1796=TRUE(),$U1796="TRUE"),1,0))</f>
        <v/>
      </c>
      <c r="AQ1796">
        <f>IF($E1796="","",IF($AA1796="Yes",1,0))</f>
        <v/>
      </c>
      <c r="AR1796">
        <f>IF($AN1796=1,IFERROR(IF(VALUE($E1796)&lt;100000000,VALUE($E1796),1000000000),IFERROR(IF(VALUE(MID($E1796,2,20))&lt;100000000,VALUE(MID($E1796,2,20)),1000000000),1000000000))+ROW()/100000,"")</f>
        <v/>
      </c>
    </row>
    <row r="1797">
      <c r="G1797" s="14" t="n"/>
      <c r="Q1797" s="7">
        <f>IF($E1797="","",P1797*Y1797/100)</f>
        <v/>
      </c>
      <c r="R1797" s="7" t="n"/>
      <c r="X1797" s="7" t="n"/>
      <c r="Y1797" s="7" t="n"/>
      <c r="AB1797">
        <f>IF($E1797="","",IF($AQ1797=1,0,IF($AP1797=1,Settings!$C$6,Settings!$C$7))*100)</f>
        <v/>
      </c>
      <c r="AC1797" s="7">
        <f>IF($E1797="","",Y1797*AB1797/100)</f>
        <v/>
      </c>
      <c r="AD1797" s="7">
        <f>IF($E1797="","",Y1797-AC1797)</f>
        <v/>
      </c>
      <c r="AE1797" s="7">
        <f>IF($E1797="","",AD1797-Q1797)</f>
        <v/>
      </c>
      <c r="AI1797" s="7" t="n"/>
      <c r="AL1797" s="14" t="n"/>
      <c r="AN1797">
        <f>IF($E1797="","",IF(COUNTIF($E$2:$E1797,$E1797)=1,1,0))</f>
        <v/>
      </c>
      <c r="AO1797">
        <f>IF($AN1797=1,SUMPRODUCT(--($AR$2:$AR$3001&lt;$AR1797))+1,"")</f>
        <v/>
      </c>
      <c r="AP1797">
        <f>IF($E1797="","",IF(OR($U1797=TRUE(),$U1797="TRUE"),1,0))</f>
        <v/>
      </c>
      <c r="AQ1797">
        <f>IF($E1797="","",IF($AA1797="Yes",1,0))</f>
        <v/>
      </c>
      <c r="AR1797">
        <f>IF($AN1797=1,IFERROR(IF(VALUE($E1797)&lt;100000000,VALUE($E1797),1000000000),IFERROR(IF(VALUE(MID($E1797,2,20))&lt;100000000,VALUE(MID($E1797,2,20)),1000000000),1000000000))+ROW()/100000,"")</f>
        <v/>
      </c>
    </row>
    <row r="1798">
      <c r="G1798" s="14" t="n"/>
      <c r="Q1798" s="7">
        <f>IF($E1798="","",P1798*Y1798/100)</f>
        <v/>
      </c>
      <c r="R1798" s="7" t="n"/>
      <c r="X1798" s="7" t="n"/>
      <c r="Y1798" s="7" t="n"/>
      <c r="AB1798">
        <f>IF($E1798="","",IF($AQ1798=1,0,IF($AP1798=1,Settings!$C$6,Settings!$C$7))*100)</f>
        <v/>
      </c>
      <c r="AC1798" s="7">
        <f>IF($E1798="","",Y1798*AB1798/100)</f>
        <v/>
      </c>
      <c r="AD1798" s="7">
        <f>IF($E1798="","",Y1798-AC1798)</f>
        <v/>
      </c>
      <c r="AE1798" s="7">
        <f>IF($E1798="","",AD1798-Q1798)</f>
        <v/>
      </c>
      <c r="AI1798" s="7" t="n"/>
      <c r="AL1798" s="14" t="n"/>
      <c r="AN1798">
        <f>IF($E1798="","",IF(COUNTIF($E$2:$E1798,$E1798)=1,1,0))</f>
        <v/>
      </c>
      <c r="AO1798">
        <f>IF($AN1798=1,SUMPRODUCT(--($AR$2:$AR$3001&lt;$AR1798))+1,"")</f>
        <v/>
      </c>
      <c r="AP1798">
        <f>IF($E1798="","",IF(OR($U1798=TRUE(),$U1798="TRUE"),1,0))</f>
        <v/>
      </c>
      <c r="AQ1798">
        <f>IF($E1798="","",IF($AA1798="Yes",1,0))</f>
        <v/>
      </c>
      <c r="AR1798">
        <f>IF($AN1798=1,IFERROR(IF(VALUE($E1798)&lt;100000000,VALUE($E1798),1000000000),IFERROR(IF(VALUE(MID($E1798,2,20))&lt;100000000,VALUE(MID($E1798,2,20)),1000000000),1000000000))+ROW()/100000,"")</f>
        <v/>
      </c>
    </row>
    <row r="1799">
      <c r="G1799" s="14" t="n"/>
      <c r="Q1799" s="7">
        <f>IF($E1799="","",P1799*Y1799/100)</f>
        <v/>
      </c>
      <c r="R1799" s="7" t="n"/>
      <c r="X1799" s="7" t="n"/>
      <c r="Y1799" s="7" t="n"/>
      <c r="AB1799">
        <f>IF($E1799="","",IF($AQ1799=1,0,IF($AP1799=1,Settings!$C$6,Settings!$C$7))*100)</f>
        <v/>
      </c>
      <c r="AC1799" s="7">
        <f>IF($E1799="","",Y1799*AB1799/100)</f>
        <v/>
      </c>
      <c r="AD1799" s="7">
        <f>IF($E1799="","",Y1799-AC1799)</f>
        <v/>
      </c>
      <c r="AE1799" s="7">
        <f>IF($E1799="","",AD1799-Q1799)</f>
        <v/>
      </c>
      <c r="AI1799" s="7" t="n"/>
      <c r="AL1799" s="14" t="n"/>
      <c r="AN1799">
        <f>IF($E1799="","",IF(COUNTIF($E$2:$E1799,$E1799)=1,1,0))</f>
        <v/>
      </c>
      <c r="AO1799">
        <f>IF($AN1799=1,SUMPRODUCT(--($AR$2:$AR$3001&lt;$AR1799))+1,"")</f>
        <v/>
      </c>
      <c r="AP1799">
        <f>IF($E1799="","",IF(OR($U1799=TRUE(),$U1799="TRUE"),1,0))</f>
        <v/>
      </c>
      <c r="AQ1799">
        <f>IF($E1799="","",IF($AA1799="Yes",1,0))</f>
        <v/>
      </c>
      <c r="AR1799">
        <f>IF($AN1799=1,IFERROR(IF(VALUE($E1799)&lt;100000000,VALUE($E1799),1000000000),IFERROR(IF(VALUE(MID($E1799,2,20))&lt;100000000,VALUE(MID($E1799,2,20)),1000000000),1000000000))+ROW()/100000,"")</f>
        <v/>
      </c>
    </row>
    <row r="1800">
      <c r="G1800" s="14" t="n"/>
      <c r="Q1800" s="7">
        <f>IF($E1800="","",P1800*Y1800/100)</f>
        <v/>
      </c>
      <c r="R1800" s="7" t="n"/>
      <c r="X1800" s="7" t="n"/>
      <c r="Y1800" s="7" t="n"/>
      <c r="AB1800">
        <f>IF($E1800="","",IF($AQ1800=1,0,IF($AP1800=1,Settings!$C$6,Settings!$C$7))*100)</f>
        <v/>
      </c>
      <c r="AC1800" s="7">
        <f>IF($E1800="","",Y1800*AB1800/100)</f>
        <v/>
      </c>
      <c r="AD1800" s="7">
        <f>IF($E1800="","",Y1800-AC1800)</f>
        <v/>
      </c>
      <c r="AE1800" s="7">
        <f>IF($E1800="","",AD1800-Q1800)</f>
        <v/>
      </c>
      <c r="AI1800" s="7" t="n"/>
      <c r="AL1800" s="14" t="n"/>
      <c r="AN1800">
        <f>IF($E1800="","",IF(COUNTIF($E$2:$E1800,$E1800)=1,1,0))</f>
        <v/>
      </c>
      <c r="AO1800">
        <f>IF($AN1800=1,SUMPRODUCT(--($AR$2:$AR$3001&lt;$AR1800))+1,"")</f>
        <v/>
      </c>
      <c r="AP1800">
        <f>IF($E1800="","",IF(OR($U1800=TRUE(),$U1800="TRUE"),1,0))</f>
        <v/>
      </c>
      <c r="AQ1800">
        <f>IF($E1800="","",IF($AA1800="Yes",1,0))</f>
        <v/>
      </c>
      <c r="AR1800">
        <f>IF($AN1800=1,IFERROR(IF(VALUE($E1800)&lt;100000000,VALUE($E1800),1000000000),IFERROR(IF(VALUE(MID($E1800,2,20))&lt;100000000,VALUE(MID($E1800,2,20)),1000000000),1000000000))+ROW()/100000,"")</f>
        <v/>
      </c>
    </row>
    <row r="1801">
      <c r="G1801" s="14" t="n"/>
      <c r="Q1801" s="7">
        <f>IF($E1801="","",P1801*Y1801/100)</f>
        <v/>
      </c>
      <c r="R1801" s="7" t="n"/>
      <c r="X1801" s="7" t="n"/>
      <c r="Y1801" s="7" t="n"/>
      <c r="AB1801">
        <f>IF($E1801="","",IF($AQ1801=1,0,IF($AP1801=1,Settings!$C$6,Settings!$C$7))*100)</f>
        <v/>
      </c>
      <c r="AC1801" s="7">
        <f>IF($E1801="","",Y1801*AB1801/100)</f>
        <v/>
      </c>
      <c r="AD1801" s="7">
        <f>IF($E1801="","",Y1801-AC1801)</f>
        <v/>
      </c>
      <c r="AE1801" s="7">
        <f>IF($E1801="","",AD1801-Q1801)</f>
        <v/>
      </c>
      <c r="AI1801" s="7" t="n"/>
      <c r="AL1801" s="14" t="n"/>
      <c r="AN1801">
        <f>IF($E1801="","",IF(COUNTIF($E$2:$E1801,$E1801)=1,1,0))</f>
        <v/>
      </c>
      <c r="AO1801">
        <f>IF($AN1801=1,SUMPRODUCT(--($AR$2:$AR$3001&lt;$AR1801))+1,"")</f>
        <v/>
      </c>
      <c r="AP1801">
        <f>IF($E1801="","",IF(OR($U1801=TRUE(),$U1801="TRUE"),1,0))</f>
        <v/>
      </c>
      <c r="AQ1801">
        <f>IF($E1801="","",IF($AA1801="Yes",1,0))</f>
        <v/>
      </c>
      <c r="AR1801">
        <f>IF($AN1801=1,IFERROR(IF(VALUE($E1801)&lt;100000000,VALUE($E1801),1000000000),IFERROR(IF(VALUE(MID($E1801,2,20))&lt;100000000,VALUE(MID($E1801,2,20)),1000000000),1000000000))+ROW()/100000,"")</f>
        <v/>
      </c>
    </row>
    <row r="1802">
      <c r="G1802" s="14" t="n"/>
      <c r="Q1802" s="7">
        <f>IF($E1802="","",P1802*Y1802/100)</f>
        <v/>
      </c>
      <c r="R1802" s="7" t="n"/>
      <c r="X1802" s="7" t="n"/>
      <c r="Y1802" s="7" t="n"/>
      <c r="AB1802">
        <f>IF($E1802="","",IF($AQ1802=1,0,IF($AP1802=1,Settings!$C$6,Settings!$C$7))*100)</f>
        <v/>
      </c>
      <c r="AC1802" s="7">
        <f>IF($E1802="","",Y1802*AB1802/100)</f>
        <v/>
      </c>
      <c r="AD1802" s="7">
        <f>IF($E1802="","",Y1802-AC1802)</f>
        <v/>
      </c>
      <c r="AE1802" s="7">
        <f>IF($E1802="","",AD1802-Q1802)</f>
        <v/>
      </c>
      <c r="AI1802" s="7" t="n"/>
      <c r="AL1802" s="14" t="n"/>
      <c r="AN1802">
        <f>IF($E1802="","",IF(COUNTIF($E$2:$E1802,$E1802)=1,1,0))</f>
        <v/>
      </c>
      <c r="AO1802">
        <f>IF($AN1802=1,SUMPRODUCT(--($AR$2:$AR$3001&lt;$AR1802))+1,"")</f>
        <v/>
      </c>
      <c r="AP1802">
        <f>IF($E1802="","",IF(OR($U1802=TRUE(),$U1802="TRUE"),1,0))</f>
        <v/>
      </c>
      <c r="AQ1802">
        <f>IF($E1802="","",IF($AA1802="Yes",1,0))</f>
        <v/>
      </c>
      <c r="AR1802">
        <f>IF($AN1802=1,IFERROR(IF(VALUE($E1802)&lt;100000000,VALUE($E1802),1000000000),IFERROR(IF(VALUE(MID($E1802,2,20))&lt;100000000,VALUE(MID($E1802,2,20)),1000000000),1000000000))+ROW()/100000,"")</f>
        <v/>
      </c>
    </row>
    <row r="1803">
      <c r="G1803" s="14" t="n"/>
      <c r="Q1803" s="7">
        <f>IF($E1803="","",P1803*Y1803/100)</f>
        <v/>
      </c>
      <c r="R1803" s="7" t="n"/>
      <c r="X1803" s="7" t="n"/>
      <c r="Y1803" s="7" t="n"/>
      <c r="AB1803">
        <f>IF($E1803="","",IF($AQ1803=1,0,IF($AP1803=1,Settings!$C$6,Settings!$C$7))*100)</f>
        <v/>
      </c>
      <c r="AC1803" s="7">
        <f>IF($E1803="","",Y1803*AB1803/100)</f>
        <v/>
      </c>
      <c r="AD1803" s="7">
        <f>IF($E1803="","",Y1803-AC1803)</f>
        <v/>
      </c>
      <c r="AE1803" s="7">
        <f>IF($E1803="","",AD1803-Q1803)</f>
        <v/>
      </c>
      <c r="AI1803" s="7" t="n"/>
      <c r="AL1803" s="14" t="n"/>
      <c r="AN1803">
        <f>IF($E1803="","",IF(COUNTIF($E$2:$E1803,$E1803)=1,1,0))</f>
        <v/>
      </c>
      <c r="AO1803">
        <f>IF($AN1803=1,SUMPRODUCT(--($AR$2:$AR$3001&lt;$AR1803))+1,"")</f>
        <v/>
      </c>
      <c r="AP1803">
        <f>IF($E1803="","",IF(OR($U1803=TRUE(),$U1803="TRUE"),1,0))</f>
        <v/>
      </c>
      <c r="AQ1803">
        <f>IF($E1803="","",IF($AA1803="Yes",1,0))</f>
        <v/>
      </c>
      <c r="AR1803">
        <f>IF($AN1803=1,IFERROR(IF(VALUE($E1803)&lt;100000000,VALUE($E1803),1000000000),IFERROR(IF(VALUE(MID($E1803,2,20))&lt;100000000,VALUE(MID($E1803,2,20)),1000000000),1000000000))+ROW()/100000,"")</f>
        <v/>
      </c>
    </row>
    <row r="1804">
      <c r="G1804" s="14" t="n"/>
      <c r="Q1804" s="7">
        <f>IF($E1804="","",P1804*Y1804/100)</f>
        <v/>
      </c>
      <c r="R1804" s="7" t="n"/>
      <c r="X1804" s="7" t="n"/>
      <c r="Y1804" s="7" t="n"/>
      <c r="AB1804">
        <f>IF($E1804="","",IF($AQ1804=1,0,IF($AP1804=1,Settings!$C$6,Settings!$C$7))*100)</f>
        <v/>
      </c>
      <c r="AC1804" s="7">
        <f>IF($E1804="","",Y1804*AB1804/100)</f>
        <v/>
      </c>
      <c r="AD1804" s="7">
        <f>IF($E1804="","",Y1804-AC1804)</f>
        <v/>
      </c>
      <c r="AE1804" s="7">
        <f>IF($E1804="","",AD1804-Q1804)</f>
        <v/>
      </c>
      <c r="AI1804" s="7" t="n"/>
      <c r="AL1804" s="14" t="n"/>
      <c r="AN1804">
        <f>IF($E1804="","",IF(COUNTIF($E$2:$E1804,$E1804)=1,1,0))</f>
        <v/>
      </c>
      <c r="AO1804">
        <f>IF($AN1804=1,SUMPRODUCT(--($AR$2:$AR$3001&lt;$AR1804))+1,"")</f>
        <v/>
      </c>
      <c r="AP1804">
        <f>IF($E1804="","",IF(OR($U1804=TRUE(),$U1804="TRUE"),1,0))</f>
        <v/>
      </c>
      <c r="AQ1804">
        <f>IF($E1804="","",IF($AA1804="Yes",1,0))</f>
        <v/>
      </c>
      <c r="AR1804">
        <f>IF($AN1804=1,IFERROR(IF(VALUE($E1804)&lt;100000000,VALUE($E1804),1000000000),IFERROR(IF(VALUE(MID($E1804,2,20))&lt;100000000,VALUE(MID($E1804,2,20)),1000000000),1000000000))+ROW()/100000,"")</f>
        <v/>
      </c>
    </row>
    <row r="1805">
      <c r="G1805" s="14" t="n"/>
      <c r="Q1805" s="7">
        <f>IF($E1805="","",P1805*Y1805/100)</f>
        <v/>
      </c>
      <c r="R1805" s="7" t="n"/>
      <c r="X1805" s="7" t="n"/>
      <c r="Y1805" s="7" t="n"/>
      <c r="AB1805">
        <f>IF($E1805="","",IF($AQ1805=1,0,IF($AP1805=1,Settings!$C$6,Settings!$C$7))*100)</f>
        <v/>
      </c>
      <c r="AC1805" s="7">
        <f>IF($E1805="","",Y1805*AB1805/100)</f>
        <v/>
      </c>
      <c r="AD1805" s="7">
        <f>IF($E1805="","",Y1805-AC1805)</f>
        <v/>
      </c>
      <c r="AE1805" s="7">
        <f>IF($E1805="","",AD1805-Q1805)</f>
        <v/>
      </c>
      <c r="AI1805" s="7" t="n"/>
      <c r="AL1805" s="14" t="n"/>
      <c r="AN1805">
        <f>IF($E1805="","",IF(COUNTIF($E$2:$E1805,$E1805)=1,1,0))</f>
        <v/>
      </c>
      <c r="AO1805">
        <f>IF($AN1805=1,SUMPRODUCT(--($AR$2:$AR$3001&lt;$AR1805))+1,"")</f>
        <v/>
      </c>
      <c r="AP1805">
        <f>IF($E1805="","",IF(OR($U1805=TRUE(),$U1805="TRUE"),1,0))</f>
        <v/>
      </c>
      <c r="AQ1805">
        <f>IF($E1805="","",IF($AA1805="Yes",1,0))</f>
        <v/>
      </c>
      <c r="AR1805">
        <f>IF($AN1805=1,IFERROR(IF(VALUE($E1805)&lt;100000000,VALUE($E1805),1000000000),IFERROR(IF(VALUE(MID($E1805,2,20))&lt;100000000,VALUE(MID($E1805,2,20)),1000000000),1000000000))+ROW()/100000,"")</f>
        <v/>
      </c>
    </row>
    <row r="1806">
      <c r="G1806" s="14" t="n"/>
      <c r="Q1806" s="7">
        <f>IF($E1806="","",P1806*Y1806/100)</f>
        <v/>
      </c>
      <c r="R1806" s="7" t="n"/>
      <c r="X1806" s="7" t="n"/>
      <c r="Y1806" s="7" t="n"/>
      <c r="AB1806">
        <f>IF($E1806="","",IF($AQ1806=1,0,IF($AP1806=1,Settings!$C$6,Settings!$C$7))*100)</f>
        <v/>
      </c>
      <c r="AC1806" s="7">
        <f>IF($E1806="","",Y1806*AB1806/100)</f>
        <v/>
      </c>
      <c r="AD1806" s="7">
        <f>IF($E1806="","",Y1806-AC1806)</f>
        <v/>
      </c>
      <c r="AE1806" s="7">
        <f>IF($E1806="","",AD1806-Q1806)</f>
        <v/>
      </c>
      <c r="AI1806" s="7" t="n"/>
      <c r="AL1806" s="14" t="n"/>
      <c r="AN1806">
        <f>IF($E1806="","",IF(COUNTIF($E$2:$E1806,$E1806)=1,1,0))</f>
        <v/>
      </c>
      <c r="AO1806">
        <f>IF($AN1806=1,SUMPRODUCT(--($AR$2:$AR$3001&lt;$AR1806))+1,"")</f>
        <v/>
      </c>
      <c r="AP1806">
        <f>IF($E1806="","",IF(OR($U1806=TRUE(),$U1806="TRUE"),1,0))</f>
        <v/>
      </c>
      <c r="AQ1806">
        <f>IF($E1806="","",IF($AA1806="Yes",1,0))</f>
        <v/>
      </c>
      <c r="AR1806">
        <f>IF($AN1806=1,IFERROR(IF(VALUE($E1806)&lt;100000000,VALUE($E1806),1000000000),IFERROR(IF(VALUE(MID($E1806,2,20))&lt;100000000,VALUE(MID($E1806,2,20)),1000000000),1000000000))+ROW()/100000,"")</f>
        <v/>
      </c>
    </row>
    <row r="1807">
      <c r="G1807" s="14" t="n"/>
      <c r="Q1807" s="7">
        <f>IF($E1807="","",P1807*Y1807/100)</f>
        <v/>
      </c>
      <c r="R1807" s="7" t="n"/>
      <c r="X1807" s="7" t="n"/>
      <c r="Y1807" s="7" t="n"/>
      <c r="AB1807">
        <f>IF($E1807="","",IF($AQ1807=1,0,IF($AP1807=1,Settings!$C$6,Settings!$C$7))*100)</f>
        <v/>
      </c>
      <c r="AC1807" s="7">
        <f>IF($E1807="","",Y1807*AB1807/100)</f>
        <v/>
      </c>
      <c r="AD1807" s="7">
        <f>IF($E1807="","",Y1807-AC1807)</f>
        <v/>
      </c>
      <c r="AE1807" s="7">
        <f>IF($E1807="","",AD1807-Q1807)</f>
        <v/>
      </c>
      <c r="AI1807" s="7" t="n"/>
      <c r="AL1807" s="14" t="n"/>
      <c r="AN1807">
        <f>IF($E1807="","",IF(COUNTIF($E$2:$E1807,$E1807)=1,1,0))</f>
        <v/>
      </c>
      <c r="AO1807">
        <f>IF($AN1807=1,SUMPRODUCT(--($AR$2:$AR$3001&lt;$AR1807))+1,"")</f>
        <v/>
      </c>
      <c r="AP1807">
        <f>IF($E1807="","",IF(OR($U1807=TRUE(),$U1807="TRUE"),1,0))</f>
        <v/>
      </c>
      <c r="AQ1807">
        <f>IF($E1807="","",IF($AA1807="Yes",1,0))</f>
        <v/>
      </c>
      <c r="AR1807">
        <f>IF($AN1807=1,IFERROR(IF(VALUE($E1807)&lt;100000000,VALUE($E1807),1000000000),IFERROR(IF(VALUE(MID($E1807,2,20))&lt;100000000,VALUE(MID($E1807,2,20)),1000000000),1000000000))+ROW()/100000,"")</f>
        <v/>
      </c>
    </row>
    <row r="1808">
      <c r="G1808" s="14" t="n"/>
      <c r="Q1808" s="7">
        <f>IF($E1808="","",P1808*Y1808/100)</f>
        <v/>
      </c>
      <c r="R1808" s="7" t="n"/>
      <c r="X1808" s="7" t="n"/>
      <c r="Y1808" s="7" t="n"/>
      <c r="AB1808">
        <f>IF($E1808="","",IF($AQ1808=1,0,IF($AP1808=1,Settings!$C$6,Settings!$C$7))*100)</f>
        <v/>
      </c>
      <c r="AC1808" s="7">
        <f>IF($E1808="","",Y1808*AB1808/100)</f>
        <v/>
      </c>
      <c r="AD1808" s="7">
        <f>IF($E1808="","",Y1808-AC1808)</f>
        <v/>
      </c>
      <c r="AE1808" s="7">
        <f>IF($E1808="","",AD1808-Q1808)</f>
        <v/>
      </c>
      <c r="AI1808" s="7" t="n"/>
      <c r="AL1808" s="14" t="n"/>
      <c r="AN1808">
        <f>IF($E1808="","",IF(COUNTIF($E$2:$E1808,$E1808)=1,1,0))</f>
        <v/>
      </c>
      <c r="AO1808">
        <f>IF($AN1808=1,SUMPRODUCT(--($AR$2:$AR$3001&lt;$AR1808))+1,"")</f>
        <v/>
      </c>
      <c r="AP1808">
        <f>IF($E1808="","",IF(OR($U1808=TRUE(),$U1808="TRUE"),1,0))</f>
        <v/>
      </c>
      <c r="AQ1808">
        <f>IF($E1808="","",IF($AA1808="Yes",1,0))</f>
        <v/>
      </c>
      <c r="AR1808">
        <f>IF($AN1808=1,IFERROR(IF(VALUE($E1808)&lt;100000000,VALUE($E1808),1000000000),IFERROR(IF(VALUE(MID($E1808,2,20))&lt;100000000,VALUE(MID($E1808,2,20)),1000000000),1000000000))+ROW()/100000,"")</f>
        <v/>
      </c>
    </row>
    <row r="1809">
      <c r="G1809" s="14" t="n"/>
      <c r="Q1809" s="7">
        <f>IF($E1809="","",P1809*Y1809/100)</f>
        <v/>
      </c>
      <c r="R1809" s="7" t="n"/>
      <c r="X1809" s="7" t="n"/>
      <c r="Y1809" s="7" t="n"/>
      <c r="AB1809">
        <f>IF($E1809="","",IF($AQ1809=1,0,IF($AP1809=1,Settings!$C$6,Settings!$C$7))*100)</f>
        <v/>
      </c>
      <c r="AC1809" s="7">
        <f>IF($E1809="","",Y1809*AB1809/100)</f>
        <v/>
      </c>
      <c r="AD1809" s="7">
        <f>IF($E1809="","",Y1809-AC1809)</f>
        <v/>
      </c>
      <c r="AE1809" s="7">
        <f>IF($E1809="","",AD1809-Q1809)</f>
        <v/>
      </c>
      <c r="AI1809" s="7" t="n"/>
      <c r="AL1809" s="14" t="n"/>
      <c r="AN1809">
        <f>IF($E1809="","",IF(COUNTIF($E$2:$E1809,$E1809)=1,1,0))</f>
        <v/>
      </c>
      <c r="AO1809">
        <f>IF($AN1809=1,SUMPRODUCT(--($AR$2:$AR$3001&lt;$AR1809))+1,"")</f>
        <v/>
      </c>
      <c r="AP1809">
        <f>IF($E1809="","",IF(OR($U1809=TRUE(),$U1809="TRUE"),1,0))</f>
        <v/>
      </c>
      <c r="AQ1809">
        <f>IF($E1809="","",IF($AA1809="Yes",1,0))</f>
        <v/>
      </c>
      <c r="AR1809">
        <f>IF($AN1809=1,IFERROR(IF(VALUE($E1809)&lt;100000000,VALUE($E1809),1000000000),IFERROR(IF(VALUE(MID($E1809,2,20))&lt;100000000,VALUE(MID($E1809,2,20)),1000000000),1000000000))+ROW()/100000,"")</f>
        <v/>
      </c>
    </row>
    <row r="1810">
      <c r="G1810" s="14" t="n"/>
      <c r="Q1810" s="7">
        <f>IF($E1810="","",P1810*Y1810/100)</f>
        <v/>
      </c>
      <c r="R1810" s="7" t="n"/>
      <c r="X1810" s="7" t="n"/>
      <c r="Y1810" s="7" t="n"/>
      <c r="AB1810">
        <f>IF($E1810="","",IF($AQ1810=1,0,IF($AP1810=1,Settings!$C$6,Settings!$C$7))*100)</f>
        <v/>
      </c>
      <c r="AC1810" s="7">
        <f>IF($E1810="","",Y1810*AB1810/100)</f>
        <v/>
      </c>
      <c r="AD1810" s="7">
        <f>IF($E1810="","",Y1810-AC1810)</f>
        <v/>
      </c>
      <c r="AE1810" s="7">
        <f>IF($E1810="","",AD1810-Q1810)</f>
        <v/>
      </c>
      <c r="AI1810" s="7" t="n"/>
      <c r="AL1810" s="14" t="n"/>
      <c r="AN1810">
        <f>IF($E1810="","",IF(COUNTIF($E$2:$E1810,$E1810)=1,1,0))</f>
        <v/>
      </c>
      <c r="AO1810">
        <f>IF($AN1810=1,SUMPRODUCT(--($AR$2:$AR$3001&lt;$AR1810))+1,"")</f>
        <v/>
      </c>
      <c r="AP1810">
        <f>IF($E1810="","",IF(OR($U1810=TRUE(),$U1810="TRUE"),1,0))</f>
        <v/>
      </c>
      <c r="AQ1810">
        <f>IF($E1810="","",IF($AA1810="Yes",1,0))</f>
        <v/>
      </c>
      <c r="AR1810">
        <f>IF($AN1810=1,IFERROR(IF(VALUE($E1810)&lt;100000000,VALUE($E1810),1000000000),IFERROR(IF(VALUE(MID($E1810,2,20))&lt;100000000,VALUE(MID($E1810,2,20)),1000000000),1000000000))+ROW()/100000,"")</f>
        <v/>
      </c>
    </row>
    <row r="1811">
      <c r="G1811" s="14" t="n"/>
      <c r="Q1811" s="7">
        <f>IF($E1811="","",P1811*Y1811/100)</f>
        <v/>
      </c>
      <c r="R1811" s="7" t="n"/>
      <c r="X1811" s="7" t="n"/>
      <c r="Y1811" s="7" t="n"/>
      <c r="AB1811">
        <f>IF($E1811="","",IF($AQ1811=1,0,IF($AP1811=1,Settings!$C$6,Settings!$C$7))*100)</f>
        <v/>
      </c>
      <c r="AC1811" s="7">
        <f>IF($E1811="","",Y1811*AB1811/100)</f>
        <v/>
      </c>
      <c r="AD1811" s="7">
        <f>IF($E1811="","",Y1811-AC1811)</f>
        <v/>
      </c>
      <c r="AE1811" s="7">
        <f>IF($E1811="","",AD1811-Q1811)</f>
        <v/>
      </c>
      <c r="AI1811" s="7" t="n"/>
      <c r="AL1811" s="14" t="n"/>
      <c r="AN1811">
        <f>IF($E1811="","",IF(COUNTIF($E$2:$E1811,$E1811)=1,1,0))</f>
        <v/>
      </c>
      <c r="AO1811">
        <f>IF($AN1811=1,SUMPRODUCT(--($AR$2:$AR$3001&lt;$AR1811))+1,"")</f>
        <v/>
      </c>
      <c r="AP1811">
        <f>IF($E1811="","",IF(OR($U1811=TRUE(),$U1811="TRUE"),1,0))</f>
        <v/>
      </c>
      <c r="AQ1811">
        <f>IF($E1811="","",IF($AA1811="Yes",1,0))</f>
        <v/>
      </c>
      <c r="AR1811">
        <f>IF($AN1811=1,IFERROR(IF(VALUE($E1811)&lt;100000000,VALUE($E1811),1000000000),IFERROR(IF(VALUE(MID($E1811,2,20))&lt;100000000,VALUE(MID($E1811,2,20)),1000000000),1000000000))+ROW()/100000,"")</f>
        <v/>
      </c>
    </row>
    <row r="1812">
      <c r="G1812" s="14" t="n"/>
      <c r="Q1812" s="7">
        <f>IF($E1812="","",P1812*Y1812/100)</f>
        <v/>
      </c>
      <c r="R1812" s="7" t="n"/>
      <c r="X1812" s="7" t="n"/>
      <c r="Y1812" s="7" t="n"/>
      <c r="AB1812">
        <f>IF($E1812="","",IF($AQ1812=1,0,IF($AP1812=1,Settings!$C$6,Settings!$C$7))*100)</f>
        <v/>
      </c>
      <c r="AC1812" s="7">
        <f>IF($E1812="","",Y1812*AB1812/100)</f>
        <v/>
      </c>
      <c r="AD1812" s="7">
        <f>IF($E1812="","",Y1812-AC1812)</f>
        <v/>
      </c>
      <c r="AE1812" s="7">
        <f>IF($E1812="","",AD1812-Q1812)</f>
        <v/>
      </c>
      <c r="AI1812" s="7" t="n"/>
      <c r="AL1812" s="14" t="n"/>
      <c r="AN1812">
        <f>IF($E1812="","",IF(COUNTIF($E$2:$E1812,$E1812)=1,1,0))</f>
        <v/>
      </c>
      <c r="AO1812">
        <f>IF($AN1812=1,SUMPRODUCT(--($AR$2:$AR$3001&lt;$AR1812))+1,"")</f>
        <v/>
      </c>
      <c r="AP1812">
        <f>IF($E1812="","",IF(OR($U1812=TRUE(),$U1812="TRUE"),1,0))</f>
        <v/>
      </c>
      <c r="AQ1812">
        <f>IF($E1812="","",IF($AA1812="Yes",1,0))</f>
        <v/>
      </c>
      <c r="AR1812">
        <f>IF($AN1812=1,IFERROR(IF(VALUE($E1812)&lt;100000000,VALUE($E1812),1000000000),IFERROR(IF(VALUE(MID($E1812,2,20))&lt;100000000,VALUE(MID($E1812,2,20)),1000000000),1000000000))+ROW()/100000,"")</f>
        <v/>
      </c>
    </row>
    <row r="1813">
      <c r="G1813" s="14" t="n"/>
      <c r="Q1813" s="7">
        <f>IF($E1813="","",P1813*Y1813/100)</f>
        <v/>
      </c>
      <c r="R1813" s="7" t="n"/>
      <c r="X1813" s="7" t="n"/>
      <c r="Y1813" s="7" t="n"/>
      <c r="AB1813">
        <f>IF($E1813="","",IF($AQ1813=1,0,IF($AP1813=1,Settings!$C$6,Settings!$C$7))*100)</f>
        <v/>
      </c>
      <c r="AC1813" s="7">
        <f>IF($E1813="","",Y1813*AB1813/100)</f>
        <v/>
      </c>
      <c r="AD1813" s="7">
        <f>IF($E1813="","",Y1813-AC1813)</f>
        <v/>
      </c>
      <c r="AE1813" s="7">
        <f>IF($E1813="","",AD1813-Q1813)</f>
        <v/>
      </c>
      <c r="AI1813" s="7" t="n"/>
      <c r="AL1813" s="14" t="n"/>
      <c r="AN1813">
        <f>IF($E1813="","",IF(COUNTIF($E$2:$E1813,$E1813)=1,1,0))</f>
        <v/>
      </c>
      <c r="AO1813">
        <f>IF($AN1813=1,SUMPRODUCT(--($AR$2:$AR$3001&lt;$AR1813))+1,"")</f>
        <v/>
      </c>
      <c r="AP1813">
        <f>IF($E1813="","",IF(OR($U1813=TRUE(),$U1813="TRUE"),1,0))</f>
        <v/>
      </c>
      <c r="AQ1813">
        <f>IF($E1813="","",IF($AA1813="Yes",1,0))</f>
        <v/>
      </c>
      <c r="AR1813">
        <f>IF($AN1813=1,IFERROR(IF(VALUE($E1813)&lt;100000000,VALUE($E1813),1000000000),IFERROR(IF(VALUE(MID($E1813,2,20))&lt;100000000,VALUE(MID($E1813,2,20)),1000000000),1000000000))+ROW()/100000,"")</f>
        <v/>
      </c>
    </row>
    <row r="1814">
      <c r="G1814" s="14" t="n"/>
      <c r="Q1814" s="7">
        <f>IF($E1814="","",P1814*Y1814/100)</f>
        <v/>
      </c>
      <c r="R1814" s="7" t="n"/>
      <c r="X1814" s="7" t="n"/>
      <c r="Y1814" s="7" t="n"/>
      <c r="AB1814">
        <f>IF($E1814="","",IF($AQ1814=1,0,IF($AP1814=1,Settings!$C$6,Settings!$C$7))*100)</f>
        <v/>
      </c>
      <c r="AC1814" s="7">
        <f>IF($E1814="","",Y1814*AB1814/100)</f>
        <v/>
      </c>
      <c r="AD1814" s="7">
        <f>IF($E1814="","",Y1814-AC1814)</f>
        <v/>
      </c>
      <c r="AE1814" s="7">
        <f>IF($E1814="","",AD1814-Q1814)</f>
        <v/>
      </c>
      <c r="AI1814" s="7" t="n"/>
      <c r="AL1814" s="14" t="n"/>
      <c r="AN1814">
        <f>IF($E1814="","",IF(COUNTIF($E$2:$E1814,$E1814)=1,1,0))</f>
        <v/>
      </c>
      <c r="AO1814">
        <f>IF($AN1814=1,SUMPRODUCT(--($AR$2:$AR$3001&lt;$AR1814))+1,"")</f>
        <v/>
      </c>
      <c r="AP1814">
        <f>IF($E1814="","",IF(OR($U1814=TRUE(),$U1814="TRUE"),1,0))</f>
        <v/>
      </c>
      <c r="AQ1814">
        <f>IF($E1814="","",IF($AA1814="Yes",1,0))</f>
        <v/>
      </c>
      <c r="AR1814">
        <f>IF($AN1814=1,IFERROR(IF(VALUE($E1814)&lt;100000000,VALUE($E1814),1000000000),IFERROR(IF(VALUE(MID($E1814,2,20))&lt;100000000,VALUE(MID($E1814,2,20)),1000000000),1000000000))+ROW()/100000,"")</f>
        <v/>
      </c>
    </row>
    <row r="1815">
      <c r="G1815" s="14" t="n"/>
      <c r="Q1815" s="7">
        <f>IF($E1815="","",P1815*Y1815/100)</f>
        <v/>
      </c>
      <c r="R1815" s="7" t="n"/>
      <c r="X1815" s="7" t="n"/>
      <c r="Y1815" s="7" t="n"/>
      <c r="AB1815">
        <f>IF($E1815="","",IF($AQ1815=1,0,IF($AP1815=1,Settings!$C$6,Settings!$C$7))*100)</f>
        <v/>
      </c>
      <c r="AC1815" s="7">
        <f>IF($E1815="","",Y1815*AB1815/100)</f>
        <v/>
      </c>
      <c r="AD1815" s="7">
        <f>IF($E1815="","",Y1815-AC1815)</f>
        <v/>
      </c>
      <c r="AE1815" s="7">
        <f>IF($E1815="","",AD1815-Q1815)</f>
        <v/>
      </c>
      <c r="AI1815" s="7" t="n"/>
      <c r="AL1815" s="14" t="n"/>
      <c r="AN1815">
        <f>IF($E1815="","",IF(COUNTIF($E$2:$E1815,$E1815)=1,1,0))</f>
        <v/>
      </c>
      <c r="AO1815">
        <f>IF($AN1815=1,SUMPRODUCT(--($AR$2:$AR$3001&lt;$AR1815))+1,"")</f>
        <v/>
      </c>
      <c r="AP1815">
        <f>IF($E1815="","",IF(OR($U1815=TRUE(),$U1815="TRUE"),1,0))</f>
        <v/>
      </c>
      <c r="AQ1815">
        <f>IF($E1815="","",IF($AA1815="Yes",1,0))</f>
        <v/>
      </c>
      <c r="AR1815">
        <f>IF($AN1815=1,IFERROR(IF(VALUE($E1815)&lt;100000000,VALUE($E1815),1000000000),IFERROR(IF(VALUE(MID($E1815,2,20))&lt;100000000,VALUE(MID($E1815,2,20)),1000000000),1000000000))+ROW()/100000,"")</f>
        <v/>
      </c>
    </row>
    <row r="1816">
      <c r="G1816" s="14" t="n"/>
      <c r="Q1816" s="7">
        <f>IF($E1816="","",P1816*Y1816/100)</f>
        <v/>
      </c>
      <c r="R1816" s="7" t="n"/>
      <c r="X1816" s="7" t="n"/>
      <c r="Y1816" s="7" t="n"/>
      <c r="AB1816">
        <f>IF($E1816="","",IF($AQ1816=1,0,IF($AP1816=1,Settings!$C$6,Settings!$C$7))*100)</f>
        <v/>
      </c>
      <c r="AC1816" s="7">
        <f>IF($E1816="","",Y1816*AB1816/100)</f>
        <v/>
      </c>
      <c r="AD1816" s="7">
        <f>IF($E1816="","",Y1816-AC1816)</f>
        <v/>
      </c>
      <c r="AE1816" s="7">
        <f>IF($E1816="","",AD1816-Q1816)</f>
        <v/>
      </c>
      <c r="AI1816" s="7" t="n"/>
      <c r="AL1816" s="14" t="n"/>
      <c r="AN1816">
        <f>IF($E1816="","",IF(COUNTIF($E$2:$E1816,$E1816)=1,1,0))</f>
        <v/>
      </c>
      <c r="AO1816">
        <f>IF($AN1816=1,SUMPRODUCT(--($AR$2:$AR$3001&lt;$AR1816))+1,"")</f>
        <v/>
      </c>
      <c r="AP1816">
        <f>IF($E1816="","",IF(OR($U1816=TRUE(),$U1816="TRUE"),1,0))</f>
        <v/>
      </c>
      <c r="AQ1816">
        <f>IF($E1816="","",IF($AA1816="Yes",1,0))</f>
        <v/>
      </c>
      <c r="AR1816">
        <f>IF($AN1816=1,IFERROR(IF(VALUE($E1816)&lt;100000000,VALUE($E1816),1000000000),IFERROR(IF(VALUE(MID($E1816,2,20))&lt;100000000,VALUE(MID($E1816,2,20)),1000000000),1000000000))+ROW()/100000,"")</f>
        <v/>
      </c>
    </row>
    <row r="1817">
      <c r="G1817" s="14" t="n"/>
      <c r="Q1817" s="7">
        <f>IF($E1817="","",P1817*Y1817/100)</f>
        <v/>
      </c>
      <c r="R1817" s="7" t="n"/>
      <c r="X1817" s="7" t="n"/>
      <c r="Y1817" s="7" t="n"/>
      <c r="AB1817">
        <f>IF($E1817="","",IF($AQ1817=1,0,IF($AP1817=1,Settings!$C$6,Settings!$C$7))*100)</f>
        <v/>
      </c>
      <c r="AC1817" s="7">
        <f>IF($E1817="","",Y1817*AB1817/100)</f>
        <v/>
      </c>
      <c r="AD1817" s="7">
        <f>IF($E1817="","",Y1817-AC1817)</f>
        <v/>
      </c>
      <c r="AE1817" s="7">
        <f>IF($E1817="","",AD1817-Q1817)</f>
        <v/>
      </c>
      <c r="AI1817" s="7" t="n"/>
      <c r="AL1817" s="14" t="n"/>
      <c r="AN1817">
        <f>IF($E1817="","",IF(COUNTIF($E$2:$E1817,$E1817)=1,1,0))</f>
        <v/>
      </c>
      <c r="AO1817">
        <f>IF($AN1817=1,SUMPRODUCT(--($AR$2:$AR$3001&lt;$AR1817))+1,"")</f>
        <v/>
      </c>
      <c r="AP1817">
        <f>IF($E1817="","",IF(OR($U1817=TRUE(),$U1817="TRUE"),1,0))</f>
        <v/>
      </c>
      <c r="AQ1817">
        <f>IF($E1817="","",IF($AA1817="Yes",1,0))</f>
        <v/>
      </c>
      <c r="AR1817">
        <f>IF($AN1817=1,IFERROR(IF(VALUE($E1817)&lt;100000000,VALUE($E1817),1000000000),IFERROR(IF(VALUE(MID($E1817,2,20))&lt;100000000,VALUE(MID($E1817,2,20)),1000000000),1000000000))+ROW()/100000,"")</f>
        <v/>
      </c>
    </row>
    <row r="1818">
      <c r="G1818" s="14" t="n"/>
      <c r="Q1818" s="7">
        <f>IF($E1818="","",P1818*Y1818/100)</f>
        <v/>
      </c>
      <c r="R1818" s="7" t="n"/>
      <c r="X1818" s="7" t="n"/>
      <c r="Y1818" s="7" t="n"/>
      <c r="AB1818">
        <f>IF($E1818="","",IF($AQ1818=1,0,IF($AP1818=1,Settings!$C$6,Settings!$C$7))*100)</f>
        <v/>
      </c>
      <c r="AC1818" s="7">
        <f>IF($E1818="","",Y1818*AB1818/100)</f>
        <v/>
      </c>
      <c r="AD1818" s="7">
        <f>IF($E1818="","",Y1818-AC1818)</f>
        <v/>
      </c>
      <c r="AE1818" s="7">
        <f>IF($E1818="","",AD1818-Q1818)</f>
        <v/>
      </c>
      <c r="AI1818" s="7" t="n"/>
      <c r="AL1818" s="14" t="n"/>
      <c r="AN1818">
        <f>IF($E1818="","",IF(COUNTIF($E$2:$E1818,$E1818)=1,1,0))</f>
        <v/>
      </c>
      <c r="AO1818">
        <f>IF($AN1818=1,SUMPRODUCT(--($AR$2:$AR$3001&lt;$AR1818))+1,"")</f>
        <v/>
      </c>
      <c r="AP1818">
        <f>IF($E1818="","",IF(OR($U1818=TRUE(),$U1818="TRUE"),1,0))</f>
        <v/>
      </c>
      <c r="AQ1818">
        <f>IF($E1818="","",IF($AA1818="Yes",1,0))</f>
        <v/>
      </c>
      <c r="AR1818">
        <f>IF($AN1818=1,IFERROR(IF(VALUE($E1818)&lt;100000000,VALUE($E1818),1000000000),IFERROR(IF(VALUE(MID($E1818,2,20))&lt;100000000,VALUE(MID($E1818,2,20)),1000000000),1000000000))+ROW()/100000,"")</f>
        <v/>
      </c>
    </row>
    <row r="1819">
      <c r="G1819" s="14" t="n"/>
      <c r="Q1819" s="7">
        <f>IF($E1819="","",P1819*Y1819/100)</f>
        <v/>
      </c>
      <c r="R1819" s="7" t="n"/>
      <c r="X1819" s="7" t="n"/>
      <c r="Y1819" s="7" t="n"/>
      <c r="AB1819">
        <f>IF($E1819="","",IF($AQ1819=1,0,IF($AP1819=1,Settings!$C$6,Settings!$C$7))*100)</f>
        <v/>
      </c>
      <c r="AC1819" s="7">
        <f>IF($E1819="","",Y1819*AB1819/100)</f>
        <v/>
      </c>
      <c r="AD1819" s="7">
        <f>IF($E1819="","",Y1819-AC1819)</f>
        <v/>
      </c>
      <c r="AE1819" s="7">
        <f>IF($E1819="","",AD1819-Q1819)</f>
        <v/>
      </c>
      <c r="AI1819" s="7" t="n"/>
      <c r="AL1819" s="14" t="n"/>
      <c r="AN1819">
        <f>IF($E1819="","",IF(COUNTIF($E$2:$E1819,$E1819)=1,1,0))</f>
        <v/>
      </c>
      <c r="AO1819">
        <f>IF($AN1819=1,SUMPRODUCT(--($AR$2:$AR$3001&lt;$AR1819))+1,"")</f>
        <v/>
      </c>
      <c r="AP1819">
        <f>IF($E1819="","",IF(OR($U1819=TRUE(),$U1819="TRUE"),1,0))</f>
        <v/>
      </c>
      <c r="AQ1819">
        <f>IF($E1819="","",IF($AA1819="Yes",1,0))</f>
        <v/>
      </c>
      <c r="AR1819">
        <f>IF($AN1819=1,IFERROR(IF(VALUE($E1819)&lt;100000000,VALUE($E1819),1000000000),IFERROR(IF(VALUE(MID($E1819,2,20))&lt;100000000,VALUE(MID($E1819,2,20)),1000000000),1000000000))+ROW()/100000,"")</f>
        <v/>
      </c>
    </row>
    <row r="1820">
      <c r="G1820" s="14" t="n"/>
      <c r="Q1820" s="7">
        <f>IF($E1820="","",P1820*Y1820/100)</f>
        <v/>
      </c>
      <c r="R1820" s="7" t="n"/>
      <c r="X1820" s="7" t="n"/>
      <c r="Y1820" s="7" t="n"/>
      <c r="AB1820">
        <f>IF($E1820="","",IF($AQ1820=1,0,IF($AP1820=1,Settings!$C$6,Settings!$C$7))*100)</f>
        <v/>
      </c>
      <c r="AC1820" s="7">
        <f>IF($E1820="","",Y1820*AB1820/100)</f>
        <v/>
      </c>
      <c r="AD1820" s="7">
        <f>IF($E1820="","",Y1820-AC1820)</f>
        <v/>
      </c>
      <c r="AE1820" s="7">
        <f>IF($E1820="","",AD1820-Q1820)</f>
        <v/>
      </c>
      <c r="AI1820" s="7" t="n"/>
      <c r="AL1820" s="14" t="n"/>
      <c r="AN1820">
        <f>IF($E1820="","",IF(COUNTIF($E$2:$E1820,$E1820)=1,1,0))</f>
        <v/>
      </c>
      <c r="AO1820">
        <f>IF($AN1820=1,SUMPRODUCT(--($AR$2:$AR$3001&lt;$AR1820))+1,"")</f>
        <v/>
      </c>
      <c r="AP1820">
        <f>IF($E1820="","",IF(OR($U1820=TRUE(),$U1820="TRUE"),1,0))</f>
        <v/>
      </c>
      <c r="AQ1820">
        <f>IF($E1820="","",IF($AA1820="Yes",1,0))</f>
        <v/>
      </c>
      <c r="AR1820">
        <f>IF($AN1820=1,IFERROR(IF(VALUE($E1820)&lt;100000000,VALUE($E1820),1000000000),IFERROR(IF(VALUE(MID($E1820,2,20))&lt;100000000,VALUE(MID($E1820,2,20)),1000000000),1000000000))+ROW()/100000,"")</f>
        <v/>
      </c>
    </row>
    <row r="1821">
      <c r="G1821" s="14" t="n"/>
      <c r="Q1821" s="7">
        <f>IF($E1821="","",P1821*Y1821/100)</f>
        <v/>
      </c>
      <c r="R1821" s="7" t="n"/>
      <c r="X1821" s="7" t="n"/>
      <c r="Y1821" s="7" t="n"/>
      <c r="AB1821">
        <f>IF($E1821="","",IF($AQ1821=1,0,IF($AP1821=1,Settings!$C$6,Settings!$C$7))*100)</f>
        <v/>
      </c>
      <c r="AC1821" s="7">
        <f>IF($E1821="","",Y1821*AB1821/100)</f>
        <v/>
      </c>
      <c r="AD1821" s="7">
        <f>IF($E1821="","",Y1821-AC1821)</f>
        <v/>
      </c>
      <c r="AE1821" s="7">
        <f>IF($E1821="","",AD1821-Q1821)</f>
        <v/>
      </c>
      <c r="AI1821" s="7" t="n"/>
      <c r="AL1821" s="14" t="n"/>
      <c r="AN1821">
        <f>IF($E1821="","",IF(COUNTIF($E$2:$E1821,$E1821)=1,1,0))</f>
        <v/>
      </c>
      <c r="AO1821">
        <f>IF($AN1821=1,SUMPRODUCT(--($AR$2:$AR$3001&lt;$AR1821))+1,"")</f>
        <v/>
      </c>
      <c r="AP1821">
        <f>IF($E1821="","",IF(OR($U1821=TRUE(),$U1821="TRUE"),1,0))</f>
        <v/>
      </c>
      <c r="AQ1821">
        <f>IF($E1821="","",IF($AA1821="Yes",1,0))</f>
        <v/>
      </c>
      <c r="AR1821">
        <f>IF($AN1821=1,IFERROR(IF(VALUE($E1821)&lt;100000000,VALUE($E1821),1000000000),IFERROR(IF(VALUE(MID($E1821,2,20))&lt;100000000,VALUE(MID($E1821,2,20)),1000000000),1000000000))+ROW()/100000,"")</f>
        <v/>
      </c>
    </row>
    <row r="1822">
      <c r="G1822" s="14" t="n"/>
      <c r="Q1822" s="7">
        <f>IF($E1822="","",P1822*Y1822/100)</f>
        <v/>
      </c>
      <c r="R1822" s="7" t="n"/>
      <c r="X1822" s="7" t="n"/>
      <c r="Y1822" s="7" t="n"/>
      <c r="AB1822">
        <f>IF($E1822="","",IF($AQ1822=1,0,IF($AP1822=1,Settings!$C$6,Settings!$C$7))*100)</f>
        <v/>
      </c>
      <c r="AC1822" s="7">
        <f>IF($E1822="","",Y1822*AB1822/100)</f>
        <v/>
      </c>
      <c r="AD1822" s="7">
        <f>IF($E1822="","",Y1822-AC1822)</f>
        <v/>
      </c>
      <c r="AE1822" s="7">
        <f>IF($E1822="","",AD1822-Q1822)</f>
        <v/>
      </c>
      <c r="AI1822" s="7" t="n"/>
      <c r="AL1822" s="14" t="n"/>
      <c r="AN1822">
        <f>IF($E1822="","",IF(COUNTIF($E$2:$E1822,$E1822)=1,1,0))</f>
        <v/>
      </c>
      <c r="AO1822">
        <f>IF($AN1822=1,SUMPRODUCT(--($AR$2:$AR$3001&lt;$AR1822))+1,"")</f>
        <v/>
      </c>
      <c r="AP1822">
        <f>IF($E1822="","",IF(OR($U1822=TRUE(),$U1822="TRUE"),1,0))</f>
        <v/>
      </c>
      <c r="AQ1822">
        <f>IF($E1822="","",IF($AA1822="Yes",1,0))</f>
        <v/>
      </c>
      <c r="AR1822">
        <f>IF($AN1822=1,IFERROR(IF(VALUE($E1822)&lt;100000000,VALUE($E1822),1000000000),IFERROR(IF(VALUE(MID($E1822,2,20))&lt;100000000,VALUE(MID($E1822,2,20)),1000000000),1000000000))+ROW()/100000,"")</f>
        <v/>
      </c>
    </row>
    <row r="1823">
      <c r="G1823" s="14" t="n"/>
      <c r="Q1823" s="7">
        <f>IF($E1823="","",P1823*Y1823/100)</f>
        <v/>
      </c>
      <c r="R1823" s="7" t="n"/>
      <c r="X1823" s="7" t="n"/>
      <c r="Y1823" s="7" t="n"/>
      <c r="AB1823">
        <f>IF($E1823="","",IF($AQ1823=1,0,IF($AP1823=1,Settings!$C$6,Settings!$C$7))*100)</f>
        <v/>
      </c>
      <c r="AC1823" s="7">
        <f>IF($E1823="","",Y1823*AB1823/100)</f>
        <v/>
      </c>
      <c r="AD1823" s="7">
        <f>IF($E1823="","",Y1823-AC1823)</f>
        <v/>
      </c>
      <c r="AE1823" s="7">
        <f>IF($E1823="","",AD1823-Q1823)</f>
        <v/>
      </c>
      <c r="AI1823" s="7" t="n"/>
      <c r="AL1823" s="14" t="n"/>
      <c r="AN1823">
        <f>IF($E1823="","",IF(COUNTIF($E$2:$E1823,$E1823)=1,1,0))</f>
        <v/>
      </c>
      <c r="AO1823">
        <f>IF($AN1823=1,SUMPRODUCT(--($AR$2:$AR$3001&lt;$AR1823))+1,"")</f>
        <v/>
      </c>
      <c r="AP1823">
        <f>IF($E1823="","",IF(OR($U1823=TRUE(),$U1823="TRUE"),1,0))</f>
        <v/>
      </c>
      <c r="AQ1823">
        <f>IF($E1823="","",IF($AA1823="Yes",1,0))</f>
        <v/>
      </c>
      <c r="AR1823">
        <f>IF($AN1823=1,IFERROR(IF(VALUE($E1823)&lt;100000000,VALUE($E1823),1000000000),IFERROR(IF(VALUE(MID($E1823,2,20))&lt;100000000,VALUE(MID($E1823,2,20)),1000000000),1000000000))+ROW()/100000,"")</f>
        <v/>
      </c>
    </row>
    <row r="1824">
      <c r="G1824" s="14" t="n"/>
      <c r="Q1824" s="7">
        <f>IF($E1824="","",P1824*Y1824/100)</f>
        <v/>
      </c>
      <c r="R1824" s="7" t="n"/>
      <c r="X1824" s="7" t="n"/>
      <c r="Y1824" s="7" t="n"/>
      <c r="AB1824">
        <f>IF($E1824="","",IF($AQ1824=1,0,IF($AP1824=1,Settings!$C$6,Settings!$C$7))*100)</f>
        <v/>
      </c>
      <c r="AC1824" s="7">
        <f>IF($E1824="","",Y1824*AB1824/100)</f>
        <v/>
      </c>
      <c r="AD1824" s="7">
        <f>IF($E1824="","",Y1824-AC1824)</f>
        <v/>
      </c>
      <c r="AE1824" s="7">
        <f>IF($E1824="","",AD1824-Q1824)</f>
        <v/>
      </c>
      <c r="AI1824" s="7" t="n"/>
      <c r="AL1824" s="14" t="n"/>
      <c r="AN1824">
        <f>IF($E1824="","",IF(COUNTIF($E$2:$E1824,$E1824)=1,1,0))</f>
        <v/>
      </c>
      <c r="AO1824">
        <f>IF($AN1824=1,SUMPRODUCT(--($AR$2:$AR$3001&lt;$AR1824))+1,"")</f>
        <v/>
      </c>
      <c r="AP1824">
        <f>IF($E1824="","",IF(OR($U1824=TRUE(),$U1824="TRUE"),1,0))</f>
        <v/>
      </c>
      <c r="AQ1824">
        <f>IF($E1824="","",IF($AA1824="Yes",1,0))</f>
        <v/>
      </c>
      <c r="AR1824">
        <f>IF($AN1824=1,IFERROR(IF(VALUE($E1824)&lt;100000000,VALUE($E1824),1000000000),IFERROR(IF(VALUE(MID($E1824,2,20))&lt;100000000,VALUE(MID($E1824,2,20)),1000000000),1000000000))+ROW()/100000,"")</f>
        <v/>
      </c>
    </row>
    <row r="1825">
      <c r="G1825" s="14" t="n"/>
      <c r="Q1825" s="7">
        <f>IF($E1825="","",P1825*Y1825/100)</f>
        <v/>
      </c>
      <c r="R1825" s="7" t="n"/>
      <c r="X1825" s="7" t="n"/>
      <c r="Y1825" s="7" t="n"/>
      <c r="AB1825">
        <f>IF($E1825="","",IF($AQ1825=1,0,IF($AP1825=1,Settings!$C$6,Settings!$C$7))*100)</f>
        <v/>
      </c>
      <c r="AC1825" s="7">
        <f>IF($E1825="","",Y1825*AB1825/100)</f>
        <v/>
      </c>
      <c r="AD1825" s="7">
        <f>IF($E1825="","",Y1825-AC1825)</f>
        <v/>
      </c>
      <c r="AE1825" s="7">
        <f>IF($E1825="","",AD1825-Q1825)</f>
        <v/>
      </c>
      <c r="AI1825" s="7" t="n"/>
      <c r="AL1825" s="14" t="n"/>
      <c r="AN1825">
        <f>IF($E1825="","",IF(COUNTIF($E$2:$E1825,$E1825)=1,1,0))</f>
        <v/>
      </c>
      <c r="AO1825">
        <f>IF($AN1825=1,SUMPRODUCT(--($AR$2:$AR$3001&lt;$AR1825))+1,"")</f>
        <v/>
      </c>
      <c r="AP1825">
        <f>IF($E1825="","",IF(OR($U1825=TRUE(),$U1825="TRUE"),1,0))</f>
        <v/>
      </c>
      <c r="AQ1825">
        <f>IF($E1825="","",IF($AA1825="Yes",1,0))</f>
        <v/>
      </c>
      <c r="AR1825">
        <f>IF($AN1825=1,IFERROR(IF(VALUE($E1825)&lt;100000000,VALUE($E1825),1000000000),IFERROR(IF(VALUE(MID($E1825,2,20))&lt;100000000,VALUE(MID($E1825,2,20)),1000000000),1000000000))+ROW()/100000,"")</f>
        <v/>
      </c>
    </row>
    <row r="1826">
      <c r="G1826" s="14" t="n"/>
      <c r="Q1826" s="7">
        <f>IF($E1826="","",P1826*Y1826/100)</f>
        <v/>
      </c>
      <c r="R1826" s="7" t="n"/>
      <c r="X1826" s="7" t="n"/>
      <c r="Y1826" s="7" t="n"/>
      <c r="AB1826">
        <f>IF($E1826="","",IF($AQ1826=1,0,IF($AP1826=1,Settings!$C$6,Settings!$C$7))*100)</f>
        <v/>
      </c>
      <c r="AC1826" s="7">
        <f>IF($E1826="","",Y1826*AB1826/100)</f>
        <v/>
      </c>
      <c r="AD1826" s="7">
        <f>IF($E1826="","",Y1826-AC1826)</f>
        <v/>
      </c>
      <c r="AE1826" s="7">
        <f>IF($E1826="","",AD1826-Q1826)</f>
        <v/>
      </c>
      <c r="AI1826" s="7" t="n"/>
      <c r="AL1826" s="14" t="n"/>
      <c r="AN1826">
        <f>IF($E1826="","",IF(COUNTIF($E$2:$E1826,$E1826)=1,1,0))</f>
        <v/>
      </c>
      <c r="AO1826">
        <f>IF($AN1826=1,SUMPRODUCT(--($AR$2:$AR$3001&lt;$AR1826))+1,"")</f>
        <v/>
      </c>
      <c r="AP1826">
        <f>IF($E1826="","",IF(OR($U1826=TRUE(),$U1826="TRUE"),1,0))</f>
        <v/>
      </c>
      <c r="AQ1826">
        <f>IF($E1826="","",IF($AA1826="Yes",1,0))</f>
        <v/>
      </c>
      <c r="AR1826">
        <f>IF($AN1826=1,IFERROR(IF(VALUE($E1826)&lt;100000000,VALUE($E1826),1000000000),IFERROR(IF(VALUE(MID($E1826,2,20))&lt;100000000,VALUE(MID($E1826,2,20)),1000000000),1000000000))+ROW()/100000,"")</f>
        <v/>
      </c>
    </row>
    <row r="1827">
      <c r="G1827" s="14" t="n"/>
      <c r="Q1827" s="7">
        <f>IF($E1827="","",P1827*Y1827/100)</f>
        <v/>
      </c>
      <c r="R1827" s="7" t="n"/>
      <c r="X1827" s="7" t="n"/>
      <c r="Y1827" s="7" t="n"/>
      <c r="AB1827">
        <f>IF($E1827="","",IF($AQ1827=1,0,IF($AP1827=1,Settings!$C$6,Settings!$C$7))*100)</f>
        <v/>
      </c>
      <c r="AC1827" s="7">
        <f>IF($E1827="","",Y1827*AB1827/100)</f>
        <v/>
      </c>
      <c r="AD1827" s="7">
        <f>IF($E1827="","",Y1827-AC1827)</f>
        <v/>
      </c>
      <c r="AE1827" s="7">
        <f>IF($E1827="","",AD1827-Q1827)</f>
        <v/>
      </c>
      <c r="AI1827" s="7" t="n"/>
      <c r="AL1827" s="14" t="n"/>
      <c r="AN1827">
        <f>IF($E1827="","",IF(COUNTIF($E$2:$E1827,$E1827)=1,1,0))</f>
        <v/>
      </c>
      <c r="AO1827">
        <f>IF($AN1827=1,SUMPRODUCT(--($AR$2:$AR$3001&lt;$AR1827))+1,"")</f>
        <v/>
      </c>
      <c r="AP1827">
        <f>IF($E1827="","",IF(OR($U1827=TRUE(),$U1827="TRUE"),1,0))</f>
        <v/>
      </c>
      <c r="AQ1827">
        <f>IF($E1827="","",IF($AA1827="Yes",1,0))</f>
        <v/>
      </c>
      <c r="AR1827">
        <f>IF($AN1827=1,IFERROR(IF(VALUE($E1827)&lt;100000000,VALUE($E1827),1000000000),IFERROR(IF(VALUE(MID($E1827,2,20))&lt;100000000,VALUE(MID($E1827,2,20)),1000000000),1000000000))+ROW()/100000,"")</f>
        <v/>
      </c>
    </row>
    <row r="1828">
      <c r="G1828" s="14" t="n"/>
      <c r="Q1828" s="7">
        <f>IF($E1828="","",P1828*Y1828/100)</f>
        <v/>
      </c>
      <c r="R1828" s="7" t="n"/>
      <c r="X1828" s="7" t="n"/>
      <c r="Y1828" s="7" t="n"/>
      <c r="AB1828">
        <f>IF($E1828="","",IF($AQ1828=1,0,IF($AP1828=1,Settings!$C$6,Settings!$C$7))*100)</f>
        <v/>
      </c>
      <c r="AC1828" s="7">
        <f>IF($E1828="","",Y1828*AB1828/100)</f>
        <v/>
      </c>
      <c r="AD1828" s="7">
        <f>IF($E1828="","",Y1828-AC1828)</f>
        <v/>
      </c>
      <c r="AE1828" s="7">
        <f>IF($E1828="","",AD1828-Q1828)</f>
        <v/>
      </c>
      <c r="AI1828" s="7" t="n"/>
      <c r="AL1828" s="14" t="n"/>
      <c r="AN1828">
        <f>IF($E1828="","",IF(COUNTIF($E$2:$E1828,$E1828)=1,1,0))</f>
        <v/>
      </c>
      <c r="AO1828">
        <f>IF($AN1828=1,SUMPRODUCT(--($AR$2:$AR$3001&lt;$AR1828))+1,"")</f>
        <v/>
      </c>
      <c r="AP1828">
        <f>IF($E1828="","",IF(OR($U1828=TRUE(),$U1828="TRUE"),1,0))</f>
        <v/>
      </c>
      <c r="AQ1828">
        <f>IF($E1828="","",IF($AA1828="Yes",1,0))</f>
        <v/>
      </c>
      <c r="AR1828">
        <f>IF($AN1828=1,IFERROR(IF(VALUE($E1828)&lt;100000000,VALUE($E1828),1000000000),IFERROR(IF(VALUE(MID($E1828,2,20))&lt;100000000,VALUE(MID($E1828,2,20)),1000000000),1000000000))+ROW()/100000,"")</f>
        <v/>
      </c>
    </row>
    <row r="1829">
      <c r="G1829" s="14" t="n"/>
      <c r="Q1829" s="7">
        <f>IF($E1829="","",P1829*Y1829/100)</f>
        <v/>
      </c>
      <c r="R1829" s="7" t="n"/>
      <c r="X1829" s="7" t="n"/>
      <c r="Y1829" s="7" t="n"/>
      <c r="AB1829">
        <f>IF($E1829="","",IF($AQ1829=1,0,IF($AP1829=1,Settings!$C$6,Settings!$C$7))*100)</f>
        <v/>
      </c>
      <c r="AC1829" s="7">
        <f>IF($E1829="","",Y1829*AB1829/100)</f>
        <v/>
      </c>
      <c r="AD1829" s="7">
        <f>IF($E1829="","",Y1829-AC1829)</f>
        <v/>
      </c>
      <c r="AE1829" s="7">
        <f>IF($E1829="","",AD1829-Q1829)</f>
        <v/>
      </c>
      <c r="AI1829" s="7" t="n"/>
      <c r="AL1829" s="14" t="n"/>
      <c r="AN1829">
        <f>IF($E1829="","",IF(COUNTIF($E$2:$E1829,$E1829)=1,1,0))</f>
        <v/>
      </c>
      <c r="AO1829">
        <f>IF($AN1829=1,SUMPRODUCT(--($AR$2:$AR$3001&lt;$AR1829))+1,"")</f>
        <v/>
      </c>
      <c r="AP1829">
        <f>IF($E1829="","",IF(OR($U1829=TRUE(),$U1829="TRUE"),1,0))</f>
        <v/>
      </c>
      <c r="AQ1829">
        <f>IF($E1829="","",IF($AA1829="Yes",1,0))</f>
        <v/>
      </c>
      <c r="AR1829">
        <f>IF($AN1829=1,IFERROR(IF(VALUE($E1829)&lt;100000000,VALUE($E1829),1000000000),IFERROR(IF(VALUE(MID($E1829,2,20))&lt;100000000,VALUE(MID($E1829,2,20)),1000000000),1000000000))+ROW()/100000,"")</f>
        <v/>
      </c>
    </row>
    <row r="1830">
      <c r="G1830" s="14" t="n"/>
      <c r="Q1830" s="7">
        <f>IF($E1830="","",P1830*Y1830/100)</f>
        <v/>
      </c>
      <c r="R1830" s="7" t="n"/>
      <c r="X1830" s="7" t="n"/>
      <c r="Y1830" s="7" t="n"/>
      <c r="AB1830">
        <f>IF($E1830="","",IF($AQ1830=1,0,IF($AP1830=1,Settings!$C$6,Settings!$C$7))*100)</f>
        <v/>
      </c>
      <c r="AC1830" s="7">
        <f>IF($E1830="","",Y1830*AB1830/100)</f>
        <v/>
      </c>
      <c r="AD1830" s="7">
        <f>IF($E1830="","",Y1830-AC1830)</f>
        <v/>
      </c>
      <c r="AE1830" s="7">
        <f>IF($E1830="","",AD1830-Q1830)</f>
        <v/>
      </c>
      <c r="AI1830" s="7" t="n"/>
      <c r="AL1830" s="14" t="n"/>
      <c r="AN1830">
        <f>IF($E1830="","",IF(COUNTIF($E$2:$E1830,$E1830)=1,1,0))</f>
        <v/>
      </c>
      <c r="AO1830">
        <f>IF($AN1830=1,SUMPRODUCT(--($AR$2:$AR$3001&lt;$AR1830))+1,"")</f>
        <v/>
      </c>
      <c r="AP1830">
        <f>IF($E1830="","",IF(OR($U1830=TRUE(),$U1830="TRUE"),1,0))</f>
        <v/>
      </c>
      <c r="AQ1830">
        <f>IF($E1830="","",IF($AA1830="Yes",1,0))</f>
        <v/>
      </c>
      <c r="AR1830">
        <f>IF($AN1830=1,IFERROR(IF(VALUE($E1830)&lt;100000000,VALUE($E1830),1000000000),IFERROR(IF(VALUE(MID($E1830,2,20))&lt;100000000,VALUE(MID($E1830,2,20)),1000000000),1000000000))+ROW()/100000,"")</f>
        <v/>
      </c>
    </row>
    <row r="1831">
      <c r="G1831" s="14" t="n"/>
      <c r="Q1831" s="7">
        <f>IF($E1831="","",P1831*Y1831/100)</f>
        <v/>
      </c>
      <c r="R1831" s="7" t="n"/>
      <c r="X1831" s="7" t="n"/>
      <c r="Y1831" s="7" t="n"/>
      <c r="AB1831">
        <f>IF($E1831="","",IF($AQ1831=1,0,IF($AP1831=1,Settings!$C$6,Settings!$C$7))*100)</f>
        <v/>
      </c>
      <c r="AC1831" s="7">
        <f>IF($E1831="","",Y1831*AB1831/100)</f>
        <v/>
      </c>
      <c r="AD1831" s="7">
        <f>IF($E1831="","",Y1831-AC1831)</f>
        <v/>
      </c>
      <c r="AE1831" s="7">
        <f>IF($E1831="","",AD1831-Q1831)</f>
        <v/>
      </c>
      <c r="AI1831" s="7" t="n"/>
      <c r="AL1831" s="14" t="n"/>
      <c r="AN1831">
        <f>IF($E1831="","",IF(COUNTIF($E$2:$E1831,$E1831)=1,1,0))</f>
        <v/>
      </c>
      <c r="AO1831">
        <f>IF($AN1831=1,SUMPRODUCT(--($AR$2:$AR$3001&lt;$AR1831))+1,"")</f>
        <v/>
      </c>
      <c r="AP1831">
        <f>IF($E1831="","",IF(OR($U1831=TRUE(),$U1831="TRUE"),1,0))</f>
        <v/>
      </c>
      <c r="AQ1831">
        <f>IF($E1831="","",IF($AA1831="Yes",1,0))</f>
        <v/>
      </c>
      <c r="AR1831">
        <f>IF($AN1831=1,IFERROR(IF(VALUE($E1831)&lt;100000000,VALUE($E1831),1000000000),IFERROR(IF(VALUE(MID($E1831,2,20))&lt;100000000,VALUE(MID($E1831,2,20)),1000000000),1000000000))+ROW()/100000,"")</f>
        <v/>
      </c>
    </row>
    <row r="1832">
      <c r="G1832" s="14" t="n"/>
      <c r="Q1832" s="7">
        <f>IF($E1832="","",P1832*Y1832/100)</f>
        <v/>
      </c>
      <c r="R1832" s="7" t="n"/>
      <c r="X1832" s="7" t="n"/>
      <c r="Y1832" s="7" t="n"/>
      <c r="AB1832">
        <f>IF($E1832="","",IF($AQ1832=1,0,IF($AP1832=1,Settings!$C$6,Settings!$C$7))*100)</f>
        <v/>
      </c>
      <c r="AC1832" s="7">
        <f>IF($E1832="","",Y1832*AB1832/100)</f>
        <v/>
      </c>
      <c r="AD1832" s="7">
        <f>IF($E1832="","",Y1832-AC1832)</f>
        <v/>
      </c>
      <c r="AE1832" s="7">
        <f>IF($E1832="","",AD1832-Q1832)</f>
        <v/>
      </c>
      <c r="AI1832" s="7" t="n"/>
      <c r="AL1832" s="14" t="n"/>
      <c r="AN1832">
        <f>IF($E1832="","",IF(COUNTIF($E$2:$E1832,$E1832)=1,1,0))</f>
        <v/>
      </c>
      <c r="AO1832">
        <f>IF($AN1832=1,SUMPRODUCT(--($AR$2:$AR$3001&lt;$AR1832))+1,"")</f>
        <v/>
      </c>
      <c r="AP1832">
        <f>IF($E1832="","",IF(OR($U1832=TRUE(),$U1832="TRUE"),1,0))</f>
        <v/>
      </c>
      <c r="AQ1832">
        <f>IF($E1832="","",IF($AA1832="Yes",1,0))</f>
        <v/>
      </c>
      <c r="AR1832">
        <f>IF($AN1832=1,IFERROR(IF(VALUE($E1832)&lt;100000000,VALUE($E1832),1000000000),IFERROR(IF(VALUE(MID($E1832,2,20))&lt;100000000,VALUE(MID($E1832,2,20)),1000000000),1000000000))+ROW()/100000,"")</f>
        <v/>
      </c>
    </row>
    <row r="1833">
      <c r="G1833" s="14" t="n"/>
      <c r="Q1833" s="7">
        <f>IF($E1833="","",P1833*Y1833/100)</f>
        <v/>
      </c>
      <c r="R1833" s="7" t="n"/>
      <c r="X1833" s="7" t="n"/>
      <c r="Y1833" s="7" t="n"/>
      <c r="AB1833">
        <f>IF($E1833="","",IF($AQ1833=1,0,IF($AP1833=1,Settings!$C$6,Settings!$C$7))*100)</f>
        <v/>
      </c>
      <c r="AC1833" s="7">
        <f>IF($E1833="","",Y1833*AB1833/100)</f>
        <v/>
      </c>
      <c r="AD1833" s="7">
        <f>IF($E1833="","",Y1833-AC1833)</f>
        <v/>
      </c>
      <c r="AE1833" s="7">
        <f>IF($E1833="","",AD1833-Q1833)</f>
        <v/>
      </c>
      <c r="AI1833" s="7" t="n"/>
      <c r="AL1833" s="14" t="n"/>
      <c r="AN1833">
        <f>IF($E1833="","",IF(COUNTIF($E$2:$E1833,$E1833)=1,1,0))</f>
        <v/>
      </c>
      <c r="AO1833">
        <f>IF($AN1833=1,SUMPRODUCT(--($AR$2:$AR$3001&lt;$AR1833))+1,"")</f>
        <v/>
      </c>
      <c r="AP1833">
        <f>IF($E1833="","",IF(OR($U1833=TRUE(),$U1833="TRUE"),1,0))</f>
        <v/>
      </c>
      <c r="AQ1833">
        <f>IF($E1833="","",IF($AA1833="Yes",1,0))</f>
        <v/>
      </c>
      <c r="AR1833">
        <f>IF($AN1833=1,IFERROR(IF(VALUE($E1833)&lt;100000000,VALUE($E1833),1000000000),IFERROR(IF(VALUE(MID($E1833,2,20))&lt;100000000,VALUE(MID($E1833,2,20)),1000000000),1000000000))+ROW()/100000,"")</f>
        <v/>
      </c>
    </row>
    <row r="1834">
      <c r="G1834" s="14" t="n"/>
      <c r="Q1834" s="7">
        <f>IF($E1834="","",P1834*Y1834/100)</f>
        <v/>
      </c>
      <c r="R1834" s="7" t="n"/>
      <c r="X1834" s="7" t="n"/>
      <c r="Y1834" s="7" t="n"/>
      <c r="AB1834">
        <f>IF($E1834="","",IF($AQ1834=1,0,IF($AP1834=1,Settings!$C$6,Settings!$C$7))*100)</f>
        <v/>
      </c>
      <c r="AC1834" s="7">
        <f>IF($E1834="","",Y1834*AB1834/100)</f>
        <v/>
      </c>
      <c r="AD1834" s="7">
        <f>IF($E1834="","",Y1834-AC1834)</f>
        <v/>
      </c>
      <c r="AE1834" s="7">
        <f>IF($E1834="","",AD1834-Q1834)</f>
        <v/>
      </c>
      <c r="AI1834" s="7" t="n"/>
      <c r="AL1834" s="14" t="n"/>
      <c r="AN1834">
        <f>IF($E1834="","",IF(COUNTIF($E$2:$E1834,$E1834)=1,1,0))</f>
        <v/>
      </c>
      <c r="AO1834">
        <f>IF($AN1834=1,SUMPRODUCT(--($AR$2:$AR$3001&lt;$AR1834))+1,"")</f>
        <v/>
      </c>
      <c r="AP1834">
        <f>IF($E1834="","",IF(OR($U1834=TRUE(),$U1834="TRUE"),1,0))</f>
        <v/>
      </c>
      <c r="AQ1834">
        <f>IF($E1834="","",IF($AA1834="Yes",1,0))</f>
        <v/>
      </c>
      <c r="AR1834">
        <f>IF($AN1834=1,IFERROR(IF(VALUE($E1834)&lt;100000000,VALUE($E1834),1000000000),IFERROR(IF(VALUE(MID($E1834,2,20))&lt;100000000,VALUE(MID($E1834,2,20)),1000000000),1000000000))+ROW()/100000,"")</f>
        <v/>
      </c>
    </row>
    <row r="1835">
      <c r="G1835" s="14" t="n"/>
      <c r="Q1835" s="7">
        <f>IF($E1835="","",P1835*Y1835/100)</f>
        <v/>
      </c>
      <c r="R1835" s="7" t="n"/>
      <c r="X1835" s="7" t="n"/>
      <c r="Y1835" s="7" t="n"/>
      <c r="AB1835">
        <f>IF($E1835="","",IF($AQ1835=1,0,IF($AP1835=1,Settings!$C$6,Settings!$C$7))*100)</f>
        <v/>
      </c>
      <c r="AC1835" s="7">
        <f>IF($E1835="","",Y1835*AB1835/100)</f>
        <v/>
      </c>
      <c r="AD1835" s="7">
        <f>IF($E1835="","",Y1835-AC1835)</f>
        <v/>
      </c>
      <c r="AE1835" s="7">
        <f>IF($E1835="","",AD1835-Q1835)</f>
        <v/>
      </c>
      <c r="AI1835" s="7" t="n"/>
      <c r="AL1835" s="14" t="n"/>
      <c r="AN1835">
        <f>IF($E1835="","",IF(COUNTIF($E$2:$E1835,$E1835)=1,1,0))</f>
        <v/>
      </c>
      <c r="AO1835">
        <f>IF($AN1835=1,SUMPRODUCT(--($AR$2:$AR$3001&lt;$AR1835))+1,"")</f>
        <v/>
      </c>
      <c r="AP1835">
        <f>IF($E1835="","",IF(OR($U1835=TRUE(),$U1835="TRUE"),1,0))</f>
        <v/>
      </c>
      <c r="AQ1835">
        <f>IF($E1835="","",IF($AA1835="Yes",1,0))</f>
        <v/>
      </c>
      <c r="AR1835">
        <f>IF($AN1835=1,IFERROR(IF(VALUE($E1835)&lt;100000000,VALUE($E1835),1000000000),IFERROR(IF(VALUE(MID($E1835,2,20))&lt;100000000,VALUE(MID($E1835,2,20)),1000000000),1000000000))+ROW()/100000,"")</f>
        <v/>
      </c>
    </row>
    <row r="1836">
      <c r="G1836" s="14" t="n"/>
      <c r="Q1836" s="7">
        <f>IF($E1836="","",P1836*Y1836/100)</f>
        <v/>
      </c>
      <c r="R1836" s="7" t="n"/>
      <c r="X1836" s="7" t="n"/>
      <c r="Y1836" s="7" t="n"/>
      <c r="AB1836">
        <f>IF($E1836="","",IF($AQ1836=1,0,IF($AP1836=1,Settings!$C$6,Settings!$C$7))*100)</f>
        <v/>
      </c>
      <c r="AC1836" s="7">
        <f>IF($E1836="","",Y1836*AB1836/100)</f>
        <v/>
      </c>
      <c r="AD1836" s="7">
        <f>IF($E1836="","",Y1836-AC1836)</f>
        <v/>
      </c>
      <c r="AE1836" s="7">
        <f>IF($E1836="","",AD1836-Q1836)</f>
        <v/>
      </c>
      <c r="AI1836" s="7" t="n"/>
      <c r="AL1836" s="14" t="n"/>
      <c r="AN1836">
        <f>IF($E1836="","",IF(COUNTIF($E$2:$E1836,$E1836)=1,1,0))</f>
        <v/>
      </c>
      <c r="AO1836">
        <f>IF($AN1836=1,SUMPRODUCT(--($AR$2:$AR$3001&lt;$AR1836))+1,"")</f>
        <v/>
      </c>
      <c r="AP1836">
        <f>IF($E1836="","",IF(OR($U1836=TRUE(),$U1836="TRUE"),1,0))</f>
        <v/>
      </c>
      <c r="AQ1836">
        <f>IF($E1836="","",IF($AA1836="Yes",1,0))</f>
        <v/>
      </c>
      <c r="AR1836">
        <f>IF($AN1836=1,IFERROR(IF(VALUE($E1836)&lt;100000000,VALUE($E1836),1000000000),IFERROR(IF(VALUE(MID($E1836,2,20))&lt;100000000,VALUE(MID($E1836,2,20)),1000000000),1000000000))+ROW()/100000,"")</f>
        <v/>
      </c>
    </row>
    <row r="1837">
      <c r="G1837" s="14" t="n"/>
      <c r="Q1837" s="7">
        <f>IF($E1837="","",P1837*Y1837/100)</f>
        <v/>
      </c>
      <c r="R1837" s="7" t="n"/>
      <c r="X1837" s="7" t="n"/>
      <c r="Y1837" s="7" t="n"/>
      <c r="AB1837">
        <f>IF($E1837="","",IF($AQ1837=1,0,IF($AP1837=1,Settings!$C$6,Settings!$C$7))*100)</f>
        <v/>
      </c>
      <c r="AC1837" s="7">
        <f>IF($E1837="","",Y1837*AB1837/100)</f>
        <v/>
      </c>
      <c r="AD1837" s="7">
        <f>IF($E1837="","",Y1837-AC1837)</f>
        <v/>
      </c>
      <c r="AE1837" s="7">
        <f>IF($E1837="","",AD1837-Q1837)</f>
        <v/>
      </c>
      <c r="AI1837" s="7" t="n"/>
      <c r="AL1837" s="14" t="n"/>
      <c r="AN1837">
        <f>IF($E1837="","",IF(COUNTIF($E$2:$E1837,$E1837)=1,1,0))</f>
        <v/>
      </c>
      <c r="AO1837">
        <f>IF($AN1837=1,SUMPRODUCT(--($AR$2:$AR$3001&lt;$AR1837))+1,"")</f>
        <v/>
      </c>
      <c r="AP1837">
        <f>IF($E1837="","",IF(OR($U1837=TRUE(),$U1837="TRUE"),1,0))</f>
        <v/>
      </c>
      <c r="AQ1837">
        <f>IF($E1837="","",IF($AA1837="Yes",1,0))</f>
        <v/>
      </c>
      <c r="AR1837">
        <f>IF($AN1837=1,IFERROR(IF(VALUE($E1837)&lt;100000000,VALUE($E1837),1000000000),IFERROR(IF(VALUE(MID($E1837,2,20))&lt;100000000,VALUE(MID($E1837,2,20)),1000000000),1000000000))+ROW()/100000,"")</f>
        <v/>
      </c>
    </row>
    <row r="1838">
      <c r="G1838" s="14" t="n"/>
      <c r="Q1838" s="7">
        <f>IF($E1838="","",P1838*Y1838/100)</f>
        <v/>
      </c>
      <c r="R1838" s="7" t="n"/>
      <c r="X1838" s="7" t="n"/>
      <c r="Y1838" s="7" t="n"/>
      <c r="AB1838">
        <f>IF($E1838="","",IF($AQ1838=1,0,IF($AP1838=1,Settings!$C$6,Settings!$C$7))*100)</f>
        <v/>
      </c>
      <c r="AC1838" s="7">
        <f>IF($E1838="","",Y1838*AB1838/100)</f>
        <v/>
      </c>
      <c r="AD1838" s="7">
        <f>IF($E1838="","",Y1838-AC1838)</f>
        <v/>
      </c>
      <c r="AE1838" s="7">
        <f>IF($E1838="","",AD1838-Q1838)</f>
        <v/>
      </c>
      <c r="AI1838" s="7" t="n"/>
      <c r="AL1838" s="14" t="n"/>
      <c r="AN1838">
        <f>IF($E1838="","",IF(COUNTIF($E$2:$E1838,$E1838)=1,1,0))</f>
        <v/>
      </c>
      <c r="AO1838">
        <f>IF($AN1838=1,SUMPRODUCT(--($AR$2:$AR$3001&lt;$AR1838))+1,"")</f>
        <v/>
      </c>
      <c r="AP1838">
        <f>IF($E1838="","",IF(OR($U1838=TRUE(),$U1838="TRUE"),1,0))</f>
        <v/>
      </c>
      <c r="AQ1838">
        <f>IF($E1838="","",IF($AA1838="Yes",1,0))</f>
        <v/>
      </c>
      <c r="AR1838">
        <f>IF($AN1838=1,IFERROR(IF(VALUE($E1838)&lt;100000000,VALUE($E1838),1000000000),IFERROR(IF(VALUE(MID($E1838,2,20))&lt;100000000,VALUE(MID($E1838,2,20)),1000000000),1000000000))+ROW()/100000,"")</f>
        <v/>
      </c>
    </row>
    <row r="1839">
      <c r="G1839" s="14" t="n"/>
      <c r="Q1839" s="7">
        <f>IF($E1839="","",P1839*Y1839/100)</f>
        <v/>
      </c>
      <c r="R1839" s="7" t="n"/>
      <c r="X1839" s="7" t="n"/>
      <c r="Y1839" s="7" t="n"/>
      <c r="AB1839">
        <f>IF($E1839="","",IF($AQ1839=1,0,IF($AP1839=1,Settings!$C$6,Settings!$C$7))*100)</f>
        <v/>
      </c>
      <c r="AC1839" s="7">
        <f>IF($E1839="","",Y1839*AB1839/100)</f>
        <v/>
      </c>
      <c r="AD1839" s="7">
        <f>IF($E1839="","",Y1839-AC1839)</f>
        <v/>
      </c>
      <c r="AE1839" s="7">
        <f>IF($E1839="","",AD1839-Q1839)</f>
        <v/>
      </c>
      <c r="AI1839" s="7" t="n"/>
      <c r="AL1839" s="14" t="n"/>
      <c r="AN1839">
        <f>IF($E1839="","",IF(COUNTIF($E$2:$E1839,$E1839)=1,1,0))</f>
        <v/>
      </c>
      <c r="AO1839">
        <f>IF($AN1839=1,SUMPRODUCT(--($AR$2:$AR$3001&lt;$AR1839))+1,"")</f>
        <v/>
      </c>
      <c r="AP1839">
        <f>IF($E1839="","",IF(OR($U1839=TRUE(),$U1839="TRUE"),1,0))</f>
        <v/>
      </c>
      <c r="AQ1839">
        <f>IF($E1839="","",IF($AA1839="Yes",1,0))</f>
        <v/>
      </c>
      <c r="AR1839">
        <f>IF($AN1839=1,IFERROR(IF(VALUE($E1839)&lt;100000000,VALUE($E1839),1000000000),IFERROR(IF(VALUE(MID($E1839,2,20))&lt;100000000,VALUE(MID($E1839,2,20)),1000000000),1000000000))+ROW()/100000,"")</f>
        <v/>
      </c>
    </row>
    <row r="1840">
      <c r="G1840" s="14" t="n"/>
      <c r="Q1840" s="7">
        <f>IF($E1840="","",P1840*Y1840/100)</f>
        <v/>
      </c>
      <c r="R1840" s="7" t="n"/>
      <c r="X1840" s="7" t="n"/>
      <c r="Y1840" s="7" t="n"/>
      <c r="AB1840">
        <f>IF($E1840="","",IF($AQ1840=1,0,IF($AP1840=1,Settings!$C$6,Settings!$C$7))*100)</f>
        <v/>
      </c>
      <c r="AC1840" s="7">
        <f>IF($E1840="","",Y1840*AB1840/100)</f>
        <v/>
      </c>
      <c r="AD1840" s="7">
        <f>IF($E1840="","",Y1840-AC1840)</f>
        <v/>
      </c>
      <c r="AE1840" s="7">
        <f>IF($E1840="","",AD1840-Q1840)</f>
        <v/>
      </c>
      <c r="AI1840" s="7" t="n"/>
      <c r="AL1840" s="14" t="n"/>
      <c r="AN1840">
        <f>IF($E1840="","",IF(COUNTIF($E$2:$E1840,$E1840)=1,1,0))</f>
        <v/>
      </c>
      <c r="AO1840">
        <f>IF($AN1840=1,SUMPRODUCT(--($AR$2:$AR$3001&lt;$AR1840))+1,"")</f>
        <v/>
      </c>
      <c r="AP1840">
        <f>IF($E1840="","",IF(OR($U1840=TRUE(),$U1840="TRUE"),1,0))</f>
        <v/>
      </c>
      <c r="AQ1840">
        <f>IF($E1840="","",IF($AA1840="Yes",1,0))</f>
        <v/>
      </c>
      <c r="AR1840">
        <f>IF($AN1840=1,IFERROR(IF(VALUE($E1840)&lt;100000000,VALUE($E1840),1000000000),IFERROR(IF(VALUE(MID($E1840,2,20))&lt;100000000,VALUE(MID($E1840,2,20)),1000000000),1000000000))+ROW()/100000,"")</f>
        <v/>
      </c>
    </row>
    <row r="1841">
      <c r="G1841" s="14" t="n"/>
      <c r="Q1841" s="7">
        <f>IF($E1841="","",P1841*Y1841/100)</f>
        <v/>
      </c>
      <c r="R1841" s="7" t="n"/>
      <c r="X1841" s="7" t="n"/>
      <c r="Y1841" s="7" t="n"/>
      <c r="AB1841">
        <f>IF($E1841="","",IF($AQ1841=1,0,IF($AP1841=1,Settings!$C$6,Settings!$C$7))*100)</f>
        <v/>
      </c>
      <c r="AC1841" s="7">
        <f>IF($E1841="","",Y1841*AB1841/100)</f>
        <v/>
      </c>
      <c r="AD1841" s="7">
        <f>IF($E1841="","",Y1841-AC1841)</f>
        <v/>
      </c>
      <c r="AE1841" s="7">
        <f>IF($E1841="","",AD1841-Q1841)</f>
        <v/>
      </c>
      <c r="AI1841" s="7" t="n"/>
      <c r="AL1841" s="14" t="n"/>
      <c r="AN1841">
        <f>IF($E1841="","",IF(COUNTIF($E$2:$E1841,$E1841)=1,1,0))</f>
        <v/>
      </c>
      <c r="AO1841">
        <f>IF($AN1841=1,SUMPRODUCT(--($AR$2:$AR$3001&lt;$AR1841))+1,"")</f>
        <v/>
      </c>
      <c r="AP1841">
        <f>IF($E1841="","",IF(OR($U1841=TRUE(),$U1841="TRUE"),1,0))</f>
        <v/>
      </c>
      <c r="AQ1841">
        <f>IF($E1841="","",IF($AA1841="Yes",1,0))</f>
        <v/>
      </c>
      <c r="AR1841">
        <f>IF($AN1841=1,IFERROR(IF(VALUE($E1841)&lt;100000000,VALUE($E1841),1000000000),IFERROR(IF(VALUE(MID($E1841,2,20))&lt;100000000,VALUE(MID($E1841,2,20)),1000000000),1000000000))+ROW()/100000,"")</f>
        <v/>
      </c>
    </row>
    <row r="1842">
      <c r="G1842" s="14" t="n"/>
      <c r="Q1842" s="7">
        <f>IF($E1842="","",P1842*Y1842/100)</f>
        <v/>
      </c>
      <c r="R1842" s="7" t="n"/>
      <c r="X1842" s="7" t="n"/>
      <c r="Y1842" s="7" t="n"/>
      <c r="AB1842">
        <f>IF($E1842="","",IF($AQ1842=1,0,IF($AP1842=1,Settings!$C$6,Settings!$C$7))*100)</f>
        <v/>
      </c>
      <c r="AC1842" s="7">
        <f>IF($E1842="","",Y1842*AB1842/100)</f>
        <v/>
      </c>
      <c r="AD1842" s="7">
        <f>IF($E1842="","",Y1842-AC1842)</f>
        <v/>
      </c>
      <c r="AE1842" s="7">
        <f>IF($E1842="","",AD1842-Q1842)</f>
        <v/>
      </c>
      <c r="AI1842" s="7" t="n"/>
      <c r="AL1842" s="14" t="n"/>
      <c r="AN1842">
        <f>IF($E1842="","",IF(COUNTIF($E$2:$E1842,$E1842)=1,1,0))</f>
        <v/>
      </c>
      <c r="AO1842">
        <f>IF($AN1842=1,SUMPRODUCT(--($AR$2:$AR$3001&lt;$AR1842))+1,"")</f>
        <v/>
      </c>
      <c r="AP1842">
        <f>IF($E1842="","",IF(OR($U1842=TRUE(),$U1842="TRUE"),1,0))</f>
        <v/>
      </c>
      <c r="AQ1842">
        <f>IF($E1842="","",IF($AA1842="Yes",1,0))</f>
        <v/>
      </c>
      <c r="AR1842">
        <f>IF($AN1842=1,IFERROR(IF(VALUE($E1842)&lt;100000000,VALUE($E1842),1000000000),IFERROR(IF(VALUE(MID($E1842,2,20))&lt;100000000,VALUE(MID($E1842,2,20)),1000000000),1000000000))+ROW()/100000,"")</f>
        <v/>
      </c>
    </row>
    <row r="1843">
      <c r="G1843" s="14" t="n"/>
      <c r="Q1843" s="7">
        <f>IF($E1843="","",P1843*Y1843/100)</f>
        <v/>
      </c>
      <c r="R1843" s="7" t="n"/>
      <c r="X1843" s="7" t="n"/>
      <c r="Y1843" s="7" t="n"/>
      <c r="AB1843">
        <f>IF($E1843="","",IF($AQ1843=1,0,IF($AP1843=1,Settings!$C$6,Settings!$C$7))*100)</f>
        <v/>
      </c>
      <c r="AC1843" s="7">
        <f>IF($E1843="","",Y1843*AB1843/100)</f>
        <v/>
      </c>
      <c r="AD1843" s="7">
        <f>IF($E1843="","",Y1843-AC1843)</f>
        <v/>
      </c>
      <c r="AE1843" s="7">
        <f>IF($E1843="","",AD1843-Q1843)</f>
        <v/>
      </c>
      <c r="AI1843" s="7" t="n"/>
      <c r="AL1843" s="14" t="n"/>
      <c r="AN1843">
        <f>IF($E1843="","",IF(COUNTIF($E$2:$E1843,$E1843)=1,1,0))</f>
        <v/>
      </c>
      <c r="AO1843">
        <f>IF($AN1843=1,SUMPRODUCT(--($AR$2:$AR$3001&lt;$AR1843))+1,"")</f>
        <v/>
      </c>
      <c r="AP1843">
        <f>IF($E1843="","",IF(OR($U1843=TRUE(),$U1843="TRUE"),1,0))</f>
        <v/>
      </c>
      <c r="AQ1843">
        <f>IF($E1843="","",IF($AA1843="Yes",1,0))</f>
        <v/>
      </c>
      <c r="AR1843">
        <f>IF($AN1843=1,IFERROR(IF(VALUE($E1843)&lt;100000000,VALUE($E1843),1000000000),IFERROR(IF(VALUE(MID($E1843,2,20))&lt;100000000,VALUE(MID($E1843,2,20)),1000000000),1000000000))+ROW()/100000,"")</f>
        <v/>
      </c>
    </row>
    <row r="1844">
      <c r="G1844" s="14" t="n"/>
      <c r="Q1844" s="7">
        <f>IF($E1844="","",P1844*Y1844/100)</f>
        <v/>
      </c>
      <c r="R1844" s="7" t="n"/>
      <c r="X1844" s="7" t="n"/>
      <c r="Y1844" s="7" t="n"/>
      <c r="AB1844">
        <f>IF($E1844="","",IF($AQ1844=1,0,IF($AP1844=1,Settings!$C$6,Settings!$C$7))*100)</f>
        <v/>
      </c>
      <c r="AC1844" s="7">
        <f>IF($E1844="","",Y1844*AB1844/100)</f>
        <v/>
      </c>
      <c r="AD1844" s="7">
        <f>IF($E1844="","",Y1844-AC1844)</f>
        <v/>
      </c>
      <c r="AE1844" s="7">
        <f>IF($E1844="","",AD1844-Q1844)</f>
        <v/>
      </c>
      <c r="AI1844" s="7" t="n"/>
      <c r="AL1844" s="14" t="n"/>
      <c r="AN1844">
        <f>IF($E1844="","",IF(COUNTIF($E$2:$E1844,$E1844)=1,1,0))</f>
        <v/>
      </c>
      <c r="AO1844">
        <f>IF($AN1844=1,SUMPRODUCT(--($AR$2:$AR$3001&lt;$AR1844))+1,"")</f>
        <v/>
      </c>
      <c r="AP1844">
        <f>IF($E1844="","",IF(OR($U1844=TRUE(),$U1844="TRUE"),1,0))</f>
        <v/>
      </c>
      <c r="AQ1844">
        <f>IF($E1844="","",IF($AA1844="Yes",1,0))</f>
        <v/>
      </c>
      <c r="AR1844">
        <f>IF($AN1844=1,IFERROR(IF(VALUE($E1844)&lt;100000000,VALUE($E1844),1000000000),IFERROR(IF(VALUE(MID($E1844,2,20))&lt;100000000,VALUE(MID($E1844,2,20)),1000000000),1000000000))+ROW()/100000,"")</f>
        <v/>
      </c>
    </row>
    <row r="1845">
      <c r="G1845" s="14" t="n"/>
      <c r="Q1845" s="7">
        <f>IF($E1845="","",P1845*Y1845/100)</f>
        <v/>
      </c>
      <c r="R1845" s="7" t="n"/>
      <c r="X1845" s="7" t="n"/>
      <c r="Y1845" s="7" t="n"/>
      <c r="AB1845">
        <f>IF($E1845="","",IF($AQ1845=1,0,IF($AP1845=1,Settings!$C$6,Settings!$C$7))*100)</f>
        <v/>
      </c>
      <c r="AC1845" s="7">
        <f>IF($E1845="","",Y1845*AB1845/100)</f>
        <v/>
      </c>
      <c r="AD1845" s="7">
        <f>IF($E1845="","",Y1845-AC1845)</f>
        <v/>
      </c>
      <c r="AE1845" s="7">
        <f>IF($E1845="","",AD1845-Q1845)</f>
        <v/>
      </c>
      <c r="AI1845" s="7" t="n"/>
      <c r="AL1845" s="14" t="n"/>
      <c r="AN1845">
        <f>IF($E1845="","",IF(COUNTIF($E$2:$E1845,$E1845)=1,1,0))</f>
        <v/>
      </c>
      <c r="AO1845">
        <f>IF($AN1845=1,SUMPRODUCT(--($AR$2:$AR$3001&lt;$AR1845))+1,"")</f>
        <v/>
      </c>
      <c r="AP1845">
        <f>IF($E1845="","",IF(OR($U1845=TRUE(),$U1845="TRUE"),1,0))</f>
        <v/>
      </c>
      <c r="AQ1845">
        <f>IF($E1845="","",IF($AA1845="Yes",1,0))</f>
        <v/>
      </c>
      <c r="AR1845">
        <f>IF($AN1845=1,IFERROR(IF(VALUE($E1845)&lt;100000000,VALUE($E1845),1000000000),IFERROR(IF(VALUE(MID($E1845,2,20))&lt;100000000,VALUE(MID($E1845,2,20)),1000000000),1000000000))+ROW()/100000,"")</f>
        <v/>
      </c>
    </row>
    <row r="1846">
      <c r="G1846" s="14" t="n"/>
      <c r="Q1846" s="7">
        <f>IF($E1846="","",P1846*Y1846/100)</f>
        <v/>
      </c>
      <c r="R1846" s="7" t="n"/>
      <c r="X1846" s="7" t="n"/>
      <c r="Y1846" s="7" t="n"/>
      <c r="AB1846">
        <f>IF($E1846="","",IF($AQ1846=1,0,IF($AP1846=1,Settings!$C$6,Settings!$C$7))*100)</f>
        <v/>
      </c>
      <c r="AC1846" s="7">
        <f>IF($E1846="","",Y1846*AB1846/100)</f>
        <v/>
      </c>
      <c r="AD1846" s="7">
        <f>IF($E1846="","",Y1846-AC1846)</f>
        <v/>
      </c>
      <c r="AE1846" s="7">
        <f>IF($E1846="","",AD1846-Q1846)</f>
        <v/>
      </c>
      <c r="AI1846" s="7" t="n"/>
      <c r="AL1846" s="14" t="n"/>
      <c r="AN1846">
        <f>IF($E1846="","",IF(COUNTIF($E$2:$E1846,$E1846)=1,1,0))</f>
        <v/>
      </c>
      <c r="AO1846">
        <f>IF($AN1846=1,SUMPRODUCT(--($AR$2:$AR$3001&lt;$AR1846))+1,"")</f>
        <v/>
      </c>
      <c r="AP1846">
        <f>IF($E1846="","",IF(OR($U1846=TRUE(),$U1846="TRUE"),1,0))</f>
        <v/>
      </c>
      <c r="AQ1846">
        <f>IF($E1846="","",IF($AA1846="Yes",1,0))</f>
        <v/>
      </c>
      <c r="AR1846">
        <f>IF($AN1846=1,IFERROR(IF(VALUE($E1846)&lt;100000000,VALUE($E1846),1000000000),IFERROR(IF(VALUE(MID($E1846,2,20))&lt;100000000,VALUE(MID($E1846,2,20)),1000000000),1000000000))+ROW()/100000,"")</f>
        <v/>
      </c>
    </row>
    <row r="1847">
      <c r="G1847" s="14" t="n"/>
      <c r="Q1847" s="7">
        <f>IF($E1847="","",P1847*Y1847/100)</f>
        <v/>
      </c>
      <c r="R1847" s="7" t="n"/>
      <c r="X1847" s="7" t="n"/>
      <c r="Y1847" s="7" t="n"/>
      <c r="AB1847">
        <f>IF($E1847="","",IF($AQ1847=1,0,IF($AP1847=1,Settings!$C$6,Settings!$C$7))*100)</f>
        <v/>
      </c>
      <c r="AC1847" s="7">
        <f>IF($E1847="","",Y1847*AB1847/100)</f>
        <v/>
      </c>
      <c r="AD1847" s="7">
        <f>IF($E1847="","",Y1847-AC1847)</f>
        <v/>
      </c>
      <c r="AE1847" s="7">
        <f>IF($E1847="","",AD1847-Q1847)</f>
        <v/>
      </c>
      <c r="AI1847" s="7" t="n"/>
      <c r="AL1847" s="14" t="n"/>
      <c r="AN1847">
        <f>IF($E1847="","",IF(COUNTIF($E$2:$E1847,$E1847)=1,1,0))</f>
        <v/>
      </c>
      <c r="AO1847">
        <f>IF($AN1847=1,SUMPRODUCT(--($AR$2:$AR$3001&lt;$AR1847))+1,"")</f>
        <v/>
      </c>
      <c r="AP1847">
        <f>IF($E1847="","",IF(OR($U1847=TRUE(),$U1847="TRUE"),1,0))</f>
        <v/>
      </c>
      <c r="AQ1847">
        <f>IF($E1847="","",IF($AA1847="Yes",1,0))</f>
        <v/>
      </c>
      <c r="AR1847">
        <f>IF($AN1847=1,IFERROR(IF(VALUE($E1847)&lt;100000000,VALUE($E1847),1000000000),IFERROR(IF(VALUE(MID($E1847,2,20))&lt;100000000,VALUE(MID($E1847,2,20)),1000000000),1000000000))+ROW()/100000,"")</f>
        <v/>
      </c>
    </row>
    <row r="1848">
      <c r="G1848" s="14" t="n"/>
      <c r="Q1848" s="7">
        <f>IF($E1848="","",P1848*Y1848/100)</f>
        <v/>
      </c>
      <c r="R1848" s="7" t="n"/>
      <c r="X1848" s="7" t="n"/>
      <c r="Y1848" s="7" t="n"/>
      <c r="AB1848">
        <f>IF($E1848="","",IF($AQ1848=1,0,IF($AP1848=1,Settings!$C$6,Settings!$C$7))*100)</f>
        <v/>
      </c>
      <c r="AC1848" s="7">
        <f>IF($E1848="","",Y1848*AB1848/100)</f>
        <v/>
      </c>
      <c r="AD1848" s="7">
        <f>IF($E1848="","",Y1848-AC1848)</f>
        <v/>
      </c>
      <c r="AE1848" s="7">
        <f>IF($E1848="","",AD1848-Q1848)</f>
        <v/>
      </c>
      <c r="AI1848" s="7" t="n"/>
      <c r="AL1848" s="14" t="n"/>
      <c r="AN1848">
        <f>IF($E1848="","",IF(COUNTIF($E$2:$E1848,$E1848)=1,1,0))</f>
        <v/>
      </c>
      <c r="AO1848">
        <f>IF($AN1848=1,SUMPRODUCT(--($AR$2:$AR$3001&lt;$AR1848))+1,"")</f>
        <v/>
      </c>
      <c r="AP1848">
        <f>IF($E1848="","",IF(OR($U1848=TRUE(),$U1848="TRUE"),1,0))</f>
        <v/>
      </c>
      <c r="AQ1848">
        <f>IF($E1848="","",IF($AA1848="Yes",1,0))</f>
        <v/>
      </c>
      <c r="AR1848">
        <f>IF($AN1848=1,IFERROR(IF(VALUE($E1848)&lt;100000000,VALUE($E1848),1000000000),IFERROR(IF(VALUE(MID($E1848,2,20))&lt;100000000,VALUE(MID($E1848,2,20)),1000000000),1000000000))+ROW()/100000,"")</f>
        <v/>
      </c>
    </row>
    <row r="1849">
      <c r="G1849" s="14" t="n"/>
      <c r="Q1849" s="7">
        <f>IF($E1849="","",P1849*Y1849/100)</f>
        <v/>
      </c>
      <c r="R1849" s="7" t="n"/>
      <c r="X1849" s="7" t="n"/>
      <c r="Y1849" s="7" t="n"/>
      <c r="AB1849">
        <f>IF($E1849="","",IF($AQ1849=1,0,IF($AP1849=1,Settings!$C$6,Settings!$C$7))*100)</f>
        <v/>
      </c>
      <c r="AC1849" s="7">
        <f>IF($E1849="","",Y1849*AB1849/100)</f>
        <v/>
      </c>
      <c r="AD1849" s="7">
        <f>IF($E1849="","",Y1849-AC1849)</f>
        <v/>
      </c>
      <c r="AE1849" s="7">
        <f>IF($E1849="","",AD1849-Q1849)</f>
        <v/>
      </c>
      <c r="AI1849" s="7" t="n"/>
      <c r="AL1849" s="14" t="n"/>
      <c r="AN1849">
        <f>IF($E1849="","",IF(COUNTIF($E$2:$E1849,$E1849)=1,1,0))</f>
        <v/>
      </c>
      <c r="AO1849">
        <f>IF($AN1849=1,SUMPRODUCT(--($AR$2:$AR$3001&lt;$AR1849))+1,"")</f>
        <v/>
      </c>
      <c r="AP1849">
        <f>IF($E1849="","",IF(OR($U1849=TRUE(),$U1849="TRUE"),1,0))</f>
        <v/>
      </c>
      <c r="AQ1849">
        <f>IF($E1849="","",IF($AA1849="Yes",1,0))</f>
        <v/>
      </c>
      <c r="AR1849">
        <f>IF($AN1849=1,IFERROR(IF(VALUE($E1849)&lt;100000000,VALUE($E1849),1000000000),IFERROR(IF(VALUE(MID($E1849,2,20))&lt;100000000,VALUE(MID($E1849,2,20)),1000000000),1000000000))+ROW()/100000,"")</f>
        <v/>
      </c>
    </row>
    <row r="1850">
      <c r="G1850" s="14" t="n"/>
      <c r="Q1850" s="7">
        <f>IF($E1850="","",P1850*Y1850/100)</f>
        <v/>
      </c>
      <c r="R1850" s="7" t="n"/>
      <c r="X1850" s="7" t="n"/>
      <c r="Y1850" s="7" t="n"/>
      <c r="AB1850">
        <f>IF($E1850="","",IF($AQ1850=1,0,IF($AP1850=1,Settings!$C$6,Settings!$C$7))*100)</f>
        <v/>
      </c>
      <c r="AC1850" s="7">
        <f>IF($E1850="","",Y1850*AB1850/100)</f>
        <v/>
      </c>
      <c r="AD1850" s="7">
        <f>IF($E1850="","",Y1850-AC1850)</f>
        <v/>
      </c>
      <c r="AE1850" s="7">
        <f>IF($E1850="","",AD1850-Q1850)</f>
        <v/>
      </c>
      <c r="AI1850" s="7" t="n"/>
      <c r="AL1850" s="14" t="n"/>
      <c r="AN1850">
        <f>IF($E1850="","",IF(COUNTIF($E$2:$E1850,$E1850)=1,1,0))</f>
        <v/>
      </c>
      <c r="AO1850">
        <f>IF($AN1850=1,SUMPRODUCT(--($AR$2:$AR$3001&lt;$AR1850))+1,"")</f>
        <v/>
      </c>
      <c r="AP1850">
        <f>IF($E1850="","",IF(OR($U1850=TRUE(),$U1850="TRUE"),1,0))</f>
        <v/>
      </c>
      <c r="AQ1850">
        <f>IF($E1850="","",IF($AA1850="Yes",1,0))</f>
        <v/>
      </c>
      <c r="AR1850">
        <f>IF($AN1850=1,IFERROR(IF(VALUE($E1850)&lt;100000000,VALUE($E1850),1000000000),IFERROR(IF(VALUE(MID($E1850,2,20))&lt;100000000,VALUE(MID($E1850,2,20)),1000000000),1000000000))+ROW()/100000,"")</f>
        <v/>
      </c>
    </row>
    <row r="1851">
      <c r="G1851" s="14" t="n"/>
      <c r="Q1851" s="7">
        <f>IF($E1851="","",P1851*Y1851/100)</f>
        <v/>
      </c>
      <c r="R1851" s="7" t="n"/>
      <c r="X1851" s="7" t="n"/>
      <c r="Y1851" s="7" t="n"/>
      <c r="AB1851">
        <f>IF($E1851="","",IF($AQ1851=1,0,IF($AP1851=1,Settings!$C$6,Settings!$C$7))*100)</f>
        <v/>
      </c>
      <c r="AC1851" s="7">
        <f>IF($E1851="","",Y1851*AB1851/100)</f>
        <v/>
      </c>
      <c r="AD1851" s="7">
        <f>IF($E1851="","",Y1851-AC1851)</f>
        <v/>
      </c>
      <c r="AE1851" s="7">
        <f>IF($E1851="","",AD1851-Q1851)</f>
        <v/>
      </c>
      <c r="AI1851" s="7" t="n"/>
      <c r="AL1851" s="14" t="n"/>
      <c r="AN1851">
        <f>IF($E1851="","",IF(COUNTIF($E$2:$E1851,$E1851)=1,1,0))</f>
        <v/>
      </c>
      <c r="AO1851">
        <f>IF($AN1851=1,SUMPRODUCT(--($AR$2:$AR$3001&lt;$AR1851))+1,"")</f>
        <v/>
      </c>
      <c r="AP1851">
        <f>IF($E1851="","",IF(OR($U1851=TRUE(),$U1851="TRUE"),1,0))</f>
        <v/>
      </c>
      <c r="AQ1851">
        <f>IF($E1851="","",IF($AA1851="Yes",1,0))</f>
        <v/>
      </c>
      <c r="AR1851">
        <f>IF($AN1851=1,IFERROR(IF(VALUE($E1851)&lt;100000000,VALUE($E1851),1000000000),IFERROR(IF(VALUE(MID($E1851,2,20))&lt;100000000,VALUE(MID($E1851,2,20)),1000000000),1000000000))+ROW()/100000,"")</f>
        <v/>
      </c>
    </row>
    <row r="1852">
      <c r="G1852" s="14" t="n"/>
      <c r="Q1852" s="7">
        <f>IF($E1852="","",P1852*Y1852/100)</f>
        <v/>
      </c>
      <c r="R1852" s="7" t="n"/>
      <c r="X1852" s="7" t="n"/>
      <c r="Y1852" s="7" t="n"/>
      <c r="AB1852">
        <f>IF($E1852="","",IF($AQ1852=1,0,IF($AP1852=1,Settings!$C$6,Settings!$C$7))*100)</f>
        <v/>
      </c>
      <c r="AC1852" s="7">
        <f>IF($E1852="","",Y1852*AB1852/100)</f>
        <v/>
      </c>
      <c r="AD1852" s="7">
        <f>IF($E1852="","",Y1852-AC1852)</f>
        <v/>
      </c>
      <c r="AE1852" s="7">
        <f>IF($E1852="","",AD1852-Q1852)</f>
        <v/>
      </c>
      <c r="AI1852" s="7" t="n"/>
      <c r="AL1852" s="14" t="n"/>
      <c r="AN1852">
        <f>IF($E1852="","",IF(COUNTIF($E$2:$E1852,$E1852)=1,1,0))</f>
        <v/>
      </c>
      <c r="AO1852">
        <f>IF($AN1852=1,SUMPRODUCT(--($AR$2:$AR$3001&lt;$AR1852))+1,"")</f>
        <v/>
      </c>
      <c r="AP1852">
        <f>IF($E1852="","",IF(OR($U1852=TRUE(),$U1852="TRUE"),1,0))</f>
        <v/>
      </c>
      <c r="AQ1852">
        <f>IF($E1852="","",IF($AA1852="Yes",1,0))</f>
        <v/>
      </c>
      <c r="AR1852">
        <f>IF($AN1852=1,IFERROR(IF(VALUE($E1852)&lt;100000000,VALUE($E1852),1000000000),IFERROR(IF(VALUE(MID($E1852,2,20))&lt;100000000,VALUE(MID($E1852,2,20)),1000000000),1000000000))+ROW()/100000,"")</f>
        <v/>
      </c>
    </row>
    <row r="1853">
      <c r="G1853" s="14" t="n"/>
      <c r="Q1853" s="7">
        <f>IF($E1853="","",P1853*Y1853/100)</f>
        <v/>
      </c>
      <c r="R1853" s="7" t="n"/>
      <c r="X1853" s="7" t="n"/>
      <c r="Y1853" s="7" t="n"/>
      <c r="AB1853">
        <f>IF($E1853="","",IF($AQ1853=1,0,IF($AP1853=1,Settings!$C$6,Settings!$C$7))*100)</f>
        <v/>
      </c>
      <c r="AC1853" s="7">
        <f>IF($E1853="","",Y1853*AB1853/100)</f>
        <v/>
      </c>
      <c r="AD1853" s="7">
        <f>IF($E1853="","",Y1853-AC1853)</f>
        <v/>
      </c>
      <c r="AE1853" s="7">
        <f>IF($E1853="","",AD1853-Q1853)</f>
        <v/>
      </c>
      <c r="AI1853" s="7" t="n"/>
      <c r="AL1853" s="14" t="n"/>
      <c r="AN1853">
        <f>IF($E1853="","",IF(COUNTIF($E$2:$E1853,$E1853)=1,1,0))</f>
        <v/>
      </c>
      <c r="AO1853">
        <f>IF($AN1853=1,SUMPRODUCT(--($AR$2:$AR$3001&lt;$AR1853))+1,"")</f>
        <v/>
      </c>
      <c r="AP1853">
        <f>IF($E1853="","",IF(OR($U1853=TRUE(),$U1853="TRUE"),1,0))</f>
        <v/>
      </c>
      <c r="AQ1853">
        <f>IF($E1853="","",IF($AA1853="Yes",1,0))</f>
        <v/>
      </c>
      <c r="AR1853">
        <f>IF($AN1853=1,IFERROR(IF(VALUE($E1853)&lt;100000000,VALUE($E1853),1000000000),IFERROR(IF(VALUE(MID($E1853,2,20))&lt;100000000,VALUE(MID($E1853,2,20)),1000000000),1000000000))+ROW()/100000,"")</f>
        <v/>
      </c>
    </row>
    <row r="1854">
      <c r="G1854" s="14" t="n"/>
      <c r="Q1854" s="7">
        <f>IF($E1854="","",P1854*Y1854/100)</f>
        <v/>
      </c>
      <c r="R1854" s="7" t="n"/>
      <c r="X1854" s="7" t="n"/>
      <c r="Y1854" s="7" t="n"/>
      <c r="AB1854">
        <f>IF($E1854="","",IF($AQ1854=1,0,IF($AP1854=1,Settings!$C$6,Settings!$C$7))*100)</f>
        <v/>
      </c>
      <c r="AC1854" s="7">
        <f>IF($E1854="","",Y1854*AB1854/100)</f>
        <v/>
      </c>
      <c r="AD1854" s="7">
        <f>IF($E1854="","",Y1854-AC1854)</f>
        <v/>
      </c>
      <c r="AE1854" s="7">
        <f>IF($E1854="","",AD1854-Q1854)</f>
        <v/>
      </c>
      <c r="AI1854" s="7" t="n"/>
      <c r="AL1854" s="14" t="n"/>
      <c r="AN1854">
        <f>IF($E1854="","",IF(COUNTIF($E$2:$E1854,$E1854)=1,1,0))</f>
        <v/>
      </c>
      <c r="AO1854">
        <f>IF($AN1854=1,SUMPRODUCT(--($AR$2:$AR$3001&lt;$AR1854))+1,"")</f>
        <v/>
      </c>
      <c r="AP1854">
        <f>IF($E1854="","",IF(OR($U1854=TRUE(),$U1854="TRUE"),1,0))</f>
        <v/>
      </c>
      <c r="AQ1854">
        <f>IF($E1854="","",IF($AA1854="Yes",1,0))</f>
        <v/>
      </c>
      <c r="AR1854">
        <f>IF($AN1854=1,IFERROR(IF(VALUE($E1854)&lt;100000000,VALUE($E1854),1000000000),IFERROR(IF(VALUE(MID($E1854,2,20))&lt;100000000,VALUE(MID($E1854,2,20)),1000000000),1000000000))+ROW()/100000,"")</f>
        <v/>
      </c>
    </row>
    <row r="1855">
      <c r="G1855" s="14" t="n"/>
      <c r="Q1855" s="7">
        <f>IF($E1855="","",P1855*Y1855/100)</f>
        <v/>
      </c>
      <c r="R1855" s="7" t="n"/>
      <c r="X1855" s="7" t="n"/>
      <c r="Y1855" s="7" t="n"/>
      <c r="AB1855">
        <f>IF($E1855="","",IF($AQ1855=1,0,IF($AP1855=1,Settings!$C$6,Settings!$C$7))*100)</f>
        <v/>
      </c>
      <c r="AC1855" s="7">
        <f>IF($E1855="","",Y1855*AB1855/100)</f>
        <v/>
      </c>
      <c r="AD1855" s="7">
        <f>IF($E1855="","",Y1855-AC1855)</f>
        <v/>
      </c>
      <c r="AE1855" s="7">
        <f>IF($E1855="","",AD1855-Q1855)</f>
        <v/>
      </c>
      <c r="AI1855" s="7" t="n"/>
      <c r="AL1855" s="14" t="n"/>
      <c r="AN1855">
        <f>IF($E1855="","",IF(COUNTIF($E$2:$E1855,$E1855)=1,1,0))</f>
        <v/>
      </c>
      <c r="AO1855">
        <f>IF($AN1855=1,SUMPRODUCT(--($AR$2:$AR$3001&lt;$AR1855))+1,"")</f>
        <v/>
      </c>
      <c r="AP1855">
        <f>IF($E1855="","",IF(OR($U1855=TRUE(),$U1855="TRUE"),1,0))</f>
        <v/>
      </c>
      <c r="AQ1855">
        <f>IF($E1855="","",IF($AA1855="Yes",1,0))</f>
        <v/>
      </c>
      <c r="AR1855">
        <f>IF($AN1855=1,IFERROR(IF(VALUE($E1855)&lt;100000000,VALUE($E1855),1000000000),IFERROR(IF(VALUE(MID($E1855,2,20))&lt;100000000,VALUE(MID($E1855,2,20)),1000000000),1000000000))+ROW()/100000,"")</f>
        <v/>
      </c>
    </row>
    <row r="1856">
      <c r="G1856" s="14" t="n"/>
      <c r="Q1856" s="7">
        <f>IF($E1856="","",P1856*Y1856/100)</f>
        <v/>
      </c>
      <c r="R1856" s="7" t="n"/>
      <c r="X1856" s="7" t="n"/>
      <c r="Y1856" s="7" t="n"/>
      <c r="AB1856">
        <f>IF($E1856="","",IF($AQ1856=1,0,IF($AP1856=1,Settings!$C$6,Settings!$C$7))*100)</f>
        <v/>
      </c>
      <c r="AC1856" s="7">
        <f>IF($E1856="","",Y1856*AB1856/100)</f>
        <v/>
      </c>
      <c r="AD1856" s="7">
        <f>IF($E1856="","",Y1856-AC1856)</f>
        <v/>
      </c>
      <c r="AE1856" s="7">
        <f>IF($E1856="","",AD1856-Q1856)</f>
        <v/>
      </c>
      <c r="AI1856" s="7" t="n"/>
      <c r="AL1856" s="14" t="n"/>
      <c r="AN1856">
        <f>IF($E1856="","",IF(COUNTIF($E$2:$E1856,$E1856)=1,1,0))</f>
        <v/>
      </c>
      <c r="AO1856">
        <f>IF($AN1856=1,SUMPRODUCT(--($AR$2:$AR$3001&lt;$AR1856))+1,"")</f>
        <v/>
      </c>
      <c r="AP1856">
        <f>IF($E1856="","",IF(OR($U1856=TRUE(),$U1856="TRUE"),1,0))</f>
        <v/>
      </c>
      <c r="AQ1856">
        <f>IF($E1856="","",IF($AA1856="Yes",1,0))</f>
        <v/>
      </c>
      <c r="AR1856">
        <f>IF($AN1856=1,IFERROR(IF(VALUE($E1856)&lt;100000000,VALUE($E1856),1000000000),IFERROR(IF(VALUE(MID($E1856,2,20))&lt;100000000,VALUE(MID($E1856,2,20)),1000000000),1000000000))+ROW()/100000,"")</f>
        <v/>
      </c>
    </row>
    <row r="1857">
      <c r="G1857" s="14" t="n"/>
      <c r="Q1857" s="7">
        <f>IF($E1857="","",P1857*Y1857/100)</f>
        <v/>
      </c>
      <c r="R1857" s="7" t="n"/>
      <c r="X1857" s="7" t="n"/>
      <c r="Y1857" s="7" t="n"/>
      <c r="AB1857">
        <f>IF($E1857="","",IF($AQ1857=1,0,IF($AP1857=1,Settings!$C$6,Settings!$C$7))*100)</f>
        <v/>
      </c>
      <c r="AC1857" s="7">
        <f>IF($E1857="","",Y1857*AB1857/100)</f>
        <v/>
      </c>
      <c r="AD1857" s="7">
        <f>IF($E1857="","",Y1857-AC1857)</f>
        <v/>
      </c>
      <c r="AE1857" s="7">
        <f>IF($E1857="","",AD1857-Q1857)</f>
        <v/>
      </c>
      <c r="AI1857" s="7" t="n"/>
      <c r="AL1857" s="14" t="n"/>
      <c r="AN1857">
        <f>IF($E1857="","",IF(COUNTIF($E$2:$E1857,$E1857)=1,1,0))</f>
        <v/>
      </c>
      <c r="AO1857">
        <f>IF($AN1857=1,SUMPRODUCT(--($AR$2:$AR$3001&lt;$AR1857))+1,"")</f>
        <v/>
      </c>
      <c r="AP1857">
        <f>IF($E1857="","",IF(OR($U1857=TRUE(),$U1857="TRUE"),1,0))</f>
        <v/>
      </c>
      <c r="AQ1857">
        <f>IF($E1857="","",IF($AA1857="Yes",1,0))</f>
        <v/>
      </c>
      <c r="AR1857">
        <f>IF($AN1857=1,IFERROR(IF(VALUE($E1857)&lt;100000000,VALUE($E1857),1000000000),IFERROR(IF(VALUE(MID($E1857,2,20))&lt;100000000,VALUE(MID($E1857,2,20)),1000000000),1000000000))+ROW()/100000,"")</f>
        <v/>
      </c>
    </row>
    <row r="1858">
      <c r="G1858" s="14" t="n"/>
      <c r="Q1858" s="7">
        <f>IF($E1858="","",P1858*Y1858/100)</f>
        <v/>
      </c>
      <c r="R1858" s="7" t="n"/>
      <c r="X1858" s="7" t="n"/>
      <c r="Y1858" s="7" t="n"/>
      <c r="AB1858">
        <f>IF($E1858="","",IF($AQ1858=1,0,IF($AP1858=1,Settings!$C$6,Settings!$C$7))*100)</f>
        <v/>
      </c>
      <c r="AC1858" s="7">
        <f>IF($E1858="","",Y1858*AB1858/100)</f>
        <v/>
      </c>
      <c r="AD1858" s="7">
        <f>IF($E1858="","",Y1858-AC1858)</f>
        <v/>
      </c>
      <c r="AE1858" s="7">
        <f>IF($E1858="","",AD1858-Q1858)</f>
        <v/>
      </c>
      <c r="AI1858" s="7" t="n"/>
      <c r="AL1858" s="14" t="n"/>
      <c r="AN1858">
        <f>IF($E1858="","",IF(COUNTIF($E$2:$E1858,$E1858)=1,1,0))</f>
        <v/>
      </c>
      <c r="AO1858">
        <f>IF($AN1858=1,SUMPRODUCT(--($AR$2:$AR$3001&lt;$AR1858))+1,"")</f>
        <v/>
      </c>
      <c r="AP1858">
        <f>IF($E1858="","",IF(OR($U1858=TRUE(),$U1858="TRUE"),1,0))</f>
        <v/>
      </c>
      <c r="AQ1858">
        <f>IF($E1858="","",IF($AA1858="Yes",1,0))</f>
        <v/>
      </c>
      <c r="AR1858">
        <f>IF($AN1858=1,IFERROR(IF(VALUE($E1858)&lt;100000000,VALUE($E1858),1000000000),IFERROR(IF(VALUE(MID($E1858,2,20))&lt;100000000,VALUE(MID($E1858,2,20)),1000000000),1000000000))+ROW()/100000,"")</f>
        <v/>
      </c>
    </row>
    <row r="1859">
      <c r="G1859" s="14" t="n"/>
      <c r="Q1859" s="7">
        <f>IF($E1859="","",P1859*Y1859/100)</f>
        <v/>
      </c>
      <c r="R1859" s="7" t="n"/>
      <c r="X1859" s="7" t="n"/>
      <c r="Y1859" s="7" t="n"/>
      <c r="AB1859">
        <f>IF($E1859="","",IF($AQ1859=1,0,IF($AP1859=1,Settings!$C$6,Settings!$C$7))*100)</f>
        <v/>
      </c>
      <c r="AC1859" s="7">
        <f>IF($E1859="","",Y1859*AB1859/100)</f>
        <v/>
      </c>
      <c r="AD1859" s="7">
        <f>IF($E1859="","",Y1859-AC1859)</f>
        <v/>
      </c>
      <c r="AE1859" s="7">
        <f>IF($E1859="","",AD1859-Q1859)</f>
        <v/>
      </c>
      <c r="AI1859" s="7" t="n"/>
      <c r="AL1859" s="14" t="n"/>
      <c r="AN1859">
        <f>IF($E1859="","",IF(COUNTIF($E$2:$E1859,$E1859)=1,1,0))</f>
        <v/>
      </c>
      <c r="AO1859">
        <f>IF($AN1859=1,SUMPRODUCT(--($AR$2:$AR$3001&lt;$AR1859))+1,"")</f>
        <v/>
      </c>
      <c r="AP1859">
        <f>IF($E1859="","",IF(OR($U1859=TRUE(),$U1859="TRUE"),1,0))</f>
        <v/>
      </c>
      <c r="AQ1859">
        <f>IF($E1859="","",IF($AA1859="Yes",1,0))</f>
        <v/>
      </c>
      <c r="AR1859">
        <f>IF($AN1859=1,IFERROR(IF(VALUE($E1859)&lt;100000000,VALUE($E1859),1000000000),IFERROR(IF(VALUE(MID($E1859,2,20))&lt;100000000,VALUE(MID($E1859,2,20)),1000000000),1000000000))+ROW()/100000,"")</f>
        <v/>
      </c>
    </row>
    <row r="1860">
      <c r="G1860" s="14" t="n"/>
      <c r="Q1860" s="7">
        <f>IF($E1860="","",P1860*Y1860/100)</f>
        <v/>
      </c>
      <c r="R1860" s="7" t="n"/>
      <c r="X1860" s="7" t="n"/>
      <c r="Y1860" s="7" t="n"/>
      <c r="AB1860">
        <f>IF($E1860="","",IF($AQ1860=1,0,IF($AP1860=1,Settings!$C$6,Settings!$C$7))*100)</f>
        <v/>
      </c>
      <c r="AC1860" s="7">
        <f>IF($E1860="","",Y1860*AB1860/100)</f>
        <v/>
      </c>
      <c r="AD1860" s="7">
        <f>IF($E1860="","",Y1860-AC1860)</f>
        <v/>
      </c>
      <c r="AE1860" s="7">
        <f>IF($E1860="","",AD1860-Q1860)</f>
        <v/>
      </c>
      <c r="AI1860" s="7" t="n"/>
      <c r="AL1860" s="14" t="n"/>
      <c r="AN1860">
        <f>IF($E1860="","",IF(COUNTIF($E$2:$E1860,$E1860)=1,1,0))</f>
        <v/>
      </c>
      <c r="AO1860">
        <f>IF($AN1860=1,SUMPRODUCT(--($AR$2:$AR$3001&lt;$AR1860))+1,"")</f>
        <v/>
      </c>
      <c r="AP1860">
        <f>IF($E1860="","",IF(OR($U1860=TRUE(),$U1860="TRUE"),1,0))</f>
        <v/>
      </c>
      <c r="AQ1860">
        <f>IF($E1860="","",IF($AA1860="Yes",1,0))</f>
        <v/>
      </c>
      <c r="AR1860">
        <f>IF($AN1860=1,IFERROR(IF(VALUE($E1860)&lt;100000000,VALUE($E1860),1000000000),IFERROR(IF(VALUE(MID($E1860,2,20))&lt;100000000,VALUE(MID($E1860,2,20)),1000000000),1000000000))+ROW()/100000,"")</f>
        <v/>
      </c>
    </row>
    <row r="1861">
      <c r="G1861" s="14" t="n"/>
      <c r="Q1861" s="7">
        <f>IF($E1861="","",P1861*Y1861/100)</f>
        <v/>
      </c>
      <c r="R1861" s="7" t="n"/>
      <c r="X1861" s="7" t="n"/>
      <c r="Y1861" s="7" t="n"/>
      <c r="AB1861">
        <f>IF($E1861="","",IF($AQ1861=1,0,IF($AP1861=1,Settings!$C$6,Settings!$C$7))*100)</f>
        <v/>
      </c>
      <c r="AC1861" s="7">
        <f>IF($E1861="","",Y1861*AB1861/100)</f>
        <v/>
      </c>
      <c r="AD1861" s="7">
        <f>IF($E1861="","",Y1861-AC1861)</f>
        <v/>
      </c>
      <c r="AE1861" s="7">
        <f>IF($E1861="","",AD1861-Q1861)</f>
        <v/>
      </c>
      <c r="AI1861" s="7" t="n"/>
      <c r="AL1861" s="14" t="n"/>
      <c r="AN1861">
        <f>IF($E1861="","",IF(COUNTIF($E$2:$E1861,$E1861)=1,1,0))</f>
        <v/>
      </c>
      <c r="AO1861">
        <f>IF($AN1861=1,SUMPRODUCT(--($AR$2:$AR$3001&lt;$AR1861))+1,"")</f>
        <v/>
      </c>
      <c r="AP1861">
        <f>IF($E1861="","",IF(OR($U1861=TRUE(),$U1861="TRUE"),1,0))</f>
        <v/>
      </c>
      <c r="AQ1861">
        <f>IF($E1861="","",IF($AA1861="Yes",1,0))</f>
        <v/>
      </c>
      <c r="AR1861">
        <f>IF($AN1861=1,IFERROR(IF(VALUE($E1861)&lt;100000000,VALUE($E1861),1000000000),IFERROR(IF(VALUE(MID($E1861,2,20))&lt;100000000,VALUE(MID($E1861,2,20)),1000000000),1000000000))+ROW()/100000,"")</f>
        <v/>
      </c>
    </row>
    <row r="1862">
      <c r="G1862" s="14" t="n"/>
      <c r="Q1862" s="7">
        <f>IF($E1862="","",P1862*Y1862/100)</f>
        <v/>
      </c>
      <c r="R1862" s="7" t="n"/>
      <c r="X1862" s="7" t="n"/>
      <c r="Y1862" s="7" t="n"/>
      <c r="AB1862">
        <f>IF($E1862="","",IF($AQ1862=1,0,IF($AP1862=1,Settings!$C$6,Settings!$C$7))*100)</f>
        <v/>
      </c>
      <c r="AC1862" s="7">
        <f>IF($E1862="","",Y1862*AB1862/100)</f>
        <v/>
      </c>
      <c r="AD1862" s="7">
        <f>IF($E1862="","",Y1862-AC1862)</f>
        <v/>
      </c>
      <c r="AE1862" s="7">
        <f>IF($E1862="","",AD1862-Q1862)</f>
        <v/>
      </c>
      <c r="AI1862" s="7" t="n"/>
      <c r="AL1862" s="14" t="n"/>
      <c r="AN1862">
        <f>IF($E1862="","",IF(COUNTIF($E$2:$E1862,$E1862)=1,1,0))</f>
        <v/>
      </c>
      <c r="AO1862">
        <f>IF($AN1862=1,SUMPRODUCT(--($AR$2:$AR$3001&lt;$AR1862))+1,"")</f>
        <v/>
      </c>
      <c r="AP1862">
        <f>IF($E1862="","",IF(OR($U1862=TRUE(),$U1862="TRUE"),1,0))</f>
        <v/>
      </c>
      <c r="AQ1862">
        <f>IF($E1862="","",IF($AA1862="Yes",1,0))</f>
        <v/>
      </c>
      <c r="AR1862">
        <f>IF($AN1862=1,IFERROR(IF(VALUE($E1862)&lt;100000000,VALUE($E1862),1000000000),IFERROR(IF(VALUE(MID($E1862,2,20))&lt;100000000,VALUE(MID($E1862,2,20)),1000000000),1000000000))+ROW()/100000,"")</f>
        <v/>
      </c>
    </row>
    <row r="1863">
      <c r="G1863" s="14" t="n"/>
      <c r="Q1863" s="7">
        <f>IF($E1863="","",P1863*Y1863/100)</f>
        <v/>
      </c>
      <c r="R1863" s="7" t="n"/>
      <c r="X1863" s="7" t="n"/>
      <c r="Y1863" s="7" t="n"/>
      <c r="AB1863">
        <f>IF($E1863="","",IF($AQ1863=1,0,IF($AP1863=1,Settings!$C$6,Settings!$C$7))*100)</f>
        <v/>
      </c>
      <c r="AC1863" s="7">
        <f>IF($E1863="","",Y1863*AB1863/100)</f>
        <v/>
      </c>
      <c r="AD1863" s="7">
        <f>IF($E1863="","",Y1863-AC1863)</f>
        <v/>
      </c>
      <c r="AE1863" s="7">
        <f>IF($E1863="","",AD1863-Q1863)</f>
        <v/>
      </c>
      <c r="AI1863" s="7" t="n"/>
      <c r="AL1863" s="14" t="n"/>
      <c r="AN1863">
        <f>IF($E1863="","",IF(COUNTIF($E$2:$E1863,$E1863)=1,1,0))</f>
        <v/>
      </c>
      <c r="AO1863">
        <f>IF($AN1863=1,SUMPRODUCT(--($AR$2:$AR$3001&lt;$AR1863))+1,"")</f>
        <v/>
      </c>
      <c r="AP1863">
        <f>IF($E1863="","",IF(OR($U1863=TRUE(),$U1863="TRUE"),1,0))</f>
        <v/>
      </c>
      <c r="AQ1863">
        <f>IF($E1863="","",IF($AA1863="Yes",1,0))</f>
        <v/>
      </c>
      <c r="AR1863">
        <f>IF($AN1863=1,IFERROR(IF(VALUE($E1863)&lt;100000000,VALUE($E1863),1000000000),IFERROR(IF(VALUE(MID($E1863,2,20))&lt;100000000,VALUE(MID($E1863,2,20)),1000000000),1000000000))+ROW()/100000,"")</f>
        <v/>
      </c>
    </row>
    <row r="1864">
      <c r="G1864" s="14" t="n"/>
      <c r="Q1864" s="7">
        <f>IF($E1864="","",P1864*Y1864/100)</f>
        <v/>
      </c>
      <c r="R1864" s="7" t="n"/>
      <c r="X1864" s="7" t="n"/>
      <c r="Y1864" s="7" t="n"/>
      <c r="AB1864">
        <f>IF($E1864="","",IF($AQ1864=1,0,IF($AP1864=1,Settings!$C$6,Settings!$C$7))*100)</f>
        <v/>
      </c>
      <c r="AC1864" s="7">
        <f>IF($E1864="","",Y1864*AB1864/100)</f>
        <v/>
      </c>
      <c r="AD1864" s="7">
        <f>IF($E1864="","",Y1864-AC1864)</f>
        <v/>
      </c>
      <c r="AE1864" s="7">
        <f>IF($E1864="","",AD1864-Q1864)</f>
        <v/>
      </c>
      <c r="AI1864" s="7" t="n"/>
      <c r="AL1864" s="14" t="n"/>
      <c r="AN1864">
        <f>IF($E1864="","",IF(COUNTIF($E$2:$E1864,$E1864)=1,1,0))</f>
        <v/>
      </c>
      <c r="AO1864">
        <f>IF($AN1864=1,SUMPRODUCT(--($AR$2:$AR$3001&lt;$AR1864))+1,"")</f>
        <v/>
      </c>
      <c r="AP1864">
        <f>IF($E1864="","",IF(OR($U1864=TRUE(),$U1864="TRUE"),1,0))</f>
        <v/>
      </c>
      <c r="AQ1864">
        <f>IF($E1864="","",IF($AA1864="Yes",1,0))</f>
        <v/>
      </c>
      <c r="AR1864">
        <f>IF($AN1864=1,IFERROR(IF(VALUE($E1864)&lt;100000000,VALUE($E1864),1000000000),IFERROR(IF(VALUE(MID($E1864,2,20))&lt;100000000,VALUE(MID($E1864,2,20)),1000000000),1000000000))+ROW()/100000,"")</f>
        <v/>
      </c>
    </row>
    <row r="1865">
      <c r="G1865" s="14" t="n"/>
      <c r="Q1865" s="7">
        <f>IF($E1865="","",P1865*Y1865/100)</f>
        <v/>
      </c>
      <c r="R1865" s="7" t="n"/>
      <c r="X1865" s="7" t="n"/>
      <c r="Y1865" s="7" t="n"/>
      <c r="AB1865">
        <f>IF($E1865="","",IF($AQ1865=1,0,IF($AP1865=1,Settings!$C$6,Settings!$C$7))*100)</f>
        <v/>
      </c>
      <c r="AC1865" s="7">
        <f>IF($E1865="","",Y1865*AB1865/100)</f>
        <v/>
      </c>
      <c r="AD1865" s="7">
        <f>IF($E1865="","",Y1865-AC1865)</f>
        <v/>
      </c>
      <c r="AE1865" s="7">
        <f>IF($E1865="","",AD1865-Q1865)</f>
        <v/>
      </c>
      <c r="AI1865" s="7" t="n"/>
      <c r="AL1865" s="14" t="n"/>
      <c r="AN1865">
        <f>IF($E1865="","",IF(COUNTIF($E$2:$E1865,$E1865)=1,1,0))</f>
        <v/>
      </c>
      <c r="AO1865">
        <f>IF($AN1865=1,SUMPRODUCT(--($AR$2:$AR$3001&lt;$AR1865))+1,"")</f>
        <v/>
      </c>
      <c r="AP1865">
        <f>IF($E1865="","",IF(OR($U1865=TRUE(),$U1865="TRUE"),1,0))</f>
        <v/>
      </c>
      <c r="AQ1865">
        <f>IF($E1865="","",IF($AA1865="Yes",1,0))</f>
        <v/>
      </c>
      <c r="AR1865">
        <f>IF($AN1865=1,IFERROR(IF(VALUE($E1865)&lt;100000000,VALUE($E1865),1000000000),IFERROR(IF(VALUE(MID($E1865,2,20))&lt;100000000,VALUE(MID($E1865,2,20)),1000000000),1000000000))+ROW()/100000,"")</f>
        <v/>
      </c>
    </row>
    <row r="1866">
      <c r="G1866" s="14" t="n"/>
      <c r="Q1866" s="7">
        <f>IF($E1866="","",P1866*Y1866/100)</f>
        <v/>
      </c>
      <c r="R1866" s="7" t="n"/>
      <c r="X1866" s="7" t="n"/>
      <c r="Y1866" s="7" t="n"/>
      <c r="AB1866">
        <f>IF($E1866="","",IF($AQ1866=1,0,IF($AP1866=1,Settings!$C$6,Settings!$C$7))*100)</f>
        <v/>
      </c>
      <c r="AC1866" s="7">
        <f>IF($E1866="","",Y1866*AB1866/100)</f>
        <v/>
      </c>
      <c r="AD1866" s="7">
        <f>IF($E1866="","",Y1866-AC1866)</f>
        <v/>
      </c>
      <c r="AE1866" s="7">
        <f>IF($E1866="","",AD1866-Q1866)</f>
        <v/>
      </c>
      <c r="AI1866" s="7" t="n"/>
      <c r="AL1866" s="14" t="n"/>
      <c r="AN1866">
        <f>IF($E1866="","",IF(COUNTIF($E$2:$E1866,$E1866)=1,1,0))</f>
        <v/>
      </c>
      <c r="AO1866">
        <f>IF($AN1866=1,SUMPRODUCT(--($AR$2:$AR$3001&lt;$AR1866))+1,"")</f>
        <v/>
      </c>
      <c r="AP1866">
        <f>IF($E1866="","",IF(OR($U1866=TRUE(),$U1866="TRUE"),1,0))</f>
        <v/>
      </c>
      <c r="AQ1866">
        <f>IF($E1866="","",IF($AA1866="Yes",1,0))</f>
        <v/>
      </c>
      <c r="AR1866">
        <f>IF($AN1866=1,IFERROR(IF(VALUE($E1866)&lt;100000000,VALUE($E1866),1000000000),IFERROR(IF(VALUE(MID($E1866,2,20))&lt;100000000,VALUE(MID($E1866,2,20)),1000000000),1000000000))+ROW()/100000,"")</f>
        <v/>
      </c>
    </row>
    <row r="1867">
      <c r="G1867" s="14" t="n"/>
      <c r="Q1867" s="7">
        <f>IF($E1867="","",P1867*Y1867/100)</f>
        <v/>
      </c>
      <c r="R1867" s="7" t="n"/>
      <c r="X1867" s="7" t="n"/>
      <c r="Y1867" s="7" t="n"/>
      <c r="AB1867">
        <f>IF($E1867="","",IF($AQ1867=1,0,IF($AP1867=1,Settings!$C$6,Settings!$C$7))*100)</f>
        <v/>
      </c>
      <c r="AC1867" s="7">
        <f>IF($E1867="","",Y1867*AB1867/100)</f>
        <v/>
      </c>
      <c r="AD1867" s="7">
        <f>IF($E1867="","",Y1867-AC1867)</f>
        <v/>
      </c>
      <c r="AE1867" s="7">
        <f>IF($E1867="","",AD1867-Q1867)</f>
        <v/>
      </c>
      <c r="AI1867" s="7" t="n"/>
      <c r="AL1867" s="14" t="n"/>
      <c r="AN1867">
        <f>IF($E1867="","",IF(COUNTIF($E$2:$E1867,$E1867)=1,1,0))</f>
        <v/>
      </c>
      <c r="AO1867">
        <f>IF($AN1867=1,SUMPRODUCT(--($AR$2:$AR$3001&lt;$AR1867))+1,"")</f>
        <v/>
      </c>
      <c r="AP1867">
        <f>IF($E1867="","",IF(OR($U1867=TRUE(),$U1867="TRUE"),1,0))</f>
        <v/>
      </c>
      <c r="AQ1867">
        <f>IF($E1867="","",IF($AA1867="Yes",1,0))</f>
        <v/>
      </c>
      <c r="AR1867">
        <f>IF($AN1867=1,IFERROR(IF(VALUE($E1867)&lt;100000000,VALUE($E1867),1000000000),IFERROR(IF(VALUE(MID($E1867,2,20))&lt;100000000,VALUE(MID($E1867,2,20)),1000000000),1000000000))+ROW()/100000,"")</f>
        <v/>
      </c>
    </row>
    <row r="1868">
      <c r="G1868" s="14" t="n"/>
      <c r="Q1868" s="7">
        <f>IF($E1868="","",P1868*Y1868/100)</f>
        <v/>
      </c>
      <c r="R1868" s="7" t="n"/>
      <c r="X1868" s="7" t="n"/>
      <c r="Y1868" s="7" t="n"/>
      <c r="AB1868">
        <f>IF($E1868="","",IF($AQ1868=1,0,IF($AP1868=1,Settings!$C$6,Settings!$C$7))*100)</f>
        <v/>
      </c>
      <c r="AC1868" s="7">
        <f>IF($E1868="","",Y1868*AB1868/100)</f>
        <v/>
      </c>
      <c r="AD1868" s="7">
        <f>IF($E1868="","",Y1868-AC1868)</f>
        <v/>
      </c>
      <c r="AE1868" s="7">
        <f>IF($E1868="","",AD1868-Q1868)</f>
        <v/>
      </c>
      <c r="AI1868" s="7" t="n"/>
      <c r="AL1868" s="14" t="n"/>
      <c r="AN1868">
        <f>IF($E1868="","",IF(COUNTIF($E$2:$E1868,$E1868)=1,1,0))</f>
        <v/>
      </c>
      <c r="AO1868">
        <f>IF($AN1868=1,SUMPRODUCT(--($AR$2:$AR$3001&lt;$AR1868))+1,"")</f>
        <v/>
      </c>
      <c r="AP1868">
        <f>IF($E1868="","",IF(OR($U1868=TRUE(),$U1868="TRUE"),1,0))</f>
        <v/>
      </c>
      <c r="AQ1868">
        <f>IF($E1868="","",IF($AA1868="Yes",1,0))</f>
        <v/>
      </c>
      <c r="AR1868">
        <f>IF($AN1868=1,IFERROR(IF(VALUE($E1868)&lt;100000000,VALUE($E1868),1000000000),IFERROR(IF(VALUE(MID($E1868,2,20))&lt;100000000,VALUE(MID($E1868,2,20)),1000000000),1000000000))+ROW()/100000,"")</f>
        <v/>
      </c>
    </row>
    <row r="1869">
      <c r="G1869" s="14" t="n"/>
      <c r="Q1869" s="7">
        <f>IF($E1869="","",P1869*Y1869/100)</f>
        <v/>
      </c>
      <c r="R1869" s="7" t="n"/>
      <c r="X1869" s="7" t="n"/>
      <c r="Y1869" s="7" t="n"/>
      <c r="AB1869">
        <f>IF($E1869="","",IF($AQ1869=1,0,IF($AP1869=1,Settings!$C$6,Settings!$C$7))*100)</f>
        <v/>
      </c>
      <c r="AC1869" s="7">
        <f>IF($E1869="","",Y1869*AB1869/100)</f>
        <v/>
      </c>
      <c r="AD1869" s="7">
        <f>IF($E1869="","",Y1869-AC1869)</f>
        <v/>
      </c>
      <c r="AE1869" s="7">
        <f>IF($E1869="","",AD1869-Q1869)</f>
        <v/>
      </c>
      <c r="AI1869" s="7" t="n"/>
      <c r="AL1869" s="14" t="n"/>
      <c r="AN1869">
        <f>IF($E1869="","",IF(COUNTIF($E$2:$E1869,$E1869)=1,1,0))</f>
        <v/>
      </c>
      <c r="AO1869">
        <f>IF($AN1869=1,SUMPRODUCT(--($AR$2:$AR$3001&lt;$AR1869))+1,"")</f>
        <v/>
      </c>
      <c r="AP1869">
        <f>IF($E1869="","",IF(OR($U1869=TRUE(),$U1869="TRUE"),1,0))</f>
        <v/>
      </c>
      <c r="AQ1869">
        <f>IF($E1869="","",IF($AA1869="Yes",1,0))</f>
        <v/>
      </c>
      <c r="AR1869">
        <f>IF($AN1869=1,IFERROR(IF(VALUE($E1869)&lt;100000000,VALUE($E1869),1000000000),IFERROR(IF(VALUE(MID($E1869,2,20))&lt;100000000,VALUE(MID($E1869,2,20)),1000000000),1000000000))+ROW()/100000,"")</f>
        <v/>
      </c>
    </row>
    <row r="1870">
      <c r="G1870" s="14" t="n"/>
      <c r="Q1870" s="7">
        <f>IF($E1870="","",P1870*Y1870/100)</f>
        <v/>
      </c>
      <c r="R1870" s="7" t="n"/>
      <c r="X1870" s="7" t="n"/>
      <c r="Y1870" s="7" t="n"/>
      <c r="AB1870">
        <f>IF($E1870="","",IF($AQ1870=1,0,IF($AP1870=1,Settings!$C$6,Settings!$C$7))*100)</f>
        <v/>
      </c>
      <c r="AC1870" s="7">
        <f>IF($E1870="","",Y1870*AB1870/100)</f>
        <v/>
      </c>
      <c r="AD1870" s="7">
        <f>IF($E1870="","",Y1870-AC1870)</f>
        <v/>
      </c>
      <c r="AE1870" s="7">
        <f>IF($E1870="","",AD1870-Q1870)</f>
        <v/>
      </c>
      <c r="AI1870" s="7" t="n"/>
      <c r="AL1870" s="14" t="n"/>
      <c r="AN1870">
        <f>IF($E1870="","",IF(COUNTIF($E$2:$E1870,$E1870)=1,1,0))</f>
        <v/>
      </c>
      <c r="AO1870">
        <f>IF($AN1870=1,SUMPRODUCT(--($AR$2:$AR$3001&lt;$AR1870))+1,"")</f>
        <v/>
      </c>
      <c r="AP1870">
        <f>IF($E1870="","",IF(OR($U1870=TRUE(),$U1870="TRUE"),1,0))</f>
        <v/>
      </c>
      <c r="AQ1870">
        <f>IF($E1870="","",IF($AA1870="Yes",1,0))</f>
        <v/>
      </c>
      <c r="AR1870">
        <f>IF($AN1870=1,IFERROR(IF(VALUE($E1870)&lt;100000000,VALUE($E1870),1000000000),IFERROR(IF(VALUE(MID($E1870,2,20))&lt;100000000,VALUE(MID($E1870,2,20)),1000000000),1000000000))+ROW()/100000,"")</f>
        <v/>
      </c>
    </row>
    <row r="1871">
      <c r="G1871" s="14" t="n"/>
      <c r="Q1871" s="7">
        <f>IF($E1871="","",P1871*Y1871/100)</f>
        <v/>
      </c>
      <c r="R1871" s="7" t="n"/>
      <c r="X1871" s="7" t="n"/>
      <c r="Y1871" s="7" t="n"/>
      <c r="AB1871">
        <f>IF($E1871="","",IF($AQ1871=1,0,IF($AP1871=1,Settings!$C$6,Settings!$C$7))*100)</f>
        <v/>
      </c>
      <c r="AC1871" s="7">
        <f>IF($E1871="","",Y1871*AB1871/100)</f>
        <v/>
      </c>
      <c r="AD1871" s="7">
        <f>IF($E1871="","",Y1871-AC1871)</f>
        <v/>
      </c>
      <c r="AE1871" s="7">
        <f>IF($E1871="","",AD1871-Q1871)</f>
        <v/>
      </c>
      <c r="AI1871" s="7" t="n"/>
      <c r="AL1871" s="14" t="n"/>
      <c r="AN1871">
        <f>IF($E1871="","",IF(COUNTIF($E$2:$E1871,$E1871)=1,1,0))</f>
        <v/>
      </c>
      <c r="AO1871">
        <f>IF($AN1871=1,SUMPRODUCT(--($AR$2:$AR$3001&lt;$AR1871))+1,"")</f>
        <v/>
      </c>
      <c r="AP1871">
        <f>IF($E1871="","",IF(OR($U1871=TRUE(),$U1871="TRUE"),1,0))</f>
        <v/>
      </c>
      <c r="AQ1871">
        <f>IF($E1871="","",IF($AA1871="Yes",1,0))</f>
        <v/>
      </c>
      <c r="AR1871">
        <f>IF($AN1871=1,IFERROR(IF(VALUE($E1871)&lt;100000000,VALUE($E1871),1000000000),IFERROR(IF(VALUE(MID($E1871,2,20))&lt;100000000,VALUE(MID($E1871,2,20)),1000000000),1000000000))+ROW()/100000,"")</f>
        <v/>
      </c>
    </row>
    <row r="1872">
      <c r="G1872" s="14" t="n"/>
      <c r="Q1872" s="7">
        <f>IF($E1872="","",P1872*Y1872/100)</f>
        <v/>
      </c>
      <c r="R1872" s="7" t="n"/>
      <c r="X1872" s="7" t="n"/>
      <c r="Y1872" s="7" t="n"/>
      <c r="AB1872">
        <f>IF($E1872="","",IF($AQ1872=1,0,IF($AP1872=1,Settings!$C$6,Settings!$C$7))*100)</f>
        <v/>
      </c>
      <c r="AC1872" s="7">
        <f>IF($E1872="","",Y1872*AB1872/100)</f>
        <v/>
      </c>
      <c r="AD1872" s="7">
        <f>IF($E1872="","",Y1872-AC1872)</f>
        <v/>
      </c>
      <c r="AE1872" s="7">
        <f>IF($E1872="","",AD1872-Q1872)</f>
        <v/>
      </c>
      <c r="AI1872" s="7" t="n"/>
      <c r="AL1872" s="14" t="n"/>
      <c r="AN1872">
        <f>IF($E1872="","",IF(COUNTIF($E$2:$E1872,$E1872)=1,1,0))</f>
        <v/>
      </c>
      <c r="AO1872">
        <f>IF($AN1872=1,SUMPRODUCT(--($AR$2:$AR$3001&lt;$AR1872))+1,"")</f>
        <v/>
      </c>
      <c r="AP1872">
        <f>IF($E1872="","",IF(OR($U1872=TRUE(),$U1872="TRUE"),1,0))</f>
        <v/>
      </c>
      <c r="AQ1872">
        <f>IF($E1872="","",IF($AA1872="Yes",1,0))</f>
        <v/>
      </c>
      <c r="AR1872">
        <f>IF($AN1872=1,IFERROR(IF(VALUE($E1872)&lt;100000000,VALUE($E1872),1000000000),IFERROR(IF(VALUE(MID($E1872,2,20))&lt;100000000,VALUE(MID($E1872,2,20)),1000000000),1000000000))+ROW()/100000,"")</f>
        <v/>
      </c>
    </row>
    <row r="1873">
      <c r="G1873" s="14" t="n"/>
      <c r="Q1873" s="7">
        <f>IF($E1873="","",P1873*Y1873/100)</f>
        <v/>
      </c>
      <c r="R1873" s="7" t="n"/>
      <c r="X1873" s="7" t="n"/>
      <c r="Y1873" s="7" t="n"/>
      <c r="AB1873">
        <f>IF($E1873="","",IF($AQ1873=1,0,IF($AP1873=1,Settings!$C$6,Settings!$C$7))*100)</f>
        <v/>
      </c>
      <c r="AC1873" s="7">
        <f>IF($E1873="","",Y1873*AB1873/100)</f>
        <v/>
      </c>
      <c r="AD1873" s="7">
        <f>IF($E1873="","",Y1873-AC1873)</f>
        <v/>
      </c>
      <c r="AE1873" s="7">
        <f>IF($E1873="","",AD1873-Q1873)</f>
        <v/>
      </c>
      <c r="AI1873" s="7" t="n"/>
      <c r="AL1873" s="14" t="n"/>
      <c r="AN1873">
        <f>IF($E1873="","",IF(COUNTIF($E$2:$E1873,$E1873)=1,1,0))</f>
        <v/>
      </c>
      <c r="AO1873">
        <f>IF($AN1873=1,SUMPRODUCT(--($AR$2:$AR$3001&lt;$AR1873))+1,"")</f>
        <v/>
      </c>
      <c r="AP1873">
        <f>IF($E1873="","",IF(OR($U1873=TRUE(),$U1873="TRUE"),1,0))</f>
        <v/>
      </c>
      <c r="AQ1873">
        <f>IF($E1873="","",IF($AA1873="Yes",1,0))</f>
        <v/>
      </c>
      <c r="AR1873">
        <f>IF($AN1873=1,IFERROR(IF(VALUE($E1873)&lt;100000000,VALUE($E1873),1000000000),IFERROR(IF(VALUE(MID($E1873,2,20))&lt;100000000,VALUE(MID($E1873,2,20)),1000000000),1000000000))+ROW()/100000,"")</f>
        <v/>
      </c>
    </row>
    <row r="1874">
      <c r="G1874" s="14" t="n"/>
      <c r="Q1874" s="7">
        <f>IF($E1874="","",P1874*Y1874/100)</f>
        <v/>
      </c>
      <c r="R1874" s="7" t="n"/>
      <c r="X1874" s="7" t="n"/>
      <c r="Y1874" s="7" t="n"/>
      <c r="AB1874">
        <f>IF($E1874="","",IF($AQ1874=1,0,IF($AP1874=1,Settings!$C$6,Settings!$C$7))*100)</f>
        <v/>
      </c>
      <c r="AC1874" s="7">
        <f>IF($E1874="","",Y1874*AB1874/100)</f>
        <v/>
      </c>
      <c r="AD1874" s="7">
        <f>IF($E1874="","",Y1874-AC1874)</f>
        <v/>
      </c>
      <c r="AE1874" s="7">
        <f>IF($E1874="","",AD1874-Q1874)</f>
        <v/>
      </c>
      <c r="AI1874" s="7" t="n"/>
      <c r="AL1874" s="14" t="n"/>
      <c r="AN1874">
        <f>IF($E1874="","",IF(COUNTIF($E$2:$E1874,$E1874)=1,1,0))</f>
        <v/>
      </c>
      <c r="AO1874">
        <f>IF($AN1874=1,SUMPRODUCT(--($AR$2:$AR$3001&lt;$AR1874))+1,"")</f>
        <v/>
      </c>
      <c r="AP1874">
        <f>IF($E1874="","",IF(OR($U1874=TRUE(),$U1874="TRUE"),1,0))</f>
        <v/>
      </c>
      <c r="AQ1874">
        <f>IF($E1874="","",IF($AA1874="Yes",1,0))</f>
        <v/>
      </c>
      <c r="AR1874">
        <f>IF($AN1874=1,IFERROR(IF(VALUE($E1874)&lt;100000000,VALUE($E1874),1000000000),IFERROR(IF(VALUE(MID($E1874,2,20))&lt;100000000,VALUE(MID($E1874,2,20)),1000000000),1000000000))+ROW()/100000,"")</f>
        <v/>
      </c>
    </row>
    <row r="1875">
      <c r="G1875" s="14" t="n"/>
      <c r="Q1875" s="7">
        <f>IF($E1875="","",P1875*Y1875/100)</f>
        <v/>
      </c>
      <c r="R1875" s="7" t="n"/>
      <c r="X1875" s="7" t="n"/>
      <c r="Y1875" s="7" t="n"/>
      <c r="AB1875">
        <f>IF($E1875="","",IF($AQ1875=1,0,IF($AP1875=1,Settings!$C$6,Settings!$C$7))*100)</f>
        <v/>
      </c>
      <c r="AC1875" s="7">
        <f>IF($E1875="","",Y1875*AB1875/100)</f>
        <v/>
      </c>
      <c r="AD1875" s="7">
        <f>IF($E1875="","",Y1875-AC1875)</f>
        <v/>
      </c>
      <c r="AE1875" s="7">
        <f>IF($E1875="","",AD1875-Q1875)</f>
        <v/>
      </c>
      <c r="AI1875" s="7" t="n"/>
      <c r="AL1875" s="14" t="n"/>
      <c r="AN1875">
        <f>IF($E1875="","",IF(COUNTIF($E$2:$E1875,$E1875)=1,1,0))</f>
        <v/>
      </c>
      <c r="AO1875">
        <f>IF($AN1875=1,SUMPRODUCT(--($AR$2:$AR$3001&lt;$AR1875))+1,"")</f>
        <v/>
      </c>
      <c r="AP1875">
        <f>IF($E1875="","",IF(OR($U1875=TRUE(),$U1875="TRUE"),1,0))</f>
        <v/>
      </c>
      <c r="AQ1875">
        <f>IF($E1875="","",IF($AA1875="Yes",1,0))</f>
        <v/>
      </c>
      <c r="AR1875">
        <f>IF($AN1875=1,IFERROR(IF(VALUE($E1875)&lt;100000000,VALUE($E1875),1000000000),IFERROR(IF(VALUE(MID($E1875,2,20))&lt;100000000,VALUE(MID($E1875,2,20)),1000000000),1000000000))+ROW()/100000,"")</f>
        <v/>
      </c>
    </row>
    <row r="1876">
      <c r="G1876" s="14" t="n"/>
      <c r="Q1876" s="7">
        <f>IF($E1876="","",P1876*Y1876/100)</f>
        <v/>
      </c>
      <c r="R1876" s="7" t="n"/>
      <c r="X1876" s="7" t="n"/>
      <c r="Y1876" s="7" t="n"/>
      <c r="AB1876">
        <f>IF($E1876="","",IF($AQ1876=1,0,IF($AP1876=1,Settings!$C$6,Settings!$C$7))*100)</f>
        <v/>
      </c>
      <c r="AC1876" s="7">
        <f>IF($E1876="","",Y1876*AB1876/100)</f>
        <v/>
      </c>
      <c r="AD1876" s="7">
        <f>IF($E1876="","",Y1876-AC1876)</f>
        <v/>
      </c>
      <c r="AE1876" s="7">
        <f>IF($E1876="","",AD1876-Q1876)</f>
        <v/>
      </c>
      <c r="AI1876" s="7" t="n"/>
      <c r="AL1876" s="14" t="n"/>
      <c r="AN1876">
        <f>IF($E1876="","",IF(COUNTIF($E$2:$E1876,$E1876)=1,1,0))</f>
        <v/>
      </c>
      <c r="AO1876">
        <f>IF($AN1876=1,SUMPRODUCT(--($AR$2:$AR$3001&lt;$AR1876))+1,"")</f>
        <v/>
      </c>
      <c r="AP1876">
        <f>IF($E1876="","",IF(OR($U1876=TRUE(),$U1876="TRUE"),1,0))</f>
        <v/>
      </c>
      <c r="AQ1876">
        <f>IF($E1876="","",IF($AA1876="Yes",1,0))</f>
        <v/>
      </c>
      <c r="AR1876">
        <f>IF($AN1876=1,IFERROR(IF(VALUE($E1876)&lt;100000000,VALUE($E1876),1000000000),IFERROR(IF(VALUE(MID($E1876,2,20))&lt;100000000,VALUE(MID($E1876,2,20)),1000000000),1000000000))+ROW()/100000,"")</f>
        <v/>
      </c>
    </row>
    <row r="1877">
      <c r="G1877" s="14" t="n"/>
      <c r="Q1877" s="7">
        <f>IF($E1877="","",P1877*Y1877/100)</f>
        <v/>
      </c>
      <c r="R1877" s="7" t="n"/>
      <c r="X1877" s="7" t="n"/>
      <c r="Y1877" s="7" t="n"/>
      <c r="AB1877">
        <f>IF($E1877="","",IF($AQ1877=1,0,IF($AP1877=1,Settings!$C$6,Settings!$C$7))*100)</f>
        <v/>
      </c>
      <c r="AC1877" s="7">
        <f>IF($E1877="","",Y1877*AB1877/100)</f>
        <v/>
      </c>
      <c r="AD1877" s="7">
        <f>IF($E1877="","",Y1877-AC1877)</f>
        <v/>
      </c>
      <c r="AE1877" s="7">
        <f>IF($E1877="","",AD1877-Q1877)</f>
        <v/>
      </c>
      <c r="AI1877" s="7" t="n"/>
      <c r="AL1877" s="14" t="n"/>
      <c r="AN1877">
        <f>IF($E1877="","",IF(COUNTIF($E$2:$E1877,$E1877)=1,1,0))</f>
        <v/>
      </c>
      <c r="AO1877">
        <f>IF($AN1877=1,SUMPRODUCT(--($AR$2:$AR$3001&lt;$AR1877))+1,"")</f>
        <v/>
      </c>
      <c r="AP1877">
        <f>IF($E1877="","",IF(OR($U1877=TRUE(),$U1877="TRUE"),1,0))</f>
        <v/>
      </c>
      <c r="AQ1877">
        <f>IF($E1877="","",IF($AA1877="Yes",1,0))</f>
        <v/>
      </c>
      <c r="AR1877">
        <f>IF($AN1877=1,IFERROR(IF(VALUE($E1877)&lt;100000000,VALUE($E1877),1000000000),IFERROR(IF(VALUE(MID($E1877,2,20))&lt;100000000,VALUE(MID($E1877,2,20)),1000000000),1000000000))+ROW()/100000,"")</f>
        <v/>
      </c>
    </row>
    <row r="1878">
      <c r="G1878" s="14" t="n"/>
      <c r="Q1878" s="7">
        <f>IF($E1878="","",P1878*Y1878/100)</f>
        <v/>
      </c>
      <c r="R1878" s="7" t="n"/>
      <c r="X1878" s="7" t="n"/>
      <c r="Y1878" s="7" t="n"/>
      <c r="AB1878">
        <f>IF($E1878="","",IF($AQ1878=1,0,IF($AP1878=1,Settings!$C$6,Settings!$C$7))*100)</f>
        <v/>
      </c>
      <c r="AC1878" s="7">
        <f>IF($E1878="","",Y1878*AB1878/100)</f>
        <v/>
      </c>
      <c r="AD1878" s="7">
        <f>IF($E1878="","",Y1878-AC1878)</f>
        <v/>
      </c>
      <c r="AE1878" s="7">
        <f>IF($E1878="","",AD1878-Q1878)</f>
        <v/>
      </c>
      <c r="AI1878" s="7" t="n"/>
      <c r="AL1878" s="14" t="n"/>
      <c r="AN1878">
        <f>IF($E1878="","",IF(COUNTIF($E$2:$E1878,$E1878)=1,1,0))</f>
        <v/>
      </c>
      <c r="AO1878">
        <f>IF($AN1878=1,SUMPRODUCT(--($AR$2:$AR$3001&lt;$AR1878))+1,"")</f>
        <v/>
      </c>
      <c r="AP1878">
        <f>IF($E1878="","",IF(OR($U1878=TRUE(),$U1878="TRUE"),1,0))</f>
        <v/>
      </c>
      <c r="AQ1878">
        <f>IF($E1878="","",IF($AA1878="Yes",1,0))</f>
        <v/>
      </c>
      <c r="AR1878">
        <f>IF($AN1878=1,IFERROR(IF(VALUE($E1878)&lt;100000000,VALUE($E1878),1000000000),IFERROR(IF(VALUE(MID($E1878,2,20))&lt;100000000,VALUE(MID($E1878,2,20)),1000000000),1000000000))+ROW()/100000,"")</f>
        <v/>
      </c>
    </row>
    <row r="1879">
      <c r="G1879" s="14" t="n"/>
      <c r="Q1879" s="7">
        <f>IF($E1879="","",P1879*Y1879/100)</f>
        <v/>
      </c>
      <c r="R1879" s="7" t="n"/>
      <c r="X1879" s="7" t="n"/>
      <c r="Y1879" s="7" t="n"/>
      <c r="AB1879">
        <f>IF($E1879="","",IF($AQ1879=1,0,IF($AP1879=1,Settings!$C$6,Settings!$C$7))*100)</f>
        <v/>
      </c>
      <c r="AC1879" s="7">
        <f>IF($E1879="","",Y1879*AB1879/100)</f>
        <v/>
      </c>
      <c r="AD1879" s="7">
        <f>IF($E1879="","",Y1879-AC1879)</f>
        <v/>
      </c>
      <c r="AE1879" s="7">
        <f>IF($E1879="","",AD1879-Q1879)</f>
        <v/>
      </c>
      <c r="AI1879" s="7" t="n"/>
      <c r="AL1879" s="14" t="n"/>
      <c r="AN1879">
        <f>IF($E1879="","",IF(COUNTIF($E$2:$E1879,$E1879)=1,1,0))</f>
        <v/>
      </c>
      <c r="AO1879">
        <f>IF($AN1879=1,SUMPRODUCT(--($AR$2:$AR$3001&lt;$AR1879))+1,"")</f>
        <v/>
      </c>
      <c r="AP1879">
        <f>IF($E1879="","",IF(OR($U1879=TRUE(),$U1879="TRUE"),1,0))</f>
        <v/>
      </c>
      <c r="AQ1879">
        <f>IF($E1879="","",IF($AA1879="Yes",1,0))</f>
        <v/>
      </c>
      <c r="AR1879">
        <f>IF($AN1879=1,IFERROR(IF(VALUE($E1879)&lt;100000000,VALUE($E1879),1000000000),IFERROR(IF(VALUE(MID($E1879,2,20))&lt;100000000,VALUE(MID($E1879,2,20)),1000000000),1000000000))+ROW()/100000,"")</f>
        <v/>
      </c>
    </row>
    <row r="1880">
      <c r="G1880" s="14" t="n"/>
      <c r="Q1880" s="7">
        <f>IF($E1880="","",P1880*Y1880/100)</f>
        <v/>
      </c>
      <c r="R1880" s="7" t="n"/>
      <c r="X1880" s="7" t="n"/>
      <c r="Y1880" s="7" t="n"/>
      <c r="AB1880">
        <f>IF($E1880="","",IF($AQ1880=1,0,IF($AP1880=1,Settings!$C$6,Settings!$C$7))*100)</f>
        <v/>
      </c>
      <c r="AC1880" s="7">
        <f>IF($E1880="","",Y1880*AB1880/100)</f>
        <v/>
      </c>
      <c r="AD1880" s="7">
        <f>IF($E1880="","",Y1880-AC1880)</f>
        <v/>
      </c>
      <c r="AE1880" s="7">
        <f>IF($E1880="","",AD1880-Q1880)</f>
        <v/>
      </c>
      <c r="AI1880" s="7" t="n"/>
      <c r="AL1880" s="14" t="n"/>
      <c r="AN1880">
        <f>IF($E1880="","",IF(COUNTIF($E$2:$E1880,$E1880)=1,1,0))</f>
        <v/>
      </c>
      <c r="AO1880">
        <f>IF($AN1880=1,SUMPRODUCT(--($AR$2:$AR$3001&lt;$AR1880))+1,"")</f>
        <v/>
      </c>
      <c r="AP1880">
        <f>IF($E1880="","",IF(OR($U1880=TRUE(),$U1880="TRUE"),1,0))</f>
        <v/>
      </c>
      <c r="AQ1880">
        <f>IF($E1880="","",IF($AA1880="Yes",1,0))</f>
        <v/>
      </c>
      <c r="AR1880">
        <f>IF($AN1880=1,IFERROR(IF(VALUE($E1880)&lt;100000000,VALUE($E1880),1000000000),IFERROR(IF(VALUE(MID($E1880,2,20))&lt;100000000,VALUE(MID($E1880,2,20)),1000000000),1000000000))+ROW()/100000,"")</f>
        <v/>
      </c>
    </row>
    <row r="1881">
      <c r="G1881" s="14" t="n"/>
      <c r="Q1881" s="7">
        <f>IF($E1881="","",P1881*Y1881/100)</f>
        <v/>
      </c>
      <c r="R1881" s="7" t="n"/>
      <c r="X1881" s="7" t="n"/>
      <c r="Y1881" s="7" t="n"/>
      <c r="AB1881">
        <f>IF($E1881="","",IF($AQ1881=1,0,IF($AP1881=1,Settings!$C$6,Settings!$C$7))*100)</f>
        <v/>
      </c>
      <c r="AC1881" s="7">
        <f>IF($E1881="","",Y1881*AB1881/100)</f>
        <v/>
      </c>
      <c r="AD1881" s="7">
        <f>IF($E1881="","",Y1881-AC1881)</f>
        <v/>
      </c>
      <c r="AE1881" s="7">
        <f>IF($E1881="","",AD1881-Q1881)</f>
        <v/>
      </c>
      <c r="AI1881" s="7" t="n"/>
      <c r="AL1881" s="14" t="n"/>
      <c r="AN1881">
        <f>IF($E1881="","",IF(COUNTIF($E$2:$E1881,$E1881)=1,1,0))</f>
        <v/>
      </c>
      <c r="AO1881">
        <f>IF($AN1881=1,SUMPRODUCT(--($AR$2:$AR$3001&lt;$AR1881))+1,"")</f>
        <v/>
      </c>
      <c r="AP1881">
        <f>IF($E1881="","",IF(OR($U1881=TRUE(),$U1881="TRUE"),1,0))</f>
        <v/>
      </c>
      <c r="AQ1881">
        <f>IF($E1881="","",IF($AA1881="Yes",1,0))</f>
        <v/>
      </c>
      <c r="AR1881">
        <f>IF($AN1881=1,IFERROR(IF(VALUE($E1881)&lt;100000000,VALUE($E1881),1000000000),IFERROR(IF(VALUE(MID($E1881,2,20))&lt;100000000,VALUE(MID($E1881,2,20)),1000000000),1000000000))+ROW()/100000,"")</f>
        <v/>
      </c>
    </row>
    <row r="1882">
      <c r="G1882" s="14" t="n"/>
      <c r="Q1882" s="7">
        <f>IF($E1882="","",P1882*Y1882/100)</f>
        <v/>
      </c>
      <c r="R1882" s="7" t="n"/>
      <c r="X1882" s="7" t="n"/>
      <c r="Y1882" s="7" t="n"/>
      <c r="AB1882">
        <f>IF($E1882="","",IF($AQ1882=1,0,IF($AP1882=1,Settings!$C$6,Settings!$C$7))*100)</f>
        <v/>
      </c>
      <c r="AC1882" s="7">
        <f>IF($E1882="","",Y1882*AB1882/100)</f>
        <v/>
      </c>
      <c r="AD1882" s="7">
        <f>IF($E1882="","",Y1882-AC1882)</f>
        <v/>
      </c>
      <c r="AE1882" s="7">
        <f>IF($E1882="","",AD1882-Q1882)</f>
        <v/>
      </c>
      <c r="AI1882" s="7" t="n"/>
      <c r="AL1882" s="14" t="n"/>
      <c r="AN1882">
        <f>IF($E1882="","",IF(COUNTIF($E$2:$E1882,$E1882)=1,1,0))</f>
        <v/>
      </c>
      <c r="AO1882">
        <f>IF($AN1882=1,SUMPRODUCT(--($AR$2:$AR$3001&lt;$AR1882))+1,"")</f>
        <v/>
      </c>
      <c r="AP1882">
        <f>IF($E1882="","",IF(OR($U1882=TRUE(),$U1882="TRUE"),1,0))</f>
        <v/>
      </c>
      <c r="AQ1882">
        <f>IF($E1882="","",IF($AA1882="Yes",1,0))</f>
        <v/>
      </c>
      <c r="AR1882">
        <f>IF($AN1882=1,IFERROR(IF(VALUE($E1882)&lt;100000000,VALUE($E1882),1000000000),IFERROR(IF(VALUE(MID($E1882,2,20))&lt;100000000,VALUE(MID($E1882,2,20)),1000000000),1000000000))+ROW()/100000,"")</f>
        <v/>
      </c>
    </row>
    <row r="1883">
      <c r="G1883" s="14" t="n"/>
      <c r="Q1883" s="7">
        <f>IF($E1883="","",P1883*Y1883/100)</f>
        <v/>
      </c>
      <c r="R1883" s="7" t="n"/>
      <c r="X1883" s="7" t="n"/>
      <c r="Y1883" s="7" t="n"/>
      <c r="AB1883">
        <f>IF($E1883="","",IF($AQ1883=1,0,IF($AP1883=1,Settings!$C$6,Settings!$C$7))*100)</f>
        <v/>
      </c>
      <c r="AC1883" s="7">
        <f>IF($E1883="","",Y1883*AB1883/100)</f>
        <v/>
      </c>
      <c r="AD1883" s="7">
        <f>IF($E1883="","",Y1883-AC1883)</f>
        <v/>
      </c>
      <c r="AE1883" s="7">
        <f>IF($E1883="","",AD1883-Q1883)</f>
        <v/>
      </c>
      <c r="AI1883" s="7" t="n"/>
      <c r="AL1883" s="14" t="n"/>
      <c r="AN1883">
        <f>IF($E1883="","",IF(COUNTIF($E$2:$E1883,$E1883)=1,1,0))</f>
        <v/>
      </c>
      <c r="AO1883">
        <f>IF($AN1883=1,SUMPRODUCT(--($AR$2:$AR$3001&lt;$AR1883))+1,"")</f>
        <v/>
      </c>
      <c r="AP1883">
        <f>IF($E1883="","",IF(OR($U1883=TRUE(),$U1883="TRUE"),1,0))</f>
        <v/>
      </c>
      <c r="AQ1883">
        <f>IF($E1883="","",IF($AA1883="Yes",1,0))</f>
        <v/>
      </c>
      <c r="AR1883">
        <f>IF($AN1883=1,IFERROR(IF(VALUE($E1883)&lt;100000000,VALUE($E1883),1000000000),IFERROR(IF(VALUE(MID($E1883,2,20))&lt;100000000,VALUE(MID($E1883,2,20)),1000000000),1000000000))+ROW()/100000,"")</f>
        <v/>
      </c>
    </row>
    <row r="1884">
      <c r="G1884" s="14" t="n"/>
      <c r="Q1884" s="7">
        <f>IF($E1884="","",P1884*Y1884/100)</f>
        <v/>
      </c>
      <c r="R1884" s="7" t="n"/>
      <c r="X1884" s="7" t="n"/>
      <c r="Y1884" s="7" t="n"/>
      <c r="AB1884">
        <f>IF($E1884="","",IF($AQ1884=1,0,IF($AP1884=1,Settings!$C$6,Settings!$C$7))*100)</f>
        <v/>
      </c>
      <c r="AC1884" s="7">
        <f>IF($E1884="","",Y1884*AB1884/100)</f>
        <v/>
      </c>
      <c r="AD1884" s="7">
        <f>IF($E1884="","",Y1884-AC1884)</f>
        <v/>
      </c>
      <c r="AE1884" s="7">
        <f>IF($E1884="","",AD1884-Q1884)</f>
        <v/>
      </c>
      <c r="AI1884" s="7" t="n"/>
      <c r="AL1884" s="14" t="n"/>
      <c r="AN1884">
        <f>IF($E1884="","",IF(COUNTIF($E$2:$E1884,$E1884)=1,1,0))</f>
        <v/>
      </c>
      <c r="AO1884">
        <f>IF($AN1884=1,SUMPRODUCT(--($AR$2:$AR$3001&lt;$AR1884))+1,"")</f>
        <v/>
      </c>
      <c r="AP1884">
        <f>IF($E1884="","",IF(OR($U1884=TRUE(),$U1884="TRUE"),1,0))</f>
        <v/>
      </c>
      <c r="AQ1884">
        <f>IF($E1884="","",IF($AA1884="Yes",1,0))</f>
        <v/>
      </c>
      <c r="AR1884">
        <f>IF($AN1884=1,IFERROR(IF(VALUE($E1884)&lt;100000000,VALUE($E1884),1000000000),IFERROR(IF(VALUE(MID($E1884,2,20))&lt;100000000,VALUE(MID($E1884,2,20)),1000000000),1000000000))+ROW()/100000,"")</f>
        <v/>
      </c>
    </row>
    <row r="1885">
      <c r="G1885" s="14" t="n"/>
      <c r="Q1885" s="7">
        <f>IF($E1885="","",P1885*Y1885/100)</f>
        <v/>
      </c>
      <c r="R1885" s="7" t="n"/>
      <c r="X1885" s="7" t="n"/>
      <c r="Y1885" s="7" t="n"/>
      <c r="AB1885">
        <f>IF($E1885="","",IF($AQ1885=1,0,IF($AP1885=1,Settings!$C$6,Settings!$C$7))*100)</f>
        <v/>
      </c>
      <c r="AC1885" s="7">
        <f>IF($E1885="","",Y1885*AB1885/100)</f>
        <v/>
      </c>
      <c r="AD1885" s="7">
        <f>IF($E1885="","",Y1885-AC1885)</f>
        <v/>
      </c>
      <c r="AE1885" s="7">
        <f>IF($E1885="","",AD1885-Q1885)</f>
        <v/>
      </c>
      <c r="AI1885" s="7" t="n"/>
      <c r="AL1885" s="14" t="n"/>
      <c r="AN1885">
        <f>IF($E1885="","",IF(COUNTIF($E$2:$E1885,$E1885)=1,1,0))</f>
        <v/>
      </c>
      <c r="AO1885">
        <f>IF($AN1885=1,SUMPRODUCT(--($AR$2:$AR$3001&lt;$AR1885))+1,"")</f>
        <v/>
      </c>
      <c r="AP1885">
        <f>IF($E1885="","",IF(OR($U1885=TRUE(),$U1885="TRUE"),1,0))</f>
        <v/>
      </c>
      <c r="AQ1885">
        <f>IF($E1885="","",IF($AA1885="Yes",1,0))</f>
        <v/>
      </c>
      <c r="AR1885">
        <f>IF($AN1885=1,IFERROR(IF(VALUE($E1885)&lt;100000000,VALUE($E1885),1000000000),IFERROR(IF(VALUE(MID($E1885,2,20))&lt;100000000,VALUE(MID($E1885,2,20)),1000000000),1000000000))+ROW()/100000,"")</f>
        <v/>
      </c>
    </row>
    <row r="1886">
      <c r="G1886" s="14" t="n"/>
      <c r="Q1886" s="7">
        <f>IF($E1886="","",P1886*Y1886/100)</f>
        <v/>
      </c>
      <c r="R1886" s="7" t="n"/>
      <c r="X1886" s="7" t="n"/>
      <c r="Y1886" s="7" t="n"/>
      <c r="AB1886">
        <f>IF($E1886="","",IF($AQ1886=1,0,IF($AP1886=1,Settings!$C$6,Settings!$C$7))*100)</f>
        <v/>
      </c>
      <c r="AC1886" s="7">
        <f>IF($E1886="","",Y1886*AB1886/100)</f>
        <v/>
      </c>
      <c r="AD1886" s="7">
        <f>IF($E1886="","",Y1886-AC1886)</f>
        <v/>
      </c>
      <c r="AE1886" s="7">
        <f>IF($E1886="","",AD1886-Q1886)</f>
        <v/>
      </c>
      <c r="AI1886" s="7" t="n"/>
      <c r="AL1886" s="14" t="n"/>
      <c r="AN1886">
        <f>IF($E1886="","",IF(COUNTIF($E$2:$E1886,$E1886)=1,1,0))</f>
        <v/>
      </c>
      <c r="AO1886">
        <f>IF($AN1886=1,SUMPRODUCT(--($AR$2:$AR$3001&lt;$AR1886))+1,"")</f>
        <v/>
      </c>
      <c r="AP1886">
        <f>IF($E1886="","",IF(OR($U1886=TRUE(),$U1886="TRUE"),1,0))</f>
        <v/>
      </c>
      <c r="AQ1886">
        <f>IF($E1886="","",IF($AA1886="Yes",1,0))</f>
        <v/>
      </c>
      <c r="AR1886">
        <f>IF($AN1886=1,IFERROR(IF(VALUE($E1886)&lt;100000000,VALUE($E1886),1000000000),IFERROR(IF(VALUE(MID($E1886,2,20))&lt;100000000,VALUE(MID($E1886,2,20)),1000000000),1000000000))+ROW()/100000,"")</f>
        <v/>
      </c>
    </row>
    <row r="1887">
      <c r="G1887" s="14" t="n"/>
      <c r="Q1887" s="7">
        <f>IF($E1887="","",P1887*Y1887/100)</f>
        <v/>
      </c>
      <c r="R1887" s="7" t="n"/>
      <c r="X1887" s="7" t="n"/>
      <c r="Y1887" s="7" t="n"/>
      <c r="AB1887">
        <f>IF($E1887="","",IF($AQ1887=1,0,IF($AP1887=1,Settings!$C$6,Settings!$C$7))*100)</f>
        <v/>
      </c>
      <c r="AC1887" s="7">
        <f>IF($E1887="","",Y1887*AB1887/100)</f>
        <v/>
      </c>
      <c r="AD1887" s="7">
        <f>IF($E1887="","",Y1887-AC1887)</f>
        <v/>
      </c>
      <c r="AE1887" s="7">
        <f>IF($E1887="","",AD1887-Q1887)</f>
        <v/>
      </c>
      <c r="AI1887" s="7" t="n"/>
      <c r="AL1887" s="14" t="n"/>
      <c r="AN1887">
        <f>IF($E1887="","",IF(COUNTIF($E$2:$E1887,$E1887)=1,1,0))</f>
        <v/>
      </c>
      <c r="AO1887">
        <f>IF($AN1887=1,SUMPRODUCT(--($AR$2:$AR$3001&lt;$AR1887))+1,"")</f>
        <v/>
      </c>
      <c r="AP1887">
        <f>IF($E1887="","",IF(OR($U1887=TRUE(),$U1887="TRUE"),1,0))</f>
        <v/>
      </c>
      <c r="AQ1887">
        <f>IF($E1887="","",IF($AA1887="Yes",1,0))</f>
        <v/>
      </c>
      <c r="AR1887">
        <f>IF($AN1887=1,IFERROR(IF(VALUE($E1887)&lt;100000000,VALUE($E1887),1000000000),IFERROR(IF(VALUE(MID($E1887,2,20))&lt;100000000,VALUE(MID($E1887,2,20)),1000000000),1000000000))+ROW()/100000,"")</f>
        <v/>
      </c>
    </row>
    <row r="1888">
      <c r="G1888" s="14" t="n"/>
      <c r="Q1888" s="7">
        <f>IF($E1888="","",P1888*Y1888/100)</f>
        <v/>
      </c>
      <c r="R1888" s="7" t="n"/>
      <c r="X1888" s="7" t="n"/>
      <c r="Y1888" s="7" t="n"/>
      <c r="AB1888">
        <f>IF($E1888="","",IF($AQ1888=1,0,IF($AP1888=1,Settings!$C$6,Settings!$C$7))*100)</f>
        <v/>
      </c>
      <c r="AC1888" s="7">
        <f>IF($E1888="","",Y1888*AB1888/100)</f>
        <v/>
      </c>
      <c r="AD1888" s="7">
        <f>IF($E1888="","",Y1888-AC1888)</f>
        <v/>
      </c>
      <c r="AE1888" s="7">
        <f>IF($E1888="","",AD1888-Q1888)</f>
        <v/>
      </c>
      <c r="AI1888" s="7" t="n"/>
      <c r="AL1888" s="14" t="n"/>
      <c r="AN1888">
        <f>IF($E1888="","",IF(COUNTIF($E$2:$E1888,$E1888)=1,1,0))</f>
        <v/>
      </c>
      <c r="AO1888">
        <f>IF($AN1888=1,SUMPRODUCT(--($AR$2:$AR$3001&lt;$AR1888))+1,"")</f>
        <v/>
      </c>
      <c r="AP1888">
        <f>IF($E1888="","",IF(OR($U1888=TRUE(),$U1888="TRUE"),1,0))</f>
        <v/>
      </c>
      <c r="AQ1888">
        <f>IF($E1888="","",IF($AA1888="Yes",1,0))</f>
        <v/>
      </c>
      <c r="AR1888">
        <f>IF($AN1888=1,IFERROR(IF(VALUE($E1888)&lt;100000000,VALUE($E1888),1000000000),IFERROR(IF(VALUE(MID($E1888,2,20))&lt;100000000,VALUE(MID($E1888,2,20)),1000000000),1000000000))+ROW()/100000,"")</f>
        <v/>
      </c>
    </row>
    <row r="1889">
      <c r="G1889" s="14" t="n"/>
      <c r="Q1889" s="7">
        <f>IF($E1889="","",P1889*Y1889/100)</f>
        <v/>
      </c>
      <c r="R1889" s="7" t="n"/>
      <c r="X1889" s="7" t="n"/>
      <c r="Y1889" s="7" t="n"/>
      <c r="AB1889">
        <f>IF($E1889="","",IF($AQ1889=1,0,IF($AP1889=1,Settings!$C$6,Settings!$C$7))*100)</f>
        <v/>
      </c>
      <c r="AC1889" s="7">
        <f>IF($E1889="","",Y1889*AB1889/100)</f>
        <v/>
      </c>
      <c r="AD1889" s="7">
        <f>IF($E1889="","",Y1889-AC1889)</f>
        <v/>
      </c>
      <c r="AE1889" s="7">
        <f>IF($E1889="","",AD1889-Q1889)</f>
        <v/>
      </c>
      <c r="AI1889" s="7" t="n"/>
      <c r="AL1889" s="14" t="n"/>
      <c r="AN1889">
        <f>IF($E1889="","",IF(COUNTIF($E$2:$E1889,$E1889)=1,1,0))</f>
        <v/>
      </c>
      <c r="AO1889">
        <f>IF($AN1889=1,SUMPRODUCT(--($AR$2:$AR$3001&lt;$AR1889))+1,"")</f>
        <v/>
      </c>
      <c r="AP1889">
        <f>IF($E1889="","",IF(OR($U1889=TRUE(),$U1889="TRUE"),1,0))</f>
        <v/>
      </c>
      <c r="AQ1889">
        <f>IF($E1889="","",IF($AA1889="Yes",1,0))</f>
        <v/>
      </c>
      <c r="AR1889">
        <f>IF($AN1889=1,IFERROR(IF(VALUE($E1889)&lt;100000000,VALUE($E1889),1000000000),IFERROR(IF(VALUE(MID($E1889,2,20))&lt;100000000,VALUE(MID($E1889,2,20)),1000000000),1000000000))+ROW()/100000,"")</f>
        <v/>
      </c>
    </row>
    <row r="1890">
      <c r="G1890" s="14" t="n"/>
      <c r="Q1890" s="7">
        <f>IF($E1890="","",P1890*Y1890/100)</f>
        <v/>
      </c>
      <c r="R1890" s="7" t="n"/>
      <c r="X1890" s="7" t="n"/>
      <c r="Y1890" s="7" t="n"/>
      <c r="AB1890">
        <f>IF($E1890="","",IF($AQ1890=1,0,IF($AP1890=1,Settings!$C$6,Settings!$C$7))*100)</f>
        <v/>
      </c>
      <c r="AC1890" s="7">
        <f>IF($E1890="","",Y1890*AB1890/100)</f>
        <v/>
      </c>
      <c r="AD1890" s="7">
        <f>IF($E1890="","",Y1890-AC1890)</f>
        <v/>
      </c>
      <c r="AE1890" s="7">
        <f>IF($E1890="","",AD1890-Q1890)</f>
        <v/>
      </c>
      <c r="AI1890" s="7" t="n"/>
      <c r="AL1890" s="14" t="n"/>
      <c r="AN1890">
        <f>IF($E1890="","",IF(COUNTIF($E$2:$E1890,$E1890)=1,1,0))</f>
        <v/>
      </c>
      <c r="AO1890">
        <f>IF($AN1890=1,SUMPRODUCT(--($AR$2:$AR$3001&lt;$AR1890))+1,"")</f>
        <v/>
      </c>
      <c r="AP1890">
        <f>IF($E1890="","",IF(OR($U1890=TRUE(),$U1890="TRUE"),1,0))</f>
        <v/>
      </c>
      <c r="AQ1890">
        <f>IF($E1890="","",IF($AA1890="Yes",1,0))</f>
        <v/>
      </c>
      <c r="AR1890">
        <f>IF($AN1890=1,IFERROR(IF(VALUE($E1890)&lt;100000000,VALUE($E1890),1000000000),IFERROR(IF(VALUE(MID($E1890,2,20))&lt;100000000,VALUE(MID($E1890,2,20)),1000000000),1000000000))+ROW()/100000,"")</f>
        <v/>
      </c>
    </row>
    <row r="1891">
      <c r="G1891" s="14" t="n"/>
      <c r="Q1891" s="7">
        <f>IF($E1891="","",P1891*Y1891/100)</f>
        <v/>
      </c>
      <c r="R1891" s="7" t="n"/>
      <c r="X1891" s="7" t="n"/>
      <c r="Y1891" s="7" t="n"/>
      <c r="AB1891">
        <f>IF($E1891="","",IF($AQ1891=1,0,IF($AP1891=1,Settings!$C$6,Settings!$C$7))*100)</f>
        <v/>
      </c>
      <c r="AC1891" s="7">
        <f>IF($E1891="","",Y1891*AB1891/100)</f>
        <v/>
      </c>
      <c r="AD1891" s="7">
        <f>IF($E1891="","",Y1891-AC1891)</f>
        <v/>
      </c>
      <c r="AE1891" s="7">
        <f>IF($E1891="","",AD1891-Q1891)</f>
        <v/>
      </c>
      <c r="AI1891" s="7" t="n"/>
      <c r="AL1891" s="14" t="n"/>
      <c r="AN1891">
        <f>IF($E1891="","",IF(COUNTIF($E$2:$E1891,$E1891)=1,1,0))</f>
        <v/>
      </c>
      <c r="AO1891">
        <f>IF($AN1891=1,SUMPRODUCT(--($AR$2:$AR$3001&lt;$AR1891))+1,"")</f>
        <v/>
      </c>
      <c r="AP1891">
        <f>IF($E1891="","",IF(OR($U1891=TRUE(),$U1891="TRUE"),1,0))</f>
        <v/>
      </c>
      <c r="AQ1891">
        <f>IF($E1891="","",IF($AA1891="Yes",1,0))</f>
        <v/>
      </c>
      <c r="AR1891">
        <f>IF($AN1891=1,IFERROR(IF(VALUE($E1891)&lt;100000000,VALUE($E1891),1000000000),IFERROR(IF(VALUE(MID($E1891,2,20))&lt;100000000,VALUE(MID($E1891,2,20)),1000000000),1000000000))+ROW()/100000,"")</f>
        <v/>
      </c>
    </row>
    <row r="1892">
      <c r="G1892" s="14" t="n"/>
      <c r="Q1892" s="7">
        <f>IF($E1892="","",P1892*Y1892/100)</f>
        <v/>
      </c>
      <c r="R1892" s="7" t="n"/>
      <c r="X1892" s="7" t="n"/>
      <c r="Y1892" s="7" t="n"/>
      <c r="AB1892">
        <f>IF($E1892="","",IF($AQ1892=1,0,IF($AP1892=1,Settings!$C$6,Settings!$C$7))*100)</f>
        <v/>
      </c>
      <c r="AC1892" s="7">
        <f>IF($E1892="","",Y1892*AB1892/100)</f>
        <v/>
      </c>
      <c r="AD1892" s="7">
        <f>IF($E1892="","",Y1892-AC1892)</f>
        <v/>
      </c>
      <c r="AE1892" s="7">
        <f>IF($E1892="","",AD1892-Q1892)</f>
        <v/>
      </c>
      <c r="AI1892" s="7" t="n"/>
      <c r="AL1892" s="14" t="n"/>
      <c r="AN1892">
        <f>IF($E1892="","",IF(COUNTIF($E$2:$E1892,$E1892)=1,1,0))</f>
        <v/>
      </c>
      <c r="AO1892">
        <f>IF($AN1892=1,SUMPRODUCT(--($AR$2:$AR$3001&lt;$AR1892))+1,"")</f>
        <v/>
      </c>
      <c r="AP1892">
        <f>IF($E1892="","",IF(OR($U1892=TRUE(),$U1892="TRUE"),1,0))</f>
        <v/>
      </c>
      <c r="AQ1892">
        <f>IF($E1892="","",IF($AA1892="Yes",1,0))</f>
        <v/>
      </c>
      <c r="AR1892">
        <f>IF($AN1892=1,IFERROR(IF(VALUE($E1892)&lt;100000000,VALUE($E1892),1000000000),IFERROR(IF(VALUE(MID($E1892,2,20))&lt;100000000,VALUE(MID($E1892,2,20)),1000000000),1000000000))+ROW()/100000,"")</f>
        <v/>
      </c>
    </row>
    <row r="1893">
      <c r="G1893" s="14" t="n"/>
      <c r="Q1893" s="7">
        <f>IF($E1893="","",P1893*Y1893/100)</f>
        <v/>
      </c>
      <c r="R1893" s="7" t="n"/>
      <c r="X1893" s="7" t="n"/>
      <c r="Y1893" s="7" t="n"/>
      <c r="AB1893">
        <f>IF($E1893="","",IF($AQ1893=1,0,IF($AP1893=1,Settings!$C$6,Settings!$C$7))*100)</f>
        <v/>
      </c>
      <c r="AC1893" s="7">
        <f>IF($E1893="","",Y1893*AB1893/100)</f>
        <v/>
      </c>
      <c r="AD1893" s="7">
        <f>IF($E1893="","",Y1893-AC1893)</f>
        <v/>
      </c>
      <c r="AE1893" s="7">
        <f>IF($E1893="","",AD1893-Q1893)</f>
        <v/>
      </c>
      <c r="AI1893" s="7" t="n"/>
      <c r="AL1893" s="14" t="n"/>
      <c r="AN1893">
        <f>IF($E1893="","",IF(COUNTIF($E$2:$E1893,$E1893)=1,1,0))</f>
        <v/>
      </c>
      <c r="AO1893">
        <f>IF($AN1893=1,SUMPRODUCT(--($AR$2:$AR$3001&lt;$AR1893))+1,"")</f>
        <v/>
      </c>
      <c r="AP1893">
        <f>IF($E1893="","",IF(OR($U1893=TRUE(),$U1893="TRUE"),1,0))</f>
        <v/>
      </c>
      <c r="AQ1893">
        <f>IF($E1893="","",IF($AA1893="Yes",1,0))</f>
        <v/>
      </c>
      <c r="AR1893">
        <f>IF($AN1893=1,IFERROR(IF(VALUE($E1893)&lt;100000000,VALUE($E1893),1000000000),IFERROR(IF(VALUE(MID($E1893,2,20))&lt;100000000,VALUE(MID($E1893,2,20)),1000000000),1000000000))+ROW()/100000,"")</f>
        <v/>
      </c>
    </row>
    <row r="1894">
      <c r="G1894" s="14" t="n"/>
      <c r="Q1894" s="7">
        <f>IF($E1894="","",P1894*Y1894/100)</f>
        <v/>
      </c>
      <c r="R1894" s="7" t="n"/>
      <c r="X1894" s="7" t="n"/>
      <c r="Y1894" s="7" t="n"/>
      <c r="AB1894">
        <f>IF($E1894="","",IF($AQ1894=1,0,IF($AP1894=1,Settings!$C$6,Settings!$C$7))*100)</f>
        <v/>
      </c>
      <c r="AC1894" s="7">
        <f>IF($E1894="","",Y1894*AB1894/100)</f>
        <v/>
      </c>
      <c r="AD1894" s="7">
        <f>IF($E1894="","",Y1894-AC1894)</f>
        <v/>
      </c>
      <c r="AE1894" s="7">
        <f>IF($E1894="","",AD1894-Q1894)</f>
        <v/>
      </c>
      <c r="AI1894" s="7" t="n"/>
      <c r="AL1894" s="14" t="n"/>
      <c r="AN1894">
        <f>IF($E1894="","",IF(COUNTIF($E$2:$E1894,$E1894)=1,1,0))</f>
        <v/>
      </c>
      <c r="AO1894">
        <f>IF($AN1894=1,SUMPRODUCT(--($AR$2:$AR$3001&lt;$AR1894))+1,"")</f>
        <v/>
      </c>
      <c r="AP1894">
        <f>IF($E1894="","",IF(OR($U1894=TRUE(),$U1894="TRUE"),1,0))</f>
        <v/>
      </c>
      <c r="AQ1894">
        <f>IF($E1894="","",IF($AA1894="Yes",1,0))</f>
        <v/>
      </c>
      <c r="AR1894">
        <f>IF($AN1894=1,IFERROR(IF(VALUE($E1894)&lt;100000000,VALUE($E1894),1000000000),IFERROR(IF(VALUE(MID($E1894,2,20))&lt;100000000,VALUE(MID($E1894,2,20)),1000000000),1000000000))+ROW()/100000,"")</f>
        <v/>
      </c>
    </row>
    <row r="1895">
      <c r="G1895" s="14" t="n"/>
      <c r="Q1895" s="7">
        <f>IF($E1895="","",P1895*Y1895/100)</f>
        <v/>
      </c>
      <c r="R1895" s="7" t="n"/>
      <c r="X1895" s="7" t="n"/>
      <c r="Y1895" s="7" t="n"/>
      <c r="AB1895">
        <f>IF($E1895="","",IF($AQ1895=1,0,IF($AP1895=1,Settings!$C$6,Settings!$C$7))*100)</f>
        <v/>
      </c>
      <c r="AC1895" s="7">
        <f>IF($E1895="","",Y1895*AB1895/100)</f>
        <v/>
      </c>
      <c r="AD1895" s="7">
        <f>IF($E1895="","",Y1895-AC1895)</f>
        <v/>
      </c>
      <c r="AE1895" s="7">
        <f>IF($E1895="","",AD1895-Q1895)</f>
        <v/>
      </c>
      <c r="AI1895" s="7" t="n"/>
      <c r="AL1895" s="14" t="n"/>
      <c r="AN1895">
        <f>IF($E1895="","",IF(COUNTIF($E$2:$E1895,$E1895)=1,1,0))</f>
        <v/>
      </c>
      <c r="AO1895">
        <f>IF($AN1895=1,SUMPRODUCT(--($AR$2:$AR$3001&lt;$AR1895))+1,"")</f>
        <v/>
      </c>
      <c r="AP1895">
        <f>IF($E1895="","",IF(OR($U1895=TRUE(),$U1895="TRUE"),1,0))</f>
        <v/>
      </c>
      <c r="AQ1895">
        <f>IF($E1895="","",IF($AA1895="Yes",1,0))</f>
        <v/>
      </c>
      <c r="AR1895">
        <f>IF($AN1895=1,IFERROR(IF(VALUE($E1895)&lt;100000000,VALUE($E1895),1000000000),IFERROR(IF(VALUE(MID($E1895,2,20))&lt;100000000,VALUE(MID($E1895,2,20)),1000000000),1000000000))+ROW()/100000,"")</f>
        <v/>
      </c>
    </row>
    <row r="1896">
      <c r="G1896" s="14" t="n"/>
      <c r="Q1896" s="7">
        <f>IF($E1896="","",P1896*Y1896/100)</f>
        <v/>
      </c>
      <c r="R1896" s="7" t="n"/>
      <c r="X1896" s="7" t="n"/>
      <c r="Y1896" s="7" t="n"/>
      <c r="AB1896">
        <f>IF($E1896="","",IF($AQ1896=1,0,IF($AP1896=1,Settings!$C$6,Settings!$C$7))*100)</f>
        <v/>
      </c>
      <c r="AC1896" s="7">
        <f>IF($E1896="","",Y1896*AB1896/100)</f>
        <v/>
      </c>
      <c r="AD1896" s="7">
        <f>IF($E1896="","",Y1896-AC1896)</f>
        <v/>
      </c>
      <c r="AE1896" s="7">
        <f>IF($E1896="","",AD1896-Q1896)</f>
        <v/>
      </c>
      <c r="AI1896" s="7" t="n"/>
      <c r="AL1896" s="14" t="n"/>
      <c r="AN1896">
        <f>IF($E1896="","",IF(COUNTIF($E$2:$E1896,$E1896)=1,1,0))</f>
        <v/>
      </c>
      <c r="AO1896">
        <f>IF($AN1896=1,SUMPRODUCT(--($AR$2:$AR$3001&lt;$AR1896))+1,"")</f>
        <v/>
      </c>
      <c r="AP1896">
        <f>IF($E1896="","",IF(OR($U1896=TRUE(),$U1896="TRUE"),1,0))</f>
        <v/>
      </c>
      <c r="AQ1896">
        <f>IF($E1896="","",IF($AA1896="Yes",1,0))</f>
        <v/>
      </c>
      <c r="AR1896">
        <f>IF($AN1896=1,IFERROR(IF(VALUE($E1896)&lt;100000000,VALUE($E1896),1000000000),IFERROR(IF(VALUE(MID($E1896,2,20))&lt;100000000,VALUE(MID($E1896,2,20)),1000000000),1000000000))+ROW()/100000,"")</f>
        <v/>
      </c>
    </row>
    <row r="1897">
      <c r="G1897" s="14" t="n"/>
      <c r="Q1897" s="7">
        <f>IF($E1897="","",P1897*Y1897/100)</f>
        <v/>
      </c>
      <c r="R1897" s="7" t="n"/>
      <c r="X1897" s="7" t="n"/>
      <c r="Y1897" s="7" t="n"/>
      <c r="AB1897">
        <f>IF($E1897="","",IF($AQ1897=1,0,IF($AP1897=1,Settings!$C$6,Settings!$C$7))*100)</f>
        <v/>
      </c>
      <c r="AC1897" s="7">
        <f>IF($E1897="","",Y1897*AB1897/100)</f>
        <v/>
      </c>
      <c r="AD1897" s="7">
        <f>IF($E1897="","",Y1897-AC1897)</f>
        <v/>
      </c>
      <c r="AE1897" s="7">
        <f>IF($E1897="","",AD1897-Q1897)</f>
        <v/>
      </c>
      <c r="AI1897" s="7" t="n"/>
      <c r="AL1897" s="14" t="n"/>
      <c r="AN1897">
        <f>IF($E1897="","",IF(COUNTIF($E$2:$E1897,$E1897)=1,1,0))</f>
        <v/>
      </c>
      <c r="AO1897">
        <f>IF($AN1897=1,SUMPRODUCT(--($AR$2:$AR$3001&lt;$AR1897))+1,"")</f>
        <v/>
      </c>
      <c r="AP1897">
        <f>IF($E1897="","",IF(OR($U1897=TRUE(),$U1897="TRUE"),1,0))</f>
        <v/>
      </c>
      <c r="AQ1897">
        <f>IF($E1897="","",IF($AA1897="Yes",1,0))</f>
        <v/>
      </c>
      <c r="AR1897">
        <f>IF($AN1897=1,IFERROR(IF(VALUE($E1897)&lt;100000000,VALUE($E1897),1000000000),IFERROR(IF(VALUE(MID($E1897,2,20))&lt;100000000,VALUE(MID($E1897,2,20)),1000000000),1000000000))+ROW()/100000,"")</f>
        <v/>
      </c>
    </row>
    <row r="1898">
      <c r="G1898" s="14" t="n"/>
      <c r="Q1898" s="7">
        <f>IF($E1898="","",P1898*Y1898/100)</f>
        <v/>
      </c>
      <c r="R1898" s="7" t="n"/>
      <c r="X1898" s="7" t="n"/>
      <c r="Y1898" s="7" t="n"/>
      <c r="AB1898">
        <f>IF($E1898="","",IF($AQ1898=1,0,IF($AP1898=1,Settings!$C$6,Settings!$C$7))*100)</f>
        <v/>
      </c>
      <c r="AC1898" s="7">
        <f>IF($E1898="","",Y1898*AB1898/100)</f>
        <v/>
      </c>
      <c r="AD1898" s="7">
        <f>IF($E1898="","",Y1898-AC1898)</f>
        <v/>
      </c>
      <c r="AE1898" s="7">
        <f>IF($E1898="","",AD1898-Q1898)</f>
        <v/>
      </c>
      <c r="AI1898" s="7" t="n"/>
      <c r="AL1898" s="14" t="n"/>
      <c r="AN1898">
        <f>IF($E1898="","",IF(COUNTIF($E$2:$E1898,$E1898)=1,1,0))</f>
        <v/>
      </c>
      <c r="AO1898">
        <f>IF($AN1898=1,SUMPRODUCT(--($AR$2:$AR$3001&lt;$AR1898))+1,"")</f>
        <v/>
      </c>
      <c r="AP1898">
        <f>IF($E1898="","",IF(OR($U1898=TRUE(),$U1898="TRUE"),1,0))</f>
        <v/>
      </c>
      <c r="AQ1898">
        <f>IF($E1898="","",IF($AA1898="Yes",1,0))</f>
        <v/>
      </c>
      <c r="AR1898">
        <f>IF($AN1898=1,IFERROR(IF(VALUE($E1898)&lt;100000000,VALUE($E1898),1000000000),IFERROR(IF(VALUE(MID($E1898,2,20))&lt;100000000,VALUE(MID($E1898,2,20)),1000000000),1000000000))+ROW()/100000,"")</f>
        <v/>
      </c>
    </row>
    <row r="1899">
      <c r="G1899" s="14" t="n"/>
      <c r="Q1899" s="7">
        <f>IF($E1899="","",P1899*Y1899/100)</f>
        <v/>
      </c>
      <c r="R1899" s="7" t="n"/>
      <c r="X1899" s="7" t="n"/>
      <c r="Y1899" s="7" t="n"/>
      <c r="AB1899">
        <f>IF($E1899="","",IF($AQ1899=1,0,IF($AP1899=1,Settings!$C$6,Settings!$C$7))*100)</f>
        <v/>
      </c>
      <c r="AC1899" s="7">
        <f>IF($E1899="","",Y1899*AB1899/100)</f>
        <v/>
      </c>
      <c r="AD1899" s="7">
        <f>IF($E1899="","",Y1899-AC1899)</f>
        <v/>
      </c>
      <c r="AE1899" s="7">
        <f>IF($E1899="","",AD1899-Q1899)</f>
        <v/>
      </c>
      <c r="AI1899" s="7" t="n"/>
      <c r="AL1899" s="14" t="n"/>
      <c r="AN1899">
        <f>IF($E1899="","",IF(COUNTIF($E$2:$E1899,$E1899)=1,1,0))</f>
        <v/>
      </c>
      <c r="AO1899">
        <f>IF($AN1899=1,SUMPRODUCT(--($AR$2:$AR$3001&lt;$AR1899))+1,"")</f>
        <v/>
      </c>
      <c r="AP1899">
        <f>IF($E1899="","",IF(OR($U1899=TRUE(),$U1899="TRUE"),1,0))</f>
        <v/>
      </c>
      <c r="AQ1899">
        <f>IF($E1899="","",IF($AA1899="Yes",1,0))</f>
        <v/>
      </c>
      <c r="AR1899">
        <f>IF($AN1899=1,IFERROR(IF(VALUE($E1899)&lt;100000000,VALUE($E1899),1000000000),IFERROR(IF(VALUE(MID($E1899,2,20))&lt;100000000,VALUE(MID($E1899,2,20)),1000000000),1000000000))+ROW()/100000,"")</f>
        <v/>
      </c>
    </row>
    <row r="1900">
      <c r="G1900" s="14" t="n"/>
      <c r="Q1900" s="7">
        <f>IF($E1900="","",P1900*Y1900/100)</f>
        <v/>
      </c>
      <c r="R1900" s="7" t="n"/>
      <c r="X1900" s="7" t="n"/>
      <c r="Y1900" s="7" t="n"/>
      <c r="AB1900">
        <f>IF($E1900="","",IF($AQ1900=1,0,IF($AP1900=1,Settings!$C$6,Settings!$C$7))*100)</f>
        <v/>
      </c>
      <c r="AC1900" s="7">
        <f>IF($E1900="","",Y1900*AB1900/100)</f>
        <v/>
      </c>
      <c r="AD1900" s="7">
        <f>IF($E1900="","",Y1900-AC1900)</f>
        <v/>
      </c>
      <c r="AE1900" s="7">
        <f>IF($E1900="","",AD1900-Q1900)</f>
        <v/>
      </c>
      <c r="AI1900" s="7" t="n"/>
      <c r="AL1900" s="14" t="n"/>
      <c r="AN1900">
        <f>IF($E1900="","",IF(COUNTIF($E$2:$E1900,$E1900)=1,1,0))</f>
        <v/>
      </c>
      <c r="AO1900">
        <f>IF($AN1900=1,SUMPRODUCT(--($AR$2:$AR$3001&lt;$AR1900))+1,"")</f>
        <v/>
      </c>
      <c r="AP1900">
        <f>IF($E1900="","",IF(OR($U1900=TRUE(),$U1900="TRUE"),1,0))</f>
        <v/>
      </c>
      <c r="AQ1900">
        <f>IF($E1900="","",IF($AA1900="Yes",1,0))</f>
        <v/>
      </c>
      <c r="AR1900">
        <f>IF($AN1900=1,IFERROR(IF(VALUE($E1900)&lt;100000000,VALUE($E1900),1000000000),IFERROR(IF(VALUE(MID($E1900,2,20))&lt;100000000,VALUE(MID($E1900,2,20)),1000000000),1000000000))+ROW()/100000,"")</f>
        <v/>
      </c>
    </row>
    <row r="1901">
      <c r="G1901" s="14" t="n"/>
      <c r="Q1901" s="7">
        <f>IF($E1901="","",P1901*Y1901/100)</f>
        <v/>
      </c>
      <c r="R1901" s="7" t="n"/>
      <c r="X1901" s="7" t="n"/>
      <c r="Y1901" s="7" t="n"/>
      <c r="AB1901">
        <f>IF($E1901="","",IF($AQ1901=1,0,IF($AP1901=1,Settings!$C$6,Settings!$C$7))*100)</f>
        <v/>
      </c>
      <c r="AC1901" s="7">
        <f>IF($E1901="","",Y1901*AB1901/100)</f>
        <v/>
      </c>
      <c r="AD1901" s="7">
        <f>IF($E1901="","",Y1901-AC1901)</f>
        <v/>
      </c>
      <c r="AE1901" s="7">
        <f>IF($E1901="","",AD1901-Q1901)</f>
        <v/>
      </c>
      <c r="AI1901" s="7" t="n"/>
      <c r="AL1901" s="14" t="n"/>
      <c r="AN1901">
        <f>IF($E1901="","",IF(COUNTIF($E$2:$E1901,$E1901)=1,1,0))</f>
        <v/>
      </c>
      <c r="AO1901">
        <f>IF($AN1901=1,SUMPRODUCT(--($AR$2:$AR$3001&lt;$AR1901))+1,"")</f>
        <v/>
      </c>
      <c r="AP1901">
        <f>IF($E1901="","",IF(OR($U1901=TRUE(),$U1901="TRUE"),1,0))</f>
        <v/>
      </c>
      <c r="AQ1901">
        <f>IF($E1901="","",IF($AA1901="Yes",1,0))</f>
        <v/>
      </c>
      <c r="AR1901">
        <f>IF($AN1901=1,IFERROR(IF(VALUE($E1901)&lt;100000000,VALUE($E1901),1000000000),IFERROR(IF(VALUE(MID($E1901,2,20))&lt;100000000,VALUE(MID($E1901,2,20)),1000000000),1000000000))+ROW()/100000,"")</f>
        <v/>
      </c>
    </row>
    <row r="1902">
      <c r="G1902" s="14" t="n"/>
      <c r="Q1902" s="7">
        <f>IF($E1902="","",P1902*Y1902/100)</f>
        <v/>
      </c>
      <c r="R1902" s="7" t="n"/>
      <c r="X1902" s="7" t="n"/>
      <c r="Y1902" s="7" t="n"/>
      <c r="AB1902">
        <f>IF($E1902="","",IF($AQ1902=1,0,IF($AP1902=1,Settings!$C$6,Settings!$C$7))*100)</f>
        <v/>
      </c>
      <c r="AC1902" s="7">
        <f>IF($E1902="","",Y1902*AB1902/100)</f>
        <v/>
      </c>
      <c r="AD1902" s="7">
        <f>IF($E1902="","",Y1902-AC1902)</f>
        <v/>
      </c>
      <c r="AE1902" s="7">
        <f>IF($E1902="","",AD1902-Q1902)</f>
        <v/>
      </c>
      <c r="AI1902" s="7" t="n"/>
      <c r="AL1902" s="14" t="n"/>
      <c r="AN1902">
        <f>IF($E1902="","",IF(COUNTIF($E$2:$E1902,$E1902)=1,1,0))</f>
        <v/>
      </c>
      <c r="AO1902">
        <f>IF($AN1902=1,SUMPRODUCT(--($AR$2:$AR$3001&lt;$AR1902))+1,"")</f>
        <v/>
      </c>
      <c r="AP1902">
        <f>IF($E1902="","",IF(OR($U1902=TRUE(),$U1902="TRUE"),1,0))</f>
        <v/>
      </c>
      <c r="AQ1902">
        <f>IF($E1902="","",IF($AA1902="Yes",1,0))</f>
        <v/>
      </c>
      <c r="AR1902">
        <f>IF($AN1902=1,IFERROR(IF(VALUE($E1902)&lt;100000000,VALUE($E1902),1000000000),IFERROR(IF(VALUE(MID($E1902,2,20))&lt;100000000,VALUE(MID($E1902,2,20)),1000000000),1000000000))+ROW()/100000,"")</f>
        <v/>
      </c>
    </row>
    <row r="1903">
      <c r="G1903" s="14" t="n"/>
      <c r="Q1903" s="7">
        <f>IF($E1903="","",P1903*Y1903/100)</f>
        <v/>
      </c>
      <c r="R1903" s="7" t="n"/>
      <c r="X1903" s="7" t="n"/>
      <c r="Y1903" s="7" t="n"/>
      <c r="AB1903">
        <f>IF($E1903="","",IF($AQ1903=1,0,IF($AP1903=1,Settings!$C$6,Settings!$C$7))*100)</f>
        <v/>
      </c>
      <c r="AC1903" s="7">
        <f>IF($E1903="","",Y1903*AB1903/100)</f>
        <v/>
      </c>
      <c r="AD1903" s="7">
        <f>IF($E1903="","",Y1903-AC1903)</f>
        <v/>
      </c>
      <c r="AE1903" s="7">
        <f>IF($E1903="","",AD1903-Q1903)</f>
        <v/>
      </c>
      <c r="AI1903" s="7" t="n"/>
      <c r="AL1903" s="14" t="n"/>
      <c r="AN1903">
        <f>IF($E1903="","",IF(COUNTIF($E$2:$E1903,$E1903)=1,1,0))</f>
        <v/>
      </c>
      <c r="AO1903">
        <f>IF($AN1903=1,SUMPRODUCT(--($AR$2:$AR$3001&lt;$AR1903))+1,"")</f>
        <v/>
      </c>
      <c r="AP1903">
        <f>IF($E1903="","",IF(OR($U1903=TRUE(),$U1903="TRUE"),1,0))</f>
        <v/>
      </c>
      <c r="AQ1903">
        <f>IF($E1903="","",IF($AA1903="Yes",1,0))</f>
        <v/>
      </c>
      <c r="AR1903">
        <f>IF($AN1903=1,IFERROR(IF(VALUE($E1903)&lt;100000000,VALUE($E1903),1000000000),IFERROR(IF(VALUE(MID($E1903,2,20))&lt;100000000,VALUE(MID($E1903,2,20)),1000000000),1000000000))+ROW()/100000,"")</f>
        <v/>
      </c>
    </row>
    <row r="1904">
      <c r="G1904" s="14" t="n"/>
      <c r="Q1904" s="7">
        <f>IF($E1904="","",P1904*Y1904/100)</f>
        <v/>
      </c>
      <c r="R1904" s="7" t="n"/>
      <c r="X1904" s="7" t="n"/>
      <c r="Y1904" s="7" t="n"/>
      <c r="AB1904">
        <f>IF($E1904="","",IF($AQ1904=1,0,IF($AP1904=1,Settings!$C$6,Settings!$C$7))*100)</f>
        <v/>
      </c>
      <c r="AC1904" s="7">
        <f>IF($E1904="","",Y1904*AB1904/100)</f>
        <v/>
      </c>
      <c r="AD1904" s="7">
        <f>IF($E1904="","",Y1904-AC1904)</f>
        <v/>
      </c>
      <c r="AE1904" s="7">
        <f>IF($E1904="","",AD1904-Q1904)</f>
        <v/>
      </c>
      <c r="AI1904" s="7" t="n"/>
      <c r="AL1904" s="14" t="n"/>
      <c r="AN1904">
        <f>IF($E1904="","",IF(COUNTIF($E$2:$E1904,$E1904)=1,1,0))</f>
        <v/>
      </c>
      <c r="AO1904">
        <f>IF($AN1904=1,SUMPRODUCT(--($AR$2:$AR$3001&lt;$AR1904))+1,"")</f>
        <v/>
      </c>
      <c r="AP1904">
        <f>IF($E1904="","",IF(OR($U1904=TRUE(),$U1904="TRUE"),1,0))</f>
        <v/>
      </c>
      <c r="AQ1904">
        <f>IF($E1904="","",IF($AA1904="Yes",1,0))</f>
        <v/>
      </c>
      <c r="AR1904">
        <f>IF($AN1904=1,IFERROR(IF(VALUE($E1904)&lt;100000000,VALUE($E1904),1000000000),IFERROR(IF(VALUE(MID($E1904,2,20))&lt;100000000,VALUE(MID($E1904,2,20)),1000000000),1000000000))+ROW()/100000,"")</f>
        <v/>
      </c>
    </row>
    <row r="1905">
      <c r="G1905" s="14" t="n"/>
      <c r="Q1905" s="7">
        <f>IF($E1905="","",P1905*Y1905/100)</f>
        <v/>
      </c>
      <c r="R1905" s="7" t="n"/>
      <c r="X1905" s="7" t="n"/>
      <c r="Y1905" s="7" t="n"/>
      <c r="AB1905">
        <f>IF($E1905="","",IF($AQ1905=1,0,IF($AP1905=1,Settings!$C$6,Settings!$C$7))*100)</f>
        <v/>
      </c>
      <c r="AC1905" s="7">
        <f>IF($E1905="","",Y1905*AB1905/100)</f>
        <v/>
      </c>
      <c r="AD1905" s="7">
        <f>IF($E1905="","",Y1905-AC1905)</f>
        <v/>
      </c>
      <c r="AE1905" s="7">
        <f>IF($E1905="","",AD1905-Q1905)</f>
        <v/>
      </c>
      <c r="AI1905" s="7" t="n"/>
      <c r="AL1905" s="14" t="n"/>
      <c r="AN1905">
        <f>IF($E1905="","",IF(COUNTIF($E$2:$E1905,$E1905)=1,1,0))</f>
        <v/>
      </c>
      <c r="AO1905">
        <f>IF($AN1905=1,SUMPRODUCT(--($AR$2:$AR$3001&lt;$AR1905))+1,"")</f>
        <v/>
      </c>
      <c r="AP1905">
        <f>IF($E1905="","",IF(OR($U1905=TRUE(),$U1905="TRUE"),1,0))</f>
        <v/>
      </c>
      <c r="AQ1905">
        <f>IF($E1905="","",IF($AA1905="Yes",1,0))</f>
        <v/>
      </c>
      <c r="AR1905">
        <f>IF($AN1905=1,IFERROR(IF(VALUE($E1905)&lt;100000000,VALUE($E1905),1000000000),IFERROR(IF(VALUE(MID($E1905,2,20))&lt;100000000,VALUE(MID($E1905,2,20)),1000000000),1000000000))+ROW()/100000,"")</f>
        <v/>
      </c>
    </row>
    <row r="1906">
      <c r="G1906" s="14" t="n"/>
      <c r="Q1906" s="7">
        <f>IF($E1906="","",P1906*Y1906/100)</f>
        <v/>
      </c>
      <c r="R1906" s="7" t="n"/>
      <c r="X1906" s="7" t="n"/>
      <c r="Y1906" s="7" t="n"/>
      <c r="AB1906">
        <f>IF($E1906="","",IF($AQ1906=1,0,IF($AP1906=1,Settings!$C$6,Settings!$C$7))*100)</f>
        <v/>
      </c>
      <c r="AC1906" s="7">
        <f>IF($E1906="","",Y1906*AB1906/100)</f>
        <v/>
      </c>
      <c r="AD1906" s="7">
        <f>IF($E1906="","",Y1906-AC1906)</f>
        <v/>
      </c>
      <c r="AE1906" s="7">
        <f>IF($E1906="","",AD1906-Q1906)</f>
        <v/>
      </c>
      <c r="AI1906" s="7" t="n"/>
      <c r="AL1906" s="14" t="n"/>
      <c r="AN1906">
        <f>IF($E1906="","",IF(COUNTIF($E$2:$E1906,$E1906)=1,1,0))</f>
        <v/>
      </c>
      <c r="AO1906">
        <f>IF($AN1906=1,SUMPRODUCT(--($AR$2:$AR$3001&lt;$AR1906))+1,"")</f>
        <v/>
      </c>
      <c r="AP1906">
        <f>IF($E1906="","",IF(OR($U1906=TRUE(),$U1906="TRUE"),1,0))</f>
        <v/>
      </c>
      <c r="AQ1906">
        <f>IF($E1906="","",IF($AA1906="Yes",1,0))</f>
        <v/>
      </c>
      <c r="AR1906">
        <f>IF($AN1906=1,IFERROR(IF(VALUE($E1906)&lt;100000000,VALUE($E1906),1000000000),IFERROR(IF(VALUE(MID($E1906,2,20))&lt;100000000,VALUE(MID($E1906,2,20)),1000000000),1000000000))+ROW()/100000,"")</f>
        <v/>
      </c>
    </row>
    <row r="1907">
      <c r="G1907" s="14" t="n"/>
      <c r="Q1907" s="7">
        <f>IF($E1907="","",P1907*Y1907/100)</f>
        <v/>
      </c>
      <c r="R1907" s="7" t="n"/>
      <c r="X1907" s="7" t="n"/>
      <c r="Y1907" s="7" t="n"/>
      <c r="AB1907">
        <f>IF($E1907="","",IF($AQ1907=1,0,IF($AP1907=1,Settings!$C$6,Settings!$C$7))*100)</f>
        <v/>
      </c>
      <c r="AC1907" s="7">
        <f>IF($E1907="","",Y1907*AB1907/100)</f>
        <v/>
      </c>
      <c r="AD1907" s="7">
        <f>IF($E1907="","",Y1907-AC1907)</f>
        <v/>
      </c>
      <c r="AE1907" s="7">
        <f>IF($E1907="","",AD1907-Q1907)</f>
        <v/>
      </c>
      <c r="AI1907" s="7" t="n"/>
      <c r="AL1907" s="14" t="n"/>
      <c r="AN1907">
        <f>IF($E1907="","",IF(COUNTIF($E$2:$E1907,$E1907)=1,1,0))</f>
        <v/>
      </c>
      <c r="AO1907">
        <f>IF($AN1907=1,SUMPRODUCT(--($AR$2:$AR$3001&lt;$AR1907))+1,"")</f>
        <v/>
      </c>
      <c r="AP1907">
        <f>IF($E1907="","",IF(OR($U1907=TRUE(),$U1907="TRUE"),1,0))</f>
        <v/>
      </c>
      <c r="AQ1907">
        <f>IF($E1907="","",IF($AA1907="Yes",1,0))</f>
        <v/>
      </c>
      <c r="AR1907">
        <f>IF($AN1907=1,IFERROR(IF(VALUE($E1907)&lt;100000000,VALUE($E1907),1000000000),IFERROR(IF(VALUE(MID($E1907,2,20))&lt;100000000,VALUE(MID($E1907,2,20)),1000000000),1000000000))+ROW()/100000,"")</f>
        <v/>
      </c>
    </row>
    <row r="1908">
      <c r="G1908" s="14" t="n"/>
      <c r="Q1908" s="7">
        <f>IF($E1908="","",P1908*Y1908/100)</f>
        <v/>
      </c>
      <c r="R1908" s="7" t="n"/>
      <c r="X1908" s="7" t="n"/>
      <c r="Y1908" s="7" t="n"/>
      <c r="AB1908">
        <f>IF($E1908="","",IF($AQ1908=1,0,IF($AP1908=1,Settings!$C$6,Settings!$C$7))*100)</f>
        <v/>
      </c>
      <c r="AC1908" s="7">
        <f>IF($E1908="","",Y1908*AB1908/100)</f>
        <v/>
      </c>
      <c r="AD1908" s="7">
        <f>IF($E1908="","",Y1908-AC1908)</f>
        <v/>
      </c>
      <c r="AE1908" s="7">
        <f>IF($E1908="","",AD1908-Q1908)</f>
        <v/>
      </c>
      <c r="AI1908" s="7" t="n"/>
      <c r="AL1908" s="14" t="n"/>
      <c r="AN1908">
        <f>IF($E1908="","",IF(COUNTIF($E$2:$E1908,$E1908)=1,1,0))</f>
        <v/>
      </c>
      <c r="AO1908">
        <f>IF($AN1908=1,SUMPRODUCT(--($AR$2:$AR$3001&lt;$AR1908))+1,"")</f>
        <v/>
      </c>
      <c r="AP1908">
        <f>IF($E1908="","",IF(OR($U1908=TRUE(),$U1908="TRUE"),1,0))</f>
        <v/>
      </c>
      <c r="AQ1908">
        <f>IF($E1908="","",IF($AA1908="Yes",1,0))</f>
        <v/>
      </c>
      <c r="AR1908">
        <f>IF($AN1908=1,IFERROR(IF(VALUE($E1908)&lt;100000000,VALUE($E1908),1000000000),IFERROR(IF(VALUE(MID($E1908,2,20))&lt;100000000,VALUE(MID($E1908,2,20)),1000000000),1000000000))+ROW()/100000,"")</f>
        <v/>
      </c>
    </row>
    <row r="1909">
      <c r="G1909" s="14" t="n"/>
      <c r="Q1909" s="7">
        <f>IF($E1909="","",P1909*Y1909/100)</f>
        <v/>
      </c>
      <c r="R1909" s="7" t="n"/>
      <c r="X1909" s="7" t="n"/>
      <c r="Y1909" s="7" t="n"/>
      <c r="AB1909">
        <f>IF($E1909="","",IF($AQ1909=1,0,IF($AP1909=1,Settings!$C$6,Settings!$C$7))*100)</f>
        <v/>
      </c>
      <c r="AC1909" s="7">
        <f>IF($E1909="","",Y1909*AB1909/100)</f>
        <v/>
      </c>
      <c r="AD1909" s="7">
        <f>IF($E1909="","",Y1909-AC1909)</f>
        <v/>
      </c>
      <c r="AE1909" s="7">
        <f>IF($E1909="","",AD1909-Q1909)</f>
        <v/>
      </c>
      <c r="AI1909" s="7" t="n"/>
      <c r="AL1909" s="14" t="n"/>
      <c r="AN1909">
        <f>IF($E1909="","",IF(COUNTIF($E$2:$E1909,$E1909)=1,1,0))</f>
        <v/>
      </c>
      <c r="AO1909">
        <f>IF($AN1909=1,SUMPRODUCT(--($AR$2:$AR$3001&lt;$AR1909))+1,"")</f>
        <v/>
      </c>
      <c r="AP1909">
        <f>IF($E1909="","",IF(OR($U1909=TRUE(),$U1909="TRUE"),1,0))</f>
        <v/>
      </c>
      <c r="AQ1909">
        <f>IF($E1909="","",IF($AA1909="Yes",1,0))</f>
        <v/>
      </c>
      <c r="AR1909">
        <f>IF($AN1909=1,IFERROR(IF(VALUE($E1909)&lt;100000000,VALUE($E1909),1000000000),IFERROR(IF(VALUE(MID($E1909,2,20))&lt;100000000,VALUE(MID($E1909,2,20)),1000000000),1000000000))+ROW()/100000,"")</f>
        <v/>
      </c>
    </row>
    <row r="1910">
      <c r="G1910" s="14" t="n"/>
      <c r="Q1910" s="7">
        <f>IF($E1910="","",P1910*Y1910/100)</f>
        <v/>
      </c>
      <c r="R1910" s="7" t="n"/>
      <c r="X1910" s="7" t="n"/>
      <c r="Y1910" s="7" t="n"/>
      <c r="AB1910">
        <f>IF($E1910="","",IF($AQ1910=1,0,IF($AP1910=1,Settings!$C$6,Settings!$C$7))*100)</f>
        <v/>
      </c>
      <c r="AC1910" s="7">
        <f>IF($E1910="","",Y1910*AB1910/100)</f>
        <v/>
      </c>
      <c r="AD1910" s="7">
        <f>IF($E1910="","",Y1910-AC1910)</f>
        <v/>
      </c>
      <c r="AE1910" s="7">
        <f>IF($E1910="","",AD1910-Q1910)</f>
        <v/>
      </c>
      <c r="AI1910" s="7" t="n"/>
      <c r="AL1910" s="14" t="n"/>
      <c r="AN1910">
        <f>IF($E1910="","",IF(COUNTIF($E$2:$E1910,$E1910)=1,1,0))</f>
        <v/>
      </c>
      <c r="AO1910">
        <f>IF($AN1910=1,SUMPRODUCT(--($AR$2:$AR$3001&lt;$AR1910))+1,"")</f>
        <v/>
      </c>
      <c r="AP1910">
        <f>IF($E1910="","",IF(OR($U1910=TRUE(),$U1910="TRUE"),1,0))</f>
        <v/>
      </c>
      <c r="AQ1910">
        <f>IF($E1910="","",IF($AA1910="Yes",1,0))</f>
        <v/>
      </c>
      <c r="AR1910">
        <f>IF($AN1910=1,IFERROR(IF(VALUE($E1910)&lt;100000000,VALUE($E1910),1000000000),IFERROR(IF(VALUE(MID($E1910,2,20))&lt;100000000,VALUE(MID($E1910,2,20)),1000000000),1000000000))+ROW()/100000,"")</f>
        <v/>
      </c>
    </row>
    <row r="1911">
      <c r="G1911" s="14" t="n"/>
      <c r="Q1911" s="7">
        <f>IF($E1911="","",P1911*Y1911/100)</f>
        <v/>
      </c>
      <c r="R1911" s="7" t="n"/>
      <c r="X1911" s="7" t="n"/>
      <c r="Y1911" s="7" t="n"/>
      <c r="AB1911">
        <f>IF($E1911="","",IF($AQ1911=1,0,IF($AP1911=1,Settings!$C$6,Settings!$C$7))*100)</f>
        <v/>
      </c>
      <c r="AC1911" s="7">
        <f>IF($E1911="","",Y1911*AB1911/100)</f>
        <v/>
      </c>
      <c r="AD1911" s="7">
        <f>IF($E1911="","",Y1911-AC1911)</f>
        <v/>
      </c>
      <c r="AE1911" s="7">
        <f>IF($E1911="","",AD1911-Q1911)</f>
        <v/>
      </c>
      <c r="AI1911" s="7" t="n"/>
      <c r="AL1911" s="14" t="n"/>
      <c r="AN1911">
        <f>IF($E1911="","",IF(COUNTIF($E$2:$E1911,$E1911)=1,1,0))</f>
        <v/>
      </c>
      <c r="AO1911">
        <f>IF($AN1911=1,SUMPRODUCT(--($AR$2:$AR$3001&lt;$AR1911))+1,"")</f>
        <v/>
      </c>
      <c r="AP1911">
        <f>IF($E1911="","",IF(OR($U1911=TRUE(),$U1911="TRUE"),1,0))</f>
        <v/>
      </c>
      <c r="AQ1911">
        <f>IF($E1911="","",IF($AA1911="Yes",1,0))</f>
        <v/>
      </c>
      <c r="AR1911">
        <f>IF($AN1911=1,IFERROR(IF(VALUE($E1911)&lt;100000000,VALUE($E1911),1000000000),IFERROR(IF(VALUE(MID($E1911,2,20))&lt;100000000,VALUE(MID($E1911,2,20)),1000000000),1000000000))+ROW()/100000,"")</f>
        <v/>
      </c>
    </row>
    <row r="1912">
      <c r="G1912" s="14" t="n"/>
      <c r="Q1912" s="7">
        <f>IF($E1912="","",P1912*Y1912/100)</f>
        <v/>
      </c>
      <c r="R1912" s="7" t="n"/>
      <c r="X1912" s="7" t="n"/>
      <c r="Y1912" s="7" t="n"/>
      <c r="AB1912">
        <f>IF($E1912="","",IF($AQ1912=1,0,IF($AP1912=1,Settings!$C$6,Settings!$C$7))*100)</f>
        <v/>
      </c>
      <c r="AC1912" s="7">
        <f>IF($E1912="","",Y1912*AB1912/100)</f>
        <v/>
      </c>
      <c r="AD1912" s="7">
        <f>IF($E1912="","",Y1912-AC1912)</f>
        <v/>
      </c>
      <c r="AE1912" s="7">
        <f>IF($E1912="","",AD1912-Q1912)</f>
        <v/>
      </c>
      <c r="AI1912" s="7" t="n"/>
      <c r="AL1912" s="14" t="n"/>
      <c r="AN1912">
        <f>IF($E1912="","",IF(COUNTIF($E$2:$E1912,$E1912)=1,1,0))</f>
        <v/>
      </c>
      <c r="AO1912">
        <f>IF($AN1912=1,SUMPRODUCT(--($AR$2:$AR$3001&lt;$AR1912))+1,"")</f>
        <v/>
      </c>
      <c r="AP1912">
        <f>IF($E1912="","",IF(OR($U1912=TRUE(),$U1912="TRUE"),1,0))</f>
        <v/>
      </c>
      <c r="AQ1912">
        <f>IF($E1912="","",IF($AA1912="Yes",1,0))</f>
        <v/>
      </c>
      <c r="AR1912">
        <f>IF($AN1912=1,IFERROR(IF(VALUE($E1912)&lt;100000000,VALUE($E1912),1000000000),IFERROR(IF(VALUE(MID($E1912,2,20))&lt;100000000,VALUE(MID($E1912,2,20)),1000000000),1000000000))+ROW()/100000,"")</f>
        <v/>
      </c>
    </row>
    <row r="1913">
      <c r="G1913" s="14" t="n"/>
      <c r="Q1913" s="7">
        <f>IF($E1913="","",P1913*Y1913/100)</f>
        <v/>
      </c>
      <c r="R1913" s="7" t="n"/>
      <c r="X1913" s="7" t="n"/>
      <c r="Y1913" s="7" t="n"/>
      <c r="AB1913">
        <f>IF($E1913="","",IF($AQ1913=1,0,IF($AP1913=1,Settings!$C$6,Settings!$C$7))*100)</f>
        <v/>
      </c>
      <c r="AC1913" s="7">
        <f>IF($E1913="","",Y1913*AB1913/100)</f>
        <v/>
      </c>
      <c r="AD1913" s="7">
        <f>IF($E1913="","",Y1913-AC1913)</f>
        <v/>
      </c>
      <c r="AE1913" s="7">
        <f>IF($E1913="","",AD1913-Q1913)</f>
        <v/>
      </c>
      <c r="AI1913" s="7" t="n"/>
      <c r="AL1913" s="14" t="n"/>
      <c r="AN1913">
        <f>IF($E1913="","",IF(COUNTIF($E$2:$E1913,$E1913)=1,1,0))</f>
        <v/>
      </c>
      <c r="AO1913">
        <f>IF($AN1913=1,SUMPRODUCT(--($AR$2:$AR$3001&lt;$AR1913))+1,"")</f>
        <v/>
      </c>
      <c r="AP1913">
        <f>IF($E1913="","",IF(OR($U1913=TRUE(),$U1913="TRUE"),1,0))</f>
        <v/>
      </c>
      <c r="AQ1913">
        <f>IF($E1913="","",IF($AA1913="Yes",1,0))</f>
        <v/>
      </c>
      <c r="AR1913">
        <f>IF($AN1913=1,IFERROR(IF(VALUE($E1913)&lt;100000000,VALUE($E1913),1000000000),IFERROR(IF(VALUE(MID($E1913,2,20))&lt;100000000,VALUE(MID($E1913,2,20)),1000000000),1000000000))+ROW()/100000,"")</f>
        <v/>
      </c>
    </row>
    <row r="1914">
      <c r="G1914" s="14" t="n"/>
      <c r="Q1914" s="7">
        <f>IF($E1914="","",P1914*Y1914/100)</f>
        <v/>
      </c>
      <c r="R1914" s="7" t="n"/>
      <c r="X1914" s="7" t="n"/>
      <c r="Y1914" s="7" t="n"/>
      <c r="AB1914">
        <f>IF($E1914="","",IF($AQ1914=1,0,IF($AP1914=1,Settings!$C$6,Settings!$C$7))*100)</f>
        <v/>
      </c>
      <c r="AC1914" s="7">
        <f>IF($E1914="","",Y1914*AB1914/100)</f>
        <v/>
      </c>
      <c r="AD1914" s="7">
        <f>IF($E1914="","",Y1914-AC1914)</f>
        <v/>
      </c>
      <c r="AE1914" s="7">
        <f>IF($E1914="","",AD1914-Q1914)</f>
        <v/>
      </c>
      <c r="AI1914" s="7" t="n"/>
      <c r="AL1914" s="14" t="n"/>
      <c r="AN1914">
        <f>IF($E1914="","",IF(COUNTIF($E$2:$E1914,$E1914)=1,1,0))</f>
        <v/>
      </c>
      <c r="AO1914">
        <f>IF($AN1914=1,SUMPRODUCT(--($AR$2:$AR$3001&lt;$AR1914))+1,"")</f>
        <v/>
      </c>
      <c r="AP1914">
        <f>IF($E1914="","",IF(OR($U1914=TRUE(),$U1914="TRUE"),1,0))</f>
        <v/>
      </c>
      <c r="AQ1914">
        <f>IF($E1914="","",IF($AA1914="Yes",1,0))</f>
        <v/>
      </c>
      <c r="AR1914">
        <f>IF($AN1914=1,IFERROR(IF(VALUE($E1914)&lt;100000000,VALUE($E1914),1000000000),IFERROR(IF(VALUE(MID($E1914,2,20))&lt;100000000,VALUE(MID($E1914,2,20)),1000000000),1000000000))+ROW()/100000,"")</f>
        <v/>
      </c>
    </row>
    <row r="1915">
      <c r="G1915" s="14" t="n"/>
      <c r="Q1915" s="7">
        <f>IF($E1915="","",P1915*Y1915/100)</f>
        <v/>
      </c>
      <c r="R1915" s="7" t="n"/>
      <c r="X1915" s="7" t="n"/>
      <c r="Y1915" s="7" t="n"/>
      <c r="AB1915">
        <f>IF($E1915="","",IF($AQ1915=1,0,IF($AP1915=1,Settings!$C$6,Settings!$C$7))*100)</f>
        <v/>
      </c>
      <c r="AC1915" s="7">
        <f>IF($E1915="","",Y1915*AB1915/100)</f>
        <v/>
      </c>
      <c r="AD1915" s="7">
        <f>IF($E1915="","",Y1915-AC1915)</f>
        <v/>
      </c>
      <c r="AE1915" s="7">
        <f>IF($E1915="","",AD1915-Q1915)</f>
        <v/>
      </c>
      <c r="AI1915" s="7" t="n"/>
      <c r="AL1915" s="14" t="n"/>
      <c r="AN1915">
        <f>IF($E1915="","",IF(COUNTIF($E$2:$E1915,$E1915)=1,1,0))</f>
        <v/>
      </c>
      <c r="AO1915">
        <f>IF($AN1915=1,SUMPRODUCT(--($AR$2:$AR$3001&lt;$AR1915))+1,"")</f>
        <v/>
      </c>
      <c r="AP1915">
        <f>IF($E1915="","",IF(OR($U1915=TRUE(),$U1915="TRUE"),1,0))</f>
        <v/>
      </c>
      <c r="AQ1915">
        <f>IF($E1915="","",IF($AA1915="Yes",1,0))</f>
        <v/>
      </c>
      <c r="AR1915">
        <f>IF($AN1915=1,IFERROR(IF(VALUE($E1915)&lt;100000000,VALUE($E1915),1000000000),IFERROR(IF(VALUE(MID($E1915,2,20))&lt;100000000,VALUE(MID($E1915,2,20)),1000000000),1000000000))+ROW()/100000,"")</f>
        <v/>
      </c>
    </row>
    <row r="1916">
      <c r="G1916" s="14" t="n"/>
      <c r="Q1916" s="7">
        <f>IF($E1916="","",P1916*Y1916/100)</f>
        <v/>
      </c>
      <c r="R1916" s="7" t="n"/>
      <c r="X1916" s="7" t="n"/>
      <c r="Y1916" s="7" t="n"/>
      <c r="AB1916">
        <f>IF($E1916="","",IF($AQ1916=1,0,IF($AP1916=1,Settings!$C$6,Settings!$C$7))*100)</f>
        <v/>
      </c>
      <c r="AC1916" s="7">
        <f>IF($E1916="","",Y1916*AB1916/100)</f>
        <v/>
      </c>
      <c r="AD1916" s="7">
        <f>IF($E1916="","",Y1916-AC1916)</f>
        <v/>
      </c>
      <c r="AE1916" s="7">
        <f>IF($E1916="","",AD1916-Q1916)</f>
        <v/>
      </c>
      <c r="AI1916" s="7" t="n"/>
      <c r="AL1916" s="14" t="n"/>
      <c r="AN1916">
        <f>IF($E1916="","",IF(COUNTIF($E$2:$E1916,$E1916)=1,1,0))</f>
        <v/>
      </c>
      <c r="AO1916">
        <f>IF($AN1916=1,SUMPRODUCT(--($AR$2:$AR$3001&lt;$AR1916))+1,"")</f>
        <v/>
      </c>
      <c r="AP1916">
        <f>IF($E1916="","",IF(OR($U1916=TRUE(),$U1916="TRUE"),1,0))</f>
        <v/>
      </c>
      <c r="AQ1916">
        <f>IF($E1916="","",IF($AA1916="Yes",1,0))</f>
        <v/>
      </c>
      <c r="AR1916">
        <f>IF($AN1916=1,IFERROR(IF(VALUE($E1916)&lt;100000000,VALUE($E1916),1000000000),IFERROR(IF(VALUE(MID($E1916,2,20))&lt;100000000,VALUE(MID($E1916,2,20)),1000000000),1000000000))+ROW()/100000,"")</f>
        <v/>
      </c>
    </row>
    <row r="1917">
      <c r="G1917" s="14" t="n"/>
      <c r="Q1917" s="7">
        <f>IF($E1917="","",P1917*Y1917/100)</f>
        <v/>
      </c>
      <c r="R1917" s="7" t="n"/>
      <c r="X1917" s="7" t="n"/>
      <c r="Y1917" s="7" t="n"/>
      <c r="AB1917">
        <f>IF($E1917="","",IF($AQ1917=1,0,IF($AP1917=1,Settings!$C$6,Settings!$C$7))*100)</f>
        <v/>
      </c>
      <c r="AC1917" s="7">
        <f>IF($E1917="","",Y1917*AB1917/100)</f>
        <v/>
      </c>
      <c r="AD1917" s="7">
        <f>IF($E1917="","",Y1917-AC1917)</f>
        <v/>
      </c>
      <c r="AE1917" s="7">
        <f>IF($E1917="","",AD1917-Q1917)</f>
        <v/>
      </c>
      <c r="AI1917" s="7" t="n"/>
      <c r="AL1917" s="14" t="n"/>
      <c r="AN1917">
        <f>IF($E1917="","",IF(COUNTIF($E$2:$E1917,$E1917)=1,1,0))</f>
        <v/>
      </c>
      <c r="AO1917">
        <f>IF($AN1917=1,SUMPRODUCT(--($AR$2:$AR$3001&lt;$AR1917))+1,"")</f>
        <v/>
      </c>
      <c r="AP1917">
        <f>IF($E1917="","",IF(OR($U1917=TRUE(),$U1917="TRUE"),1,0))</f>
        <v/>
      </c>
      <c r="AQ1917">
        <f>IF($E1917="","",IF($AA1917="Yes",1,0))</f>
        <v/>
      </c>
      <c r="AR1917">
        <f>IF($AN1917=1,IFERROR(IF(VALUE($E1917)&lt;100000000,VALUE($E1917),1000000000),IFERROR(IF(VALUE(MID($E1917,2,20))&lt;100000000,VALUE(MID($E1917,2,20)),1000000000),1000000000))+ROW()/100000,"")</f>
        <v/>
      </c>
    </row>
    <row r="1918">
      <c r="G1918" s="14" t="n"/>
      <c r="Q1918" s="7">
        <f>IF($E1918="","",P1918*Y1918/100)</f>
        <v/>
      </c>
      <c r="R1918" s="7" t="n"/>
      <c r="X1918" s="7" t="n"/>
      <c r="Y1918" s="7" t="n"/>
      <c r="AB1918">
        <f>IF($E1918="","",IF($AQ1918=1,0,IF($AP1918=1,Settings!$C$6,Settings!$C$7))*100)</f>
        <v/>
      </c>
      <c r="AC1918" s="7">
        <f>IF($E1918="","",Y1918*AB1918/100)</f>
        <v/>
      </c>
      <c r="AD1918" s="7">
        <f>IF($E1918="","",Y1918-AC1918)</f>
        <v/>
      </c>
      <c r="AE1918" s="7">
        <f>IF($E1918="","",AD1918-Q1918)</f>
        <v/>
      </c>
      <c r="AI1918" s="7" t="n"/>
      <c r="AL1918" s="14" t="n"/>
      <c r="AN1918">
        <f>IF($E1918="","",IF(COUNTIF($E$2:$E1918,$E1918)=1,1,0))</f>
        <v/>
      </c>
      <c r="AO1918">
        <f>IF($AN1918=1,SUMPRODUCT(--($AR$2:$AR$3001&lt;$AR1918))+1,"")</f>
        <v/>
      </c>
      <c r="AP1918">
        <f>IF($E1918="","",IF(OR($U1918=TRUE(),$U1918="TRUE"),1,0))</f>
        <v/>
      </c>
      <c r="AQ1918">
        <f>IF($E1918="","",IF($AA1918="Yes",1,0))</f>
        <v/>
      </c>
      <c r="AR1918">
        <f>IF($AN1918=1,IFERROR(IF(VALUE($E1918)&lt;100000000,VALUE($E1918),1000000000),IFERROR(IF(VALUE(MID($E1918,2,20))&lt;100000000,VALUE(MID($E1918,2,20)),1000000000),1000000000))+ROW()/100000,"")</f>
        <v/>
      </c>
    </row>
    <row r="1919">
      <c r="G1919" s="14" t="n"/>
      <c r="Q1919" s="7">
        <f>IF($E1919="","",P1919*Y1919/100)</f>
        <v/>
      </c>
      <c r="R1919" s="7" t="n"/>
      <c r="X1919" s="7" t="n"/>
      <c r="Y1919" s="7" t="n"/>
      <c r="AB1919">
        <f>IF($E1919="","",IF($AQ1919=1,0,IF($AP1919=1,Settings!$C$6,Settings!$C$7))*100)</f>
        <v/>
      </c>
      <c r="AC1919" s="7">
        <f>IF($E1919="","",Y1919*AB1919/100)</f>
        <v/>
      </c>
      <c r="AD1919" s="7">
        <f>IF($E1919="","",Y1919-AC1919)</f>
        <v/>
      </c>
      <c r="AE1919" s="7">
        <f>IF($E1919="","",AD1919-Q1919)</f>
        <v/>
      </c>
      <c r="AI1919" s="7" t="n"/>
      <c r="AL1919" s="14" t="n"/>
      <c r="AN1919">
        <f>IF($E1919="","",IF(COUNTIF($E$2:$E1919,$E1919)=1,1,0))</f>
        <v/>
      </c>
      <c r="AO1919">
        <f>IF($AN1919=1,SUMPRODUCT(--($AR$2:$AR$3001&lt;$AR1919))+1,"")</f>
        <v/>
      </c>
      <c r="AP1919">
        <f>IF($E1919="","",IF(OR($U1919=TRUE(),$U1919="TRUE"),1,0))</f>
        <v/>
      </c>
      <c r="AQ1919">
        <f>IF($E1919="","",IF($AA1919="Yes",1,0))</f>
        <v/>
      </c>
      <c r="AR1919">
        <f>IF($AN1919=1,IFERROR(IF(VALUE($E1919)&lt;100000000,VALUE($E1919),1000000000),IFERROR(IF(VALUE(MID($E1919,2,20))&lt;100000000,VALUE(MID($E1919,2,20)),1000000000),1000000000))+ROW()/100000,"")</f>
        <v/>
      </c>
    </row>
    <row r="1920">
      <c r="G1920" s="14" t="n"/>
      <c r="Q1920" s="7">
        <f>IF($E1920="","",P1920*Y1920/100)</f>
        <v/>
      </c>
      <c r="R1920" s="7" t="n"/>
      <c r="X1920" s="7" t="n"/>
      <c r="Y1920" s="7" t="n"/>
      <c r="AB1920">
        <f>IF($E1920="","",IF($AQ1920=1,0,IF($AP1920=1,Settings!$C$6,Settings!$C$7))*100)</f>
        <v/>
      </c>
      <c r="AC1920" s="7">
        <f>IF($E1920="","",Y1920*AB1920/100)</f>
        <v/>
      </c>
      <c r="AD1920" s="7">
        <f>IF($E1920="","",Y1920-AC1920)</f>
        <v/>
      </c>
      <c r="AE1920" s="7">
        <f>IF($E1920="","",AD1920-Q1920)</f>
        <v/>
      </c>
      <c r="AI1920" s="7" t="n"/>
      <c r="AL1920" s="14" t="n"/>
      <c r="AN1920">
        <f>IF($E1920="","",IF(COUNTIF($E$2:$E1920,$E1920)=1,1,0))</f>
        <v/>
      </c>
      <c r="AO1920">
        <f>IF($AN1920=1,SUMPRODUCT(--($AR$2:$AR$3001&lt;$AR1920))+1,"")</f>
        <v/>
      </c>
      <c r="AP1920">
        <f>IF($E1920="","",IF(OR($U1920=TRUE(),$U1920="TRUE"),1,0))</f>
        <v/>
      </c>
      <c r="AQ1920">
        <f>IF($E1920="","",IF($AA1920="Yes",1,0))</f>
        <v/>
      </c>
      <c r="AR1920">
        <f>IF($AN1920=1,IFERROR(IF(VALUE($E1920)&lt;100000000,VALUE($E1920),1000000000),IFERROR(IF(VALUE(MID($E1920,2,20))&lt;100000000,VALUE(MID($E1920,2,20)),1000000000),1000000000))+ROW()/100000,"")</f>
        <v/>
      </c>
    </row>
    <row r="1921">
      <c r="G1921" s="14" t="n"/>
      <c r="Q1921" s="7">
        <f>IF($E1921="","",P1921*Y1921/100)</f>
        <v/>
      </c>
      <c r="R1921" s="7" t="n"/>
      <c r="X1921" s="7" t="n"/>
      <c r="Y1921" s="7" t="n"/>
      <c r="AB1921">
        <f>IF($E1921="","",IF($AQ1921=1,0,IF($AP1921=1,Settings!$C$6,Settings!$C$7))*100)</f>
        <v/>
      </c>
      <c r="AC1921" s="7">
        <f>IF($E1921="","",Y1921*AB1921/100)</f>
        <v/>
      </c>
      <c r="AD1921" s="7">
        <f>IF($E1921="","",Y1921-AC1921)</f>
        <v/>
      </c>
      <c r="AE1921" s="7">
        <f>IF($E1921="","",AD1921-Q1921)</f>
        <v/>
      </c>
      <c r="AI1921" s="7" t="n"/>
      <c r="AL1921" s="14" t="n"/>
      <c r="AN1921">
        <f>IF($E1921="","",IF(COUNTIF($E$2:$E1921,$E1921)=1,1,0))</f>
        <v/>
      </c>
      <c r="AO1921">
        <f>IF($AN1921=1,SUMPRODUCT(--($AR$2:$AR$3001&lt;$AR1921))+1,"")</f>
        <v/>
      </c>
      <c r="AP1921">
        <f>IF($E1921="","",IF(OR($U1921=TRUE(),$U1921="TRUE"),1,0))</f>
        <v/>
      </c>
      <c r="AQ1921">
        <f>IF($E1921="","",IF($AA1921="Yes",1,0))</f>
        <v/>
      </c>
      <c r="AR1921">
        <f>IF($AN1921=1,IFERROR(IF(VALUE($E1921)&lt;100000000,VALUE($E1921),1000000000),IFERROR(IF(VALUE(MID($E1921,2,20))&lt;100000000,VALUE(MID($E1921,2,20)),1000000000),1000000000))+ROW()/100000,"")</f>
        <v/>
      </c>
    </row>
    <row r="1922">
      <c r="G1922" s="14" t="n"/>
      <c r="Q1922" s="7">
        <f>IF($E1922="","",P1922*Y1922/100)</f>
        <v/>
      </c>
      <c r="R1922" s="7" t="n"/>
      <c r="X1922" s="7" t="n"/>
      <c r="Y1922" s="7" t="n"/>
      <c r="AB1922">
        <f>IF($E1922="","",IF($AQ1922=1,0,IF($AP1922=1,Settings!$C$6,Settings!$C$7))*100)</f>
        <v/>
      </c>
      <c r="AC1922" s="7">
        <f>IF($E1922="","",Y1922*AB1922/100)</f>
        <v/>
      </c>
      <c r="AD1922" s="7">
        <f>IF($E1922="","",Y1922-AC1922)</f>
        <v/>
      </c>
      <c r="AE1922" s="7">
        <f>IF($E1922="","",AD1922-Q1922)</f>
        <v/>
      </c>
      <c r="AI1922" s="7" t="n"/>
      <c r="AL1922" s="14" t="n"/>
      <c r="AN1922">
        <f>IF($E1922="","",IF(COUNTIF($E$2:$E1922,$E1922)=1,1,0))</f>
        <v/>
      </c>
      <c r="AO1922">
        <f>IF($AN1922=1,SUMPRODUCT(--($AR$2:$AR$3001&lt;$AR1922))+1,"")</f>
        <v/>
      </c>
      <c r="AP1922">
        <f>IF($E1922="","",IF(OR($U1922=TRUE(),$U1922="TRUE"),1,0))</f>
        <v/>
      </c>
      <c r="AQ1922">
        <f>IF($E1922="","",IF($AA1922="Yes",1,0))</f>
        <v/>
      </c>
      <c r="AR1922">
        <f>IF($AN1922=1,IFERROR(IF(VALUE($E1922)&lt;100000000,VALUE($E1922),1000000000),IFERROR(IF(VALUE(MID($E1922,2,20))&lt;100000000,VALUE(MID($E1922,2,20)),1000000000),1000000000))+ROW()/100000,"")</f>
        <v/>
      </c>
    </row>
    <row r="1923">
      <c r="G1923" s="14" t="n"/>
      <c r="Q1923" s="7">
        <f>IF($E1923="","",P1923*Y1923/100)</f>
        <v/>
      </c>
      <c r="R1923" s="7" t="n"/>
      <c r="X1923" s="7" t="n"/>
      <c r="Y1923" s="7" t="n"/>
      <c r="AB1923">
        <f>IF($E1923="","",IF($AQ1923=1,0,IF($AP1923=1,Settings!$C$6,Settings!$C$7))*100)</f>
        <v/>
      </c>
      <c r="AC1923" s="7">
        <f>IF($E1923="","",Y1923*AB1923/100)</f>
        <v/>
      </c>
      <c r="AD1923" s="7">
        <f>IF($E1923="","",Y1923-AC1923)</f>
        <v/>
      </c>
      <c r="AE1923" s="7">
        <f>IF($E1923="","",AD1923-Q1923)</f>
        <v/>
      </c>
      <c r="AI1923" s="7" t="n"/>
      <c r="AL1923" s="14" t="n"/>
      <c r="AN1923">
        <f>IF($E1923="","",IF(COUNTIF($E$2:$E1923,$E1923)=1,1,0))</f>
        <v/>
      </c>
      <c r="AO1923">
        <f>IF($AN1923=1,SUMPRODUCT(--($AR$2:$AR$3001&lt;$AR1923))+1,"")</f>
        <v/>
      </c>
      <c r="AP1923">
        <f>IF($E1923="","",IF(OR($U1923=TRUE(),$U1923="TRUE"),1,0))</f>
        <v/>
      </c>
      <c r="AQ1923">
        <f>IF($E1923="","",IF($AA1923="Yes",1,0))</f>
        <v/>
      </c>
      <c r="AR1923">
        <f>IF($AN1923=1,IFERROR(IF(VALUE($E1923)&lt;100000000,VALUE($E1923),1000000000),IFERROR(IF(VALUE(MID($E1923,2,20))&lt;100000000,VALUE(MID($E1923,2,20)),1000000000),1000000000))+ROW()/100000,"")</f>
        <v/>
      </c>
    </row>
    <row r="1924">
      <c r="G1924" s="14" t="n"/>
      <c r="Q1924" s="7">
        <f>IF($E1924="","",P1924*Y1924/100)</f>
        <v/>
      </c>
      <c r="R1924" s="7" t="n"/>
      <c r="X1924" s="7" t="n"/>
      <c r="Y1924" s="7" t="n"/>
      <c r="AB1924">
        <f>IF($E1924="","",IF($AQ1924=1,0,IF($AP1924=1,Settings!$C$6,Settings!$C$7))*100)</f>
        <v/>
      </c>
      <c r="AC1924" s="7">
        <f>IF($E1924="","",Y1924*AB1924/100)</f>
        <v/>
      </c>
      <c r="AD1924" s="7">
        <f>IF($E1924="","",Y1924-AC1924)</f>
        <v/>
      </c>
      <c r="AE1924" s="7">
        <f>IF($E1924="","",AD1924-Q1924)</f>
        <v/>
      </c>
      <c r="AI1924" s="7" t="n"/>
      <c r="AL1924" s="14" t="n"/>
      <c r="AN1924">
        <f>IF($E1924="","",IF(COUNTIF($E$2:$E1924,$E1924)=1,1,0))</f>
        <v/>
      </c>
      <c r="AO1924">
        <f>IF($AN1924=1,SUMPRODUCT(--($AR$2:$AR$3001&lt;$AR1924))+1,"")</f>
        <v/>
      </c>
      <c r="AP1924">
        <f>IF($E1924="","",IF(OR($U1924=TRUE(),$U1924="TRUE"),1,0))</f>
        <v/>
      </c>
      <c r="AQ1924">
        <f>IF($E1924="","",IF($AA1924="Yes",1,0))</f>
        <v/>
      </c>
      <c r="AR1924">
        <f>IF($AN1924=1,IFERROR(IF(VALUE($E1924)&lt;100000000,VALUE($E1924),1000000000),IFERROR(IF(VALUE(MID($E1924,2,20))&lt;100000000,VALUE(MID($E1924,2,20)),1000000000),1000000000))+ROW()/100000,"")</f>
        <v/>
      </c>
    </row>
    <row r="1925">
      <c r="G1925" s="14" t="n"/>
      <c r="Q1925" s="7">
        <f>IF($E1925="","",P1925*Y1925/100)</f>
        <v/>
      </c>
      <c r="R1925" s="7" t="n"/>
      <c r="X1925" s="7" t="n"/>
      <c r="Y1925" s="7" t="n"/>
      <c r="AB1925">
        <f>IF($E1925="","",IF($AQ1925=1,0,IF($AP1925=1,Settings!$C$6,Settings!$C$7))*100)</f>
        <v/>
      </c>
      <c r="AC1925" s="7">
        <f>IF($E1925="","",Y1925*AB1925/100)</f>
        <v/>
      </c>
      <c r="AD1925" s="7">
        <f>IF($E1925="","",Y1925-AC1925)</f>
        <v/>
      </c>
      <c r="AE1925" s="7">
        <f>IF($E1925="","",AD1925-Q1925)</f>
        <v/>
      </c>
      <c r="AI1925" s="7" t="n"/>
      <c r="AL1925" s="14" t="n"/>
      <c r="AN1925">
        <f>IF($E1925="","",IF(COUNTIF($E$2:$E1925,$E1925)=1,1,0))</f>
        <v/>
      </c>
      <c r="AO1925">
        <f>IF($AN1925=1,SUMPRODUCT(--($AR$2:$AR$3001&lt;$AR1925))+1,"")</f>
        <v/>
      </c>
      <c r="AP1925">
        <f>IF($E1925="","",IF(OR($U1925=TRUE(),$U1925="TRUE"),1,0))</f>
        <v/>
      </c>
      <c r="AQ1925">
        <f>IF($E1925="","",IF($AA1925="Yes",1,0))</f>
        <v/>
      </c>
      <c r="AR1925">
        <f>IF($AN1925=1,IFERROR(IF(VALUE($E1925)&lt;100000000,VALUE($E1925),1000000000),IFERROR(IF(VALUE(MID($E1925,2,20))&lt;100000000,VALUE(MID($E1925,2,20)),1000000000),1000000000))+ROW()/100000,"")</f>
        <v/>
      </c>
    </row>
    <row r="1926">
      <c r="G1926" s="14" t="n"/>
      <c r="Q1926" s="7">
        <f>IF($E1926="","",P1926*Y1926/100)</f>
        <v/>
      </c>
      <c r="R1926" s="7" t="n"/>
      <c r="X1926" s="7" t="n"/>
      <c r="Y1926" s="7" t="n"/>
      <c r="AB1926">
        <f>IF($E1926="","",IF($AQ1926=1,0,IF($AP1926=1,Settings!$C$6,Settings!$C$7))*100)</f>
        <v/>
      </c>
      <c r="AC1926" s="7">
        <f>IF($E1926="","",Y1926*AB1926/100)</f>
        <v/>
      </c>
      <c r="AD1926" s="7">
        <f>IF($E1926="","",Y1926-AC1926)</f>
        <v/>
      </c>
      <c r="AE1926" s="7">
        <f>IF($E1926="","",AD1926-Q1926)</f>
        <v/>
      </c>
      <c r="AI1926" s="7" t="n"/>
      <c r="AL1926" s="14" t="n"/>
      <c r="AN1926">
        <f>IF($E1926="","",IF(COUNTIF($E$2:$E1926,$E1926)=1,1,0))</f>
        <v/>
      </c>
      <c r="AO1926">
        <f>IF($AN1926=1,SUMPRODUCT(--($AR$2:$AR$3001&lt;$AR1926))+1,"")</f>
        <v/>
      </c>
      <c r="AP1926">
        <f>IF($E1926="","",IF(OR($U1926=TRUE(),$U1926="TRUE"),1,0))</f>
        <v/>
      </c>
      <c r="AQ1926">
        <f>IF($E1926="","",IF($AA1926="Yes",1,0))</f>
        <v/>
      </c>
      <c r="AR1926">
        <f>IF($AN1926=1,IFERROR(IF(VALUE($E1926)&lt;100000000,VALUE($E1926),1000000000),IFERROR(IF(VALUE(MID($E1926,2,20))&lt;100000000,VALUE(MID($E1926,2,20)),1000000000),1000000000))+ROW()/100000,"")</f>
        <v/>
      </c>
    </row>
    <row r="1927">
      <c r="G1927" s="14" t="n"/>
      <c r="Q1927" s="7">
        <f>IF($E1927="","",P1927*Y1927/100)</f>
        <v/>
      </c>
      <c r="R1927" s="7" t="n"/>
      <c r="X1927" s="7" t="n"/>
      <c r="Y1927" s="7" t="n"/>
      <c r="AB1927">
        <f>IF($E1927="","",IF($AQ1927=1,0,IF($AP1927=1,Settings!$C$6,Settings!$C$7))*100)</f>
        <v/>
      </c>
      <c r="AC1927" s="7">
        <f>IF($E1927="","",Y1927*AB1927/100)</f>
        <v/>
      </c>
      <c r="AD1927" s="7">
        <f>IF($E1927="","",Y1927-AC1927)</f>
        <v/>
      </c>
      <c r="AE1927" s="7">
        <f>IF($E1927="","",AD1927-Q1927)</f>
        <v/>
      </c>
      <c r="AI1927" s="7" t="n"/>
      <c r="AL1927" s="14" t="n"/>
      <c r="AN1927">
        <f>IF($E1927="","",IF(COUNTIF($E$2:$E1927,$E1927)=1,1,0))</f>
        <v/>
      </c>
      <c r="AO1927">
        <f>IF($AN1927=1,SUMPRODUCT(--($AR$2:$AR$3001&lt;$AR1927))+1,"")</f>
        <v/>
      </c>
      <c r="AP1927">
        <f>IF($E1927="","",IF(OR($U1927=TRUE(),$U1927="TRUE"),1,0))</f>
        <v/>
      </c>
      <c r="AQ1927">
        <f>IF($E1927="","",IF($AA1927="Yes",1,0))</f>
        <v/>
      </c>
      <c r="AR1927">
        <f>IF($AN1927=1,IFERROR(IF(VALUE($E1927)&lt;100000000,VALUE($E1927),1000000000),IFERROR(IF(VALUE(MID($E1927,2,20))&lt;100000000,VALUE(MID($E1927,2,20)),1000000000),1000000000))+ROW()/100000,"")</f>
        <v/>
      </c>
    </row>
    <row r="1928">
      <c r="G1928" s="14" t="n"/>
      <c r="Q1928" s="7">
        <f>IF($E1928="","",P1928*Y1928/100)</f>
        <v/>
      </c>
      <c r="R1928" s="7" t="n"/>
      <c r="X1928" s="7" t="n"/>
      <c r="Y1928" s="7" t="n"/>
      <c r="AB1928">
        <f>IF($E1928="","",IF($AQ1928=1,0,IF($AP1928=1,Settings!$C$6,Settings!$C$7))*100)</f>
        <v/>
      </c>
      <c r="AC1928" s="7">
        <f>IF($E1928="","",Y1928*AB1928/100)</f>
        <v/>
      </c>
      <c r="AD1928" s="7">
        <f>IF($E1928="","",Y1928-AC1928)</f>
        <v/>
      </c>
      <c r="AE1928" s="7">
        <f>IF($E1928="","",AD1928-Q1928)</f>
        <v/>
      </c>
      <c r="AI1928" s="7" t="n"/>
      <c r="AL1928" s="14" t="n"/>
      <c r="AN1928">
        <f>IF($E1928="","",IF(COUNTIF($E$2:$E1928,$E1928)=1,1,0))</f>
        <v/>
      </c>
      <c r="AO1928">
        <f>IF($AN1928=1,SUMPRODUCT(--($AR$2:$AR$3001&lt;$AR1928))+1,"")</f>
        <v/>
      </c>
      <c r="AP1928">
        <f>IF($E1928="","",IF(OR($U1928=TRUE(),$U1928="TRUE"),1,0))</f>
        <v/>
      </c>
      <c r="AQ1928">
        <f>IF($E1928="","",IF($AA1928="Yes",1,0))</f>
        <v/>
      </c>
      <c r="AR1928">
        <f>IF($AN1928=1,IFERROR(IF(VALUE($E1928)&lt;100000000,VALUE($E1928),1000000000),IFERROR(IF(VALUE(MID($E1928,2,20))&lt;100000000,VALUE(MID($E1928,2,20)),1000000000),1000000000))+ROW()/100000,"")</f>
        <v/>
      </c>
    </row>
    <row r="1929">
      <c r="G1929" s="14" t="n"/>
      <c r="Q1929" s="7">
        <f>IF($E1929="","",P1929*Y1929/100)</f>
        <v/>
      </c>
      <c r="R1929" s="7" t="n"/>
      <c r="X1929" s="7" t="n"/>
      <c r="Y1929" s="7" t="n"/>
      <c r="AB1929">
        <f>IF($E1929="","",IF($AQ1929=1,0,IF($AP1929=1,Settings!$C$6,Settings!$C$7))*100)</f>
        <v/>
      </c>
      <c r="AC1929" s="7">
        <f>IF($E1929="","",Y1929*AB1929/100)</f>
        <v/>
      </c>
      <c r="AD1929" s="7">
        <f>IF($E1929="","",Y1929-AC1929)</f>
        <v/>
      </c>
      <c r="AE1929" s="7">
        <f>IF($E1929="","",AD1929-Q1929)</f>
        <v/>
      </c>
      <c r="AI1929" s="7" t="n"/>
      <c r="AL1929" s="14" t="n"/>
      <c r="AN1929">
        <f>IF($E1929="","",IF(COUNTIF($E$2:$E1929,$E1929)=1,1,0))</f>
        <v/>
      </c>
      <c r="AO1929">
        <f>IF($AN1929=1,SUMPRODUCT(--($AR$2:$AR$3001&lt;$AR1929))+1,"")</f>
        <v/>
      </c>
      <c r="AP1929">
        <f>IF($E1929="","",IF(OR($U1929=TRUE(),$U1929="TRUE"),1,0))</f>
        <v/>
      </c>
      <c r="AQ1929">
        <f>IF($E1929="","",IF($AA1929="Yes",1,0))</f>
        <v/>
      </c>
      <c r="AR1929">
        <f>IF($AN1929=1,IFERROR(IF(VALUE($E1929)&lt;100000000,VALUE($E1929),1000000000),IFERROR(IF(VALUE(MID($E1929,2,20))&lt;100000000,VALUE(MID($E1929,2,20)),1000000000),1000000000))+ROW()/100000,"")</f>
        <v/>
      </c>
    </row>
    <row r="1930">
      <c r="G1930" s="14" t="n"/>
      <c r="Q1930" s="7">
        <f>IF($E1930="","",P1930*Y1930/100)</f>
        <v/>
      </c>
      <c r="R1930" s="7" t="n"/>
      <c r="X1930" s="7" t="n"/>
      <c r="Y1930" s="7" t="n"/>
      <c r="AB1930">
        <f>IF($E1930="","",IF($AQ1930=1,0,IF($AP1930=1,Settings!$C$6,Settings!$C$7))*100)</f>
        <v/>
      </c>
      <c r="AC1930" s="7">
        <f>IF($E1930="","",Y1930*AB1930/100)</f>
        <v/>
      </c>
      <c r="AD1930" s="7">
        <f>IF($E1930="","",Y1930-AC1930)</f>
        <v/>
      </c>
      <c r="AE1930" s="7">
        <f>IF($E1930="","",AD1930-Q1930)</f>
        <v/>
      </c>
      <c r="AI1930" s="7" t="n"/>
      <c r="AL1930" s="14" t="n"/>
      <c r="AN1930">
        <f>IF($E1930="","",IF(COUNTIF($E$2:$E1930,$E1930)=1,1,0))</f>
        <v/>
      </c>
      <c r="AO1930">
        <f>IF($AN1930=1,SUMPRODUCT(--($AR$2:$AR$3001&lt;$AR1930))+1,"")</f>
        <v/>
      </c>
      <c r="AP1930">
        <f>IF($E1930="","",IF(OR($U1930=TRUE(),$U1930="TRUE"),1,0))</f>
        <v/>
      </c>
      <c r="AQ1930">
        <f>IF($E1930="","",IF($AA1930="Yes",1,0))</f>
        <v/>
      </c>
      <c r="AR1930">
        <f>IF($AN1930=1,IFERROR(IF(VALUE($E1930)&lt;100000000,VALUE($E1930),1000000000),IFERROR(IF(VALUE(MID($E1930,2,20))&lt;100000000,VALUE(MID($E1930,2,20)),1000000000),1000000000))+ROW()/100000,"")</f>
        <v/>
      </c>
    </row>
    <row r="1931">
      <c r="G1931" s="14" t="n"/>
      <c r="Q1931" s="7">
        <f>IF($E1931="","",P1931*Y1931/100)</f>
        <v/>
      </c>
      <c r="R1931" s="7" t="n"/>
      <c r="X1931" s="7" t="n"/>
      <c r="Y1931" s="7" t="n"/>
      <c r="AB1931">
        <f>IF($E1931="","",IF($AQ1931=1,0,IF($AP1931=1,Settings!$C$6,Settings!$C$7))*100)</f>
        <v/>
      </c>
      <c r="AC1931" s="7">
        <f>IF($E1931="","",Y1931*AB1931/100)</f>
        <v/>
      </c>
      <c r="AD1931" s="7">
        <f>IF($E1931="","",Y1931-AC1931)</f>
        <v/>
      </c>
      <c r="AE1931" s="7">
        <f>IF($E1931="","",AD1931-Q1931)</f>
        <v/>
      </c>
      <c r="AI1931" s="7" t="n"/>
      <c r="AL1931" s="14" t="n"/>
      <c r="AN1931">
        <f>IF($E1931="","",IF(COUNTIF($E$2:$E1931,$E1931)=1,1,0))</f>
        <v/>
      </c>
      <c r="AO1931">
        <f>IF($AN1931=1,SUMPRODUCT(--($AR$2:$AR$3001&lt;$AR1931))+1,"")</f>
        <v/>
      </c>
      <c r="AP1931">
        <f>IF($E1931="","",IF(OR($U1931=TRUE(),$U1931="TRUE"),1,0))</f>
        <v/>
      </c>
      <c r="AQ1931">
        <f>IF($E1931="","",IF($AA1931="Yes",1,0))</f>
        <v/>
      </c>
      <c r="AR1931">
        <f>IF($AN1931=1,IFERROR(IF(VALUE($E1931)&lt;100000000,VALUE($E1931),1000000000),IFERROR(IF(VALUE(MID($E1931,2,20))&lt;100000000,VALUE(MID($E1931,2,20)),1000000000),1000000000))+ROW()/100000,"")</f>
        <v/>
      </c>
    </row>
    <row r="1932">
      <c r="G1932" s="14" t="n"/>
      <c r="Q1932" s="7">
        <f>IF($E1932="","",P1932*Y1932/100)</f>
        <v/>
      </c>
      <c r="R1932" s="7" t="n"/>
      <c r="X1932" s="7" t="n"/>
      <c r="Y1932" s="7" t="n"/>
      <c r="AB1932">
        <f>IF($E1932="","",IF($AQ1932=1,0,IF($AP1932=1,Settings!$C$6,Settings!$C$7))*100)</f>
        <v/>
      </c>
      <c r="AC1932" s="7">
        <f>IF($E1932="","",Y1932*AB1932/100)</f>
        <v/>
      </c>
      <c r="AD1932" s="7">
        <f>IF($E1932="","",Y1932-AC1932)</f>
        <v/>
      </c>
      <c r="AE1932" s="7">
        <f>IF($E1932="","",AD1932-Q1932)</f>
        <v/>
      </c>
      <c r="AI1932" s="7" t="n"/>
      <c r="AL1932" s="14" t="n"/>
      <c r="AN1932">
        <f>IF($E1932="","",IF(COUNTIF($E$2:$E1932,$E1932)=1,1,0))</f>
        <v/>
      </c>
      <c r="AO1932">
        <f>IF($AN1932=1,SUMPRODUCT(--($AR$2:$AR$3001&lt;$AR1932))+1,"")</f>
        <v/>
      </c>
      <c r="AP1932">
        <f>IF($E1932="","",IF(OR($U1932=TRUE(),$U1932="TRUE"),1,0))</f>
        <v/>
      </c>
      <c r="AQ1932">
        <f>IF($E1932="","",IF($AA1932="Yes",1,0))</f>
        <v/>
      </c>
      <c r="AR1932">
        <f>IF($AN1932=1,IFERROR(IF(VALUE($E1932)&lt;100000000,VALUE($E1932),1000000000),IFERROR(IF(VALUE(MID($E1932,2,20))&lt;100000000,VALUE(MID($E1932,2,20)),1000000000),1000000000))+ROW()/100000,"")</f>
        <v/>
      </c>
    </row>
    <row r="1933">
      <c r="G1933" s="14" t="n"/>
      <c r="Q1933" s="7">
        <f>IF($E1933="","",P1933*Y1933/100)</f>
        <v/>
      </c>
      <c r="R1933" s="7" t="n"/>
      <c r="X1933" s="7" t="n"/>
      <c r="Y1933" s="7" t="n"/>
      <c r="AB1933">
        <f>IF($E1933="","",IF($AQ1933=1,0,IF($AP1933=1,Settings!$C$6,Settings!$C$7))*100)</f>
        <v/>
      </c>
      <c r="AC1933" s="7">
        <f>IF($E1933="","",Y1933*AB1933/100)</f>
        <v/>
      </c>
      <c r="AD1933" s="7">
        <f>IF($E1933="","",Y1933-AC1933)</f>
        <v/>
      </c>
      <c r="AE1933" s="7">
        <f>IF($E1933="","",AD1933-Q1933)</f>
        <v/>
      </c>
      <c r="AI1933" s="7" t="n"/>
      <c r="AL1933" s="14" t="n"/>
      <c r="AN1933">
        <f>IF($E1933="","",IF(COUNTIF($E$2:$E1933,$E1933)=1,1,0))</f>
        <v/>
      </c>
      <c r="AO1933">
        <f>IF($AN1933=1,SUMPRODUCT(--($AR$2:$AR$3001&lt;$AR1933))+1,"")</f>
        <v/>
      </c>
      <c r="AP1933">
        <f>IF($E1933="","",IF(OR($U1933=TRUE(),$U1933="TRUE"),1,0))</f>
        <v/>
      </c>
      <c r="AQ1933">
        <f>IF($E1933="","",IF($AA1933="Yes",1,0))</f>
        <v/>
      </c>
      <c r="AR1933">
        <f>IF($AN1933=1,IFERROR(IF(VALUE($E1933)&lt;100000000,VALUE($E1933),1000000000),IFERROR(IF(VALUE(MID($E1933,2,20))&lt;100000000,VALUE(MID($E1933,2,20)),1000000000),1000000000))+ROW()/100000,"")</f>
        <v/>
      </c>
    </row>
    <row r="1934">
      <c r="G1934" s="14" t="n"/>
      <c r="Q1934" s="7">
        <f>IF($E1934="","",P1934*Y1934/100)</f>
        <v/>
      </c>
      <c r="R1934" s="7" t="n"/>
      <c r="X1934" s="7" t="n"/>
      <c r="Y1934" s="7" t="n"/>
      <c r="AB1934">
        <f>IF($E1934="","",IF($AQ1934=1,0,IF($AP1934=1,Settings!$C$6,Settings!$C$7))*100)</f>
        <v/>
      </c>
      <c r="AC1934" s="7">
        <f>IF($E1934="","",Y1934*AB1934/100)</f>
        <v/>
      </c>
      <c r="AD1934" s="7">
        <f>IF($E1934="","",Y1934-AC1934)</f>
        <v/>
      </c>
      <c r="AE1934" s="7">
        <f>IF($E1934="","",AD1934-Q1934)</f>
        <v/>
      </c>
      <c r="AI1934" s="7" t="n"/>
      <c r="AL1934" s="14" t="n"/>
      <c r="AN1934">
        <f>IF($E1934="","",IF(COUNTIF($E$2:$E1934,$E1934)=1,1,0))</f>
        <v/>
      </c>
      <c r="AO1934">
        <f>IF($AN1934=1,SUMPRODUCT(--($AR$2:$AR$3001&lt;$AR1934))+1,"")</f>
        <v/>
      </c>
      <c r="AP1934">
        <f>IF($E1934="","",IF(OR($U1934=TRUE(),$U1934="TRUE"),1,0))</f>
        <v/>
      </c>
      <c r="AQ1934">
        <f>IF($E1934="","",IF($AA1934="Yes",1,0))</f>
        <v/>
      </c>
      <c r="AR1934">
        <f>IF($AN1934=1,IFERROR(IF(VALUE($E1934)&lt;100000000,VALUE($E1934),1000000000),IFERROR(IF(VALUE(MID($E1934,2,20))&lt;100000000,VALUE(MID($E1934,2,20)),1000000000),1000000000))+ROW()/100000,"")</f>
        <v/>
      </c>
    </row>
    <row r="1935">
      <c r="G1935" s="14" t="n"/>
      <c r="Q1935" s="7">
        <f>IF($E1935="","",P1935*Y1935/100)</f>
        <v/>
      </c>
      <c r="R1935" s="7" t="n"/>
      <c r="X1935" s="7" t="n"/>
      <c r="Y1935" s="7" t="n"/>
      <c r="AB1935">
        <f>IF($E1935="","",IF($AQ1935=1,0,IF($AP1935=1,Settings!$C$6,Settings!$C$7))*100)</f>
        <v/>
      </c>
      <c r="AC1935" s="7">
        <f>IF($E1935="","",Y1935*AB1935/100)</f>
        <v/>
      </c>
      <c r="AD1935" s="7">
        <f>IF($E1935="","",Y1935-AC1935)</f>
        <v/>
      </c>
      <c r="AE1935" s="7">
        <f>IF($E1935="","",AD1935-Q1935)</f>
        <v/>
      </c>
      <c r="AI1935" s="7" t="n"/>
      <c r="AL1935" s="14" t="n"/>
      <c r="AN1935">
        <f>IF($E1935="","",IF(COUNTIF($E$2:$E1935,$E1935)=1,1,0))</f>
        <v/>
      </c>
      <c r="AO1935">
        <f>IF($AN1935=1,SUMPRODUCT(--($AR$2:$AR$3001&lt;$AR1935))+1,"")</f>
        <v/>
      </c>
      <c r="AP1935">
        <f>IF($E1935="","",IF(OR($U1935=TRUE(),$U1935="TRUE"),1,0))</f>
        <v/>
      </c>
      <c r="AQ1935">
        <f>IF($E1935="","",IF($AA1935="Yes",1,0))</f>
        <v/>
      </c>
      <c r="AR1935">
        <f>IF($AN1935=1,IFERROR(IF(VALUE($E1935)&lt;100000000,VALUE($E1935),1000000000),IFERROR(IF(VALUE(MID($E1935,2,20))&lt;100000000,VALUE(MID($E1935,2,20)),1000000000),1000000000))+ROW()/100000,"")</f>
        <v/>
      </c>
    </row>
    <row r="1936">
      <c r="G1936" s="14" t="n"/>
      <c r="Q1936" s="7">
        <f>IF($E1936="","",P1936*Y1936/100)</f>
        <v/>
      </c>
      <c r="R1936" s="7" t="n"/>
      <c r="X1936" s="7" t="n"/>
      <c r="Y1936" s="7" t="n"/>
      <c r="AB1936">
        <f>IF($E1936="","",IF($AQ1936=1,0,IF($AP1936=1,Settings!$C$6,Settings!$C$7))*100)</f>
        <v/>
      </c>
      <c r="AC1936" s="7">
        <f>IF($E1936="","",Y1936*AB1936/100)</f>
        <v/>
      </c>
      <c r="AD1936" s="7">
        <f>IF($E1936="","",Y1936-AC1936)</f>
        <v/>
      </c>
      <c r="AE1936" s="7">
        <f>IF($E1936="","",AD1936-Q1936)</f>
        <v/>
      </c>
      <c r="AI1936" s="7" t="n"/>
      <c r="AL1936" s="14" t="n"/>
      <c r="AN1936">
        <f>IF($E1936="","",IF(COUNTIF($E$2:$E1936,$E1936)=1,1,0))</f>
        <v/>
      </c>
      <c r="AO1936">
        <f>IF($AN1936=1,SUMPRODUCT(--($AR$2:$AR$3001&lt;$AR1936))+1,"")</f>
        <v/>
      </c>
      <c r="AP1936">
        <f>IF($E1936="","",IF(OR($U1936=TRUE(),$U1936="TRUE"),1,0))</f>
        <v/>
      </c>
      <c r="AQ1936">
        <f>IF($E1936="","",IF($AA1936="Yes",1,0))</f>
        <v/>
      </c>
      <c r="AR1936">
        <f>IF($AN1936=1,IFERROR(IF(VALUE($E1936)&lt;100000000,VALUE($E1936),1000000000),IFERROR(IF(VALUE(MID($E1936,2,20))&lt;100000000,VALUE(MID($E1936,2,20)),1000000000),1000000000))+ROW()/100000,"")</f>
        <v/>
      </c>
    </row>
    <row r="1937">
      <c r="G1937" s="14" t="n"/>
      <c r="Q1937" s="7">
        <f>IF($E1937="","",P1937*Y1937/100)</f>
        <v/>
      </c>
      <c r="R1937" s="7" t="n"/>
      <c r="X1937" s="7" t="n"/>
      <c r="Y1937" s="7" t="n"/>
      <c r="AB1937">
        <f>IF($E1937="","",IF($AQ1937=1,0,IF($AP1937=1,Settings!$C$6,Settings!$C$7))*100)</f>
        <v/>
      </c>
      <c r="AC1937" s="7">
        <f>IF($E1937="","",Y1937*AB1937/100)</f>
        <v/>
      </c>
      <c r="AD1937" s="7">
        <f>IF($E1937="","",Y1937-AC1937)</f>
        <v/>
      </c>
      <c r="AE1937" s="7">
        <f>IF($E1937="","",AD1937-Q1937)</f>
        <v/>
      </c>
      <c r="AI1937" s="7" t="n"/>
      <c r="AL1937" s="14" t="n"/>
      <c r="AN1937">
        <f>IF($E1937="","",IF(COUNTIF($E$2:$E1937,$E1937)=1,1,0))</f>
        <v/>
      </c>
      <c r="AO1937">
        <f>IF($AN1937=1,SUMPRODUCT(--($AR$2:$AR$3001&lt;$AR1937))+1,"")</f>
        <v/>
      </c>
      <c r="AP1937">
        <f>IF($E1937="","",IF(OR($U1937=TRUE(),$U1937="TRUE"),1,0))</f>
        <v/>
      </c>
      <c r="AQ1937">
        <f>IF($E1937="","",IF($AA1937="Yes",1,0))</f>
        <v/>
      </c>
      <c r="AR1937">
        <f>IF($AN1937=1,IFERROR(IF(VALUE($E1937)&lt;100000000,VALUE($E1937),1000000000),IFERROR(IF(VALUE(MID($E1937,2,20))&lt;100000000,VALUE(MID($E1937,2,20)),1000000000),1000000000))+ROW()/100000,"")</f>
        <v/>
      </c>
    </row>
    <row r="1938">
      <c r="G1938" s="14" t="n"/>
      <c r="Q1938" s="7">
        <f>IF($E1938="","",P1938*Y1938/100)</f>
        <v/>
      </c>
      <c r="R1938" s="7" t="n"/>
      <c r="X1938" s="7" t="n"/>
      <c r="Y1938" s="7" t="n"/>
      <c r="AB1938">
        <f>IF($E1938="","",IF($AQ1938=1,0,IF($AP1938=1,Settings!$C$6,Settings!$C$7))*100)</f>
        <v/>
      </c>
      <c r="AC1938" s="7">
        <f>IF($E1938="","",Y1938*AB1938/100)</f>
        <v/>
      </c>
      <c r="AD1938" s="7">
        <f>IF($E1938="","",Y1938-AC1938)</f>
        <v/>
      </c>
      <c r="AE1938" s="7">
        <f>IF($E1938="","",AD1938-Q1938)</f>
        <v/>
      </c>
      <c r="AI1938" s="7" t="n"/>
      <c r="AL1938" s="14" t="n"/>
      <c r="AN1938">
        <f>IF($E1938="","",IF(COUNTIF($E$2:$E1938,$E1938)=1,1,0))</f>
        <v/>
      </c>
      <c r="AO1938">
        <f>IF($AN1938=1,SUMPRODUCT(--($AR$2:$AR$3001&lt;$AR1938))+1,"")</f>
        <v/>
      </c>
      <c r="AP1938">
        <f>IF($E1938="","",IF(OR($U1938=TRUE(),$U1938="TRUE"),1,0))</f>
        <v/>
      </c>
      <c r="AQ1938">
        <f>IF($E1938="","",IF($AA1938="Yes",1,0))</f>
        <v/>
      </c>
      <c r="AR1938">
        <f>IF($AN1938=1,IFERROR(IF(VALUE($E1938)&lt;100000000,VALUE($E1938),1000000000),IFERROR(IF(VALUE(MID($E1938,2,20))&lt;100000000,VALUE(MID($E1938,2,20)),1000000000),1000000000))+ROW()/100000,"")</f>
        <v/>
      </c>
    </row>
    <row r="1939">
      <c r="G1939" s="14" t="n"/>
      <c r="Q1939" s="7">
        <f>IF($E1939="","",P1939*Y1939/100)</f>
        <v/>
      </c>
      <c r="R1939" s="7" t="n"/>
      <c r="X1939" s="7" t="n"/>
      <c r="Y1939" s="7" t="n"/>
      <c r="AB1939">
        <f>IF($E1939="","",IF($AQ1939=1,0,IF($AP1939=1,Settings!$C$6,Settings!$C$7))*100)</f>
        <v/>
      </c>
      <c r="AC1939" s="7">
        <f>IF($E1939="","",Y1939*AB1939/100)</f>
        <v/>
      </c>
      <c r="AD1939" s="7">
        <f>IF($E1939="","",Y1939-AC1939)</f>
        <v/>
      </c>
      <c r="AE1939" s="7">
        <f>IF($E1939="","",AD1939-Q1939)</f>
        <v/>
      </c>
      <c r="AI1939" s="7" t="n"/>
      <c r="AL1939" s="14" t="n"/>
      <c r="AN1939">
        <f>IF($E1939="","",IF(COUNTIF($E$2:$E1939,$E1939)=1,1,0))</f>
        <v/>
      </c>
      <c r="AO1939">
        <f>IF($AN1939=1,SUMPRODUCT(--($AR$2:$AR$3001&lt;$AR1939))+1,"")</f>
        <v/>
      </c>
      <c r="AP1939">
        <f>IF($E1939="","",IF(OR($U1939=TRUE(),$U1939="TRUE"),1,0))</f>
        <v/>
      </c>
      <c r="AQ1939">
        <f>IF($E1939="","",IF($AA1939="Yes",1,0))</f>
        <v/>
      </c>
      <c r="AR1939">
        <f>IF($AN1939=1,IFERROR(IF(VALUE($E1939)&lt;100000000,VALUE($E1939),1000000000),IFERROR(IF(VALUE(MID($E1939,2,20))&lt;100000000,VALUE(MID($E1939,2,20)),1000000000),1000000000))+ROW()/100000,"")</f>
        <v/>
      </c>
    </row>
    <row r="1940">
      <c r="G1940" s="14" t="n"/>
      <c r="Q1940" s="7">
        <f>IF($E1940="","",P1940*Y1940/100)</f>
        <v/>
      </c>
      <c r="R1940" s="7" t="n"/>
      <c r="X1940" s="7" t="n"/>
      <c r="Y1940" s="7" t="n"/>
      <c r="AB1940">
        <f>IF($E1940="","",IF($AQ1940=1,0,IF($AP1940=1,Settings!$C$6,Settings!$C$7))*100)</f>
        <v/>
      </c>
      <c r="AC1940" s="7">
        <f>IF($E1940="","",Y1940*AB1940/100)</f>
        <v/>
      </c>
      <c r="AD1940" s="7">
        <f>IF($E1940="","",Y1940-AC1940)</f>
        <v/>
      </c>
      <c r="AE1940" s="7">
        <f>IF($E1940="","",AD1940-Q1940)</f>
        <v/>
      </c>
      <c r="AI1940" s="7" t="n"/>
      <c r="AL1940" s="14" t="n"/>
      <c r="AN1940">
        <f>IF($E1940="","",IF(COUNTIF($E$2:$E1940,$E1940)=1,1,0))</f>
        <v/>
      </c>
      <c r="AO1940">
        <f>IF($AN1940=1,SUMPRODUCT(--($AR$2:$AR$3001&lt;$AR1940))+1,"")</f>
        <v/>
      </c>
      <c r="AP1940">
        <f>IF($E1940="","",IF(OR($U1940=TRUE(),$U1940="TRUE"),1,0))</f>
        <v/>
      </c>
      <c r="AQ1940">
        <f>IF($E1940="","",IF($AA1940="Yes",1,0))</f>
        <v/>
      </c>
      <c r="AR1940">
        <f>IF($AN1940=1,IFERROR(IF(VALUE($E1940)&lt;100000000,VALUE($E1940),1000000000),IFERROR(IF(VALUE(MID($E1940,2,20))&lt;100000000,VALUE(MID($E1940,2,20)),1000000000),1000000000))+ROW()/100000,"")</f>
        <v/>
      </c>
    </row>
    <row r="1941">
      <c r="G1941" s="14" t="n"/>
      <c r="Q1941" s="7">
        <f>IF($E1941="","",P1941*Y1941/100)</f>
        <v/>
      </c>
      <c r="R1941" s="7" t="n"/>
      <c r="X1941" s="7" t="n"/>
      <c r="Y1941" s="7" t="n"/>
      <c r="AB1941">
        <f>IF($E1941="","",IF($AQ1941=1,0,IF($AP1941=1,Settings!$C$6,Settings!$C$7))*100)</f>
        <v/>
      </c>
      <c r="AC1941" s="7">
        <f>IF($E1941="","",Y1941*AB1941/100)</f>
        <v/>
      </c>
      <c r="AD1941" s="7">
        <f>IF($E1941="","",Y1941-AC1941)</f>
        <v/>
      </c>
      <c r="AE1941" s="7">
        <f>IF($E1941="","",AD1941-Q1941)</f>
        <v/>
      </c>
      <c r="AI1941" s="7" t="n"/>
      <c r="AL1941" s="14" t="n"/>
      <c r="AN1941">
        <f>IF($E1941="","",IF(COUNTIF($E$2:$E1941,$E1941)=1,1,0))</f>
        <v/>
      </c>
      <c r="AO1941">
        <f>IF($AN1941=1,SUMPRODUCT(--($AR$2:$AR$3001&lt;$AR1941))+1,"")</f>
        <v/>
      </c>
      <c r="AP1941">
        <f>IF($E1941="","",IF(OR($U1941=TRUE(),$U1941="TRUE"),1,0))</f>
        <v/>
      </c>
      <c r="AQ1941">
        <f>IF($E1941="","",IF($AA1941="Yes",1,0))</f>
        <v/>
      </c>
      <c r="AR1941">
        <f>IF($AN1941=1,IFERROR(IF(VALUE($E1941)&lt;100000000,VALUE($E1941),1000000000),IFERROR(IF(VALUE(MID($E1941,2,20))&lt;100000000,VALUE(MID($E1941,2,20)),1000000000),1000000000))+ROW()/100000,"")</f>
        <v/>
      </c>
    </row>
    <row r="1942">
      <c r="G1942" s="14" t="n"/>
      <c r="Q1942" s="7">
        <f>IF($E1942="","",P1942*Y1942/100)</f>
        <v/>
      </c>
      <c r="R1942" s="7" t="n"/>
      <c r="X1942" s="7" t="n"/>
      <c r="Y1942" s="7" t="n"/>
      <c r="AB1942">
        <f>IF($E1942="","",IF($AQ1942=1,0,IF($AP1942=1,Settings!$C$6,Settings!$C$7))*100)</f>
        <v/>
      </c>
      <c r="AC1942" s="7">
        <f>IF($E1942="","",Y1942*AB1942/100)</f>
        <v/>
      </c>
      <c r="AD1942" s="7">
        <f>IF($E1942="","",Y1942-AC1942)</f>
        <v/>
      </c>
      <c r="AE1942" s="7">
        <f>IF($E1942="","",AD1942-Q1942)</f>
        <v/>
      </c>
      <c r="AI1942" s="7" t="n"/>
      <c r="AL1942" s="14" t="n"/>
      <c r="AN1942">
        <f>IF($E1942="","",IF(COUNTIF($E$2:$E1942,$E1942)=1,1,0))</f>
        <v/>
      </c>
      <c r="AO1942">
        <f>IF($AN1942=1,SUMPRODUCT(--($AR$2:$AR$3001&lt;$AR1942))+1,"")</f>
        <v/>
      </c>
      <c r="AP1942">
        <f>IF($E1942="","",IF(OR($U1942=TRUE(),$U1942="TRUE"),1,0))</f>
        <v/>
      </c>
      <c r="AQ1942">
        <f>IF($E1942="","",IF($AA1942="Yes",1,0))</f>
        <v/>
      </c>
      <c r="AR1942">
        <f>IF($AN1942=1,IFERROR(IF(VALUE($E1942)&lt;100000000,VALUE($E1942),1000000000),IFERROR(IF(VALUE(MID($E1942,2,20))&lt;100000000,VALUE(MID($E1942,2,20)),1000000000),1000000000))+ROW()/100000,"")</f>
        <v/>
      </c>
    </row>
    <row r="1943">
      <c r="G1943" s="14" t="n"/>
      <c r="Q1943" s="7">
        <f>IF($E1943="","",P1943*Y1943/100)</f>
        <v/>
      </c>
      <c r="R1943" s="7" t="n"/>
      <c r="X1943" s="7" t="n"/>
      <c r="Y1943" s="7" t="n"/>
      <c r="AB1943">
        <f>IF($E1943="","",IF($AQ1943=1,0,IF($AP1943=1,Settings!$C$6,Settings!$C$7))*100)</f>
        <v/>
      </c>
      <c r="AC1943" s="7">
        <f>IF($E1943="","",Y1943*AB1943/100)</f>
        <v/>
      </c>
      <c r="AD1943" s="7">
        <f>IF($E1943="","",Y1943-AC1943)</f>
        <v/>
      </c>
      <c r="AE1943" s="7">
        <f>IF($E1943="","",AD1943-Q1943)</f>
        <v/>
      </c>
      <c r="AI1943" s="7" t="n"/>
      <c r="AL1943" s="14" t="n"/>
      <c r="AN1943">
        <f>IF($E1943="","",IF(COUNTIF($E$2:$E1943,$E1943)=1,1,0))</f>
        <v/>
      </c>
      <c r="AO1943">
        <f>IF($AN1943=1,SUMPRODUCT(--($AR$2:$AR$3001&lt;$AR1943))+1,"")</f>
        <v/>
      </c>
      <c r="AP1943">
        <f>IF($E1943="","",IF(OR($U1943=TRUE(),$U1943="TRUE"),1,0))</f>
        <v/>
      </c>
      <c r="AQ1943">
        <f>IF($E1943="","",IF($AA1943="Yes",1,0))</f>
        <v/>
      </c>
      <c r="AR1943">
        <f>IF($AN1943=1,IFERROR(IF(VALUE($E1943)&lt;100000000,VALUE($E1943),1000000000),IFERROR(IF(VALUE(MID($E1943,2,20))&lt;100000000,VALUE(MID($E1943,2,20)),1000000000),1000000000))+ROW()/100000,"")</f>
        <v/>
      </c>
    </row>
    <row r="1944">
      <c r="G1944" s="14" t="n"/>
      <c r="Q1944" s="7">
        <f>IF($E1944="","",P1944*Y1944/100)</f>
        <v/>
      </c>
      <c r="R1944" s="7" t="n"/>
      <c r="X1944" s="7" t="n"/>
      <c r="Y1944" s="7" t="n"/>
      <c r="AB1944">
        <f>IF($E1944="","",IF($AQ1944=1,0,IF($AP1944=1,Settings!$C$6,Settings!$C$7))*100)</f>
        <v/>
      </c>
      <c r="AC1944" s="7">
        <f>IF($E1944="","",Y1944*AB1944/100)</f>
        <v/>
      </c>
      <c r="AD1944" s="7">
        <f>IF($E1944="","",Y1944-AC1944)</f>
        <v/>
      </c>
      <c r="AE1944" s="7">
        <f>IF($E1944="","",AD1944-Q1944)</f>
        <v/>
      </c>
      <c r="AI1944" s="7" t="n"/>
      <c r="AL1944" s="14" t="n"/>
      <c r="AN1944">
        <f>IF($E1944="","",IF(COUNTIF($E$2:$E1944,$E1944)=1,1,0))</f>
        <v/>
      </c>
      <c r="AO1944">
        <f>IF($AN1944=1,SUMPRODUCT(--($AR$2:$AR$3001&lt;$AR1944))+1,"")</f>
        <v/>
      </c>
      <c r="AP1944">
        <f>IF($E1944="","",IF(OR($U1944=TRUE(),$U1944="TRUE"),1,0))</f>
        <v/>
      </c>
      <c r="AQ1944">
        <f>IF($E1944="","",IF($AA1944="Yes",1,0))</f>
        <v/>
      </c>
      <c r="AR1944">
        <f>IF($AN1944=1,IFERROR(IF(VALUE($E1944)&lt;100000000,VALUE($E1944),1000000000),IFERROR(IF(VALUE(MID($E1944,2,20))&lt;100000000,VALUE(MID($E1944,2,20)),1000000000),1000000000))+ROW()/100000,"")</f>
        <v/>
      </c>
    </row>
    <row r="1945">
      <c r="G1945" s="14" t="n"/>
      <c r="Q1945" s="7">
        <f>IF($E1945="","",P1945*Y1945/100)</f>
        <v/>
      </c>
      <c r="R1945" s="7" t="n"/>
      <c r="X1945" s="7" t="n"/>
      <c r="Y1945" s="7" t="n"/>
      <c r="AB1945">
        <f>IF($E1945="","",IF($AQ1945=1,0,IF($AP1945=1,Settings!$C$6,Settings!$C$7))*100)</f>
        <v/>
      </c>
      <c r="AC1945" s="7">
        <f>IF($E1945="","",Y1945*AB1945/100)</f>
        <v/>
      </c>
      <c r="AD1945" s="7">
        <f>IF($E1945="","",Y1945-AC1945)</f>
        <v/>
      </c>
      <c r="AE1945" s="7">
        <f>IF($E1945="","",AD1945-Q1945)</f>
        <v/>
      </c>
      <c r="AI1945" s="7" t="n"/>
      <c r="AL1945" s="14" t="n"/>
      <c r="AN1945">
        <f>IF($E1945="","",IF(COUNTIF($E$2:$E1945,$E1945)=1,1,0))</f>
        <v/>
      </c>
      <c r="AO1945">
        <f>IF($AN1945=1,SUMPRODUCT(--($AR$2:$AR$3001&lt;$AR1945))+1,"")</f>
        <v/>
      </c>
      <c r="AP1945">
        <f>IF($E1945="","",IF(OR($U1945=TRUE(),$U1945="TRUE"),1,0))</f>
        <v/>
      </c>
      <c r="AQ1945">
        <f>IF($E1945="","",IF($AA1945="Yes",1,0))</f>
        <v/>
      </c>
      <c r="AR1945">
        <f>IF($AN1945=1,IFERROR(IF(VALUE($E1945)&lt;100000000,VALUE($E1945),1000000000),IFERROR(IF(VALUE(MID($E1945,2,20))&lt;100000000,VALUE(MID($E1945,2,20)),1000000000),1000000000))+ROW()/100000,"")</f>
        <v/>
      </c>
    </row>
    <row r="1946">
      <c r="G1946" s="14" t="n"/>
      <c r="Q1946" s="7">
        <f>IF($E1946="","",P1946*Y1946/100)</f>
        <v/>
      </c>
      <c r="R1946" s="7" t="n"/>
      <c r="X1946" s="7" t="n"/>
      <c r="Y1946" s="7" t="n"/>
      <c r="AB1946">
        <f>IF($E1946="","",IF($AQ1946=1,0,IF($AP1946=1,Settings!$C$6,Settings!$C$7))*100)</f>
        <v/>
      </c>
      <c r="AC1946" s="7">
        <f>IF($E1946="","",Y1946*AB1946/100)</f>
        <v/>
      </c>
      <c r="AD1946" s="7">
        <f>IF($E1946="","",Y1946-AC1946)</f>
        <v/>
      </c>
      <c r="AE1946" s="7">
        <f>IF($E1946="","",AD1946-Q1946)</f>
        <v/>
      </c>
      <c r="AI1946" s="7" t="n"/>
      <c r="AL1946" s="14" t="n"/>
      <c r="AN1946">
        <f>IF($E1946="","",IF(COUNTIF($E$2:$E1946,$E1946)=1,1,0))</f>
        <v/>
      </c>
      <c r="AO1946">
        <f>IF($AN1946=1,SUMPRODUCT(--($AR$2:$AR$3001&lt;$AR1946))+1,"")</f>
        <v/>
      </c>
      <c r="AP1946">
        <f>IF($E1946="","",IF(OR($U1946=TRUE(),$U1946="TRUE"),1,0))</f>
        <v/>
      </c>
      <c r="AQ1946">
        <f>IF($E1946="","",IF($AA1946="Yes",1,0))</f>
        <v/>
      </c>
      <c r="AR1946">
        <f>IF($AN1946=1,IFERROR(IF(VALUE($E1946)&lt;100000000,VALUE($E1946),1000000000),IFERROR(IF(VALUE(MID($E1946,2,20))&lt;100000000,VALUE(MID($E1946,2,20)),1000000000),1000000000))+ROW()/100000,"")</f>
        <v/>
      </c>
    </row>
    <row r="1947">
      <c r="G1947" s="14" t="n"/>
      <c r="Q1947" s="7">
        <f>IF($E1947="","",P1947*Y1947/100)</f>
        <v/>
      </c>
      <c r="R1947" s="7" t="n"/>
      <c r="X1947" s="7" t="n"/>
      <c r="Y1947" s="7" t="n"/>
      <c r="AB1947">
        <f>IF($E1947="","",IF($AQ1947=1,0,IF($AP1947=1,Settings!$C$6,Settings!$C$7))*100)</f>
        <v/>
      </c>
      <c r="AC1947" s="7">
        <f>IF($E1947="","",Y1947*AB1947/100)</f>
        <v/>
      </c>
      <c r="AD1947" s="7">
        <f>IF($E1947="","",Y1947-AC1947)</f>
        <v/>
      </c>
      <c r="AE1947" s="7">
        <f>IF($E1947="","",AD1947-Q1947)</f>
        <v/>
      </c>
      <c r="AI1947" s="7" t="n"/>
      <c r="AL1947" s="14" t="n"/>
      <c r="AN1947">
        <f>IF($E1947="","",IF(COUNTIF($E$2:$E1947,$E1947)=1,1,0))</f>
        <v/>
      </c>
      <c r="AO1947">
        <f>IF($AN1947=1,SUMPRODUCT(--($AR$2:$AR$3001&lt;$AR1947))+1,"")</f>
        <v/>
      </c>
      <c r="AP1947">
        <f>IF($E1947="","",IF(OR($U1947=TRUE(),$U1947="TRUE"),1,0))</f>
        <v/>
      </c>
      <c r="AQ1947">
        <f>IF($E1947="","",IF($AA1947="Yes",1,0))</f>
        <v/>
      </c>
      <c r="AR1947">
        <f>IF($AN1947=1,IFERROR(IF(VALUE($E1947)&lt;100000000,VALUE($E1947),1000000000),IFERROR(IF(VALUE(MID($E1947,2,20))&lt;100000000,VALUE(MID($E1947,2,20)),1000000000),1000000000))+ROW()/100000,"")</f>
        <v/>
      </c>
    </row>
    <row r="1948">
      <c r="G1948" s="14" t="n"/>
      <c r="Q1948" s="7">
        <f>IF($E1948="","",P1948*Y1948/100)</f>
        <v/>
      </c>
      <c r="R1948" s="7" t="n"/>
      <c r="X1948" s="7" t="n"/>
      <c r="Y1948" s="7" t="n"/>
      <c r="AB1948">
        <f>IF($E1948="","",IF($AQ1948=1,0,IF($AP1948=1,Settings!$C$6,Settings!$C$7))*100)</f>
        <v/>
      </c>
      <c r="AC1948" s="7">
        <f>IF($E1948="","",Y1948*AB1948/100)</f>
        <v/>
      </c>
      <c r="AD1948" s="7">
        <f>IF($E1948="","",Y1948-AC1948)</f>
        <v/>
      </c>
      <c r="AE1948" s="7">
        <f>IF($E1948="","",AD1948-Q1948)</f>
        <v/>
      </c>
      <c r="AI1948" s="7" t="n"/>
      <c r="AL1948" s="14" t="n"/>
      <c r="AN1948">
        <f>IF($E1948="","",IF(COUNTIF($E$2:$E1948,$E1948)=1,1,0))</f>
        <v/>
      </c>
      <c r="AO1948">
        <f>IF($AN1948=1,SUMPRODUCT(--($AR$2:$AR$3001&lt;$AR1948))+1,"")</f>
        <v/>
      </c>
      <c r="AP1948">
        <f>IF($E1948="","",IF(OR($U1948=TRUE(),$U1948="TRUE"),1,0))</f>
        <v/>
      </c>
      <c r="AQ1948">
        <f>IF($E1948="","",IF($AA1948="Yes",1,0))</f>
        <v/>
      </c>
      <c r="AR1948">
        <f>IF($AN1948=1,IFERROR(IF(VALUE($E1948)&lt;100000000,VALUE($E1948),1000000000),IFERROR(IF(VALUE(MID($E1948,2,20))&lt;100000000,VALUE(MID($E1948,2,20)),1000000000),1000000000))+ROW()/100000,"")</f>
        <v/>
      </c>
    </row>
    <row r="1949">
      <c r="G1949" s="14" t="n"/>
      <c r="Q1949" s="7">
        <f>IF($E1949="","",P1949*Y1949/100)</f>
        <v/>
      </c>
      <c r="R1949" s="7" t="n"/>
      <c r="X1949" s="7" t="n"/>
      <c r="Y1949" s="7" t="n"/>
      <c r="AB1949">
        <f>IF($E1949="","",IF($AQ1949=1,0,IF($AP1949=1,Settings!$C$6,Settings!$C$7))*100)</f>
        <v/>
      </c>
      <c r="AC1949" s="7">
        <f>IF($E1949="","",Y1949*AB1949/100)</f>
        <v/>
      </c>
      <c r="AD1949" s="7">
        <f>IF($E1949="","",Y1949-AC1949)</f>
        <v/>
      </c>
      <c r="AE1949" s="7">
        <f>IF($E1949="","",AD1949-Q1949)</f>
        <v/>
      </c>
      <c r="AI1949" s="7" t="n"/>
      <c r="AL1949" s="14" t="n"/>
      <c r="AN1949">
        <f>IF($E1949="","",IF(COUNTIF($E$2:$E1949,$E1949)=1,1,0))</f>
        <v/>
      </c>
      <c r="AO1949">
        <f>IF($AN1949=1,SUMPRODUCT(--($AR$2:$AR$3001&lt;$AR1949))+1,"")</f>
        <v/>
      </c>
      <c r="AP1949">
        <f>IF($E1949="","",IF(OR($U1949=TRUE(),$U1949="TRUE"),1,0))</f>
        <v/>
      </c>
      <c r="AQ1949">
        <f>IF($E1949="","",IF($AA1949="Yes",1,0))</f>
        <v/>
      </c>
      <c r="AR1949">
        <f>IF($AN1949=1,IFERROR(IF(VALUE($E1949)&lt;100000000,VALUE($E1949),1000000000),IFERROR(IF(VALUE(MID($E1949,2,20))&lt;100000000,VALUE(MID($E1949,2,20)),1000000000),1000000000))+ROW()/100000,"")</f>
        <v/>
      </c>
    </row>
    <row r="1950">
      <c r="G1950" s="14" t="n"/>
      <c r="Q1950" s="7">
        <f>IF($E1950="","",P1950*Y1950/100)</f>
        <v/>
      </c>
      <c r="R1950" s="7" t="n"/>
      <c r="X1950" s="7" t="n"/>
      <c r="Y1950" s="7" t="n"/>
      <c r="AB1950">
        <f>IF($E1950="","",IF($AQ1950=1,0,IF($AP1950=1,Settings!$C$6,Settings!$C$7))*100)</f>
        <v/>
      </c>
      <c r="AC1950" s="7">
        <f>IF($E1950="","",Y1950*AB1950/100)</f>
        <v/>
      </c>
      <c r="AD1950" s="7">
        <f>IF($E1950="","",Y1950-AC1950)</f>
        <v/>
      </c>
      <c r="AE1950" s="7">
        <f>IF($E1950="","",AD1950-Q1950)</f>
        <v/>
      </c>
      <c r="AI1950" s="7" t="n"/>
      <c r="AL1950" s="14" t="n"/>
      <c r="AN1950">
        <f>IF($E1950="","",IF(COUNTIF($E$2:$E1950,$E1950)=1,1,0))</f>
        <v/>
      </c>
      <c r="AO1950">
        <f>IF($AN1950=1,SUMPRODUCT(--($AR$2:$AR$3001&lt;$AR1950))+1,"")</f>
        <v/>
      </c>
      <c r="AP1950">
        <f>IF($E1950="","",IF(OR($U1950=TRUE(),$U1950="TRUE"),1,0))</f>
        <v/>
      </c>
      <c r="AQ1950">
        <f>IF($E1950="","",IF($AA1950="Yes",1,0))</f>
        <v/>
      </c>
      <c r="AR1950">
        <f>IF($AN1950=1,IFERROR(IF(VALUE($E1950)&lt;100000000,VALUE($E1950),1000000000),IFERROR(IF(VALUE(MID($E1950,2,20))&lt;100000000,VALUE(MID($E1950,2,20)),1000000000),1000000000))+ROW()/100000,"")</f>
        <v/>
      </c>
    </row>
    <row r="1951">
      <c r="G1951" s="14" t="n"/>
      <c r="Q1951" s="7">
        <f>IF($E1951="","",P1951*Y1951/100)</f>
        <v/>
      </c>
      <c r="R1951" s="7" t="n"/>
      <c r="X1951" s="7" t="n"/>
      <c r="Y1951" s="7" t="n"/>
      <c r="AB1951">
        <f>IF($E1951="","",IF($AQ1951=1,0,IF($AP1951=1,Settings!$C$6,Settings!$C$7))*100)</f>
        <v/>
      </c>
      <c r="AC1951" s="7">
        <f>IF($E1951="","",Y1951*AB1951/100)</f>
        <v/>
      </c>
      <c r="AD1951" s="7">
        <f>IF($E1951="","",Y1951-AC1951)</f>
        <v/>
      </c>
      <c r="AE1951" s="7">
        <f>IF($E1951="","",AD1951-Q1951)</f>
        <v/>
      </c>
      <c r="AI1951" s="7" t="n"/>
      <c r="AL1951" s="14" t="n"/>
      <c r="AN1951">
        <f>IF($E1951="","",IF(COUNTIF($E$2:$E1951,$E1951)=1,1,0))</f>
        <v/>
      </c>
      <c r="AO1951">
        <f>IF($AN1951=1,SUMPRODUCT(--($AR$2:$AR$3001&lt;$AR1951))+1,"")</f>
        <v/>
      </c>
      <c r="AP1951">
        <f>IF($E1951="","",IF(OR($U1951=TRUE(),$U1951="TRUE"),1,0))</f>
        <v/>
      </c>
      <c r="AQ1951">
        <f>IF($E1951="","",IF($AA1951="Yes",1,0))</f>
        <v/>
      </c>
      <c r="AR1951">
        <f>IF($AN1951=1,IFERROR(IF(VALUE($E1951)&lt;100000000,VALUE($E1951),1000000000),IFERROR(IF(VALUE(MID($E1951,2,20))&lt;100000000,VALUE(MID($E1951,2,20)),1000000000),1000000000))+ROW()/100000,"")</f>
        <v/>
      </c>
    </row>
    <row r="1952">
      <c r="G1952" s="14" t="n"/>
      <c r="Q1952" s="7">
        <f>IF($E1952="","",P1952*Y1952/100)</f>
        <v/>
      </c>
      <c r="R1952" s="7" t="n"/>
      <c r="X1952" s="7" t="n"/>
      <c r="Y1952" s="7" t="n"/>
      <c r="AB1952">
        <f>IF($E1952="","",IF($AQ1952=1,0,IF($AP1952=1,Settings!$C$6,Settings!$C$7))*100)</f>
        <v/>
      </c>
      <c r="AC1952" s="7">
        <f>IF($E1952="","",Y1952*AB1952/100)</f>
        <v/>
      </c>
      <c r="AD1952" s="7">
        <f>IF($E1952="","",Y1952-AC1952)</f>
        <v/>
      </c>
      <c r="AE1952" s="7">
        <f>IF($E1952="","",AD1952-Q1952)</f>
        <v/>
      </c>
      <c r="AI1952" s="7" t="n"/>
      <c r="AL1952" s="14" t="n"/>
      <c r="AN1952">
        <f>IF($E1952="","",IF(COUNTIF($E$2:$E1952,$E1952)=1,1,0))</f>
        <v/>
      </c>
      <c r="AO1952">
        <f>IF($AN1952=1,SUMPRODUCT(--($AR$2:$AR$3001&lt;$AR1952))+1,"")</f>
        <v/>
      </c>
      <c r="AP1952">
        <f>IF($E1952="","",IF(OR($U1952=TRUE(),$U1952="TRUE"),1,0))</f>
        <v/>
      </c>
      <c r="AQ1952">
        <f>IF($E1952="","",IF($AA1952="Yes",1,0))</f>
        <v/>
      </c>
      <c r="AR1952">
        <f>IF($AN1952=1,IFERROR(IF(VALUE($E1952)&lt;100000000,VALUE($E1952),1000000000),IFERROR(IF(VALUE(MID($E1952,2,20))&lt;100000000,VALUE(MID($E1952,2,20)),1000000000),1000000000))+ROW()/100000,"")</f>
        <v/>
      </c>
    </row>
    <row r="1953">
      <c r="G1953" s="14" t="n"/>
      <c r="Q1953" s="7">
        <f>IF($E1953="","",P1953*Y1953/100)</f>
        <v/>
      </c>
      <c r="R1953" s="7" t="n"/>
      <c r="X1953" s="7" t="n"/>
      <c r="Y1953" s="7" t="n"/>
      <c r="AB1953">
        <f>IF($E1953="","",IF($AQ1953=1,0,IF($AP1953=1,Settings!$C$6,Settings!$C$7))*100)</f>
        <v/>
      </c>
      <c r="AC1953" s="7">
        <f>IF($E1953="","",Y1953*AB1953/100)</f>
        <v/>
      </c>
      <c r="AD1953" s="7">
        <f>IF($E1953="","",Y1953-AC1953)</f>
        <v/>
      </c>
      <c r="AE1953" s="7">
        <f>IF($E1953="","",AD1953-Q1953)</f>
        <v/>
      </c>
      <c r="AI1953" s="7" t="n"/>
      <c r="AL1953" s="14" t="n"/>
      <c r="AN1953">
        <f>IF($E1953="","",IF(COUNTIF($E$2:$E1953,$E1953)=1,1,0))</f>
        <v/>
      </c>
      <c r="AO1953">
        <f>IF($AN1953=1,SUMPRODUCT(--($AR$2:$AR$3001&lt;$AR1953))+1,"")</f>
        <v/>
      </c>
      <c r="AP1953">
        <f>IF($E1953="","",IF(OR($U1953=TRUE(),$U1953="TRUE"),1,0))</f>
        <v/>
      </c>
      <c r="AQ1953">
        <f>IF($E1953="","",IF($AA1953="Yes",1,0))</f>
        <v/>
      </c>
      <c r="AR1953">
        <f>IF($AN1953=1,IFERROR(IF(VALUE($E1953)&lt;100000000,VALUE($E1953),1000000000),IFERROR(IF(VALUE(MID($E1953,2,20))&lt;100000000,VALUE(MID($E1953,2,20)),1000000000),1000000000))+ROW()/100000,"")</f>
        <v/>
      </c>
    </row>
    <row r="1954">
      <c r="G1954" s="14" t="n"/>
      <c r="Q1954" s="7">
        <f>IF($E1954="","",P1954*Y1954/100)</f>
        <v/>
      </c>
      <c r="R1954" s="7" t="n"/>
      <c r="X1954" s="7" t="n"/>
      <c r="Y1954" s="7" t="n"/>
      <c r="AB1954">
        <f>IF($E1954="","",IF($AQ1954=1,0,IF($AP1954=1,Settings!$C$6,Settings!$C$7))*100)</f>
        <v/>
      </c>
      <c r="AC1954" s="7">
        <f>IF($E1954="","",Y1954*AB1954/100)</f>
        <v/>
      </c>
      <c r="AD1954" s="7">
        <f>IF($E1954="","",Y1954-AC1954)</f>
        <v/>
      </c>
      <c r="AE1954" s="7">
        <f>IF($E1954="","",AD1954-Q1954)</f>
        <v/>
      </c>
      <c r="AI1954" s="7" t="n"/>
      <c r="AL1954" s="14" t="n"/>
      <c r="AN1954">
        <f>IF($E1954="","",IF(COUNTIF($E$2:$E1954,$E1954)=1,1,0))</f>
        <v/>
      </c>
      <c r="AO1954">
        <f>IF($AN1954=1,SUMPRODUCT(--($AR$2:$AR$3001&lt;$AR1954))+1,"")</f>
        <v/>
      </c>
      <c r="AP1954">
        <f>IF($E1954="","",IF(OR($U1954=TRUE(),$U1954="TRUE"),1,0))</f>
        <v/>
      </c>
      <c r="AQ1954">
        <f>IF($E1954="","",IF($AA1954="Yes",1,0))</f>
        <v/>
      </c>
      <c r="AR1954">
        <f>IF($AN1954=1,IFERROR(IF(VALUE($E1954)&lt;100000000,VALUE($E1954),1000000000),IFERROR(IF(VALUE(MID($E1954,2,20))&lt;100000000,VALUE(MID($E1954,2,20)),1000000000),1000000000))+ROW()/100000,"")</f>
        <v/>
      </c>
    </row>
    <row r="1955">
      <c r="G1955" s="14" t="n"/>
      <c r="Q1955" s="7">
        <f>IF($E1955="","",P1955*Y1955/100)</f>
        <v/>
      </c>
      <c r="R1955" s="7" t="n"/>
      <c r="X1955" s="7" t="n"/>
      <c r="Y1955" s="7" t="n"/>
      <c r="AB1955">
        <f>IF($E1955="","",IF($AQ1955=1,0,IF($AP1955=1,Settings!$C$6,Settings!$C$7))*100)</f>
        <v/>
      </c>
      <c r="AC1955" s="7">
        <f>IF($E1955="","",Y1955*AB1955/100)</f>
        <v/>
      </c>
      <c r="AD1955" s="7">
        <f>IF($E1955="","",Y1955-AC1955)</f>
        <v/>
      </c>
      <c r="AE1955" s="7">
        <f>IF($E1955="","",AD1955-Q1955)</f>
        <v/>
      </c>
      <c r="AI1955" s="7" t="n"/>
      <c r="AL1955" s="14" t="n"/>
      <c r="AN1955">
        <f>IF($E1955="","",IF(COUNTIF($E$2:$E1955,$E1955)=1,1,0))</f>
        <v/>
      </c>
      <c r="AO1955">
        <f>IF($AN1955=1,SUMPRODUCT(--($AR$2:$AR$3001&lt;$AR1955))+1,"")</f>
        <v/>
      </c>
      <c r="AP1955">
        <f>IF($E1955="","",IF(OR($U1955=TRUE(),$U1955="TRUE"),1,0))</f>
        <v/>
      </c>
      <c r="AQ1955">
        <f>IF($E1955="","",IF($AA1955="Yes",1,0))</f>
        <v/>
      </c>
      <c r="AR1955">
        <f>IF($AN1955=1,IFERROR(IF(VALUE($E1955)&lt;100000000,VALUE($E1955),1000000000),IFERROR(IF(VALUE(MID($E1955,2,20))&lt;100000000,VALUE(MID($E1955,2,20)),1000000000),1000000000))+ROW()/100000,"")</f>
        <v/>
      </c>
    </row>
    <row r="1956">
      <c r="G1956" s="14" t="n"/>
      <c r="Q1956" s="7">
        <f>IF($E1956="","",P1956*Y1956/100)</f>
        <v/>
      </c>
      <c r="R1956" s="7" t="n"/>
      <c r="X1956" s="7" t="n"/>
      <c r="Y1956" s="7" t="n"/>
      <c r="AB1956">
        <f>IF($E1956="","",IF($AQ1956=1,0,IF($AP1956=1,Settings!$C$6,Settings!$C$7))*100)</f>
        <v/>
      </c>
      <c r="AC1956" s="7">
        <f>IF($E1956="","",Y1956*AB1956/100)</f>
        <v/>
      </c>
      <c r="AD1956" s="7">
        <f>IF($E1956="","",Y1956-AC1956)</f>
        <v/>
      </c>
      <c r="AE1956" s="7">
        <f>IF($E1956="","",AD1956-Q1956)</f>
        <v/>
      </c>
      <c r="AI1956" s="7" t="n"/>
      <c r="AL1956" s="14" t="n"/>
      <c r="AN1956">
        <f>IF($E1956="","",IF(COUNTIF($E$2:$E1956,$E1956)=1,1,0))</f>
        <v/>
      </c>
      <c r="AO1956">
        <f>IF($AN1956=1,SUMPRODUCT(--($AR$2:$AR$3001&lt;$AR1956))+1,"")</f>
        <v/>
      </c>
      <c r="AP1956">
        <f>IF($E1956="","",IF(OR($U1956=TRUE(),$U1956="TRUE"),1,0))</f>
        <v/>
      </c>
      <c r="AQ1956">
        <f>IF($E1956="","",IF($AA1956="Yes",1,0))</f>
        <v/>
      </c>
      <c r="AR1956">
        <f>IF($AN1956=1,IFERROR(IF(VALUE($E1956)&lt;100000000,VALUE($E1956),1000000000),IFERROR(IF(VALUE(MID($E1956,2,20))&lt;100000000,VALUE(MID($E1956,2,20)),1000000000),1000000000))+ROW()/100000,"")</f>
        <v/>
      </c>
    </row>
    <row r="1957">
      <c r="G1957" s="14" t="n"/>
      <c r="Q1957" s="7">
        <f>IF($E1957="","",P1957*Y1957/100)</f>
        <v/>
      </c>
      <c r="R1957" s="7" t="n"/>
      <c r="X1957" s="7" t="n"/>
      <c r="Y1957" s="7" t="n"/>
      <c r="AB1957">
        <f>IF($E1957="","",IF($AQ1957=1,0,IF($AP1957=1,Settings!$C$6,Settings!$C$7))*100)</f>
        <v/>
      </c>
      <c r="AC1957" s="7">
        <f>IF($E1957="","",Y1957*AB1957/100)</f>
        <v/>
      </c>
      <c r="AD1957" s="7">
        <f>IF($E1957="","",Y1957-AC1957)</f>
        <v/>
      </c>
      <c r="AE1957" s="7">
        <f>IF($E1957="","",AD1957-Q1957)</f>
        <v/>
      </c>
      <c r="AI1957" s="7" t="n"/>
      <c r="AL1957" s="14" t="n"/>
      <c r="AN1957">
        <f>IF($E1957="","",IF(COUNTIF($E$2:$E1957,$E1957)=1,1,0))</f>
        <v/>
      </c>
      <c r="AO1957">
        <f>IF($AN1957=1,SUMPRODUCT(--($AR$2:$AR$3001&lt;$AR1957))+1,"")</f>
        <v/>
      </c>
      <c r="AP1957">
        <f>IF($E1957="","",IF(OR($U1957=TRUE(),$U1957="TRUE"),1,0))</f>
        <v/>
      </c>
      <c r="AQ1957">
        <f>IF($E1957="","",IF($AA1957="Yes",1,0))</f>
        <v/>
      </c>
      <c r="AR1957">
        <f>IF($AN1957=1,IFERROR(IF(VALUE($E1957)&lt;100000000,VALUE($E1957),1000000000),IFERROR(IF(VALUE(MID($E1957,2,20))&lt;100000000,VALUE(MID($E1957,2,20)),1000000000),1000000000))+ROW()/100000,"")</f>
        <v/>
      </c>
    </row>
    <row r="1958">
      <c r="G1958" s="14" t="n"/>
      <c r="Q1958" s="7">
        <f>IF($E1958="","",P1958*Y1958/100)</f>
        <v/>
      </c>
      <c r="R1958" s="7" t="n"/>
      <c r="X1958" s="7" t="n"/>
      <c r="Y1958" s="7" t="n"/>
      <c r="AB1958">
        <f>IF($E1958="","",IF($AQ1958=1,0,IF($AP1958=1,Settings!$C$6,Settings!$C$7))*100)</f>
        <v/>
      </c>
      <c r="AC1958" s="7">
        <f>IF($E1958="","",Y1958*AB1958/100)</f>
        <v/>
      </c>
      <c r="AD1958" s="7">
        <f>IF($E1958="","",Y1958-AC1958)</f>
        <v/>
      </c>
      <c r="AE1958" s="7">
        <f>IF($E1958="","",AD1958-Q1958)</f>
        <v/>
      </c>
      <c r="AI1958" s="7" t="n"/>
      <c r="AL1958" s="14" t="n"/>
      <c r="AN1958">
        <f>IF($E1958="","",IF(COUNTIF($E$2:$E1958,$E1958)=1,1,0))</f>
        <v/>
      </c>
      <c r="AO1958">
        <f>IF($AN1958=1,SUMPRODUCT(--($AR$2:$AR$3001&lt;$AR1958))+1,"")</f>
        <v/>
      </c>
      <c r="AP1958">
        <f>IF($E1958="","",IF(OR($U1958=TRUE(),$U1958="TRUE"),1,0))</f>
        <v/>
      </c>
      <c r="AQ1958">
        <f>IF($E1958="","",IF($AA1958="Yes",1,0))</f>
        <v/>
      </c>
      <c r="AR1958">
        <f>IF($AN1958=1,IFERROR(IF(VALUE($E1958)&lt;100000000,VALUE($E1958),1000000000),IFERROR(IF(VALUE(MID($E1958,2,20))&lt;100000000,VALUE(MID($E1958,2,20)),1000000000),1000000000))+ROW()/100000,"")</f>
        <v/>
      </c>
    </row>
    <row r="1959">
      <c r="G1959" s="14" t="n"/>
      <c r="Q1959" s="7">
        <f>IF($E1959="","",P1959*Y1959/100)</f>
        <v/>
      </c>
      <c r="R1959" s="7" t="n"/>
      <c r="X1959" s="7" t="n"/>
      <c r="Y1959" s="7" t="n"/>
      <c r="AB1959">
        <f>IF($E1959="","",IF($AQ1959=1,0,IF($AP1959=1,Settings!$C$6,Settings!$C$7))*100)</f>
        <v/>
      </c>
      <c r="AC1959" s="7">
        <f>IF($E1959="","",Y1959*AB1959/100)</f>
        <v/>
      </c>
      <c r="AD1959" s="7">
        <f>IF($E1959="","",Y1959-AC1959)</f>
        <v/>
      </c>
      <c r="AE1959" s="7">
        <f>IF($E1959="","",AD1959-Q1959)</f>
        <v/>
      </c>
      <c r="AI1959" s="7" t="n"/>
      <c r="AL1959" s="14" t="n"/>
      <c r="AN1959">
        <f>IF($E1959="","",IF(COUNTIF($E$2:$E1959,$E1959)=1,1,0))</f>
        <v/>
      </c>
      <c r="AO1959">
        <f>IF($AN1959=1,SUMPRODUCT(--($AR$2:$AR$3001&lt;$AR1959))+1,"")</f>
        <v/>
      </c>
      <c r="AP1959">
        <f>IF($E1959="","",IF(OR($U1959=TRUE(),$U1959="TRUE"),1,0))</f>
        <v/>
      </c>
      <c r="AQ1959">
        <f>IF($E1959="","",IF($AA1959="Yes",1,0))</f>
        <v/>
      </c>
      <c r="AR1959">
        <f>IF($AN1959=1,IFERROR(IF(VALUE($E1959)&lt;100000000,VALUE($E1959),1000000000),IFERROR(IF(VALUE(MID($E1959,2,20))&lt;100000000,VALUE(MID($E1959,2,20)),1000000000),1000000000))+ROW()/100000,"")</f>
        <v/>
      </c>
    </row>
    <row r="1960">
      <c r="G1960" s="14" t="n"/>
      <c r="Q1960" s="7">
        <f>IF($E1960="","",P1960*Y1960/100)</f>
        <v/>
      </c>
      <c r="R1960" s="7" t="n"/>
      <c r="X1960" s="7" t="n"/>
      <c r="Y1960" s="7" t="n"/>
      <c r="AB1960">
        <f>IF($E1960="","",IF($AQ1960=1,0,IF($AP1960=1,Settings!$C$6,Settings!$C$7))*100)</f>
        <v/>
      </c>
      <c r="AC1960" s="7">
        <f>IF($E1960="","",Y1960*AB1960/100)</f>
        <v/>
      </c>
      <c r="AD1960" s="7">
        <f>IF($E1960="","",Y1960-AC1960)</f>
        <v/>
      </c>
      <c r="AE1960" s="7">
        <f>IF($E1960="","",AD1960-Q1960)</f>
        <v/>
      </c>
      <c r="AI1960" s="7" t="n"/>
      <c r="AL1960" s="14" t="n"/>
      <c r="AN1960">
        <f>IF($E1960="","",IF(COUNTIF($E$2:$E1960,$E1960)=1,1,0))</f>
        <v/>
      </c>
      <c r="AO1960">
        <f>IF($AN1960=1,SUMPRODUCT(--($AR$2:$AR$3001&lt;$AR1960))+1,"")</f>
        <v/>
      </c>
      <c r="AP1960">
        <f>IF($E1960="","",IF(OR($U1960=TRUE(),$U1960="TRUE"),1,0))</f>
        <v/>
      </c>
      <c r="AQ1960">
        <f>IF($E1960="","",IF($AA1960="Yes",1,0))</f>
        <v/>
      </c>
      <c r="AR1960">
        <f>IF($AN1960=1,IFERROR(IF(VALUE($E1960)&lt;100000000,VALUE($E1960),1000000000),IFERROR(IF(VALUE(MID($E1960,2,20))&lt;100000000,VALUE(MID($E1960,2,20)),1000000000),1000000000))+ROW()/100000,"")</f>
        <v/>
      </c>
    </row>
    <row r="1961">
      <c r="G1961" s="14" t="n"/>
      <c r="Q1961" s="7">
        <f>IF($E1961="","",P1961*Y1961/100)</f>
        <v/>
      </c>
      <c r="R1961" s="7" t="n"/>
      <c r="X1961" s="7" t="n"/>
      <c r="Y1961" s="7" t="n"/>
      <c r="AB1961">
        <f>IF($E1961="","",IF($AQ1961=1,0,IF($AP1961=1,Settings!$C$6,Settings!$C$7))*100)</f>
        <v/>
      </c>
      <c r="AC1961" s="7">
        <f>IF($E1961="","",Y1961*AB1961/100)</f>
        <v/>
      </c>
      <c r="AD1961" s="7">
        <f>IF($E1961="","",Y1961-AC1961)</f>
        <v/>
      </c>
      <c r="AE1961" s="7">
        <f>IF($E1961="","",AD1961-Q1961)</f>
        <v/>
      </c>
      <c r="AI1961" s="7" t="n"/>
      <c r="AL1961" s="14" t="n"/>
      <c r="AN1961">
        <f>IF($E1961="","",IF(COUNTIF($E$2:$E1961,$E1961)=1,1,0))</f>
        <v/>
      </c>
      <c r="AO1961">
        <f>IF($AN1961=1,SUMPRODUCT(--($AR$2:$AR$3001&lt;$AR1961))+1,"")</f>
        <v/>
      </c>
      <c r="AP1961">
        <f>IF($E1961="","",IF(OR($U1961=TRUE(),$U1961="TRUE"),1,0))</f>
        <v/>
      </c>
      <c r="AQ1961">
        <f>IF($E1961="","",IF($AA1961="Yes",1,0))</f>
        <v/>
      </c>
      <c r="AR1961">
        <f>IF($AN1961=1,IFERROR(IF(VALUE($E1961)&lt;100000000,VALUE($E1961),1000000000),IFERROR(IF(VALUE(MID($E1961,2,20))&lt;100000000,VALUE(MID($E1961,2,20)),1000000000),1000000000))+ROW()/100000,"")</f>
        <v/>
      </c>
    </row>
    <row r="1962">
      <c r="G1962" s="14" t="n"/>
      <c r="Q1962" s="7">
        <f>IF($E1962="","",P1962*Y1962/100)</f>
        <v/>
      </c>
      <c r="R1962" s="7" t="n"/>
      <c r="X1962" s="7" t="n"/>
      <c r="Y1962" s="7" t="n"/>
      <c r="AB1962">
        <f>IF($E1962="","",IF($AQ1962=1,0,IF($AP1962=1,Settings!$C$6,Settings!$C$7))*100)</f>
        <v/>
      </c>
      <c r="AC1962" s="7">
        <f>IF($E1962="","",Y1962*AB1962/100)</f>
        <v/>
      </c>
      <c r="AD1962" s="7">
        <f>IF($E1962="","",Y1962-AC1962)</f>
        <v/>
      </c>
      <c r="AE1962" s="7">
        <f>IF($E1962="","",AD1962-Q1962)</f>
        <v/>
      </c>
      <c r="AI1962" s="7" t="n"/>
      <c r="AL1962" s="14" t="n"/>
      <c r="AN1962">
        <f>IF($E1962="","",IF(COUNTIF($E$2:$E1962,$E1962)=1,1,0))</f>
        <v/>
      </c>
      <c r="AO1962">
        <f>IF($AN1962=1,SUMPRODUCT(--($AR$2:$AR$3001&lt;$AR1962))+1,"")</f>
        <v/>
      </c>
      <c r="AP1962">
        <f>IF($E1962="","",IF(OR($U1962=TRUE(),$U1962="TRUE"),1,0))</f>
        <v/>
      </c>
      <c r="AQ1962">
        <f>IF($E1962="","",IF($AA1962="Yes",1,0))</f>
        <v/>
      </c>
      <c r="AR1962">
        <f>IF($AN1962=1,IFERROR(IF(VALUE($E1962)&lt;100000000,VALUE($E1962),1000000000),IFERROR(IF(VALUE(MID($E1962,2,20))&lt;100000000,VALUE(MID($E1962,2,20)),1000000000),1000000000))+ROW()/100000,"")</f>
        <v/>
      </c>
    </row>
    <row r="1963">
      <c r="G1963" s="14" t="n"/>
      <c r="Q1963" s="7">
        <f>IF($E1963="","",P1963*Y1963/100)</f>
        <v/>
      </c>
      <c r="R1963" s="7" t="n"/>
      <c r="X1963" s="7" t="n"/>
      <c r="Y1963" s="7" t="n"/>
      <c r="AB1963">
        <f>IF($E1963="","",IF($AQ1963=1,0,IF($AP1963=1,Settings!$C$6,Settings!$C$7))*100)</f>
        <v/>
      </c>
      <c r="AC1963" s="7">
        <f>IF($E1963="","",Y1963*AB1963/100)</f>
        <v/>
      </c>
      <c r="AD1963" s="7">
        <f>IF($E1963="","",Y1963-AC1963)</f>
        <v/>
      </c>
      <c r="AE1963" s="7">
        <f>IF($E1963="","",AD1963-Q1963)</f>
        <v/>
      </c>
      <c r="AI1963" s="7" t="n"/>
      <c r="AL1963" s="14" t="n"/>
      <c r="AN1963">
        <f>IF($E1963="","",IF(COUNTIF($E$2:$E1963,$E1963)=1,1,0))</f>
        <v/>
      </c>
      <c r="AO1963">
        <f>IF($AN1963=1,SUMPRODUCT(--($AR$2:$AR$3001&lt;$AR1963))+1,"")</f>
        <v/>
      </c>
      <c r="AP1963">
        <f>IF($E1963="","",IF(OR($U1963=TRUE(),$U1963="TRUE"),1,0))</f>
        <v/>
      </c>
      <c r="AQ1963">
        <f>IF($E1963="","",IF($AA1963="Yes",1,0))</f>
        <v/>
      </c>
      <c r="AR1963">
        <f>IF($AN1963=1,IFERROR(IF(VALUE($E1963)&lt;100000000,VALUE($E1963),1000000000),IFERROR(IF(VALUE(MID($E1963,2,20))&lt;100000000,VALUE(MID($E1963,2,20)),1000000000),1000000000))+ROW()/100000,"")</f>
        <v/>
      </c>
    </row>
    <row r="1964">
      <c r="G1964" s="14" t="n"/>
      <c r="Q1964" s="7">
        <f>IF($E1964="","",P1964*Y1964/100)</f>
        <v/>
      </c>
      <c r="R1964" s="7" t="n"/>
      <c r="X1964" s="7" t="n"/>
      <c r="Y1964" s="7" t="n"/>
      <c r="AB1964">
        <f>IF($E1964="","",IF($AQ1964=1,0,IF($AP1964=1,Settings!$C$6,Settings!$C$7))*100)</f>
        <v/>
      </c>
      <c r="AC1964" s="7">
        <f>IF($E1964="","",Y1964*AB1964/100)</f>
        <v/>
      </c>
      <c r="AD1964" s="7">
        <f>IF($E1964="","",Y1964-AC1964)</f>
        <v/>
      </c>
      <c r="AE1964" s="7">
        <f>IF($E1964="","",AD1964-Q1964)</f>
        <v/>
      </c>
      <c r="AI1964" s="7" t="n"/>
      <c r="AL1964" s="14" t="n"/>
      <c r="AN1964">
        <f>IF($E1964="","",IF(COUNTIF($E$2:$E1964,$E1964)=1,1,0))</f>
        <v/>
      </c>
      <c r="AO1964">
        <f>IF($AN1964=1,SUMPRODUCT(--($AR$2:$AR$3001&lt;$AR1964))+1,"")</f>
        <v/>
      </c>
      <c r="AP1964">
        <f>IF($E1964="","",IF(OR($U1964=TRUE(),$U1964="TRUE"),1,0))</f>
        <v/>
      </c>
      <c r="AQ1964">
        <f>IF($E1964="","",IF($AA1964="Yes",1,0))</f>
        <v/>
      </c>
      <c r="AR1964">
        <f>IF($AN1964=1,IFERROR(IF(VALUE($E1964)&lt;100000000,VALUE($E1964),1000000000),IFERROR(IF(VALUE(MID($E1964,2,20))&lt;100000000,VALUE(MID($E1964,2,20)),1000000000),1000000000))+ROW()/100000,"")</f>
        <v/>
      </c>
    </row>
    <row r="1965">
      <c r="G1965" s="14" t="n"/>
      <c r="Q1965" s="7">
        <f>IF($E1965="","",P1965*Y1965/100)</f>
        <v/>
      </c>
      <c r="R1965" s="7" t="n"/>
      <c r="X1965" s="7" t="n"/>
      <c r="Y1965" s="7" t="n"/>
      <c r="AB1965">
        <f>IF($E1965="","",IF($AQ1965=1,0,IF($AP1965=1,Settings!$C$6,Settings!$C$7))*100)</f>
        <v/>
      </c>
      <c r="AC1965" s="7">
        <f>IF($E1965="","",Y1965*AB1965/100)</f>
        <v/>
      </c>
      <c r="AD1965" s="7">
        <f>IF($E1965="","",Y1965-AC1965)</f>
        <v/>
      </c>
      <c r="AE1965" s="7">
        <f>IF($E1965="","",AD1965-Q1965)</f>
        <v/>
      </c>
      <c r="AI1965" s="7" t="n"/>
      <c r="AL1965" s="14" t="n"/>
      <c r="AN1965">
        <f>IF($E1965="","",IF(COUNTIF($E$2:$E1965,$E1965)=1,1,0))</f>
        <v/>
      </c>
      <c r="AO1965">
        <f>IF($AN1965=1,SUMPRODUCT(--($AR$2:$AR$3001&lt;$AR1965))+1,"")</f>
        <v/>
      </c>
      <c r="AP1965">
        <f>IF($E1965="","",IF(OR($U1965=TRUE(),$U1965="TRUE"),1,0))</f>
        <v/>
      </c>
      <c r="AQ1965">
        <f>IF($E1965="","",IF($AA1965="Yes",1,0))</f>
        <v/>
      </c>
      <c r="AR1965">
        <f>IF($AN1965=1,IFERROR(IF(VALUE($E1965)&lt;100000000,VALUE($E1965),1000000000),IFERROR(IF(VALUE(MID($E1965,2,20))&lt;100000000,VALUE(MID($E1965,2,20)),1000000000),1000000000))+ROW()/100000,"")</f>
        <v/>
      </c>
    </row>
    <row r="1966">
      <c r="G1966" s="14" t="n"/>
      <c r="Q1966" s="7">
        <f>IF($E1966="","",P1966*Y1966/100)</f>
        <v/>
      </c>
      <c r="R1966" s="7" t="n"/>
      <c r="X1966" s="7" t="n"/>
      <c r="Y1966" s="7" t="n"/>
      <c r="AB1966">
        <f>IF($E1966="","",IF($AQ1966=1,0,IF($AP1966=1,Settings!$C$6,Settings!$C$7))*100)</f>
        <v/>
      </c>
      <c r="AC1966" s="7">
        <f>IF($E1966="","",Y1966*AB1966/100)</f>
        <v/>
      </c>
      <c r="AD1966" s="7">
        <f>IF($E1966="","",Y1966-AC1966)</f>
        <v/>
      </c>
      <c r="AE1966" s="7">
        <f>IF($E1966="","",AD1966-Q1966)</f>
        <v/>
      </c>
      <c r="AI1966" s="7" t="n"/>
      <c r="AL1966" s="14" t="n"/>
      <c r="AN1966">
        <f>IF($E1966="","",IF(COUNTIF($E$2:$E1966,$E1966)=1,1,0))</f>
        <v/>
      </c>
      <c r="AO1966">
        <f>IF($AN1966=1,SUMPRODUCT(--($AR$2:$AR$3001&lt;$AR1966))+1,"")</f>
        <v/>
      </c>
      <c r="AP1966">
        <f>IF($E1966="","",IF(OR($U1966=TRUE(),$U1966="TRUE"),1,0))</f>
        <v/>
      </c>
      <c r="AQ1966">
        <f>IF($E1966="","",IF($AA1966="Yes",1,0))</f>
        <v/>
      </c>
      <c r="AR1966">
        <f>IF($AN1966=1,IFERROR(IF(VALUE($E1966)&lt;100000000,VALUE($E1966),1000000000),IFERROR(IF(VALUE(MID($E1966,2,20))&lt;100000000,VALUE(MID($E1966,2,20)),1000000000),1000000000))+ROW()/100000,"")</f>
        <v/>
      </c>
    </row>
    <row r="1967">
      <c r="G1967" s="14" t="n"/>
      <c r="Q1967" s="7">
        <f>IF($E1967="","",P1967*Y1967/100)</f>
        <v/>
      </c>
      <c r="R1967" s="7" t="n"/>
      <c r="X1967" s="7" t="n"/>
      <c r="Y1967" s="7" t="n"/>
      <c r="AB1967">
        <f>IF($E1967="","",IF($AQ1967=1,0,IF($AP1967=1,Settings!$C$6,Settings!$C$7))*100)</f>
        <v/>
      </c>
      <c r="AC1967" s="7">
        <f>IF($E1967="","",Y1967*AB1967/100)</f>
        <v/>
      </c>
      <c r="AD1967" s="7">
        <f>IF($E1967="","",Y1967-AC1967)</f>
        <v/>
      </c>
      <c r="AE1967" s="7">
        <f>IF($E1967="","",AD1967-Q1967)</f>
        <v/>
      </c>
      <c r="AI1967" s="7" t="n"/>
      <c r="AL1967" s="14" t="n"/>
      <c r="AN1967">
        <f>IF($E1967="","",IF(COUNTIF($E$2:$E1967,$E1967)=1,1,0))</f>
        <v/>
      </c>
      <c r="AO1967">
        <f>IF($AN1967=1,SUMPRODUCT(--($AR$2:$AR$3001&lt;$AR1967))+1,"")</f>
        <v/>
      </c>
      <c r="AP1967">
        <f>IF($E1967="","",IF(OR($U1967=TRUE(),$U1967="TRUE"),1,0))</f>
        <v/>
      </c>
      <c r="AQ1967">
        <f>IF($E1967="","",IF($AA1967="Yes",1,0))</f>
        <v/>
      </c>
      <c r="AR1967">
        <f>IF($AN1967=1,IFERROR(IF(VALUE($E1967)&lt;100000000,VALUE($E1967),1000000000),IFERROR(IF(VALUE(MID($E1967,2,20))&lt;100000000,VALUE(MID($E1967,2,20)),1000000000),1000000000))+ROW()/100000,"")</f>
        <v/>
      </c>
    </row>
    <row r="1968">
      <c r="G1968" s="14" t="n"/>
      <c r="Q1968" s="7">
        <f>IF($E1968="","",P1968*Y1968/100)</f>
        <v/>
      </c>
      <c r="R1968" s="7" t="n"/>
      <c r="X1968" s="7" t="n"/>
      <c r="Y1968" s="7" t="n"/>
      <c r="AB1968">
        <f>IF($E1968="","",IF($AQ1968=1,0,IF($AP1968=1,Settings!$C$6,Settings!$C$7))*100)</f>
        <v/>
      </c>
      <c r="AC1968" s="7">
        <f>IF($E1968="","",Y1968*AB1968/100)</f>
        <v/>
      </c>
      <c r="AD1968" s="7">
        <f>IF($E1968="","",Y1968-AC1968)</f>
        <v/>
      </c>
      <c r="AE1968" s="7">
        <f>IF($E1968="","",AD1968-Q1968)</f>
        <v/>
      </c>
      <c r="AI1968" s="7" t="n"/>
      <c r="AL1968" s="14" t="n"/>
      <c r="AN1968">
        <f>IF($E1968="","",IF(COUNTIF($E$2:$E1968,$E1968)=1,1,0))</f>
        <v/>
      </c>
      <c r="AO1968">
        <f>IF($AN1968=1,SUMPRODUCT(--($AR$2:$AR$3001&lt;$AR1968))+1,"")</f>
        <v/>
      </c>
      <c r="AP1968">
        <f>IF($E1968="","",IF(OR($U1968=TRUE(),$U1968="TRUE"),1,0))</f>
        <v/>
      </c>
      <c r="AQ1968">
        <f>IF($E1968="","",IF($AA1968="Yes",1,0))</f>
        <v/>
      </c>
      <c r="AR1968">
        <f>IF($AN1968=1,IFERROR(IF(VALUE($E1968)&lt;100000000,VALUE($E1968),1000000000),IFERROR(IF(VALUE(MID($E1968,2,20))&lt;100000000,VALUE(MID($E1968,2,20)),1000000000),1000000000))+ROW()/100000,"")</f>
        <v/>
      </c>
    </row>
    <row r="1969">
      <c r="G1969" s="14" t="n"/>
      <c r="Q1969" s="7">
        <f>IF($E1969="","",P1969*Y1969/100)</f>
        <v/>
      </c>
      <c r="R1969" s="7" t="n"/>
      <c r="X1969" s="7" t="n"/>
      <c r="Y1969" s="7" t="n"/>
      <c r="AB1969">
        <f>IF($E1969="","",IF($AQ1969=1,0,IF($AP1969=1,Settings!$C$6,Settings!$C$7))*100)</f>
        <v/>
      </c>
      <c r="AC1969" s="7">
        <f>IF($E1969="","",Y1969*AB1969/100)</f>
        <v/>
      </c>
      <c r="AD1969" s="7">
        <f>IF($E1969="","",Y1969-AC1969)</f>
        <v/>
      </c>
      <c r="AE1969" s="7">
        <f>IF($E1969="","",AD1969-Q1969)</f>
        <v/>
      </c>
      <c r="AI1969" s="7" t="n"/>
      <c r="AL1969" s="14" t="n"/>
      <c r="AN1969">
        <f>IF($E1969="","",IF(COUNTIF($E$2:$E1969,$E1969)=1,1,0))</f>
        <v/>
      </c>
      <c r="AO1969">
        <f>IF($AN1969=1,SUMPRODUCT(--($AR$2:$AR$3001&lt;$AR1969))+1,"")</f>
        <v/>
      </c>
      <c r="AP1969">
        <f>IF($E1969="","",IF(OR($U1969=TRUE(),$U1969="TRUE"),1,0))</f>
        <v/>
      </c>
      <c r="AQ1969">
        <f>IF($E1969="","",IF($AA1969="Yes",1,0))</f>
        <v/>
      </c>
      <c r="AR1969">
        <f>IF($AN1969=1,IFERROR(IF(VALUE($E1969)&lt;100000000,VALUE($E1969),1000000000),IFERROR(IF(VALUE(MID($E1969,2,20))&lt;100000000,VALUE(MID($E1969,2,20)),1000000000),1000000000))+ROW()/100000,"")</f>
        <v/>
      </c>
    </row>
    <row r="1970">
      <c r="G1970" s="14" t="n"/>
      <c r="Q1970" s="7">
        <f>IF($E1970="","",P1970*Y1970/100)</f>
        <v/>
      </c>
      <c r="R1970" s="7" t="n"/>
      <c r="X1970" s="7" t="n"/>
      <c r="Y1970" s="7" t="n"/>
      <c r="AB1970">
        <f>IF($E1970="","",IF($AQ1970=1,0,IF($AP1970=1,Settings!$C$6,Settings!$C$7))*100)</f>
        <v/>
      </c>
      <c r="AC1970" s="7">
        <f>IF($E1970="","",Y1970*AB1970/100)</f>
        <v/>
      </c>
      <c r="AD1970" s="7">
        <f>IF($E1970="","",Y1970-AC1970)</f>
        <v/>
      </c>
      <c r="AE1970" s="7">
        <f>IF($E1970="","",AD1970-Q1970)</f>
        <v/>
      </c>
      <c r="AI1970" s="7" t="n"/>
      <c r="AL1970" s="14" t="n"/>
      <c r="AN1970">
        <f>IF($E1970="","",IF(COUNTIF($E$2:$E1970,$E1970)=1,1,0))</f>
        <v/>
      </c>
      <c r="AO1970">
        <f>IF($AN1970=1,SUMPRODUCT(--($AR$2:$AR$3001&lt;$AR1970))+1,"")</f>
        <v/>
      </c>
      <c r="AP1970">
        <f>IF($E1970="","",IF(OR($U1970=TRUE(),$U1970="TRUE"),1,0))</f>
        <v/>
      </c>
      <c r="AQ1970">
        <f>IF($E1970="","",IF($AA1970="Yes",1,0))</f>
        <v/>
      </c>
      <c r="AR1970">
        <f>IF($AN1970=1,IFERROR(IF(VALUE($E1970)&lt;100000000,VALUE($E1970),1000000000),IFERROR(IF(VALUE(MID($E1970,2,20))&lt;100000000,VALUE(MID($E1970,2,20)),1000000000),1000000000))+ROW()/100000,"")</f>
        <v/>
      </c>
    </row>
    <row r="1971">
      <c r="G1971" s="14" t="n"/>
      <c r="Q1971" s="7">
        <f>IF($E1971="","",P1971*Y1971/100)</f>
        <v/>
      </c>
      <c r="R1971" s="7" t="n"/>
      <c r="X1971" s="7" t="n"/>
      <c r="Y1971" s="7" t="n"/>
      <c r="AB1971">
        <f>IF($E1971="","",IF($AQ1971=1,0,IF($AP1971=1,Settings!$C$6,Settings!$C$7))*100)</f>
        <v/>
      </c>
      <c r="AC1971" s="7">
        <f>IF($E1971="","",Y1971*AB1971/100)</f>
        <v/>
      </c>
      <c r="AD1971" s="7">
        <f>IF($E1971="","",Y1971-AC1971)</f>
        <v/>
      </c>
      <c r="AE1971" s="7">
        <f>IF($E1971="","",AD1971-Q1971)</f>
        <v/>
      </c>
      <c r="AI1971" s="7" t="n"/>
      <c r="AL1971" s="14" t="n"/>
      <c r="AN1971">
        <f>IF($E1971="","",IF(COUNTIF($E$2:$E1971,$E1971)=1,1,0))</f>
        <v/>
      </c>
      <c r="AO1971">
        <f>IF($AN1971=1,SUMPRODUCT(--($AR$2:$AR$3001&lt;$AR1971))+1,"")</f>
        <v/>
      </c>
      <c r="AP1971">
        <f>IF($E1971="","",IF(OR($U1971=TRUE(),$U1971="TRUE"),1,0))</f>
        <v/>
      </c>
      <c r="AQ1971">
        <f>IF($E1971="","",IF($AA1971="Yes",1,0))</f>
        <v/>
      </c>
      <c r="AR1971">
        <f>IF($AN1971=1,IFERROR(IF(VALUE($E1971)&lt;100000000,VALUE($E1971),1000000000),IFERROR(IF(VALUE(MID($E1971,2,20))&lt;100000000,VALUE(MID($E1971,2,20)),1000000000),1000000000))+ROW()/100000,"")</f>
        <v/>
      </c>
    </row>
    <row r="1972">
      <c r="G1972" s="14" t="n"/>
      <c r="Q1972" s="7">
        <f>IF($E1972="","",P1972*Y1972/100)</f>
        <v/>
      </c>
      <c r="R1972" s="7" t="n"/>
      <c r="X1972" s="7" t="n"/>
      <c r="Y1972" s="7" t="n"/>
      <c r="AB1972">
        <f>IF($E1972="","",IF($AQ1972=1,0,IF($AP1972=1,Settings!$C$6,Settings!$C$7))*100)</f>
        <v/>
      </c>
      <c r="AC1972" s="7">
        <f>IF($E1972="","",Y1972*AB1972/100)</f>
        <v/>
      </c>
      <c r="AD1972" s="7">
        <f>IF($E1972="","",Y1972-AC1972)</f>
        <v/>
      </c>
      <c r="AE1972" s="7">
        <f>IF($E1972="","",AD1972-Q1972)</f>
        <v/>
      </c>
      <c r="AI1972" s="7" t="n"/>
      <c r="AL1972" s="14" t="n"/>
      <c r="AN1972">
        <f>IF($E1972="","",IF(COUNTIF($E$2:$E1972,$E1972)=1,1,0))</f>
        <v/>
      </c>
      <c r="AO1972">
        <f>IF($AN1972=1,SUMPRODUCT(--($AR$2:$AR$3001&lt;$AR1972))+1,"")</f>
        <v/>
      </c>
      <c r="AP1972">
        <f>IF($E1972="","",IF(OR($U1972=TRUE(),$U1972="TRUE"),1,0))</f>
        <v/>
      </c>
      <c r="AQ1972">
        <f>IF($E1972="","",IF($AA1972="Yes",1,0))</f>
        <v/>
      </c>
      <c r="AR1972">
        <f>IF($AN1972=1,IFERROR(IF(VALUE($E1972)&lt;100000000,VALUE($E1972),1000000000),IFERROR(IF(VALUE(MID($E1972,2,20))&lt;100000000,VALUE(MID($E1972,2,20)),1000000000),1000000000))+ROW()/100000,"")</f>
        <v/>
      </c>
    </row>
    <row r="1973">
      <c r="G1973" s="14" t="n"/>
      <c r="Q1973" s="7">
        <f>IF($E1973="","",P1973*Y1973/100)</f>
        <v/>
      </c>
      <c r="R1973" s="7" t="n"/>
      <c r="X1973" s="7" t="n"/>
      <c r="Y1973" s="7" t="n"/>
      <c r="AB1973">
        <f>IF($E1973="","",IF($AQ1973=1,0,IF($AP1973=1,Settings!$C$6,Settings!$C$7))*100)</f>
        <v/>
      </c>
      <c r="AC1973" s="7">
        <f>IF($E1973="","",Y1973*AB1973/100)</f>
        <v/>
      </c>
      <c r="AD1973" s="7">
        <f>IF($E1973="","",Y1973-AC1973)</f>
        <v/>
      </c>
      <c r="AE1973" s="7">
        <f>IF($E1973="","",AD1973-Q1973)</f>
        <v/>
      </c>
      <c r="AI1973" s="7" t="n"/>
      <c r="AL1973" s="14" t="n"/>
      <c r="AN1973">
        <f>IF($E1973="","",IF(COUNTIF($E$2:$E1973,$E1973)=1,1,0))</f>
        <v/>
      </c>
      <c r="AO1973">
        <f>IF($AN1973=1,SUMPRODUCT(--($AR$2:$AR$3001&lt;$AR1973))+1,"")</f>
        <v/>
      </c>
      <c r="AP1973">
        <f>IF($E1973="","",IF(OR($U1973=TRUE(),$U1973="TRUE"),1,0))</f>
        <v/>
      </c>
      <c r="AQ1973">
        <f>IF($E1973="","",IF($AA1973="Yes",1,0))</f>
        <v/>
      </c>
      <c r="AR1973">
        <f>IF($AN1973=1,IFERROR(IF(VALUE($E1973)&lt;100000000,VALUE($E1973),1000000000),IFERROR(IF(VALUE(MID($E1973,2,20))&lt;100000000,VALUE(MID($E1973,2,20)),1000000000),1000000000))+ROW()/100000,"")</f>
        <v/>
      </c>
    </row>
    <row r="1974">
      <c r="G1974" s="14" t="n"/>
      <c r="Q1974" s="7">
        <f>IF($E1974="","",P1974*Y1974/100)</f>
        <v/>
      </c>
      <c r="R1974" s="7" t="n"/>
      <c r="X1974" s="7" t="n"/>
      <c r="Y1974" s="7" t="n"/>
      <c r="AB1974">
        <f>IF($E1974="","",IF($AQ1974=1,0,IF($AP1974=1,Settings!$C$6,Settings!$C$7))*100)</f>
        <v/>
      </c>
      <c r="AC1974" s="7">
        <f>IF($E1974="","",Y1974*AB1974/100)</f>
        <v/>
      </c>
      <c r="AD1974" s="7">
        <f>IF($E1974="","",Y1974-AC1974)</f>
        <v/>
      </c>
      <c r="AE1974" s="7">
        <f>IF($E1974="","",AD1974-Q1974)</f>
        <v/>
      </c>
      <c r="AI1974" s="7" t="n"/>
      <c r="AL1974" s="14" t="n"/>
      <c r="AN1974">
        <f>IF($E1974="","",IF(COUNTIF($E$2:$E1974,$E1974)=1,1,0))</f>
        <v/>
      </c>
      <c r="AO1974">
        <f>IF($AN1974=1,SUMPRODUCT(--($AR$2:$AR$3001&lt;$AR1974))+1,"")</f>
        <v/>
      </c>
      <c r="AP1974">
        <f>IF($E1974="","",IF(OR($U1974=TRUE(),$U1974="TRUE"),1,0))</f>
        <v/>
      </c>
      <c r="AQ1974">
        <f>IF($E1974="","",IF($AA1974="Yes",1,0))</f>
        <v/>
      </c>
      <c r="AR1974">
        <f>IF($AN1974=1,IFERROR(IF(VALUE($E1974)&lt;100000000,VALUE($E1974),1000000000),IFERROR(IF(VALUE(MID($E1974,2,20))&lt;100000000,VALUE(MID($E1974,2,20)),1000000000),1000000000))+ROW()/100000,"")</f>
        <v/>
      </c>
    </row>
    <row r="1975">
      <c r="G1975" s="14" t="n"/>
      <c r="Q1975" s="7">
        <f>IF($E1975="","",P1975*Y1975/100)</f>
        <v/>
      </c>
      <c r="R1975" s="7" t="n"/>
      <c r="X1975" s="7" t="n"/>
      <c r="Y1975" s="7" t="n"/>
      <c r="AB1975">
        <f>IF($E1975="","",IF($AQ1975=1,0,IF($AP1975=1,Settings!$C$6,Settings!$C$7))*100)</f>
        <v/>
      </c>
      <c r="AC1975" s="7">
        <f>IF($E1975="","",Y1975*AB1975/100)</f>
        <v/>
      </c>
      <c r="AD1975" s="7">
        <f>IF($E1975="","",Y1975-AC1975)</f>
        <v/>
      </c>
      <c r="AE1975" s="7">
        <f>IF($E1975="","",AD1975-Q1975)</f>
        <v/>
      </c>
      <c r="AI1975" s="7" t="n"/>
      <c r="AL1975" s="14" t="n"/>
      <c r="AN1975">
        <f>IF($E1975="","",IF(COUNTIF($E$2:$E1975,$E1975)=1,1,0))</f>
        <v/>
      </c>
      <c r="AO1975">
        <f>IF($AN1975=1,SUMPRODUCT(--($AR$2:$AR$3001&lt;$AR1975))+1,"")</f>
        <v/>
      </c>
      <c r="AP1975">
        <f>IF($E1975="","",IF(OR($U1975=TRUE(),$U1975="TRUE"),1,0))</f>
        <v/>
      </c>
      <c r="AQ1975">
        <f>IF($E1975="","",IF($AA1975="Yes",1,0))</f>
        <v/>
      </c>
      <c r="AR1975">
        <f>IF($AN1975=1,IFERROR(IF(VALUE($E1975)&lt;100000000,VALUE($E1975),1000000000),IFERROR(IF(VALUE(MID($E1975,2,20))&lt;100000000,VALUE(MID($E1975,2,20)),1000000000),1000000000))+ROW()/100000,"")</f>
        <v/>
      </c>
    </row>
    <row r="1976">
      <c r="G1976" s="14" t="n"/>
      <c r="Q1976" s="7">
        <f>IF($E1976="","",P1976*Y1976/100)</f>
        <v/>
      </c>
      <c r="R1976" s="7" t="n"/>
      <c r="X1976" s="7" t="n"/>
      <c r="Y1976" s="7" t="n"/>
      <c r="AB1976">
        <f>IF($E1976="","",IF($AQ1976=1,0,IF($AP1976=1,Settings!$C$6,Settings!$C$7))*100)</f>
        <v/>
      </c>
      <c r="AC1976" s="7">
        <f>IF($E1976="","",Y1976*AB1976/100)</f>
        <v/>
      </c>
      <c r="AD1976" s="7">
        <f>IF($E1976="","",Y1976-AC1976)</f>
        <v/>
      </c>
      <c r="AE1976" s="7">
        <f>IF($E1976="","",AD1976-Q1976)</f>
        <v/>
      </c>
      <c r="AI1976" s="7" t="n"/>
      <c r="AL1976" s="14" t="n"/>
      <c r="AN1976">
        <f>IF($E1976="","",IF(COUNTIF($E$2:$E1976,$E1976)=1,1,0))</f>
        <v/>
      </c>
      <c r="AO1976">
        <f>IF($AN1976=1,SUMPRODUCT(--($AR$2:$AR$3001&lt;$AR1976))+1,"")</f>
        <v/>
      </c>
      <c r="AP1976">
        <f>IF($E1976="","",IF(OR($U1976=TRUE(),$U1976="TRUE"),1,0))</f>
        <v/>
      </c>
      <c r="AQ1976">
        <f>IF($E1976="","",IF($AA1976="Yes",1,0))</f>
        <v/>
      </c>
      <c r="AR1976">
        <f>IF($AN1976=1,IFERROR(IF(VALUE($E1976)&lt;100000000,VALUE($E1976),1000000000),IFERROR(IF(VALUE(MID($E1976,2,20))&lt;100000000,VALUE(MID($E1976,2,20)),1000000000),1000000000))+ROW()/100000,"")</f>
        <v/>
      </c>
    </row>
    <row r="1977">
      <c r="G1977" s="14" t="n"/>
      <c r="Q1977" s="7">
        <f>IF($E1977="","",P1977*Y1977/100)</f>
        <v/>
      </c>
      <c r="R1977" s="7" t="n"/>
      <c r="X1977" s="7" t="n"/>
      <c r="Y1977" s="7" t="n"/>
      <c r="AB1977">
        <f>IF($E1977="","",IF($AQ1977=1,0,IF($AP1977=1,Settings!$C$6,Settings!$C$7))*100)</f>
        <v/>
      </c>
      <c r="AC1977" s="7">
        <f>IF($E1977="","",Y1977*AB1977/100)</f>
        <v/>
      </c>
      <c r="AD1977" s="7">
        <f>IF($E1977="","",Y1977-AC1977)</f>
        <v/>
      </c>
      <c r="AE1977" s="7">
        <f>IF($E1977="","",AD1977-Q1977)</f>
        <v/>
      </c>
      <c r="AI1977" s="7" t="n"/>
      <c r="AL1977" s="14" t="n"/>
      <c r="AN1977">
        <f>IF($E1977="","",IF(COUNTIF($E$2:$E1977,$E1977)=1,1,0))</f>
        <v/>
      </c>
      <c r="AO1977">
        <f>IF($AN1977=1,SUMPRODUCT(--($AR$2:$AR$3001&lt;$AR1977))+1,"")</f>
        <v/>
      </c>
      <c r="AP1977">
        <f>IF($E1977="","",IF(OR($U1977=TRUE(),$U1977="TRUE"),1,0))</f>
        <v/>
      </c>
      <c r="AQ1977">
        <f>IF($E1977="","",IF($AA1977="Yes",1,0))</f>
        <v/>
      </c>
      <c r="AR1977">
        <f>IF($AN1977=1,IFERROR(IF(VALUE($E1977)&lt;100000000,VALUE($E1977),1000000000),IFERROR(IF(VALUE(MID($E1977,2,20))&lt;100000000,VALUE(MID($E1977,2,20)),1000000000),1000000000))+ROW()/100000,"")</f>
        <v/>
      </c>
    </row>
    <row r="1978">
      <c r="G1978" s="14" t="n"/>
      <c r="Q1978" s="7">
        <f>IF($E1978="","",P1978*Y1978/100)</f>
        <v/>
      </c>
      <c r="R1978" s="7" t="n"/>
      <c r="X1978" s="7" t="n"/>
      <c r="Y1978" s="7" t="n"/>
      <c r="AB1978">
        <f>IF($E1978="","",IF($AQ1978=1,0,IF($AP1978=1,Settings!$C$6,Settings!$C$7))*100)</f>
        <v/>
      </c>
      <c r="AC1978" s="7">
        <f>IF($E1978="","",Y1978*AB1978/100)</f>
        <v/>
      </c>
      <c r="AD1978" s="7">
        <f>IF($E1978="","",Y1978-AC1978)</f>
        <v/>
      </c>
      <c r="AE1978" s="7">
        <f>IF($E1978="","",AD1978-Q1978)</f>
        <v/>
      </c>
      <c r="AI1978" s="7" t="n"/>
      <c r="AL1978" s="14" t="n"/>
      <c r="AN1978">
        <f>IF($E1978="","",IF(COUNTIF($E$2:$E1978,$E1978)=1,1,0))</f>
        <v/>
      </c>
      <c r="AO1978">
        <f>IF($AN1978=1,SUMPRODUCT(--($AR$2:$AR$3001&lt;$AR1978))+1,"")</f>
        <v/>
      </c>
      <c r="AP1978">
        <f>IF($E1978="","",IF(OR($U1978=TRUE(),$U1978="TRUE"),1,0))</f>
        <v/>
      </c>
      <c r="AQ1978">
        <f>IF($E1978="","",IF($AA1978="Yes",1,0))</f>
        <v/>
      </c>
      <c r="AR1978">
        <f>IF($AN1978=1,IFERROR(IF(VALUE($E1978)&lt;100000000,VALUE($E1978),1000000000),IFERROR(IF(VALUE(MID($E1978,2,20))&lt;100000000,VALUE(MID($E1978,2,20)),1000000000),1000000000))+ROW()/100000,"")</f>
        <v/>
      </c>
    </row>
    <row r="1979">
      <c r="G1979" s="14" t="n"/>
      <c r="Q1979" s="7">
        <f>IF($E1979="","",P1979*Y1979/100)</f>
        <v/>
      </c>
      <c r="R1979" s="7" t="n"/>
      <c r="X1979" s="7" t="n"/>
      <c r="Y1979" s="7" t="n"/>
      <c r="AB1979">
        <f>IF($E1979="","",IF($AQ1979=1,0,IF($AP1979=1,Settings!$C$6,Settings!$C$7))*100)</f>
        <v/>
      </c>
      <c r="AC1979" s="7">
        <f>IF($E1979="","",Y1979*AB1979/100)</f>
        <v/>
      </c>
      <c r="AD1979" s="7">
        <f>IF($E1979="","",Y1979-AC1979)</f>
        <v/>
      </c>
      <c r="AE1979" s="7">
        <f>IF($E1979="","",AD1979-Q1979)</f>
        <v/>
      </c>
      <c r="AI1979" s="7" t="n"/>
      <c r="AL1979" s="14" t="n"/>
      <c r="AN1979">
        <f>IF($E1979="","",IF(COUNTIF($E$2:$E1979,$E1979)=1,1,0))</f>
        <v/>
      </c>
      <c r="AO1979">
        <f>IF($AN1979=1,SUMPRODUCT(--($AR$2:$AR$3001&lt;$AR1979))+1,"")</f>
        <v/>
      </c>
      <c r="AP1979">
        <f>IF($E1979="","",IF(OR($U1979=TRUE(),$U1979="TRUE"),1,0))</f>
        <v/>
      </c>
      <c r="AQ1979">
        <f>IF($E1979="","",IF($AA1979="Yes",1,0))</f>
        <v/>
      </c>
      <c r="AR1979">
        <f>IF($AN1979=1,IFERROR(IF(VALUE($E1979)&lt;100000000,VALUE($E1979),1000000000),IFERROR(IF(VALUE(MID($E1979,2,20))&lt;100000000,VALUE(MID($E1979,2,20)),1000000000),1000000000))+ROW()/100000,"")</f>
        <v/>
      </c>
    </row>
    <row r="1980">
      <c r="G1980" s="14" t="n"/>
      <c r="Q1980" s="7">
        <f>IF($E1980="","",P1980*Y1980/100)</f>
        <v/>
      </c>
      <c r="R1980" s="7" t="n"/>
      <c r="X1980" s="7" t="n"/>
      <c r="Y1980" s="7" t="n"/>
      <c r="AB1980">
        <f>IF($E1980="","",IF($AQ1980=1,0,IF($AP1980=1,Settings!$C$6,Settings!$C$7))*100)</f>
        <v/>
      </c>
      <c r="AC1980" s="7">
        <f>IF($E1980="","",Y1980*AB1980/100)</f>
        <v/>
      </c>
      <c r="AD1980" s="7">
        <f>IF($E1980="","",Y1980-AC1980)</f>
        <v/>
      </c>
      <c r="AE1980" s="7">
        <f>IF($E1980="","",AD1980-Q1980)</f>
        <v/>
      </c>
      <c r="AI1980" s="7" t="n"/>
      <c r="AL1980" s="14" t="n"/>
      <c r="AN1980">
        <f>IF($E1980="","",IF(COUNTIF($E$2:$E1980,$E1980)=1,1,0))</f>
        <v/>
      </c>
      <c r="AO1980">
        <f>IF($AN1980=1,SUMPRODUCT(--($AR$2:$AR$3001&lt;$AR1980))+1,"")</f>
        <v/>
      </c>
      <c r="AP1980">
        <f>IF($E1980="","",IF(OR($U1980=TRUE(),$U1980="TRUE"),1,0))</f>
        <v/>
      </c>
      <c r="AQ1980">
        <f>IF($E1980="","",IF($AA1980="Yes",1,0))</f>
        <v/>
      </c>
      <c r="AR1980">
        <f>IF($AN1980=1,IFERROR(IF(VALUE($E1980)&lt;100000000,VALUE($E1980),1000000000),IFERROR(IF(VALUE(MID($E1980,2,20))&lt;100000000,VALUE(MID($E1980,2,20)),1000000000),1000000000))+ROW()/100000,"")</f>
        <v/>
      </c>
    </row>
    <row r="1981">
      <c r="G1981" s="14" t="n"/>
      <c r="Q1981" s="7">
        <f>IF($E1981="","",P1981*Y1981/100)</f>
        <v/>
      </c>
      <c r="R1981" s="7" t="n"/>
      <c r="X1981" s="7" t="n"/>
      <c r="Y1981" s="7" t="n"/>
      <c r="AB1981">
        <f>IF($E1981="","",IF($AQ1981=1,0,IF($AP1981=1,Settings!$C$6,Settings!$C$7))*100)</f>
        <v/>
      </c>
      <c r="AC1981" s="7">
        <f>IF($E1981="","",Y1981*AB1981/100)</f>
        <v/>
      </c>
      <c r="AD1981" s="7">
        <f>IF($E1981="","",Y1981-AC1981)</f>
        <v/>
      </c>
      <c r="AE1981" s="7">
        <f>IF($E1981="","",AD1981-Q1981)</f>
        <v/>
      </c>
      <c r="AI1981" s="7" t="n"/>
      <c r="AL1981" s="14" t="n"/>
      <c r="AN1981">
        <f>IF($E1981="","",IF(COUNTIF($E$2:$E1981,$E1981)=1,1,0))</f>
        <v/>
      </c>
      <c r="AO1981">
        <f>IF($AN1981=1,SUMPRODUCT(--($AR$2:$AR$3001&lt;$AR1981))+1,"")</f>
        <v/>
      </c>
      <c r="AP1981">
        <f>IF($E1981="","",IF(OR($U1981=TRUE(),$U1981="TRUE"),1,0))</f>
        <v/>
      </c>
      <c r="AQ1981">
        <f>IF($E1981="","",IF($AA1981="Yes",1,0))</f>
        <v/>
      </c>
      <c r="AR1981">
        <f>IF($AN1981=1,IFERROR(IF(VALUE($E1981)&lt;100000000,VALUE($E1981),1000000000),IFERROR(IF(VALUE(MID($E1981,2,20))&lt;100000000,VALUE(MID($E1981,2,20)),1000000000),1000000000))+ROW()/100000,"")</f>
        <v/>
      </c>
    </row>
    <row r="1982">
      <c r="G1982" s="14" t="n"/>
      <c r="Q1982" s="7">
        <f>IF($E1982="","",P1982*Y1982/100)</f>
        <v/>
      </c>
      <c r="R1982" s="7" t="n"/>
      <c r="X1982" s="7" t="n"/>
      <c r="Y1982" s="7" t="n"/>
      <c r="AB1982">
        <f>IF($E1982="","",IF($AQ1982=1,0,IF($AP1982=1,Settings!$C$6,Settings!$C$7))*100)</f>
        <v/>
      </c>
      <c r="AC1982" s="7">
        <f>IF($E1982="","",Y1982*AB1982/100)</f>
        <v/>
      </c>
      <c r="AD1982" s="7">
        <f>IF($E1982="","",Y1982-AC1982)</f>
        <v/>
      </c>
      <c r="AE1982" s="7">
        <f>IF($E1982="","",AD1982-Q1982)</f>
        <v/>
      </c>
      <c r="AI1982" s="7" t="n"/>
      <c r="AL1982" s="14" t="n"/>
      <c r="AN1982">
        <f>IF($E1982="","",IF(COUNTIF($E$2:$E1982,$E1982)=1,1,0))</f>
        <v/>
      </c>
      <c r="AO1982">
        <f>IF($AN1982=1,SUMPRODUCT(--($AR$2:$AR$3001&lt;$AR1982))+1,"")</f>
        <v/>
      </c>
      <c r="AP1982">
        <f>IF($E1982="","",IF(OR($U1982=TRUE(),$U1982="TRUE"),1,0))</f>
        <v/>
      </c>
      <c r="AQ1982">
        <f>IF($E1982="","",IF($AA1982="Yes",1,0))</f>
        <v/>
      </c>
      <c r="AR1982">
        <f>IF($AN1982=1,IFERROR(IF(VALUE($E1982)&lt;100000000,VALUE($E1982),1000000000),IFERROR(IF(VALUE(MID($E1982,2,20))&lt;100000000,VALUE(MID($E1982,2,20)),1000000000),1000000000))+ROW()/100000,"")</f>
        <v/>
      </c>
    </row>
    <row r="1983">
      <c r="G1983" s="14" t="n"/>
      <c r="Q1983" s="7">
        <f>IF($E1983="","",P1983*Y1983/100)</f>
        <v/>
      </c>
      <c r="R1983" s="7" t="n"/>
      <c r="X1983" s="7" t="n"/>
      <c r="Y1983" s="7" t="n"/>
      <c r="AB1983">
        <f>IF($E1983="","",IF($AQ1983=1,0,IF($AP1983=1,Settings!$C$6,Settings!$C$7))*100)</f>
        <v/>
      </c>
      <c r="AC1983" s="7">
        <f>IF($E1983="","",Y1983*AB1983/100)</f>
        <v/>
      </c>
      <c r="AD1983" s="7">
        <f>IF($E1983="","",Y1983-AC1983)</f>
        <v/>
      </c>
      <c r="AE1983" s="7">
        <f>IF($E1983="","",AD1983-Q1983)</f>
        <v/>
      </c>
      <c r="AI1983" s="7" t="n"/>
      <c r="AL1983" s="14" t="n"/>
      <c r="AN1983">
        <f>IF($E1983="","",IF(COUNTIF($E$2:$E1983,$E1983)=1,1,0))</f>
        <v/>
      </c>
      <c r="AO1983">
        <f>IF($AN1983=1,SUMPRODUCT(--($AR$2:$AR$3001&lt;$AR1983))+1,"")</f>
        <v/>
      </c>
      <c r="AP1983">
        <f>IF($E1983="","",IF(OR($U1983=TRUE(),$U1983="TRUE"),1,0))</f>
        <v/>
      </c>
      <c r="AQ1983">
        <f>IF($E1983="","",IF($AA1983="Yes",1,0))</f>
        <v/>
      </c>
      <c r="AR1983">
        <f>IF($AN1983=1,IFERROR(IF(VALUE($E1983)&lt;100000000,VALUE($E1983),1000000000),IFERROR(IF(VALUE(MID($E1983,2,20))&lt;100000000,VALUE(MID($E1983,2,20)),1000000000),1000000000))+ROW()/100000,"")</f>
        <v/>
      </c>
    </row>
    <row r="1984">
      <c r="G1984" s="14" t="n"/>
      <c r="Q1984" s="7">
        <f>IF($E1984="","",P1984*Y1984/100)</f>
        <v/>
      </c>
      <c r="R1984" s="7" t="n"/>
      <c r="X1984" s="7" t="n"/>
      <c r="Y1984" s="7" t="n"/>
      <c r="AB1984">
        <f>IF($E1984="","",IF($AQ1984=1,0,IF($AP1984=1,Settings!$C$6,Settings!$C$7))*100)</f>
        <v/>
      </c>
      <c r="AC1984" s="7">
        <f>IF($E1984="","",Y1984*AB1984/100)</f>
        <v/>
      </c>
      <c r="AD1984" s="7">
        <f>IF($E1984="","",Y1984-AC1984)</f>
        <v/>
      </c>
      <c r="AE1984" s="7">
        <f>IF($E1984="","",AD1984-Q1984)</f>
        <v/>
      </c>
      <c r="AI1984" s="7" t="n"/>
      <c r="AL1984" s="14" t="n"/>
      <c r="AN1984">
        <f>IF($E1984="","",IF(COUNTIF($E$2:$E1984,$E1984)=1,1,0))</f>
        <v/>
      </c>
      <c r="AO1984">
        <f>IF($AN1984=1,SUMPRODUCT(--($AR$2:$AR$3001&lt;$AR1984))+1,"")</f>
        <v/>
      </c>
      <c r="AP1984">
        <f>IF($E1984="","",IF(OR($U1984=TRUE(),$U1984="TRUE"),1,0))</f>
        <v/>
      </c>
      <c r="AQ1984">
        <f>IF($E1984="","",IF($AA1984="Yes",1,0))</f>
        <v/>
      </c>
      <c r="AR1984">
        <f>IF($AN1984=1,IFERROR(IF(VALUE($E1984)&lt;100000000,VALUE($E1984),1000000000),IFERROR(IF(VALUE(MID($E1984,2,20))&lt;100000000,VALUE(MID($E1984,2,20)),1000000000),1000000000))+ROW()/100000,"")</f>
        <v/>
      </c>
    </row>
    <row r="1985">
      <c r="G1985" s="14" t="n"/>
      <c r="Q1985" s="7">
        <f>IF($E1985="","",P1985*Y1985/100)</f>
        <v/>
      </c>
      <c r="R1985" s="7" t="n"/>
      <c r="X1985" s="7" t="n"/>
      <c r="Y1985" s="7" t="n"/>
      <c r="AB1985">
        <f>IF($E1985="","",IF($AQ1985=1,0,IF($AP1985=1,Settings!$C$6,Settings!$C$7))*100)</f>
        <v/>
      </c>
      <c r="AC1985" s="7">
        <f>IF($E1985="","",Y1985*AB1985/100)</f>
        <v/>
      </c>
      <c r="AD1985" s="7">
        <f>IF($E1985="","",Y1985-AC1985)</f>
        <v/>
      </c>
      <c r="AE1985" s="7">
        <f>IF($E1985="","",AD1985-Q1985)</f>
        <v/>
      </c>
      <c r="AI1985" s="7" t="n"/>
      <c r="AL1985" s="14" t="n"/>
      <c r="AN1985">
        <f>IF($E1985="","",IF(COUNTIF($E$2:$E1985,$E1985)=1,1,0))</f>
        <v/>
      </c>
      <c r="AO1985">
        <f>IF($AN1985=1,SUMPRODUCT(--($AR$2:$AR$3001&lt;$AR1985))+1,"")</f>
        <v/>
      </c>
      <c r="AP1985">
        <f>IF($E1985="","",IF(OR($U1985=TRUE(),$U1985="TRUE"),1,0))</f>
        <v/>
      </c>
      <c r="AQ1985">
        <f>IF($E1985="","",IF($AA1985="Yes",1,0))</f>
        <v/>
      </c>
      <c r="AR1985">
        <f>IF($AN1985=1,IFERROR(IF(VALUE($E1985)&lt;100000000,VALUE($E1985),1000000000),IFERROR(IF(VALUE(MID($E1985,2,20))&lt;100000000,VALUE(MID($E1985,2,20)),1000000000),1000000000))+ROW()/100000,"")</f>
        <v/>
      </c>
    </row>
    <row r="1986">
      <c r="G1986" s="14" t="n"/>
      <c r="Q1986" s="7">
        <f>IF($E1986="","",P1986*Y1986/100)</f>
        <v/>
      </c>
      <c r="R1986" s="7" t="n"/>
      <c r="X1986" s="7" t="n"/>
      <c r="Y1986" s="7" t="n"/>
      <c r="AB1986">
        <f>IF($E1986="","",IF($AQ1986=1,0,IF($AP1986=1,Settings!$C$6,Settings!$C$7))*100)</f>
        <v/>
      </c>
      <c r="AC1986" s="7">
        <f>IF($E1986="","",Y1986*AB1986/100)</f>
        <v/>
      </c>
      <c r="AD1986" s="7">
        <f>IF($E1986="","",Y1986-AC1986)</f>
        <v/>
      </c>
      <c r="AE1986" s="7">
        <f>IF($E1986="","",AD1986-Q1986)</f>
        <v/>
      </c>
      <c r="AI1986" s="7" t="n"/>
      <c r="AL1986" s="14" t="n"/>
      <c r="AN1986">
        <f>IF($E1986="","",IF(COUNTIF($E$2:$E1986,$E1986)=1,1,0))</f>
        <v/>
      </c>
      <c r="AO1986">
        <f>IF($AN1986=1,SUMPRODUCT(--($AR$2:$AR$3001&lt;$AR1986))+1,"")</f>
        <v/>
      </c>
      <c r="AP1986">
        <f>IF($E1986="","",IF(OR($U1986=TRUE(),$U1986="TRUE"),1,0))</f>
        <v/>
      </c>
      <c r="AQ1986">
        <f>IF($E1986="","",IF($AA1986="Yes",1,0))</f>
        <v/>
      </c>
      <c r="AR1986">
        <f>IF($AN1986=1,IFERROR(IF(VALUE($E1986)&lt;100000000,VALUE($E1986),1000000000),IFERROR(IF(VALUE(MID($E1986,2,20))&lt;100000000,VALUE(MID($E1986,2,20)),1000000000),1000000000))+ROW()/100000,"")</f>
        <v/>
      </c>
    </row>
    <row r="1987">
      <c r="G1987" s="14" t="n"/>
      <c r="Q1987" s="7">
        <f>IF($E1987="","",P1987*Y1987/100)</f>
        <v/>
      </c>
      <c r="R1987" s="7" t="n"/>
      <c r="X1987" s="7" t="n"/>
      <c r="Y1987" s="7" t="n"/>
      <c r="AB1987">
        <f>IF($E1987="","",IF($AQ1987=1,0,IF($AP1987=1,Settings!$C$6,Settings!$C$7))*100)</f>
        <v/>
      </c>
      <c r="AC1987" s="7">
        <f>IF($E1987="","",Y1987*AB1987/100)</f>
        <v/>
      </c>
      <c r="AD1987" s="7">
        <f>IF($E1987="","",Y1987-AC1987)</f>
        <v/>
      </c>
      <c r="AE1987" s="7">
        <f>IF($E1987="","",AD1987-Q1987)</f>
        <v/>
      </c>
      <c r="AI1987" s="7" t="n"/>
      <c r="AL1987" s="14" t="n"/>
      <c r="AN1987">
        <f>IF($E1987="","",IF(COUNTIF($E$2:$E1987,$E1987)=1,1,0))</f>
        <v/>
      </c>
      <c r="AO1987">
        <f>IF($AN1987=1,SUMPRODUCT(--($AR$2:$AR$3001&lt;$AR1987))+1,"")</f>
        <v/>
      </c>
      <c r="AP1987">
        <f>IF($E1987="","",IF(OR($U1987=TRUE(),$U1987="TRUE"),1,0))</f>
        <v/>
      </c>
      <c r="AQ1987">
        <f>IF($E1987="","",IF($AA1987="Yes",1,0))</f>
        <v/>
      </c>
      <c r="AR1987">
        <f>IF($AN1987=1,IFERROR(IF(VALUE($E1987)&lt;100000000,VALUE($E1987),1000000000),IFERROR(IF(VALUE(MID($E1987,2,20))&lt;100000000,VALUE(MID($E1987,2,20)),1000000000),1000000000))+ROW()/100000,"")</f>
        <v/>
      </c>
    </row>
    <row r="1988">
      <c r="G1988" s="14" t="n"/>
      <c r="Q1988" s="7">
        <f>IF($E1988="","",P1988*Y1988/100)</f>
        <v/>
      </c>
      <c r="R1988" s="7" t="n"/>
      <c r="X1988" s="7" t="n"/>
      <c r="Y1988" s="7" t="n"/>
      <c r="AB1988">
        <f>IF($E1988="","",IF($AQ1988=1,0,IF($AP1988=1,Settings!$C$6,Settings!$C$7))*100)</f>
        <v/>
      </c>
      <c r="AC1988" s="7">
        <f>IF($E1988="","",Y1988*AB1988/100)</f>
        <v/>
      </c>
      <c r="AD1988" s="7">
        <f>IF($E1988="","",Y1988-AC1988)</f>
        <v/>
      </c>
      <c r="AE1988" s="7">
        <f>IF($E1988="","",AD1988-Q1988)</f>
        <v/>
      </c>
      <c r="AI1988" s="7" t="n"/>
      <c r="AL1988" s="14" t="n"/>
      <c r="AN1988">
        <f>IF($E1988="","",IF(COUNTIF($E$2:$E1988,$E1988)=1,1,0))</f>
        <v/>
      </c>
      <c r="AO1988">
        <f>IF($AN1988=1,SUMPRODUCT(--($AR$2:$AR$3001&lt;$AR1988))+1,"")</f>
        <v/>
      </c>
      <c r="AP1988">
        <f>IF($E1988="","",IF(OR($U1988=TRUE(),$U1988="TRUE"),1,0))</f>
        <v/>
      </c>
      <c r="AQ1988">
        <f>IF($E1988="","",IF($AA1988="Yes",1,0))</f>
        <v/>
      </c>
      <c r="AR1988">
        <f>IF($AN1988=1,IFERROR(IF(VALUE($E1988)&lt;100000000,VALUE($E1988),1000000000),IFERROR(IF(VALUE(MID($E1988,2,20))&lt;100000000,VALUE(MID($E1988,2,20)),1000000000),1000000000))+ROW()/100000,"")</f>
        <v/>
      </c>
    </row>
    <row r="1989">
      <c r="G1989" s="14" t="n"/>
      <c r="Q1989" s="7">
        <f>IF($E1989="","",P1989*Y1989/100)</f>
        <v/>
      </c>
      <c r="R1989" s="7" t="n"/>
      <c r="X1989" s="7" t="n"/>
      <c r="Y1989" s="7" t="n"/>
      <c r="AB1989">
        <f>IF($E1989="","",IF($AQ1989=1,0,IF($AP1989=1,Settings!$C$6,Settings!$C$7))*100)</f>
        <v/>
      </c>
      <c r="AC1989" s="7">
        <f>IF($E1989="","",Y1989*AB1989/100)</f>
        <v/>
      </c>
      <c r="AD1989" s="7">
        <f>IF($E1989="","",Y1989-AC1989)</f>
        <v/>
      </c>
      <c r="AE1989" s="7">
        <f>IF($E1989="","",AD1989-Q1989)</f>
        <v/>
      </c>
      <c r="AI1989" s="7" t="n"/>
      <c r="AL1989" s="14" t="n"/>
      <c r="AN1989">
        <f>IF($E1989="","",IF(COUNTIF($E$2:$E1989,$E1989)=1,1,0))</f>
        <v/>
      </c>
      <c r="AO1989">
        <f>IF($AN1989=1,SUMPRODUCT(--($AR$2:$AR$3001&lt;$AR1989))+1,"")</f>
        <v/>
      </c>
      <c r="AP1989">
        <f>IF($E1989="","",IF(OR($U1989=TRUE(),$U1989="TRUE"),1,0))</f>
        <v/>
      </c>
      <c r="AQ1989">
        <f>IF($E1989="","",IF($AA1989="Yes",1,0))</f>
        <v/>
      </c>
      <c r="AR1989">
        <f>IF($AN1989=1,IFERROR(IF(VALUE($E1989)&lt;100000000,VALUE($E1989),1000000000),IFERROR(IF(VALUE(MID($E1989,2,20))&lt;100000000,VALUE(MID($E1989,2,20)),1000000000),1000000000))+ROW()/100000,"")</f>
        <v/>
      </c>
    </row>
    <row r="1990">
      <c r="G1990" s="14" t="n"/>
      <c r="Q1990" s="7">
        <f>IF($E1990="","",P1990*Y1990/100)</f>
        <v/>
      </c>
      <c r="R1990" s="7" t="n"/>
      <c r="X1990" s="7" t="n"/>
      <c r="Y1990" s="7" t="n"/>
      <c r="AB1990">
        <f>IF($E1990="","",IF($AQ1990=1,0,IF($AP1990=1,Settings!$C$6,Settings!$C$7))*100)</f>
        <v/>
      </c>
      <c r="AC1990" s="7">
        <f>IF($E1990="","",Y1990*AB1990/100)</f>
        <v/>
      </c>
      <c r="AD1990" s="7">
        <f>IF($E1990="","",Y1990-AC1990)</f>
        <v/>
      </c>
      <c r="AE1990" s="7">
        <f>IF($E1990="","",AD1990-Q1990)</f>
        <v/>
      </c>
      <c r="AI1990" s="7" t="n"/>
      <c r="AL1990" s="14" t="n"/>
      <c r="AN1990">
        <f>IF($E1990="","",IF(COUNTIF($E$2:$E1990,$E1990)=1,1,0))</f>
        <v/>
      </c>
      <c r="AO1990">
        <f>IF($AN1990=1,SUMPRODUCT(--($AR$2:$AR$3001&lt;$AR1990))+1,"")</f>
        <v/>
      </c>
      <c r="AP1990">
        <f>IF($E1990="","",IF(OR($U1990=TRUE(),$U1990="TRUE"),1,0))</f>
        <v/>
      </c>
      <c r="AQ1990">
        <f>IF($E1990="","",IF($AA1990="Yes",1,0))</f>
        <v/>
      </c>
      <c r="AR1990">
        <f>IF($AN1990=1,IFERROR(IF(VALUE($E1990)&lt;100000000,VALUE($E1990),1000000000),IFERROR(IF(VALUE(MID($E1990,2,20))&lt;100000000,VALUE(MID($E1990,2,20)),1000000000),1000000000))+ROW()/100000,"")</f>
        <v/>
      </c>
    </row>
    <row r="1991">
      <c r="G1991" s="14" t="n"/>
      <c r="Q1991" s="7">
        <f>IF($E1991="","",P1991*Y1991/100)</f>
        <v/>
      </c>
      <c r="R1991" s="7" t="n"/>
      <c r="X1991" s="7" t="n"/>
      <c r="Y1991" s="7" t="n"/>
      <c r="AB1991">
        <f>IF($E1991="","",IF($AQ1991=1,0,IF($AP1991=1,Settings!$C$6,Settings!$C$7))*100)</f>
        <v/>
      </c>
      <c r="AC1991" s="7">
        <f>IF($E1991="","",Y1991*AB1991/100)</f>
        <v/>
      </c>
      <c r="AD1991" s="7">
        <f>IF($E1991="","",Y1991-AC1991)</f>
        <v/>
      </c>
      <c r="AE1991" s="7">
        <f>IF($E1991="","",AD1991-Q1991)</f>
        <v/>
      </c>
      <c r="AI1991" s="7" t="n"/>
      <c r="AL1991" s="14" t="n"/>
      <c r="AN1991">
        <f>IF($E1991="","",IF(COUNTIF($E$2:$E1991,$E1991)=1,1,0))</f>
        <v/>
      </c>
      <c r="AO1991">
        <f>IF($AN1991=1,SUMPRODUCT(--($AR$2:$AR$3001&lt;$AR1991))+1,"")</f>
        <v/>
      </c>
      <c r="AP1991">
        <f>IF($E1991="","",IF(OR($U1991=TRUE(),$U1991="TRUE"),1,0))</f>
        <v/>
      </c>
      <c r="AQ1991">
        <f>IF($E1991="","",IF($AA1991="Yes",1,0))</f>
        <v/>
      </c>
      <c r="AR1991">
        <f>IF($AN1991=1,IFERROR(IF(VALUE($E1991)&lt;100000000,VALUE($E1991),1000000000),IFERROR(IF(VALUE(MID($E1991,2,20))&lt;100000000,VALUE(MID($E1991,2,20)),1000000000),1000000000))+ROW()/100000,"")</f>
        <v/>
      </c>
    </row>
    <row r="1992">
      <c r="G1992" s="14" t="n"/>
      <c r="Q1992" s="7">
        <f>IF($E1992="","",P1992*Y1992/100)</f>
        <v/>
      </c>
      <c r="R1992" s="7" t="n"/>
      <c r="X1992" s="7" t="n"/>
      <c r="Y1992" s="7" t="n"/>
      <c r="AB1992">
        <f>IF($E1992="","",IF($AQ1992=1,0,IF($AP1992=1,Settings!$C$6,Settings!$C$7))*100)</f>
        <v/>
      </c>
      <c r="AC1992" s="7">
        <f>IF($E1992="","",Y1992*AB1992/100)</f>
        <v/>
      </c>
      <c r="AD1992" s="7">
        <f>IF($E1992="","",Y1992-AC1992)</f>
        <v/>
      </c>
      <c r="AE1992" s="7">
        <f>IF($E1992="","",AD1992-Q1992)</f>
        <v/>
      </c>
      <c r="AI1992" s="7" t="n"/>
      <c r="AL1992" s="14" t="n"/>
      <c r="AN1992">
        <f>IF($E1992="","",IF(COUNTIF($E$2:$E1992,$E1992)=1,1,0))</f>
        <v/>
      </c>
      <c r="AO1992">
        <f>IF($AN1992=1,SUMPRODUCT(--($AR$2:$AR$3001&lt;$AR1992))+1,"")</f>
        <v/>
      </c>
      <c r="AP1992">
        <f>IF($E1992="","",IF(OR($U1992=TRUE(),$U1992="TRUE"),1,0))</f>
        <v/>
      </c>
      <c r="AQ1992">
        <f>IF($E1992="","",IF($AA1992="Yes",1,0))</f>
        <v/>
      </c>
      <c r="AR1992">
        <f>IF($AN1992=1,IFERROR(IF(VALUE($E1992)&lt;100000000,VALUE($E1992),1000000000),IFERROR(IF(VALUE(MID($E1992,2,20))&lt;100000000,VALUE(MID($E1992,2,20)),1000000000),1000000000))+ROW()/100000,"")</f>
        <v/>
      </c>
    </row>
    <row r="1993">
      <c r="G1993" s="14" t="n"/>
      <c r="Q1993" s="7">
        <f>IF($E1993="","",P1993*Y1993/100)</f>
        <v/>
      </c>
      <c r="R1993" s="7" t="n"/>
      <c r="X1993" s="7" t="n"/>
      <c r="Y1993" s="7" t="n"/>
      <c r="AB1993">
        <f>IF($E1993="","",IF($AQ1993=1,0,IF($AP1993=1,Settings!$C$6,Settings!$C$7))*100)</f>
        <v/>
      </c>
      <c r="AC1993" s="7">
        <f>IF($E1993="","",Y1993*AB1993/100)</f>
        <v/>
      </c>
      <c r="AD1993" s="7">
        <f>IF($E1993="","",Y1993-AC1993)</f>
        <v/>
      </c>
      <c r="AE1993" s="7">
        <f>IF($E1993="","",AD1993-Q1993)</f>
        <v/>
      </c>
      <c r="AI1993" s="7" t="n"/>
      <c r="AL1993" s="14" t="n"/>
      <c r="AN1993">
        <f>IF($E1993="","",IF(COUNTIF($E$2:$E1993,$E1993)=1,1,0))</f>
        <v/>
      </c>
      <c r="AO1993">
        <f>IF($AN1993=1,SUMPRODUCT(--($AR$2:$AR$3001&lt;$AR1993))+1,"")</f>
        <v/>
      </c>
      <c r="AP1993">
        <f>IF($E1993="","",IF(OR($U1993=TRUE(),$U1993="TRUE"),1,0))</f>
        <v/>
      </c>
      <c r="AQ1993">
        <f>IF($E1993="","",IF($AA1993="Yes",1,0))</f>
        <v/>
      </c>
      <c r="AR1993">
        <f>IF($AN1993=1,IFERROR(IF(VALUE($E1993)&lt;100000000,VALUE($E1993),1000000000),IFERROR(IF(VALUE(MID($E1993,2,20))&lt;100000000,VALUE(MID($E1993,2,20)),1000000000),1000000000))+ROW()/100000,"")</f>
        <v/>
      </c>
    </row>
    <row r="1994">
      <c r="G1994" s="14" t="n"/>
      <c r="Q1994" s="7">
        <f>IF($E1994="","",P1994*Y1994/100)</f>
        <v/>
      </c>
      <c r="R1994" s="7" t="n"/>
      <c r="X1994" s="7" t="n"/>
      <c r="Y1994" s="7" t="n"/>
      <c r="AB1994">
        <f>IF($E1994="","",IF($AQ1994=1,0,IF($AP1994=1,Settings!$C$6,Settings!$C$7))*100)</f>
        <v/>
      </c>
      <c r="AC1994" s="7">
        <f>IF($E1994="","",Y1994*AB1994/100)</f>
        <v/>
      </c>
      <c r="AD1994" s="7">
        <f>IF($E1994="","",Y1994-AC1994)</f>
        <v/>
      </c>
      <c r="AE1994" s="7">
        <f>IF($E1994="","",AD1994-Q1994)</f>
        <v/>
      </c>
      <c r="AI1994" s="7" t="n"/>
      <c r="AL1994" s="14" t="n"/>
      <c r="AN1994">
        <f>IF($E1994="","",IF(COUNTIF($E$2:$E1994,$E1994)=1,1,0))</f>
        <v/>
      </c>
      <c r="AO1994">
        <f>IF($AN1994=1,SUMPRODUCT(--($AR$2:$AR$3001&lt;$AR1994))+1,"")</f>
        <v/>
      </c>
      <c r="AP1994">
        <f>IF($E1994="","",IF(OR($U1994=TRUE(),$U1994="TRUE"),1,0))</f>
        <v/>
      </c>
      <c r="AQ1994">
        <f>IF($E1994="","",IF($AA1994="Yes",1,0))</f>
        <v/>
      </c>
      <c r="AR1994">
        <f>IF($AN1994=1,IFERROR(IF(VALUE($E1994)&lt;100000000,VALUE($E1994),1000000000),IFERROR(IF(VALUE(MID($E1994,2,20))&lt;100000000,VALUE(MID($E1994,2,20)),1000000000),1000000000))+ROW()/100000,"")</f>
        <v/>
      </c>
    </row>
    <row r="1995">
      <c r="G1995" s="14" t="n"/>
      <c r="Q1995" s="7">
        <f>IF($E1995="","",P1995*Y1995/100)</f>
        <v/>
      </c>
      <c r="R1995" s="7" t="n"/>
      <c r="X1995" s="7" t="n"/>
      <c r="Y1995" s="7" t="n"/>
      <c r="AB1995">
        <f>IF($E1995="","",IF($AQ1995=1,0,IF($AP1995=1,Settings!$C$6,Settings!$C$7))*100)</f>
        <v/>
      </c>
      <c r="AC1995" s="7">
        <f>IF($E1995="","",Y1995*AB1995/100)</f>
        <v/>
      </c>
      <c r="AD1995" s="7">
        <f>IF($E1995="","",Y1995-AC1995)</f>
        <v/>
      </c>
      <c r="AE1995" s="7">
        <f>IF($E1995="","",AD1995-Q1995)</f>
        <v/>
      </c>
      <c r="AI1995" s="7" t="n"/>
      <c r="AL1995" s="14" t="n"/>
      <c r="AN1995">
        <f>IF($E1995="","",IF(COUNTIF($E$2:$E1995,$E1995)=1,1,0))</f>
        <v/>
      </c>
      <c r="AO1995">
        <f>IF($AN1995=1,SUMPRODUCT(--($AR$2:$AR$3001&lt;$AR1995))+1,"")</f>
        <v/>
      </c>
      <c r="AP1995">
        <f>IF($E1995="","",IF(OR($U1995=TRUE(),$U1995="TRUE"),1,0))</f>
        <v/>
      </c>
      <c r="AQ1995">
        <f>IF($E1995="","",IF($AA1995="Yes",1,0))</f>
        <v/>
      </c>
      <c r="AR1995">
        <f>IF($AN1995=1,IFERROR(IF(VALUE($E1995)&lt;100000000,VALUE($E1995),1000000000),IFERROR(IF(VALUE(MID($E1995,2,20))&lt;100000000,VALUE(MID($E1995,2,20)),1000000000),1000000000))+ROW()/100000,"")</f>
        <v/>
      </c>
    </row>
    <row r="1996">
      <c r="G1996" s="14" t="n"/>
      <c r="Q1996" s="7">
        <f>IF($E1996="","",P1996*Y1996/100)</f>
        <v/>
      </c>
      <c r="R1996" s="7" t="n"/>
      <c r="X1996" s="7" t="n"/>
      <c r="Y1996" s="7" t="n"/>
      <c r="AB1996">
        <f>IF($E1996="","",IF($AQ1996=1,0,IF($AP1996=1,Settings!$C$6,Settings!$C$7))*100)</f>
        <v/>
      </c>
      <c r="AC1996" s="7">
        <f>IF($E1996="","",Y1996*AB1996/100)</f>
        <v/>
      </c>
      <c r="AD1996" s="7">
        <f>IF($E1996="","",Y1996-AC1996)</f>
        <v/>
      </c>
      <c r="AE1996" s="7">
        <f>IF($E1996="","",AD1996-Q1996)</f>
        <v/>
      </c>
      <c r="AI1996" s="7" t="n"/>
      <c r="AL1996" s="14" t="n"/>
      <c r="AN1996">
        <f>IF($E1996="","",IF(COUNTIF($E$2:$E1996,$E1996)=1,1,0))</f>
        <v/>
      </c>
      <c r="AO1996">
        <f>IF($AN1996=1,SUMPRODUCT(--($AR$2:$AR$3001&lt;$AR1996))+1,"")</f>
        <v/>
      </c>
      <c r="AP1996">
        <f>IF($E1996="","",IF(OR($U1996=TRUE(),$U1996="TRUE"),1,0))</f>
        <v/>
      </c>
      <c r="AQ1996">
        <f>IF($E1996="","",IF($AA1996="Yes",1,0))</f>
        <v/>
      </c>
      <c r="AR1996">
        <f>IF($AN1996=1,IFERROR(IF(VALUE($E1996)&lt;100000000,VALUE($E1996),1000000000),IFERROR(IF(VALUE(MID($E1996,2,20))&lt;100000000,VALUE(MID($E1996,2,20)),1000000000),1000000000))+ROW()/100000,"")</f>
        <v/>
      </c>
    </row>
    <row r="1997">
      <c r="G1997" s="14" t="n"/>
      <c r="Q1997" s="7">
        <f>IF($E1997="","",P1997*Y1997/100)</f>
        <v/>
      </c>
      <c r="R1997" s="7" t="n"/>
      <c r="X1997" s="7" t="n"/>
      <c r="Y1997" s="7" t="n"/>
      <c r="AB1997">
        <f>IF($E1997="","",IF($AQ1997=1,0,IF($AP1997=1,Settings!$C$6,Settings!$C$7))*100)</f>
        <v/>
      </c>
      <c r="AC1997" s="7">
        <f>IF($E1997="","",Y1997*AB1997/100)</f>
        <v/>
      </c>
      <c r="AD1997" s="7">
        <f>IF($E1997="","",Y1997-AC1997)</f>
        <v/>
      </c>
      <c r="AE1997" s="7">
        <f>IF($E1997="","",AD1997-Q1997)</f>
        <v/>
      </c>
      <c r="AI1997" s="7" t="n"/>
      <c r="AL1997" s="14" t="n"/>
      <c r="AN1997">
        <f>IF($E1997="","",IF(COUNTIF($E$2:$E1997,$E1997)=1,1,0))</f>
        <v/>
      </c>
      <c r="AO1997">
        <f>IF($AN1997=1,SUMPRODUCT(--($AR$2:$AR$3001&lt;$AR1997))+1,"")</f>
        <v/>
      </c>
      <c r="AP1997">
        <f>IF($E1997="","",IF(OR($U1997=TRUE(),$U1997="TRUE"),1,0))</f>
        <v/>
      </c>
      <c r="AQ1997">
        <f>IF($E1997="","",IF($AA1997="Yes",1,0))</f>
        <v/>
      </c>
      <c r="AR1997">
        <f>IF($AN1997=1,IFERROR(IF(VALUE($E1997)&lt;100000000,VALUE($E1997),1000000000),IFERROR(IF(VALUE(MID($E1997,2,20))&lt;100000000,VALUE(MID($E1997,2,20)),1000000000),1000000000))+ROW()/100000,"")</f>
        <v/>
      </c>
    </row>
    <row r="1998">
      <c r="G1998" s="14" t="n"/>
      <c r="Q1998" s="7">
        <f>IF($E1998="","",P1998*Y1998/100)</f>
        <v/>
      </c>
      <c r="R1998" s="7" t="n"/>
      <c r="X1998" s="7" t="n"/>
      <c r="Y1998" s="7" t="n"/>
      <c r="AB1998">
        <f>IF($E1998="","",IF($AQ1998=1,0,IF($AP1998=1,Settings!$C$6,Settings!$C$7))*100)</f>
        <v/>
      </c>
      <c r="AC1998" s="7">
        <f>IF($E1998="","",Y1998*AB1998/100)</f>
        <v/>
      </c>
      <c r="AD1998" s="7">
        <f>IF($E1998="","",Y1998-AC1998)</f>
        <v/>
      </c>
      <c r="AE1998" s="7">
        <f>IF($E1998="","",AD1998-Q1998)</f>
        <v/>
      </c>
      <c r="AI1998" s="7" t="n"/>
      <c r="AL1998" s="14" t="n"/>
      <c r="AN1998">
        <f>IF($E1998="","",IF(COUNTIF($E$2:$E1998,$E1998)=1,1,0))</f>
        <v/>
      </c>
      <c r="AO1998">
        <f>IF($AN1998=1,SUMPRODUCT(--($AR$2:$AR$3001&lt;$AR1998))+1,"")</f>
        <v/>
      </c>
      <c r="AP1998">
        <f>IF($E1998="","",IF(OR($U1998=TRUE(),$U1998="TRUE"),1,0))</f>
        <v/>
      </c>
      <c r="AQ1998">
        <f>IF($E1998="","",IF($AA1998="Yes",1,0))</f>
        <v/>
      </c>
      <c r="AR1998">
        <f>IF($AN1998=1,IFERROR(IF(VALUE($E1998)&lt;100000000,VALUE($E1998),1000000000),IFERROR(IF(VALUE(MID($E1998,2,20))&lt;100000000,VALUE(MID($E1998,2,20)),1000000000),1000000000))+ROW()/100000,"")</f>
        <v/>
      </c>
    </row>
    <row r="1999">
      <c r="G1999" s="14" t="n"/>
      <c r="Q1999" s="7">
        <f>IF($E1999="","",P1999*Y1999/100)</f>
        <v/>
      </c>
      <c r="R1999" s="7" t="n"/>
      <c r="X1999" s="7" t="n"/>
      <c r="Y1999" s="7" t="n"/>
      <c r="AB1999">
        <f>IF($E1999="","",IF($AQ1999=1,0,IF($AP1999=1,Settings!$C$6,Settings!$C$7))*100)</f>
        <v/>
      </c>
      <c r="AC1999" s="7">
        <f>IF($E1999="","",Y1999*AB1999/100)</f>
        <v/>
      </c>
      <c r="AD1999" s="7">
        <f>IF($E1999="","",Y1999-AC1999)</f>
        <v/>
      </c>
      <c r="AE1999" s="7">
        <f>IF($E1999="","",AD1999-Q1999)</f>
        <v/>
      </c>
      <c r="AI1999" s="7" t="n"/>
      <c r="AL1999" s="14" t="n"/>
      <c r="AN1999">
        <f>IF($E1999="","",IF(COUNTIF($E$2:$E1999,$E1999)=1,1,0))</f>
        <v/>
      </c>
      <c r="AO1999">
        <f>IF($AN1999=1,SUMPRODUCT(--($AR$2:$AR$3001&lt;$AR1999))+1,"")</f>
        <v/>
      </c>
      <c r="AP1999">
        <f>IF($E1999="","",IF(OR($U1999=TRUE(),$U1999="TRUE"),1,0))</f>
        <v/>
      </c>
      <c r="AQ1999">
        <f>IF($E1999="","",IF($AA1999="Yes",1,0))</f>
        <v/>
      </c>
      <c r="AR1999">
        <f>IF($AN1999=1,IFERROR(IF(VALUE($E1999)&lt;100000000,VALUE($E1999),1000000000),IFERROR(IF(VALUE(MID($E1999,2,20))&lt;100000000,VALUE(MID($E1999,2,20)),1000000000),1000000000))+ROW()/100000,"")</f>
        <v/>
      </c>
    </row>
    <row r="2000">
      <c r="G2000" s="14" t="n"/>
      <c r="Q2000" s="7">
        <f>IF($E2000="","",P2000*Y2000/100)</f>
        <v/>
      </c>
      <c r="R2000" s="7" t="n"/>
      <c r="X2000" s="7" t="n"/>
      <c r="Y2000" s="7" t="n"/>
      <c r="AB2000">
        <f>IF($E2000="","",IF($AQ2000=1,0,IF($AP2000=1,Settings!$C$6,Settings!$C$7))*100)</f>
        <v/>
      </c>
      <c r="AC2000" s="7">
        <f>IF($E2000="","",Y2000*AB2000/100)</f>
        <v/>
      </c>
      <c r="AD2000" s="7">
        <f>IF($E2000="","",Y2000-AC2000)</f>
        <v/>
      </c>
      <c r="AE2000" s="7">
        <f>IF($E2000="","",AD2000-Q2000)</f>
        <v/>
      </c>
      <c r="AI2000" s="7" t="n"/>
      <c r="AL2000" s="14" t="n"/>
      <c r="AN2000">
        <f>IF($E2000="","",IF(COUNTIF($E$2:$E2000,$E2000)=1,1,0))</f>
        <v/>
      </c>
      <c r="AO2000">
        <f>IF($AN2000=1,SUMPRODUCT(--($AR$2:$AR$3001&lt;$AR2000))+1,"")</f>
        <v/>
      </c>
      <c r="AP2000">
        <f>IF($E2000="","",IF(OR($U2000=TRUE(),$U2000="TRUE"),1,0))</f>
        <v/>
      </c>
      <c r="AQ2000">
        <f>IF($E2000="","",IF($AA2000="Yes",1,0))</f>
        <v/>
      </c>
      <c r="AR2000">
        <f>IF($AN2000=1,IFERROR(IF(VALUE($E2000)&lt;100000000,VALUE($E2000),1000000000),IFERROR(IF(VALUE(MID($E2000,2,20))&lt;100000000,VALUE(MID($E2000,2,20)),1000000000),1000000000))+ROW()/100000,"")</f>
        <v/>
      </c>
    </row>
    <row r="2001">
      <c r="G2001" s="14" t="n"/>
      <c r="Q2001" s="7">
        <f>IF($E2001="","",P2001*Y2001/100)</f>
        <v/>
      </c>
      <c r="R2001" s="7" t="n"/>
      <c r="X2001" s="7" t="n"/>
      <c r="Y2001" s="7" t="n"/>
      <c r="AB2001">
        <f>IF($E2001="","",IF($AQ2001=1,0,IF($AP2001=1,Settings!$C$6,Settings!$C$7))*100)</f>
        <v/>
      </c>
      <c r="AC2001" s="7">
        <f>IF($E2001="","",Y2001*AB2001/100)</f>
        <v/>
      </c>
      <c r="AD2001" s="7">
        <f>IF($E2001="","",Y2001-AC2001)</f>
        <v/>
      </c>
      <c r="AE2001" s="7">
        <f>IF($E2001="","",AD2001-Q2001)</f>
        <v/>
      </c>
      <c r="AI2001" s="7" t="n"/>
      <c r="AL2001" s="14" t="n"/>
      <c r="AN2001">
        <f>IF($E2001="","",IF(COUNTIF($E$2:$E2001,$E2001)=1,1,0))</f>
        <v/>
      </c>
      <c r="AO2001">
        <f>IF($AN2001=1,SUMPRODUCT(--($AR$2:$AR$3001&lt;$AR2001))+1,"")</f>
        <v/>
      </c>
      <c r="AP2001">
        <f>IF($E2001="","",IF(OR($U2001=TRUE(),$U2001="TRUE"),1,0))</f>
        <v/>
      </c>
      <c r="AQ2001">
        <f>IF($E2001="","",IF($AA2001="Yes",1,0))</f>
        <v/>
      </c>
      <c r="AR2001">
        <f>IF($AN2001=1,IFERROR(IF(VALUE($E2001)&lt;100000000,VALUE($E2001),1000000000),IFERROR(IF(VALUE(MID($E2001,2,20))&lt;100000000,VALUE(MID($E2001,2,20)),1000000000),1000000000))+ROW()/100000,"")</f>
        <v/>
      </c>
    </row>
    <row r="2002">
      <c r="G2002" s="14" t="n"/>
      <c r="Q2002" s="7">
        <f>IF($E2002="","",P2002*Y2002/100)</f>
        <v/>
      </c>
      <c r="R2002" s="7" t="n"/>
      <c r="X2002" s="7" t="n"/>
      <c r="Y2002" s="7" t="n"/>
      <c r="AB2002">
        <f>IF($E2002="","",IF($AQ2002=1,0,IF($AP2002=1,Settings!$C$6,Settings!$C$7))*100)</f>
        <v/>
      </c>
      <c r="AC2002" s="7">
        <f>IF($E2002="","",Y2002*AB2002/100)</f>
        <v/>
      </c>
      <c r="AD2002" s="7">
        <f>IF($E2002="","",Y2002-AC2002)</f>
        <v/>
      </c>
      <c r="AE2002" s="7">
        <f>IF($E2002="","",AD2002-Q2002)</f>
        <v/>
      </c>
      <c r="AI2002" s="7" t="n"/>
      <c r="AL2002" s="14" t="n"/>
      <c r="AN2002">
        <f>IF($E2002="","",IF(COUNTIF($E$2:$E2002,$E2002)=1,1,0))</f>
        <v/>
      </c>
      <c r="AO2002">
        <f>IF($AN2002=1,SUMPRODUCT(--($AR$2:$AR$3001&lt;$AR2002))+1,"")</f>
        <v/>
      </c>
      <c r="AP2002">
        <f>IF($E2002="","",IF(OR($U2002=TRUE(),$U2002="TRUE"),1,0))</f>
        <v/>
      </c>
      <c r="AQ2002">
        <f>IF($E2002="","",IF($AA2002="Yes",1,0))</f>
        <v/>
      </c>
      <c r="AR2002">
        <f>IF($AN2002=1,IFERROR(IF(VALUE($E2002)&lt;100000000,VALUE($E2002),1000000000),IFERROR(IF(VALUE(MID($E2002,2,20))&lt;100000000,VALUE(MID($E2002,2,20)),1000000000),1000000000))+ROW()/100000,"")</f>
        <v/>
      </c>
    </row>
    <row r="2003">
      <c r="G2003" s="14" t="n"/>
      <c r="Q2003" s="7">
        <f>IF($E2003="","",P2003*Y2003/100)</f>
        <v/>
      </c>
      <c r="R2003" s="7" t="n"/>
      <c r="X2003" s="7" t="n"/>
      <c r="Y2003" s="7" t="n"/>
      <c r="AB2003">
        <f>IF($E2003="","",IF($AQ2003=1,0,IF($AP2003=1,Settings!$C$6,Settings!$C$7))*100)</f>
        <v/>
      </c>
      <c r="AC2003" s="7">
        <f>IF($E2003="","",Y2003*AB2003/100)</f>
        <v/>
      </c>
      <c r="AD2003" s="7">
        <f>IF($E2003="","",Y2003-AC2003)</f>
        <v/>
      </c>
      <c r="AE2003" s="7">
        <f>IF($E2003="","",AD2003-Q2003)</f>
        <v/>
      </c>
      <c r="AI2003" s="7" t="n"/>
      <c r="AL2003" s="14" t="n"/>
      <c r="AN2003">
        <f>IF($E2003="","",IF(COUNTIF($E$2:$E2003,$E2003)=1,1,0))</f>
        <v/>
      </c>
      <c r="AO2003">
        <f>IF($AN2003=1,SUMPRODUCT(--($AR$2:$AR$3001&lt;$AR2003))+1,"")</f>
        <v/>
      </c>
      <c r="AP2003">
        <f>IF($E2003="","",IF(OR($U2003=TRUE(),$U2003="TRUE"),1,0))</f>
        <v/>
      </c>
      <c r="AQ2003">
        <f>IF($E2003="","",IF($AA2003="Yes",1,0))</f>
        <v/>
      </c>
      <c r="AR2003">
        <f>IF($AN2003=1,IFERROR(IF(VALUE($E2003)&lt;100000000,VALUE($E2003),1000000000),IFERROR(IF(VALUE(MID($E2003,2,20))&lt;100000000,VALUE(MID($E2003,2,20)),1000000000),1000000000))+ROW()/100000,"")</f>
        <v/>
      </c>
    </row>
    <row r="2004">
      <c r="G2004" s="14" t="n"/>
      <c r="Q2004" s="7">
        <f>IF($E2004="","",P2004*Y2004/100)</f>
        <v/>
      </c>
      <c r="R2004" s="7" t="n"/>
      <c r="X2004" s="7" t="n"/>
      <c r="Y2004" s="7" t="n"/>
      <c r="AB2004">
        <f>IF($E2004="","",IF($AQ2004=1,0,IF($AP2004=1,Settings!$C$6,Settings!$C$7))*100)</f>
        <v/>
      </c>
      <c r="AC2004" s="7">
        <f>IF($E2004="","",Y2004*AB2004/100)</f>
        <v/>
      </c>
      <c r="AD2004" s="7">
        <f>IF($E2004="","",Y2004-AC2004)</f>
        <v/>
      </c>
      <c r="AE2004" s="7">
        <f>IF($E2004="","",AD2004-Q2004)</f>
        <v/>
      </c>
      <c r="AI2004" s="7" t="n"/>
      <c r="AL2004" s="14" t="n"/>
      <c r="AN2004">
        <f>IF($E2004="","",IF(COUNTIF($E$2:$E2004,$E2004)=1,1,0))</f>
        <v/>
      </c>
      <c r="AO2004">
        <f>IF($AN2004=1,SUMPRODUCT(--($AR$2:$AR$3001&lt;$AR2004))+1,"")</f>
        <v/>
      </c>
      <c r="AP2004">
        <f>IF($E2004="","",IF(OR($U2004=TRUE(),$U2004="TRUE"),1,0))</f>
        <v/>
      </c>
      <c r="AQ2004">
        <f>IF($E2004="","",IF($AA2004="Yes",1,0))</f>
        <v/>
      </c>
      <c r="AR2004">
        <f>IF($AN2004=1,IFERROR(IF(VALUE($E2004)&lt;100000000,VALUE($E2004),1000000000),IFERROR(IF(VALUE(MID($E2004,2,20))&lt;100000000,VALUE(MID($E2004,2,20)),1000000000),1000000000))+ROW()/100000,"")</f>
        <v/>
      </c>
    </row>
    <row r="2005">
      <c r="G2005" s="14" t="n"/>
      <c r="Q2005" s="7">
        <f>IF($E2005="","",P2005*Y2005/100)</f>
        <v/>
      </c>
      <c r="R2005" s="7" t="n"/>
      <c r="X2005" s="7" t="n"/>
      <c r="Y2005" s="7" t="n"/>
      <c r="AB2005">
        <f>IF($E2005="","",IF($AQ2005=1,0,IF($AP2005=1,Settings!$C$6,Settings!$C$7))*100)</f>
        <v/>
      </c>
      <c r="AC2005" s="7">
        <f>IF($E2005="","",Y2005*AB2005/100)</f>
        <v/>
      </c>
      <c r="AD2005" s="7">
        <f>IF($E2005="","",Y2005-AC2005)</f>
        <v/>
      </c>
      <c r="AE2005" s="7">
        <f>IF($E2005="","",AD2005-Q2005)</f>
        <v/>
      </c>
      <c r="AI2005" s="7" t="n"/>
      <c r="AL2005" s="14" t="n"/>
      <c r="AN2005">
        <f>IF($E2005="","",IF(COUNTIF($E$2:$E2005,$E2005)=1,1,0))</f>
        <v/>
      </c>
      <c r="AO2005">
        <f>IF($AN2005=1,SUMPRODUCT(--($AR$2:$AR$3001&lt;$AR2005))+1,"")</f>
        <v/>
      </c>
      <c r="AP2005">
        <f>IF($E2005="","",IF(OR($U2005=TRUE(),$U2005="TRUE"),1,0))</f>
        <v/>
      </c>
      <c r="AQ2005">
        <f>IF($E2005="","",IF($AA2005="Yes",1,0))</f>
        <v/>
      </c>
      <c r="AR2005">
        <f>IF($AN2005=1,IFERROR(IF(VALUE($E2005)&lt;100000000,VALUE($E2005),1000000000),IFERROR(IF(VALUE(MID($E2005,2,20))&lt;100000000,VALUE(MID($E2005,2,20)),1000000000),1000000000))+ROW()/100000,"")</f>
        <v/>
      </c>
    </row>
    <row r="2006">
      <c r="G2006" s="14" t="n"/>
      <c r="Q2006" s="7">
        <f>IF($E2006="","",P2006*Y2006/100)</f>
        <v/>
      </c>
      <c r="R2006" s="7" t="n"/>
      <c r="X2006" s="7" t="n"/>
      <c r="Y2006" s="7" t="n"/>
      <c r="AB2006">
        <f>IF($E2006="","",IF($AQ2006=1,0,IF($AP2006=1,Settings!$C$6,Settings!$C$7))*100)</f>
        <v/>
      </c>
      <c r="AC2006" s="7">
        <f>IF($E2006="","",Y2006*AB2006/100)</f>
        <v/>
      </c>
      <c r="AD2006" s="7">
        <f>IF($E2006="","",Y2006-AC2006)</f>
        <v/>
      </c>
      <c r="AE2006" s="7">
        <f>IF($E2006="","",AD2006-Q2006)</f>
        <v/>
      </c>
      <c r="AI2006" s="7" t="n"/>
      <c r="AL2006" s="14" t="n"/>
      <c r="AN2006">
        <f>IF($E2006="","",IF(COUNTIF($E$2:$E2006,$E2006)=1,1,0))</f>
        <v/>
      </c>
      <c r="AO2006">
        <f>IF($AN2006=1,SUMPRODUCT(--($AR$2:$AR$3001&lt;$AR2006))+1,"")</f>
        <v/>
      </c>
      <c r="AP2006">
        <f>IF($E2006="","",IF(OR($U2006=TRUE(),$U2006="TRUE"),1,0))</f>
        <v/>
      </c>
      <c r="AQ2006">
        <f>IF($E2006="","",IF($AA2006="Yes",1,0))</f>
        <v/>
      </c>
      <c r="AR2006">
        <f>IF($AN2006=1,IFERROR(IF(VALUE($E2006)&lt;100000000,VALUE($E2006),1000000000),IFERROR(IF(VALUE(MID($E2006,2,20))&lt;100000000,VALUE(MID($E2006,2,20)),1000000000),1000000000))+ROW()/100000,"")</f>
        <v/>
      </c>
    </row>
    <row r="2007">
      <c r="G2007" s="14" t="n"/>
      <c r="Q2007" s="7">
        <f>IF($E2007="","",P2007*Y2007/100)</f>
        <v/>
      </c>
      <c r="R2007" s="7" t="n"/>
      <c r="X2007" s="7" t="n"/>
      <c r="Y2007" s="7" t="n"/>
      <c r="AB2007">
        <f>IF($E2007="","",IF($AQ2007=1,0,IF($AP2007=1,Settings!$C$6,Settings!$C$7))*100)</f>
        <v/>
      </c>
      <c r="AC2007" s="7">
        <f>IF($E2007="","",Y2007*AB2007/100)</f>
        <v/>
      </c>
      <c r="AD2007" s="7">
        <f>IF($E2007="","",Y2007-AC2007)</f>
        <v/>
      </c>
      <c r="AE2007" s="7">
        <f>IF($E2007="","",AD2007-Q2007)</f>
        <v/>
      </c>
      <c r="AI2007" s="7" t="n"/>
      <c r="AL2007" s="14" t="n"/>
      <c r="AN2007">
        <f>IF($E2007="","",IF(COUNTIF($E$2:$E2007,$E2007)=1,1,0))</f>
        <v/>
      </c>
      <c r="AO2007">
        <f>IF($AN2007=1,SUMPRODUCT(--($AR$2:$AR$3001&lt;$AR2007))+1,"")</f>
        <v/>
      </c>
      <c r="AP2007">
        <f>IF($E2007="","",IF(OR($U2007=TRUE(),$U2007="TRUE"),1,0))</f>
        <v/>
      </c>
      <c r="AQ2007">
        <f>IF($E2007="","",IF($AA2007="Yes",1,0))</f>
        <v/>
      </c>
      <c r="AR2007">
        <f>IF($AN2007=1,IFERROR(IF(VALUE($E2007)&lt;100000000,VALUE($E2007),1000000000),IFERROR(IF(VALUE(MID($E2007,2,20))&lt;100000000,VALUE(MID($E2007,2,20)),1000000000),1000000000))+ROW()/100000,"")</f>
        <v/>
      </c>
    </row>
    <row r="2008">
      <c r="G2008" s="14" t="n"/>
      <c r="Q2008" s="7">
        <f>IF($E2008="","",P2008*Y2008/100)</f>
        <v/>
      </c>
      <c r="R2008" s="7" t="n"/>
      <c r="X2008" s="7" t="n"/>
      <c r="Y2008" s="7" t="n"/>
      <c r="AB2008">
        <f>IF($E2008="","",IF($AQ2008=1,0,IF($AP2008=1,Settings!$C$6,Settings!$C$7))*100)</f>
        <v/>
      </c>
      <c r="AC2008" s="7">
        <f>IF($E2008="","",Y2008*AB2008/100)</f>
        <v/>
      </c>
      <c r="AD2008" s="7">
        <f>IF($E2008="","",Y2008-AC2008)</f>
        <v/>
      </c>
      <c r="AE2008" s="7">
        <f>IF($E2008="","",AD2008-Q2008)</f>
        <v/>
      </c>
      <c r="AI2008" s="7" t="n"/>
      <c r="AL2008" s="14" t="n"/>
      <c r="AN2008">
        <f>IF($E2008="","",IF(COUNTIF($E$2:$E2008,$E2008)=1,1,0))</f>
        <v/>
      </c>
      <c r="AO2008">
        <f>IF($AN2008=1,SUMPRODUCT(--($AR$2:$AR$3001&lt;$AR2008))+1,"")</f>
        <v/>
      </c>
      <c r="AP2008">
        <f>IF($E2008="","",IF(OR($U2008=TRUE(),$U2008="TRUE"),1,0))</f>
        <v/>
      </c>
      <c r="AQ2008">
        <f>IF($E2008="","",IF($AA2008="Yes",1,0))</f>
        <v/>
      </c>
      <c r="AR2008">
        <f>IF($AN2008=1,IFERROR(IF(VALUE($E2008)&lt;100000000,VALUE($E2008),1000000000),IFERROR(IF(VALUE(MID($E2008,2,20))&lt;100000000,VALUE(MID($E2008,2,20)),1000000000),1000000000))+ROW()/100000,"")</f>
        <v/>
      </c>
    </row>
    <row r="2009">
      <c r="G2009" s="14" t="n"/>
      <c r="Q2009" s="7">
        <f>IF($E2009="","",P2009*Y2009/100)</f>
        <v/>
      </c>
      <c r="R2009" s="7" t="n"/>
      <c r="X2009" s="7" t="n"/>
      <c r="Y2009" s="7" t="n"/>
      <c r="AB2009">
        <f>IF($E2009="","",IF($AQ2009=1,0,IF($AP2009=1,Settings!$C$6,Settings!$C$7))*100)</f>
        <v/>
      </c>
      <c r="AC2009" s="7">
        <f>IF($E2009="","",Y2009*AB2009/100)</f>
        <v/>
      </c>
      <c r="AD2009" s="7">
        <f>IF($E2009="","",Y2009-AC2009)</f>
        <v/>
      </c>
      <c r="AE2009" s="7">
        <f>IF($E2009="","",AD2009-Q2009)</f>
        <v/>
      </c>
      <c r="AI2009" s="7" t="n"/>
      <c r="AL2009" s="14" t="n"/>
      <c r="AN2009">
        <f>IF($E2009="","",IF(COUNTIF($E$2:$E2009,$E2009)=1,1,0))</f>
        <v/>
      </c>
      <c r="AO2009">
        <f>IF($AN2009=1,SUMPRODUCT(--($AR$2:$AR$3001&lt;$AR2009))+1,"")</f>
        <v/>
      </c>
      <c r="AP2009">
        <f>IF($E2009="","",IF(OR($U2009=TRUE(),$U2009="TRUE"),1,0))</f>
        <v/>
      </c>
      <c r="AQ2009">
        <f>IF($E2009="","",IF($AA2009="Yes",1,0))</f>
        <v/>
      </c>
      <c r="AR2009">
        <f>IF($AN2009=1,IFERROR(IF(VALUE($E2009)&lt;100000000,VALUE($E2009),1000000000),IFERROR(IF(VALUE(MID($E2009,2,20))&lt;100000000,VALUE(MID($E2009,2,20)),1000000000),1000000000))+ROW()/100000,"")</f>
        <v/>
      </c>
    </row>
    <row r="2010">
      <c r="G2010" s="14" t="n"/>
      <c r="Q2010" s="7">
        <f>IF($E2010="","",P2010*Y2010/100)</f>
        <v/>
      </c>
      <c r="R2010" s="7" t="n"/>
      <c r="X2010" s="7" t="n"/>
      <c r="Y2010" s="7" t="n"/>
      <c r="AB2010">
        <f>IF($E2010="","",IF($AQ2010=1,0,IF($AP2010=1,Settings!$C$6,Settings!$C$7))*100)</f>
        <v/>
      </c>
      <c r="AC2010" s="7">
        <f>IF($E2010="","",Y2010*AB2010/100)</f>
        <v/>
      </c>
      <c r="AD2010" s="7">
        <f>IF($E2010="","",Y2010-AC2010)</f>
        <v/>
      </c>
      <c r="AE2010" s="7">
        <f>IF($E2010="","",AD2010-Q2010)</f>
        <v/>
      </c>
      <c r="AI2010" s="7" t="n"/>
      <c r="AL2010" s="14" t="n"/>
      <c r="AN2010">
        <f>IF($E2010="","",IF(COUNTIF($E$2:$E2010,$E2010)=1,1,0))</f>
        <v/>
      </c>
      <c r="AO2010">
        <f>IF($AN2010=1,SUMPRODUCT(--($AR$2:$AR$3001&lt;$AR2010))+1,"")</f>
        <v/>
      </c>
      <c r="AP2010">
        <f>IF($E2010="","",IF(OR($U2010=TRUE(),$U2010="TRUE"),1,0))</f>
        <v/>
      </c>
      <c r="AQ2010">
        <f>IF($E2010="","",IF($AA2010="Yes",1,0))</f>
        <v/>
      </c>
      <c r="AR2010">
        <f>IF($AN2010=1,IFERROR(IF(VALUE($E2010)&lt;100000000,VALUE($E2010),1000000000),IFERROR(IF(VALUE(MID($E2010,2,20))&lt;100000000,VALUE(MID($E2010,2,20)),1000000000),1000000000))+ROW()/100000,"")</f>
        <v/>
      </c>
    </row>
    <row r="2011">
      <c r="G2011" s="14" t="n"/>
      <c r="Q2011" s="7">
        <f>IF($E2011="","",P2011*Y2011/100)</f>
        <v/>
      </c>
      <c r="R2011" s="7" t="n"/>
      <c r="X2011" s="7" t="n"/>
      <c r="Y2011" s="7" t="n"/>
      <c r="AB2011">
        <f>IF($E2011="","",IF($AQ2011=1,0,IF($AP2011=1,Settings!$C$6,Settings!$C$7))*100)</f>
        <v/>
      </c>
      <c r="AC2011" s="7">
        <f>IF($E2011="","",Y2011*AB2011/100)</f>
        <v/>
      </c>
      <c r="AD2011" s="7">
        <f>IF($E2011="","",Y2011-AC2011)</f>
        <v/>
      </c>
      <c r="AE2011" s="7">
        <f>IF($E2011="","",AD2011-Q2011)</f>
        <v/>
      </c>
      <c r="AI2011" s="7" t="n"/>
      <c r="AL2011" s="14" t="n"/>
      <c r="AN2011">
        <f>IF($E2011="","",IF(COUNTIF($E$2:$E2011,$E2011)=1,1,0))</f>
        <v/>
      </c>
      <c r="AO2011">
        <f>IF($AN2011=1,SUMPRODUCT(--($AR$2:$AR$3001&lt;$AR2011))+1,"")</f>
        <v/>
      </c>
      <c r="AP2011">
        <f>IF($E2011="","",IF(OR($U2011=TRUE(),$U2011="TRUE"),1,0))</f>
        <v/>
      </c>
      <c r="AQ2011">
        <f>IF($E2011="","",IF($AA2011="Yes",1,0))</f>
        <v/>
      </c>
      <c r="AR2011">
        <f>IF($AN2011=1,IFERROR(IF(VALUE($E2011)&lt;100000000,VALUE($E2011),1000000000),IFERROR(IF(VALUE(MID($E2011,2,20))&lt;100000000,VALUE(MID($E2011,2,20)),1000000000),1000000000))+ROW()/100000,"")</f>
        <v/>
      </c>
    </row>
    <row r="2012">
      <c r="G2012" s="14" t="n"/>
      <c r="Q2012" s="7">
        <f>IF($E2012="","",P2012*Y2012/100)</f>
        <v/>
      </c>
      <c r="R2012" s="7" t="n"/>
      <c r="X2012" s="7" t="n"/>
      <c r="Y2012" s="7" t="n"/>
      <c r="AB2012">
        <f>IF($E2012="","",IF($AQ2012=1,0,IF($AP2012=1,Settings!$C$6,Settings!$C$7))*100)</f>
        <v/>
      </c>
      <c r="AC2012" s="7">
        <f>IF($E2012="","",Y2012*AB2012/100)</f>
        <v/>
      </c>
      <c r="AD2012" s="7">
        <f>IF($E2012="","",Y2012-AC2012)</f>
        <v/>
      </c>
      <c r="AE2012" s="7">
        <f>IF($E2012="","",AD2012-Q2012)</f>
        <v/>
      </c>
      <c r="AI2012" s="7" t="n"/>
      <c r="AL2012" s="14" t="n"/>
      <c r="AN2012">
        <f>IF($E2012="","",IF(COUNTIF($E$2:$E2012,$E2012)=1,1,0))</f>
        <v/>
      </c>
      <c r="AO2012">
        <f>IF($AN2012=1,SUMPRODUCT(--($AR$2:$AR$3001&lt;$AR2012))+1,"")</f>
        <v/>
      </c>
      <c r="AP2012">
        <f>IF($E2012="","",IF(OR($U2012=TRUE(),$U2012="TRUE"),1,0))</f>
        <v/>
      </c>
      <c r="AQ2012">
        <f>IF($E2012="","",IF($AA2012="Yes",1,0))</f>
        <v/>
      </c>
      <c r="AR2012">
        <f>IF($AN2012=1,IFERROR(IF(VALUE($E2012)&lt;100000000,VALUE($E2012),1000000000),IFERROR(IF(VALUE(MID($E2012,2,20))&lt;100000000,VALUE(MID($E2012,2,20)),1000000000),1000000000))+ROW()/100000,"")</f>
        <v/>
      </c>
    </row>
    <row r="2013">
      <c r="G2013" s="14" t="n"/>
      <c r="Q2013" s="7">
        <f>IF($E2013="","",P2013*Y2013/100)</f>
        <v/>
      </c>
      <c r="R2013" s="7" t="n"/>
      <c r="X2013" s="7" t="n"/>
      <c r="Y2013" s="7" t="n"/>
      <c r="AB2013">
        <f>IF($E2013="","",IF($AQ2013=1,0,IF($AP2013=1,Settings!$C$6,Settings!$C$7))*100)</f>
        <v/>
      </c>
      <c r="AC2013" s="7">
        <f>IF($E2013="","",Y2013*AB2013/100)</f>
        <v/>
      </c>
      <c r="AD2013" s="7">
        <f>IF($E2013="","",Y2013-AC2013)</f>
        <v/>
      </c>
      <c r="AE2013" s="7">
        <f>IF($E2013="","",AD2013-Q2013)</f>
        <v/>
      </c>
      <c r="AI2013" s="7" t="n"/>
      <c r="AL2013" s="14" t="n"/>
      <c r="AN2013">
        <f>IF($E2013="","",IF(COUNTIF($E$2:$E2013,$E2013)=1,1,0))</f>
        <v/>
      </c>
      <c r="AO2013">
        <f>IF($AN2013=1,SUMPRODUCT(--($AR$2:$AR$3001&lt;$AR2013))+1,"")</f>
        <v/>
      </c>
      <c r="AP2013">
        <f>IF($E2013="","",IF(OR($U2013=TRUE(),$U2013="TRUE"),1,0))</f>
        <v/>
      </c>
      <c r="AQ2013">
        <f>IF($E2013="","",IF($AA2013="Yes",1,0))</f>
        <v/>
      </c>
      <c r="AR2013">
        <f>IF($AN2013=1,IFERROR(IF(VALUE($E2013)&lt;100000000,VALUE($E2013),1000000000),IFERROR(IF(VALUE(MID($E2013,2,20))&lt;100000000,VALUE(MID($E2013,2,20)),1000000000),1000000000))+ROW()/100000,"")</f>
        <v/>
      </c>
    </row>
    <row r="2014">
      <c r="G2014" s="14" t="n"/>
      <c r="Q2014" s="7">
        <f>IF($E2014="","",P2014*Y2014/100)</f>
        <v/>
      </c>
      <c r="R2014" s="7" t="n"/>
      <c r="X2014" s="7" t="n"/>
      <c r="Y2014" s="7" t="n"/>
      <c r="AB2014">
        <f>IF($E2014="","",IF($AQ2014=1,0,IF($AP2014=1,Settings!$C$6,Settings!$C$7))*100)</f>
        <v/>
      </c>
      <c r="AC2014" s="7">
        <f>IF($E2014="","",Y2014*AB2014/100)</f>
        <v/>
      </c>
      <c r="AD2014" s="7">
        <f>IF($E2014="","",Y2014-AC2014)</f>
        <v/>
      </c>
      <c r="AE2014" s="7">
        <f>IF($E2014="","",AD2014-Q2014)</f>
        <v/>
      </c>
      <c r="AI2014" s="7" t="n"/>
      <c r="AL2014" s="14" t="n"/>
      <c r="AN2014">
        <f>IF($E2014="","",IF(COUNTIF($E$2:$E2014,$E2014)=1,1,0))</f>
        <v/>
      </c>
      <c r="AO2014">
        <f>IF($AN2014=1,SUMPRODUCT(--($AR$2:$AR$3001&lt;$AR2014))+1,"")</f>
        <v/>
      </c>
      <c r="AP2014">
        <f>IF($E2014="","",IF(OR($U2014=TRUE(),$U2014="TRUE"),1,0))</f>
        <v/>
      </c>
      <c r="AQ2014">
        <f>IF($E2014="","",IF($AA2014="Yes",1,0))</f>
        <v/>
      </c>
      <c r="AR2014">
        <f>IF($AN2014=1,IFERROR(IF(VALUE($E2014)&lt;100000000,VALUE($E2014),1000000000),IFERROR(IF(VALUE(MID($E2014,2,20))&lt;100000000,VALUE(MID($E2014,2,20)),1000000000),1000000000))+ROW()/100000,"")</f>
        <v/>
      </c>
    </row>
    <row r="2015">
      <c r="G2015" s="14" t="n"/>
      <c r="Q2015" s="7">
        <f>IF($E2015="","",P2015*Y2015/100)</f>
        <v/>
      </c>
      <c r="R2015" s="7" t="n"/>
      <c r="X2015" s="7" t="n"/>
      <c r="Y2015" s="7" t="n"/>
      <c r="AB2015">
        <f>IF($E2015="","",IF($AQ2015=1,0,IF($AP2015=1,Settings!$C$6,Settings!$C$7))*100)</f>
        <v/>
      </c>
      <c r="AC2015" s="7">
        <f>IF($E2015="","",Y2015*AB2015/100)</f>
        <v/>
      </c>
      <c r="AD2015" s="7">
        <f>IF($E2015="","",Y2015-AC2015)</f>
        <v/>
      </c>
      <c r="AE2015" s="7">
        <f>IF($E2015="","",AD2015-Q2015)</f>
        <v/>
      </c>
      <c r="AI2015" s="7" t="n"/>
      <c r="AL2015" s="14" t="n"/>
      <c r="AN2015">
        <f>IF($E2015="","",IF(COUNTIF($E$2:$E2015,$E2015)=1,1,0))</f>
        <v/>
      </c>
      <c r="AO2015">
        <f>IF($AN2015=1,SUMPRODUCT(--($AR$2:$AR$3001&lt;$AR2015))+1,"")</f>
        <v/>
      </c>
      <c r="AP2015">
        <f>IF($E2015="","",IF(OR($U2015=TRUE(),$U2015="TRUE"),1,0))</f>
        <v/>
      </c>
      <c r="AQ2015">
        <f>IF($E2015="","",IF($AA2015="Yes",1,0))</f>
        <v/>
      </c>
      <c r="AR2015">
        <f>IF($AN2015=1,IFERROR(IF(VALUE($E2015)&lt;100000000,VALUE($E2015),1000000000),IFERROR(IF(VALUE(MID($E2015,2,20))&lt;100000000,VALUE(MID($E2015,2,20)),1000000000),1000000000))+ROW()/100000,"")</f>
        <v/>
      </c>
    </row>
    <row r="2016">
      <c r="G2016" s="14" t="n"/>
      <c r="Q2016" s="7">
        <f>IF($E2016="","",P2016*Y2016/100)</f>
        <v/>
      </c>
      <c r="R2016" s="7" t="n"/>
      <c r="X2016" s="7" t="n"/>
      <c r="Y2016" s="7" t="n"/>
      <c r="AB2016">
        <f>IF($E2016="","",IF($AQ2016=1,0,IF($AP2016=1,Settings!$C$6,Settings!$C$7))*100)</f>
        <v/>
      </c>
      <c r="AC2016" s="7">
        <f>IF($E2016="","",Y2016*AB2016/100)</f>
        <v/>
      </c>
      <c r="AD2016" s="7">
        <f>IF($E2016="","",Y2016-AC2016)</f>
        <v/>
      </c>
      <c r="AE2016" s="7">
        <f>IF($E2016="","",AD2016-Q2016)</f>
        <v/>
      </c>
      <c r="AI2016" s="7" t="n"/>
      <c r="AL2016" s="14" t="n"/>
      <c r="AN2016">
        <f>IF($E2016="","",IF(COUNTIF($E$2:$E2016,$E2016)=1,1,0))</f>
        <v/>
      </c>
      <c r="AO2016">
        <f>IF($AN2016=1,SUMPRODUCT(--($AR$2:$AR$3001&lt;$AR2016))+1,"")</f>
        <v/>
      </c>
      <c r="AP2016">
        <f>IF($E2016="","",IF(OR($U2016=TRUE(),$U2016="TRUE"),1,0))</f>
        <v/>
      </c>
      <c r="AQ2016">
        <f>IF($E2016="","",IF($AA2016="Yes",1,0))</f>
        <v/>
      </c>
      <c r="AR2016">
        <f>IF($AN2016=1,IFERROR(IF(VALUE($E2016)&lt;100000000,VALUE($E2016),1000000000),IFERROR(IF(VALUE(MID($E2016,2,20))&lt;100000000,VALUE(MID($E2016,2,20)),1000000000),1000000000))+ROW()/100000,"")</f>
        <v/>
      </c>
    </row>
    <row r="2017">
      <c r="G2017" s="14" t="n"/>
      <c r="Q2017" s="7">
        <f>IF($E2017="","",P2017*Y2017/100)</f>
        <v/>
      </c>
      <c r="R2017" s="7" t="n"/>
      <c r="X2017" s="7" t="n"/>
      <c r="Y2017" s="7" t="n"/>
      <c r="AB2017">
        <f>IF($E2017="","",IF($AQ2017=1,0,IF($AP2017=1,Settings!$C$6,Settings!$C$7))*100)</f>
        <v/>
      </c>
      <c r="AC2017" s="7">
        <f>IF($E2017="","",Y2017*AB2017/100)</f>
        <v/>
      </c>
      <c r="AD2017" s="7">
        <f>IF($E2017="","",Y2017-AC2017)</f>
        <v/>
      </c>
      <c r="AE2017" s="7">
        <f>IF($E2017="","",AD2017-Q2017)</f>
        <v/>
      </c>
      <c r="AI2017" s="7" t="n"/>
      <c r="AL2017" s="14" t="n"/>
      <c r="AN2017">
        <f>IF($E2017="","",IF(COUNTIF($E$2:$E2017,$E2017)=1,1,0))</f>
        <v/>
      </c>
      <c r="AO2017">
        <f>IF($AN2017=1,SUMPRODUCT(--($AR$2:$AR$3001&lt;$AR2017))+1,"")</f>
        <v/>
      </c>
      <c r="AP2017">
        <f>IF($E2017="","",IF(OR($U2017=TRUE(),$U2017="TRUE"),1,0))</f>
        <v/>
      </c>
      <c r="AQ2017">
        <f>IF($E2017="","",IF($AA2017="Yes",1,0))</f>
        <v/>
      </c>
      <c r="AR2017">
        <f>IF($AN2017=1,IFERROR(IF(VALUE($E2017)&lt;100000000,VALUE($E2017),1000000000),IFERROR(IF(VALUE(MID($E2017,2,20))&lt;100000000,VALUE(MID($E2017,2,20)),1000000000),1000000000))+ROW()/100000,"")</f>
        <v/>
      </c>
    </row>
    <row r="2018">
      <c r="G2018" s="14" t="n"/>
      <c r="Q2018" s="7">
        <f>IF($E2018="","",P2018*Y2018/100)</f>
        <v/>
      </c>
      <c r="R2018" s="7" t="n"/>
      <c r="X2018" s="7" t="n"/>
      <c r="Y2018" s="7" t="n"/>
      <c r="AB2018">
        <f>IF($E2018="","",IF($AQ2018=1,0,IF($AP2018=1,Settings!$C$6,Settings!$C$7))*100)</f>
        <v/>
      </c>
      <c r="AC2018" s="7">
        <f>IF($E2018="","",Y2018*AB2018/100)</f>
        <v/>
      </c>
      <c r="AD2018" s="7">
        <f>IF($E2018="","",Y2018-AC2018)</f>
        <v/>
      </c>
      <c r="AE2018" s="7">
        <f>IF($E2018="","",AD2018-Q2018)</f>
        <v/>
      </c>
      <c r="AI2018" s="7" t="n"/>
      <c r="AL2018" s="14" t="n"/>
      <c r="AN2018">
        <f>IF($E2018="","",IF(COUNTIF($E$2:$E2018,$E2018)=1,1,0))</f>
        <v/>
      </c>
      <c r="AO2018">
        <f>IF($AN2018=1,SUMPRODUCT(--($AR$2:$AR$3001&lt;$AR2018))+1,"")</f>
        <v/>
      </c>
      <c r="AP2018">
        <f>IF($E2018="","",IF(OR($U2018=TRUE(),$U2018="TRUE"),1,0))</f>
        <v/>
      </c>
      <c r="AQ2018">
        <f>IF($E2018="","",IF($AA2018="Yes",1,0))</f>
        <v/>
      </c>
      <c r="AR2018">
        <f>IF($AN2018=1,IFERROR(IF(VALUE($E2018)&lt;100000000,VALUE($E2018),1000000000),IFERROR(IF(VALUE(MID($E2018,2,20))&lt;100000000,VALUE(MID($E2018,2,20)),1000000000),1000000000))+ROW()/100000,"")</f>
        <v/>
      </c>
    </row>
    <row r="2019">
      <c r="G2019" s="14" t="n"/>
      <c r="Q2019" s="7">
        <f>IF($E2019="","",P2019*Y2019/100)</f>
        <v/>
      </c>
      <c r="R2019" s="7" t="n"/>
      <c r="X2019" s="7" t="n"/>
      <c r="Y2019" s="7" t="n"/>
      <c r="AB2019">
        <f>IF($E2019="","",IF($AQ2019=1,0,IF($AP2019=1,Settings!$C$6,Settings!$C$7))*100)</f>
        <v/>
      </c>
      <c r="AC2019" s="7">
        <f>IF($E2019="","",Y2019*AB2019/100)</f>
        <v/>
      </c>
      <c r="AD2019" s="7">
        <f>IF($E2019="","",Y2019-AC2019)</f>
        <v/>
      </c>
      <c r="AE2019" s="7">
        <f>IF($E2019="","",AD2019-Q2019)</f>
        <v/>
      </c>
      <c r="AI2019" s="7" t="n"/>
      <c r="AL2019" s="14" t="n"/>
      <c r="AN2019">
        <f>IF($E2019="","",IF(COUNTIF($E$2:$E2019,$E2019)=1,1,0))</f>
        <v/>
      </c>
      <c r="AO2019">
        <f>IF($AN2019=1,SUMPRODUCT(--($AR$2:$AR$3001&lt;$AR2019))+1,"")</f>
        <v/>
      </c>
      <c r="AP2019">
        <f>IF($E2019="","",IF(OR($U2019=TRUE(),$U2019="TRUE"),1,0))</f>
        <v/>
      </c>
      <c r="AQ2019">
        <f>IF($E2019="","",IF($AA2019="Yes",1,0))</f>
        <v/>
      </c>
      <c r="AR2019">
        <f>IF($AN2019=1,IFERROR(IF(VALUE($E2019)&lt;100000000,VALUE($E2019),1000000000),IFERROR(IF(VALUE(MID($E2019,2,20))&lt;100000000,VALUE(MID($E2019,2,20)),1000000000),1000000000))+ROW()/100000,"")</f>
        <v/>
      </c>
    </row>
    <row r="2020">
      <c r="G2020" s="14" t="n"/>
      <c r="Q2020" s="7">
        <f>IF($E2020="","",P2020*Y2020/100)</f>
        <v/>
      </c>
      <c r="R2020" s="7" t="n"/>
      <c r="X2020" s="7" t="n"/>
      <c r="Y2020" s="7" t="n"/>
      <c r="AB2020">
        <f>IF($E2020="","",IF($AQ2020=1,0,IF($AP2020=1,Settings!$C$6,Settings!$C$7))*100)</f>
        <v/>
      </c>
      <c r="AC2020" s="7">
        <f>IF($E2020="","",Y2020*AB2020/100)</f>
        <v/>
      </c>
      <c r="AD2020" s="7">
        <f>IF($E2020="","",Y2020-AC2020)</f>
        <v/>
      </c>
      <c r="AE2020" s="7">
        <f>IF($E2020="","",AD2020-Q2020)</f>
        <v/>
      </c>
      <c r="AI2020" s="7" t="n"/>
      <c r="AL2020" s="14" t="n"/>
      <c r="AN2020">
        <f>IF($E2020="","",IF(COUNTIF($E$2:$E2020,$E2020)=1,1,0))</f>
        <v/>
      </c>
      <c r="AO2020">
        <f>IF($AN2020=1,SUMPRODUCT(--($AR$2:$AR$3001&lt;$AR2020))+1,"")</f>
        <v/>
      </c>
      <c r="AP2020">
        <f>IF($E2020="","",IF(OR($U2020=TRUE(),$U2020="TRUE"),1,0))</f>
        <v/>
      </c>
      <c r="AQ2020">
        <f>IF($E2020="","",IF($AA2020="Yes",1,0))</f>
        <v/>
      </c>
      <c r="AR2020">
        <f>IF($AN2020=1,IFERROR(IF(VALUE($E2020)&lt;100000000,VALUE($E2020),1000000000),IFERROR(IF(VALUE(MID($E2020,2,20))&lt;100000000,VALUE(MID($E2020,2,20)),1000000000),1000000000))+ROW()/100000,"")</f>
        <v/>
      </c>
    </row>
    <row r="2021">
      <c r="G2021" s="14" t="n"/>
      <c r="Q2021" s="7">
        <f>IF($E2021="","",P2021*Y2021/100)</f>
        <v/>
      </c>
      <c r="R2021" s="7" t="n"/>
      <c r="X2021" s="7" t="n"/>
      <c r="Y2021" s="7" t="n"/>
      <c r="AB2021">
        <f>IF($E2021="","",IF($AQ2021=1,0,IF($AP2021=1,Settings!$C$6,Settings!$C$7))*100)</f>
        <v/>
      </c>
      <c r="AC2021" s="7">
        <f>IF($E2021="","",Y2021*AB2021/100)</f>
        <v/>
      </c>
      <c r="AD2021" s="7">
        <f>IF($E2021="","",Y2021-AC2021)</f>
        <v/>
      </c>
      <c r="AE2021" s="7">
        <f>IF($E2021="","",AD2021-Q2021)</f>
        <v/>
      </c>
      <c r="AI2021" s="7" t="n"/>
      <c r="AL2021" s="14" t="n"/>
      <c r="AN2021">
        <f>IF($E2021="","",IF(COUNTIF($E$2:$E2021,$E2021)=1,1,0))</f>
        <v/>
      </c>
      <c r="AO2021">
        <f>IF($AN2021=1,SUMPRODUCT(--($AR$2:$AR$3001&lt;$AR2021))+1,"")</f>
        <v/>
      </c>
      <c r="AP2021">
        <f>IF($E2021="","",IF(OR($U2021=TRUE(),$U2021="TRUE"),1,0))</f>
        <v/>
      </c>
      <c r="AQ2021">
        <f>IF($E2021="","",IF($AA2021="Yes",1,0))</f>
        <v/>
      </c>
      <c r="AR2021">
        <f>IF($AN2021=1,IFERROR(IF(VALUE($E2021)&lt;100000000,VALUE($E2021),1000000000),IFERROR(IF(VALUE(MID($E2021,2,20))&lt;100000000,VALUE(MID($E2021,2,20)),1000000000),1000000000))+ROW()/100000,"")</f>
        <v/>
      </c>
    </row>
    <row r="2022">
      <c r="G2022" s="14" t="n"/>
      <c r="Q2022" s="7">
        <f>IF($E2022="","",P2022*Y2022/100)</f>
        <v/>
      </c>
      <c r="R2022" s="7" t="n"/>
      <c r="X2022" s="7" t="n"/>
      <c r="Y2022" s="7" t="n"/>
      <c r="AB2022">
        <f>IF($E2022="","",IF($AQ2022=1,0,IF($AP2022=1,Settings!$C$6,Settings!$C$7))*100)</f>
        <v/>
      </c>
      <c r="AC2022" s="7">
        <f>IF($E2022="","",Y2022*AB2022/100)</f>
        <v/>
      </c>
      <c r="AD2022" s="7">
        <f>IF($E2022="","",Y2022-AC2022)</f>
        <v/>
      </c>
      <c r="AE2022" s="7">
        <f>IF($E2022="","",AD2022-Q2022)</f>
        <v/>
      </c>
      <c r="AI2022" s="7" t="n"/>
      <c r="AL2022" s="14" t="n"/>
      <c r="AN2022">
        <f>IF($E2022="","",IF(COUNTIF($E$2:$E2022,$E2022)=1,1,0))</f>
        <v/>
      </c>
      <c r="AO2022">
        <f>IF($AN2022=1,SUMPRODUCT(--($AR$2:$AR$3001&lt;$AR2022))+1,"")</f>
        <v/>
      </c>
      <c r="AP2022">
        <f>IF($E2022="","",IF(OR($U2022=TRUE(),$U2022="TRUE"),1,0))</f>
        <v/>
      </c>
      <c r="AQ2022">
        <f>IF($E2022="","",IF($AA2022="Yes",1,0))</f>
        <v/>
      </c>
      <c r="AR2022">
        <f>IF($AN2022=1,IFERROR(IF(VALUE($E2022)&lt;100000000,VALUE($E2022),1000000000),IFERROR(IF(VALUE(MID($E2022,2,20))&lt;100000000,VALUE(MID($E2022,2,20)),1000000000),1000000000))+ROW()/100000,"")</f>
        <v/>
      </c>
    </row>
    <row r="2023">
      <c r="G2023" s="14" t="n"/>
      <c r="Q2023" s="7">
        <f>IF($E2023="","",P2023*Y2023/100)</f>
        <v/>
      </c>
      <c r="R2023" s="7" t="n"/>
      <c r="X2023" s="7" t="n"/>
      <c r="Y2023" s="7" t="n"/>
      <c r="AB2023">
        <f>IF($E2023="","",IF($AQ2023=1,0,IF($AP2023=1,Settings!$C$6,Settings!$C$7))*100)</f>
        <v/>
      </c>
      <c r="AC2023" s="7">
        <f>IF($E2023="","",Y2023*AB2023/100)</f>
        <v/>
      </c>
      <c r="AD2023" s="7">
        <f>IF($E2023="","",Y2023-AC2023)</f>
        <v/>
      </c>
      <c r="AE2023" s="7">
        <f>IF($E2023="","",AD2023-Q2023)</f>
        <v/>
      </c>
      <c r="AI2023" s="7" t="n"/>
      <c r="AL2023" s="14" t="n"/>
      <c r="AN2023">
        <f>IF($E2023="","",IF(COUNTIF($E$2:$E2023,$E2023)=1,1,0))</f>
        <v/>
      </c>
      <c r="AO2023">
        <f>IF($AN2023=1,SUMPRODUCT(--($AR$2:$AR$3001&lt;$AR2023))+1,"")</f>
        <v/>
      </c>
      <c r="AP2023">
        <f>IF($E2023="","",IF(OR($U2023=TRUE(),$U2023="TRUE"),1,0))</f>
        <v/>
      </c>
      <c r="AQ2023">
        <f>IF($E2023="","",IF($AA2023="Yes",1,0))</f>
        <v/>
      </c>
      <c r="AR2023">
        <f>IF($AN2023=1,IFERROR(IF(VALUE($E2023)&lt;100000000,VALUE($E2023),1000000000),IFERROR(IF(VALUE(MID($E2023,2,20))&lt;100000000,VALUE(MID($E2023,2,20)),1000000000),1000000000))+ROW()/100000,"")</f>
        <v/>
      </c>
    </row>
    <row r="2024">
      <c r="G2024" s="14" t="n"/>
      <c r="Q2024" s="7">
        <f>IF($E2024="","",P2024*Y2024/100)</f>
        <v/>
      </c>
      <c r="R2024" s="7" t="n"/>
      <c r="X2024" s="7" t="n"/>
      <c r="Y2024" s="7" t="n"/>
      <c r="AB2024">
        <f>IF($E2024="","",IF($AQ2024=1,0,IF($AP2024=1,Settings!$C$6,Settings!$C$7))*100)</f>
        <v/>
      </c>
      <c r="AC2024" s="7">
        <f>IF($E2024="","",Y2024*AB2024/100)</f>
        <v/>
      </c>
      <c r="AD2024" s="7">
        <f>IF($E2024="","",Y2024-AC2024)</f>
        <v/>
      </c>
      <c r="AE2024" s="7">
        <f>IF($E2024="","",AD2024-Q2024)</f>
        <v/>
      </c>
      <c r="AI2024" s="7" t="n"/>
      <c r="AL2024" s="14" t="n"/>
      <c r="AN2024">
        <f>IF($E2024="","",IF(COUNTIF($E$2:$E2024,$E2024)=1,1,0))</f>
        <v/>
      </c>
      <c r="AO2024">
        <f>IF($AN2024=1,SUMPRODUCT(--($AR$2:$AR$3001&lt;$AR2024))+1,"")</f>
        <v/>
      </c>
      <c r="AP2024">
        <f>IF($E2024="","",IF(OR($U2024=TRUE(),$U2024="TRUE"),1,0))</f>
        <v/>
      </c>
      <c r="AQ2024">
        <f>IF($E2024="","",IF($AA2024="Yes",1,0))</f>
        <v/>
      </c>
      <c r="AR2024">
        <f>IF($AN2024=1,IFERROR(IF(VALUE($E2024)&lt;100000000,VALUE($E2024),1000000000),IFERROR(IF(VALUE(MID($E2024,2,20))&lt;100000000,VALUE(MID($E2024,2,20)),1000000000),1000000000))+ROW()/100000,"")</f>
        <v/>
      </c>
    </row>
    <row r="2025">
      <c r="G2025" s="14" t="n"/>
      <c r="Q2025" s="7">
        <f>IF($E2025="","",P2025*Y2025/100)</f>
        <v/>
      </c>
      <c r="R2025" s="7" t="n"/>
      <c r="X2025" s="7" t="n"/>
      <c r="Y2025" s="7" t="n"/>
      <c r="AB2025">
        <f>IF($E2025="","",IF($AQ2025=1,0,IF($AP2025=1,Settings!$C$6,Settings!$C$7))*100)</f>
        <v/>
      </c>
      <c r="AC2025" s="7">
        <f>IF($E2025="","",Y2025*AB2025/100)</f>
        <v/>
      </c>
      <c r="AD2025" s="7">
        <f>IF($E2025="","",Y2025-AC2025)</f>
        <v/>
      </c>
      <c r="AE2025" s="7">
        <f>IF($E2025="","",AD2025-Q2025)</f>
        <v/>
      </c>
      <c r="AI2025" s="7" t="n"/>
      <c r="AL2025" s="14" t="n"/>
      <c r="AN2025">
        <f>IF($E2025="","",IF(COUNTIF($E$2:$E2025,$E2025)=1,1,0))</f>
        <v/>
      </c>
      <c r="AO2025">
        <f>IF($AN2025=1,SUMPRODUCT(--($AR$2:$AR$3001&lt;$AR2025))+1,"")</f>
        <v/>
      </c>
      <c r="AP2025">
        <f>IF($E2025="","",IF(OR($U2025=TRUE(),$U2025="TRUE"),1,0))</f>
        <v/>
      </c>
      <c r="AQ2025">
        <f>IF($E2025="","",IF($AA2025="Yes",1,0))</f>
        <v/>
      </c>
      <c r="AR2025">
        <f>IF($AN2025=1,IFERROR(IF(VALUE($E2025)&lt;100000000,VALUE($E2025),1000000000),IFERROR(IF(VALUE(MID($E2025,2,20))&lt;100000000,VALUE(MID($E2025,2,20)),1000000000),1000000000))+ROW()/100000,"")</f>
        <v/>
      </c>
    </row>
    <row r="2026">
      <c r="G2026" s="14" t="n"/>
      <c r="Q2026" s="7">
        <f>IF($E2026="","",P2026*Y2026/100)</f>
        <v/>
      </c>
      <c r="R2026" s="7" t="n"/>
      <c r="X2026" s="7" t="n"/>
      <c r="Y2026" s="7" t="n"/>
      <c r="AB2026">
        <f>IF($E2026="","",IF($AQ2026=1,0,IF($AP2026=1,Settings!$C$6,Settings!$C$7))*100)</f>
        <v/>
      </c>
      <c r="AC2026" s="7">
        <f>IF($E2026="","",Y2026*AB2026/100)</f>
        <v/>
      </c>
      <c r="AD2026" s="7">
        <f>IF($E2026="","",Y2026-AC2026)</f>
        <v/>
      </c>
      <c r="AE2026" s="7">
        <f>IF($E2026="","",AD2026-Q2026)</f>
        <v/>
      </c>
      <c r="AI2026" s="7" t="n"/>
      <c r="AL2026" s="14" t="n"/>
      <c r="AN2026">
        <f>IF($E2026="","",IF(COUNTIF($E$2:$E2026,$E2026)=1,1,0))</f>
        <v/>
      </c>
      <c r="AO2026">
        <f>IF($AN2026=1,SUMPRODUCT(--($AR$2:$AR$3001&lt;$AR2026))+1,"")</f>
        <v/>
      </c>
      <c r="AP2026">
        <f>IF($E2026="","",IF(OR($U2026=TRUE(),$U2026="TRUE"),1,0))</f>
        <v/>
      </c>
      <c r="AQ2026">
        <f>IF($E2026="","",IF($AA2026="Yes",1,0))</f>
        <v/>
      </c>
      <c r="AR2026">
        <f>IF($AN2026=1,IFERROR(IF(VALUE($E2026)&lt;100000000,VALUE($E2026),1000000000),IFERROR(IF(VALUE(MID($E2026,2,20))&lt;100000000,VALUE(MID($E2026,2,20)),1000000000),1000000000))+ROW()/100000,"")</f>
        <v/>
      </c>
    </row>
    <row r="2027">
      <c r="G2027" s="14" t="n"/>
      <c r="Q2027" s="7">
        <f>IF($E2027="","",P2027*Y2027/100)</f>
        <v/>
      </c>
      <c r="R2027" s="7" t="n"/>
      <c r="X2027" s="7" t="n"/>
      <c r="Y2027" s="7" t="n"/>
      <c r="AB2027">
        <f>IF($E2027="","",IF($AQ2027=1,0,IF($AP2027=1,Settings!$C$6,Settings!$C$7))*100)</f>
        <v/>
      </c>
      <c r="AC2027" s="7">
        <f>IF($E2027="","",Y2027*AB2027/100)</f>
        <v/>
      </c>
      <c r="AD2027" s="7">
        <f>IF($E2027="","",Y2027-AC2027)</f>
        <v/>
      </c>
      <c r="AE2027" s="7">
        <f>IF($E2027="","",AD2027-Q2027)</f>
        <v/>
      </c>
      <c r="AI2027" s="7" t="n"/>
      <c r="AL2027" s="14" t="n"/>
      <c r="AN2027">
        <f>IF($E2027="","",IF(COUNTIF($E$2:$E2027,$E2027)=1,1,0))</f>
        <v/>
      </c>
      <c r="AO2027">
        <f>IF($AN2027=1,SUMPRODUCT(--($AR$2:$AR$3001&lt;$AR2027))+1,"")</f>
        <v/>
      </c>
      <c r="AP2027">
        <f>IF($E2027="","",IF(OR($U2027=TRUE(),$U2027="TRUE"),1,0))</f>
        <v/>
      </c>
      <c r="AQ2027">
        <f>IF($E2027="","",IF($AA2027="Yes",1,0))</f>
        <v/>
      </c>
      <c r="AR2027">
        <f>IF($AN2027=1,IFERROR(IF(VALUE($E2027)&lt;100000000,VALUE($E2027),1000000000),IFERROR(IF(VALUE(MID($E2027,2,20))&lt;100000000,VALUE(MID($E2027,2,20)),1000000000),1000000000))+ROW()/100000,"")</f>
        <v/>
      </c>
    </row>
    <row r="2028">
      <c r="G2028" s="14" t="n"/>
      <c r="Q2028" s="7">
        <f>IF($E2028="","",P2028*Y2028/100)</f>
        <v/>
      </c>
      <c r="R2028" s="7" t="n"/>
      <c r="X2028" s="7" t="n"/>
      <c r="Y2028" s="7" t="n"/>
      <c r="AB2028">
        <f>IF($E2028="","",IF($AQ2028=1,0,IF($AP2028=1,Settings!$C$6,Settings!$C$7))*100)</f>
        <v/>
      </c>
      <c r="AC2028" s="7">
        <f>IF($E2028="","",Y2028*AB2028/100)</f>
        <v/>
      </c>
      <c r="AD2028" s="7">
        <f>IF($E2028="","",Y2028-AC2028)</f>
        <v/>
      </c>
      <c r="AE2028" s="7">
        <f>IF($E2028="","",AD2028-Q2028)</f>
        <v/>
      </c>
      <c r="AI2028" s="7" t="n"/>
      <c r="AL2028" s="14" t="n"/>
      <c r="AN2028">
        <f>IF($E2028="","",IF(COUNTIF($E$2:$E2028,$E2028)=1,1,0))</f>
        <v/>
      </c>
      <c r="AO2028">
        <f>IF($AN2028=1,SUMPRODUCT(--($AR$2:$AR$3001&lt;$AR2028))+1,"")</f>
        <v/>
      </c>
      <c r="AP2028">
        <f>IF($E2028="","",IF(OR($U2028=TRUE(),$U2028="TRUE"),1,0))</f>
        <v/>
      </c>
      <c r="AQ2028">
        <f>IF($E2028="","",IF($AA2028="Yes",1,0))</f>
        <v/>
      </c>
      <c r="AR2028">
        <f>IF($AN2028=1,IFERROR(IF(VALUE($E2028)&lt;100000000,VALUE($E2028),1000000000),IFERROR(IF(VALUE(MID($E2028,2,20))&lt;100000000,VALUE(MID($E2028,2,20)),1000000000),1000000000))+ROW()/100000,"")</f>
        <v/>
      </c>
    </row>
    <row r="2029">
      <c r="G2029" s="14" t="n"/>
      <c r="Q2029" s="7">
        <f>IF($E2029="","",P2029*Y2029/100)</f>
        <v/>
      </c>
      <c r="R2029" s="7" t="n"/>
      <c r="X2029" s="7" t="n"/>
      <c r="Y2029" s="7" t="n"/>
      <c r="AB2029">
        <f>IF($E2029="","",IF($AQ2029=1,0,IF($AP2029=1,Settings!$C$6,Settings!$C$7))*100)</f>
        <v/>
      </c>
      <c r="AC2029" s="7">
        <f>IF($E2029="","",Y2029*AB2029/100)</f>
        <v/>
      </c>
      <c r="AD2029" s="7">
        <f>IF($E2029="","",Y2029-AC2029)</f>
        <v/>
      </c>
      <c r="AE2029" s="7">
        <f>IF($E2029="","",AD2029-Q2029)</f>
        <v/>
      </c>
      <c r="AI2029" s="7" t="n"/>
      <c r="AL2029" s="14" t="n"/>
      <c r="AN2029">
        <f>IF($E2029="","",IF(COUNTIF($E$2:$E2029,$E2029)=1,1,0))</f>
        <v/>
      </c>
      <c r="AO2029">
        <f>IF($AN2029=1,SUMPRODUCT(--($AR$2:$AR$3001&lt;$AR2029))+1,"")</f>
        <v/>
      </c>
      <c r="AP2029">
        <f>IF($E2029="","",IF(OR($U2029=TRUE(),$U2029="TRUE"),1,0))</f>
        <v/>
      </c>
      <c r="AQ2029">
        <f>IF($E2029="","",IF($AA2029="Yes",1,0))</f>
        <v/>
      </c>
      <c r="AR2029">
        <f>IF($AN2029=1,IFERROR(IF(VALUE($E2029)&lt;100000000,VALUE($E2029),1000000000),IFERROR(IF(VALUE(MID($E2029,2,20))&lt;100000000,VALUE(MID($E2029,2,20)),1000000000),1000000000))+ROW()/100000,"")</f>
        <v/>
      </c>
    </row>
    <row r="2030">
      <c r="G2030" s="14" t="n"/>
      <c r="Q2030" s="7">
        <f>IF($E2030="","",P2030*Y2030/100)</f>
        <v/>
      </c>
      <c r="R2030" s="7" t="n"/>
      <c r="X2030" s="7" t="n"/>
      <c r="Y2030" s="7" t="n"/>
      <c r="AB2030">
        <f>IF($E2030="","",IF($AQ2030=1,0,IF($AP2030=1,Settings!$C$6,Settings!$C$7))*100)</f>
        <v/>
      </c>
      <c r="AC2030" s="7">
        <f>IF($E2030="","",Y2030*AB2030/100)</f>
        <v/>
      </c>
      <c r="AD2030" s="7">
        <f>IF($E2030="","",Y2030-AC2030)</f>
        <v/>
      </c>
      <c r="AE2030" s="7">
        <f>IF($E2030="","",AD2030-Q2030)</f>
        <v/>
      </c>
      <c r="AI2030" s="7" t="n"/>
      <c r="AL2030" s="14" t="n"/>
      <c r="AN2030">
        <f>IF($E2030="","",IF(COUNTIF($E$2:$E2030,$E2030)=1,1,0))</f>
        <v/>
      </c>
      <c r="AO2030">
        <f>IF($AN2030=1,SUMPRODUCT(--($AR$2:$AR$3001&lt;$AR2030))+1,"")</f>
        <v/>
      </c>
      <c r="AP2030">
        <f>IF($E2030="","",IF(OR($U2030=TRUE(),$U2030="TRUE"),1,0))</f>
        <v/>
      </c>
      <c r="AQ2030">
        <f>IF($E2030="","",IF($AA2030="Yes",1,0))</f>
        <v/>
      </c>
      <c r="AR2030">
        <f>IF($AN2030=1,IFERROR(IF(VALUE($E2030)&lt;100000000,VALUE($E2030),1000000000),IFERROR(IF(VALUE(MID($E2030,2,20))&lt;100000000,VALUE(MID($E2030,2,20)),1000000000),1000000000))+ROW()/100000,"")</f>
        <v/>
      </c>
    </row>
    <row r="2031">
      <c r="G2031" s="14" t="n"/>
      <c r="Q2031" s="7">
        <f>IF($E2031="","",P2031*Y2031/100)</f>
        <v/>
      </c>
      <c r="R2031" s="7" t="n"/>
      <c r="X2031" s="7" t="n"/>
      <c r="Y2031" s="7" t="n"/>
      <c r="AB2031">
        <f>IF($E2031="","",IF($AQ2031=1,0,IF($AP2031=1,Settings!$C$6,Settings!$C$7))*100)</f>
        <v/>
      </c>
      <c r="AC2031" s="7">
        <f>IF($E2031="","",Y2031*AB2031/100)</f>
        <v/>
      </c>
      <c r="AD2031" s="7">
        <f>IF($E2031="","",Y2031-AC2031)</f>
        <v/>
      </c>
      <c r="AE2031" s="7">
        <f>IF($E2031="","",AD2031-Q2031)</f>
        <v/>
      </c>
      <c r="AI2031" s="7" t="n"/>
      <c r="AL2031" s="14" t="n"/>
      <c r="AN2031">
        <f>IF($E2031="","",IF(COUNTIF($E$2:$E2031,$E2031)=1,1,0))</f>
        <v/>
      </c>
      <c r="AO2031">
        <f>IF($AN2031=1,SUMPRODUCT(--($AR$2:$AR$3001&lt;$AR2031))+1,"")</f>
        <v/>
      </c>
      <c r="AP2031">
        <f>IF($E2031="","",IF(OR($U2031=TRUE(),$U2031="TRUE"),1,0))</f>
        <v/>
      </c>
      <c r="AQ2031">
        <f>IF($E2031="","",IF($AA2031="Yes",1,0))</f>
        <v/>
      </c>
      <c r="AR2031">
        <f>IF($AN2031=1,IFERROR(IF(VALUE($E2031)&lt;100000000,VALUE($E2031),1000000000),IFERROR(IF(VALUE(MID($E2031,2,20))&lt;100000000,VALUE(MID($E2031,2,20)),1000000000),1000000000))+ROW()/100000,"")</f>
        <v/>
      </c>
    </row>
    <row r="2032">
      <c r="G2032" s="14" t="n"/>
      <c r="Q2032" s="7">
        <f>IF($E2032="","",P2032*Y2032/100)</f>
        <v/>
      </c>
      <c r="R2032" s="7" t="n"/>
      <c r="X2032" s="7" t="n"/>
      <c r="Y2032" s="7" t="n"/>
      <c r="AB2032">
        <f>IF($E2032="","",IF($AQ2032=1,0,IF($AP2032=1,Settings!$C$6,Settings!$C$7))*100)</f>
        <v/>
      </c>
      <c r="AC2032" s="7">
        <f>IF($E2032="","",Y2032*AB2032/100)</f>
        <v/>
      </c>
      <c r="AD2032" s="7">
        <f>IF($E2032="","",Y2032-AC2032)</f>
        <v/>
      </c>
      <c r="AE2032" s="7">
        <f>IF($E2032="","",AD2032-Q2032)</f>
        <v/>
      </c>
      <c r="AI2032" s="7" t="n"/>
      <c r="AL2032" s="14" t="n"/>
      <c r="AN2032">
        <f>IF($E2032="","",IF(COUNTIF($E$2:$E2032,$E2032)=1,1,0))</f>
        <v/>
      </c>
      <c r="AO2032">
        <f>IF($AN2032=1,SUMPRODUCT(--($AR$2:$AR$3001&lt;$AR2032))+1,"")</f>
        <v/>
      </c>
      <c r="AP2032">
        <f>IF($E2032="","",IF(OR($U2032=TRUE(),$U2032="TRUE"),1,0))</f>
        <v/>
      </c>
      <c r="AQ2032">
        <f>IF($E2032="","",IF($AA2032="Yes",1,0))</f>
        <v/>
      </c>
      <c r="AR2032">
        <f>IF($AN2032=1,IFERROR(IF(VALUE($E2032)&lt;100000000,VALUE($E2032),1000000000),IFERROR(IF(VALUE(MID($E2032,2,20))&lt;100000000,VALUE(MID($E2032,2,20)),1000000000),1000000000))+ROW()/100000,"")</f>
        <v/>
      </c>
    </row>
    <row r="2033">
      <c r="G2033" s="14" t="n"/>
      <c r="Q2033" s="7">
        <f>IF($E2033="","",P2033*Y2033/100)</f>
        <v/>
      </c>
      <c r="R2033" s="7" t="n"/>
      <c r="X2033" s="7" t="n"/>
      <c r="Y2033" s="7" t="n"/>
      <c r="AB2033">
        <f>IF($E2033="","",IF($AQ2033=1,0,IF($AP2033=1,Settings!$C$6,Settings!$C$7))*100)</f>
        <v/>
      </c>
      <c r="AC2033" s="7">
        <f>IF($E2033="","",Y2033*AB2033/100)</f>
        <v/>
      </c>
      <c r="AD2033" s="7">
        <f>IF($E2033="","",Y2033-AC2033)</f>
        <v/>
      </c>
      <c r="AE2033" s="7">
        <f>IF($E2033="","",AD2033-Q2033)</f>
        <v/>
      </c>
      <c r="AI2033" s="7" t="n"/>
      <c r="AL2033" s="14" t="n"/>
      <c r="AN2033">
        <f>IF($E2033="","",IF(COUNTIF($E$2:$E2033,$E2033)=1,1,0))</f>
        <v/>
      </c>
      <c r="AO2033">
        <f>IF($AN2033=1,SUMPRODUCT(--($AR$2:$AR$3001&lt;$AR2033))+1,"")</f>
        <v/>
      </c>
      <c r="AP2033">
        <f>IF($E2033="","",IF(OR($U2033=TRUE(),$U2033="TRUE"),1,0))</f>
        <v/>
      </c>
      <c r="AQ2033">
        <f>IF($E2033="","",IF($AA2033="Yes",1,0))</f>
        <v/>
      </c>
      <c r="AR2033">
        <f>IF($AN2033=1,IFERROR(IF(VALUE($E2033)&lt;100000000,VALUE($E2033),1000000000),IFERROR(IF(VALUE(MID($E2033,2,20))&lt;100000000,VALUE(MID($E2033,2,20)),1000000000),1000000000))+ROW()/100000,"")</f>
        <v/>
      </c>
    </row>
    <row r="2034">
      <c r="G2034" s="14" t="n"/>
      <c r="Q2034" s="7">
        <f>IF($E2034="","",P2034*Y2034/100)</f>
        <v/>
      </c>
      <c r="R2034" s="7" t="n"/>
      <c r="X2034" s="7" t="n"/>
      <c r="Y2034" s="7" t="n"/>
      <c r="AB2034">
        <f>IF($E2034="","",IF($AQ2034=1,0,IF($AP2034=1,Settings!$C$6,Settings!$C$7))*100)</f>
        <v/>
      </c>
      <c r="AC2034" s="7">
        <f>IF($E2034="","",Y2034*AB2034/100)</f>
        <v/>
      </c>
      <c r="AD2034" s="7">
        <f>IF($E2034="","",Y2034-AC2034)</f>
        <v/>
      </c>
      <c r="AE2034" s="7">
        <f>IF($E2034="","",AD2034-Q2034)</f>
        <v/>
      </c>
      <c r="AI2034" s="7" t="n"/>
      <c r="AL2034" s="14" t="n"/>
      <c r="AN2034">
        <f>IF($E2034="","",IF(COUNTIF($E$2:$E2034,$E2034)=1,1,0))</f>
        <v/>
      </c>
      <c r="AO2034">
        <f>IF($AN2034=1,SUMPRODUCT(--($AR$2:$AR$3001&lt;$AR2034))+1,"")</f>
        <v/>
      </c>
      <c r="AP2034">
        <f>IF($E2034="","",IF(OR($U2034=TRUE(),$U2034="TRUE"),1,0))</f>
        <v/>
      </c>
      <c r="AQ2034">
        <f>IF($E2034="","",IF($AA2034="Yes",1,0))</f>
        <v/>
      </c>
      <c r="AR2034">
        <f>IF($AN2034=1,IFERROR(IF(VALUE($E2034)&lt;100000000,VALUE($E2034),1000000000),IFERROR(IF(VALUE(MID($E2034,2,20))&lt;100000000,VALUE(MID($E2034,2,20)),1000000000),1000000000))+ROW()/100000,"")</f>
        <v/>
      </c>
    </row>
    <row r="2035">
      <c r="G2035" s="14" t="n"/>
      <c r="Q2035" s="7">
        <f>IF($E2035="","",P2035*Y2035/100)</f>
        <v/>
      </c>
      <c r="R2035" s="7" t="n"/>
      <c r="X2035" s="7" t="n"/>
      <c r="Y2035" s="7" t="n"/>
      <c r="AB2035">
        <f>IF($E2035="","",IF($AQ2035=1,0,IF($AP2035=1,Settings!$C$6,Settings!$C$7))*100)</f>
        <v/>
      </c>
      <c r="AC2035" s="7">
        <f>IF($E2035="","",Y2035*AB2035/100)</f>
        <v/>
      </c>
      <c r="AD2035" s="7">
        <f>IF($E2035="","",Y2035-AC2035)</f>
        <v/>
      </c>
      <c r="AE2035" s="7">
        <f>IF($E2035="","",AD2035-Q2035)</f>
        <v/>
      </c>
      <c r="AI2035" s="7" t="n"/>
      <c r="AL2035" s="14" t="n"/>
      <c r="AN2035">
        <f>IF($E2035="","",IF(COUNTIF($E$2:$E2035,$E2035)=1,1,0))</f>
        <v/>
      </c>
      <c r="AO2035">
        <f>IF($AN2035=1,SUMPRODUCT(--($AR$2:$AR$3001&lt;$AR2035))+1,"")</f>
        <v/>
      </c>
      <c r="AP2035">
        <f>IF($E2035="","",IF(OR($U2035=TRUE(),$U2035="TRUE"),1,0))</f>
        <v/>
      </c>
      <c r="AQ2035">
        <f>IF($E2035="","",IF($AA2035="Yes",1,0))</f>
        <v/>
      </c>
      <c r="AR2035">
        <f>IF($AN2035=1,IFERROR(IF(VALUE($E2035)&lt;100000000,VALUE($E2035),1000000000),IFERROR(IF(VALUE(MID($E2035,2,20))&lt;100000000,VALUE(MID($E2035,2,20)),1000000000),1000000000))+ROW()/100000,"")</f>
        <v/>
      </c>
    </row>
    <row r="2036">
      <c r="G2036" s="14" t="n"/>
      <c r="Q2036" s="7">
        <f>IF($E2036="","",P2036*Y2036/100)</f>
        <v/>
      </c>
      <c r="R2036" s="7" t="n"/>
      <c r="X2036" s="7" t="n"/>
      <c r="Y2036" s="7" t="n"/>
      <c r="AB2036">
        <f>IF($E2036="","",IF($AQ2036=1,0,IF($AP2036=1,Settings!$C$6,Settings!$C$7))*100)</f>
        <v/>
      </c>
      <c r="AC2036" s="7">
        <f>IF($E2036="","",Y2036*AB2036/100)</f>
        <v/>
      </c>
      <c r="AD2036" s="7">
        <f>IF($E2036="","",Y2036-AC2036)</f>
        <v/>
      </c>
      <c r="AE2036" s="7">
        <f>IF($E2036="","",AD2036-Q2036)</f>
        <v/>
      </c>
      <c r="AI2036" s="7" t="n"/>
      <c r="AL2036" s="14" t="n"/>
      <c r="AN2036">
        <f>IF($E2036="","",IF(COUNTIF($E$2:$E2036,$E2036)=1,1,0))</f>
        <v/>
      </c>
      <c r="AO2036">
        <f>IF($AN2036=1,SUMPRODUCT(--($AR$2:$AR$3001&lt;$AR2036))+1,"")</f>
        <v/>
      </c>
      <c r="AP2036">
        <f>IF($E2036="","",IF(OR($U2036=TRUE(),$U2036="TRUE"),1,0))</f>
        <v/>
      </c>
      <c r="AQ2036">
        <f>IF($E2036="","",IF($AA2036="Yes",1,0))</f>
        <v/>
      </c>
      <c r="AR2036">
        <f>IF($AN2036=1,IFERROR(IF(VALUE($E2036)&lt;100000000,VALUE($E2036),1000000000),IFERROR(IF(VALUE(MID($E2036,2,20))&lt;100000000,VALUE(MID($E2036,2,20)),1000000000),1000000000))+ROW()/100000,"")</f>
        <v/>
      </c>
    </row>
    <row r="2037">
      <c r="G2037" s="14" t="n"/>
      <c r="Q2037" s="7">
        <f>IF($E2037="","",P2037*Y2037/100)</f>
        <v/>
      </c>
      <c r="R2037" s="7" t="n"/>
      <c r="X2037" s="7" t="n"/>
      <c r="Y2037" s="7" t="n"/>
      <c r="AB2037">
        <f>IF($E2037="","",IF($AQ2037=1,0,IF($AP2037=1,Settings!$C$6,Settings!$C$7))*100)</f>
        <v/>
      </c>
      <c r="AC2037" s="7">
        <f>IF($E2037="","",Y2037*AB2037/100)</f>
        <v/>
      </c>
      <c r="AD2037" s="7">
        <f>IF($E2037="","",Y2037-AC2037)</f>
        <v/>
      </c>
      <c r="AE2037" s="7">
        <f>IF($E2037="","",AD2037-Q2037)</f>
        <v/>
      </c>
      <c r="AI2037" s="7" t="n"/>
      <c r="AL2037" s="14" t="n"/>
      <c r="AN2037">
        <f>IF($E2037="","",IF(COUNTIF($E$2:$E2037,$E2037)=1,1,0))</f>
        <v/>
      </c>
      <c r="AO2037">
        <f>IF($AN2037=1,SUMPRODUCT(--($AR$2:$AR$3001&lt;$AR2037))+1,"")</f>
        <v/>
      </c>
      <c r="AP2037">
        <f>IF($E2037="","",IF(OR($U2037=TRUE(),$U2037="TRUE"),1,0))</f>
        <v/>
      </c>
      <c r="AQ2037">
        <f>IF($E2037="","",IF($AA2037="Yes",1,0))</f>
        <v/>
      </c>
      <c r="AR2037">
        <f>IF($AN2037=1,IFERROR(IF(VALUE($E2037)&lt;100000000,VALUE($E2037),1000000000),IFERROR(IF(VALUE(MID($E2037,2,20))&lt;100000000,VALUE(MID($E2037,2,20)),1000000000),1000000000))+ROW()/100000,"")</f>
        <v/>
      </c>
    </row>
    <row r="2038">
      <c r="G2038" s="14" t="n"/>
      <c r="Q2038" s="7">
        <f>IF($E2038="","",P2038*Y2038/100)</f>
        <v/>
      </c>
      <c r="R2038" s="7" t="n"/>
      <c r="X2038" s="7" t="n"/>
      <c r="Y2038" s="7" t="n"/>
      <c r="AB2038">
        <f>IF($E2038="","",IF($AQ2038=1,0,IF($AP2038=1,Settings!$C$6,Settings!$C$7))*100)</f>
        <v/>
      </c>
      <c r="AC2038" s="7">
        <f>IF($E2038="","",Y2038*AB2038/100)</f>
        <v/>
      </c>
      <c r="AD2038" s="7">
        <f>IF($E2038="","",Y2038-AC2038)</f>
        <v/>
      </c>
      <c r="AE2038" s="7">
        <f>IF($E2038="","",AD2038-Q2038)</f>
        <v/>
      </c>
      <c r="AI2038" s="7" t="n"/>
      <c r="AL2038" s="14" t="n"/>
      <c r="AN2038">
        <f>IF($E2038="","",IF(COUNTIF($E$2:$E2038,$E2038)=1,1,0))</f>
        <v/>
      </c>
      <c r="AO2038">
        <f>IF($AN2038=1,SUMPRODUCT(--($AR$2:$AR$3001&lt;$AR2038))+1,"")</f>
        <v/>
      </c>
      <c r="AP2038">
        <f>IF($E2038="","",IF(OR($U2038=TRUE(),$U2038="TRUE"),1,0))</f>
        <v/>
      </c>
      <c r="AQ2038">
        <f>IF($E2038="","",IF($AA2038="Yes",1,0))</f>
        <v/>
      </c>
      <c r="AR2038">
        <f>IF($AN2038=1,IFERROR(IF(VALUE($E2038)&lt;100000000,VALUE($E2038),1000000000),IFERROR(IF(VALUE(MID($E2038,2,20))&lt;100000000,VALUE(MID($E2038,2,20)),1000000000),1000000000))+ROW()/100000,"")</f>
        <v/>
      </c>
    </row>
    <row r="2039">
      <c r="G2039" s="14" t="n"/>
      <c r="Q2039" s="7">
        <f>IF($E2039="","",P2039*Y2039/100)</f>
        <v/>
      </c>
      <c r="R2039" s="7" t="n"/>
      <c r="X2039" s="7" t="n"/>
      <c r="Y2039" s="7" t="n"/>
      <c r="AB2039">
        <f>IF($E2039="","",IF($AQ2039=1,0,IF($AP2039=1,Settings!$C$6,Settings!$C$7))*100)</f>
        <v/>
      </c>
      <c r="AC2039" s="7">
        <f>IF($E2039="","",Y2039*AB2039/100)</f>
        <v/>
      </c>
      <c r="AD2039" s="7">
        <f>IF($E2039="","",Y2039-AC2039)</f>
        <v/>
      </c>
      <c r="AE2039" s="7">
        <f>IF($E2039="","",AD2039-Q2039)</f>
        <v/>
      </c>
      <c r="AI2039" s="7" t="n"/>
      <c r="AL2039" s="14" t="n"/>
      <c r="AN2039">
        <f>IF($E2039="","",IF(COUNTIF($E$2:$E2039,$E2039)=1,1,0))</f>
        <v/>
      </c>
      <c r="AO2039">
        <f>IF($AN2039=1,SUMPRODUCT(--($AR$2:$AR$3001&lt;$AR2039))+1,"")</f>
        <v/>
      </c>
      <c r="AP2039">
        <f>IF($E2039="","",IF(OR($U2039=TRUE(),$U2039="TRUE"),1,0))</f>
        <v/>
      </c>
      <c r="AQ2039">
        <f>IF($E2039="","",IF($AA2039="Yes",1,0))</f>
        <v/>
      </c>
      <c r="AR2039">
        <f>IF($AN2039=1,IFERROR(IF(VALUE($E2039)&lt;100000000,VALUE($E2039),1000000000),IFERROR(IF(VALUE(MID($E2039,2,20))&lt;100000000,VALUE(MID($E2039,2,20)),1000000000),1000000000))+ROW()/100000,"")</f>
        <v/>
      </c>
    </row>
    <row r="2040">
      <c r="G2040" s="14" t="n"/>
      <c r="Q2040" s="7">
        <f>IF($E2040="","",P2040*Y2040/100)</f>
        <v/>
      </c>
      <c r="R2040" s="7" t="n"/>
      <c r="X2040" s="7" t="n"/>
      <c r="Y2040" s="7" t="n"/>
      <c r="AB2040">
        <f>IF($E2040="","",IF($AQ2040=1,0,IF($AP2040=1,Settings!$C$6,Settings!$C$7))*100)</f>
        <v/>
      </c>
      <c r="AC2040" s="7">
        <f>IF($E2040="","",Y2040*AB2040/100)</f>
        <v/>
      </c>
      <c r="AD2040" s="7">
        <f>IF($E2040="","",Y2040-AC2040)</f>
        <v/>
      </c>
      <c r="AE2040" s="7">
        <f>IF($E2040="","",AD2040-Q2040)</f>
        <v/>
      </c>
      <c r="AI2040" s="7" t="n"/>
      <c r="AL2040" s="14" t="n"/>
      <c r="AN2040">
        <f>IF($E2040="","",IF(COUNTIF($E$2:$E2040,$E2040)=1,1,0))</f>
        <v/>
      </c>
      <c r="AO2040">
        <f>IF($AN2040=1,SUMPRODUCT(--($AR$2:$AR$3001&lt;$AR2040))+1,"")</f>
        <v/>
      </c>
      <c r="AP2040">
        <f>IF($E2040="","",IF(OR($U2040=TRUE(),$U2040="TRUE"),1,0))</f>
        <v/>
      </c>
      <c r="AQ2040">
        <f>IF($E2040="","",IF($AA2040="Yes",1,0))</f>
        <v/>
      </c>
      <c r="AR2040">
        <f>IF($AN2040=1,IFERROR(IF(VALUE($E2040)&lt;100000000,VALUE($E2040),1000000000),IFERROR(IF(VALUE(MID($E2040,2,20))&lt;100000000,VALUE(MID($E2040,2,20)),1000000000),1000000000))+ROW()/100000,"")</f>
        <v/>
      </c>
    </row>
    <row r="2041">
      <c r="G2041" s="14" t="n"/>
      <c r="Q2041" s="7">
        <f>IF($E2041="","",P2041*Y2041/100)</f>
        <v/>
      </c>
      <c r="R2041" s="7" t="n"/>
      <c r="X2041" s="7" t="n"/>
      <c r="Y2041" s="7" t="n"/>
      <c r="AB2041">
        <f>IF($E2041="","",IF($AQ2041=1,0,IF($AP2041=1,Settings!$C$6,Settings!$C$7))*100)</f>
        <v/>
      </c>
      <c r="AC2041" s="7">
        <f>IF($E2041="","",Y2041*AB2041/100)</f>
        <v/>
      </c>
      <c r="AD2041" s="7">
        <f>IF($E2041="","",Y2041-AC2041)</f>
        <v/>
      </c>
      <c r="AE2041" s="7">
        <f>IF($E2041="","",AD2041-Q2041)</f>
        <v/>
      </c>
      <c r="AI2041" s="7" t="n"/>
      <c r="AL2041" s="14" t="n"/>
      <c r="AN2041">
        <f>IF($E2041="","",IF(COUNTIF($E$2:$E2041,$E2041)=1,1,0))</f>
        <v/>
      </c>
      <c r="AO2041">
        <f>IF($AN2041=1,SUMPRODUCT(--($AR$2:$AR$3001&lt;$AR2041))+1,"")</f>
        <v/>
      </c>
      <c r="AP2041">
        <f>IF($E2041="","",IF(OR($U2041=TRUE(),$U2041="TRUE"),1,0))</f>
        <v/>
      </c>
      <c r="AQ2041">
        <f>IF($E2041="","",IF($AA2041="Yes",1,0))</f>
        <v/>
      </c>
      <c r="AR2041">
        <f>IF($AN2041=1,IFERROR(IF(VALUE($E2041)&lt;100000000,VALUE($E2041),1000000000),IFERROR(IF(VALUE(MID($E2041,2,20))&lt;100000000,VALUE(MID($E2041,2,20)),1000000000),1000000000))+ROW()/100000,"")</f>
        <v/>
      </c>
    </row>
    <row r="2042">
      <c r="G2042" s="14" t="n"/>
      <c r="Q2042" s="7">
        <f>IF($E2042="","",P2042*Y2042/100)</f>
        <v/>
      </c>
      <c r="R2042" s="7" t="n"/>
      <c r="X2042" s="7" t="n"/>
      <c r="Y2042" s="7" t="n"/>
      <c r="AB2042">
        <f>IF($E2042="","",IF($AQ2042=1,0,IF($AP2042=1,Settings!$C$6,Settings!$C$7))*100)</f>
        <v/>
      </c>
      <c r="AC2042" s="7">
        <f>IF($E2042="","",Y2042*AB2042/100)</f>
        <v/>
      </c>
      <c r="AD2042" s="7">
        <f>IF($E2042="","",Y2042-AC2042)</f>
        <v/>
      </c>
      <c r="AE2042" s="7">
        <f>IF($E2042="","",AD2042-Q2042)</f>
        <v/>
      </c>
      <c r="AI2042" s="7" t="n"/>
      <c r="AL2042" s="14" t="n"/>
      <c r="AN2042">
        <f>IF($E2042="","",IF(COUNTIF($E$2:$E2042,$E2042)=1,1,0))</f>
        <v/>
      </c>
      <c r="AO2042">
        <f>IF($AN2042=1,SUMPRODUCT(--($AR$2:$AR$3001&lt;$AR2042))+1,"")</f>
        <v/>
      </c>
      <c r="AP2042">
        <f>IF($E2042="","",IF(OR($U2042=TRUE(),$U2042="TRUE"),1,0))</f>
        <v/>
      </c>
      <c r="AQ2042">
        <f>IF($E2042="","",IF($AA2042="Yes",1,0))</f>
        <v/>
      </c>
      <c r="AR2042">
        <f>IF($AN2042=1,IFERROR(IF(VALUE($E2042)&lt;100000000,VALUE($E2042),1000000000),IFERROR(IF(VALUE(MID($E2042,2,20))&lt;100000000,VALUE(MID($E2042,2,20)),1000000000),1000000000))+ROW()/100000,"")</f>
        <v/>
      </c>
    </row>
    <row r="2043">
      <c r="G2043" s="14" t="n"/>
      <c r="Q2043" s="7">
        <f>IF($E2043="","",P2043*Y2043/100)</f>
        <v/>
      </c>
      <c r="R2043" s="7" t="n"/>
      <c r="X2043" s="7" t="n"/>
      <c r="Y2043" s="7" t="n"/>
      <c r="AB2043">
        <f>IF($E2043="","",IF($AQ2043=1,0,IF($AP2043=1,Settings!$C$6,Settings!$C$7))*100)</f>
        <v/>
      </c>
      <c r="AC2043" s="7">
        <f>IF($E2043="","",Y2043*AB2043/100)</f>
        <v/>
      </c>
      <c r="AD2043" s="7">
        <f>IF($E2043="","",Y2043-AC2043)</f>
        <v/>
      </c>
      <c r="AE2043" s="7">
        <f>IF($E2043="","",AD2043-Q2043)</f>
        <v/>
      </c>
      <c r="AI2043" s="7" t="n"/>
      <c r="AL2043" s="14" t="n"/>
      <c r="AN2043">
        <f>IF($E2043="","",IF(COUNTIF($E$2:$E2043,$E2043)=1,1,0))</f>
        <v/>
      </c>
      <c r="AO2043">
        <f>IF($AN2043=1,SUMPRODUCT(--($AR$2:$AR$3001&lt;$AR2043))+1,"")</f>
        <v/>
      </c>
      <c r="AP2043">
        <f>IF($E2043="","",IF(OR($U2043=TRUE(),$U2043="TRUE"),1,0))</f>
        <v/>
      </c>
      <c r="AQ2043">
        <f>IF($E2043="","",IF($AA2043="Yes",1,0))</f>
        <v/>
      </c>
      <c r="AR2043">
        <f>IF($AN2043=1,IFERROR(IF(VALUE($E2043)&lt;100000000,VALUE($E2043),1000000000),IFERROR(IF(VALUE(MID($E2043,2,20))&lt;100000000,VALUE(MID($E2043,2,20)),1000000000),1000000000))+ROW()/100000,"")</f>
        <v/>
      </c>
    </row>
    <row r="2044">
      <c r="G2044" s="14" t="n"/>
      <c r="Q2044" s="7">
        <f>IF($E2044="","",P2044*Y2044/100)</f>
        <v/>
      </c>
      <c r="R2044" s="7" t="n"/>
      <c r="X2044" s="7" t="n"/>
      <c r="Y2044" s="7" t="n"/>
      <c r="AB2044">
        <f>IF($E2044="","",IF($AQ2044=1,0,IF($AP2044=1,Settings!$C$6,Settings!$C$7))*100)</f>
        <v/>
      </c>
      <c r="AC2044" s="7">
        <f>IF($E2044="","",Y2044*AB2044/100)</f>
        <v/>
      </c>
      <c r="AD2044" s="7">
        <f>IF($E2044="","",Y2044-AC2044)</f>
        <v/>
      </c>
      <c r="AE2044" s="7">
        <f>IF($E2044="","",AD2044-Q2044)</f>
        <v/>
      </c>
      <c r="AI2044" s="7" t="n"/>
      <c r="AL2044" s="14" t="n"/>
      <c r="AN2044">
        <f>IF($E2044="","",IF(COUNTIF($E$2:$E2044,$E2044)=1,1,0))</f>
        <v/>
      </c>
      <c r="AO2044">
        <f>IF($AN2044=1,SUMPRODUCT(--($AR$2:$AR$3001&lt;$AR2044))+1,"")</f>
        <v/>
      </c>
      <c r="AP2044">
        <f>IF($E2044="","",IF(OR($U2044=TRUE(),$U2044="TRUE"),1,0))</f>
        <v/>
      </c>
      <c r="AQ2044">
        <f>IF($E2044="","",IF($AA2044="Yes",1,0))</f>
        <v/>
      </c>
      <c r="AR2044">
        <f>IF($AN2044=1,IFERROR(IF(VALUE($E2044)&lt;100000000,VALUE($E2044),1000000000),IFERROR(IF(VALUE(MID($E2044,2,20))&lt;100000000,VALUE(MID($E2044,2,20)),1000000000),1000000000))+ROW()/100000,"")</f>
        <v/>
      </c>
    </row>
    <row r="2045">
      <c r="G2045" s="14" t="n"/>
      <c r="Q2045" s="7">
        <f>IF($E2045="","",P2045*Y2045/100)</f>
        <v/>
      </c>
      <c r="R2045" s="7" t="n"/>
      <c r="X2045" s="7" t="n"/>
      <c r="Y2045" s="7" t="n"/>
      <c r="AB2045">
        <f>IF($E2045="","",IF($AQ2045=1,0,IF($AP2045=1,Settings!$C$6,Settings!$C$7))*100)</f>
        <v/>
      </c>
      <c r="AC2045" s="7">
        <f>IF($E2045="","",Y2045*AB2045/100)</f>
        <v/>
      </c>
      <c r="AD2045" s="7">
        <f>IF($E2045="","",Y2045-AC2045)</f>
        <v/>
      </c>
      <c r="AE2045" s="7">
        <f>IF($E2045="","",AD2045-Q2045)</f>
        <v/>
      </c>
      <c r="AI2045" s="7" t="n"/>
      <c r="AL2045" s="14" t="n"/>
      <c r="AN2045">
        <f>IF($E2045="","",IF(COUNTIF($E$2:$E2045,$E2045)=1,1,0))</f>
        <v/>
      </c>
      <c r="AO2045">
        <f>IF($AN2045=1,SUMPRODUCT(--($AR$2:$AR$3001&lt;$AR2045))+1,"")</f>
        <v/>
      </c>
      <c r="AP2045">
        <f>IF($E2045="","",IF(OR($U2045=TRUE(),$U2045="TRUE"),1,0))</f>
        <v/>
      </c>
      <c r="AQ2045">
        <f>IF($E2045="","",IF($AA2045="Yes",1,0))</f>
        <v/>
      </c>
      <c r="AR2045">
        <f>IF($AN2045=1,IFERROR(IF(VALUE($E2045)&lt;100000000,VALUE($E2045),1000000000),IFERROR(IF(VALUE(MID($E2045,2,20))&lt;100000000,VALUE(MID($E2045,2,20)),1000000000),1000000000))+ROW()/100000,"")</f>
        <v/>
      </c>
    </row>
    <row r="2046">
      <c r="G2046" s="14" t="n"/>
      <c r="Q2046" s="7">
        <f>IF($E2046="","",P2046*Y2046/100)</f>
        <v/>
      </c>
      <c r="R2046" s="7" t="n"/>
      <c r="X2046" s="7" t="n"/>
      <c r="Y2046" s="7" t="n"/>
      <c r="AB2046">
        <f>IF($E2046="","",IF($AQ2046=1,0,IF($AP2046=1,Settings!$C$6,Settings!$C$7))*100)</f>
        <v/>
      </c>
      <c r="AC2046" s="7">
        <f>IF($E2046="","",Y2046*AB2046/100)</f>
        <v/>
      </c>
      <c r="AD2046" s="7">
        <f>IF($E2046="","",Y2046-AC2046)</f>
        <v/>
      </c>
      <c r="AE2046" s="7">
        <f>IF($E2046="","",AD2046-Q2046)</f>
        <v/>
      </c>
      <c r="AI2046" s="7" t="n"/>
      <c r="AL2046" s="14" t="n"/>
      <c r="AN2046">
        <f>IF($E2046="","",IF(COUNTIF($E$2:$E2046,$E2046)=1,1,0))</f>
        <v/>
      </c>
      <c r="AO2046">
        <f>IF($AN2046=1,SUMPRODUCT(--($AR$2:$AR$3001&lt;$AR2046))+1,"")</f>
        <v/>
      </c>
      <c r="AP2046">
        <f>IF($E2046="","",IF(OR($U2046=TRUE(),$U2046="TRUE"),1,0))</f>
        <v/>
      </c>
      <c r="AQ2046">
        <f>IF($E2046="","",IF($AA2046="Yes",1,0))</f>
        <v/>
      </c>
      <c r="AR2046">
        <f>IF($AN2046=1,IFERROR(IF(VALUE($E2046)&lt;100000000,VALUE($E2046),1000000000),IFERROR(IF(VALUE(MID($E2046,2,20))&lt;100000000,VALUE(MID($E2046,2,20)),1000000000),1000000000))+ROW()/100000,"")</f>
        <v/>
      </c>
    </row>
    <row r="2047">
      <c r="G2047" s="14" t="n"/>
      <c r="Q2047" s="7">
        <f>IF($E2047="","",P2047*Y2047/100)</f>
        <v/>
      </c>
      <c r="R2047" s="7" t="n"/>
      <c r="X2047" s="7" t="n"/>
      <c r="Y2047" s="7" t="n"/>
      <c r="AB2047">
        <f>IF($E2047="","",IF($AQ2047=1,0,IF($AP2047=1,Settings!$C$6,Settings!$C$7))*100)</f>
        <v/>
      </c>
      <c r="AC2047" s="7">
        <f>IF($E2047="","",Y2047*AB2047/100)</f>
        <v/>
      </c>
      <c r="AD2047" s="7">
        <f>IF($E2047="","",Y2047-AC2047)</f>
        <v/>
      </c>
      <c r="AE2047" s="7">
        <f>IF($E2047="","",AD2047-Q2047)</f>
        <v/>
      </c>
      <c r="AI2047" s="7" t="n"/>
      <c r="AL2047" s="14" t="n"/>
      <c r="AN2047">
        <f>IF($E2047="","",IF(COUNTIF($E$2:$E2047,$E2047)=1,1,0))</f>
        <v/>
      </c>
      <c r="AO2047">
        <f>IF($AN2047=1,SUMPRODUCT(--($AR$2:$AR$3001&lt;$AR2047))+1,"")</f>
        <v/>
      </c>
      <c r="AP2047">
        <f>IF($E2047="","",IF(OR($U2047=TRUE(),$U2047="TRUE"),1,0))</f>
        <v/>
      </c>
      <c r="AQ2047">
        <f>IF($E2047="","",IF($AA2047="Yes",1,0))</f>
        <v/>
      </c>
      <c r="AR2047">
        <f>IF($AN2047=1,IFERROR(IF(VALUE($E2047)&lt;100000000,VALUE($E2047),1000000000),IFERROR(IF(VALUE(MID($E2047,2,20))&lt;100000000,VALUE(MID($E2047,2,20)),1000000000),1000000000))+ROW()/100000,"")</f>
        <v/>
      </c>
    </row>
    <row r="2048">
      <c r="G2048" s="14" t="n"/>
      <c r="Q2048" s="7">
        <f>IF($E2048="","",P2048*Y2048/100)</f>
        <v/>
      </c>
      <c r="R2048" s="7" t="n"/>
      <c r="X2048" s="7" t="n"/>
      <c r="Y2048" s="7" t="n"/>
      <c r="AB2048">
        <f>IF($E2048="","",IF($AQ2048=1,0,IF($AP2048=1,Settings!$C$6,Settings!$C$7))*100)</f>
        <v/>
      </c>
      <c r="AC2048" s="7">
        <f>IF($E2048="","",Y2048*AB2048/100)</f>
        <v/>
      </c>
      <c r="AD2048" s="7">
        <f>IF($E2048="","",Y2048-AC2048)</f>
        <v/>
      </c>
      <c r="AE2048" s="7">
        <f>IF($E2048="","",AD2048-Q2048)</f>
        <v/>
      </c>
      <c r="AI2048" s="7" t="n"/>
      <c r="AL2048" s="14" t="n"/>
      <c r="AN2048">
        <f>IF($E2048="","",IF(COUNTIF($E$2:$E2048,$E2048)=1,1,0))</f>
        <v/>
      </c>
      <c r="AO2048">
        <f>IF($AN2048=1,SUMPRODUCT(--($AR$2:$AR$3001&lt;$AR2048))+1,"")</f>
        <v/>
      </c>
      <c r="AP2048">
        <f>IF($E2048="","",IF(OR($U2048=TRUE(),$U2048="TRUE"),1,0))</f>
        <v/>
      </c>
      <c r="AQ2048">
        <f>IF($E2048="","",IF($AA2048="Yes",1,0))</f>
        <v/>
      </c>
      <c r="AR2048">
        <f>IF($AN2048=1,IFERROR(IF(VALUE($E2048)&lt;100000000,VALUE($E2048),1000000000),IFERROR(IF(VALUE(MID($E2048,2,20))&lt;100000000,VALUE(MID($E2048,2,20)),1000000000),1000000000))+ROW()/100000,"")</f>
        <v/>
      </c>
    </row>
    <row r="2049">
      <c r="G2049" s="14" t="n"/>
      <c r="Q2049" s="7">
        <f>IF($E2049="","",P2049*Y2049/100)</f>
        <v/>
      </c>
      <c r="R2049" s="7" t="n"/>
      <c r="X2049" s="7" t="n"/>
      <c r="Y2049" s="7" t="n"/>
      <c r="AB2049">
        <f>IF($E2049="","",IF($AQ2049=1,0,IF($AP2049=1,Settings!$C$6,Settings!$C$7))*100)</f>
        <v/>
      </c>
      <c r="AC2049" s="7">
        <f>IF($E2049="","",Y2049*AB2049/100)</f>
        <v/>
      </c>
      <c r="AD2049" s="7">
        <f>IF($E2049="","",Y2049-AC2049)</f>
        <v/>
      </c>
      <c r="AE2049" s="7">
        <f>IF($E2049="","",AD2049-Q2049)</f>
        <v/>
      </c>
      <c r="AI2049" s="7" t="n"/>
      <c r="AL2049" s="14" t="n"/>
      <c r="AN2049">
        <f>IF($E2049="","",IF(COUNTIF($E$2:$E2049,$E2049)=1,1,0))</f>
        <v/>
      </c>
      <c r="AO2049">
        <f>IF($AN2049=1,SUMPRODUCT(--($AR$2:$AR$3001&lt;$AR2049))+1,"")</f>
        <v/>
      </c>
      <c r="AP2049">
        <f>IF($E2049="","",IF(OR($U2049=TRUE(),$U2049="TRUE"),1,0))</f>
        <v/>
      </c>
      <c r="AQ2049">
        <f>IF($E2049="","",IF($AA2049="Yes",1,0))</f>
        <v/>
      </c>
      <c r="AR2049">
        <f>IF($AN2049=1,IFERROR(IF(VALUE($E2049)&lt;100000000,VALUE($E2049),1000000000),IFERROR(IF(VALUE(MID($E2049,2,20))&lt;100000000,VALUE(MID($E2049,2,20)),1000000000),1000000000))+ROW()/100000,"")</f>
        <v/>
      </c>
    </row>
    <row r="2050">
      <c r="G2050" s="14" t="n"/>
      <c r="Q2050" s="7">
        <f>IF($E2050="","",P2050*Y2050/100)</f>
        <v/>
      </c>
      <c r="R2050" s="7" t="n"/>
      <c r="X2050" s="7" t="n"/>
      <c r="Y2050" s="7" t="n"/>
      <c r="AB2050">
        <f>IF($E2050="","",IF($AQ2050=1,0,IF($AP2050=1,Settings!$C$6,Settings!$C$7))*100)</f>
        <v/>
      </c>
      <c r="AC2050" s="7">
        <f>IF($E2050="","",Y2050*AB2050/100)</f>
        <v/>
      </c>
      <c r="AD2050" s="7">
        <f>IF($E2050="","",Y2050-AC2050)</f>
        <v/>
      </c>
      <c r="AE2050" s="7">
        <f>IF($E2050="","",AD2050-Q2050)</f>
        <v/>
      </c>
      <c r="AI2050" s="7" t="n"/>
      <c r="AL2050" s="14" t="n"/>
      <c r="AN2050">
        <f>IF($E2050="","",IF(COUNTIF($E$2:$E2050,$E2050)=1,1,0))</f>
        <v/>
      </c>
      <c r="AO2050">
        <f>IF($AN2050=1,SUMPRODUCT(--($AR$2:$AR$3001&lt;$AR2050))+1,"")</f>
        <v/>
      </c>
      <c r="AP2050">
        <f>IF($E2050="","",IF(OR($U2050=TRUE(),$U2050="TRUE"),1,0))</f>
        <v/>
      </c>
      <c r="AQ2050">
        <f>IF($E2050="","",IF($AA2050="Yes",1,0))</f>
        <v/>
      </c>
      <c r="AR2050">
        <f>IF($AN2050=1,IFERROR(IF(VALUE($E2050)&lt;100000000,VALUE($E2050),1000000000),IFERROR(IF(VALUE(MID($E2050,2,20))&lt;100000000,VALUE(MID($E2050,2,20)),1000000000),1000000000))+ROW()/100000,"")</f>
        <v/>
      </c>
    </row>
    <row r="2051">
      <c r="G2051" s="14" t="n"/>
      <c r="Q2051" s="7">
        <f>IF($E2051="","",P2051*Y2051/100)</f>
        <v/>
      </c>
      <c r="R2051" s="7" t="n"/>
      <c r="X2051" s="7" t="n"/>
      <c r="Y2051" s="7" t="n"/>
      <c r="AB2051">
        <f>IF($E2051="","",IF($AQ2051=1,0,IF($AP2051=1,Settings!$C$6,Settings!$C$7))*100)</f>
        <v/>
      </c>
      <c r="AC2051" s="7">
        <f>IF($E2051="","",Y2051*AB2051/100)</f>
        <v/>
      </c>
      <c r="AD2051" s="7">
        <f>IF($E2051="","",Y2051-AC2051)</f>
        <v/>
      </c>
      <c r="AE2051" s="7">
        <f>IF($E2051="","",AD2051-Q2051)</f>
        <v/>
      </c>
      <c r="AI2051" s="7" t="n"/>
      <c r="AL2051" s="14" t="n"/>
      <c r="AN2051">
        <f>IF($E2051="","",IF(COUNTIF($E$2:$E2051,$E2051)=1,1,0))</f>
        <v/>
      </c>
      <c r="AO2051">
        <f>IF($AN2051=1,SUMPRODUCT(--($AR$2:$AR$3001&lt;$AR2051))+1,"")</f>
        <v/>
      </c>
      <c r="AP2051">
        <f>IF($E2051="","",IF(OR($U2051=TRUE(),$U2051="TRUE"),1,0))</f>
        <v/>
      </c>
      <c r="AQ2051">
        <f>IF($E2051="","",IF($AA2051="Yes",1,0))</f>
        <v/>
      </c>
      <c r="AR2051">
        <f>IF($AN2051=1,IFERROR(IF(VALUE($E2051)&lt;100000000,VALUE($E2051),1000000000),IFERROR(IF(VALUE(MID($E2051,2,20))&lt;100000000,VALUE(MID($E2051,2,20)),1000000000),1000000000))+ROW()/100000,"")</f>
        <v/>
      </c>
    </row>
    <row r="2052">
      <c r="G2052" s="14" t="n"/>
      <c r="Q2052" s="7">
        <f>IF($E2052="","",P2052*Y2052/100)</f>
        <v/>
      </c>
      <c r="R2052" s="7" t="n"/>
      <c r="X2052" s="7" t="n"/>
      <c r="Y2052" s="7" t="n"/>
      <c r="AB2052">
        <f>IF($E2052="","",IF($AQ2052=1,0,IF($AP2052=1,Settings!$C$6,Settings!$C$7))*100)</f>
        <v/>
      </c>
      <c r="AC2052" s="7">
        <f>IF($E2052="","",Y2052*AB2052/100)</f>
        <v/>
      </c>
      <c r="AD2052" s="7">
        <f>IF($E2052="","",Y2052-AC2052)</f>
        <v/>
      </c>
      <c r="AE2052" s="7">
        <f>IF($E2052="","",AD2052-Q2052)</f>
        <v/>
      </c>
      <c r="AI2052" s="7" t="n"/>
      <c r="AL2052" s="14" t="n"/>
      <c r="AN2052">
        <f>IF($E2052="","",IF(COUNTIF($E$2:$E2052,$E2052)=1,1,0))</f>
        <v/>
      </c>
      <c r="AO2052">
        <f>IF($AN2052=1,SUMPRODUCT(--($AR$2:$AR$3001&lt;$AR2052))+1,"")</f>
        <v/>
      </c>
      <c r="AP2052">
        <f>IF($E2052="","",IF(OR($U2052=TRUE(),$U2052="TRUE"),1,0))</f>
        <v/>
      </c>
      <c r="AQ2052">
        <f>IF($E2052="","",IF($AA2052="Yes",1,0))</f>
        <v/>
      </c>
      <c r="AR2052">
        <f>IF($AN2052=1,IFERROR(IF(VALUE($E2052)&lt;100000000,VALUE($E2052),1000000000),IFERROR(IF(VALUE(MID($E2052,2,20))&lt;100000000,VALUE(MID($E2052,2,20)),1000000000),1000000000))+ROW()/100000,"")</f>
        <v/>
      </c>
    </row>
    <row r="2053">
      <c r="G2053" s="14" t="n"/>
      <c r="Q2053" s="7">
        <f>IF($E2053="","",P2053*Y2053/100)</f>
        <v/>
      </c>
      <c r="R2053" s="7" t="n"/>
      <c r="X2053" s="7" t="n"/>
      <c r="Y2053" s="7" t="n"/>
      <c r="AB2053">
        <f>IF($E2053="","",IF($AQ2053=1,0,IF($AP2053=1,Settings!$C$6,Settings!$C$7))*100)</f>
        <v/>
      </c>
      <c r="AC2053" s="7">
        <f>IF($E2053="","",Y2053*AB2053/100)</f>
        <v/>
      </c>
      <c r="AD2053" s="7">
        <f>IF($E2053="","",Y2053-AC2053)</f>
        <v/>
      </c>
      <c r="AE2053" s="7">
        <f>IF($E2053="","",AD2053-Q2053)</f>
        <v/>
      </c>
      <c r="AI2053" s="7" t="n"/>
      <c r="AL2053" s="14" t="n"/>
      <c r="AN2053">
        <f>IF($E2053="","",IF(COUNTIF($E$2:$E2053,$E2053)=1,1,0))</f>
        <v/>
      </c>
      <c r="AO2053">
        <f>IF($AN2053=1,SUMPRODUCT(--($AR$2:$AR$3001&lt;$AR2053))+1,"")</f>
        <v/>
      </c>
      <c r="AP2053">
        <f>IF($E2053="","",IF(OR($U2053=TRUE(),$U2053="TRUE"),1,0))</f>
        <v/>
      </c>
      <c r="AQ2053">
        <f>IF($E2053="","",IF($AA2053="Yes",1,0))</f>
        <v/>
      </c>
      <c r="AR2053">
        <f>IF($AN2053=1,IFERROR(IF(VALUE($E2053)&lt;100000000,VALUE($E2053),1000000000),IFERROR(IF(VALUE(MID($E2053,2,20))&lt;100000000,VALUE(MID($E2053,2,20)),1000000000),1000000000))+ROW()/100000,"")</f>
        <v/>
      </c>
    </row>
    <row r="2054">
      <c r="G2054" s="14" t="n"/>
      <c r="Q2054" s="7">
        <f>IF($E2054="","",P2054*Y2054/100)</f>
        <v/>
      </c>
      <c r="R2054" s="7" t="n"/>
      <c r="X2054" s="7" t="n"/>
      <c r="Y2054" s="7" t="n"/>
      <c r="AB2054">
        <f>IF($E2054="","",IF($AQ2054=1,0,IF($AP2054=1,Settings!$C$6,Settings!$C$7))*100)</f>
        <v/>
      </c>
      <c r="AC2054" s="7">
        <f>IF($E2054="","",Y2054*AB2054/100)</f>
        <v/>
      </c>
      <c r="AD2054" s="7">
        <f>IF($E2054="","",Y2054-AC2054)</f>
        <v/>
      </c>
      <c r="AE2054" s="7">
        <f>IF($E2054="","",AD2054-Q2054)</f>
        <v/>
      </c>
      <c r="AI2054" s="7" t="n"/>
      <c r="AL2054" s="14" t="n"/>
      <c r="AN2054">
        <f>IF($E2054="","",IF(COUNTIF($E$2:$E2054,$E2054)=1,1,0))</f>
        <v/>
      </c>
      <c r="AO2054">
        <f>IF($AN2054=1,SUMPRODUCT(--($AR$2:$AR$3001&lt;$AR2054))+1,"")</f>
        <v/>
      </c>
      <c r="AP2054">
        <f>IF($E2054="","",IF(OR($U2054=TRUE(),$U2054="TRUE"),1,0))</f>
        <v/>
      </c>
      <c r="AQ2054">
        <f>IF($E2054="","",IF($AA2054="Yes",1,0))</f>
        <v/>
      </c>
      <c r="AR2054">
        <f>IF($AN2054=1,IFERROR(IF(VALUE($E2054)&lt;100000000,VALUE($E2054),1000000000),IFERROR(IF(VALUE(MID($E2054,2,20))&lt;100000000,VALUE(MID($E2054,2,20)),1000000000),1000000000))+ROW()/100000,"")</f>
        <v/>
      </c>
    </row>
    <row r="2055">
      <c r="G2055" s="14" t="n"/>
      <c r="Q2055" s="7">
        <f>IF($E2055="","",P2055*Y2055/100)</f>
        <v/>
      </c>
      <c r="R2055" s="7" t="n"/>
      <c r="X2055" s="7" t="n"/>
      <c r="Y2055" s="7" t="n"/>
      <c r="AB2055">
        <f>IF($E2055="","",IF($AQ2055=1,0,IF($AP2055=1,Settings!$C$6,Settings!$C$7))*100)</f>
        <v/>
      </c>
      <c r="AC2055" s="7">
        <f>IF($E2055="","",Y2055*AB2055/100)</f>
        <v/>
      </c>
      <c r="AD2055" s="7">
        <f>IF($E2055="","",Y2055-AC2055)</f>
        <v/>
      </c>
      <c r="AE2055" s="7">
        <f>IF($E2055="","",AD2055-Q2055)</f>
        <v/>
      </c>
      <c r="AI2055" s="7" t="n"/>
      <c r="AL2055" s="14" t="n"/>
      <c r="AN2055">
        <f>IF($E2055="","",IF(COUNTIF($E$2:$E2055,$E2055)=1,1,0))</f>
        <v/>
      </c>
      <c r="AO2055">
        <f>IF($AN2055=1,SUMPRODUCT(--($AR$2:$AR$3001&lt;$AR2055))+1,"")</f>
        <v/>
      </c>
      <c r="AP2055">
        <f>IF($E2055="","",IF(OR($U2055=TRUE(),$U2055="TRUE"),1,0))</f>
        <v/>
      </c>
      <c r="AQ2055">
        <f>IF($E2055="","",IF($AA2055="Yes",1,0))</f>
        <v/>
      </c>
      <c r="AR2055">
        <f>IF($AN2055=1,IFERROR(IF(VALUE($E2055)&lt;100000000,VALUE($E2055),1000000000),IFERROR(IF(VALUE(MID($E2055,2,20))&lt;100000000,VALUE(MID($E2055,2,20)),1000000000),1000000000))+ROW()/100000,"")</f>
        <v/>
      </c>
    </row>
    <row r="2056">
      <c r="G2056" s="14" t="n"/>
      <c r="Q2056" s="7">
        <f>IF($E2056="","",P2056*Y2056/100)</f>
        <v/>
      </c>
      <c r="R2056" s="7" t="n"/>
      <c r="X2056" s="7" t="n"/>
      <c r="Y2056" s="7" t="n"/>
      <c r="AB2056">
        <f>IF($E2056="","",IF($AQ2056=1,0,IF($AP2056=1,Settings!$C$6,Settings!$C$7))*100)</f>
        <v/>
      </c>
      <c r="AC2056" s="7">
        <f>IF($E2056="","",Y2056*AB2056/100)</f>
        <v/>
      </c>
      <c r="AD2056" s="7">
        <f>IF($E2056="","",Y2056-AC2056)</f>
        <v/>
      </c>
      <c r="AE2056" s="7">
        <f>IF($E2056="","",AD2056-Q2056)</f>
        <v/>
      </c>
      <c r="AI2056" s="7" t="n"/>
      <c r="AL2056" s="14" t="n"/>
      <c r="AN2056">
        <f>IF($E2056="","",IF(COUNTIF($E$2:$E2056,$E2056)=1,1,0))</f>
        <v/>
      </c>
      <c r="AO2056">
        <f>IF($AN2056=1,SUMPRODUCT(--($AR$2:$AR$3001&lt;$AR2056))+1,"")</f>
        <v/>
      </c>
      <c r="AP2056">
        <f>IF($E2056="","",IF(OR($U2056=TRUE(),$U2056="TRUE"),1,0))</f>
        <v/>
      </c>
      <c r="AQ2056">
        <f>IF($E2056="","",IF($AA2056="Yes",1,0))</f>
        <v/>
      </c>
      <c r="AR2056">
        <f>IF($AN2056=1,IFERROR(IF(VALUE($E2056)&lt;100000000,VALUE($E2056),1000000000),IFERROR(IF(VALUE(MID($E2056,2,20))&lt;100000000,VALUE(MID($E2056,2,20)),1000000000),1000000000))+ROW()/100000,"")</f>
        <v/>
      </c>
    </row>
    <row r="2057">
      <c r="G2057" s="14" t="n"/>
      <c r="Q2057" s="7">
        <f>IF($E2057="","",P2057*Y2057/100)</f>
        <v/>
      </c>
      <c r="R2057" s="7" t="n"/>
      <c r="X2057" s="7" t="n"/>
      <c r="Y2057" s="7" t="n"/>
      <c r="AB2057">
        <f>IF($E2057="","",IF($AQ2057=1,0,IF($AP2057=1,Settings!$C$6,Settings!$C$7))*100)</f>
        <v/>
      </c>
      <c r="AC2057" s="7">
        <f>IF($E2057="","",Y2057*AB2057/100)</f>
        <v/>
      </c>
      <c r="AD2057" s="7">
        <f>IF($E2057="","",Y2057-AC2057)</f>
        <v/>
      </c>
      <c r="AE2057" s="7">
        <f>IF($E2057="","",AD2057-Q2057)</f>
        <v/>
      </c>
      <c r="AI2057" s="7" t="n"/>
      <c r="AL2057" s="14" t="n"/>
      <c r="AN2057">
        <f>IF($E2057="","",IF(COUNTIF($E$2:$E2057,$E2057)=1,1,0))</f>
        <v/>
      </c>
      <c r="AO2057">
        <f>IF($AN2057=1,SUMPRODUCT(--($AR$2:$AR$3001&lt;$AR2057))+1,"")</f>
        <v/>
      </c>
      <c r="AP2057">
        <f>IF($E2057="","",IF(OR($U2057=TRUE(),$U2057="TRUE"),1,0))</f>
        <v/>
      </c>
      <c r="AQ2057">
        <f>IF($E2057="","",IF($AA2057="Yes",1,0))</f>
        <v/>
      </c>
      <c r="AR2057">
        <f>IF($AN2057=1,IFERROR(IF(VALUE($E2057)&lt;100000000,VALUE($E2057),1000000000),IFERROR(IF(VALUE(MID($E2057,2,20))&lt;100000000,VALUE(MID($E2057,2,20)),1000000000),1000000000))+ROW()/100000,"")</f>
        <v/>
      </c>
    </row>
    <row r="2058">
      <c r="G2058" s="14" t="n"/>
      <c r="Q2058" s="7">
        <f>IF($E2058="","",P2058*Y2058/100)</f>
        <v/>
      </c>
      <c r="R2058" s="7" t="n"/>
      <c r="X2058" s="7" t="n"/>
      <c r="Y2058" s="7" t="n"/>
      <c r="AB2058">
        <f>IF($E2058="","",IF($AQ2058=1,0,IF($AP2058=1,Settings!$C$6,Settings!$C$7))*100)</f>
        <v/>
      </c>
      <c r="AC2058" s="7">
        <f>IF($E2058="","",Y2058*AB2058/100)</f>
        <v/>
      </c>
      <c r="AD2058" s="7">
        <f>IF($E2058="","",Y2058-AC2058)</f>
        <v/>
      </c>
      <c r="AE2058" s="7">
        <f>IF($E2058="","",AD2058-Q2058)</f>
        <v/>
      </c>
      <c r="AI2058" s="7" t="n"/>
      <c r="AL2058" s="14" t="n"/>
      <c r="AN2058">
        <f>IF($E2058="","",IF(COUNTIF($E$2:$E2058,$E2058)=1,1,0))</f>
        <v/>
      </c>
      <c r="AO2058">
        <f>IF($AN2058=1,SUMPRODUCT(--($AR$2:$AR$3001&lt;$AR2058))+1,"")</f>
        <v/>
      </c>
      <c r="AP2058">
        <f>IF($E2058="","",IF(OR($U2058=TRUE(),$U2058="TRUE"),1,0))</f>
        <v/>
      </c>
      <c r="AQ2058">
        <f>IF($E2058="","",IF($AA2058="Yes",1,0))</f>
        <v/>
      </c>
      <c r="AR2058">
        <f>IF($AN2058=1,IFERROR(IF(VALUE($E2058)&lt;100000000,VALUE($E2058),1000000000),IFERROR(IF(VALUE(MID($E2058,2,20))&lt;100000000,VALUE(MID($E2058,2,20)),1000000000),1000000000))+ROW()/100000,"")</f>
        <v/>
      </c>
    </row>
    <row r="2059">
      <c r="G2059" s="14" t="n"/>
      <c r="Q2059" s="7">
        <f>IF($E2059="","",P2059*Y2059/100)</f>
        <v/>
      </c>
      <c r="R2059" s="7" t="n"/>
      <c r="X2059" s="7" t="n"/>
      <c r="Y2059" s="7" t="n"/>
      <c r="AB2059">
        <f>IF($E2059="","",IF($AQ2059=1,0,IF($AP2059=1,Settings!$C$6,Settings!$C$7))*100)</f>
        <v/>
      </c>
      <c r="AC2059" s="7">
        <f>IF($E2059="","",Y2059*AB2059/100)</f>
        <v/>
      </c>
      <c r="AD2059" s="7">
        <f>IF($E2059="","",Y2059-AC2059)</f>
        <v/>
      </c>
      <c r="AE2059" s="7">
        <f>IF($E2059="","",AD2059-Q2059)</f>
        <v/>
      </c>
      <c r="AI2059" s="7" t="n"/>
      <c r="AL2059" s="14" t="n"/>
      <c r="AN2059">
        <f>IF($E2059="","",IF(COUNTIF($E$2:$E2059,$E2059)=1,1,0))</f>
        <v/>
      </c>
      <c r="AO2059">
        <f>IF($AN2059=1,SUMPRODUCT(--($AR$2:$AR$3001&lt;$AR2059))+1,"")</f>
        <v/>
      </c>
      <c r="AP2059">
        <f>IF($E2059="","",IF(OR($U2059=TRUE(),$U2059="TRUE"),1,0))</f>
        <v/>
      </c>
      <c r="AQ2059">
        <f>IF($E2059="","",IF($AA2059="Yes",1,0))</f>
        <v/>
      </c>
      <c r="AR2059">
        <f>IF($AN2059=1,IFERROR(IF(VALUE($E2059)&lt;100000000,VALUE($E2059),1000000000),IFERROR(IF(VALUE(MID($E2059,2,20))&lt;100000000,VALUE(MID($E2059,2,20)),1000000000),1000000000))+ROW()/100000,"")</f>
        <v/>
      </c>
    </row>
    <row r="2060">
      <c r="G2060" s="14" t="n"/>
      <c r="Q2060" s="7">
        <f>IF($E2060="","",P2060*Y2060/100)</f>
        <v/>
      </c>
      <c r="R2060" s="7" t="n"/>
      <c r="X2060" s="7" t="n"/>
      <c r="Y2060" s="7" t="n"/>
      <c r="AB2060">
        <f>IF($E2060="","",IF($AQ2060=1,0,IF($AP2060=1,Settings!$C$6,Settings!$C$7))*100)</f>
        <v/>
      </c>
      <c r="AC2060" s="7">
        <f>IF($E2060="","",Y2060*AB2060/100)</f>
        <v/>
      </c>
      <c r="AD2060" s="7">
        <f>IF($E2060="","",Y2060-AC2060)</f>
        <v/>
      </c>
      <c r="AE2060" s="7">
        <f>IF($E2060="","",AD2060-Q2060)</f>
        <v/>
      </c>
      <c r="AI2060" s="7" t="n"/>
      <c r="AL2060" s="14" t="n"/>
      <c r="AN2060">
        <f>IF($E2060="","",IF(COUNTIF($E$2:$E2060,$E2060)=1,1,0))</f>
        <v/>
      </c>
      <c r="AO2060">
        <f>IF($AN2060=1,SUMPRODUCT(--($AR$2:$AR$3001&lt;$AR2060))+1,"")</f>
        <v/>
      </c>
      <c r="AP2060">
        <f>IF($E2060="","",IF(OR($U2060=TRUE(),$U2060="TRUE"),1,0))</f>
        <v/>
      </c>
      <c r="AQ2060">
        <f>IF($E2060="","",IF($AA2060="Yes",1,0))</f>
        <v/>
      </c>
      <c r="AR2060">
        <f>IF($AN2060=1,IFERROR(IF(VALUE($E2060)&lt;100000000,VALUE($E2060),1000000000),IFERROR(IF(VALUE(MID($E2060,2,20))&lt;100000000,VALUE(MID($E2060,2,20)),1000000000),1000000000))+ROW()/100000,"")</f>
        <v/>
      </c>
    </row>
    <row r="2061">
      <c r="G2061" s="14" t="n"/>
      <c r="Q2061" s="7">
        <f>IF($E2061="","",P2061*Y2061/100)</f>
        <v/>
      </c>
      <c r="R2061" s="7" t="n"/>
      <c r="X2061" s="7" t="n"/>
      <c r="Y2061" s="7" t="n"/>
      <c r="AB2061">
        <f>IF($E2061="","",IF($AQ2061=1,0,IF($AP2061=1,Settings!$C$6,Settings!$C$7))*100)</f>
        <v/>
      </c>
      <c r="AC2061" s="7">
        <f>IF($E2061="","",Y2061*AB2061/100)</f>
        <v/>
      </c>
      <c r="AD2061" s="7">
        <f>IF($E2061="","",Y2061-AC2061)</f>
        <v/>
      </c>
      <c r="AE2061" s="7">
        <f>IF($E2061="","",AD2061-Q2061)</f>
        <v/>
      </c>
      <c r="AI2061" s="7" t="n"/>
      <c r="AL2061" s="14" t="n"/>
      <c r="AN2061">
        <f>IF($E2061="","",IF(COUNTIF($E$2:$E2061,$E2061)=1,1,0))</f>
        <v/>
      </c>
      <c r="AO2061">
        <f>IF($AN2061=1,SUMPRODUCT(--($AR$2:$AR$3001&lt;$AR2061))+1,"")</f>
        <v/>
      </c>
      <c r="AP2061">
        <f>IF($E2061="","",IF(OR($U2061=TRUE(),$U2061="TRUE"),1,0))</f>
        <v/>
      </c>
      <c r="AQ2061">
        <f>IF($E2061="","",IF($AA2061="Yes",1,0))</f>
        <v/>
      </c>
      <c r="AR2061">
        <f>IF($AN2061=1,IFERROR(IF(VALUE($E2061)&lt;100000000,VALUE($E2061),1000000000),IFERROR(IF(VALUE(MID($E2061,2,20))&lt;100000000,VALUE(MID($E2061,2,20)),1000000000),1000000000))+ROW()/100000,"")</f>
        <v/>
      </c>
    </row>
    <row r="2062">
      <c r="G2062" s="14" t="n"/>
      <c r="Q2062" s="7">
        <f>IF($E2062="","",P2062*Y2062/100)</f>
        <v/>
      </c>
      <c r="R2062" s="7" t="n"/>
      <c r="X2062" s="7" t="n"/>
      <c r="Y2062" s="7" t="n"/>
      <c r="AB2062">
        <f>IF($E2062="","",IF($AQ2062=1,0,IF($AP2062=1,Settings!$C$6,Settings!$C$7))*100)</f>
        <v/>
      </c>
      <c r="AC2062" s="7">
        <f>IF($E2062="","",Y2062*AB2062/100)</f>
        <v/>
      </c>
      <c r="AD2062" s="7">
        <f>IF($E2062="","",Y2062-AC2062)</f>
        <v/>
      </c>
      <c r="AE2062" s="7">
        <f>IF($E2062="","",AD2062-Q2062)</f>
        <v/>
      </c>
      <c r="AI2062" s="7" t="n"/>
      <c r="AL2062" s="14" t="n"/>
      <c r="AN2062">
        <f>IF($E2062="","",IF(COUNTIF($E$2:$E2062,$E2062)=1,1,0))</f>
        <v/>
      </c>
      <c r="AO2062">
        <f>IF($AN2062=1,SUMPRODUCT(--($AR$2:$AR$3001&lt;$AR2062))+1,"")</f>
        <v/>
      </c>
      <c r="AP2062">
        <f>IF($E2062="","",IF(OR($U2062=TRUE(),$U2062="TRUE"),1,0))</f>
        <v/>
      </c>
      <c r="AQ2062">
        <f>IF($E2062="","",IF($AA2062="Yes",1,0))</f>
        <v/>
      </c>
      <c r="AR2062">
        <f>IF($AN2062=1,IFERROR(IF(VALUE($E2062)&lt;100000000,VALUE($E2062),1000000000),IFERROR(IF(VALUE(MID($E2062,2,20))&lt;100000000,VALUE(MID($E2062,2,20)),1000000000),1000000000))+ROW()/100000,"")</f>
        <v/>
      </c>
    </row>
    <row r="2063">
      <c r="G2063" s="14" t="n"/>
      <c r="Q2063" s="7">
        <f>IF($E2063="","",P2063*Y2063/100)</f>
        <v/>
      </c>
      <c r="R2063" s="7" t="n"/>
      <c r="X2063" s="7" t="n"/>
      <c r="Y2063" s="7" t="n"/>
      <c r="AB2063">
        <f>IF($E2063="","",IF($AQ2063=1,0,IF($AP2063=1,Settings!$C$6,Settings!$C$7))*100)</f>
        <v/>
      </c>
      <c r="AC2063" s="7">
        <f>IF($E2063="","",Y2063*AB2063/100)</f>
        <v/>
      </c>
      <c r="AD2063" s="7">
        <f>IF($E2063="","",Y2063-AC2063)</f>
        <v/>
      </c>
      <c r="AE2063" s="7">
        <f>IF($E2063="","",AD2063-Q2063)</f>
        <v/>
      </c>
      <c r="AI2063" s="7" t="n"/>
      <c r="AL2063" s="14" t="n"/>
      <c r="AN2063">
        <f>IF($E2063="","",IF(COUNTIF($E$2:$E2063,$E2063)=1,1,0))</f>
        <v/>
      </c>
      <c r="AO2063">
        <f>IF($AN2063=1,SUMPRODUCT(--($AR$2:$AR$3001&lt;$AR2063))+1,"")</f>
        <v/>
      </c>
      <c r="AP2063">
        <f>IF($E2063="","",IF(OR($U2063=TRUE(),$U2063="TRUE"),1,0))</f>
        <v/>
      </c>
      <c r="AQ2063">
        <f>IF($E2063="","",IF($AA2063="Yes",1,0))</f>
        <v/>
      </c>
      <c r="AR2063">
        <f>IF($AN2063=1,IFERROR(IF(VALUE($E2063)&lt;100000000,VALUE($E2063),1000000000),IFERROR(IF(VALUE(MID($E2063,2,20))&lt;100000000,VALUE(MID($E2063,2,20)),1000000000),1000000000))+ROW()/100000,"")</f>
        <v/>
      </c>
    </row>
    <row r="2064">
      <c r="G2064" s="14" t="n"/>
      <c r="Q2064" s="7">
        <f>IF($E2064="","",P2064*Y2064/100)</f>
        <v/>
      </c>
      <c r="R2064" s="7" t="n"/>
      <c r="X2064" s="7" t="n"/>
      <c r="Y2064" s="7" t="n"/>
      <c r="AB2064">
        <f>IF($E2064="","",IF($AQ2064=1,0,IF($AP2064=1,Settings!$C$6,Settings!$C$7))*100)</f>
        <v/>
      </c>
      <c r="AC2064" s="7">
        <f>IF($E2064="","",Y2064*AB2064/100)</f>
        <v/>
      </c>
      <c r="AD2064" s="7">
        <f>IF($E2064="","",Y2064-AC2064)</f>
        <v/>
      </c>
      <c r="AE2064" s="7">
        <f>IF($E2064="","",AD2064-Q2064)</f>
        <v/>
      </c>
      <c r="AI2064" s="7" t="n"/>
      <c r="AL2064" s="14" t="n"/>
      <c r="AN2064">
        <f>IF($E2064="","",IF(COUNTIF($E$2:$E2064,$E2064)=1,1,0))</f>
        <v/>
      </c>
      <c r="AO2064">
        <f>IF($AN2064=1,SUMPRODUCT(--($AR$2:$AR$3001&lt;$AR2064))+1,"")</f>
        <v/>
      </c>
      <c r="AP2064">
        <f>IF($E2064="","",IF(OR($U2064=TRUE(),$U2064="TRUE"),1,0))</f>
        <v/>
      </c>
      <c r="AQ2064">
        <f>IF($E2064="","",IF($AA2064="Yes",1,0))</f>
        <v/>
      </c>
      <c r="AR2064">
        <f>IF($AN2064=1,IFERROR(IF(VALUE($E2064)&lt;100000000,VALUE($E2064),1000000000),IFERROR(IF(VALUE(MID($E2064,2,20))&lt;100000000,VALUE(MID($E2064,2,20)),1000000000),1000000000))+ROW()/100000,"")</f>
        <v/>
      </c>
    </row>
    <row r="2065">
      <c r="G2065" s="14" t="n"/>
      <c r="Q2065" s="7">
        <f>IF($E2065="","",P2065*Y2065/100)</f>
        <v/>
      </c>
      <c r="R2065" s="7" t="n"/>
      <c r="X2065" s="7" t="n"/>
      <c r="Y2065" s="7" t="n"/>
      <c r="AB2065">
        <f>IF($E2065="","",IF($AQ2065=1,0,IF($AP2065=1,Settings!$C$6,Settings!$C$7))*100)</f>
        <v/>
      </c>
      <c r="AC2065" s="7">
        <f>IF($E2065="","",Y2065*AB2065/100)</f>
        <v/>
      </c>
      <c r="AD2065" s="7">
        <f>IF($E2065="","",Y2065-AC2065)</f>
        <v/>
      </c>
      <c r="AE2065" s="7">
        <f>IF($E2065="","",AD2065-Q2065)</f>
        <v/>
      </c>
      <c r="AI2065" s="7" t="n"/>
      <c r="AL2065" s="14" t="n"/>
      <c r="AN2065">
        <f>IF($E2065="","",IF(COUNTIF($E$2:$E2065,$E2065)=1,1,0))</f>
        <v/>
      </c>
      <c r="AO2065">
        <f>IF($AN2065=1,SUMPRODUCT(--($AR$2:$AR$3001&lt;$AR2065))+1,"")</f>
        <v/>
      </c>
      <c r="AP2065">
        <f>IF($E2065="","",IF(OR($U2065=TRUE(),$U2065="TRUE"),1,0))</f>
        <v/>
      </c>
      <c r="AQ2065">
        <f>IF($E2065="","",IF($AA2065="Yes",1,0))</f>
        <v/>
      </c>
      <c r="AR2065">
        <f>IF($AN2065=1,IFERROR(IF(VALUE($E2065)&lt;100000000,VALUE($E2065),1000000000),IFERROR(IF(VALUE(MID($E2065,2,20))&lt;100000000,VALUE(MID($E2065,2,20)),1000000000),1000000000))+ROW()/100000,"")</f>
        <v/>
      </c>
    </row>
    <row r="2066">
      <c r="G2066" s="14" t="n"/>
      <c r="Q2066" s="7">
        <f>IF($E2066="","",P2066*Y2066/100)</f>
        <v/>
      </c>
      <c r="R2066" s="7" t="n"/>
      <c r="X2066" s="7" t="n"/>
      <c r="Y2066" s="7" t="n"/>
      <c r="AB2066">
        <f>IF($E2066="","",IF($AQ2066=1,0,IF($AP2066=1,Settings!$C$6,Settings!$C$7))*100)</f>
        <v/>
      </c>
      <c r="AC2066" s="7">
        <f>IF($E2066="","",Y2066*AB2066/100)</f>
        <v/>
      </c>
      <c r="AD2066" s="7">
        <f>IF($E2066="","",Y2066-AC2066)</f>
        <v/>
      </c>
      <c r="AE2066" s="7">
        <f>IF($E2066="","",AD2066-Q2066)</f>
        <v/>
      </c>
      <c r="AI2066" s="7" t="n"/>
      <c r="AL2066" s="14" t="n"/>
      <c r="AN2066">
        <f>IF($E2066="","",IF(COUNTIF($E$2:$E2066,$E2066)=1,1,0))</f>
        <v/>
      </c>
      <c r="AO2066">
        <f>IF($AN2066=1,SUMPRODUCT(--($AR$2:$AR$3001&lt;$AR2066))+1,"")</f>
        <v/>
      </c>
      <c r="AP2066">
        <f>IF($E2066="","",IF(OR($U2066=TRUE(),$U2066="TRUE"),1,0))</f>
        <v/>
      </c>
      <c r="AQ2066">
        <f>IF($E2066="","",IF($AA2066="Yes",1,0))</f>
        <v/>
      </c>
      <c r="AR2066">
        <f>IF($AN2066=1,IFERROR(IF(VALUE($E2066)&lt;100000000,VALUE($E2066),1000000000),IFERROR(IF(VALUE(MID($E2066,2,20))&lt;100000000,VALUE(MID($E2066,2,20)),1000000000),1000000000))+ROW()/100000,"")</f>
        <v/>
      </c>
    </row>
    <row r="2067">
      <c r="G2067" s="14" t="n"/>
      <c r="Q2067" s="7">
        <f>IF($E2067="","",P2067*Y2067/100)</f>
        <v/>
      </c>
      <c r="R2067" s="7" t="n"/>
      <c r="X2067" s="7" t="n"/>
      <c r="Y2067" s="7" t="n"/>
      <c r="AB2067">
        <f>IF($E2067="","",IF($AQ2067=1,0,IF($AP2067=1,Settings!$C$6,Settings!$C$7))*100)</f>
        <v/>
      </c>
      <c r="AC2067" s="7">
        <f>IF($E2067="","",Y2067*AB2067/100)</f>
        <v/>
      </c>
      <c r="AD2067" s="7">
        <f>IF($E2067="","",Y2067-AC2067)</f>
        <v/>
      </c>
      <c r="AE2067" s="7">
        <f>IF($E2067="","",AD2067-Q2067)</f>
        <v/>
      </c>
      <c r="AI2067" s="7" t="n"/>
      <c r="AL2067" s="14" t="n"/>
      <c r="AN2067">
        <f>IF($E2067="","",IF(COUNTIF($E$2:$E2067,$E2067)=1,1,0))</f>
        <v/>
      </c>
      <c r="AO2067">
        <f>IF($AN2067=1,SUMPRODUCT(--($AR$2:$AR$3001&lt;$AR2067))+1,"")</f>
        <v/>
      </c>
      <c r="AP2067">
        <f>IF($E2067="","",IF(OR($U2067=TRUE(),$U2067="TRUE"),1,0))</f>
        <v/>
      </c>
      <c r="AQ2067">
        <f>IF($E2067="","",IF($AA2067="Yes",1,0))</f>
        <v/>
      </c>
      <c r="AR2067">
        <f>IF($AN2067=1,IFERROR(IF(VALUE($E2067)&lt;100000000,VALUE($E2067),1000000000),IFERROR(IF(VALUE(MID($E2067,2,20))&lt;100000000,VALUE(MID($E2067,2,20)),1000000000),1000000000))+ROW()/100000,"")</f>
        <v/>
      </c>
    </row>
    <row r="2068">
      <c r="G2068" s="14" t="n"/>
      <c r="Q2068" s="7">
        <f>IF($E2068="","",P2068*Y2068/100)</f>
        <v/>
      </c>
      <c r="R2068" s="7" t="n"/>
      <c r="X2068" s="7" t="n"/>
      <c r="Y2068" s="7" t="n"/>
      <c r="AB2068">
        <f>IF($E2068="","",IF($AQ2068=1,0,IF($AP2068=1,Settings!$C$6,Settings!$C$7))*100)</f>
        <v/>
      </c>
      <c r="AC2068" s="7">
        <f>IF($E2068="","",Y2068*AB2068/100)</f>
        <v/>
      </c>
      <c r="AD2068" s="7">
        <f>IF($E2068="","",Y2068-AC2068)</f>
        <v/>
      </c>
      <c r="AE2068" s="7">
        <f>IF($E2068="","",AD2068-Q2068)</f>
        <v/>
      </c>
      <c r="AI2068" s="7" t="n"/>
      <c r="AL2068" s="14" t="n"/>
      <c r="AN2068">
        <f>IF($E2068="","",IF(COUNTIF($E$2:$E2068,$E2068)=1,1,0))</f>
        <v/>
      </c>
      <c r="AO2068">
        <f>IF($AN2068=1,SUMPRODUCT(--($AR$2:$AR$3001&lt;$AR2068))+1,"")</f>
        <v/>
      </c>
      <c r="AP2068">
        <f>IF($E2068="","",IF(OR($U2068=TRUE(),$U2068="TRUE"),1,0))</f>
        <v/>
      </c>
      <c r="AQ2068">
        <f>IF($E2068="","",IF($AA2068="Yes",1,0))</f>
        <v/>
      </c>
      <c r="AR2068">
        <f>IF($AN2068=1,IFERROR(IF(VALUE($E2068)&lt;100000000,VALUE($E2068),1000000000),IFERROR(IF(VALUE(MID($E2068,2,20))&lt;100000000,VALUE(MID($E2068,2,20)),1000000000),1000000000))+ROW()/100000,"")</f>
        <v/>
      </c>
    </row>
    <row r="2069">
      <c r="G2069" s="14" t="n"/>
      <c r="Q2069" s="7">
        <f>IF($E2069="","",P2069*Y2069/100)</f>
        <v/>
      </c>
      <c r="R2069" s="7" t="n"/>
      <c r="X2069" s="7" t="n"/>
      <c r="Y2069" s="7" t="n"/>
      <c r="AB2069">
        <f>IF($E2069="","",IF($AQ2069=1,0,IF($AP2069=1,Settings!$C$6,Settings!$C$7))*100)</f>
        <v/>
      </c>
      <c r="AC2069" s="7">
        <f>IF($E2069="","",Y2069*AB2069/100)</f>
        <v/>
      </c>
      <c r="AD2069" s="7">
        <f>IF($E2069="","",Y2069-AC2069)</f>
        <v/>
      </c>
      <c r="AE2069" s="7">
        <f>IF($E2069="","",AD2069-Q2069)</f>
        <v/>
      </c>
      <c r="AI2069" s="7" t="n"/>
      <c r="AL2069" s="14" t="n"/>
      <c r="AN2069">
        <f>IF($E2069="","",IF(COUNTIF($E$2:$E2069,$E2069)=1,1,0))</f>
        <v/>
      </c>
      <c r="AO2069">
        <f>IF($AN2069=1,SUMPRODUCT(--($AR$2:$AR$3001&lt;$AR2069))+1,"")</f>
        <v/>
      </c>
      <c r="AP2069">
        <f>IF($E2069="","",IF(OR($U2069=TRUE(),$U2069="TRUE"),1,0))</f>
        <v/>
      </c>
      <c r="AQ2069">
        <f>IF($E2069="","",IF($AA2069="Yes",1,0))</f>
        <v/>
      </c>
      <c r="AR2069">
        <f>IF($AN2069=1,IFERROR(IF(VALUE($E2069)&lt;100000000,VALUE($E2069),1000000000),IFERROR(IF(VALUE(MID($E2069,2,20))&lt;100000000,VALUE(MID($E2069,2,20)),1000000000),1000000000))+ROW()/100000,"")</f>
        <v/>
      </c>
    </row>
    <row r="2070">
      <c r="G2070" s="14" t="n"/>
      <c r="Q2070" s="7">
        <f>IF($E2070="","",P2070*Y2070/100)</f>
        <v/>
      </c>
      <c r="R2070" s="7" t="n"/>
      <c r="X2070" s="7" t="n"/>
      <c r="Y2070" s="7" t="n"/>
      <c r="AB2070">
        <f>IF($E2070="","",IF($AQ2070=1,0,IF($AP2070=1,Settings!$C$6,Settings!$C$7))*100)</f>
        <v/>
      </c>
      <c r="AC2070" s="7">
        <f>IF($E2070="","",Y2070*AB2070/100)</f>
        <v/>
      </c>
      <c r="AD2070" s="7">
        <f>IF($E2070="","",Y2070-AC2070)</f>
        <v/>
      </c>
      <c r="AE2070" s="7">
        <f>IF($E2070="","",AD2070-Q2070)</f>
        <v/>
      </c>
      <c r="AI2070" s="7" t="n"/>
      <c r="AL2070" s="14" t="n"/>
      <c r="AN2070">
        <f>IF($E2070="","",IF(COUNTIF($E$2:$E2070,$E2070)=1,1,0))</f>
        <v/>
      </c>
      <c r="AO2070">
        <f>IF($AN2070=1,SUMPRODUCT(--($AR$2:$AR$3001&lt;$AR2070))+1,"")</f>
        <v/>
      </c>
      <c r="AP2070">
        <f>IF($E2070="","",IF(OR($U2070=TRUE(),$U2070="TRUE"),1,0))</f>
        <v/>
      </c>
      <c r="AQ2070">
        <f>IF($E2070="","",IF($AA2070="Yes",1,0))</f>
        <v/>
      </c>
      <c r="AR2070">
        <f>IF($AN2070=1,IFERROR(IF(VALUE($E2070)&lt;100000000,VALUE($E2070),1000000000),IFERROR(IF(VALUE(MID($E2070,2,20))&lt;100000000,VALUE(MID($E2070,2,20)),1000000000),1000000000))+ROW()/100000,"")</f>
        <v/>
      </c>
    </row>
    <row r="2071">
      <c r="G2071" s="14" t="n"/>
      <c r="Q2071" s="7">
        <f>IF($E2071="","",P2071*Y2071/100)</f>
        <v/>
      </c>
      <c r="R2071" s="7" t="n"/>
      <c r="X2071" s="7" t="n"/>
      <c r="Y2071" s="7" t="n"/>
      <c r="AB2071">
        <f>IF($E2071="","",IF($AQ2071=1,0,IF($AP2071=1,Settings!$C$6,Settings!$C$7))*100)</f>
        <v/>
      </c>
      <c r="AC2071" s="7">
        <f>IF($E2071="","",Y2071*AB2071/100)</f>
        <v/>
      </c>
      <c r="AD2071" s="7">
        <f>IF($E2071="","",Y2071-AC2071)</f>
        <v/>
      </c>
      <c r="AE2071" s="7">
        <f>IF($E2071="","",AD2071-Q2071)</f>
        <v/>
      </c>
      <c r="AI2071" s="7" t="n"/>
      <c r="AL2071" s="14" t="n"/>
      <c r="AN2071">
        <f>IF($E2071="","",IF(COUNTIF($E$2:$E2071,$E2071)=1,1,0))</f>
        <v/>
      </c>
      <c r="AO2071">
        <f>IF($AN2071=1,SUMPRODUCT(--($AR$2:$AR$3001&lt;$AR2071))+1,"")</f>
        <v/>
      </c>
      <c r="AP2071">
        <f>IF($E2071="","",IF(OR($U2071=TRUE(),$U2071="TRUE"),1,0))</f>
        <v/>
      </c>
      <c r="AQ2071">
        <f>IF($E2071="","",IF($AA2071="Yes",1,0))</f>
        <v/>
      </c>
      <c r="AR2071">
        <f>IF($AN2071=1,IFERROR(IF(VALUE($E2071)&lt;100000000,VALUE($E2071),1000000000),IFERROR(IF(VALUE(MID($E2071,2,20))&lt;100000000,VALUE(MID($E2071,2,20)),1000000000),1000000000))+ROW()/100000,"")</f>
        <v/>
      </c>
    </row>
    <row r="2072">
      <c r="G2072" s="14" t="n"/>
      <c r="Q2072" s="7">
        <f>IF($E2072="","",P2072*Y2072/100)</f>
        <v/>
      </c>
      <c r="R2072" s="7" t="n"/>
      <c r="X2072" s="7" t="n"/>
      <c r="Y2072" s="7" t="n"/>
      <c r="AB2072">
        <f>IF($E2072="","",IF($AQ2072=1,0,IF($AP2072=1,Settings!$C$6,Settings!$C$7))*100)</f>
        <v/>
      </c>
      <c r="AC2072" s="7">
        <f>IF($E2072="","",Y2072*AB2072/100)</f>
        <v/>
      </c>
      <c r="AD2072" s="7">
        <f>IF($E2072="","",Y2072-AC2072)</f>
        <v/>
      </c>
      <c r="AE2072" s="7">
        <f>IF($E2072="","",AD2072-Q2072)</f>
        <v/>
      </c>
      <c r="AI2072" s="7" t="n"/>
      <c r="AL2072" s="14" t="n"/>
      <c r="AN2072">
        <f>IF($E2072="","",IF(COUNTIF($E$2:$E2072,$E2072)=1,1,0))</f>
        <v/>
      </c>
      <c r="AO2072">
        <f>IF($AN2072=1,SUMPRODUCT(--($AR$2:$AR$3001&lt;$AR2072))+1,"")</f>
        <v/>
      </c>
      <c r="AP2072">
        <f>IF($E2072="","",IF(OR($U2072=TRUE(),$U2072="TRUE"),1,0))</f>
        <v/>
      </c>
      <c r="AQ2072">
        <f>IF($E2072="","",IF($AA2072="Yes",1,0))</f>
        <v/>
      </c>
      <c r="AR2072">
        <f>IF($AN2072=1,IFERROR(IF(VALUE($E2072)&lt;100000000,VALUE($E2072),1000000000),IFERROR(IF(VALUE(MID($E2072,2,20))&lt;100000000,VALUE(MID($E2072,2,20)),1000000000),1000000000))+ROW()/100000,"")</f>
        <v/>
      </c>
    </row>
    <row r="2073">
      <c r="G2073" s="14" t="n"/>
      <c r="Q2073" s="7">
        <f>IF($E2073="","",P2073*Y2073/100)</f>
        <v/>
      </c>
      <c r="R2073" s="7" t="n"/>
      <c r="X2073" s="7" t="n"/>
      <c r="Y2073" s="7" t="n"/>
      <c r="AB2073">
        <f>IF($E2073="","",IF($AQ2073=1,0,IF($AP2073=1,Settings!$C$6,Settings!$C$7))*100)</f>
        <v/>
      </c>
      <c r="AC2073" s="7">
        <f>IF($E2073="","",Y2073*AB2073/100)</f>
        <v/>
      </c>
      <c r="AD2073" s="7">
        <f>IF($E2073="","",Y2073-AC2073)</f>
        <v/>
      </c>
      <c r="AE2073" s="7">
        <f>IF($E2073="","",AD2073-Q2073)</f>
        <v/>
      </c>
      <c r="AI2073" s="7" t="n"/>
      <c r="AL2073" s="14" t="n"/>
      <c r="AN2073">
        <f>IF($E2073="","",IF(COUNTIF($E$2:$E2073,$E2073)=1,1,0))</f>
        <v/>
      </c>
      <c r="AO2073">
        <f>IF($AN2073=1,SUMPRODUCT(--($AR$2:$AR$3001&lt;$AR2073))+1,"")</f>
        <v/>
      </c>
      <c r="AP2073">
        <f>IF($E2073="","",IF(OR($U2073=TRUE(),$U2073="TRUE"),1,0))</f>
        <v/>
      </c>
      <c r="AQ2073">
        <f>IF($E2073="","",IF($AA2073="Yes",1,0))</f>
        <v/>
      </c>
      <c r="AR2073">
        <f>IF($AN2073=1,IFERROR(IF(VALUE($E2073)&lt;100000000,VALUE($E2073),1000000000),IFERROR(IF(VALUE(MID($E2073,2,20))&lt;100000000,VALUE(MID($E2073,2,20)),1000000000),1000000000))+ROW()/100000,"")</f>
        <v/>
      </c>
    </row>
    <row r="2074">
      <c r="G2074" s="14" t="n"/>
      <c r="Q2074" s="7">
        <f>IF($E2074="","",P2074*Y2074/100)</f>
        <v/>
      </c>
      <c r="R2074" s="7" t="n"/>
      <c r="X2074" s="7" t="n"/>
      <c r="Y2074" s="7" t="n"/>
      <c r="AB2074">
        <f>IF($E2074="","",IF($AQ2074=1,0,IF($AP2074=1,Settings!$C$6,Settings!$C$7))*100)</f>
        <v/>
      </c>
      <c r="AC2074" s="7">
        <f>IF($E2074="","",Y2074*AB2074/100)</f>
        <v/>
      </c>
      <c r="AD2074" s="7">
        <f>IF($E2074="","",Y2074-AC2074)</f>
        <v/>
      </c>
      <c r="AE2074" s="7">
        <f>IF($E2074="","",AD2074-Q2074)</f>
        <v/>
      </c>
      <c r="AI2074" s="7" t="n"/>
      <c r="AL2074" s="14" t="n"/>
      <c r="AN2074">
        <f>IF($E2074="","",IF(COUNTIF($E$2:$E2074,$E2074)=1,1,0))</f>
        <v/>
      </c>
      <c r="AO2074">
        <f>IF($AN2074=1,SUMPRODUCT(--($AR$2:$AR$3001&lt;$AR2074))+1,"")</f>
        <v/>
      </c>
      <c r="AP2074">
        <f>IF($E2074="","",IF(OR($U2074=TRUE(),$U2074="TRUE"),1,0))</f>
        <v/>
      </c>
      <c r="AQ2074">
        <f>IF($E2074="","",IF($AA2074="Yes",1,0))</f>
        <v/>
      </c>
      <c r="AR2074">
        <f>IF($AN2074=1,IFERROR(IF(VALUE($E2074)&lt;100000000,VALUE($E2074),1000000000),IFERROR(IF(VALUE(MID($E2074,2,20))&lt;100000000,VALUE(MID($E2074,2,20)),1000000000),1000000000))+ROW()/100000,"")</f>
        <v/>
      </c>
    </row>
    <row r="2075">
      <c r="G2075" s="14" t="n"/>
      <c r="Q2075" s="7">
        <f>IF($E2075="","",P2075*Y2075/100)</f>
        <v/>
      </c>
      <c r="R2075" s="7" t="n"/>
      <c r="X2075" s="7" t="n"/>
      <c r="Y2075" s="7" t="n"/>
      <c r="AB2075">
        <f>IF($E2075="","",IF($AQ2075=1,0,IF($AP2075=1,Settings!$C$6,Settings!$C$7))*100)</f>
        <v/>
      </c>
      <c r="AC2075" s="7">
        <f>IF($E2075="","",Y2075*AB2075/100)</f>
        <v/>
      </c>
      <c r="AD2075" s="7">
        <f>IF($E2075="","",Y2075-AC2075)</f>
        <v/>
      </c>
      <c r="AE2075" s="7">
        <f>IF($E2075="","",AD2075-Q2075)</f>
        <v/>
      </c>
      <c r="AI2075" s="7" t="n"/>
      <c r="AL2075" s="14" t="n"/>
      <c r="AN2075">
        <f>IF($E2075="","",IF(COUNTIF($E$2:$E2075,$E2075)=1,1,0))</f>
        <v/>
      </c>
      <c r="AO2075">
        <f>IF($AN2075=1,SUMPRODUCT(--($AR$2:$AR$3001&lt;$AR2075))+1,"")</f>
        <v/>
      </c>
      <c r="AP2075">
        <f>IF($E2075="","",IF(OR($U2075=TRUE(),$U2075="TRUE"),1,0))</f>
        <v/>
      </c>
      <c r="AQ2075">
        <f>IF($E2075="","",IF($AA2075="Yes",1,0))</f>
        <v/>
      </c>
      <c r="AR2075">
        <f>IF($AN2075=1,IFERROR(IF(VALUE($E2075)&lt;100000000,VALUE($E2075),1000000000),IFERROR(IF(VALUE(MID($E2075,2,20))&lt;100000000,VALUE(MID($E2075,2,20)),1000000000),1000000000))+ROW()/100000,"")</f>
        <v/>
      </c>
    </row>
    <row r="2076">
      <c r="G2076" s="14" t="n"/>
      <c r="Q2076" s="7">
        <f>IF($E2076="","",P2076*Y2076/100)</f>
        <v/>
      </c>
      <c r="R2076" s="7" t="n"/>
      <c r="X2076" s="7" t="n"/>
      <c r="Y2076" s="7" t="n"/>
      <c r="AB2076">
        <f>IF($E2076="","",IF($AQ2076=1,0,IF($AP2076=1,Settings!$C$6,Settings!$C$7))*100)</f>
        <v/>
      </c>
      <c r="AC2076" s="7">
        <f>IF($E2076="","",Y2076*AB2076/100)</f>
        <v/>
      </c>
      <c r="AD2076" s="7">
        <f>IF($E2076="","",Y2076-AC2076)</f>
        <v/>
      </c>
      <c r="AE2076" s="7">
        <f>IF($E2076="","",AD2076-Q2076)</f>
        <v/>
      </c>
      <c r="AI2076" s="7" t="n"/>
      <c r="AL2076" s="14" t="n"/>
      <c r="AN2076">
        <f>IF($E2076="","",IF(COUNTIF($E$2:$E2076,$E2076)=1,1,0))</f>
        <v/>
      </c>
      <c r="AO2076">
        <f>IF($AN2076=1,SUMPRODUCT(--($AR$2:$AR$3001&lt;$AR2076))+1,"")</f>
        <v/>
      </c>
      <c r="AP2076">
        <f>IF($E2076="","",IF(OR($U2076=TRUE(),$U2076="TRUE"),1,0))</f>
        <v/>
      </c>
      <c r="AQ2076">
        <f>IF($E2076="","",IF($AA2076="Yes",1,0))</f>
        <v/>
      </c>
      <c r="AR2076">
        <f>IF($AN2076=1,IFERROR(IF(VALUE($E2076)&lt;100000000,VALUE($E2076),1000000000),IFERROR(IF(VALUE(MID($E2076,2,20))&lt;100000000,VALUE(MID($E2076,2,20)),1000000000),1000000000))+ROW()/100000,"")</f>
        <v/>
      </c>
    </row>
    <row r="2077">
      <c r="G2077" s="14" t="n"/>
      <c r="Q2077" s="7">
        <f>IF($E2077="","",P2077*Y2077/100)</f>
        <v/>
      </c>
      <c r="R2077" s="7" t="n"/>
      <c r="X2077" s="7" t="n"/>
      <c r="Y2077" s="7" t="n"/>
      <c r="AB2077">
        <f>IF($E2077="","",IF($AQ2077=1,0,IF($AP2077=1,Settings!$C$6,Settings!$C$7))*100)</f>
        <v/>
      </c>
      <c r="AC2077" s="7">
        <f>IF($E2077="","",Y2077*AB2077/100)</f>
        <v/>
      </c>
      <c r="AD2077" s="7">
        <f>IF($E2077="","",Y2077-AC2077)</f>
        <v/>
      </c>
      <c r="AE2077" s="7">
        <f>IF($E2077="","",AD2077-Q2077)</f>
        <v/>
      </c>
      <c r="AI2077" s="7" t="n"/>
      <c r="AL2077" s="14" t="n"/>
      <c r="AN2077">
        <f>IF($E2077="","",IF(COUNTIF($E$2:$E2077,$E2077)=1,1,0))</f>
        <v/>
      </c>
      <c r="AO2077">
        <f>IF($AN2077=1,SUMPRODUCT(--($AR$2:$AR$3001&lt;$AR2077))+1,"")</f>
        <v/>
      </c>
      <c r="AP2077">
        <f>IF($E2077="","",IF(OR($U2077=TRUE(),$U2077="TRUE"),1,0))</f>
        <v/>
      </c>
      <c r="AQ2077">
        <f>IF($E2077="","",IF($AA2077="Yes",1,0))</f>
        <v/>
      </c>
      <c r="AR2077">
        <f>IF($AN2077=1,IFERROR(IF(VALUE($E2077)&lt;100000000,VALUE($E2077),1000000000),IFERROR(IF(VALUE(MID($E2077,2,20))&lt;100000000,VALUE(MID($E2077,2,20)),1000000000),1000000000))+ROW()/100000,"")</f>
        <v/>
      </c>
    </row>
    <row r="2078">
      <c r="G2078" s="14" t="n"/>
      <c r="Q2078" s="7">
        <f>IF($E2078="","",P2078*Y2078/100)</f>
        <v/>
      </c>
      <c r="R2078" s="7" t="n"/>
      <c r="X2078" s="7" t="n"/>
      <c r="Y2078" s="7" t="n"/>
      <c r="AB2078">
        <f>IF($E2078="","",IF($AQ2078=1,0,IF($AP2078=1,Settings!$C$6,Settings!$C$7))*100)</f>
        <v/>
      </c>
      <c r="AC2078" s="7">
        <f>IF($E2078="","",Y2078*AB2078/100)</f>
        <v/>
      </c>
      <c r="AD2078" s="7">
        <f>IF($E2078="","",Y2078-AC2078)</f>
        <v/>
      </c>
      <c r="AE2078" s="7">
        <f>IF($E2078="","",AD2078-Q2078)</f>
        <v/>
      </c>
      <c r="AI2078" s="7" t="n"/>
      <c r="AL2078" s="14" t="n"/>
      <c r="AN2078">
        <f>IF($E2078="","",IF(COUNTIF($E$2:$E2078,$E2078)=1,1,0))</f>
        <v/>
      </c>
      <c r="AO2078">
        <f>IF($AN2078=1,SUMPRODUCT(--($AR$2:$AR$3001&lt;$AR2078))+1,"")</f>
        <v/>
      </c>
      <c r="AP2078">
        <f>IF($E2078="","",IF(OR($U2078=TRUE(),$U2078="TRUE"),1,0))</f>
        <v/>
      </c>
      <c r="AQ2078">
        <f>IF($E2078="","",IF($AA2078="Yes",1,0))</f>
        <v/>
      </c>
      <c r="AR2078">
        <f>IF($AN2078=1,IFERROR(IF(VALUE($E2078)&lt;100000000,VALUE($E2078),1000000000),IFERROR(IF(VALUE(MID($E2078,2,20))&lt;100000000,VALUE(MID($E2078,2,20)),1000000000),1000000000))+ROW()/100000,"")</f>
        <v/>
      </c>
    </row>
    <row r="2079">
      <c r="G2079" s="14" t="n"/>
      <c r="Q2079" s="7">
        <f>IF($E2079="","",P2079*Y2079/100)</f>
        <v/>
      </c>
      <c r="R2079" s="7" t="n"/>
      <c r="X2079" s="7" t="n"/>
      <c r="Y2079" s="7" t="n"/>
      <c r="AB2079">
        <f>IF($E2079="","",IF($AQ2079=1,0,IF($AP2079=1,Settings!$C$6,Settings!$C$7))*100)</f>
        <v/>
      </c>
      <c r="AC2079" s="7">
        <f>IF($E2079="","",Y2079*AB2079/100)</f>
        <v/>
      </c>
      <c r="AD2079" s="7">
        <f>IF($E2079="","",Y2079-AC2079)</f>
        <v/>
      </c>
      <c r="AE2079" s="7">
        <f>IF($E2079="","",AD2079-Q2079)</f>
        <v/>
      </c>
      <c r="AI2079" s="7" t="n"/>
      <c r="AL2079" s="14" t="n"/>
      <c r="AN2079">
        <f>IF($E2079="","",IF(COUNTIF($E$2:$E2079,$E2079)=1,1,0))</f>
        <v/>
      </c>
      <c r="AO2079">
        <f>IF($AN2079=1,SUMPRODUCT(--($AR$2:$AR$3001&lt;$AR2079))+1,"")</f>
        <v/>
      </c>
      <c r="AP2079">
        <f>IF($E2079="","",IF(OR($U2079=TRUE(),$U2079="TRUE"),1,0))</f>
        <v/>
      </c>
      <c r="AQ2079">
        <f>IF($E2079="","",IF($AA2079="Yes",1,0))</f>
        <v/>
      </c>
      <c r="AR2079">
        <f>IF($AN2079=1,IFERROR(IF(VALUE($E2079)&lt;100000000,VALUE($E2079),1000000000),IFERROR(IF(VALUE(MID($E2079,2,20))&lt;100000000,VALUE(MID($E2079,2,20)),1000000000),1000000000))+ROW()/100000,"")</f>
        <v/>
      </c>
    </row>
    <row r="2080">
      <c r="G2080" s="14" t="n"/>
      <c r="Q2080" s="7">
        <f>IF($E2080="","",P2080*Y2080/100)</f>
        <v/>
      </c>
      <c r="R2080" s="7" t="n"/>
      <c r="X2080" s="7" t="n"/>
      <c r="Y2080" s="7" t="n"/>
      <c r="AB2080">
        <f>IF($E2080="","",IF($AQ2080=1,0,IF($AP2080=1,Settings!$C$6,Settings!$C$7))*100)</f>
        <v/>
      </c>
      <c r="AC2080" s="7">
        <f>IF($E2080="","",Y2080*AB2080/100)</f>
        <v/>
      </c>
      <c r="AD2080" s="7">
        <f>IF($E2080="","",Y2080-AC2080)</f>
        <v/>
      </c>
      <c r="AE2080" s="7">
        <f>IF($E2080="","",AD2080-Q2080)</f>
        <v/>
      </c>
      <c r="AI2080" s="7" t="n"/>
      <c r="AL2080" s="14" t="n"/>
      <c r="AN2080">
        <f>IF($E2080="","",IF(COUNTIF($E$2:$E2080,$E2080)=1,1,0))</f>
        <v/>
      </c>
      <c r="AO2080">
        <f>IF($AN2080=1,SUMPRODUCT(--($AR$2:$AR$3001&lt;$AR2080))+1,"")</f>
        <v/>
      </c>
      <c r="AP2080">
        <f>IF($E2080="","",IF(OR($U2080=TRUE(),$U2080="TRUE"),1,0))</f>
        <v/>
      </c>
      <c r="AQ2080">
        <f>IF($E2080="","",IF($AA2080="Yes",1,0))</f>
        <v/>
      </c>
      <c r="AR2080">
        <f>IF($AN2080=1,IFERROR(IF(VALUE($E2080)&lt;100000000,VALUE($E2080),1000000000),IFERROR(IF(VALUE(MID($E2080,2,20))&lt;100000000,VALUE(MID($E2080,2,20)),1000000000),1000000000))+ROW()/100000,"")</f>
        <v/>
      </c>
    </row>
    <row r="2081">
      <c r="G2081" s="14" t="n"/>
      <c r="Q2081" s="7">
        <f>IF($E2081="","",P2081*Y2081/100)</f>
        <v/>
      </c>
      <c r="R2081" s="7" t="n"/>
      <c r="X2081" s="7" t="n"/>
      <c r="Y2081" s="7" t="n"/>
      <c r="AB2081">
        <f>IF($E2081="","",IF($AQ2081=1,0,IF($AP2081=1,Settings!$C$6,Settings!$C$7))*100)</f>
        <v/>
      </c>
      <c r="AC2081" s="7">
        <f>IF($E2081="","",Y2081*AB2081/100)</f>
        <v/>
      </c>
      <c r="AD2081" s="7">
        <f>IF($E2081="","",Y2081-AC2081)</f>
        <v/>
      </c>
      <c r="AE2081" s="7">
        <f>IF($E2081="","",AD2081-Q2081)</f>
        <v/>
      </c>
      <c r="AI2081" s="7" t="n"/>
      <c r="AL2081" s="14" t="n"/>
      <c r="AN2081">
        <f>IF($E2081="","",IF(COUNTIF($E$2:$E2081,$E2081)=1,1,0))</f>
        <v/>
      </c>
      <c r="AO2081">
        <f>IF($AN2081=1,SUMPRODUCT(--($AR$2:$AR$3001&lt;$AR2081))+1,"")</f>
        <v/>
      </c>
      <c r="AP2081">
        <f>IF($E2081="","",IF(OR($U2081=TRUE(),$U2081="TRUE"),1,0))</f>
        <v/>
      </c>
      <c r="AQ2081">
        <f>IF($E2081="","",IF($AA2081="Yes",1,0))</f>
        <v/>
      </c>
      <c r="AR2081">
        <f>IF($AN2081=1,IFERROR(IF(VALUE($E2081)&lt;100000000,VALUE($E2081),1000000000),IFERROR(IF(VALUE(MID($E2081,2,20))&lt;100000000,VALUE(MID($E2081,2,20)),1000000000),1000000000))+ROW()/100000,"")</f>
        <v/>
      </c>
    </row>
    <row r="2082">
      <c r="G2082" s="14" t="n"/>
      <c r="Q2082" s="7">
        <f>IF($E2082="","",P2082*Y2082/100)</f>
        <v/>
      </c>
      <c r="R2082" s="7" t="n"/>
      <c r="X2082" s="7" t="n"/>
      <c r="Y2082" s="7" t="n"/>
      <c r="AB2082">
        <f>IF($E2082="","",IF($AQ2082=1,0,IF($AP2082=1,Settings!$C$6,Settings!$C$7))*100)</f>
        <v/>
      </c>
      <c r="AC2082" s="7">
        <f>IF($E2082="","",Y2082*AB2082/100)</f>
        <v/>
      </c>
      <c r="AD2082" s="7">
        <f>IF($E2082="","",Y2082-AC2082)</f>
        <v/>
      </c>
      <c r="AE2082" s="7">
        <f>IF($E2082="","",AD2082-Q2082)</f>
        <v/>
      </c>
      <c r="AI2082" s="7" t="n"/>
      <c r="AL2082" s="14" t="n"/>
      <c r="AN2082">
        <f>IF($E2082="","",IF(COUNTIF($E$2:$E2082,$E2082)=1,1,0))</f>
        <v/>
      </c>
      <c r="AO2082">
        <f>IF($AN2082=1,SUMPRODUCT(--($AR$2:$AR$3001&lt;$AR2082))+1,"")</f>
        <v/>
      </c>
      <c r="AP2082">
        <f>IF($E2082="","",IF(OR($U2082=TRUE(),$U2082="TRUE"),1,0))</f>
        <v/>
      </c>
      <c r="AQ2082">
        <f>IF($E2082="","",IF($AA2082="Yes",1,0))</f>
        <v/>
      </c>
      <c r="AR2082">
        <f>IF($AN2082=1,IFERROR(IF(VALUE($E2082)&lt;100000000,VALUE($E2082),1000000000),IFERROR(IF(VALUE(MID($E2082,2,20))&lt;100000000,VALUE(MID($E2082,2,20)),1000000000),1000000000))+ROW()/100000,"")</f>
        <v/>
      </c>
    </row>
    <row r="2083">
      <c r="G2083" s="14" t="n"/>
      <c r="Q2083" s="7">
        <f>IF($E2083="","",P2083*Y2083/100)</f>
        <v/>
      </c>
      <c r="R2083" s="7" t="n"/>
      <c r="X2083" s="7" t="n"/>
      <c r="Y2083" s="7" t="n"/>
      <c r="AB2083">
        <f>IF($E2083="","",IF($AQ2083=1,0,IF($AP2083=1,Settings!$C$6,Settings!$C$7))*100)</f>
        <v/>
      </c>
      <c r="AC2083" s="7">
        <f>IF($E2083="","",Y2083*AB2083/100)</f>
        <v/>
      </c>
      <c r="AD2083" s="7">
        <f>IF($E2083="","",Y2083-AC2083)</f>
        <v/>
      </c>
      <c r="AE2083" s="7">
        <f>IF($E2083="","",AD2083-Q2083)</f>
        <v/>
      </c>
      <c r="AI2083" s="7" t="n"/>
      <c r="AL2083" s="14" t="n"/>
      <c r="AN2083">
        <f>IF($E2083="","",IF(COUNTIF($E$2:$E2083,$E2083)=1,1,0))</f>
        <v/>
      </c>
      <c r="AO2083">
        <f>IF($AN2083=1,SUMPRODUCT(--($AR$2:$AR$3001&lt;$AR2083))+1,"")</f>
        <v/>
      </c>
      <c r="AP2083">
        <f>IF($E2083="","",IF(OR($U2083=TRUE(),$U2083="TRUE"),1,0))</f>
        <v/>
      </c>
      <c r="AQ2083">
        <f>IF($E2083="","",IF($AA2083="Yes",1,0))</f>
        <v/>
      </c>
      <c r="AR2083">
        <f>IF($AN2083=1,IFERROR(IF(VALUE($E2083)&lt;100000000,VALUE($E2083),1000000000),IFERROR(IF(VALUE(MID($E2083,2,20))&lt;100000000,VALUE(MID($E2083,2,20)),1000000000),1000000000))+ROW()/100000,"")</f>
        <v/>
      </c>
    </row>
    <row r="2084">
      <c r="G2084" s="14" t="n"/>
      <c r="Q2084" s="7">
        <f>IF($E2084="","",P2084*Y2084/100)</f>
        <v/>
      </c>
      <c r="R2084" s="7" t="n"/>
      <c r="X2084" s="7" t="n"/>
      <c r="Y2084" s="7" t="n"/>
      <c r="AB2084">
        <f>IF($E2084="","",IF($AQ2084=1,0,IF($AP2084=1,Settings!$C$6,Settings!$C$7))*100)</f>
        <v/>
      </c>
      <c r="AC2084" s="7">
        <f>IF($E2084="","",Y2084*AB2084/100)</f>
        <v/>
      </c>
      <c r="AD2084" s="7">
        <f>IF($E2084="","",Y2084-AC2084)</f>
        <v/>
      </c>
      <c r="AE2084" s="7">
        <f>IF($E2084="","",AD2084-Q2084)</f>
        <v/>
      </c>
      <c r="AI2084" s="7" t="n"/>
      <c r="AL2084" s="14" t="n"/>
      <c r="AN2084">
        <f>IF($E2084="","",IF(COUNTIF($E$2:$E2084,$E2084)=1,1,0))</f>
        <v/>
      </c>
      <c r="AO2084">
        <f>IF($AN2084=1,SUMPRODUCT(--($AR$2:$AR$3001&lt;$AR2084))+1,"")</f>
        <v/>
      </c>
      <c r="AP2084">
        <f>IF($E2084="","",IF(OR($U2084=TRUE(),$U2084="TRUE"),1,0))</f>
        <v/>
      </c>
      <c r="AQ2084">
        <f>IF($E2084="","",IF($AA2084="Yes",1,0))</f>
        <v/>
      </c>
      <c r="AR2084">
        <f>IF($AN2084=1,IFERROR(IF(VALUE($E2084)&lt;100000000,VALUE($E2084),1000000000),IFERROR(IF(VALUE(MID($E2084,2,20))&lt;100000000,VALUE(MID($E2084,2,20)),1000000000),1000000000))+ROW()/100000,"")</f>
        <v/>
      </c>
    </row>
    <row r="2085">
      <c r="G2085" s="14" t="n"/>
      <c r="Q2085" s="7">
        <f>IF($E2085="","",P2085*Y2085/100)</f>
        <v/>
      </c>
      <c r="R2085" s="7" t="n"/>
      <c r="X2085" s="7" t="n"/>
      <c r="Y2085" s="7" t="n"/>
      <c r="AB2085">
        <f>IF($E2085="","",IF($AQ2085=1,0,IF($AP2085=1,Settings!$C$6,Settings!$C$7))*100)</f>
        <v/>
      </c>
      <c r="AC2085" s="7">
        <f>IF($E2085="","",Y2085*AB2085/100)</f>
        <v/>
      </c>
      <c r="AD2085" s="7">
        <f>IF($E2085="","",Y2085-AC2085)</f>
        <v/>
      </c>
      <c r="AE2085" s="7">
        <f>IF($E2085="","",AD2085-Q2085)</f>
        <v/>
      </c>
      <c r="AI2085" s="7" t="n"/>
      <c r="AL2085" s="14" t="n"/>
      <c r="AN2085">
        <f>IF($E2085="","",IF(COUNTIF($E$2:$E2085,$E2085)=1,1,0))</f>
        <v/>
      </c>
      <c r="AO2085">
        <f>IF($AN2085=1,SUMPRODUCT(--($AR$2:$AR$3001&lt;$AR2085))+1,"")</f>
        <v/>
      </c>
      <c r="AP2085">
        <f>IF($E2085="","",IF(OR($U2085=TRUE(),$U2085="TRUE"),1,0))</f>
        <v/>
      </c>
      <c r="AQ2085">
        <f>IF($E2085="","",IF($AA2085="Yes",1,0))</f>
        <v/>
      </c>
      <c r="AR2085">
        <f>IF($AN2085=1,IFERROR(IF(VALUE($E2085)&lt;100000000,VALUE($E2085),1000000000),IFERROR(IF(VALUE(MID($E2085,2,20))&lt;100000000,VALUE(MID($E2085,2,20)),1000000000),1000000000))+ROW()/100000,"")</f>
        <v/>
      </c>
    </row>
    <row r="2086">
      <c r="G2086" s="14" t="n"/>
      <c r="Q2086" s="7">
        <f>IF($E2086="","",P2086*Y2086/100)</f>
        <v/>
      </c>
      <c r="R2086" s="7" t="n"/>
      <c r="X2086" s="7" t="n"/>
      <c r="Y2086" s="7" t="n"/>
      <c r="AB2086">
        <f>IF($E2086="","",IF($AQ2086=1,0,IF($AP2086=1,Settings!$C$6,Settings!$C$7))*100)</f>
        <v/>
      </c>
      <c r="AC2086" s="7">
        <f>IF($E2086="","",Y2086*AB2086/100)</f>
        <v/>
      </c>
      <c r="AD2086" s="7">
        <f>IF($E2086="","",Y2086-AC2086)</f>
        <v/>
      </c>
      <c r="AE2086" s="7">
        <f>IF($E2086="","",AD2086-Q2086)</f>
        <v/>
      </c>
      <c r="AI2086" s="7" t="n"/>
      <c r="AL2086" s="14" t="n"/>
      <c r="AN2086">
        <f>IF($E2086="","",IF(COUNTIF($E$2:$E2086,$E2086)=1,1,0))</f>
        <v/>
      </c>
      <c r="AO2086">
        <f>IF($AN2086=1,SUMPRODUCT(--($AR$2:$AR$3001&lt;$AR2086))+1,"")</f>
        <v/>
      </c>
      <c r="AP2086">
        <f>IF($E2086="","",IF(OR($U2086=TRUE(),$U2086="TRUE"),1,0))</f>
        <v/>
      </c>
      <c r="AQ2086">
        <f>IF($E2086="","",IF($AA2086="Yes",1,0))</f>
        <v/>
      </c>
      <c r="AR2086">
        <f>IF($AN2086=1,IFERROR(IF(VALUE($E2086)&lt;100000000,VALUE($E2086),1000000000),IFERROR(IF(VALUE(MID($E2086,2,20))&lt;100000000,VALUE(MID($E2086,2,20)),1000000000),1000000000))+ROW()/100000,"")</f>
        <v/>
      </c>
    </row>
    <row r="2087">
      <c r="G2087" s="14" t="n"/>
      <c r="Q2087" s="7">
        <f>IF($E2087="","",P2087*Y2087/100)</f>
        <v/>
      </c>
      <c r="R2087" s="7" t="n"/>
      <c r="X2087" s="7" t="n"/>
      <c r="Y2087" s="7" t="n"/>
      <c r="AB2087">
        <f>IF($E2087="","",IF($AQ2087=1,0,IF($AP2087=1,Settings!$C$6,Settings!$C$7))*100)</f>
        <v/>
      </c>
      <c r="AC2087" s="7">
        <f>IF($E2087="","",Y2087*AB2087/100)</f>
        <v/>
      </c>
      <c r="AD2087" s="7">
        <f>IF($E2087="","",Y2087-AC2087)</f>
        <v/>
      </c>
      <c r="AE2087" s="7">
        <f>IF($E2087="","",AD2087-Q2087)</f>
        <v/>
      </c>
      <c r="AI2087" s="7" t="n"/>
      <c r="AL2087" s="14" t="n"/>
      <c r="AN2087">
        <f>IF($E2087="","",IF(COUNTIF($E$2:$E2087,$E2087)=1,1,0))</f>
        <v/>
      </c>
      <c r="AO2087">
        <f>IF($AN2087=1,SUMPRODUCT(--($AR$2:$AR$3001&lt;$AR2087))+1,"")</f>
        <v/>
      </c>
      <c r="AP2087">
        <f>IF($E2087="","",IF(OR($U2087=TRUE(),$U2087="TRUE"),1,0))</f>
        <v/>
      </c>
      <c r="AQ2087">
        <f>IF($E2087="","",IF($AA2087="Yes",1,0))</f>
        <v/>
      </c>
      <c r="AR2087">
        <f>IF($AN2087=1,IFERROR(IF(VALUE($E2087)&lt;100000000,VALUE($E2087),1000000000),IFERROR(IF(VALUE(MID($E2087,2,20))&lt;100000000,VALUE(MID($E2087,2,20)),1000000000),1000000000))+ROW()/100000,"")</f>
        <v/>
      </c>
    </row>
    <row r="2088">
      <c r="G2088" s="14" t="n"/>
      <c r="Q2088" s="7">
        <f>IF($E2088="","",P2088*Y2088/100)</f>
        <v/>
      </c>
      <c r="R2088" s="7" t="n"/>
      <c r="X2088" s="7" t="n"/>
      <c r="Y2088" s="7" t="n"/>
      <c r="AB2088">
        <f>IF($E2088="","",IF($AQ2088=1,0,IF($AP2088=1,Settings!$C$6,Settings!$C$7))*100)</f>
        <v/>
      </c>
      <c r="AC2088" s="7">
        <f>IF($E2088="","",Y2088*AB2088/100)</f>
        <v/>
      </c>
      <c r="AD2088" s="7">
        <f>IF($E2088="","",Y2088-AC2088)</f>
        <v/>
      </c>
      <c r="AE2088" s="7">
        <f>IF($E2088="","",AD2088-Q2088)</f>
        <v/>
      </c>
      <c r="AI2088" s="7" t="n"/>
      <c r="AL2088" s="14" t="n"/>
      <c r="AN2088">
        <f>IF($E2088="","",IF(COUNTIF($E$2:$E2088,$E2088)=1,1,0))</f>
        <v/>
      </c>
      <c r="AO2088">
        <f>IF($AN2088=1,SUMPRODUCT(--($AR$2:$AR$3001&lt;$AR2088))+1,"")</f>
        <v/>
      </c>
      <c r="AP2088">
        <f>IF($E2088="","",IF(OR($U2088=TRUE(),$U2088="TRUE"),1,0))</f>
        <v/>
      </c>
      <c r="AQ2088">
        <f>IF($E2088="","",IF($AA2088="Yes",1,0))</f>
        <v/>
      </c>
      <c r="AR2088">
        <f>IF($AN2088=1,IFERROR(IF(VALUE($E2088)&lt;100000000,VALUE($E2088),1000000000),IFERROR(IF(VALUE(MID($E2088,2,20))&lt;100000000,VALUE(MID($E2088,2,20)),1000000000),1000000000))+ROW()/100000,"")</f>
        <v/>
      </c>
    </row>
    <row r="2089">
      <c r="G2089" s="14" t="n"/>
      <c r="Q2089" s="7">
        <f>IF($E2089="","",P2089*Y2089/100)</f>
        <v/>
      </c>
      <c r="R2089" s="7" t="n"/>
      <c r="X2089" s="7" t="n"/>
      <c r="Y2089" s="7" t="n"/>
      <c r="AB2089">
        <f>IF($E2089="","",IF($AQ2089=1,0,IF($AP2089=1,Settings!$C$6,Settings!$C$7))*100)</f>
        <v/>
      </c>
      <c r="AC2089" s="7">
        <f>IF($E2089="","",Y2089*AB2089/100)</f>
        <v/>
      </c>
      <c r="AD2089" s="7">
        <f>IF($E2089="","",Y2089-AC2089)</f>
        <v/>
      </c>
      <c r="AE2089" s="7">
        <f>IF($E2089="","",AD2089-Q2089)</f>
        <v/>
      </c>
      <c r="AI2089" s="7" t="n"/>
      <c r="AL2089" s="14" t="n"/>
      <c r="AN2089">
        <f>IF($E2089="","",IF(COUNTIF($E$2:$E2089,$E2089)=1,1,0))</f>
        <v/>
      </c>
      <c r="AO2089">
        <f>IF($AN2089=1,SUMPRODUCT(--($AR$2:$AR$3001&lt;$AR2089))+1,"")</f>
        <v/>
      </c>
      <c r="AP2089">
        <f>IF($E2089="","",IF(OR($U2089=TRUE(),$U2089="TRUE"),1,0))</f>
        <v/>
      </c>
      <c r="AQ2089">
        <f>IF($E2089="","",IF($AA2089="Yes",1,0))</f>
        <v/>
      </c>
      <c r="AR2089">
        <f>IF($AN2089=1,IFERROR(IF(VALUE($E2089)&lt;100000000,VALUE($E2089),1000000000),IFERROR(IF(VALUE(MID($E2089,2,20))&lt;100000000,VALUE(MID($E2089,2,20)),1000000000),1000000000))+ROW()/100000,"")</f>
        <v/>
      </c>
    </row>
    <row r="2090">
      <c r="G2090" s="14" t="n"/>
      <c r="Q2090" s="7">
        <f>IF($E2090="","",P2090*Y2090/100)</f>
        <v/>
      </c>
      <c r="R2090" s="7" t="n"/>
      <c r="X2090" s="7" t="n"/>
      <c r="Y2090" s="7" t="n"/>
      <c r="AB2090">
        <f>IF($E2090="","",IF($AQ2090=1,0,IF($AP2090=1,Settings!$C$6,Settings!$C$7))*100)</f>
        <v/>
      </c>
      <c r="AC2090" s="7">
        <f>IF($E2090="","",Y2090*AB2090/100)</f>
        <v/>
      </c>
      <c r="AD2090" s="7">
        <f>IF($E2090="","",Y2090-AC2090)</f>
        <v/>
      </c>
      <c r="AE2090" s="7">
        <f>IF($E2090="","",AD2090-Q2090)</f>
        <v/>
      </c>
      <c r="AI2090" s="7" t="n"/>
      <c r="AL2090" s="14" t="n"/>
      <c r="AN2090">
        <f>IF($E2090="","",IF(COUNTIF($E$2:$E2090,$E2090)=1,1,0))</f>
        <v/>
      </c>
      <c r="AO2090">
        <f>IF($AN2090=1,SUMPRODUCT(--($AR$2:$AR$3001&lt;$AR2090))+1,"")</f>
        <v/>
      </c>
      <c r="AP2090">
        <f>IF($E2090="","",IF(OR($U2090=TRUE(),$U2090="TRUE"),1,0))</f>
        <v/>
      </c>
      <c r="AQ2090">
        <f>IF($E2090="","",IF($AA2090="Yes",1,0))</f>
        <v/>
      </c>
      <c r="AR2090">
        <f>IF($AN2090=1,IFERROR(IF(VALUE($E2090)&lt;100000000,VALUE($E2090),1000000000),IFERROR(IF(VALUE(MID($E2090,2,20))&lt;100000000,VALUE(MID($E2090,2,20)),1000000000),1000000000))+ROW()/100000,"")</f>
        <v/>
      </c>
    </row>
    <row r="2091">
      <c r="G2091" s="14" t="n"/>
      <c r="Q2091" s="7">
        <f>IF($E2091="","",P2091*Y2091/100)</f>
        <v/>
      </c>
      <c r="R2091" s="7" t="n"/>
      <c r="X2091" s="7" t="n"/>
      <c r="Y2091" s="7" t="n"/>
      <c r="AB2091">
        <f>IF($E2091="","",IF($AQ2091=1,0,IF($AP2091=1,Settings!$C$6,Settings!$C$7))*100)</f>
        <v/>
      </c>
      <c r="AC2091" s="7">
        <f>IF($E2091="","",Y2091*AB2091/100)</f>
        <v/>
      </c>
      <c r="AD2091" s="7">
        <f>IF($E2091="","",Y2091-AC2091)</f>
        <v/>
      </c>
      <c r="AE2091" s="7">
        <f>IF($E2091="","",AD2091-Q2091)</f>
        <v/>
      </c>
      <c r="AI2091" s="7" t="n"/>
      <c r="AL2091" s="14" t="n"/>
      <c r="AN2091">
        <f>IF($E2091="","",IF(COUNTIF($E$2:$E2091,$E2091)=1,1,0))</f>
        <v/>
      </c>
      <c r="AO2091">
        <f>IF($AN2091=1,SUMPRODUCT(--($AR$2:$AR$3001&lt;$AR2091))+1,"")</f>
        <v/>
      </c>
      <c r="AP2091">
        <f>IF($E2091="","",IF(OR($U2091=TRUE(),$U2091="TRUE"),1,0))</f>
        <v/>
      </c>
      <c r="AQ2091">
        <f>IF($E2091="","",IF($AA2091="Yes",1,0))</f>
        <v/>
      </c>
      <c r="AR2091">
        <f>IF($AN2091=1,IFERROR(IF(VALUE($E2091)&lt;100000000,VALUE($E2091),1000000000),IFERROR(IF(VALUE(MID($E2091,2,20))&lt;100000000,VALUE(MID($E2091,2,20)),1000000000),1000000000))+ROW()/100000,"")</f>
        <v/>
      </c>
    </row>
    <row r="2092">
      <c r="G2092" s="14" t="n"/>
      <c r="Q2092" s="7">
        <f>IF($E2092="","",P2092*Y2092/100)</f>
        <v/>
      </c>
      <c r="R2092" s="7" t="n"/>
      <c r="X2092" s="7" t="n"/>
      <c r="Y2092" s="7" t="n"/>
      <c r="AB2092">
        <f>IF($E2092="","",IF($AQ2092=1,0,IF($AP2092=1,Settings!$C$6,Settings!$C$7))*100)</f>
        <v/>
      </c>
      <c r="AC2092" s="7">
        <f>IF($E2092="","",Y2092*AB2092/100)</f>
        <v/>
      </c>
      <c r="AD2092" s="7">
        <f>IF($E2092="","",Y2092-AC2092)</f>
        <v/>
      </c>
      <c r="AE2092" s="7">
        <f>IF($E2092="","",AD2092-Q2092)</f>
        <v/>
      </c>
      <c r="AI2092" s="7" t="n"/>
      <c r="AL2092" s="14" t="n"/>
      <c r="AN2092">
        <f>IF($E2092="","",IF(COUNTIF($E$2:$E2092,$E2092)=1,1,0))</f>
        <v/>
      </c>
      <c r="AO2092">
        <f>IF($AN2092=1,SUMPRODUCT(--($AR$2:$AR$3001&lt;$AR2092))+1,"")</f>
        <v/>
      </c>
      <c r="AP2092">
        <f>IF($E2092="","",IF(OR($U2092=TRUE(),$U2092="TRUE"),1,0))</f>
        <v/>
      </c>
      <c r="AQ2092">
        <f>IF($E2092="","",IF($AA2092="Yes",1,0))</f>
        <v/>
      </c>
      <c r="AR2092">
        <f>IF($AN2092=1,IFERROR(IF(VALUE($E2092)&lt;100000000,VALUE($E2092),1000000000),IFERROR(IF(VALUE(MID($E2092,2,20))&lt;100000000,VALUE(MID($E2092,2,20)),1000000000),1000000000))+ROW()/100000,"")</f>
        <v/>
      </c>
    </row>
    <row r="2093">
      <c r="G2093" s="14" t="n"/>
      <c r="Q2093" s="7">
        <f>IF($E2093="","",P2093*Y2093/100)</f>
        <v/>
      </c>
      <c r="R2093" s="7" t="n"/>
      <c r="X2093" s="7" t="n"/>
      <c r="Y2093" s="7" t="n"/>
      <c r="AB2093">
        <f>IF($E2093="","",IF($AQ2093=1,0,IF($AP2093=1,Settings!$C$6,Settings!$C$7))*100)</f>
        <v/>
      </c>
      <c r="AC2093" s="7">
        <f>IF($E2093="","",Y2093*AB2093/100)</f>
        <v/>
      </c>
      <c r="AD2093" s="7">
        <f>IF($E2093="","",Y2093-AC2093)</f>
        <v/>
      </c>
      <c r="AE2093" s="7">
        <f>IF($E2093="","",AD2093-Q2093)</f>
        <v/>
      </c>
      <c r="AI2093" s="7" t="n"/>
      <c r="AL2093" s="14" t="n"/>
      <c r="AN2093">
        <f>IF($E2093="","",IF(COUNTIF($E$2:$E2093,$E2093)=1,1,0))</f>
        <v/>
      </c>
      <c r="AO2093">
        <f>IF($AN2093=1,SUMPRODUCT(--($AR$2:$AR$3001&lt;$AR2093))+1,"")</f>
        <v/>
      </c>
      <c r="AP2093">
        <f>IF($E2093="","",IF(OR($U2093=TRUE(),$U2093="TRUE"),1,0))</f>
        <v/>
      </c>
      <c r="AQ2093">
        <f>IF($E2093="","",IF($AA2093="Yes",1,0))</f>
        <v/>
      </c>
      <c r="AR2093">
        <f>IF($AN2093=1,IFERROR(IF(VALUE($E2093)&lt;100000000,VALUE($E2093),1000000000),IFERROR(IF(VALUE(MID($E2093,2,20))&lt;100000000,VALUE(MID($E2093,2,20)),1000000000),1000000000))+ROW()/100000,"")</f>
        <v/>
      </c>
    </row>
    <row r="2094">
      <c r="G2094" s="14" t="n"/>
      <c r="Q2094" s="7">
        <f>IF($E2094="","",P2094*Y2094/100)</f>
        <v/>
      </c>
      <c r="R2094" s="7" t="n"/>
      <c r="X2094" s="7" t="n"/>
      <c r="Y2094" s="7" t="n"/>
      <c r="AB2094">
        <f>IF($E2094="","",IF($AQ2094=1,0,IF($AP2094=1,Settings!$C$6,Settings!$C$7))*100)</f>
        <v/>
      </c>
      <c r="AC2094" s="7">
        <f>IF($E2094="","",Y2094*AB2094/100)</f>
        <v/>
      </c>
      <c r="AD2094" s="7">
        <f>IF($E2094="","",Y2094-AC2094)</f>
        <v/>
      </c>
      <c r="AE2094" s="7">
        <f>IF($E2094="","",AD2094-Q2094)</f>
        <v/>
      </c>
      <c r="AI2094" s="7" t="n"/>
      <c r="AL2094" s="14" t="n"/>
      <c r="AN2094">
        <f>IF($E2094="","",IF(COUNTIF($E$2:$E2094,$E2094)=1,1,0))</f>
        <v/>
      </c>
      <c r="AO2094">
        <f>IF($AN2094=1,SUMPRODUCT(--($AR$2:$AR$3001&lt;$AR2094))+1,"")</f>
        <v/>
      </c>
      <c r="AP2094">
        <f>IF($E2094="","",IF(OR($U2094=TRUE(),$U2094="TRUE"),1,0))</f>
        <v/>
      </c>
      <c r="AQ2094">
        <f>IF($E2094="","",IF($AA2094="Yes",1,0))</f>
        <v/>
      </c>
      <c r="AR2094">
        <f>IF($AN2094=1,IFERROR(IF(VALUE($E2094)&lt;100000000,VALUE($E2094),1000000000),IFERROR(IF(VALUE(MID($E2094,2,20))&lt;100000000,VALUE(MID($E2094,2,20)),1000000000),1000000000))+ROW()/100000,"")</f>
        <v/>
      </c>
    </row>
    <row r="2095">
      <c r="G2095" s="14" t="n"/>
      <c r="Q2095" s="7">
        <f>IF($E2095="","",P2095*Y2095/100)</f>
        <v/>
      </c>
      <c r="R2095" s="7" t="n"/>
      <c r="X2095" s="7" t="n"/>
      <c r="Y2095" s="7" t="n"/>
      <c r="AB2095">
        <f>IF($E2095="","",IF($AQ2095=1,0,IF($AP2095=1,Settings!$C$6,Settings!$C$7))*100)</f>
        <v/>
      </c>
      <c r="AC2095" s="7">
        <f>IF($E2095="","",Y2095*AB2095/100)</f>
        <v/>
      </c>
      <c r="AD2095" s="7">
        <f>IF($E2095="","",Y2095-AC2095)</f>
        <v/>
      </c>
      <c r="AE2095" s="7">
        <f>IF($E2095="","",AD2095-Q2095)</f>
        <v/>
      </c>
      <c r="AI2095" s="7" t="n"/>
      <c r="AL2095" s="14" t="n"/>
      <c r="AN2095">
        <f>IF($E2095="","",IF(COUNTIF($E$2:$E2095,$E2095)=1,1,0))</f>
        <v/>
      </c>
      <c r="AO2095">
        <f>IF($AN2095=1,SUMPRODUCT(--($AR$2:$AR$3001&lt;$AR2095))+1,"")</f>
        <v/>
      </c>
      <c r="AP2095">
        <f>IF($E2095="","",IF(OR($U2095=TRUE(),$U2095="TRUE"),1,0))</f>
        <v/>
      </c>
      <c r="AQ2095">
        <f>IF($E2095="","",IF($AA2095="Yes",1,0))</f>
        <v/>
      </c>
      <c r="AR2095">
        <f>IF($AN2095=1,IFERROR(IF(VALUE($E2095)&lt;100000000,VALUE($E2095),1000000000),IFERROR(IF(VALUE(MID($E2095,2,20))&lt;100000000,VALUE(MID($E2095,2,20)),1000000000),1000000000))+ROW()/100000,"")</f>
        <v/>
      </c>
    </row>
    <row r="2096">
      <c r="G2096" s="14" t="n"/>
      <c r="Q2096" s="7">
        <f>IF($E2096="","",P2096*Y2096/100)</f>
        <v/>
      </c>
      <c r="R2096" s="7" t="n"/>
      <c r="X2096" s="7" t="n"/>
      <c r="Y2096" s="7" t="n"/>
      <c r="AB2096">
        <f>IF($E2096="","",IF($AQ2096=1,0,IF($AP2096=1,Settings!$C$6,Settings!$C$7))*100)</f>
        <v/>
      </c>
      <c r="AC2096" s="7">
        <f>IF($E2096="","",Y2096*AB2096/100)</f>
        <v/>
      </c>
      <c r="AD2096" s="7">
        <f>IF($E2096="","",Y2096-AC2096)</f>
        <v/>
      </c>
      <c r="AE2096" s="7">
        <f>IF($E2096="","",AD2096-Q2096)</f>
        <v/>
      </c>
      <c r="AI2096" s="7" t="n"/>
      <c r="AL2096" s="14" t="n"/>
      <c r="AN2096">
        <f>IF($E2096="","",IF(COUNTIF($E$2:$E2096,$E2096)=1,1,0))</f>
        <v/>
      </c>
      <c r="AO2096">
        <f>IF($AN2096=1,SUMPRODUCT(--($AR$2:$AR$3001&lt;$AR2096))+1,"")</f>
        <v/>
      </c>
      <c r="AP2096">
        <f>IF($E2096="","",IF(OR($U2096=TRUE(),$U2096="TRUE"),1,0))</f>
        <v/>
      </c>
      <c r="AQ2096">
        <f>IF($E2096="","",IF($AA2096="Yes",1,0))</f>
        <v/>
      </c>
      <c r="AR2096">
        <f>IF($AN2096=1,IFERROR(IF(VALUE($E2096)&lt;100000000,VALUE($E2096),1000000000),IFERROR(IF(VALUE(MID($E2096,2,20))&lt;100000000,VALUE(MID($E2096,2,20)),1000000000),1000000000))+ROW()/100000,"")</f>
        <v/>
      </c>
    </row>
    <row r="2097">
      <c r="G2097" s="14" t="n"/>
      <c r="Q2097" s="7">
        <f>IF($E2097="","",P2097*Y2097/100)</f>
        <v/>
      </c>
      <c r="R2097" s="7" t="n"/>
      <c r="X2097" s="7" t="n"/>
      <c r="Y2097" s="7" t="n"/>
      <c r="AB2097">
        <f>IF($E2097="","",IF($AQ2097=1,0,IF($AP2097=1,Settings!$C$6,Settings!$C$7))*100)</f>
        <v/>
      </c>
      <c r="AC2097" s="7">
        <f>IF($E2097="","",Y2097*AB2097/100)</f>
        <v/>
      </c>
      <c r="AD2097" s="7">
        <f>IF($E2097="","",Y2097-AC2097)</f>
        <v/>
      </c>
      <c r="AE2097" s="7">
        <f>IF($E2097="","",AD2097-Q2097)</f>
        <v/>
      </c>
      <c r="AI2097" s="7" t="n"/>
      <c r="AL2097" s="14" t="n"/>
      <c r="AN2097">
        <f>IF($E2097="","",IF(COUNTIF($E$2:$E2097,$E2097)=1,1,0))</f>
        <v/>
      </c>
      <c r="AO2097">
        <f>IF($AN2097=1,SUMPRODUCT(--($AR$2:$AR$3001&lt;$AR2097))+1,"")</f>
        <v/>
      </c>
      <c r="AP2097">
        <f>IF($E2097="","",IF(OR($U2097=TRUE(),$U2097="TRUE"),1,0))</f>
        <v/>
      </c>
      <c r="AQ2097">
        <f>IF($E2097="","",IF($AA2097="Yes",1,0))</f>
        <v/>
      </c>
      <c r="AR2097">
        <f>IF($AN2097=1,IFERROR(IF(VALUE($E2097)&lt;100000000,VALUE($E2097),1000000000),IFERROR(IF(VALUE(MID($E2097,2,20))&lt;100000000,VALUE(MID($E2097,2,20)),1000000000),1000000000))+ROW()/100000,"")</f>
        <v/>
      </c>
    </row>
    <row r="2098">
      <c r="G2098" s="14" t="n"/>
      <c r="Q2098" s="7">
        <f>IF($E2098="","",P2098*Y2098/100)</f>
        <v/>
      </c>
      <c r="R2098" s="7" t="n"/>
      <c r="X2098" s="7" t="n"/>
      <c r="Y2098" s="7" t="n"/>
      <c r="AB2098">
        <f>IF($E2098="","",IF($AQ2098=1,0,IF($AP2098=1,Settings!$C$6,Settings!$C$7))*100)</f>
        <v/>
      </c>
      <c r="AC2098" s="7">
        <f>IF($E2098="","",Y2098*AB2098/100)</f>
        <v/>
      </c>
      <c r="AD2098" s="7">
        <f>IF($E2098="","",Y2098-AC2098)</f>
        <v/>
      </c>
      <c r="AE2098" s="7">
        <f>IF($E2098="","",AD2098-Q2098)</f>
        <v/>
      </c>
      <c r="AI2098" s="7" t="n"/>
      <c r="AL2098" s="14" t="n"/>
      <c r="AN2098">
        <f>IF($E2098="","",IF(COUNTIF($E$2:$E2098,$E2098)=1,1,0))</f>
        <v/>
      </c>
      <c r="AO2098">
        <f>IF($AN2098=1,SUMPRODUCT(--($AR$2:$AR$3001&lt;$AR2098))+1,"")</f>
        <v/>
      </c>
      <c r="AP2098">
        <f>IF($E2098="","",IF(OR($U2098=TRUE(),$U2098="TRUE"),1,0))</f>
        <v/>
      </c>
      <c r="AQ2098">
        <f>IF($E2098="","",IF($AA2098="Yes",1,0))</f>
        <v/>
      </c>
      <c r="AR2098">
        <f>IF($AN2098=1,IFERROR(IF(VALUE($E2098)&lt;100000000,VALUE($E2098),1000000000),IFERROR(IF(VALUE(MID($E2098,2,20))&lt;100000000,VALUE(MID($E2098,2,20)),1000000000),1000000000))+ROW()/100000,"")</f>
        <v/>
      </c>
    </row>
    <row r="2099">
      <c r="G2099" s="14" t="n"/>
      <c r="Q2099" s="7">
        <f>IF($E2099="","",P2099*Y2099/100)</f>
        <v/>
      </c>
      <c r="R2099" s="7" t="n"/>
      <c r="X2099" s="7" t="n"/>
      <c r="Y2099" s="7" t="n"/>
      <c r="AB2099">
        <f>IF($E2099="","",IF($AQ2099=1,0,IF($AP2099=1,Settings!$C$6,Settings!$C$7))*100)</f>
        <v/>
      </c>
      <c r="AC2099" s="7">
        <f>IF($E2099="","",Y2099*AB2099/100)</f>
        <v/>
      </c>
      <c r="AD2099" s="7">
        <f>IF($E2099="","",Y2099-AC2099)</f>
        <v/>
      </c>
      <c r="AE2099" s="7">
        <f>IF($E2099="","",AD2099-Q2099)</f>
        <v/>
      </c>
      <c r="AI2099" s="7" t="n"/>
      <c r="AL2099" s="14" t="n"/>
      <c r="AN2099">
        <f>IF($E2099="","",IF(COUNTIF($E$2:$E2099,$E2099)=1,1,0))</f>
        <v/>
      </c>
      <c r="AO2099">
        <f>IF($AN2099=1,SUMPRODUCT(--($AR$2:$AR$3001&lt;$AR2099))+1,"")</f>
        <v/>
      </c>
      <c r="AP2099">
        <f>IF($E2099="","",IF(OR($U2099=TRUE(),$U2099="TRUE"),1,0))</f>
        <v/>
      </c>
      <c r="AQ2099">
        <f>IF($E2099="","",IF($AA2099="Yes",1,0))</f>
        <v/>
      </c>
      <c r="AR2099">
        <f>IF($AN2099=1,IFERROR(IF(VALUE($E2099)&lt;100000000,VALUE($E2099),1000000000),IFERROR(IF(VALUE(MID($E2099,2,20))&lt;100000000,VALUE(MID($E2099,2,20)),1000000000),1000000000))+ROW()/100000,"")</f>
        <v/>
      </c>
    </row>
    <row r="2100">
      <c r="G2100" s="14" t="n"/>
      <c r="Q2100" s="7">
        <f>IF($E2100="","",P2100*Y2100/100)</f>
        <v/>
      </c>
      <c r="R2100" s="7" t="n"/>
      <c r="X2100" s="7" t="n"/>
      <c r="Y2100" s="7" t="n"/>
      <c r="AB2100">
        <f>IF($E2100="","",IF($AQ2100=1,0,IF($AP2100=1,Settings!$C$6,Settings!$C$7))*100)</f>
        <v/>
      </c>
      <c r="AC2100" s="7">
        <f>IF($E2100="","",Y2100*AB2100/100)</f>
        <v/>
      </c>
      <c r="AD2100" s="7">
        <f>IF($E2100="","",Y2100-AC2100)</f>
        <v/>
      </c>
      <c r="AE2100" s="7">
        <f>IF($E2100="","",AD2100-Q2100)</f>
        <v/>
      </c>
      <c r="AI2100" s="7" t="n"/>
      <c r="AL2100" s="14" t="n"/>
      <c r="AN2100">
        <f>IF($E2100="","",IF(COUNTIF($E$2:$E2100,$E2100)=1,1,0))</f>
        <v/>
      </c>
      <c r="AO2100">
        <f>IF($AN2100=1,SUMPRODUCT(--($AR$2:$AR$3001&lt;$AR2100))+1,"")</f>
        <v/>
      </c>
      <c r="AP2100">
        <f>IF($E2100="","",IF(OR($U2100=TRUE(),$U2100="TRUE"),1,0))</f>
        <v/>
      </c>
      <c r="AQ2100">
        <f>IF($E2100="","",IF($AA2100="Yes",1,0))</f>
        <v/>
      </c>
      <c r="AR2100">
        <f>IF($AN2100=1,IFERROR(IF(VALUE($E2100)&lt;100000000,VALUE($E2100),1000000000),IFERROR(IF(VALUE(MID($E2100,2,20))&lt;100000000,VALUE(MID($E2100,2,20)),1000000000),1000000000))+ROW()/100000,"")</f>
        <v/>
      </c>
    </row>
    <row r="2101">
      <c r="G2101" s="14" t="n"/>
      <c r="Q2101" s="7">
        <f>IF($E2101="","",P2101*Y2101/100)</f>
        <v/>
      </c>
      <c r="R2101" s="7" t="n"/>
      <c r="X2101" s="7" t="n"/>
      <c r="Y2101" s="7" t="n"/>
      <c r="AB2101">
        <f>IF($E2101="","",IF($AQ2101=1,0,IF($AP2101=1,Settings!$C$6,Settings!$C$7))*100)</f>
        <v/>
      </c>
      <c r="AC2101" s="7">
        <f>IF($E2101="","",Y2101*AB2101/100)</f>
        <v/>
      </c>
      <c r="AD2101" s="7">
        <f>IF($E2101="","",Y2101-AC2101)</f>
        <v/>
      </c>
      <c r="AE2101" s="7">
        <f>IF($E2101="","",AD2101-Q2101)</f>
        <v/>
      </c>
      <c r="AI2101" s="7" t="n"/>
      <c r="AL2101" s="14" t="n"/>
      <c r="AN2101">
        <f>IF($E2101="","",IF(COUNTIF($E$2:$E2101,$E2101)=1,1,0))</f>
        <v/>
      </c>
      <c r="AO2101">
        <f>IF($AN2101=1,SUMPRODUCT(--($AR$2:$AR$3001&lt;$AR2101))+1,"")</f>
        <v/>
      </c>
      <c r="AP2101">
        <f>IF($E2101="","",IF(OR($U2101=TRUE(),$U2101="TRUE"),1,0))</f>
        <v/>
      </c>
      <c r="AQ2101">
        <f>IF($E2101="","",IF($AA2101="Yes",1,0))</f>
        <v/>
      </c>
      <c r="AR2101">
        <f>IF($AN2101=1,IFERROR(IF(VALUE($E2101)&lt;100000000,VALUE($E2101),1000000000),IFERROR(IF(VALUE(MID($E2101,2,20))&lt;100000000,VALUE(MID($E2101,2,20)),1000000000),1000000000))+ROW()/100000,"")</f>
        <v/>
      </c>
    </row>
    <row r="2102">
      <c r="G2102" s="14" t="n"/>
      <c r="Q2102" s="7">
        <f>IF($E2102="","",P2102*Y2102/100)</f>
        <v/>
      </c>
      <c r="R2102" s="7" t="n"/>
      <c r="X2102" s="7" t="n"/>
      <c r="Y2102" s="7" t="n"/>
      <c r="AB2102">
        <f>IF($E2102="","",IF($AQ2102=1,0,IF($AP2102=1,Settings!$C$6,Settings!$C$7))*100)</f>
        <v/>
      </c>
      <c r="AC2102" s="7">
        <f>IF($E2102="","",Y2102*AB2102/100)</f>
        <v/>
      </c>
      <c r="AD2102" s="7">
        <f>IF($E2102="","",Y2102-AC2102)</f>
        <v/>
      </c>
      <c r="AE2102" s="7">
        <f>IF($E2102="","",AD2102-Q2102)</f>
        <v/>
      </c>
      <c r="AI2102" s="7" t="n"/>
      <c r="AL2102" s="14" t="n"/>
      <c r="AN2102">
        <f>IF($E2102="","",IF(COUNTIF($E$2:$E2102,$E2102)=1,1,0))</f>
        <v/>
      </c>
      <c r="AO2102">
        <f>IF($AN2102=1,SUMPRODUCT(--($AR$2:$AR$3001&lt;$AR2102))+1,"")</f>
        <v/>
      </c>
      <c r="AP2102">
        <f>IF($E2102="","",IF(OR($U2102=TRUE(),$U2102="TRUE"),1,0))</f>
        <v/>
      </c>
      <c r="AQ2102">
        <f>IF($E2102="","",IF($AA2102="Yes",1,0))</f>
        <v/>
      </c>
      <c r="AR2102">
        <f>IF($AN2102=1,IFERROR(IF(VALUE($E2102)&lt;100000000,VALUE($E2102),1000000000),IFERROR(IF(VALUE(MID($E2102,2,20))&lt;100000000,VALUE(MID($E2102,2,20)),1000000000),1000000000))+ROW()/100000,"")</f>
        <v/>
      </c>
    </row>
    <row r="2103">
      <c r="G2103" s="14" t="n"/>
      <c r="Q2103" s="7">
        <f>IF($E2103="","",P2103*Y2103/100)</f>
        <v/>
      </c>
      <c r="R2103" s="7" t="n"/>
      <c r="X2103" s="7" t="n"/>
      <c r="Y2103" s="7" t="n"/>
      <c r="AB2103">
        <f>IF($E2103="","",IF($AQ2103=1,0,IF($AP2103=1,Settings!$C$6,Settings!$C$7))*100)</f>
        <v/>
      </c>
      <c r="AC2103" s="7">
        <f>IF($E2103="","",Y2103*AB2103/100)</f>
        <v/>
      </c>
      <c r="AD2103" s="7">
        <f>IF($E2103="","",Y2103-AC2103)</f>
        <v/>
      </c>
      <c r="AE2103" s="7">
        <f>IF($E2103="","",AD2103-Q2103)</f>
        <v/>
      </c>
      <c r="AI2103" s="7" t="n"/>
      <c r="AL2103" s="14" t="n"/>
      <c r="AN2103">
        <f>IF($E2103="","",IF(COUNTIF($E$2:$E2103,$E2103)=1,1,0))</f>
        <v/>
      </c>
      <c r="AO2103">
        <f>IF($AN2103=1,SUMPRODUCT(--($AR$2:$AR$3001&lt;$AR2103))+1,"")</f>
        <v/>
      </c>
      <c r="AP2103">
        <f>IF($E2103="","",IF(OR($U2103=TRUE(),$U2103="TRUE"),1,0))</f>
        <v/>
      </c>
      <c r="AQ2103">
        <f>IF($E2103="","",IF($AA2103="Yes",1,0))</f>
        <v/>
      </c>
      <c r="AR2103">
        <f>IF($AN2103=1,IFERROR(IF(VALUE($E2103)&lt;100000000,VALUE($E2103),1000000000),IFERROR(IF(VALUE(MID($E2103,2,20))&lt;100000000,VALUE(MID($E2103,2,20)),1000000000),1000000000))+ROW()/100000,"")</f>
        <v/>
      </c>
    </row>
    <row r="2104">
      <c r="G2104" s="14" t="n"/>
      <c r="Q2104" s="7">
        <f>IF($E2104="","",P2104*Y2104/100)</f>
        <v/>
      </c>
      <c r="R2104" s="7" t="n"/>
      <c r="X2104" s="7" t="n"/>
      <c r="Y2104" s="7" t="n"/>
      <c r="AB2104">
        <f>IF($E2104="","",IF($AQ2104=1,0,IF($AP2104=1,Settings!$C$6,Settings!$C$7))*100)</f>
        <v/>
      </c>
      <c r="AC2104" s="7">
        <f>IF($E2104="","",Y2104*AB2104/100)</f>
        <v/>
      </c>
      <c r="AD2104" s="7">
        <f>IF($E2104="","",Y2104-AC2104)</f>
        <v/>
      </c>
      <c r="AE2104" s="7">
        <f>IF($E2104="","",AD2104-Q2104)</f>
        <v/>
      </c>
      <c r="AI2104" s="7" t="n"/>
      <c r="AL2104" s="14" t="n"/>
      <c r="AN2104">
        <f>IF($E2104="","",IF(COUNTIF($E$2:$E2104,$E2104)=1,1,0))</f>
        <v/>
      </c>
      <c r="AO2104">
        <f>IF($AN2104=1,SUMPRODUCT(--($AR$2:$AR$3001&lt;$AR2104))+1,"")</f>
        <v/>
      </c>
      <c r="AP2104">
        <f>IF($E2104="","",IF(OR($U2104=TRUE(),$U2104="TRUE"),1,0))</f>
        <v/>
      </c>
      <c r="AQ2104">
        <f>IF($E2104="","",IF($AA2104="Yes",1,0))</f>
        <v/>
      </c>
      <c r="AR2104">
        <f>IF($AN2104=1,IFERROR(IF(VALUE($E2104)&lt;100000000,VALUE($E2104),1000000000),IFERROR(IF(VALUE(MID($E2104,2,20))&lt;100000000,VALUE(MID($E2104,2,20)),1000000000),1000000000))+ROW()/100000,"")</f>
        <v/>
      </c>
    </row>
    <row r="2105">
      <c r="G2105" s="14" t="n"/>
      <c r="Q2105" s="7">
        <f>IF($E2105="","",P2105*Y2105/100)</f>
        <v/>
      </c>
      <c r="R2105" s="7" t="n"/>
      <c r="X2105" s="7" t="n"/>
      <c r="Y2105" s="7" t="n"/>
      <c r="AB2105">
        <f>IF($E2105="","",IF($AQ2105=1,0,IF($AP2105=1,Settings!$C$6,Settings!$C$7))*100)</f>
        <v/>
      </c>
      <c r="AC2105" s="7">
        <f>IF($E2105="","",Y2105*AB2105/100)</f>
        <v/>
      </c>
      <c r="AD2105" s="7">
        <f>IF($E2105="","",Y2105-AC2105)</f>
        <v/>
      </c>
      <c r="AE2105" s="7">
        <f>IF($E2105="","",AD2105-Q2105)</f>
        <v/>
      </c>
      <c r="AI2105" s="7" t="n"/>
      <c r="AL2105" s="14" t="n"/>
      <c r="AN2105">
        <f>IF($E2105="","",IF(COUNTIF($E$2:$E2105,$E2105)=1,1,0))</f>
        <v/>
      </c>
      <c r="AO2105">
        <f>IF($AN2105=1,SUMPRODUCT(--($AR$2:$AR$3001&lt;$AR2105))+1,"")</f>
        <v/>
      </c>
      <c r="AP2105">
        <f>IF($E2105="","",IF(OR($U2105=TRUE(),$U2105="TRUE"),1,0))</f>
        <v/>
      </c>
      <c r="AQ2105">
        <f>IF($E2105="","",IF($AA2105="Yes",1,0))</f>
        <v/>
      </c>
      <c r="AR2105">
        <f>IF($AN2105=1,IFERROR(IF(VALUE($E2105)&lt;100000000,VALUE($E2105),1000000000),IFERROR(IF(VALUE(MID($E2105,2,20))&lt;100000000,VALUE(MID($E2105,2,20)),1000000000),1000000000))+ROW()/100000,"")</f>
        <v/>
      </c>
    </row>
    <row r="2106">
      <c r="G2106" s="14" t="n"/>
      <c r="Q2106" s="7">
        <f>IF($E2106="","",P2106*Y2106/100)</f>
        <v/>
      </c>
      <c r="R2106" s="7" t="n"/>
      <c r="X2106" s="7" t="n"/>
      <c r="Y2106" s="7" t="n"/>
      <c r="AB2106">
        <f>IF($E2106="","",IF($AQ2106=1,0,IF($AP2106=1,Settings!$C$6,Settings!$C$7))*100)</f>
        <v/>
      </c>
      <c r="AC2106" s="7">
        <f>IF($E2106="","",Y2106*AB2106/100)</f>
        <v/>
      </c>
      <c r="AD2106" s="7">
        <f>IF($E2106="","",Y2106-AC2106)</f>
        <v/>
      </c>
      <c r="AE2106" s="7">
        <f>IF($E2106="","",AD2106-Q2106)</f>
        <v/>
      </c>
      <c r="AI2106" s="7" t="n"/>
      <c r="AL2106" s="14" t="n"/>
      <c r="AN2106">
        <f>IF($E2106="","",IF(COUNTIF($E$2:$E2106,$E2106)=1,1,0))</f>
        <v/>
      </c>
      <c r="AO2106">
        <f>IF($AN2106=1,SUMPRODUCT(--($AR$2:$AR$3001&lt;$AR2106))+1,"")</f>
        <v/>
      </c>
      <c r="AP2106">
        <f>IF($E2106="","",IF(OR($U2106=TRUE(),$U2106="TRUE"),1,0))</f>
        <v/>
      </c>
      <c r="AQ2106">
        <f>IF($E2106="","",IF($AA2106="Yes",1,0))</f>
        <v/>
      </c>
      <c r="AR2106">
        <f>IF($AN2106=1,IFERROR(IF(VALUE($E2106)&lt;100000000,VALUE($E2106),1000000000),IFERROR(IF(VALUE(MID($E2106,2,20))&lt;100000000,VALUE(MID($E2106,2,20)),1000000000),1000000000))+ROW()/100000,"")</f>
        <v/>
      </c>
    </row>
    <row r="2107">
      <c r="G2107" s="14" t="n"/>
      <c r="Q2107" s="7">
        <f>IF($E2107="","",P2107*Y2107/100)</f>
        <v/>
      </c>
      <c r="R2107" s="7" t="n"/>
      <c r="X2107" s="7" t="n"/>
      <c r="Y2107" s="7" t="n"/>
      <c r="AB2107">
        <f>IF($E2107="","",IF($AQ2107=1,0,IF($AP2107=1,Settings!$C$6,Settings!$C$7))*100)</f>
        <v/>
      </c>
      <c r="AC2107" s="7">
        <f>IF($E2107="","",Y2107*AB2107/100)</f>
        <v/>
      </c>
      <c r="AD2107" s="7">
        <f>IF($E2107="","",Y2107-AC2107)</f>
        <v/>
      </c>
      <c r="AE2107" s="7">
        <f>IF($E2107="","",AD2107-Q2107)</f>
        <v/>
      </c>
      <c r="AI2107" s="7" t="n"/>
      <c r="AL2107" s="14" t="n"/>
      <c r="AN2107">
        <f>IF($E2107="","",IF(COUNTIF($E$2:$E2107,$E2107)=1,1,0))</f>
        <v/>
      </c>
      <c r="AO2107">
        <f>IF($AN2107=1,SUMPRODUCT(--($AR$2:$AR$3001&lt;$AR2107))+1,"")</f>
        <v/>
      </c>
      <c r="AP2107">
        <f>IF($E2107="","",IF(OR($U2107=TRUE(),$U2107="TRUE"),1,0))</f>
        <v/>
      </c>
      <c r="AQ2107">
        <f>IF($E2107="","",IF($AA2107="Yes",1,0))</f>
        <v/>
      </c>
      <c r="AR2107">
        <f>IF($AN2107=1,IFERROR(IF(VALUE($E2107)&lt;100000000,VALUE($E2107),1000000000),IFERROR(IF(VALUE(MID($E2107,2,20))&lt;100000000,VALUE(MID($E2107,2,20)),1000000000),1000000000))+ROW()/100000,"")</f>
        <v/>
      </c>
    </row>
    <row r="2108">
      <c r="G2108" s="14" t="n"/>
      <c r="Q2108" s="7">
        <f>IF($E2108="","",P2108*Y2108/100)</f>
        <v/>
      </c>
      <c r="R2108" s="7" t="n"/>
      <c r="X2108" s="7" t="n"/>
      <c r="Y2108" s="7" t="n"/>
      <c r="AB2108">
        <f>IF($E2108="","",IF($AQ2108=1,0,IF($AP2108=1,Settings!$C$6,Settings!$C$7))*100)</f>
        <v/>
      </c>
      <c r="AC2108" s="7">
        <f>IF($E2108="","",Y2108*AB2108/100)</f>
        <v/>
      </c>
      <c r="AD2108" s="7">
        <f>IF($E2108="","",Y2108-AC2108)</f>
        <v/>
      </c>
      <c r="AE2108" s="7">
        <f>IF($E2108="","",AD2108-Q2108)</f>
        <v/>
      </c>
      <c r="AI2108" s="7" t="n"/>
      <c r="AL2108" s="14" t="n"/>
      <c r="AN2108">
        <f>IF($E2108="","",IF(COUNTIF($E$2:$E2108,$E2108)=1,1,0))</f>
        <v/>
      </c>
      <c r="AO2108">
        <f>IF($AN2108=1,SUMPRODUCT(--($AR$2:$AR$3001&lt;$AR2108))+1,"")</f>
        <v/>
      </c>
      <c r="AP2108">
        <f>IF($E2108="","",IF(OR($U2108=TRUE(),$U2108="TRUE"),1,0))</f>
        <v/>
      </c>
      <c r="AQ2108">
        <f>IF($E2108="","",IF($AA2108="Yes",1,0))</f>
        <v/>
      </c>
      <c r="AR2108">
        <f>IF($AN2108=1,IFERROR(IF(VALUE($E2108)&lt;100000000,VALUE($E2108),1000000000),IFERROR(IF(VALUE(MID($E2108,2,20))&lt;100000000,VALUE(MID($E2108,2,20)),1000000000),1000000000))+ROW()/100000,"")</f>
        <v/>
      </c>
    </row>
    <row r="2109">
      <c r="G2109" s="14" t="n"/>
      <c r="Q2109" s="7">
        <f>IF($E2109="","",P2109*Y2109/100)</f>
        <v/>
      </c>
      <c r="R2109" s="7" t="n"/>
      <c r="X2109" s="7" t="n"/>
      <c r="Y2109" s="7" t="n"/>
      <c r="AB2109">
        <f>IF($E2109="","",IF($AQ2109=1,0,IF($AP2109=1,Settings!$C$6,Settings!$C$7))*100)</f>
        <v/>
      </c>
      <c r="AC2109" s="7">
        <f>IF($E2109="","",Y2109*AB2109/100)</f>
        <v/>
      </c>
      <c r="AD2109" s="7">
        <f>IF($E2109="","",Y2109-AC2109)</f>
        <v/>
      </c>
      <c r="AE2109" s="7">
        <f>IF($E2109="","",AD2109-Q2109)</f>
        <v/>
      </c>
      <c r="AI2109" s="7" t="n"/>
      <c r="AL2109" s="14" t="n"/>
      <c r="AN2109">
        <f>IF($E2109="","",IF(COUNTIF($E$2:$E2109,$E2109)=1,1,0))</f>
        <v/>
      </c>
      <c r="AO2109">
        <f>IF($AN2109=1,SUMPRODUCT(--($AR$2:$AR$3001&lt;$AR2109))+1,"")</f>
        <v/>
      </c>
      <c r="AP2109">
        <f>IF($E2109="","",IF(OR($U2109=TRUE(),$U2109="TRUE"),1,0))</f>
        <v/>
      </c>
      <c r="AQ2109">
        <f>IF($E2109="","",IF($AA2109="Yes",1,0))</f>
        <v/>
      </c>
      <c r="AR2109">
        <f>IF($AN2109=1,IFERROR(IF(VALUE($E2109)&lt;100000000,VALUE($E2109),1000000000),IFERROR(IF(VALUE(MID($E2109,2,20))&lt;100000000,VALUE(MID($E2109,2,20)),1000000000),1000000000))+ROW()/100000,"")</f>
        <v/>
      </c>
    </row>
    <row r="2110">
      <c r="G2110" s="14" t="n"/>
      <c r="Q2110" s="7">
        <f>IF($E2110="","",P2110*Y2110/100)</f>
        <v/>
      </c>
      <c r="R2110" s="7" t="n"/>
      <c r="X2110" s="7" t="n"/>
      <c r="Y2110" s="7" t="n"/>
      <c r="AB2110">
        <f>IF($E2110="","",IF($AQ2110=1,0,IF($AP2110=1,Settings!$C$6,Settings!$C$7))*100)</f>
        <v/>
      </c>
      <c r="AC2110" s="7">
        <f>IF($E2110="","",Y2110*AB2110/100)</f>
        <v/>
      </c>
      <c r="AD2110" s="7">
        <f>IF($E2110="","",Y2110-AC2110)</f>
        <v/>
      </c>
      <c r="AE2110" s="7">
        <f>IF($E2110="","",AD2110-Q2110)</f>
        <v/>
      </c>
      <c r="AI2110" s="7" t="n"/>
      <c r="AL2110" s="14" t="n"/>
      <c r="AN2110">
        <f>IF($E2110="","",IF(COUNTIF($E$2:$E2110,$E2110)=1,1,0))</f>
        <v/>
      </c>
      <c r="AO2110">
        <f>IF($AN2110=1,SUMPRODUCT(--($AR$2:$AR$3001&lt;$AR2110))+1,"")</f>
        <v/>
      </c>
      <c r="AP2110">
        <f>IF($E2110="","",IF(OR($U2110=TRUE(),$U2110="TRUE"),1,0))</f>
        <v/>
      </c>
      <c r="AQ2110">
        <f>IF($E2110="","",IF($AA2110="Yes",1,0))</f>
        <v/>
      </c>
      <c r="AR2110">
        <f>IF($AN2110=1,IFERROR(IF(VALUE($E2110)&lt;100000000,VALUE($E2110),1000000000),IFERROR(IF(VALUE(MID($E2110,2,20))&lt;100000000,VALUE(MID($E2110,2,20)),1000000000),1000000000))+ROW()/100000,"")</f>
        <v/>
      </c>
    </row>
    <row r="2111">
      <c r="G2111" s="14" t="n"/>
      <c r="Q2111" s="7">
        <f>IF($E2111="","",P2111*Y2111/100)</f>
        <v/>
      </c>
      <c r="R2111" s="7" t="n"/>
      <c r="X2111" s="7" t="n"/>
      <c r="Y2111" s="7" t="n"/>
      <c r="AB2111">
        <f>IF($E2111="","",IF($AQ2111=1,0,IF($AP2111=1,Settings!$C$6,Settings!$C$7))*100)</f>
        <v/>
      </c>
      <c r="AC2111" s="7">
        <f>IF($E2111="","",Y2111*AB2111/100)</f>
        <v/>
      </c>
      <c r="AD2111" s="7">
        <f>IF($E2111="","",Y2111-AC2111)</f>
        <v/>
      </c>
      <c r="AE2111" s="7">
        <f>IF($E2111="","",AD2111-Q2111)</f>
        <v/>
      </c>
      <c r="AI2111" s="7" t="n"/>
      <c r="AL2111" s="14" t="n"/>
      <c r="AN2111">
        <f>IF($E2111="","",IF(COUNTIF($E$2:$E2111,$E2111)=1,1,0))</f>
        <v/>
      </c>
      <c r="AO2111">
        <f>IF($AN2111=1,SUMPRODUCT(--($AR$2:$AR$3001&lt;$AR2111))+1,"")</f>
        <v/>
      </c>
      <c r="AP2111">
        <f>IF($E2111="","",IF(OR($U2111=TRUE(),$U2111="TRUE"),1,0))</f>
        <v/>
      </c>
      <c r="AQ2111">
        <f>IF($E2111="","",IF($AA2111="Yes",1,0))</f>
        <v/>
      </c>
      <c r="AR2111">
        <f>IF($AN2111=1,IFERROR(IF(VALUE($E2111)&lt;100000000,VALUE($E2111),1000000000),IFERROR(IF(VALUE(MID($E2111,2,20))&lt;100000000,VALUE(MID($E2111,2,20)),1000000000),1000000000))+ROW()/100000,"")</f>
        <v/>
      </c>
    </row>
    <row r="2112">
      <c r="G2112" s="14" t="n"/>
      <c r="Q2112" s="7">
        <f>IF($E2112="","",P2112*Y2112/100)</f>
        <v/>
      </c>
      <c r="R2112" s="7" t="n"/>
      <c r="X2112" s="7" t="n"/>
      <c r="Y2112" s="7" t="n"/>
      <c r="AB2112">
        <f>IF($E2112="","",IF($AQ2112=1,0,IF($AP2112=1,Settings!$C$6,Settings!$C$7))*100)</f>
        <v/>
      </c>
      <c r="AC2112" s="7">
        <f>IF($E2112="","",Y2112*AB2112/100)</f>
        <v/>
      </c>
      <c r="AD2112" s="7">
        <f>IF($E2112="","",Y2112-AC2112)</f>
        <v/>
      </c>
      <c r="AE2112" s="7">
        <f>IF($E2112="","",AD2112-Q2112)</f>
        <v/>
      </c>
      <c r="AI2112" s="7" t="n"/>
      <c r="AL2112" s="14" t="n"/>
      <c r="AN2112">
        <f>IF($E2112="","",IF(COUNTIF($E$2:$E2112,$E2112)=1,1,0))</f>
        <v/>
      </c>
      <c r="AO2112">
        <f>IF($AN2112=1,SUMPRODUCT(--($AR$2:$AR$3001&lt;$AR2112))+1,"")</f>
        <v/>
      </c>
      <c r="AP2112">
        <f>IF($E2112="","",IF(OR($U2112=TRUE(),$U2112="TRUE"),1,0))</f>
        <v/>
      </c>
      <c r="AQ2112">
        <f>IF($E2112="","",IF($AA2112="Yes",1,0))</f>
        <v/>
      </c>
      <c r="AR2112">
        <f>IF($AN2112=1,IFERROR(IF(VALUE($E2112)&lt;100000000,VALUE($E2112),1000000000),IFERROR(IF(VALUE(MID($E2112,2,20))&lt;100000000,VALUE(MID($E2112,2,20)),1000000000),1000000000))+ROW()/100000,"")</f>
        <v/>
      </c>
    </row>
    <row r="2113">
      <c r="G2113" s="14" t="n"/>
      <c r="Q2113" s="7">
        <f>IF($E2113="","",P2113*Y2113/100)</f>
        <v/>
      </c>
      <c r="R2113" s="7" t="n"/>
      <c r="X2113" s="7" t="n"/>
      <c r="Y2113" s="7" t="n"/>
      <c r="AB2113">
        <f>IF($E2113="","",IF($AQ2113=1,0,IF($AP2113=1,Settings!$C$6,Settings!$C$7))*100)</f>
        <v/>
      </c>
      <c r="AC2113" s="7">
        <f>IF($E2113="","",Y2113*AB2113/100)</f>
        <v/>
      </c>
      <c r="AD2113" s="7">
        <f>IF($E2113="","",Y2113-AC2113)</f>
        <v/>
      </c>
      <c r="AE2113" s="7">
        <f>IF($E2113="","",AD2113-Q2113)</f>
        <v/>
      </c>
      <c r="AI2113" s="7" t="n"/>
      <c r="AL2113" s="14" t="n"/>
      <c r="AN2113">
        <f>IF($E2113="","",IF(COUNTIF($E$2:$E2113,$E2113)=1,1,0))</f>
        <v/>
      </c>
      <c r="AO2113">
        <f>IF($AN2113=1,SUMPRODUCT(--($AR$2:$AR$3001&lt;$AR2113))+1,"")</f>
        <v/>
      </c>
      <c r="AP2113">
        <f>IF($E2113="","",IF(OR($U2113=TRUE(),$U2113="TRUE"),1,0))</f>
        <v/>
      </c>
      <c r="AQ2113">
        <f>IF($E2113="","",IF($AA2113="Yes",1,0))</f>
        <v/>
      </c>
      <c r="AR2113">
        <f>IF($AN2113=1,IFERROR(IF(VALUE($E2113)&lt;100000000,VALUE($E2113),1000000000),IFERROR(IF(VALUE(MID($E2113,2,20))&lt;100000000,VALUE(MID($E2113,2,20)),1000000000),1000000000))+ROW()/100000,"")</f>
        <v/>
      </c>
    </row>
    <row r="2114">
      <c r="G2114" s="14" t="n"/>
      <c r="Q2114" s="7">
        <f>IF($E2114="","",P2114*Y2114/100)</f>
        <v/>
      </c>
      <c r="R2114" s="7" t="n"/>
      <c r="X2114" s="7" t="n"/>
      <c r="Y2114" s="7" t="n"/>
      <c r="AB2114">
        <f>IF($E2114="","",IF($AQ2114=1,0,IF($AP2114=1,Settings!$C$6,Settings!$C$7))*100)</f>
        <v/>
      </c>
      <c r="AC2114" s="7">
        <f>IF($E2114="","",Y2114*AB2114/100)</f>
        <v/>
      </c>
      <c r="AD2114" s="7">
        <f>IF($E2114="","",Y2114-AC2114)</f>
        <v/>
      </c>
      <c r="AE2114" s="7">
        <f>IF($E2114="","",AD2114-Q2114)</f>
        <v/>
      </c>
      <c r="AI2114" s="7" t="n"/>
      <c r="AL2114" s="14" t="n"/>
      <c r="AN2114">
        <f>IF($E2114="","",IF(COUNTIF($E$2:$E2114,$E2114)=1,1,0))</f>
        <v/>
      </c>
      <c r="AO2114">
        <f>IF($AN2114=1,SUMPRODUCT(--($AR$2:$AR$3001&lt;$AR2114))+1,"")</f>
        <v/>
      </c>
      <c r="AP2114">
        <f>IF($E2114="","",IF(OR($U2114=TRUE(),$U2114="TRUE"),1,0))</f>
        <v/>
      </c>
      <c r="AQ2114">
        <f>IF($E2114="","",IF($AA2114="Yes",1,0))</f>
        <v/>
      </c>
      <c r="AR2114">
        <f>IF($AN2114=1,IFERROR(IF(VALUE($E2114)&lt;100000000,VALUE($E2114),1000000000),IFERROR(IF(VALUE(MID($E2114,2,20))&lt;100000000,VALUE(MID($E2114,2,20)),1000000000),1000000000))+ROW()/100000,"")</f>
        <v/>
      </c>
    </row>
    <row r="2115">
      <c r="G2115" s="14" t="n"/>
      <c r="Q2115" s="7">
        <f>IF($E2115="","",P2115*Y2115/100)</f>
        <v/>
      </c>
      <c r="R2115" s="7" t="n"/>
      <c r="X2115" s="7" t="n"/>
      <c r="Y2115" s="7" t="n"/>
      <c r="AB2115">
        <f>IF($E2115="","",IF($AQ2115=1,0,IF($AP2115=1,Settings!$C$6,Settings!$C$7))*100)</f>
        <v/>
      </c>
      <c r="AC2115" s="7">
        <f>IF($E2115="","",Y2115*AB2115/100)</f>
        <v/>
      </c>
      <c r="AD2115" s="7">
        <f>IF($E2115="","",Y2115-AC2115)</f>
        <v/>
      </c>
      <c r="AE2115" s="7">
        <f>IF($E2115="","",AD2115-Q2115)</f>
        <v/>
      </c>
      <c r="AI2115" s="7" t="n"/>
      <c r="AL2115" s="14" t="n"/>
      <c r="AN2115">
        <f>IF($E2115="","",IF(COUNTIF($E$2:$E2115,$E2115)=1,1,0))</f>
        <v/>
      </c>
      <c r="AO2115">
        <f>IF($AN2115=1,SUMPRODUCT(--($AR$2:$AR$3001&lt;$AR2115))+1,"")</f>
        <v/>
      </c>
      <c r="AP2115">
        <f>IF($E2115="","",IF(OR($U2115=TRUE(),$U2115="TRUE"),1,0))</f>
        <v/>
      </c>
      <c r="AQ2115">
        <f>IF($E2115="","",IF($AA2115="Yes",1,0))</f>
        <v/>
      </c>
      <c r="AR2115">
        <f>IF($AN2115=1,IFERROR(IF(VALUE($E2115)&lt;100000000,VALUE($E2115),1000000000),IFERROR(IF(VALUE(MID($E2115,2,20))&lt;100000000,VALUE(MID($E2115,2,20)),1000000000),1000000000))+ROW()/100000,"")</f>
        <v/>
      </c>
    </row>
    <row r="2116">
      <c r="G2116" s="14" t="n"/>
      <c r="Q2116" s="7">
        <f>IF($E2116="","",P2116*Y2116/100)</f>
        <v/>
      </c>
      <c r="R2116" s="7" t="n"/>
      <c r="X2116" s="7" t="n"/>
      <c r="Y2116" s="7" t="n"/>
      <c r="AB2116">
        <f>IF($E2116="","",IF($AQ2116=1,0,IF($AP2116=1,Settings!$C$6,Settings!$C$7))*100)</f>
        <v/>
      </c>
      <c r="AC2116" s="7">
        <f>IF($E2116="","",Y2116*AB2116/100)</f>
        <v/>
      </c>
      <c r="AD2116" s="7">
        <f>IF($E2116="","",Y2116-AC2116)</f>
        <v/>
      </c>
      <c r="AE2116" s="7">
        <f>IF($E2116="","",AD2116-Q2116)</f>
        <v/>
      </c>
      <c r="AI2116" s="7" t="n"/>
      <c r="AL2116" s="14" t="n"/>
      <c r="AN2116">
        <f>IF($E2116="","",IF(COUNTIF($E$2:$E2116,$E2116)=1,1,0))</f>
        <v/>
      </c>
      <c r="AO2116">
        <f>IF($AN2116=1,SUMPRODUCT(--($AR$2:$AR$3001&lt;$AR2116))+1,"")</f>
        <v/>
      </c>
      <c r="AP2116">
        <f>IF($E2116="","",IF(OR($U2116=TRUE(),$U2116="TRUE"),1,0))</f>
        <v/>
      </c>
      <c r="AQ2116">
        <f>IF($E2116="","",IF($AA2116="Yes",1,0))</f>
        <v/>
      </c>
      <c r="AR2116">
        <f>IF($AN2116=1,IFERROR(IF(VALUE($E2116)&lt;100000000,VALUE($E2116),1000000000),IFERROR(IF(VALUE(MID($E2116,2,20))&lt;100000000,VALUE(MID($E2116,2,20)),1000000000),1000000000))+ROW()/100000,"")</f>
        <v/>
      </c>
    </row>
    <row r="2117">
      <c r="G2117" s="14" t="n"/>
      <c r="Q2117" s="7">
        <f>IF($E2117="","",P2117*Y2117/100)</f>
        <v/>
      </c>
      <c r="R2117" s="7" t="n"/>
      <c r="X2117" s="7" t="n"/>
      <c r="Y2117" s="7" t="n"/>
      <c r="AB2117">
        <f>IF($E2117="","",IF($AQ2117=1,0,IF($AP2117=1,Settings!$C$6,Settings!$C$7))*100)</f>
        <v/>
      </c>
      <c r="AC2117" s="7">
        <f>IF($E2117="","",Y2117*AB2117/100)</f>
        <v/>
      </c>
      <c r="AD2117" s="7">
        <f>IF($E2117="","",Y2117-AC2117)</f>
        <v/>
      </c>
      <c r="AE2117" s="7">
        <f>IF($E2117="","",AD2117-Q2117)</f>
        <v/>
      </c>
      <c r="AI2117" s="7" t="n"/>
      <c r="AL2117" s="14" t="n"/>
      <c r="AN2117">
        <f>IF($E2117="","",IF(COUNTIF($E$2:$E2117,$E2117)=1,1,0))</f>
        <v/>
      </c>
      <c r="AO2117">
        <f>IF($AN2117=1,SUMPRODUCT(--($AR$2:$AR$3001&lt;$AR2117))+1,"")</f>
        <v/>
      </c>
      <c r="AP2117">
        <f>IF($E2117="","",IF(OR($U2117=TRUE(),$U2117="TRUE"),1,0))</f>
        <v/>
      </c>
      <c r="AQ2117">
        <f>IF($E2117="","",IF($AA2117="Yes",1,0))</f>
        <v/>
      </c>
      <c r="AR2117">
        <f>IF($AN2117=1,IFERROR(IF(VALUE($E2117)&lt;100000000,VALUE($E2117),1000000000),IFERROR(IF(VALUE(MID($E2117,2,20))&lt;100000000,VALUE(MID($E2117,2,20)),1000000000),1000000000))+ROW()/100000,"")</f>
        <v/>
      </c>
    </row>
    <row r="2118">
      <c r="G2118" s="14" t="n"/>
      <c r="Q2118" s="7">
        <f>IF($E2118="","",P2118*Y2118/100)</f>
        <v/>
      </c>
      <c r="R2118" s="7" t="n"/>
      <c r="X2118" s="7" t="n"/>
      <c r="Y2118" s="7" t="n"/>
      <c r="AB2118">
        <f>IF($E2118="","",IF($AQ2118=1,0,IF($AP2118=1,Settings!$C$6,Settings!$C$7))*100)</f>
        <v/>
      </c>
      <c r="AC2118" s="7">
        <f>IF($E2118="","",Y2118*AB2118/100)</f>
        <v/>
      </c>
      <c r="AD2118" s="7">
        <f>IF($E2118="","",Y2118-AC2118)</f>
        <v/>
      </c>
      <c r="AE2118" s="7">
        <f>IF($E2118="","",AD2118-Q2118)</f>
        <v/>
      </c>
      <c r="AI2118" s="7" t="n"/>
      <c r="AL2118" s="14" t="n"/>
      <c r="AN2118">
        <f>IF($E2118="","",IF(COUNTIF($E$2:$E2118,$E2118)=1,1,0))</f>
        <v/>
      </c>
      <c r="AO2118">
        <f>IF($AN2118=1,SUMPRODUCT(--($AR$2:$AR$3001&lt;$AR2118))+1,"")</f>
        <v/>
      </c>
      <c r="AP2118">
        <f>IF($E2118="","",IF(OR($U2118=TRUE(),$U2118="TRUE"),1,0))</f>
        <v/>
      </c>
      <c r="AQ2118">
        <f>IF($E2118="","",IF($AA2118="Yes",1,0))</f>
        <v/>
      </c>
      <c r="AR2118">
        <f>IF($AN2118=1,IFERROR(IF(VALUE($E2118)&lt;100000000,VALUE($E2118),1000000000),IFERROR(IF(VALUE(MID($E2118,2,20))&lt;100000000,VALUE(MID($E2118,2,20)),1000000000),1000000000))+ROW()/100000,"")</f>
        <v/>
      </c>
    </row>
    <row r="2119">
      <c r="G2119" s="14" t="n"/>
      <c r="Q2119" s="7">
        <f>IF($E2119="","",P2119*Y2119/100)</f>
        <v/>
      </c>
      <c r="R2119" s="7" t="n"/>
      <c r="X2119" s="7" t="n"/>
      <c r="Y2119" s="7" t="n"/>
      <c r="AB2119">
        <f>IF($E2119="","",IF($AQ2119=1,0,IF($AP2119=1,Settings!$C$6,Settings!$C$7))*100)</f>
        <v/>
      </c>
      <c r="AC2119" s="7">
        <f>IF($E2119="","",Y2119*AB2119/100)</f>
        <v/>
      </c>
      <c r="AD2119" s="7">
        <f>IF($E2119="","",Y2119-AC2119)</f>
        <v/>
      </c>
      <c r="AE2119" s="7">
        <f>IF($E2119="","",AD2119-Q2119)</f>
        <v/>
      </c>
      <c r="AI2119" s="7" t="n"/>
      <c r="AL2119" s="14" t="n"/>
      <c r="AN2119">
        <f>IF($E2119="","",IF(COUNTIF($E$2:$E2119,$E2119)=1,1,0))</f>
        <v/>
      </c>
      <c r="AO2119">
        <f>IF($AN2119=1,SUMPRODUCT(--($AR$2:$AR$3001&lt;$AR2119))+1,"")</f>
        <v/>
      </c>
      <c r="AP2119">
        <f>IF($E2119="","",IF(OR($U2119=TRUE(),$U2119="TRUE"),1,0))</f>
        <v/>
      </c>
      <c r="AQ2119">
        <f>IF($E2119="","",IF($AA2119="Yes",1,0))</f>
        <v/>
      </c>
      <c r="AR2119">
        <f>IF($AN2119=1,IFERROR(IF(VALUE($E2119)&lt;100000000,VALUE($E2119),1000000000),IFERROR(IF(VALUE(MID($E2119,2,20))&lt;100000000,VALUE(MID($E2119,2,20)),1000000000),1000000000))+ROW()/100000,"")</f>
        <v/>
      </c>
    </row>
    <row r="2120">
      <c r="G2120" s="14" t="n"/>
      <c r="Q2120" s="7">
        <f>IF($E2120="","",P2120*Y2120/100)</f>
        <v/>
      </c>
      <c r="R2120" s="7" t="n"/>
      <c r="X2120" s="7" t="n"/>
      <c r="Y2120" s="7" t="n"/>
      <c r="AB2120">
        <f>IF($E2120="","",IF($AQ2120=1,0,IF($AP2120=1,Settings!$C$6,Settings!$C$7))*100)</f>
        <v/>
      </c>
      <c r="AC2120" s="7">
        <f>IF($E2120="","",Y2120*AB2120/100)</f>
        <v/>
      </c>
      <c r="AD2120" s="7">
        <f>IF($E2120="","",Y2120-AC2120)</f>
        <v/>
      </c>
      <c r="AE2120" s="7">
        <f>IF($E2120="","",AD2120-Q2120)</f>
        <v/>
      </c>
      <c r="AI2120" s="7" t="n"/>
      <c r="AL2120" s="14" t="n"/>
      <c r="AN2120">
        <f>IF($E2120="","",IF(COUNTIF($E$2:$E2120,$E2120)=1,1,0))</f>
        <v/>
      </c>
      <c r="AO2120">
        <f>IF($AN2120=1,SUMPRODUCT(--($AR$2:$AR$3001&lt;$AR2120))+1,"")</f>
        <v/>
      </c>
      <c r="AP2120">
        <f>IF($E2120="","",IF(OR($U2120=TRUE(),$U2120="TRUE"),1,0))</f>
        <v/>
      </c>
      <c r="AQ2120">
        <f>IF($E2120="","",IF($AA2120="Yes",1,0))</f>
        <v/>
      </c>
      <c r="AR2120">
        <f>IF($AN2120=1,IFERROR(IF(VALUE($E2120)&lt;100000000,VALUE($E2120),1000000000),IFERROR(IF(VALUE(MID($E2120,2,20))&lt;100000000,VALUE(MID($E2120,2,20)),1000000000),1000000000))+ROW()/100000,"")</f>
        <v/>
      </c>
    </row>
    <row r="2121">
      <c r="G2121" s="14" t="n"/>
      <c r="Q2121" s="7">
        <f>IF($E2121="","",P2121*Y2121/100)</f>
        <v/>
      </c>
      <c r="R2121" s="7" t="n"/>
      <c r="X2121" s="7" t="n"/>
      <c r="Y2121" s="7" t="n"/>
      <c r="AB2121">
        <f>IF($E2121="","",IF($AQ2121=1,0,IF($AP2121=1,Settings!$C$6,Settings!$C$7))*100)</f>
        <v/>
      </c>
      <c r="AC2121" s="7">
        <f>IF($E2121="","",Y2121*AB2121/100)</f>
        <v/>
      </c>
      <c r="AD2121" s="7">
        <f>IF($E2121="","",Y2121-AC2121)</f>
        <v/>
      </c>
      <c r="AE2121" s="7">
        <f>IF($E2121="","",AD2121-Q2121)</f>
        <v/>
      </c>
      <c r="AI2121" s="7" t="n"/>
      <c r="AL2121" s="14" t="n"/>
      <c r="AN2121">
        <f>IF($E2121="","",IF(COUNTIF($E$2:$E2121,$E2121)=1,1,0))</f>
        <v/>
      </c>
      <c r="AO2121">
        <f>IF($AN2121=1,SUMPRODUCT(--($AR$2:$AR$3001&lt;$AR2121))+1,"")</f>
        <v/>
      </c>
      <c r="AP2121">
        <f>IF($E2121="","",IF(OR($U2121=TRUE(),$U2121="TRUE"),1,0))</f>
        <v/>
      </c>
      <c r="AQ2121">
        <f>IF($E2121="","",IF($AA2121="Yes",1,0))</f>
        <v/>
      </c>
      <c r="AR2121">
        <f>IF($AN2121=1,IFERROR(IF(VALUE($E2121)&lt;100000000,VALUE($E2121),1000000000),IFERROR(IF(VALUE(MID($E2121,2,20))&lt;100000000,VALUE(MID($E2121,2,20)),1000000000),1000000000))+ROW()/100000,"")</f>
        <v/>
      </c>
    </row>
    <row r="2122">
      <c r="G2122" s="14" t="n"/>
      <c r="Q2122" s="7">
        <f>IF($E2122="","",P2122*Y2122/100)</f>
        <v/>
      </c>
      <c r="R2122" s="7" t="n"/>
      <c r="X2122" s="7" t="n"/>
      <c r="Y2122" s="7" t="n"/>
      <c r="AB2122">
        <f>IF($E2122="","",IF($AQ2122=1,0,IF($AP2122=1,Settings!$C$6,Settings!$C$7))*100)</f>
        <v/>
      </c>
      <c r="AC2122" s="7">
        <f>IF($E2122="","",Y2122*AB2122/100)</f>
        <v/>
      </c>
      <c r="AD2122" s="7">
        <f>IF($E2122="","",Y2122-AC2122)</f>
        <v/>
      </c>
      <c r="AE2122" s="7">
        <f>IF($E2122="","",AD2122-Q2122)</f>
        <v/>
      </c>
      <c r="AI2122" s="7" t="n"/>
      <c r="AL2122" s="14" t="n"/>
      <c r="AN2122">
        <f>IF($E2122="","",IF(COUNTIF($E$2:$E2122,$E2122)=1,1,0))</f>
        <v/>
      </c>
      <c r="AO2122">
        <f>IF($AN2122=1,SUMPRODUCT(--($AR$2:$AR$3001&lt;$AR2122))+1,"")</f>
        <v/>
      </c>
      <c r="AP2122">
        <f>IF($E2122="","",IF(OR($U2122=TRUE(),$U2122="TRUE"),1,0))</f>
        <v/>
      </c>
      <c r="AQ2122">
        <f>IF($E2122="","",IF($AA2122="Yes",1,0))</f>
        <v/>
      </c>
      <c r="AR2122">
        <f>IF($AN2122=1,IFERROR(IF(VALUE($E2122)&lt;100000000,VALUE($E2122),1000000000),IFERROR(IF(VALUE(MID($E2122,2,20))&lt;100000000,VALUE(MID($E2122,2,20)),1000000000),1000000000))+ROW()/100000,"")</f>
        <v/>
      </c>
    </row>
    <row r="2123">
      <c r="G2123" s="14" t="n"/>
      <c r="Q2123" s="7">
        <f>IF($E2123="","",P2123*Y2123/100)</f>
        <v/>
      </c>
      <c r="R2123" s="7" t="n"/>
      <c r="X2123" s="7" t="n"/>
      <c r="Y2123" s="7" t="n"/>
      <c r="AB2123">
        <f>IF($E2123="","",IF($AQ2123=1,0,IF($AP2123=1,Settings!$C$6,Settings!$C$7))*100)</f>
        <v/>
      </c>
      <c r="AC2123" s="7">
        <f>IF($E2123="","",Y2123*AB2123/100)</f>
        <v/>
      </c>
      <c r="AD2123" s="7">
        <f>IF($E2123="","",Y2123-AC2123)</f>
        <v/>
      </c>
      <c r="AE2123" s="7">
        <f>IF($E2123="","",AD2123-Q2123)</f>
        <v/>
      </c>
      <c r="AI2123" s="7" t="n"/>
      <c r="AL2123" s="14" t="n"/>
      <c r="AN2123">
        <f>IF($E2123="","",IF(COUNTIF($E$2:$E2123,$E2123)=1,1,0))</f>
        <v/>
      </c>
      <c r="AO2123">
        <f>IF($AN2123=1,SUMPRODUCT(--($AR$2:$AR$3001&lt;$AR2123))+1,"")</f>
        <v/>
      </c>
      <c r="AP2123">
        <f>IF($E2123="","",IF(OR($U2123=TRUE(),$U2123="TRUE"),1,0))</f>
        <v/>
      </c>
      <c r="AQ2123">
        <f>IF($E2123="","",IF($AA2123="Yes",1,0))</f>
        <v/>
      </c>
      <c r="AR2123">
        <f>IF($AN2123=1,IFERROR(IF(VALUE($E2123)&lt;100000000,VALUE($E2123),1000000000),IFERROR(IF(VALUE(MID($E2123,2,20))&lt;100000000,VALUE(MID($E2123,2,20)),1000000000),1000000000))+ROW()/100000,"")</f>
        <v/>
      </c>
    </row>
    <row r="2124">
      <c r="G2124" s="14" t="n"/>
      <c r="Q2124" s="7">
        <f>IF($E2124="","",P2124*Y2124/100)</f>
        <v/>
      </c>
      <c r="R2124" s="7" t="n"/>
      <c r="X2124" s="7" t="n"/>
      <c r="Y2124" s="7" t="n"/>
      <c r="AB2124">
        <f>IF($E2124="","",IF($AQ2124=1,0,IF($AP2124=1,Settings!$C$6,Settings!$C$7))*100)</f>
        <v/>
      </c>
      <c r="AC2124" s="7">
        <f>IF($E2124="","",Y2124*AB2124/100)</f>
        <v/>
      </c>
      <c r="AD2124" s="7">
        <f>IF($E2124="","",Y2124-AC2124)</f>
        <v/>
      </c>
      <c r="AE2124" s="7">
        <f>IF($E2124="","",AD2124-Q2124)</f>
        <v/>
      </c>
      <c r="AI2124" s="7" t="n"/>
      <c r="AL2124" s="14" t="n"/>
      <c r="AN2124">
        <f>IF($E2124="","",IF(COUNTIF($E$2:$E2124,$E2124)=1,1,0))</f>
        <v/>
      </c>
      <c r="AO2124">
        <f>IF($AN2124=1,SUMPRODUCT(--($AR$2:$AR$3001&lt;$AR2124))+1,"")</f>
        <v/>
      </c>
      <c r="AP2124">
        <f>IF($E2124="","",IF(OR($U2124=TRUE(),$U2124="TRUE"),1,0))</f>
        <v/>
      </c>
      <c r="AQ2124">
        <f>IF($E2124="","",IF($AA2124="Yes",1,0))</f>
        <v/>
      </c>
      <c r="AR2124">
        <f>IF($AN2124=1,IFERROR(IF(VALUE($E2124)&lt;100000000,VALUE($E2124),1000000000),IFERROR(IF(VALUE(MID($E2124,2,20))&lt;100000000,VALUE(MID($E2124,2,20)),1000000000),1000000000))+ROW()/100000,"")</f>
        <v/>
      </c>
    </row>
    <row r="2125">
      <c r="G2125" s="14" t="n"/>
      <c r="Q2125" s="7">
        <f>IF($E2125="","",P2125*Y2125/100)</f>
        <v/>
      </c>
      <c r="R2125" s="7" t="n"/>
      <c r="X2125" s="7" t="n"/>
      <c r="Y2125" s="7" t="n"/>
      <c r="AB2125">
        <f>IF($E2125="","",IF($AQ2125=1,0,IF($AP2125=1,Settings!$C$6,Settings!$C$7))*100)</f>
        <v/>
      </c>
      <c r="AC2125" s="7">
        <f>IF($E2125="","",Y2125*AB2125/100)</f>
        <v/>
      </c>
      <c r="AD2125" s="7">
        <f>IF($E2125="","",Y2125-AC2125)</f>
        <v/>
      </c>
      <c r="AE2125" s="7">
        <f>IF($E2125="","",AD2125-Q2125)</f>
        <v/>
      </c>
      <c r="AI2125" s="7" t="n"/>
      <c r="AL2125" s="14" t="n"/>
      <c r="AN2125">
        <f>IF($E2125="","",IF(COUNTIF($E$2:$E2125,$E2125)=1,1,0))</f>
        <v/>
      </c>
      <c r="AO2125">
        <f>IF($AN2125=1,SUMPRODUCT(--($AR$2:$AR$3001&lt;$AR2125))+1,"")</f>
        <v/>
      </c>
      <c r="AP2125">
        <f>IF($E2125="","",IF(OR($U2125=TRUE(),$U2125="TRUE"),1,0))</f>
        <v/>
      </c>
      <c r="AQ2125">
        <f>IF($E2125="","",IF($AA2125="Yes",1,0))</f>
        <v/>
      </c>
      <c r="AR2125">
        <f>IF($AN2125=1,IFERROR(IF(VALUE($E2125)&lt;100000000,VALUE($E2125),1000000000),IFERROR(IF(VALUE(MID($E2125,2,20))&lt;100000000,VALUE(MID($E2125,2,20)),1000000000),1000000000))+ROW()/100000,"")</f>
        <v/>
      </c>
    </row>
    <row r="2126">
      <c r="G2126" s="14" t="n"/>
      <c r="Q2126" s="7">
        <f>IF($E2126="","",P2126*Y2126/100)</f>
        <v/>
      </c>
      <c r="R2126" s="7" t="n"/>
      <c r="X2126" s="7" t="n"/>
      <c r="Y2126" s="7" t="n"/>
      <c r="AB2126">
        <f>IF($E2126="","",IF($AQ2126=1,0,IF($AP2126=1,Settings!$C$6,Settings!$C$7))*100)</f>
        <v/>
      </c>
      <c r="AC2126" s="7">
        <f>IF($E2126="","",Y2126*AB2126/100)</f>
        <v/>
      </c>
      <c r="AD2126" s="7">
        <f>IF($E2126="","",Y2126-AC2126)</f>
        <v/>
      </c>
      <c r="AE2126" s="7">
        <f>IF($E2126="","",AD2126-Q2126)</f>
        <v/>
      </c>
      <c r="AI2126" s="7" t="n"/>
      <c r="AL2126" s="14" t="n"/>
      <c r="AN2126">
        <f>IF($E2126="","",IF(COUNTIF($E$2:$E2126,$E2126)=1,1,0))</f>
        <v/>
      </c>
      <c r="AO2126">
        <f>IF($AN2126=1,SUMPRODUCT(--($AR$2:$AR$3001&lt;$AR2126))+1,"")</f>
        <v/>
      </c>
      <c r="AP2126">
        <f>IF($E2126="","",IF(OR($U2126=TRUE(),$U2126="TRUE"),1,0))</f>
        <v/>
      </c>
      <c r="AQ2126">
        <f>IF($E2126="","",IF($AA2126="Yes",1,0))</f>
        <v/>
      </c>
      <c r="AR2126">
        <f>IF($AN2126=1,IFERROR(IF(VALUE($E2126)&lt;100000000,VALUE($E2126),1000000000),IFERROR(IF(VALUE(MID($E2126,2,20))&lt;100000000,VALUE(MID($E2126,2,20)),1000000000),1000000000))+ROW()/100000,"")</f>
        <v/>
      </c>
    </row>
    <row r="2127">
      <c r="G2127" s="14" t="n"/>
      <c r="Q2127" s="7">
        <f>IF($E2127="","",P2127*Y2127/100)</f>
        <v/>
      </c>
      <c r="R2127" s="7" t="n"/>
      <c r="X2127" s="7" t="n"/>
      <c r="Y2127" s="7" t="n"/>
      <c r="AB2127">
        <f>IF($E2127="","",IF($AQ2127=1,0,IF($AP2127=1,Settings!$C$6,Settings!$C$7))*100)</f>
        <v/>
      </c>
      <c r="AC2127" s="7">
        <f>IF($E2127="","",Y2127*AB2127/100)</f>
        <v/>
      </c>
      <c r="AD2127" s="7">
        <f>IF($E2127="","",Y2127-AC2127)</f>
        <v/>
      </c>
      <c r="AE2127" s="7">
        <f>IF($E2127="","",AD2127-Q2127)</f>
        <v/>
      </c>
      <c r="AI2127" s="7" t="n"/>
      <c r="AL2127" s="14" t="n"/>
      <c r="AN2127">
        <f>IF($E2127="","",IF(COUNTIF($E$2:$E2127,$E2127)=1,1,0))</f>
        <v/>
      </c>
      <c r="AO2127">
        <f>IF($AN2127=1,SUMPRODUCT(--($AR$2:$AR$3001&lt;$AR2127))+1,"")</f>
        <v/>
      </c>
      <c r="AP2127">
        <f>IF($E2127="","",IF(OR($U2127=TRUE(),$U2127="TRUE"),1,0))</f>
        <v/>
      </c>
      <c r="AQ2127">
        <f>IF($E2127="","",IF($AA2127="Yes",1,0))</f>
        <v/>
      </c>
      <c r="AR2127">
        <f>IF($AN2127=1,IFERROR(IF(VALUE($E2127)&lt;100000000,VALUE($E2127),1000000000),IFERROR(IF(VALUE(MID($E2127,2,20))&lt;100000000,VALUE(MID($E2127,2,20)),1000000000),1000000000))+ROW()/100000,"")</f>
        <v/>
      </c>
    </row>
    <row r="2128">
      <c r="G2128" s="14" t="n"/>
      <c r="Q2128" s="7">
        <f>IF($E2128="","",P2128*Y2128/100)</f>
        <v/>
      </c>
      <c r="R2128" s="7" t="n"/>
      <c r="X2128" s="7" t="n"/>
      <c r="Y2128" s="7" t="n"/>
      <c r="AB2128">
        <f>IF($E2128="","",IF($AQ2128=1,0,IF($AP2128=1,Settings!$C$6,Settings!$C$7))*100)</f>
        <v/>
      </c>
      <c r="AC2128" s="7">
        <f>IF($E2128="","",Y2128*AB2128/100)</f>
        <v/>
      </c>
      <c r="AD2128" s="7">
        <f>IF($E2128="","",Y2128-AC2128)</f>
        <v/>
      </c>
      <c r="AE2128" s="7">
        <f>IF($E2128="","",AD2128-Q2128)</f>
        <v/>
      </c>
      <c r="AI2128" s="7" t="n"/>
      <c r="AL2128" s="14" t="n"/>
      <c r="AN2128">
        <f>IF($E2128="","",IF(COUNTIF($E$2:$E2128,$E2128)=1,1,0))</f>
        <v/>
      </c>
      <c r="AO2128">
        <f>IF($AN2128=1,SUMPRODUCT(--($AR$2:$AR$3001&lt;$AR2128))+1,"")</f>
        <v/>
      </c>
      <c r="AP2128">
        <f>IF($E2128="","",IF(OR($U2128=TRUE(),$U2128="TRUE"),1,0))</f>
        <v/>
      </c>
      <c r="AQ2128">
        <f>IF($E2128="","",IF($AA2128="Yes",1,0))</f>
        <v/>
      </c>
      <c r="AR2128">
        <f>IF($AN2128=1,IFERROR(IF(VALUE($E2128)&lt;100000000,VALUE($E2128),1000000000),IFERROR(IF(VALUE(MID($E2128,2,20))&lt;100000000,VALUE(MID($E2128,2,20)),1000000000),1000000000))+ROW()/100000,"")</f>
        <v/>
      </c>
    </row>
    <row r="2129">
      <c r="G2129" s="14" t="n"/>
      <c r="Q2129" s="7">
        <f>IF($E2129="","",P2129*Y2129/100)</f>
        <v/>
      </c>
      <c r="R2129" s="7" t="n"/>
      <c r="X2129" s="7" t="n"/>
      <c r="Y2129" s="7" t="n"/>
      <c r="AB2129">
        <f>IF($E2129="","",IF($AQ2129=1,0,IF($AP2129=1,Settings!$C$6,Settings!$C$7))*100)</f>
        <v/>
      </c>
      <c r="AC2129" s="7">
        <f>IF($E2129="","",Y2129*AB2129/100)</f>
        <v/>
      </c>
      <c r="AD2129" s="7">
        <f>IF($E2129="","",Y2129-AC2129)</f>
        <v/>
      </c>
      <c r="AE2129" s="7">
        <f>IF($E2129="","",AD2129-Q2129)</f>
        <v/>
      </c>
      <c r="AI2129" s="7" t="n"/>
      <c r="AL2129" s="14" t="n"/>
      <c r="AN2129">
        <f>IF($E2129="","",IF(COUNTIF($E$2:$E2129,$E2129)=1,1,0))</f>
        <v/>
      </c>
      <c r="AO2129">
        <f>IF($AN2129=1,SUMPRODUCT(--($AR$2:$AR$3001&lt;$AR2129))+1,"")</f>
        <v/>
      </c>
      <c r="AP2129">
        <f>IF($E2129="","",IF(OR($U2129=TRUE(),$U2129="TRUE"),1,0))</f>
        <v/>
      </c>
      <c r="AQ2129">
        <f>IF($E2129="","",IF($AA2129="Yes",1,0))</f>
        <v/>
      </c>
      <c r="AR2129">
        <f>IF($AN2129=1,IFERROR(IF(VALUE($E2129)&lt;100000000,VALUE($E2129),1000000000),IFERROR(IF(VALUE(MID($E2129,2,20))&lt;100000000,VALUE(MID($E2129,2,20)),1000000000),1000000000))+ROW()/100000,"")</f>
        <v/>
      </c>
    </row>
    <row r="2130">
      <c r="G2130" s="14" t="n"/>
      <c r="Q2130" s="7">
        <f>IF($E2130="","",P2130*Y2130/100)</f>
        <v/>
      </c>
      <c r="R2130" s="7" t="n"/>
      <c r="X2130" s="7" t="n"/>
      <c r="Y2130" s="7" t="n"/>
      <c r="AB2130">
        <f>IF($E2130="","",IF($AQ2130=1,0,IF($AP2130=1,Settings!$C$6,Settings!$C$7))*100)</f>
        <v/>
      </c>
      <c r="AC2130" s="7">
        <f>IF($E2130="","",Y2130*AB2130/100)</f>
        <v/>
      </c>
      <c r="AD2130" s="7">
        <f>IF($E2130="","",Y2130-AC2130)</f>
        <v/>
      </c>
      <c r="AE2130" s="7">
        <f>IF($E2130="","",AD2130-Q2130)</f>
        <v/>
      </c>
      <c r="AI2130" s="7" t="n"/>
      <c r="AL2130" s="14" t="n"/>
      <c r="AN2130">
        <f>IF($E2130="","",IF(COUNTIF($E$2:$E2130,$E2130)=1,1,0))</f>
        <v/>
      </c>
      <c r="AO2130">
        <f>IF($AN2130=1,SUMPRODUCT(--($AR$2:$AR$3001&lt;$AR2130))+1,"")</f>
        <v/>
      </c>
      <c r="AP2130">
        <f>IF($E2130="","",IF(OR($U2130=TRUE(),$U2130="TRUE"),1,0))</f>
        <v/>
      </c>
      <c r="AQ2130">
        <f>IF($E2130="","",IF($AA2130="Yes",1,0))</f>
        <v/>
      </c>
      <c r="AR2130">
        <f>IF($AN2130=1,IFERROR(IF(VALUE($E2130)&lt;100000000,VALUE($E2130),1000000000),IFERROR(IF(VALUE(MID($E2130,2,20))&lt;100000000,VALUE(MID($E2130,2,20)),1000000000),1000000000))+ROW()/100000,"")</f>
        <v/>
      </c>
    </row>
    <row r="2131">
      <c r="G2131" s="14" t="n"/>
      <c r="Q2131" s="7">
        <f>IF($E2131="","",P2131*Y2131/100)</f>
        <v/>
      </c>
      <c r="R2131" s="7" t="n"/>
      <c r="X2131" s="7" t="n"/>
      <c r="Y2131" s="7" t="n"/>
      <c r="AB2131">
        <f>IF($E2131="","",IF($AQ2131=1,0,IF($AP2131=1,Settings!$C$6,Settings!$C$7))*100)</f>
        <v/>
      </c>
      <c r="AC2131" s="7">
        <f>IF($E2131="","",Y2131*AB2131/100)</f>
        <v/>
      </c>
      <c r="AD2131" s="7">
        <f>IF($E2131="","",Y2131-AC2131)</f>
        <v/>
      </c>
      <c r="AE2131" s="7">
        <f>IF($E2131="","",AD2131-Q2131)</f>
        <v/>
      </c>
      <c r="AI2131" s="7" t="n"/>
      <c r="AL2131" s="14" t="n"/>
      <c r="AN2131">
        <f>IF($E2131="","",IF(COUNTIF($E$2:$E2131,$E2131)=1,1,0))</f>
        <v/>
      </c>
      <c r="AO2131">
        <f>IF($AN2131=1,SUMPRODUCT(--($AR$2:$AR$3001&lt;$AR2131))+1,"")</f>
        <v/>
      </c>
      <c r="AP2131">
        <f>IF($E2131="","",IF(OR($U2131=TRUE(),$U2131="TRUE"),1,0))</f>
        <v/>
      </c>
      <c r="AQ2131">
        <f>IF($E2131="","",IF($AA2131="Yes",1,0))</f>
        <v/>
      </c>
      <c r="AR2131">
        <f>IF($AN2131=1,IFERROR(IF(VALUE($E2131)&lt;100000000,VALUE($E2131),1000000000),IFERROR(IF(VALUE(MID($E2131,2,20))&lt;100000000,VALUE(MID($E2131,2,20)),1000000000),1000000000))+ROW()/100000,"")</f>
        <v/>
      </c>
    </row>
    <row r="2132">
      <c r="G2132" s="14" t="n"/>
      <c r="Q2132" s="7">
        <f>IF($E2132="","",P2132*Y2132/100)</f>
        <v/>
      </c>
      <c r="R2132" s="7" t="n"/>
      <c r="X2132" s="7" t="n"/>
      <c r="Y2132" s="7" t="n"/>
      <c r="AB2132">
        <f>IF($E2132="","",IF($AQ2132=1,0,IF($AP2132=1,Settings!$C$6,Settings!$C$7))*100)</f>
        <v/>
      </c>
      <c r="AC2132" s="7">
        <f>IF($E2132="","",Y2132*AB2132/100)</f>
        <v/>
      </c>
      <c r="AD2132" s="7">
        <f>IF($E2132="","",Y2132-AC2132)</f>
        <v/>
      </c>
      <c r="AE2132" s="7">
        <f>IF($E2132="","",AD2132-Q2132)</f>
        <v/>
      </c>
      <c r="AI2132" s="7" t="n"/>
      <c r="AL2132" s="14" t="n"/>
      <c r="AN2132">
        <f>IF($E2132="","",IF(COUNTIF($E$2:$E2132,$E2132)=1,1,0))</f>
        <v/>
      </c>
      <c r="AO2132">
        <f>IF($AN2132=1,SUMPRODUCT(--($AR$2:$AR$3001&lt;$AR2132))+1,"")</f>
        <v/>
      </c>
      <c r="AP2132">
        <f>IF($E2132="","",IF(OR($U2132=TRUE(),$U2132="TRUE"),1,0))</f>
        <v/>
      </c>
      <c r="AQ2132">
        <f>IF($E2132="","",IF($AA2132="Yes",1,0))</f>
        <v/>
      </c>
      <c r="AR2132">
        <f>IF($AN2132=1,IFERROR(IF(VALUE($E2132)&lt;100000000,VALUE($E2132),1000000000),IFERROR(IF(VALUE(MID($E2132,2,20))&lt;100000000,VALUE(MID($E2132,2,20)),1000000000),1000000000))+ROW()/100000,"")</f>
        <v/>
      </c>
    </row>
    <row r="2133">
      <c r="G2133" s="14" t="n"/>
      <c r="Q2133" s="7">
        <f>IF($E2133="","",P2133*Y2133/100)</f>
        <v/>
      </c>
      <c r="R2133" s="7" t="n"/>
      <c r="X2133" s="7" t="n"/>
      <c r="Y2133" s="7" t="n"/>
      <c r="AB2133">
        <f>IF($E2133="","",IF($AQ2133=1,0,IF($AP2133=1,Settings!$C$6,Settings!$C$7))*100)</f>
        <v/>
      </c>
      <c r="AC2133" s="7">
        <f>IF($E2133="","",Y2133*AB2133/100)</f>
        <v/>
      </c>
      <c r="AD2133" s="7">
        <f>IF($E2133="","",Y2133-AC2133)</f>
        <v/>
      </c>
      <c r="AE2133" s="7">
        <f>IF($E2133="","",AD2133-Q2133)</f>
        <v/>
      </c>
      <c r="AI2133" s="7" t="n"/>
      <c r="AL2133" s="14" t="n"/>
      <c r="AN2133">
        <f>IF($E2133="","",IF(COUNTIF($E$2:$E2133,$E2133)=1,1,0))</f>
        <v/>
      </c>
      <c r="AO2133">
        <f>IF($AN2133=1,SUMPRODUCT(--($AR$2:$AR$3001&lt;$AR2133))+1,"")</f>
        <v/>
      </c>
      <c r="AP2133">
        <f>IF($E2133="","",IF(OR($U2133=TRUE(),$U2133="TRUE"),1,0))</f>
        <v/>
      </c>
      <c r="AQ2133">
        <f>IF($E2133="","",IF($AA2133="Yes",1,0))</f>
        <v/>
      </c>
      <c r="AR2133">
        <f>IF($AN2133=1,IFERROR(IF(VALUE($E2133)&lt;100000000,VALUE($E2133),1000000000),IFERROR(IF(VALUE(MID($E2133,2,20))&lt;100000000,VALUE(MID($E2133,2,20)),1000000000),1000000000))+ROW()/100000,"")</f>
        <v/>
      </c>
    </row>
    <row r="2134">
      <c r="G2134" s="14" t="n"/>
      <c r="Q2134" s="7">
        <f>IF($E2134="","",P2134*Y2134/100)</f>
        <v/>
      </c>
      <c r="R2134" s="7" t="n"/>
      <c r="X2134" s="7" t="n"/>
      <c r="Y2134" s="7" t="n"/>
      <c r="AB2134">
        <f>IF($E2134="","",IF($AQ2134=1,0,IF($AP2134=1,Settings!$C$6,Settings!$C$7))*100)</f>
        <v/>
      </c>
      <c r="AC2134" s="7">
        <f>IF($E2134="","",Y2134*AB2134/100)</f>
        <v/>
      </c>
      <c r="AD2134" s="7">
        <f>IF($E2134="","",Y2134-AC2134)</f>
        <v/>
      </c>
      <c r="AE2134" s="7">
        <f>IF($E2134="","",AD2134-Q2134)</f>
        <v/>
      </c>
      <c r="AI2134" s="7" t="n"/>
      <c r="AL2134" s="14" t="n"/>
      <c r="AN2134">
        <f>IF($E2134="","",IF(COUNTIF($E$2:$E2134,$E2134)=1,1,0))</f>
        <v/>
      </c>
      <c r="AO2134">
        <f>IF($AN2134=1,SUMPRODUCT(--($AR$2:$AR$3001&lt;$AR2134))+1,"")</f>
        <v/>
      </c>
      <c r="AP2134">
        <f>IF($E2134="","",IF(OR($U2134=TRUE(),$U2134="TRUE"),1,0))</f>
        <v/>
      </c>
      <c r="AQ2134">
        <f>IF($E2134="","",IF($AA2134="Yes",1,0))</f>
        <v/>
      </c>
      <c r="AR2134">
        <f>IF($AN2134=1,IFERROR(IF(VALUE($E2134)&lt;100000000,VALUE($E2134),1000000000),IFERROR(IF(VALUE(MID($E2134,2,20))&lt;100000000,VALUE(MID($E2134,2,20)),1000000000),1000000000))+ROW()/100000,"")</f>
        <v/>
      </c>
    </row>
    <row r="2135">
      <c r="G2135" s="14" t="n"/>
      <c r="Q2135" s="7">
        <f>IF($E2135="","",P2135*Y2135/100)</f>
        <v/>
      </c>
      <c r="R2135" s="7" t="n"/>
      <c r="X2135" s="7" t="n"/>
      <c r="Y2135" s="7" t="n"/>
      <c r="AB2135">
        <f>IF($E2135="","",IF($AQ2135=1,0,IF($AP2135=1,Settings!$C$6,Settings!$C$7))*100)</f>
        <v/>
      </c>
      <c r="AC2135" s="7">
        <f>IF($E2135="","",Y2135*AB2135/100)</f>
        <v/>
      </c>
      <c r="AD2135" s="7">
        <f>IF($E2135="","",Y2135-AC2135)</f>
        <v/>
      </c>
      <c r="AE2135" s="7">
        <f>IF($E2135="","",AD2135-Q2135)</f>
        <v/>
      </c>
      <c r="AI2135" s="7" t="n"/>
      <c r="AL2135" s="14" t="n"/>
      <c r="AN2135">
        <f>IF($E2135="","",IF(COUNTIF($E$2:$E2135,$E2135)=1,1,0))</f>
        <v/>
      </c>
      <c r="AO2135">
        <f>IF($AN2135=1,SUMPRODUCT(--($AR$2:$AR$3001&lt;$AR2135))+1,"")</f>
        <v/>
      </c>
      <c r="AP2135">
        <f>IF($E2135="","",IF(OR($U2135=TRUE(),$U2135="TRUE"),1,0))</f>
        <v/>
      </c>
      <c r="AQ2135">
        <f>IF($E2135="","",IF($AA2135="Yes",1,0))</f>
        <v/>
      </c>
      <c r="AR2135">
        <f>IF($AN2135=1,IFERROR(IF(VALUE($E2135)&lt;100000000,VALUE($E2135),1000000000),IFERROR(IF(VALUE(MID($E2135,2,20))&lt;100000000,VALUE(MID($E2135,2,20)),1000000000),1000000000))+ROW()/100000,"")</f>
        <v/>
      </c>
    </row>
    <row r="2136">
      <c r="G2136" s="14" t="n"/>
      <c r="Q2136" s="7">
        <f>IF($E2136="","",P2136*Y2136/100)</f>
        <v/>
      </c>
      <c r="R2136" s="7" t="n"/>
      <c r="X2136" s="7" t="n"/>
      <c r="Y2136" s="7" t="n"/>
      <c r="AB2136">
        <f>IF($E2136="","",IF($AQ2136=1,0,IF($AP2136=1,Settings!$C$6,Settings!$C$7))*100)</f>
        <v/>
      </c>
      <c r="AC2136" s="7">
        <f>IF($E2136="","",Y2136*AB2136/100)</f>
        <v/>
      </c>
      <c r="AD2136" s="7">
        <f>IF($E2136="","",Y2136-AC2136)</f>
        <v/>
      </c>
      <c r="AE2136" s="7">
        <f>IF($E2136="","",AD2136-Q2136)</f>
        <v/>
      </c>
      <c r="AI2136" s="7" t="n"/>
      <c r="AL2136" s="14" t="n"/>
      <c r="AN2136">
        <f>IF($E2136="","",IF(COUNTIF($E$2:$E2136,$E2136)=1,1,0))</f>
        <v/>
      </c>
      <c r="AO2136">
        <f>IF($AN2136=1,SUMPRODUCT(--($AR$2:$AR$3001&lt;$AR2136))+1,"")</f>
        <v/>
      </c>
      <c r="AP2136">
        <f>IF($E2136="","",IF(OR($U2136=TRUE(),$U2136="TRUE"),1,0))</f>
        <v/>
      </c>
      <c r="AQ2136">
        <f>IF($E2136="","",IF($AA2136="Yes",1,0))</f>
        <v/>
      </c>
      <c r="AR2136">
        <f>IF($AN2136=1,IFERROR(IF(VALUE($E2136)&lt;100000000,VALUE($E2136),1000000000),IFERROR(IF(VALUE(MID($E2136,2,20))&lt;100000000,VALUE(MID($E2136,2,20)),1000000000),1000000000))+ROW()/100000,"")</f>
        <v/>
      </c>
    </row>
    <row r="2137">
      <c r="G2137" s="14" t="n"/>
      <c r="Q2137" s="7">
        <f>IF($E2137="","",P2137*Y2137/100)</f>
        <v/>
      </c>
      <c r="R2137" s="7" t="n"/>
      <c r="X2137" s="7" t="n"/>
      <c r="Y2137" s="7" t="n"/>
      <c r="AB2137">
        <f>IF($E2137="","",IF($AQ2137=1,0,IF($AP2137=1,Settings!$C$6,Settings!$C$7))*100)</f>
        <v/>
      </c>
      <c r="AC2137" s="7">
        <f>IF($E2137="","",Y2137*AB2137/100)</f>
        <v/>
      </c>
      <c r="AD2137" s="7">
        <f>IF($E2137="","",Y2137-AC2137)</f>
        <v/>
      </c>
      <c r="AE2137" s="7">
        <f>IF($E2137="","",AD2137-Q2137)</f>
        <v/>
      </c>
      <c r="AI2137" s="7" t="n"/>
      <c r="AL2137" s="14" t="n"/>
      <c r="AN2137">
        <f>IF($E2137="","",IF(COUNTIF($E$2:$E2137,$E2137)=1,1,0))</f>
        <v/>
      </c>
      <c r="AO2137">
        <f>IF($AN2137=1,SUMPRODUCT(--($AR$2:$AR$3001&lt;$AR2137))+1,"")</f>
        <v/>
      </c>
      <c r="AP2137">
        <f>IF($E2137="","",IF(OR($U2137=TRUE(),$U2137="TRUE"),1,0))</f>
        <v/>
      </c>
      <c r="AQ2137">
        <f>IF($E2137="","",IF($AA2137="Yes",1,0))</f>
        <v/>
      </c>
      <c r="AR2137">
        <f>IF($AN2137=1,IFERROR(IF(VALUE($E2137)&lt;100000000,VALUE($E2137),1000000000),IFERROR(IF(VALUE(MID($E2137,2,20))&lt;100000000,VALUE(MID($E2137,2,20)),1000000000),1000000000))+ROW()/100000,"")</f>
        <v/>
      </c>
    </row>
    <row r="2138">
      <c r="G2138" s="14" t="n"/>
      <c r="Q2138" s="7">
        <f>IF($E2138="","",P2138*Y2138/100)</f>
        <v/>
      </c>
      <c r="R2138" s="7" t="n"/>
      <c r="X2138" s="7" t="n"/>
      <c r="Y2138" s="7" t="n"/>
      <c r="AB2138">
        <f>IF($E2138="","",IF($AQ2138=1,0,IF($AP2138=1,Settings!$C$6,Settings!$C$7))*100)</f>
        <v/>
      </c>
      <c r="AC2138" s="7">
        <f>IF($E2138="","",Y2138*AB2138/100)</f>
        <v/>
      </c>
      <c r="AD2138" s="7">
        <f>IF($E2138="","",Y2138-AC2138)</f>
        <v/>
      </c>
      <c r="AE2138" s="7">
        <f>IF($E2138="","",AD2138-Q2138)</f>
        <v/>
      </c>
      <c r="AI2138" s="7" t="n"/>
      <c r="AL2138" s="14" t="n"/>
      <c r="AN2138">
        <f>IF($E2138="","",IF(COUNTIF($E$2:$E2138,$E2138)=1,1,0))</f>
        <v/>
      </c>
      <c r="AO2138">
        <f>IF($AN2138=1,SUMPRODUCT(--($AR$2:$AR$3001&lt;$AR2138))+1,"")</f>
        <v/>
      </c>
      <c r="AP2138">
        <f>IF($E2138="","",IF(OR($U2138=TRUE(),$U2138="TRUE"),1,0))</f>
        <v/>
      </c>
      <c r="AQ2138">
        <f>IF($E2138="","",IF($AA2138="Yes",1,0))</f>
        <v/>
      </c>
      <c r="AR2138">
        <f>IF($AN2138=1,IFERROR(IF(VALUE($E2138)&lt;100000000,VALUE($E2138),1000000000),IFERROR(IF(VALUE(MID($E2138,2,20))&lt;100000000,VALUE(MID($E2138,2,20)),1000000000),1000000000))+ROW()/100000,"")</f>
        <v/>
      </c>
    </row>
    <row r="2139">
      <c r="G2139" s="14" t="n"/>
      <c r="Q2139" s="7">
        <f>IF($E2139="","",P2139*Y2139/100)</f>
        <v/>
      </c>
      <c r="R2139" s="7" t="n"/>
      <c r="X2139" s="7" t="n"/>
      <c r="Y2139" s="7" t="n"/>
      <c r="AB2139">
        <f>IF($E2139="","",IF($AQ2139=1,0,IF($AP2139=1,Settings!$C$6,Settings!$C$7))*100)</f>
        <v/>
      </c>
      <c r="AC2139" s="7">
        <f>IF($E2139="","",Y2139*AB2139/100)</f>
        <v/>
      </c>
      <c r="AD2139" s="7">
        <f>IF($E2139="","",Y2139-AC2139)</f>
        <v/>
      </c>
      <c r="AE2139" s="7">
        <f>IF($E2139="","",AD2139-Q2139)</f>
        <v/>
      </c>
      <c r="AI2139" s="7" t="n"/>
      <c r="AL2139" s="14" t="n"/>
      <c r="AN2139">
        <f>IF($E2139="","",IF(COUNTIF($E$2:$E2139,$E2139)=1,1,0))</f>
        <v/>
      </c>
      <c r="AO2139">
        <f>IF($AN2139=1,SUMPRODUCT(--($AR$2:$AR$3001&lt;$AR2139))+1,"")</f>
        <v/>
      </c>
      <c r="AP2139">
        <f>IF($E2139="","",IF(OR($U2139=TRUE(),$U2139="TRUE"),1,0))</f>
        <v/>
      </c>
      <c r="AQ2139">
        <f>IF($E2139="","",IF($AA2139="Yes",1,0))</f>
        <v/>
      </c>
      <c r="AR2139">
        <f>IF($AN2139=1,IFERROR(IF(VALUE($E2139)&lt;100000000,VALUE($E2139),1000000000),IFERROR(IF(VALUE(MID($E2139,2,20))&lt;100000000,VALUE(MID($E2139,2,20)),1000000000),1000000000))+ROW()/100000,"")</f>
        <v/>
      </c>
    </row>
    <row r="2140">
      <c r="G2140" s="14" t="n"/>
      <c r="Q2140" s="7">
        <f>IF($E2140="","",P2140*Y2140/100)</f>
        <v/>
      </c>
      <c r="R2140" s="7" t="n"/>
      <c r="X2140" s="7" t="n"/>
      <c r="Y2140" s="7" t="n"/>
      <c r="AB2140">
        <f>IF($E2140="","",IF($AQ2140=1,0,IF($AP2140=1,Settings!$C$6,Settings!$C$7))*100)</f>
        <v/>
      </c>
      <c r="AC2140" s="7">
        <f>IF($E2140="","",Y2140*AB2140/100)</f>
        <v/>
      </c>
      <c r="AD2140" s="7">
        <f>IF($E2140="","",Y2140-AC2140)</f>
        <v/>
      </c>
      <c r="AE2140" s="7">
        <f>IF($E2140="","",AD2140-Q2140)</f>
        <v/>
      </c>
      <c r="AI2140" s="7" t="n"/>
      <c r="AL2140" s="14" t="n"/>
      <c r="AN2140">
        <f>IF($E2140="","",IF(COUNTIF($E$2:$E2140,$E2140)=1,1,0))</f>
        <v/>
      </c>
      <c r="AO2140">
        <f>IF($AN2140=1,SUMPRODUCT(--($AR$2:$AR$3001&lt;$AR2140))+1,"")</f>
        <v/>
      </c>
      <c r="AP2140">
        <f>IF($E2140="","",IF(OR($U2140=TRUE(),$U2140="TRUE"),1,0))</f>
        <v/>
      </c>
      <c r="AQ2140">
        <f>IF($E2140="","",IF($AA2140="Yes",1,0))</f>
        <v/>
      </c>
      <c r="AR2140">
        <f>IF($AN2140=1,IFERROR(IF(VALUE($E2140)&lt;100000000,VALUE($E2140),1000000000),IFERROR(IF(VALUE(MID($E2140,2,20))&lt;100000000,VALUE(MID($E2140,2,20)),1000000000),1000000000))+ROW()/100000,"")</f>
        <v/>
      </c>
    </row>
    <row r="2141">
      <c r="G2141" s="14" t="n"/>
      <c r="Q2141" s="7">
        <f>IF($E2141="","",P2141*Y2141/100)</f>
        <v/>
      </c>
      <c r="R2141" s="7" t="n"/>
      <c r="X2141" s="7" t="n"/>
      <c r="Y2141" s="7" t="n"/>
      <c r="AB2141">
        <f>IF($E2141="","",IF($AQ2141=1,0,IF($AP2141=1,Settings!$C$6,Settings!$C$7))*100)</f>
        <v/>
      </c>
      <c r="AC2141" s="7">
        <f>IF($E2141="","",Y2141*AB2141/100)</f>
        <v/>
      </c>
      <c r="AD2141" s="7">
        <f>IF($E2141="","",Y2141-AC2141)</f>
        <v/>
      </c>
      <c r="AE2141" s="7">
        <f>IF($E2141="","",AD2141-Q2141)</f>
        <v/>
      </c>
      <c r="AI2141" s="7" t="n"/>
      <c r="AL2141" s="14" t="n"/>
      <c r="AN2141">
        <f>IF($E2141="","",IF(COUNTIF($E$2:$E2141,$E2141)=1,1,0))</f>
        <v/>
      </c>
      <c r="AO2141">
        <f>IF($AN2141=1,SUMPRODUCT(--($AR$2:$AR$3001&lt;$AR2141))+1,"")</f>
        <v/>
      </c>
      <c r="AP2141">
        <f>IF($E2141="","",IF(OR($U2141=TRUE(),$U2141="TRUE"),1,0))</f>
        <v/>
      </c>
      <c r="AQ2141">
        <f>IF($E2141="","",IF($AA2141="Yes",1,0))</f>
        <v/>
      </c>
      <c r="AR2141">
        <f>IF($AN2141=1,IFERROR(IF(VALUE($E2141)&lt;100000000,VALUE($E2141),1000000000),IFERROR(IF(VALUE(MID($E2141,2,20))&lt;100000000,VALUE(MID($E2141,2,20)),1000000000),1000000000))+ROW()/100000,"")</f>
        <v/>
      </c>
    </row>
    <row r="2142">
      <c r="G2142" s="14" t="n"/>
      <c r="Q2142" s="7">
        <f>IF($E2142="","",P2142*Y2142/100)</f>
        <v/>
      </c>
      <c r="R2142" s="7" t="n"/>
      <c r="X2142" s="7" t="n"/>
      <c r="Y2142" s="7" t="n"/>
      <c r="AB2142">
        <f>IF($E2142="","",IF($AQ2142=1,0,IF($AP2142=1,Settings!$C$6,Settings!$C$7))*100)</f>
        <v/>
      </c>
      <c r="AC2142" s="7">
        <f>IF($E2142="","",Y2142*AB2142/100)</f>
        <v/>
      </c>
      <c r="AD2142" s="7">
        <f>IF($E2142="","",Y2142-AC2142)</f>
        <v/>
      </c>
      <c r="AE2142" s="7">
        <f>IF($E2142="","",AD2142-Q2142)</f>
        <v/>
      </c>
      <c r="AI2142" s="7" t="n"/>
      <c r="AL2142" s="14" t="n"/>
      <c r="AN2142">
        <f>IF($E2142="","",IF(COUNTIF($E$2:$E2142,$E2142)=1,1,0))</f>
        <v/>
      </c>
      <c r="AO2142">
        <f>IF($AN2142=1,SUMPRODUCT(--($AR$2:$AR$3001&lt;$AR2142))+1,"")</f>
        <v/>
      </c>
      <c r="AP2142">
        <f>IF($E2142="","",IF(OR($U2142=TRUE(),$U2142="TRUE"),1,0))</f>
        <v/>
      </c>
      <c r="AQ2142">
        <f>IF($E2142="","",IF($AA2142="Yes",1,0))</f>
        <v/>
      </c>
      <c r="AR2142">
        <f>IF($AN2142=1,IFERROR(IF(VALUE($E2142)&lt;100000000,VALUE($E2142),1000000000),IFERROR(IF(VALUE(MID($E2142,2,20))&lt;100000000,VALUE(MID($E2142,2,20)),1000000000),1000000000))+ROW()/100000,"")</f>
        <v/>
      </c>
    </row>
    <row r="2143">
      <c r="G2143" s="14" t="n"/>
      <c r="Q2143" s="7">
        <f>IF($E2143="","",P2143*Y2143/100)</f>
        <v/>
      </c>
      <c r="R2143" s="7" t="n"/>
      <c r="X2143" s="7" t="n"/>
      <c r="Y2143" s="7" t="n"/>
      <c r="AB2143">
        <f>IF($E2143="","",IF($AQ2143=1,0,IF($AP2143=1,Settings!$C$6,Settings!$C$7))*100)</f>
        <v/>
      </c>
      <c r="AC2143" s="7">
        <f>IF($E2143="","",Y2143*AB2143/100)</f>
        <v/>
      </c>
      <c r="AD2143" s="7">
        <f>IF($E2143="","",Y2143-AC2143)</f>
        <v/>
      </c>
      <c r="AE2143" s="7">
        <f>IF($E2143="","",AD2143-Q2143)</f>
        <v/>
      </c>
      <c r="AI2143" s="7" t="n"/>
      <c r="AL2143" s="14" t="n"/>
      <c r="AN2143">
        <f>IF($E2143="","",IF(COUNTIF($E$2:$E2143,$E2143)=1,1,0))</f>
        <v/>
      </c>
      <c r="AO2143">
        <f>IF($AN2143=1,SUMPRODUCT(--($AR$2:$AR$3001&lt;$AR2143))+1,"")</f>
        <v/>
      </c>
      <c r="AP2143">
        <f>IF($E2143="","",IF(OR($U2143=TRUE(),$U2143="TRUE"),1,0))</f>
        <v/>
      </c>
      <c r="AQ2143">
        <f>IF($E2143="","",IF($AA2143="Yes",1,0))</f>
        <v/>
      </c>
      <c r="AR2143">
        <f>IF($AN2143=1,IFERROR(IF(VALUE($E2143)&lt;100000000,VALUE($E2143),1000000000),IFERROR(IF(VALUE(MID($E2143,2,20))&lt;100000000,VALUE(MID($E2143,2,20)),1000000000),1000000000))+ROW()/100000,"")</f>
        <v/>
      </c>
    </row>
    <row r="2144">
      <c r="G2144" s="14" t="n"/>
      <c r="Q2144" s="7">
        <f>IF($E2144="","",P2144*Y2144/100)</f>
        <v/>
      </c>
      <c r="R2144" s="7" t="n"/>
      <c r="X2144" s="7" t="n"/>
      <c r="Y2144" s="7" t="n"/>
      <c r="AB2144">
        <f>IF($E2144="","",IF($AQ2144=1,0,IF($AP2144=1,Settings!$C$6,Settings!$C$7))*100)</f>
        <v/>
      </c>
      <c r="AC2144" s="7">
        <f>IF($E2144="","",Y2144*AB2144/100)</f>
        <v/>
      </c>
      <c r="AD2144" s="7">
        <f>IF($E2144="","",Y2144-AC2144)</f>
        <v/>
      </c>
      <c r="AE2144" s="7">
        <f>IF($E2144="","",AD2144-Q2144)</f>
        <v/>
      </c>
      <c r="AI2144" s="7" t="n"/>
      <c r="AL2144" s="14" t="n"/>
      <c r="AN2144">
        <f>IF($E2144="","",IF(COUNTIF($E$2:$E2144,$E2144)=1,1,0))</f>
        <v/>
      </c>
      <c r="AO2144">
        <f>IF($AN2144=1,SUMPRODUCT(--($AR$2:$AR$3001&lt;$AR2144))+1,"")</f>
        <v/>
      </c>
      <c r="AP2144">
        <f>IF($E2144="","",IF(OR($U2144=TRUE(),$U2144="TRUE"),1,0))</f>
        <v/>
      </c>
      <c r="AQ2144">
        <f>IF($E2144="","",IF($AA2144="Yes",1,0))</f>
        <v/>
      </c>
      <c r="AR2144">
        <f>IF($AN2144=1,IFERROR(IF(VALUE($E2144)&lt;100000000,VALUE($E2144),1000000000),IFERROR(IF(VALUE(MID($E2144,2,20))&lt;100000000,VALUE(MID($E2144,2,20)),1000000000),1000000000))+ROW()/100000,"")</f>
        <v/>
      </c>
    </row>
    <row r="2145">
      <c r="G2145" s="14" t="n"/>
      <c r="Q2145" s="7">
        <f>IF($E2145="","",P2145*Y2145/100)</f>
        <v/>
      </c>
      <c r="R2145" s="7" t="n"/>
      <c r="X2145" s="7" t="n"/>
      <c r="Y2145" s="7" t="n"/>
      <c r="AB2145">
        <f>IF($E2145="","",IF($AQ2145=1,0,IF($AP2145=1,Settings!$C$6,Settings!$C$7))*100)</f>
        <v/>
      </c>
      <c r="AC2145" s="7">
        <f>IF($E2145="","",Y2145*AB2145/100)</f>
        <v/>
      </c>
      <c r="AD2145" s="7">
        <f>IF($E2145="","",Y2145-AC2145)</f>
        <v/>
      </c>
      <c r="AE2145" s="7">
        <f>IF($E2145="","",AD2145-Q2145)</f>
        <v/>
      </c>
      <c r="AI2145" s="7" t="n"/>
      <c r="AL2145" s="14" t="n"/>
      <c r="AN2145">
        <f>IF($E2145="","",IF(COUNTIF($E$2:$E2145,$E2145)=1,1,0))</f>
        <v/>
      </c>
      <c r="AO2145">
        <f>IF($AN2145=1,SUMPRODUCT(--($AR$2:$AR$3001&lt;$AR2145))+1,"")</f>
        <v/>
      </c>
      <c r="AP2145">
        <f>IF($E2145="","",IF(OR($U2145=TRUE(),$U2145="TRUE"),1,0))</f>
        <v/>
      </c>
      <c r="AQ2145">
        <f>IF($E2145="","",IF($AA2145="Yes",1,0))</f>
        <v/>
      </c>
      <c r="AR2145">
        <f>IF($AN2145=1,IFERROR(IF(VALUE($E2145)&lt;100000000,VALUE($E2145),1000000000),IFERROR(IF(VALUE(MID($E2145,2,20))&lt;100000000,VALUE(MID($E2145,2,20)),1000000000),1000000000))+ROW()/100000,"")</f>
        <v/>
      </c>
    </row>
    <row r="2146">
      <c r="G2146" s="14" t="n"/>
      <c r="Q2146" s="7">
        <f>IF($E2146="","",P2146*Y2146/100)</f>
        <v/>
      </c>
      <c r="R2146" s="7" t="n"/>
      <c r="X2146" s="7" t="n"/>
      <c r="Y2146" s="7" t="n"/>
      <c r="AB2146">
        <f>IF($E2146="","",IF($AQ2146=1,0,IF($AP2146=1,Settings!$C$6,Settings!$C$7))*100)</f>
        <v/>
      </c>
      <c r="AC2146" s="7">
        <f>IF($E2146="","",Y2146*AB2146/100)</f>
        <v/>
      </c>
      <c r="AD2146" s="7">
        <f>IF($E2146="","",Y2146-AC2146)</f>
        <v/>
      </c>
      <c r="AE2146" s="7">
        <f>IF($E2146="","",AD2146-Q2146)</f>
        <v/>
      </c>
      <c r="AI2146" s="7" t="n"/>
      <c r="AL2146" s="14" t="n"/>
      <c r="AN2146">
        <f>IF($E2146="","",IF(COUNTIF($E$2:$E2146,$E2146)=1,1,0))</f>
        <v/>
      </c>
      <c r="AO2146">
        <f>IF($AN2146=1,SUMPRODUCT(--($AR$2:$AR$3001&lt;$AR2146))+1,"")</f>
        <v/>
      </c>
      <c r="AP2146">
        <f>IF($E2146="","",IF(OR($U2146=TRUE(),$U2146="TRUE"),1,0))</f>
        <v/>
      </c>
      <c r="AQ2146">
        <f>IF($E2146="","",IF($AA2146="Yes",1,0))</f>
        <v/>
      </c>
      <c r="AR2146">
        <f>IF($AN2146=1,IFERROR(IF(VALUE($E2146)&lt;100000000,VALUE($E2146),1000000000),IFERROR(IF(VALUE(MID($E2146,2,20))&lt;100000000,VALUE(MID($E2146,2,20)),1000000000),1000000000))+ROW()/100000,"")</f>
        <v/>
      </c>
    </row>
    <row r="2147">
      <c r="G2147" s="14" t="n"/>
      <c r="Q2147" s="7">
        <f>IF($E2147="","",P2147*Y2147/100)</f>
        <v/>
      </c>
      <c r="R2147" s="7" t="n"/>
      <c r="X2147" s="7" t="n"/>
      <c r="Y2147" s="7" t="n"/>
      <c r="AB2147">
        <f>IF($E2147="","",IF($AQ2147=1,0,IF($AP2147=1,Settings!$C$6,Settings!$C$7))*100)</f>
        <v/>
      </c>
      <c r="AC2147" s="7">
        <f>IF($E2147="","",Y2147*AB2147/100)</f>
        <v/>
      </c>
      <c r="AD2147" s="7">
        <f>IF($E2147="","",Y2147-AC2147)</f>
        <v/>
      </c>
      <c r="AE2147" s="7">
        <f>IF($E2147="","",AD2147-Q2147)</f>
        <v/>
      </c>
      <c r="AI2147" s="7" t="n"/>
      <c r="AL2147" s="14" t="n"/>
      <c r="AN2147">
        <f>IF($E2147="","",IF(COUNTIF($E$2:$E2147,$E2147)=1,1,0))</f>
        <v/>
      </c>
      <c r="AO2147">
        <f>IF($AN2147=1,SUMPRODUCT(--($AR$2:$AR$3001&lt;$AR2147))+1,"")</f>
        <v/>
      </c>
      <c r="AP2147">
        <f>IF($E2147="","",IF(OR($U2147=TRUE(),$U2147="TRUE"),1,0))</f>
        <v/>
      </c>
      <c r="AQ2147">
        <f>IF($E2147="","",IF($AA2147="Yes",1,0))</f>
        <v/>
      </c>
      <c r="AR2147">
        <f>IF($AN2147=1,IFERROR(IF(VALUE($E2147)&lt;100000000,VALUE($E2147),1000000000),IFERROR(IF(VALUE(MID($E2147,2,20))&lt;100000000,VALUE(MID($E2147,2,20)),1000000000),1000000000))+ROW()/100000,"")</f>
        <v/>
      </c>
    </row>
    <row r="2148">
      <c r="G2148" s="14" t="n"/>
      <c r="Q2148" s="7">
        <f>IF($E2148="","",P2148*Y2148/100)</f>
        <v/>
      </c>
      <c r="R2148" s="7" t="n"/>
      <c r="X2148" s="7" t="n"/>
      <c r="Y2148" s="7" t="n"/>
      <c r="AB2148">
        <f>IF($E2148="","",IF($AQ2148=1,0,IF($AP2148=1,Settings!$C$6,Settings!$C$7))*100)</f>
        <v/>
      </c>
      <c r="AC2148" s="7">
        <f>IF($E2148="","",Y2148*AB2148/100)</f>
        <v/>
      </c>
      <c r="AD2148" s="7">
        <f>IF($E2148="","",Y2148-AC2148)</f>
        <v/>
      </c>
      <c r="AE2148" s="7">
        <f>IF($E2148="","",AD2148-Q2148)</f>
        <v/>
      </c>
      <c r="AI2148" s="7" t="n"/>
      <c r="AL2148" s="14" t="n"/>
      <c r="AN2148">
        <f>IF($E2148="","",IF(COUNTIF($E$2:$E2148,$E2148)=1,1,0))</f>
        <v/>
      </c>
      <c r="AO2148">
        <f>IF($AN2148=1,SUMPRODUCT(--($AR$2:$AR$3001&lt;$AR2148))+1,"")</f>
        <v/>
      </c>
      <c r="AP2148">
        <f>IF($E2148="","",IF(OR($U2148=TRUE(),$U2148="TRUE"),1,0))</f>
        <v/>
      </c>
      <c r="AQ2148">
        <f>IF($E2148="","",IF($AA2148="Yes",1,0))</f>
        <v/>
      </c>
      <c r="AR2148">
        <f>IF($AN2148=1,IFERROR(IF(VALUE($E2148)&lt;100000000,VALUE($E2148),1000000000),IFERROR(IF(VALUE(MID($E2148,2,20))&lt;100000000,VALUE(MID($E2148,2,20)),1000000000),1000000000))+ROW()/100000,"")</f>
        <v/>
      </c>
    </row>
    <row r="2149">
      <c r="G2149" s="14" t="n"/>
      <c r="Q2149" s="7">
        <f>IF($E2149="","",P2149*Y2149/100)</f>
        <v/>
      </c>
      <c r="R2149" s="7" t="n"/>
      <c r="X2149" s="7" t="n"/>
      <c r="Y2149" s="7" t="n"/>
      <c r="AB2149">
        <f>IF($E2149="","",IF($AQ2149=1,0,IF($AP2149=1,Settings!$C$6,Settings!$C$7))*100)</f>
        <v/>
      </c>
      <c r="AC2149" s="7">
        <f>IF($E2149="","",Y2149*AB2149/100)</f>
        <v/>
      </c>
      <c r="AD2149" s="7">
        <f>IF($E2149="","",Y2149-AC2149)</f>
        <v/>
      </c>
      <c r="AE2149" s="7">
        <f>IF($E2149="","",AD2149-Q2149)</f>
        <v/>
      </c>
      <c r="AI2149" s="7" t="n"/>
      <c r="AL2149" s="14" t="n"/>
      <c r="AN2149">
        <f>IF($E2149="","",IF(COUNTIF($E$2:$E2149,$E2149)=1,1,0))</f>
        <v/>
      </c>
      <c r="AO2149">
        <f>IF($AN2149=1,SUMPRODUCT(--($AR$2:$AR$3001&lt;$AR2149))+1,"")</f>
        <v/>
      </c>
      <c r="AP2149">
        <f>IF($E2149="","",IF(OR($U2149=TRUE(),$U2149="TRUE"),1,0))</f>
        <v/>
      </c>
      <c r="AQ2149">
        <f>IF($E2149="","",IF($AA2149="Yes",1,0))</f>
        <v/>
      </c>
      <c r="AR2149">
        <f>IF($AN2149=1,IFERROR(IF(VALUE($E2149)&lt;100000000,VALUE($E2149),1000000000),IFERROR(IF(VALUE(MID($E2149,2,20))&lt;100000000,VALUE(MID($E2149,2,20)),1000000000),1000000000))+ROW()/100000,"")</f>
        <v/>
      </c>
    </row>
    <row r="2150">
      <c r="G2150" s="14" t="n"/>
      <c r="Q2150" s="7">
        <f>IF($E2150="","",P2150*Y2150/100)</f>
        <v/>
      </c>
      <c r="R2150" s="7" t="n"/>
      <c r="X2150" s="7" t="n"/>
      <c r="Y2150" s="7" t="n"/>
      <c r="AB2150">
        <f>IF($E2150="","",IF($AQ2150=1,0,IF($AP2150=1,Settings!$C$6,Settings!$C$7))*100)</f>
        <v/>
      </c>
      <c r="AC2150" s="7">
        <f>IF($E2150="","",Y2150*AB2150/100)</f>
        <v/>
      </c>
      <c r="AD2150" s="7">
        <f>IF($E2150="","",Y2150-AC2150)</f>
        <v/>
      </c>
      <c r="AE2150" s="7">
        <f>IF($E2150="","",AD2150-Q2150)</f>
        <v/>
      </c>
      <c r="AI2150" s="7" t="n"/>
      <c r="AL2150" s="14" t="n"/>
      <c r="AN2150">
        <f>IF($E2150="","",IF(COUNTIF($E$2:$E2150,$E2150)=1,1,0))</f>
        <v/>
      </c>
      <c r="AO2150">
        <f>IF($AN2150=1,SUMPRODUCT(--($AR$2:$AR$3001&lt;$AR2150))+1,"")</f>
        <v/>
      </c>
      <c r="AP2150">
        <f>IF($E2150="","",IF(OR($U2150=TRUE(),$U2150="TRUE"),1,0))</f>
        <v/>
      </c>
      <c r="AQ2150">
        <f>IF($E2150="","",IF($AA2150="Yes",1,0))</f>
        <v/>
      </c>
      <c r="AR2150">
        <f>IF($AN2150=1,IFERROR(IF(VALUE($E2150)&lt;100000000,VALUE($E2150),1000000000),IFERROR(IF(VALUE(MID($E2150,2,20))&lt;100000000,VALUE(MID($E2150,2,20)),1000000000),1000000000))+ROW()/100000,"")</f>
        <v/>
      </c>
    </row>
    <row r="2151">
      <c r="G2151" s="14" t="n"/>
      <c r="Q2151" s="7">
        <f>IF($E2151="","",P2151*Y2151/100)</f>
        <v/>
      </c>
      <c r="R2151" s="7" t="n"/>
      <c r="X2151" s="7" t="n"/>
      <c r="Y2151" s="7" t="n"/>
      <c r="AB2151">
        <f>IF($E2151="","",IF($AQ2151=1,0,IF($AP2151=1,Settings!$C$6,Settings!$C$7))*100)</f>
        <v/>
      </c>
      <c r="AC2151" s="7">
        <f>IF($E2151="","",Y2151*AB2151/100)</f>
        <v/>
      </c>
      <c r="AD2151" s="7">
        <f>IF($E2151="","",Y2151-AC2151)</f>
        <v/>
      </c>
      <c r="AE2151" s="7">
        <f>IF($E2151="","",AD2151-Q2151)</f>
        <v/>
      </c>
      <c r="AI2151" s="7" t="n"/>
      <c r="AL2151" s="14" t="n"/>
      <c r="AN2151">
        <f>IF($E2151="","",IF(COUNTIF($E$2:$E2151,$E2151)=1,1,0))</f>
        <v/>
      </c>
      <c r="AO2151">
        <f>IF($AN2151=1,SUMPRODUCT(--($AR$2:$AR$3001&lt;$AR2151))+1,"")</f>
        <v/>
      </c>
      <c r="AP2151">
        <f>IF($E2151="","",IF(OR($U2151=TRUE(),$U2151="TRUE"),1,0))</f>
        <v/>
      </c>
      <c r="AQ2151">
        <f>IF($E2151="","",IF($AA2151="Yes",1,0))</f>
        <v/>
      </c>
      <c r="AR2151">
        <f>IF($AN2151=1,IFERROR(IF(VALUE($E2151)&lt;100000000,VALUE($E2151),1000000000),IFERROR(IF(VALUE(MID($E2151,2,20))&lt;100000000,VALUE(MID($E2151,2,20)),1000000000),1000000000))+ROW()/100000,"")</f>
        <v/>
      </c>
    </row>
    <row r="2152">
      <c r="G2152" s="14" t="n"/>
      <c r="Q2152" s="7">
        <f>IF($E2152="","",P2152*Y2152/100)</f>
        <v/>
      </c>
      <c r="R2152" s="7" t="n"/>
      <c r="X2152" s="7" t="n"/>
      <c r="Y2152" s="7" t="n"/>
      <c r="AB2152">
        <f>IF($E2152="","",IF($AQ2152=1,0,IF($AP2152=1,Settings!$C$6,Settings!$C$7))*100)</f>
        <v/>
      </c>
      <c r="AC2152" s="7">
        <f>IF($E2152="","",Y2152*AB2152/100)</f>
        <v/>
      </c>
      <c r="AD2152" s="7">
        <f>IF($E2152="","",Y2152-AC2152)</f>
        <v/>
      </c>
      <c r="AE2152" s="7">
        <f>IF($E2152="","",AD2152-Q2152)</f>
        <v/>
      </c>
      <c r="AI2152" s="7" t="n"/>
      <c r="AL2152" s="14" t="n"/>
      <c r="AN2152">
        <f>IF($E2152="","",IF(COUNTIF($E$2:$E2152,$E2152)=1,1,0))</f>
        <v/>
      </c>
      <c r="AO2152">
        <f>IF($AN2152=1,SUMPRODUCT(--($AR$2:$AR$3001&lt;$AR2152))+1,"")</f>
        <v/>
      </c>
      <c r="AP2152">
        <f>IF($E2152="","",IF(OR($U2152=TRUE(),$U2152="TRUE"),1,0))</f>
        <v/>
      </c>
      <c r="AQ2152">
        <f>IF($E2152="","",IF($AA2152="Yes",1,0))</f>
        <v/>
      </c>
      <c r="AR2152">
        <f>IF($AN2152=1,IFERROR(IF(VALUE($E2152)&lt;100000000,VALUE($E2152),1000000000),IFERROR(IF(VALUE(MID($E2152,2,20))&lt;100000000,VALUE(MID($E2152,2,20)),1000000000),1000000000))+ROW()/100000,"")</f>
        <v/>
      </c>
    </row>
    <row r="2153">
      <c r="G2153" s="14" t="n"/>
      <c r="Q2153" s="7">
        <f>IF($E2153="","",P2153*Y2153/100)</f>
        <v/>
      </c>
      <c r="R2153" s="7" t="n"/>
      <c r="X2153" s="7" t="n"/>
      <c r="Y2153" s="7" t="n"/>
      <c r="AB2153">
        <f>IF($E2153="","",IF($AQ2153=1,0,IF($AP2153=1,Settings!$C$6,Settings!$C$7))*100)</f>
        <v/>
      </c>
      <c r="AC2153" s="7">
        <f>IF($E2153="","",Y2153*AB2153/100)</f>
        <v/>
      </c>
      <c r="AD2153" s="7">
        <f>IF($E2153="","",Y2153-AC2153)</f>
        <v/>
      </c>
      <c r="AE2153" s="7">
        <f>IF($E2153="","",AD2153-Q2153)</f>
        <v/>
      </c>
      <c r="AI2153" s="7" t="n"/>
      <c r="AL2153" s="14" t="n"/>
      <c r="AN2153">
        <f>IF($E2153="","",IF(COUNTIF($E$2:$E2153,$E2153)=1,1,0))</f>
        <v/>
      </c>
      <c r="AO2153">
        <f>IF($AN2153=1,SUMPRODUCT(--($AR$2:$AR$3001&lt;$AR2153))+1,"")</f>
        <v/>
      </c>
      <c r="AP2153">
        <f>IF($E2153="","",IF(OR($U2153=TRUE(),$U2153="TRUE"),1,0))</f>
        <v/>
      </c>
      <c r="AQ2153">
        <f>IF($E2153="","",IF($AA2153="Yes",1,0))</f>
        <v/>
      </c>
      <c r="AR2153">
        <f>IF($AN2153=1,IFERROR(IF(VALUE($E2153)&lt;100000000,VALUE($E2153),1000000000),IFERROR(IF(VALUE(MID($E2153,2,20))&lt;100000000,VALUE(MID($E2153,2,20)),1000000000),1000000000))+ROW()/100000,"")</f>
        <v/>
      </c>
    </row>
    <row r="2154">
      <c r="G2154" s="14" t="n"/>
      <c r="Q2154" s="7">
        <f>IF($E2154="","",P2154*Y2154/100)</f>
        <v/>
      </c>
      <c r="R2154" s="7" t="n"/>
      <c r="X2154" s="7" t="n"/>
      <c r="Y2154" s="7" t="n"/>
      <c r="AB2154">
        <f>IF($E2154="","",IF($AQ2154=1,0,IF($AP2154=1,Settings!$C$6,Settings!$C$7))*100)</f>
        <v/>
      </c>
      <c r="AC2154" s="7">
        <f>IF($E2154="","",Y2154*AB2154/100)</f>
        <v/>
      </c>
      <c r="AD2154" s="7">
        <f>IF($E2154="","",Y2154-AC2154)</f>
        <v/>
      </c>
      <c r="AE2154" s="7">
        <f>IF($E2154="","",AD2154-Q2154)</f>
        <v/>
      </c>
      <c r="AI2154" s="7" t="n"/>
      <c r="AL2154" s="14" t="n"/>
      <c r="AN2154">
        <f>IF($E2154="","",IF(COUNTIF($E$2:$E2154,$E2154)=1,1,0))</f>
        <v/>
      </c>
      <c r="AO2154">
        <f>IF($AN2154=1,SUMPRODUCT(--($AR$2:$AR$3001&lt;$AR2154))+1,"")</f>
        <v/>
      </c>
      <c r="AP2154">
        <f>IF($E2154="","",IF(OR($U2154=TRUE(),$U2154="TRUE"),1,0))</f>
        <v/>
      </c>
      <c r="AQ2154">
        <f>IF($E2154="","",IF($AA2154="Yes",1,0))</f>
        <v/>
      </c>
      <c r="AR2154">
        <f>IF($AN2154=1,IFERROR(IF(VALUE($E2154)&lt;100000000,VALUE($E2154),1000000000),IFERROR(IF(VALUE(MID($E2154,2,20))&lt;100000000,VALUE(MID($E2154,2,20)),1000000000),1000000000))+ROW()/100000,"")</f>
        <v/>
      </c>
    </row>
    <row r="2155">
      <c r="G2155" s="14" t="n"/>
      <c r="Q2155" s="7">
        <f>IF($E2155="","",P2155*Y2155/100)</f>
        <v/>
      </c>
      <c r="R2155" s="7" t="n"/>
      <c r="X2155" s="7" t="n"/>
      <c r="Y2155" s="7" t="n"/>
      <c r="AB2155">
        <f>IF($E2155="","",IF($AQ2155=1,0,IF($AP2155=1,Settings!$C$6,Settings!$C$7))*100)</f>
        <v/>
      </c>
      <c r="AC2155" s="7">
        <f>IF($E2155="","",Y2155*AB2155/100)</f>
        <v/>
      </c>
      <c r="AD2155" s="7">
        <f>IF($E2155="","",Y2155-AC2155)</f>
        <v/>
      </c>
      <c r="AE2155" s="7">
        <f>IF($E2155="","",AD2155-Q2155)</f>
        <v/>
      </c>
      <c r="AI2155" s="7" t="n"/>
      <c r="AL2155" s="14" t="n"/>
      <c r="AN2155">
        <f>IF($E2155="","",IF(COUNTIF($E$2:$E2155,$E2155)=1,1,0))</f>
        <v/>
      </c>
      <c r="AO2155">
        <f>IF($AN2155=1,SUMPRODUCT(--($AR$2:$AR$3001&lt;$AR2155))+1,"")</f>
        <v/>
      </c>
      <c r="AP2155">
        <f>IF($E2155="","",IF(OR($U2155=TRUE(),$U2155="TRUE"),1,0))</f>
        <v/>
      </c>
      <c r="AQ2155">
        <f>IF($E2155="","",IF($AA2155="Yes",1,0))</f>
        <v/>
      </c>
      <c r="AR2155">
        <f>IF($AN2155=1,IFERROR(IF(VALUE($E2155)&lt;100000000,VALUE($E2155),1000000000),IFERROR(IF(VALUE(MID($E2155,2,20))&lt;100000000,VALUE(MID($E2155,2,20)),1000000000),1000000000))+ROW()/100000,"")</f>
        <v/>
      </c>
    </row>
    <row r="2156">
      <c r="G2156" s="14" t="n"/>
      <c r="Q2156" s="7">
        <f>IF($E2156="","",P2156*Y2156/100)</f>
        <v/>
      </c>
      <c r="R2156" s="7" t="n"/>
      <c r="X2156" s="7" t="n"/>
      <c r="Y2156" s="7" t="n"/>
      <c r="AB2156">
        <f>IF($E2156="","",IF($AQ2156=1,0,IF($AP2156=1,Settings!$C$6,Settings!$C$7))*100)</f>
        <v/>
      </c>
      <c r="AC2156" s="7">
        <f>IF($E2156="","",Y2156*AB2156/100)</f>
        <v/>
      </c>
      <c r="AD2156" s="7">
        <f>IF($E2156="","",Y2156-AC2156)</f>
        <v/>
      </c>
      <c r="AE2156" s="7">
        <f>IF($E2156="","",AD2156-Q2156)</f>
        <v/>
      </c>
      <c r="AI2156" s="7" t="n"/>
      <c r="AL2156" s="14" t="n"/>
      <c r="AN2156">
        <f>IF($E2156="","",IF(COUNTIF($E$2:$E2156,$E2156)=1,1,0))</f>
        <v/>
      </c>
      <c r="AO2156">
        <f>IF($AN2156=1,SUMPRODUCT(--($AR$2:$AR$3001&lt;$AR2156))+1,"")</f>
        <v/>
      </c>
      <c r="AP2156">
        <f>IF($E2156="","",IF(OR($U2156=TRUE(),$U2156="TRUE"),1,0))</f>
        <v/>
      </c>
      <c r="AQ2156">
        <f>IF($E2156="","",IF($AA2156="Yes",1,0))</f>
        <v/>
      </c>
      <c r="AR2156">
        <f>IF($AN2156=1,IFERROR(IF(VALUE($E2156)&lt;100000000,VALUE($E2156),1000000000),IFERROR(IF(VALUE(MID($E2156,2,20))&lt;100000000,VALUE(MID($E2156,2,20)),1000000000),1000000000))+ROW()/100000,"")</f>
        <v/>
      </c>
    </row>
    <row r="2157">
      <c r="G2157" s="14" t="n"/>
      <c r="Q2157" s="7">
        <f>IF($E2157="","",P2157*Y2157/100)</f>
        <v/>
      </c>
      <c r="R2157" s="7" t="n"/>
      <c r="X2157" s="7" t="n"/>
      <c r="Y2157" s="7" t="n"/>
      <c r="AB2157">
        <f>IF($E2157="","",IF($AQ2157=1,0,IF($AP2157=1,Settings!$C$6,Settings!$C$7))*100)</f>
        <v/>
      </c>
      <c r="AC2157" s="7">
        <f>IF($E2157="","",Y2157*AB2157/100)</f>
        <v/>
      </c>
      <c r="AD2157" s="7">
        <f>IF($E2157="","",Y2157-AC2157)</f>
        <v/>
      </c>
      <c r="AE2157" s="7">
        <f>IF($E2157="","",AD2157-Q2157)</f>
        <v/>
      </c>
      <c r="AI2157" s="7" t="n"/>
      <c r="AL2157" s="14" t="n"/>
      <c r="AN2157">
        <f>IF($E2157="","",IF(COUNTIF($E$2:$E2157,$E2157)=1,1,0))</f>
        <v/>
      </c>
      <c r="AO2157">
        <f>IF($AN2157=1,SUMPRODUCT(--($AR$2:$AR$3001&lt;$AR2157))+1,"")</f>
        <v/>
      </c>
      <c r="AP2157">
        <f>IF($E2157="","",IF(OR($U2157=TRUE(),$U2157="TRUE"),1,0))</f>
        <v/>
      </c>
      <c r="AQ2157">
        <f>IF($E2157="","",IF($AA2157="Yes",1,0))</f>
        <v/>
      </c>
      <c r="AR2157">
        <f>IF($AN2157=1,IFERROR(IF(VALUE($E2157)&lt;100000000,VALUE($E2157),1000000000),IFERROR(IF(VALUE(MID($E2157,2,20))&lt;100000000,VALUE(MID($E2157,2,20)),1000000000),1000000000))+ROW()/100000,"")</f>
        <v/>
      </c>
    </row>
    <row r="2158">
      <c r="G2158" s="14" t="n"/>
      <c r="Q2158" s="7">
        <f>IF($E2158="","",P2158*Y2158/100)</f>
        <v/>
      </c>
      <c r="R2158" s="7" t="n"/>
      <c r="X2158" s="7" t="n"/>
      <c r="Y2158" s="7" t="n"/>
      <c r="AB2158">
        <f>IF($E2158="","",IF($AQ2158=1,0,IF($AP2158=1,Settings!$C$6,Settings!$C$7))*100)</f>
        <v/>
      </c>
      <c r="AC2158" s="7">
        <f>IF($E2158="","",Y2158*AB2158/100)</f>
        <v/>
      </c>
      <c r="AD2158" s="7">
        <f>IF($E2158="","",Y2158-AC2158)</f>
        <v/>
      </c>
      <c r="AE2158" s="7">
        <f>IF($E2158="","",AD2158-Q2158)</f>
        <v/>
      </c>
      <c r="AI2158" s="7" t="n"/>
      <c r="AL2158" s="14" t="n"/>
      <c r="AN2158">
        <f>IF($E2158="","",IF(COUNTIF($E$2:$E2158,$E2158)=1,1,0))</f>
        <v/>
      </c>
      <c r="AO2158">
        <f>IF($AN2158=1,SUMPRODUCT(--($AR$2:$AR$3001&lt;$AR2158))+1,"")</f>
        <v/>
      </c>
      <c r="AP2158">
        <f>IF($E2158="","",IF(OR($U2158=TRUE(),$U2158="TRUE"),1,0))</f>
        <v/>
      </c>
      <c r="AQ2158">
        <f>IF($E2158="","",IF($AA2158="Yes",1,0))</f>
        <v/>
      </c>
      <c r="AR2158">
        <f>IF($AN2158=1,IFERROR(IF(VALUE($E2158)&lt;100000000,VALUE($E2158),1000000000),IFERROR(IF(VALUE(MID($E2158,2,20))&lt;100000000,VALUE(MID($E2158,2,20)),1000000000),1000000000))+ROW()/100000,"")</f>
        <v/>
      </c>
    </row>
    <row r="2159">
      <c r="G2159" s="14" t="n"/>
      <c r="Q2159" s="7">
        <f>IF($E2159="","",P2159*Y2159/100)</f>
        <v/>
      </c>
      <c r="R2159" s="7" t="n"/>
      <c r="X2159" s="7" t="n"/>
      <c r="Y2159" s="7" t="n"/>
      <c r="AB2159">
        <f>IF($E2159="","",IF($AQ2159=1,0,IF($AP2159=1,Settings!$C$6,Settings!$C$7))*100)</f>
        <v/>
      </c>
      <c r="AC2159" s="7">
        <f>IF($E2159="","",Y2159*AB2159/100)</f>
        <v/>
      </c>
      <c r="AD2159" s="7">
        <f>IF($E2159="","",Y2159-AC2159)</f>
        <v/>
      </c>
      <c r="AE2159" s="7">
        <f>IF($E2159="","",AD2159-Q2159)</f>
        <v/>
      </c>
      <c r="AI2159" s="7" t="n"/>
      <c r="AL2159" s="14" t="n"/>
      <c r="AN2159">
        <f>IF($E2159="","",IF(COUNTIF($E$2:$E2159,$E2159)=1,1,0))</f>
        <v/>
      </c>
      <c r="AO2159">
        <f>IF($AN2159=1,SUMPRODUCT(--($AR$2:$AR$3001&lt;$AR2159))+1,"")</f>
        <v/>
      </c>
      <c r="AP2159">
        <f>IF($E2159="","",IF(OR($U2159=TRUE(),$U2159="TRUE"),1,0))</f>
        <v/>
      </c>
      <c r="AQ2159">
        <f>IF($E2159="","",IF($AA2159="Yes",1,0))</f>
        <v/>
      </c>
      <c r="AR2159">
        <f>IF($AN2159=1,IFERROR(IF(VALUE($E2159)&lt;100000000,VALUE($E2159),1000000000),IFERROR(IF(VALUE(MID($E2159,2,20))&lt;100000000,VALUE(MID($E2159,2,20)),1000000000),1000000000))+ROW()/100000,"")</f>
        <v/>
      </c>
    </row>
    <row r="2160">
      <c r="G2160" s="14" t="n"/>
      <c r="Q2160" s="7">
        <f>IF($E2160="","",P2160*Y2160/100)</f>
        <v/>
      </c>
      <c r="R2160" s="7" t="n"/>
      <c r="X2160" s="7" t="n"/>
      <c r="Y2160" s="7" t="n"/>
      <c r="AB2160">
        <f>IF($E2160="","",IF($AQ2160=1,0,IF($AP2160=1,Settings!$C$6,Settings!$C$7))*100)</f>
        <v/>
      </c>
      <c r="AC2160" s="7">
        <f>IF($E2160="","",Y2160*AB2160/100)</f>
        <v/>
      </c>
      <c r="AD2160" s="7">
        <f>IF($E2160="","",Y2160-AC2160)</f>
        <v/>
      </c>
      <c r="AE2160" s="7">
        <f>IF($E2160="","",AD2160-Q2160)</f>
        <v/>
      </c>
      <c r="AI2160" s="7" t="n"/>
      <c r="AL2160" s="14" t="n"/>
      <c r="AN2160">
        <f>IF($E2160="","",IF(COUNTIF($E$2:$E2160,$E2160)=1,1,0))</f>
        <v/>
      </c>
      <c r="AO2160">
        <f>IF($AN2160=1,SUMPRODUCT(--($AR$2:$AR$3001&lt;$AR2160))+1,"")</f>
        <v/>
      </c>
      <c r="AP2160">
        <f>IF($E2160="","",IF(OR($U2160=TRUE(),$U2160="TRUE"),1,0))</f>
        <v/>
      </c>
      <c r="AQ2160">
        <f>IF($E2160="","",IF($AA2160="Yes",1,0))</f>
        <v/>
      </c>
      <c r="AR2160">
        <f>IF($AN2160=1,IFERROR(IF(VALUE($E2160)&lt;100000000,VALUE($E2160),1000000000),IFERROR(IF(VALUE(MID($E2160,2,20))&lt;100000000,VALUE(MID($E2160,2,20)),1000000000),1000000000))+ROW()/100000,"")</f>
        <v/>
      </c>
    </row>
    <row r="2161">
      <c r="G2161" s="14" t="n"/>
      <c r="Q2161" s="7">
        <f>IF($E2161="","",P2161*Y2161/100)</f>
        <v/>
      </c>
      <c r="R2161" s="7" t="n"/>
      <c r="X2161" s="7" t="n"/>
      <c r="Y2161" s="7" t="n"/>
      <c r="AB2161">
        <f>IF($E2161="","",IF($AQ2161=1,0,IF($AP2161=1,Settings!$C$6,Settings!$C$7))*100)</f>
        <v/>
      </c>
      <c r="AC2161" s="7">
        <f>IF($E2161="","",Y2161*AB2161/100)</f>
        <v/>
      </c>
      <c r="AD2161" s="7">
        <f>IF($E2161="","",Y2161-AC2161)</f>
        <v/>
      </c>
      <c r="AE2161" s="7">
        <f>IF($E2161="","",AD2161-Q2161)</f>
        <v/>
      </c>
      <c r="AI2161" s="7" t="n"/>
      <c r="AL2161" s="14" t="n"/>
      <c r="AN2161">
        <f>IF($E2161="","",IF(COUNTIF($E$2:$E2161,$E2161)=1,1,0))</f>
        <v/>
      </c>
      <c r="AO2161">
        <f>IF($AN2161=1,SUMPRODUCT(--($AR$2:$AR$3001&lt;$AR2161))+1,"")</f>
        <v/>
      </c>
      <c r="AP2161">
        <f>IF($E2161="","",IF(OR($U2161=TRUE(),$U2161="TRUE"),1,0))</f>
        <v/>
      </c>
      <c r="AQ2161">
        <f>IF($E2161="","",IF($AA2161="Yes",1,0))</f>
        <v/>
      </c>
      <c r="AR2161">
        <f>IF($AN2161=1,IFERROR(IF(VALUE($E2161)&lt;100000000,VALUE($E2161),1000000000),IFERROR(IF(VALUE(MID($E2161,2,20))&lt;100000000,VALUE(MID($E2161,2,20)),1000000000),1000000000))+ROW()/100000,"")</f>
        <v/>
      </c>
    </row>
    <row r="2162">
      <c r="G2162" s="14" t="n"/>
      <c r="Q2162" s="7">
        <f>IF($E2162="","",P2162*Y2162/100)</f>
        <v/>
      </c>
      <c r="R2162" s="7" t="n"/>
      <c r="X2162" s="7" t="n"/>
      <c r="Y2162" s="7" t="n"/>
      <c r="AB2162">
        <f>IF($E2162="","",IF($AQ2162=1,0,IF($AP2162=1,Settings!$C$6,Settings!$C$7))*100)</f>
        <v/>
      </c>
      <c r="AC2162" s="7">
        <f>IF($E2162="","",Y2162*AB2162/100)</f>
        <v/>
      </c>
      <c r="AD2162" s="7">
        <f>IF($E2162="","",Y2162-AC2162)</f>
        <v/>
      </c>
      <c r="AE2162" s="7">
        <f>IF($E2162="","",AD2162-Q2162)</f>
        <v/>
      </c>
      <c r="AI2162" s="7" t="n"/>
      <c r="AL2162" s="14" t="n"/>
      <c r="AN2162">
        <f>IF($E2162="","",IF(COUNTIF($E$2:$E2162,$E2162)=1,1,0))</f>
        <v/>
      </c>
      <c r="AO2162">
        <f>IF($AN2162=1,SUMPRODUCT(--($AR$2:$AR$3001&lt;$AR2162))+1,"")</f>
        <v/>
      </c>
      <c r="AP2162">
        <f>IF($E2162="","",IF(OR($U2162=TRUE(),$U2162="TRUE"),1,0))</f>
        <v/>
      </c>
      <c r="AQ2162">
        <f>IF($E2162="","",IF($AA2162="Yes",1,0))</f>
        <v/>
      </c>
      <c r="AR2162">
        <f>IF($AN2162=1,IFERROR(IF(VALUE($E2162)&lt;100000000,VALUE($E2162),1000000000),IFERROR(IF(VALUE(MID($E2162,2,20))&lt;100000000,VALUE(MID($E2162,2,20)),1000000000),1000000000))+ROW()/100000,"")</f>
        <v/>
      </c>
    </row>
    <row r="2163">
      <c r="G2163" s="14" t="n"/>
      <c r="Q2163" s="7">
        <f>IF($E2163="","",P2163*Y2163/100)</f>
        <v/>
      </c>
      <c r="R2163" s="7" t="n"/>
      <c r="X2163" s="7" t="n"/>
      <c r="Y2163" s="7" t="n"/>
      <c r="AB2163">
        <f>IF($E2163="","",IF($AQ2163=1,0,IF($AP2163=1,Settings!$C$6,Settings!$C$7))*100)</f>
        <v/>
      </c>
      <c r="AC2163" s="7">
        <f>IF($E2163="","",Y2163*AB2163/100)</f>
        <v/>
      </c>
      <c r="AD2163" s="7">
        <f>IF($E2163="","",Y2163-AC2163)</f>
        <v/>
      </c>
      <c r="AE2163" s="7">
        <f>IF($E2163="","",AD2163-Q2163)</f>
        <v/>
      </c>
      <c r="AI2163" s="7" t="n"/>
      <c r="AL2163" s="14" t="n"/>
      <c r="AN2163">
        <f>IF($E2163="","",IF(COUNTIF($E$2:$E2163,$E2163)=1,1,0))</f>
        <v/>
      </c>
      <c r="AO2163">
        <f>IF($AN2163=1,SUMPRODUCT(--($AR$2:$AR$3001&lt;$AR2163))+1,"")</f>
        <v/>
      </c>
      <c r="AP2163">
        <f>IF($E2163="","",IF(OR($U2163=TRUE(),$U2163="TRUE"),1,0))</f>
        <v/>
      </c>
      <c r="AQ2163">
        <f>IF($E2163="","",IF($AA2163="Yes",1,0))</f>
        <v/>
      </c>
      <c r="AR2163">
        <f>IF($AN2163=1,IFERROR(IF(VALUE($E2163)&lt;100000000,VALUE($E2163),1000000000),IFERROR(IF(VALUE(MID($E2163,2,20))&lt;100000000,VALUE(MID($E2163,2,20)),1000000000),1000000000))+ROW()/100000,"")</f>
        <v/>
      </c>
    </row>
    <row r="2164">
      <c r="G2164" s="14" t="n"/>
      <c r="Q2164" s="7">
        <f>IF($E2164="","",P2164*Y2164/100)</f>
        <v/>
      </c>
      <c r="R2164" s="7" t="n"/>
      <c r="X2164" s="7" t="n"/>
      <c r="Y2164" s="7" t="n"/>
      <c r="AB2164">
        <f>IF($E2164="","",IF($AQ2164=1,0,IF($AP2164=1,Settings!$C$6,Settings!$C$7))*100)</f>
        <v/>
      </c>
      <c r="AC2164" s="7">
        <f>IF($E2164="","",Y2164*AB2164/100)</f>
        <v/>
      </c>
      <c r="AD2164" s="7">
        <f>IF($E2164="","",Y2164-AC2164)</f>
        <v/>
      </c>
      <c r="AE2164" s="7">
        <f>IF($E2164="","",AD2164-Q2164)</f>
        <v/>
      </c>
      <c r="AI2164" s="7" t="n"/>
      <c r="AL2164" s="14" t="n"/>
      <c r="AN2164">
        <f>IF($E2164="","",IF(COUNTIF($E$2:$E2164,$E2164)=1,1,0))</f>
        <v/>
      </c>
      <c r="AO2164">
        <f>IF($AN2164=1,SUMPRODUCT(--($AR$2:$AR$3001&lt;$AR2164))+1,"")</f>
        <v/>
      </c>
      <c r="AP2164">
        <f>IF($E2164="","",IF(OR($U2164=TRUE(),$U2164="TRUE"),1,0))</f>
        <v/>
      </c>
      <c r="AQ2164">
        <f>IF($E2164="","",IF($AA2164="Yes",1,0))</f>
        <v/>
      </c>
      <c r="AR2164">
        <f>IF($AN2164=1,IFERROR(IF(VALUE($E2164)&lt;100000000,VALUE($E2164),1000000000),IFERROR(IF(VALUE(MID($E2164,2,20))&lt;100000000,VALUE(MID($E2164,2,20)),1000000000),1000000000))+ROW()/100000,"")</f>
        <v/>
      </c>
    </row>
    <row r="2165">
      <c r="G2165" s="14" t="n"/>
      <c r="Q2165" s="7">
        <f>IF($E2165="","",P2165*Y2165/100)</f>
        <v/>
      </c>
      <c r="R2165" s="7" t="n"/>
      <c r="X2165" s="7" t="n"/>
      <c r="Y2165" s="7" t="n"/>
      <c r="AB2165">
        <f>IF($E2165="","",IF($AQ2165=1,0,IF($AP2165=1,Settings!$C$6,Settings!$C$7))*100)</f>
        <v/>
      </c>
      <c r="AC2165" s="7">
        <f>IF($E2165="","",Y2165*AB2165/100)</f>
        <v/>
      </c>
      <c r="AD2165" s="7">
        <f>IF($E2165="","",Y2165-AC2165)</f>
        <v/>
      </c>
      <c r="AE2165" s="7">
        <f>IF($E2165="","",AD2165-Q2165)</f>
        <v/>
      </c>
      <c r="AI2165" s="7" t="n"/>
      <c r="AL2165" s="14" t="n"/>
      <c r="AN2165">
        <f>IF($E2165="","",IF(COUNTIF($E$2:$E2165,$E2165)=1,1,0))</f>
        <v/>
      </c>
      <c r="AO2165">
        <f>IF($AN2165=1,SUMPRODUCT(--($AR$2:$AR$3001&lt;$AR2165))+1,"")</f>
        <v/>
      </c>
      <c r="AP2165">
        <f>IF($E2165="","",IF(OR($U2165=TRUE(),$U2165="TRUE"),1,0))</f>
        <v/>
      </c>
      <c r="AQ2165">
        <f>IF($E2165="","",IF($AA2165="Yes",1,0))</f>
        <v/>
      </c>
      <c r="AR2165">
        <f>IF($AN2165=1,IFERROR(IF(VALUE($E2165)&lt;100000000,VALUE($E2165),1000000000),IFERROR(IF(VALUE(MID($E2165,2,20))&lt;100000000,VALUE(MID($E2165,2,20)),1000000000),1000000000))+ROW()/100000,"")</f>
        <v/>
      </c>
    </row>
    <row r="2166">
      <c r="G2166" s="14" t="n"/>
      <c r="Q2166" s="7">
        <f>IF($E2166="","",P2166*Y2166/100)</f>
        <v/>
      </c>
      <c r="R2166" s="7" t="n"/>
      <c r="X2166" s="7" t="n"/>
      <c r="Y2166" s="7" t="n"/>
      <c r="AB2166">
        <f>IF($E2166="","",IF($AQ2166=1,0,IF($AP2166=1,Settings!$C$6,Settings!$C$7))*100)</f>
        <v/>
      </c>
      <c r="AC2166" s="7">
        <f>IF($E2166="","",Y2166*AB2166/100)</f>
        <v/>
      </c>
      <c r="AD2166" s="7">
        <f>IF($E2166="","",Y2166-AC2166)</f>
        <v/>
      </c>
      <c r="AE2166" s="7">
        <f>IF($E2166="","",AD2166-Q2166)</f>
        <v/>
      </c>
      <c r="AI2166" s="7" t="n"/>
      <c r="AL2166" s="14" t="n"/>
      <c r="AN2166">
        <f>IF($E2166="","",IF(COUNTIF($E$2:$E2166,$E2166)=1,1,0))</f>
        <v/>
      </c>
      <c r="AO2166">
        <f>IF($AN2166=1,SUMPRODUCT(--($AR$2:$AR$3001&lt;$AR2166))+1,"")</f>
        <v/>
      </c>
      <c r="AP2166">
        <f>IF($E2166="","",IF(OR($U2166=TRUE(),$U2166="TRUE"),1,0))</f>
        <v/>
      </c>
      <c r="AQ2166">
        <f>IF($E2166="","",IF($AA2166="Yes",1,0))</f>
        <v/>
      </c>
      <c r="AR2166">
        <f>IF($AN2166=1,IFERROR(IF(VALUE($E2166)&lt;100000000,VALUE($E2166),1000000000),IFERROR(IF(VALUE(MID($E2166,2,20))&lt;100000000,VALUE(MID($E2166,2,20)),1000000000),1000000000))+ROW()/100000,"")</f>
        <v/>
      </c>
    </row>
    <row r="2167">
      <c r="G2167" s="14" t="n"/>
      <c r="Q2167" s="7">
        <f>IF($E2167="","",P2167*Y2167/100)</f>
        <v/>
      </c>
      <c r="R2167" s="7" t="n"/>
      <c r="X2167" s="7" t="n"/>
      <c r="Y2167" s="7" t="n"/>
      <c r="AB2167">
        <f>IF($E2167="","",IF($AQ2167=1,0,IF($AP2167=1,Settings!$C$6,Settings!$C$7))*100)</f>
        <v/>
      </c>
      <c r="AC2167" s="7">
        <f>IF($E2167="","",Y2167*AB2167/100)</f>
        <v/>
      </c>
      <c r="AD2167" s="7">
        <f>IF($E2167="","",Y2167-AC2167)</f>
        <v/>
      </c>
      <c r="AE2167" s="7">
        <f>IF($E2167="","",AD2167-Q2167)</f>
        <v/>
      </c>
      <c r="AI2167" s="7" t="n"/>
      <c r="AL2167" s="14" t="n"/>
      <c r="AN2167">
        <f>IF($E2167="","",IF(COUNTIF($E$2:$E2167,$E2167)=1,1,0))</f>
        <v/>
      </c>
      <c r="AO2167">
        <f>IF($AN2167=1,SUMPRODUCT(--($AR$2:$AR$3001&lt;$AR2167))+1,"")</f>
        <v/>
      </c>
      <c r="AP2167">
        <f>IF($E2167="","",IF(OR($U2167=TRUE(),$U2167="TRUE"),1,0))</f>
        <v/>
      </c>
      <c r="AQ2167">
        <f>IF($E2167="","",IF($AA2167="Yes",1,0))</f>
        <v/>
      </c>
      <c r="AR2167">
        <f>IF($AN2167=1,IFERROR(IF(VALUE($E2167)&lt;100000000,VALUE($E2167),1000000000),IFERROR(IF(VALUE(MID($E2167,2,20))&lt;100000000,VALUE(MID($E2167,2,20)),1000000000),1000000000))+ROW()/100000,"")</f>
        <v/>
      </c>
    </row>
    <row r="2168">
      <c r="G2168" s="14" t="n"/>
      <c r="Q2168" s="7">
        <f>IF($E2168="","",P2168*Y2168/100)</f>
        <v/>
      </c>
      <c r="R2168" s="7" t="n"/>
      <c r="X2168" s="7" t="n"/>
      <c r="Y2168" s="7" t="n"/>
      <c r="AB2168">
        <f>IF($E2168="","",IF($AQ2168=1,0,IF($AP2168=1,Settings!$C$6,Settings!$C$7))*100)</f>
        <v/>
      </c>
      <c r="AC2168" s="7">
        <f>IF($E2168="","",Y2168*AB2168/100)</f>
        <v/>
      </c>
      <c r="AD2168" s="7">
        <f>IF($E2168="","",Y2168-AC2168)</f>
        <v/>
      </c>
      <c r="AE2168" s="7">
        <f>IF($E2168="","",AD2168-Q2168)</f>
        <v/>
      </c>
      <c r="AI2168" s="7" t="n"/>
      <c r="AL2168" s="14" t="n"/>
      <c r="AN2168">
        <f>IF($E2168="","",IF(COUNTIF($E$2:$E2168,$E2168)=1,1,0))</f>
        <v/>
      </c>
      <c r="AO2168">
        <f>IF($AN2168=1,SUMPRODUCT(--($AR$2:$AR$3001&lt;$AR2168))+1,"")</f>
        <v/>
      </c>
      <c r="AP2168">
        <f>IF($E2168="","",IF(OR($U2168=TRUE(),$U2168="TRUE"),1,0))</f>
        <v/>
      </c>
      <c r="AQ2168">
        <f>IF($E2168="","",IF($AA2168="Yes",1,0))</f>
        <v/>
      </c>
      <c r="AR2168">
        <f>IF($AN2168=1,IFERROR(IF(VALUE($E2168)&lt;100000000,VALUE($E2168),1000000000),IFERROR(IF(VALUE(MID($E2168,2,20))&lt;100000000,VALUE(MID($E2168,2,20)),1000000000),1000000000))+ROW()/100000,"")</f>
        <v/>
      </c>
    </row>
    <row r="2169">
      <c r="G2169" s="14" t="n"/>
      <c r="Q2169" s="7">
        <f>IF($E2169="","",P2169*Y2169/100)</f>
        <v/>
      </c>
      <c r="R2169" s="7" t="n"/>
      <c r="X2169" s="7" t="n"/>
      <c r="Y2169" s="7" t="n"/>
      <c r="AB2169">
        <f>IF($E2169="","",IF($AQ2169=1,0,IF($AP2169=1,Settings!$C$6,Settings!$C$7))*100)</f>
        <v/>
      </c>
      <c r="AC2169" s="7">
        <f>IF($E2169="","",Y2169*AB2169/100)</f>
        <v/>
      </c>
      <c r="AD2169" s="7">
        <f>IF($E2169="","",Y2169-AC2169)</f>
        <v/>
      </c>
      <c r="AE2169" s="7">
        <f>IF($E2169="","",AD2169-Q2169)</f>
        <v/>
      </c>
      <c r="AI2169" s="7" t="n"/>
      <c r="AL2169" s="14" t="n"/>
      <c r="AN2169">
        <f>IF($E2169="","",IF(COUNTIF($E$2:$E2169,$E2169)=1,1,0))</f>
        <v/>
      </c>
      <c r="AO2169">
        <f>IF($AN2169=1,SUMPRODUCT(--($AR$2:$AR$3001&lt;$AR2169))+1,"")</f>
        <v/>
      </c>
      <c r="AP2169">
        <f>IF($E2169="","",IF(OR($U2169=TRUE(),$U2169="TRUE"),1,0))</f>
        <v/>
      </c>
      <c r="AQ2169">
        <f>IF($E2169="","",IF($AA2169="Yes",1,0))</f>
        <v/>
      </c>
      <c r="AR2169">
        <f>IF($AN2169=1,IFERROR(IF(VALUE($E2169)&lt;100000000,VALUE($E2169),1000000000),IFERROR(IF(VALUE(MID($E2169,2,20))&lt;100000000,VALUE(MID($E2169,2,20)),1000000000),1000000000))+ROW()/100000,"")</f>
        <v/>
      </c>
    </row>
    <row r="2170">
      <c r="G2170" s="14" t="n"/>
      <c r="Q2170" s="7">
        <f>IF($E2170="","",P2170*Y2170/100)</f>
        <v/>
      </c>
      <c r="R2170" s="7" t="n"/>
      <c r="X2170" s="7" t="n"/>
      <c r="Y2170" s="7" t="n"/>
      <c r="AB2170">
        <f>IF($E2170="","",IF($AQ2170=1,0,IF($AP2170=1,Settings!$C$6,Settings!$C$7))*100)</f>
        <v/>
      </c>
      <c r="AC2170" s="7">
        <f>IF($E2170="","",Y2170*AB2170/100)</f>
        <v/>
      </c>
      <c r="AD2170" s="7">
        <f>IF($E2170="","",Y2170-AC2170)</f>
        <v/>
      </c>
      <c r="AE2170" s="7">
        <f>IF($E2170="","",AD2170-Q2170)</f>
        <v/>
      </c>
      <c r="AI2170" s="7" t="n"/>
      <c r="AL2170" s="14" t="n"/>
      <c r="AN2170">
        <f>IF($E2170="","",IF(COUNTIF($E$2:$E2170,$E2170)=1,1,0))</f>
        <v/>
      </c>
      <c r="AO2170">
        <f>IF($AN2170=1,SUMPRODUCT(--($AR$2:$AR$3001&lt;$AR2170))+1,"")</f>
        <v/>
      </c>
      <c r="AP2170">
        <f>IF($E2170="","",IF(OR($U2170=TRUE(),$U2170="TRUE"),1,0))</f>
        <v/>
      </c>
      <c r="AQ2170">
        <f>IF($E2170="","",IF($AA2170="Yes",1,0))</f>
        <v/>
      </c>
      <c r="AR2170">
        <f>IF($AN2170=1,IFERROR(IF(VALUE($E2170)&lt;100000000,VALUE($E2170),1000000000),IFERROR(IF(VALUE(MID($E2170,2,20))&lt;100000000,VALUE(MID($E2170,2,20)),1000000000),1000000000))+ROW()/100000,"")</f>
        <v/>
      </c>
    </row>
    <row r="2171">
      <c r="G2171" s="14" t="n"/>
      <c r="Q2171" s="7">
        <f>IF($E2171="","",P2171*Y2171/100)</f>
        <v/>
      </c>
      <c r="R2171" s="7" t="n"/>
      <c r="X2171" s="7" t="n"/>
      <c r="Y2171" s="7" t="n"/>
      <c r="AB2171">
        <f>IF($E2171="","",IF($AQ2171=1,0,IF($AP2171=1,Settings!$C$6,Settings!$C$7))*100)</f>
        <v/>
      </c>
      <c r="AC2171" s="7">
        <f>IF($E2171="","",Y2171*AB2171/100)</f>
        <v/>
      </c>
      <c r="AD2171" s="7">
        <f>IF($E2171="","",Y2171-AC2171)</f>
        <v/>
      </c>
      <c r="AE2171" s="7">
        <f>IF($E2171="","",AD2171-Q2171)</f>
        <v/>
      </c>
      <c r="AI2171" s="7" t="n"/>
      <c r="AL2171" s="14" t="n"/>
      <c r="AN2171">
        <f>IF($E2171="","",IF(COUNTIF($E$2:$E2171,$E2171)=1,1,0))</f>
        <v/>
      </c>
      <c r="AO2171">
        <f>IF($AN2171=1,SUMPRODUCT(--($AR$2:$AR$3001&lt;$AR2171))+1,"")</f>
        <v/>
      </c>
      <c r="AP2171">
        <f>IF($E2171="","",IF(OR($U2171=TRUE(),$U2171="TRUE"),1,0))</f>
        <v/>
      </c>
      <c r="AQ2171">
        <f>IF($E2171="","",IF($AA2171="Yes",1,0))</f>
        <v/>
      </c>
      <c r="AR2171">
        <f>IF($AN2171=1,IFERROR(IF(VALUE($E2171)&lt;100000000,VALUE($E2171),1000000000),IFERROR(IF(VALUE(MID($E2171,2,20))&lt;100000000,VALUE(MID($E2171,2,20)),1000000000),1000000000))+ROW()/100000,"")</f>
        <v/>
      </c>
    </row>
    <row r="2172">
      <c r="G2172" s="14" t="n"/>
      <c r="Q2172" s="7">
        <f>IF($E2172="","",P2172*Y2172/100)</f>
        <v/>
      </c>
      <c r="R2172" s="7" t="n"/>
      <c r="X2172" s="7" t="n"/>
      <c r="Y2172" s="7" t="n"/>
      <c r="AB2172">
        <f>IF($E2172="","",IF($AQ2172=1,0,IF($AP2172=1,Settings!$C$6,Settings!$C$7))*100)</f>
        <v/>
      </c>
      <c r="AC2172" s="7">
        <f>IF($E2172="","",Y2172*AB2172/100)</f>
        <v/>
      </c>
      <c r="AD2172" s="7">
        <f>IF($E2172="","",Y2172-AC2172)</f>
        <v/>
      </c>
      <c r="AE2172" s="7">
        <f>IF($E2172="","",AD2172-Q2172)</f>
        <v/>
      </c>
      <c r="AI2172" s="7" t="n"/>
      <c r="AL2172" s="14" t="n"/>
      <c r="AN2172">
        <f>IF($E2172="","",IF(COUNTIF($E$2:$E2172,$E2172)=1,1,0))</f>
        <v/>
      </c>
      <c r="AO2172">
        <f>IF($AN2172=1,SUMPRODUCT(--($AR$2:$AR$3001&lt;$AR2172))+1,"")</f>
        <v/>
      </c>
      <c r="AP2172">
        <f>IF($E2172="","",IF(OR($U2172=TRUE(),$U2172="TRUE"),1,0))</f>
        <v/>
      </c>
      <c r="AQ2172">
        <f>IF($E2172="","",IF($AA2172="Yes",1,0))</f>
        <v/>
      </c>
      <c r="AR2172">
        <f>IF($AN2172=1,IFERROR(IF(VALUE($E2172)&lt;100000000,VALUE($E2172),1000000000),IFERROR(IF(VALUE(MID($E2172,2,20))&lt;100000000,VALUE(MID($E2172,2,20)),1000000000),1000000000))+ROW()/100000,"")</f>
        <v/>
      </c>
    </row>
    <row r="2173">
      <c r="G2173" s="14" t="n"/>
      <c r="Q2173" s="7">
        <f>IF($E2173="","",P2173*Y2173/100)</f>
        <v/>
      </c>
      <c r="R2173" s="7" t="n"/>
      <c r="X2173" s="7" t="n"/>
      <c r="Y2173" s="7" t="n"/>
      <c r="AB2173">
        <f>IF($E2173="","",IF($AQ2173=1,0,IF($AP2173=1,Settings!$C$6,Settings!$C$7))*100)</f>
        <v/>
      </c>
      <c r="AC2173" s="7">
        <f>IF($E2173="","",Y2173*AB2173/100)</f>
        <v/>
      </c>
      <c r="AD2173" s="7">
        <f>IF($E2173="","",Y2173-AC2173)</f>
        <v/>
      </c>
      <c r="AE2173" s="7">
        <f>IF($E2173="","",AD2173-Q2173)</f>
        <v/>
      </c>
      <c r="AI2173" s="7" t="n"/>
      <c r="AL2173" s="14" t="n"/>
      <c r="AN2173">
        <f>IF($E2173="","",IF(COUNTIF($E$2:$E2173,$E2173)=1,1,0))</f>
        <v/>
      </c>
      <c r="AO2173">
        <f>IF($AN2173=1,SUMPRODUCT(--($AR$2:$AR$3001&lt;$AR2173))+1,"")</f>
        <v/>
      </c>
      <c r="AP2173">
        <f>IF($E2173="","",IF(OR($U2173=TRUE(),$U2173="TRUE"),1,0))</f>
        <v/>
      </c>
      <c r="AQ2173">
        <f>IF($E2173="","",IF($AA2173="Yes",1,0))</f>
        <v/>
      </c>
      <c r="AR2173">
        <f>IF($AN2173=1,IFERROR(IF(VALUE($E2173)&lt;100000000,VALUE($E2173),1000000000),IFERROR(IF(VALUE(MID($E2173,2,20))&lt;100000000,VALUE(MID($E2173,2,20)),1000000000),1000000000))+ROW()/100000,"")</f>
        <v/>
      </c>
    </row>
    <row r="2174">
      <c r="G2174" s="14" t="n"/>
      <c r="Q2174" s="7">
        <f>IF($E2174="","",P2174*Y2174/100)</f>
        <v/>
      </c>
      <c r="R2174" s="7" t="n"/>
      <c r="X2174" s="7" t="n"/>
      <c r="Y2174" s="7" t="n"/>
      <c r="AB2174">
        <f>IF($E2174="","",IF($AQ2174=1,0,IF($AP2174=1,Settings!$C$6,Settings!$C$7))*100)</f>
        <v/>
      </c>
      <c r="AC2174" s="7">
        <f>IF($E2174="","",Y2174*AB2174/100)</f>
        <v/>
      </c>
      <c r="AD2174" s="7">
        <f>IF($E2174="","",Y2174-AC2174)</f>
        <v/>
      </c>
      <c r="AE2174" s="7">
        <f>IF($E2174="","",AD2174-Q2174)</f>
        <v/>
      </c>
      <c r="AI2174" s="7" t="n"/>
      <c r="AL2174" s="14" t="n"/>
      <c r="AN2174">
        <f>IF($E2174="","",IF(COUNTIF($E$2:$E2174,$E2174)=1,1,0))</f>
        <v/>
      </c>
      <c r="AO2174">
        <f>IF($AN2174=1,SUMPRODUCT(--($AR$2:$AR$3001&lt;$AR2174))+1,"")</f>
        <v/>
      </c>
      <c r="AP2174">
        <f>IF($E2174="","",IF(OR($U2174=TRUE(),$U2174="TRUE"),1,0))</f>
        <v/>
      </c>
      <c r="AQ2174">
        <f>IF($E2174="","",IF($AA2174="Yes",1,0))</f>
        <v/>
      </c>
      <c r="AR2174">
        <f>IF($AN2174=1,IFERROR(IF(VALUE($E2174)&lt;100000000,VALUE($E2174),1000000000),IFERROR(IF(VALUE(MID($E2174,2,20))&lt;100000000,VALUE(MID($E2174,2,20)),1000000000),1000000000))+ROW()/100000,"")</f>
        <v/>
      </c>
    </row>
    <row r="2175">
      <c r="G2175" s="14" t="n"/>
      <c r="Q2175" s="7">
        <f>IF($E2175="","",P2175*Y2175/100)</f>
        <v/>
      </c>
      <c r="R2175" s="7" t="n"/>
      <c r="X2175" s="7" t="n"/>
      <c r="Y2175" s="7" t="n"/>
      <c r="AB2175">
        <f>IF($E2175="","",IF($AQ2175=1,0,IF($AP2175=1,Settings!$C$6,Settings!$C$7))*100)</f>
        <v/>
      </c>
      <c r="AC2175" s="7">
        <f>IF($E2175="","",Y2175*AB2175/100)</f>
        <v/>
      </c>
      <c r="AD2175" s="7">
        <f>IF($E2175="","",Y2175-AC2175)</f>
        <v/>
      </c>
      <c r="AE2175" s="7">
        <f>IF($E2175="","",AD2175-Q2175)</f>
        <v/>
      </c>
      <c r="AI2175" s="7" t="n"/>
      <c r="AL2175" s="14" t="n"/>
      <c r="AN2175">
        <f>IF($E2175="","",IF(COUNTIF($E$2:$E2175,$E2175)=1,1,0))</f>
        <v/>
      </c>
      <c r="AO2175">
        <f>IF($AN2175=1,SUMPRODUCT(--($AR$2:$AR$3001&lt;$AR2175))+1,"")</f>
        <v/>
      </c>
      <c r="AP2175">
        <f>IF($E2175="","",IF(OR($U2175=TRUE(),$U2175="TRUE"),1,0))</f>
        <v/>
      </c>
      <c r="AQ2175">
        <f>IF($E2175="","",IF($AA2175="Yes",1,0))</f>
        <v/>
      </c>
      <c r="AR2175">
        <f>IF($AN2175=1,IFERROR(IF(VALUE($E2175)&lt;100000000,VALUE($E2175),1000000000),IFERROR(IF(VALUE(MID($E2175,2,20))&lt;100000000,VALUE(MID($E2175,2,20)),1000000000),1000000000))+ROW()/100000,"")</f>
        <v/>
      </c>
    </row>
    <row r="2176">
      <c r="G2176" s="14" t="n"/>
      <c r="Q2176" s="7">
        <f>IF($E2176="","",P2176*Y2176/100)</f>
        <v/>
      </c>
      <c r="R2176" s="7" t="n"/>
      <c r="X2176" s="7" t="n"/>
      <c r="Y2176" s="7" t="n"/>
      <c r="AB2176">
        <f>IF($E2176="","",IF($AQ2176=1,0,IF($AP2176=1,Settings!$C$6,Settings!$C$7))*100)</f>
        <v/>
      </c>
      <c r="AC2176" s="7">
        <f>IF($E2176="","",Y2176*AB2176/100)</f>
        <v/>
      </c>
      <c r="AD2176" s="7">
        <f>IF($E2176="","",Y2176-AC2176)</f>
        <v/>
      </c>
      <c r="AE2176" s="7">
        <f>IF($E2176="","",AD2176-Q2176)</f>
        <v/>
      </c>
      <c r="AI2176" s="7" t="n"/>
      <c r="AL2176" s="14" t="n"/>
      <c r="AN2176">
        <f>IF($E2176="","",IF(COUNTIF($E$2:$E2176,$E2176)=1,1,0))</f>
        <v/>
      </c>
      <c r="AO2176">
        <f>IF($AN2176=1,SUMPRODUCT(--($AR$2:$AR$3001&lt;$AR2176))+1,"")</f>
        <v/>
      </c>
      <c r="AP2176">
        <f>IF($E2176="","",IF(OR($U2176=TRUE(),$U2176="TRUE"),1,0))</f>
        <v/>
      </c>
      <c r="AQ2176">
        <f>IF($E2176="","",IF($AA2176="Yes",1,0))</f>
        <v/>
      </c>
      <c r="AR2176">
        <f>IF($AN2176=1,IFERROR(IF(VALUE($E2176)&lt;100000000,VALUE($E2176),1000000000),IFERROR(IF(VALUE(MID($E2176,2,20))&lt;100000000,VALUE(MID($E2176,2,20)),1000000000),1000000000))+ROW()/100000,"")</f>
        <v/>
      </c>
    </row>
    <row r="2177">
      <c r="G2177" s="14" t="n"/>
      <c r="Q2177" s="7">
        <f>IF($E2177="","",P2177*Y2177/100)</f>
        <v/>
      </c>
      <c r="R2177" s="7" t="n"/>
      <c r="X2177" s="7" t="n"/>
      <c r="Y2177" s="7" t="n"/>
      <c r="AB2177">
        <f>IF($E2177="","",IF($AQ2177=1,0,IF($AP2177=1,Settings!$C$6,Settings!$C$7))*100)</f>
        <v/>
      </c>
      <c r="AC2177" s="7">
        <f>IF($E2177="","",Y2177*AB2177/100)</f>
        <v/>
      </c>
      <c r="AD2177" s="7">
        <f>IF($E2177="","",Y2177-AC2177)</f>
        <v/>
      </c>
      <c r="AE2177" s="7">
        <f>IF($E2177="","",AD2177-Q2177)</f>
        <v/>
      </c>
      <c r="AI2177" s="7" t="n"/>
      <c r="AL2177" s="14" t="n"/>
      <c r="AN2177">
        <f>IF($E2177="","",IF(COUNTIF($E$2:$E2177,$E2177)=1,1,0))</f>
        <v/>
      </c>
      <c r="AO2177">
        <f>IF($AN2177=1,SUMPRODUCT(--($AR$2:$AR$3001&lt;$AR2177))+1,"")</f>
        <v/>
      </c>
      <c r="AP2177">
        <f>IF($E2177="","",IF(OR($U2177=TRUE(),$U2177="TRUE"),1,0))</f>
        <v/>
      </c>
      <c r="AQ2177">
        <f>IF($E2177="","",IF($AA2177="Yes",1,0))</f>
        <v/>
      </c>
      <c r="AR2177">
        <f>IF($AN2177=1,IFERROR(IF(VALUE($E2177)&lt;100000000,VALUE($E2177),1000000000),IFERROR(IF(VALUE(MID($E2177,2,20))&lt;100000000,VALUE(MID($E2177,2,20)),1000000000),1000000000))+ROW()/100000,"")</f>
        <v/>
      </c>
    </row>
    <row r="2178">
      <c r="G2178" s="14" t="n"/>
      <c r="Q2178" s="7">
        <f>IF($E2178="","",P2178*Y2178/100)</f>
        <v/>
      </c>
      <c r="R2178" s="7" t="n"/>
      <c r="X2178" s="7" t="n"/>
      <c r="Y2178" s="7" t="n"/>
      <c r="AB2178">
        <f>IF($E2178="","",IF($AQ2178=1,0,IF($AP2178=1,Settings!$C$6,Settings!$C$7))*100)</f>
        <v/>
      </c>
      <c r="AC2178" s="7">
        <f>IF($E2178="","",Y2178*AB2178/100)</f>
        <v/>
      </c>
      <c r="AD2178" s="7">
        <f>IF($E2178="","",Y2178-AC2178)</f>
        <v/>
      </c>
      <c r="AE2178" s="7">
        <f>IF($E2178="","",AD2178-Q2178)</f>
        <v/>
      </c>
      <c r="AI2178" s="7" t="n"/>
      <c r="AL2178" s="14" t="n"/>
      <c r="AN2178">
        <f>IF($E2178="","",IF(COUNTIF($E$2:$E2178,$E2178)=1,1,0))</f>
        <v/>
      </c>
      <c r="AO2178">
        <f>IF($AN2178=1,SUMPRODUCT(--($AR$2:$AR$3001&lt;$AR2178))+1,"")</f>
        <v/>
      </c>
      <c r="AP2178">
        <f>IF($E2178="","",IF(OR($U2178=TRUE(),$U2178="TRUE"),1,0))</f>
        <v/>
      </c>
      <c r="AQ2178">
        <f>IF($E2178="","",IF($AA2178="Yes",1,0))</f>
        <v/>
      </c>
      <c r="AR2178">
        <f>IF($AN2178=1,IFERROR(IF(VALUE($E2178)&lt;100000000,VALUE($E2178),1000000000),IFERROR(IF(VALUE(MID($E2178,2,20))&lt;100000000,VALUE(MID($E2178,2,20)),1000000000),1000000000))+ROW()/100000,"")</f>
        <v/>
      </c>
    </row>
    <row r="2179">
      <c r="G2179" s="14" t="n"/>
      <c r="Q2179" s="7">
        <f>IF($E2179="","",P2179*Y2179/100)</f>
        <v/>
      </c>
      <c r="R2179" s="7" t="n"/>
      <c r="X2179" s="7" t="n"/>
      <c r="Y2179" s="7" t="n"/>
      <c r="AB2179">
        <f>IF($E2179="","",IF($AQ2179=1,0,IF($AP2179=1,Settings!$C$6,Settings!$C$7))*100)</f>
        <v/>
      </c>
      <c r="AC2179" s="7">
        <f>IF($E2179="","",Y2179*AB2179/100)</f>
        <v/>
      </c>
      <c r="AD2179" s="7">
        <f>IF($E2179="","",Y2179-AC2179)</f>
        <v/>
      </c>
      <c r="AE2179" s="7">
        <f>IF($E2179="","",AD2179-Q2179)</f>
        <v/>
      </c>
      <c r="AI2179" s="7" t="n"/>
      <c r="AL2179" s="14" t="n"/>
      <c r="AN2179">
        <f>IF($E2179="","",IF(COUNTIF($E$2:$E2179,$E2179)=1,1,0))</f>
        <v/>
      </c>
      <c r="AO2179">
        <f>IF($AN2179=1,SUMPRODUCT(--($AR$2:$AR$3001&lt;$AR2179))+1,"")</f>
        <v/>
      </c>
      <c r="AP2179">
        <f>IF($E2179="","",IF(OR($U2179=TRUE(),$U2179="TRUE"),1,0))</f>
        <v/>
      </c>
      <c r="AQ2179">
        <f>IF($E2179="","",IF($AA2179="Yes",1,0))</f>
        <v/>
      </c>
      <c r="AR2179">
        <f>IF($AN2179=1,IFERROR(IF(VALUE($E2179)&lt;100000000,VALUE($E2179),1000000000),IFERROR(IF(VALUE(MID($E2179,2,20))&lt;100000000,VALUE(MID($E2179,2,20)),1000000000),1000000000))+ROW()/100000,"")</f>
        <v/>
      </c>
    </row>
    <row r="2180">
      <c r="G2180" s="14" t="n"/>
      <c r="Q2180" s="7">
        <f>IF($E2180="","",P2180*Y2180/100)</f>
        <v/>
      </c>
      <c r="R2180" s="7" t="n"/>
      <c r="X2180" s="7" t="n"/>
      <c r="Y2180" s="7" t="n"/>
      <c r="AB2180">
        <f>IF($E2180="","",IF($AQ2180=1,0,IF($AP2180=1,Settings!$C$6,Settings!$C$7))*100)</f>
        <v/>
      </c>
      <c r="AC2180" s="7">
        <f>IF($E2180="","",Y2180*AB2180/100)</f>
        <v/>
      </c>
      <c r="AD2180" s="7">
        <f>IF($E2180="","",Y2180-AC2180)</f>
        <v/>
      </c>
      <c r="AE2180" s="7">
        <f>IF($E2180="","",AD2180-Q2180)</f>
        <v/>
      </c>
      <c r="AI2180" s="7" t="n"/>
      <c r="AL2180" s="14" t="n"/>
      <c r="AN2180">
        <f>IF($E2180="","",IF(COUNTIF($E$2:$E2180,$E2180)=1,1,0))</f>
        <v/>
      </c>
      <c r="AO2180">
        <f>IF($AN2180=1,SUMPRODUCT(--($AR$2:$AR$3001&lt;$AR2180))+1,"")</f>
        <v/>
      </c>
      <c r="AP2180">
        <f>IF($E2180="","",IF(OR($U2180=TRUE(),$U2180="TRUE"),1,0))</f>
        <v/>
      </c>
      <c r="AQ2180">
        <f>IF($E2180="","",IF($AA2180="Yes",1,0))</f>
        <v/>
      </c>
      <c r="AR2180">
        <f>IF($AN2180=1,IFERROR(IF(VALUE($E2180)&lt;100000000,VALUE($E2180),1000000000),IFERROR(IF(VALUE(MID($E2180,2,20))&lt;100000000,VALUE(MID($E2180,2,20)),1000000000),1000000000))+ROW()/100000,"")</f>
        <v/>
      </c>
    </row>
    <row r="2181">
      <c r="G2181" s="14" t="n"/>
      <c r="Q2181" s="7">
        <f>IF($E2181="","",P2181*Y2181/100)</f>
        <v/>
      </c>
      <c r="R2181" s="7" t="n"/>
      <c r="X2181" s="7" t="n"/>
      <c r="Y2181" s="7" t="n"/>
      <c r="AB2181">
        <f>IF($E2181="","",IF($AQ2181=1,0,IF($AP2181=1,Settings!$C$6,Settings!$C$7))*100)</f>
        <v/>
      </c>
      <c r="AC2181" s="7">
        <f>IF($E2181="","",Y2181*AB2181/100)</f>
        <v/>
      </c>
      <c r="AD2181" s="7">
        <f>IF($E2181="","",Y2181-AC2181)</f>
        <v/>
      </c>
      <c r="AE2181" s="7">
        <f>IF($E2181="","",AD2181-Q2181)</f>
        <v/>
      </c>
      <c r="AI2181" s="7" t="n"/>
      <c r="AL2181" s="14" t="n"/>
      <c r="AN2181">
        <f>IF($E2181="","",IF(COUNTIF($E$2:$E2181,$E2181)=1,1,0))</f>
        <v/>
      </c>
      <c r="AO2181">
        <f>IF($AN2181=1,SUMPRODUCT(--($AR$2:$AR$3001&lt;$AR2181))+1,"")</f>
        <v/>
      </c>
      <c r="AP2181">
        <f>IF($E2181="","",IF(OR($U2181=TRUE(),$U2181="TRUE"),1,0))</f>
        <v/>
      </c>
      <c r="AQ2181">
        <f>IF($E2181="","",IF($AA2181="Yes",1,0))</f>
        <v/>
      </c>
      <c r="AR2181">
        <f>IF($AN2181=1,IFERROR(IF(VALUE($E2181)&lt;100000000,VALUE($E2181),1000000000),IFERROR(IF(VALUE(MID($E2181,2,20))&lt;100000000,VALUE(MID($E2181,2,20)),1000000000),1000000000))+ROW()/100000,"")</f>
        <v/>
      </c>
    </row>
    <row r="2182">
      <c r="G2182" s="14" t="n"/>
      <c r="Q2182" s="7">
        <f>IF($E2182="","",P2182*Y2182/100)</f>
        <v/>
      </c>
      <c r="R2182" s="7" t="n"/>
      <c r="X2182" s="7" t="n"/>
      <c r="Y2182" s="7" t="n"/>
      <c r="AB2182">
        <f>IF($E2182="","",IF($AQ2182=1,0,IF($AP2182=1,Settings!$C$6,Settings!$C$7))*100)</f>
        <v/>
      </c>
      <c r="AC2182" s="7">
        <f>IF($E2182="","",Y2182*AB2182/100)</f>
        <v/>
      </c>
      <c r="AD2182" s="7">
        <f>IF($E2182="","",Y2182-AC2182)</f>
        <v/>
      </c>
      <c r="AE2182" s="7">
        <f>IF($E2182="","",AD2182-Q2182)</f>
        <v/>
      </c>
      <c r="AI2182" s="7" t="n"/>
      <c r="AL2182" s="14" t="n"/>
      <c r="AN2182">
        <f>IF($E2182="","",IF(COUNTIF($E$2:$E2182,$E2182)=1,1,0))</f>
        <v/>
      </c>
      <c r="AO2182">
        <f>IF($AN2182=1,SUMPRODUCT(--($AR$2:$AR$3001&lt;$AR2182))+1,"")</f>
        <v/>
      </c>
      <c r="AP2182">
        <f>IF($E2182="","",IF(OR($U2182=TRUE(),$U2182="TRUE"),1,0))</f>
        <v/>
      </c>
      <c r="AQ2182">
        <f>IF($E2182="","",IF($AA2182="Yes",1,0))</f>
        <v/>
      </c>
      <c r="AR2182">
        <f>IF($AN2182=1,IFERROR(IF(VALUE($E2182)&lt;100000000,VALUE($E2182),1000000000),IFERROR(IF(VALUE(MID($E2182,2,20))&lt;100000000,VALUE(MID($E2182,2,20)),1000000000),1000000000))+ROW()/100000,"")</f>
        <v/>
      </c>
    </row>
    <row r="2183">
      <c r="G2183" s="14" t="n"/>
      <c r="Q2183" s="7">
        <f>IF($E2183="","",P2183*Y2183/100)</f>
        <v/>
      </c>
      <c r="R2183" s="7" t="n"/>
      <c r="X2183" s="7" t="n"/>
      <c r="Y2183" s="7" t="n"/>
      <c r="AB2183">
        <f>IF($E2183="","",IF($AQ2183=1,0,IF($AP2183=1,Settings!$C$6,Settings!$C$7))*100)</f>
        <v/>
      </c>
      <c r="AC2183" s="7">
        <f>IF($E2183="","",Y2183*AB2183/100)</f>
        <v/>
      </c>
      <c r="AD2183" s="7">
        <f>IF($E2183="","",Y2183-AC2183)</f>
        <v/>
      </c>
      <c r="AE2183" s="7">
        <f>IF($E2183="","",AD2183-Q2183)</f>
        <v/>
      </c>
      <c r="AI2183" s="7" t="n"/>
      <c r="AL2183" s="14" t="n"/>
      <c r="AN2183">
        <f>IF($E2183="","",IF(COUNTIF($E$2:$E2183,$E2183)=1,1,0))</f>
        <v/>
      </c>
      <c r="AO2183">
        <f>IF($AN2183=1,SUMPRODUCT(--($AR$2:$AR$3001&lt;$AR2183))+1,"")</f>
        <v/>
      </c>
      <c r="AP2183">
        <f>IF($E2183="","",IF(OR($U2183=TRUE(),$U2183="TRUE"),1,0))</f>
        <v/>
      </c>
      <c r="AQ2183">
        <f>IF($E2183="","",IF($AA2183="Yes",1,0))</f>
        <v/>
      </c>
      <c r="AR2183">
        <f>IF($AN2183=1,IFERROR(IF(VALUE($E2183)&lt;100000000,VALUE($E2183),1000000000),IFERROR(IF(VALUE(MID($E2183,2,20))&lt;100000000,VALUE(MID($E2183,2,20)),1000000000),1000000000))+ROW()/100000,"")</f>
        <v/>
      </c>
    </row>
    <row r="2184">
      <c r="G2184" s="14" t="n"/>
      <c r="Q2184" s="7">
        <f>IF($E2184="","",P2184*Y2184/100)</f>
        <v/>
      </c>
      <c r="R2184" s="7" t="n"/>
      <c r="X2184" s="7" t="n"/>
      <c r="Y2184" s="7" t="n"/>
      <c r="AB2184">
        <f>IF($E2184="","",IF($AQ2184=1,0,IF($AP2184=1,Settings!$C$6,Settings!$C$7))*100)</f>
        <v/>
      </c>
      <c r="AC2184" s="7">
        <f>IF($E2184="","",Y2184*AB2184/100)</f>
        <v/>
      </c>
      <c r="AD2184" s="7">
        <f>IF($E2184="","",Y2184-AC2184)</f>
        <v/>
      </c>
      <c r="AE2184" s="7">
        <f>IF($E2184="","",AD2184-Q2184)</f>
        <v/>
      </c>
      <c r="AI2184" s="7" t="n"/>
      <c r="AL2184" s="14" t="n"/>
      <c r="AN2184">
        <f>IF($E2184="","",IF(COUNTIF($E$2:$E2184,$E2184)=1,1,0))</f>
        <v/>
      </c>
      <c r="AO2184">
        <f>IF($AN2184=1,SUMPRODUCT(--($AR$2:$AR$3001&lt;$AR2184))+1,"")</f>
        <v/>
      </c>
      <c r="AP2184">
        <f>IF($E2184="","",IF(OR($U2184=TRUE(),$U2184="TRUE"),1,0))</f>
        <v/>
      </c>
      <c r="AQ2184">
        <f>IF($E2184="","",IF($AA2184="Yes",1,0))</f>
        <v/>
      </c>
      <c r="AR2184">
        <f>IF($AN2184=1,IFERROR(IF(VALUE($E2184)&lt;100000000,VALUE($E2184),1000000000),IFERROR(IF(VALUE(MID($E2184,2,20))&lt;100000000,VALUE(MID($E2184,2,20)),1000000000),1000000000))+ROW()/100000,"")</f>
        <v/>
      </c>
    </row>
    <row r="2185">
      <c r="G2185" s="14" t="n"/>
      <c r="Q2185" s="7">
        <f>IF($E2185="","",P2185*Y2185/100)</f>
        <v/>
      </c>
      <c r="R2185" s="7" t="n"/>
      <c r="X2185" s="7" t="n"/>
      <c r="Y2185" s="7" t="n"/>
      <c r="AB2185">
        <f>IF($E2185="","",IF($AQ2185=1,0,IF($AP2185=1,Settings!$C$6,Settings!$C$7))*100)</f>
        <v/>
      </c>
      <c r="AC2185" s="7">
        <f>IF($E2185="","",Y2185*AB2185/100)</f>
        <v/>
      </c>
      <c r="AD2185" s="7">
        <f>IF($E2185="","",Y2185-AC2185)</f>
        <v/>
      </c>
      <c r="AE2185" s="7">
        <f>IF($E2185="","",AD2185-Q2185)</f>
        <v/>
      </c>
      <c r="AI2185" s="7" t="n"/>
      <c r="AL2185" s="14" t="n"/>
      <c r="AN2185">
        <f>IF($E2185="","",IF(COUNTIF($E$2:$E2185,$E2185)=1,1,0))</f>
        <v/>
      </c>
      <c r="AO2185">
        <f>IF($AN2185=1,SUMPRODUCT(--($AR$2:$AR$3001&lt;$AR2185))+1,"")</f>
        <v/>
      </c>
      <c r="AP2185">
        <f>IF($E2185="","",IF(OR($U2185=TRUE(),$U2185="TRUE"),1,0))</f>
        <v/>
      </c>
      <c r="AQ2185">
        <f>IF($E2185="","",IF($AA2185="Yes",1,0))</f>
        <v/>
      </c>
      <c r="AR2185">
        <f>IF($AN2185=1,IFERROR(IF(VALUE($E2185)&lt;100000000,VALUE($E2185),1000000000),IFERROR(IF(VALUE(MID($E2185,2,20))&lt;100000000,VALUE(MID($E2185,2,20)),1000000000),1000000000))+ROW()/100000,"")</f>
        <v/>
      </c>
    </row>
    <row r="2186">
      <c r="G2186" s="14" t="n"/>
      <c r="Q2186" s="7">
        <f>IF($E2186="","",P2186*Y2186/100)</f>
        <v/>
      </c>
      <c r="R2186" s="7" t="n"/>
      <c r="X2186" s="7" t="n"/>
      <c r="Y2186" s="7" t="n"/>
      <c r="AB2186">
        <f>IF($E2186="","",IF($AQ2186=1,0,IF($AP2186=1,Settings!$C$6,Settings!$C$7))*100)</f>
        <v/>
      </c>
      <c r="AC2186" s="7">
        <f>IF($E2186="","",Y2186*AB2186/100)</f>
        <v/>
      </c>
      <c r="AD2186" s="7">
        <f>IF($E2186="","",Y2186-AC2186)</f>
        <v/>
      </c>
      <c r="AE2186" s="7">
        <f>IF($E2186="","",AD2186-Q2186)</f>
        <v/>
      </c>
      <c r="AI2186" s="7" t="n"/>
      <c r="AL2186" s="14" t="n"/>
      <c r="AN2186">
        <f>IF($E2186="","",IF(COUNTIF($E$2:$E2186,$E2186)=1,1,0))</f>
        <v/>
      </c>
      <c r="AO2186">
        <f>IF($AN2186=1,SUMPRODUCT(--($AR$2:$AR$3001&lt;$AR2186))+1,"")</f>
        <v/>
      </c>
      <c r="AP2186">
        <f>IF($E2186="","",IF(OR($U2186=TRUE(),$U2186="TRUE"),1,0))</f>
        <v/>
      </c>
      <c r="AQ2186">
        <f>IF($E2186="","",IF($AA2186="Yes",1,0))</f>
        <v/>
      </c>
      <c r="AR2186">
        <f>IF($AN2186=1,IFERROR(IF(VALUE($E2186)&lt;100000000,VALUE($E2186),1000000000),IFERROR(IF(VALUE(MID($E2186,2,20))&lt;100000000,VALUE(MID($E2186,2,20)),1000000000),1000000000))+ROW()/100000,"")</f>
        <v/>
      </c>
    </row>
    <row r="2187">
      <c r="G2187" s="14" t="n"/>
      <c r="Q2187" s="7">
        <f>IF($E2187="","",P2187*Y2187/100)</f>
        <v/>
      </c>
      <c r="R2187" s="7" t="n"/>
      <c r="X2187" s="7" t="n"/>
      <c r="Y2187" s="7" t="n"/>
      <c r="AB2187">
        <f>IF($E2187="","",IF($AQ2187=1,0,IF($AP2187=1,Settings!$C$6,Settings!$C$7))*100)</f>
        <v/>
      </c>
      <c r="AC2187" s="7">
        <f>IF($E2187="","",Y2187*AB2187/100)</f>
        <v/>
      </c>
      <c r="AD2187" s="7">
        <f>IF($E2187="","",Y2187-AC2187)</f>
        <v/>
      </c>
      <c r="AE2187" s="7">
        <f>IF($E2187="","",AD2187-Q2187)</f>
        <v/>
      </c>
      <c r="AI2187" s="7" t="n"/>
      <c r="AL2187" s="14" t="n"/>
      <c r="AN2187">
        <f>IF($E2187="","",IF(COUNTIF($E$2:$E2187,$E2187)=1,1,0))</f>
        <v/>
      </c>
      <c r="AO2187">
        <f>IF($AN2187=1,SUMPRODUCT(--($AR$2:$AR$3001&lt;$AR2187))+1,"")</f>
        <v/>
      </c>
      <c r="AP2187">
        <f>IF($E2187="","",IF(OR($U2187=TRUE(),$U2187="TRUE"),1,0))</f>
        <v/>
      </c>
      <c r="AQ2187">
        <f>IF($E2187="","",IF($AA2187="Yes",1,0))</f>
        <v/>
      </c>
      <c r="AR2187">
        <f>IF($AN2187=1,IFERROR(IF(VALUE($E2187)&lt;100000000,VALUE($E2187),1000000000),IFERROR(IF(VALUE(MID($E2187,2,20))&lt;100000000,VALUE(MID($E2187,2,20)),1000000000),1000000000))+ROW()/100000,"")</f>
        <v/>
      </c>
    </row>
    <row r="2188">
      <c r="G2188" s="14" t="n"/>
      <c r="Q2188" s="7">
        <f>IF($E2188="","",P2188*Y2188/100)</f>
        <v/>
      </c>
      <c r="R2188" s="7" t="n"/>
      <c r="X2188" s="7" t="n"/>
      <c r="Y2188" s="7" t="n"/>
      <c r="AB2188">
        <f>IF($E2188="","",IF($AQ2188=1,0,IF($AP2188=1,Settings!$C$6,Settings!$C$7))*100)</f>
        <v/>
      </c>
      <c r="AC2188" s="7">
        <f>IF($E2188="","",Y2188*AB2188/100)</f>
        <v/>
      </c>
      <c r="AD2188" s="7">
        <f>IF($E2188="","",Y2188-AC2188)</f>
        <v/>
      </c>
      <c r="AE2188" s="7">
        <f>IF($E2188="","",AD2188-Q2188)</f>
        <v/>
      </c>
      <c r="AI2188" s="7" t="n"/>
      <c r="AL2188" s="14" t="n"/>
      <c r="AN2188">
        <f>IF($E2188="","",IF(COUNTIF($E$2:$E2188,$E2188)=1,1,0))</f>
        <v/>
      </c>
      <c r="AO2188">
        <f>IF($AN2188=1,SUMPRODUCT(--($AR$2:$AR$3001&lt;$AR2188))+1,"")</f>
        <v/>
      </c>
      <c r="AP2188">
        <f>IF($E2188="","",IF(OR($U2188=TRUE(),$U2188="TRUE"),1,0))</f>
        <v/>
      </c>
      <c r="AQ2188">
        <f>IF($E2188="","",IF($AA2188="Yes",1,0))</f>
        <v/>
      </c>
      <c r="AR2188">
        <f>IF($AN2188=1,IFERROR(IF(VALUE($E2188)&lt;100000000,VALUE($E2188),1000000000),IFERROR(IF(VALUE(MID($E2188,2,20))&lt;100000000,VALUE(MID($E2188,2,20)),1000000000),1000000000))+ROW()/100000,"")</f>
        <v/>
      </c>
    </row>
    <row r="2189">
      <c r="G2189" s="14" t="n"/>
      <c r="Q2189" s="7">
        <f>IF($E2189="","",P2189*Y2189/100)</f>
        <v/>
      </c>
      <c r="R2189" s="7" t="n"/>
      <c r="X2189" s="7" t="n"/>
      <c r="Y2189" s="7" t="n"/>
      <c r="AB2189">
        <f>IF($E2189="","",IF($AQ2189=1,0,IF($AP2189=1,Settings!$C$6,Settings!$C$7))*100)</f>
        <v/>
      </c>
      <c r="AC2189" s="7">
        <f>IF($E2189="","",Y2189*AB2189/100)</f>
        <v/>
      </c>
      <c r="AD2189" s="7">
        <f>IF($E2189="","",Y2189-AC2189)</f>
        <v/>
      </c>
      <c r="AE2189" s="7">
        <f>IF($E2189="","",AD2189-Q2189)</f>
        <v/>
      </c>
      <c r="AI2189" s="7" t="n"/>
      <c r="AL2189" s="14" t="n"/>
      <c r="AN2189">
        <f>IF($E2189="","",IF(COUNTIF($E$2:$E2189,$E2189)=1,1,0))</f>
        <v/>
      </c>
      <c r="AO2189">
        <f>IF($AN2189=1,SUMPRODUCT(--($AR$2:$AR$3001&lt;$AR2189))+1,"")</f>
        <v/>
      </c>
      <c r="AP2189">
        <f>IF($E2189="","",IF(OR($U2189=TRUE(),$U2189="TRUE"),1,0))</f>
        <v/>
      </c>
      <c r="AQ2189">
        <f>IF($E2189="","",IF($AA2189="Yes",1,0))</f>
        <v/>
      </c>
      <c r="AR2189">
        <f>IF($AN2189=1,IFERROR(IF(VALUE($E2189)&lt;100000000,VALUE($E2189),1000000000),IFERROR(IF(VALUE(MID($E2189,2,20))&lt;100000000,VALUE(MID($E2189,2,20)),1000000000),1000000000))+ROW()/100000,"")</f>
        <v/>
      </c>
    </row>
    <row r="2190">
      <c r="G2190" s="14" t="n"/>
      <c r="Q2190" s="7">
        <f>IF($E2190="","",P2190*Y2190/100)</f>
        <v/>
      </c>
      <c r="R2190" s="7" t="n"/>
      <c r="X2190" s="7" t="n"/>
      <c r="Y2190" s="7" t="n"/>
      <c r="AB2190">
        <f>IF($E2190="","",IF($AQ2190=1,0,IF($AP2190=1,Settings!$C$6,Settings!$C$7))*100)</f>
        <v/>
      </c>
      <c r="AC2190" s="7">
        <f>IF($E2190="","",Y2190*AB2190/100)</f>
        <v/>
      </c>
      <c r="AD2190" s="7">
        <f>IF($E2190="","",Y2190-AC2190)</f>
        <v/>
      </c>
      <c r="AE2190" s="7">
        <f>IF($E2190="","",AD2190-Q2190)</f>
        <v/>
      </c>
      <c r="AI2190" s="7" t="n"/>
      <c r="AL2190" s="14" t="n"/>
      <c r="AN2190">
        <f>IF($E2190="","",IF(COUNTIF($E$2:$E2190,$E2190)=1,1,0))</f>
        <v/>
      </c>
      <c r="AO2190">
        <f>IF($AN2190=1,SUMPRODUCT(--($AR$2:$AR$3001&lt;$AR2190))+1,"")</f>
        <v/>
      </c>
      <c r="AP2190">
        <f>IF($E2190="","",IF(OR($U2190=TRUE(),$U2190="TRUE"),1,0))</f>
        <v/>
      </c>
      <c r="AQ2190">
        <f>IF($E2190="","",IF($AA2190="Yes",1,0))</f>
        <v/>
      </c>
      <c r="AR2190">
        <f>IF($AN2190=1,IFERROR(IF(VALUE($E2190)&lt;100000000,VALUE($E2190),1000000000),IFERROR(IF(VALUE(MID($E2190,2,20))&lt;100000000,VALUE(MID($E2190,2,20)),1000000000),1000000000))+ROW()/100000,"")</f>
        <v/>
      </c>
    </row>
    <row r="2191">
      <c r="G2191" s="14" t="n"/>
      <c r="Q2191" s="7">
        <f>IF($E2191="","",P2191*Y2191/100)</f>
        <v/>
      </c>
      <c r="R2191" s="7" t="n"/>
      <c r="X2191" s="7" t="n"/>
      <c r="Y2191" s="7" t="n"/>
      <c r="AB2191">
        <f>IF($E2191="","",IF($AQ2191=1,0,IF($AP2191=1,Settings!$C$6,Settings!$C$7))*100)</f>
        <v/>
      </c>
      <c r="AC2191" s="7">
        <f>IF($E2191="","",Y2191*AB2191/100)</f>
        <v/>
      </c>
      <c r="AD2191" s="7">
        <f>IF($E2191="","",Y2191-AC2191)</f>
        <v/>
      </c>
      <c r="AE2191" s="7">
        <f>IF($E2191="","",AD2191-Q2191)</f>
        <v/>
      </c>
      <c r="AI2191" s="7" t="n"/>
      <c r="AL2191" s="14" t="n"/>
      <c r="AN2191">
        <f>IF($E2191="","",IF(COUNTIF($E$2:$E2191,$E2191)=1,1,0))</f>
        <v/>
      </c>
      <c r="AO2191">
        <f>IF($AN2191=1,SUMPRODUCT(--($AR$2:$AR$3001&lt;$AR2191))+1,"")</f>
        <v/>
      </c>
      <c r="AP2191">
        <f>IF($E2191="","",IF(OR($U2191=TRUE(),$U2191="TRUE"),1,0))</f>
        <v/>
      </c>
      <c r="AQ2191">
        <f>IF($E2191="","",IF($AA2191="Yes",1,0))</f>
        <v/>
      </c>
      <c r="AR2191">
        <f>IF($AN2191=1,IFERROR(IF(VALUE($E2191)&lt;100000000,VALUE($E2191),1000000000),IFERROR(IF(VALUE(MID($E2191,2,20))&lt;100000000,VALUE(MID($E2191,2,20)),1000000000),1000000000))+ROW()/100000,"")</f>
        <v/>
      </c>
    </row>
    <row r="2192">
      <c r="G2192" s="14" t="n"/>
      <c r="Q2192" s="7">
        <f>IF($E2192="","",P2192*Y2192/100)</f>
        <v/>
      </c>
      <c r="R2192" s="7" t="n"/>
      <c r="X2192" s="7" t="n"/>
      <c r="Y2192" s="7" t="n"/>
      <c r="AB2192">
        <f>IF($E2192="","",IF($AQ2192=1,0,IF($AP2192=1,Settings!$C$6,Settings!$C$7))*100)</f>
        <v/>
      </c>
      <c r="AC2192" s="7">
        <f>IF($E2192="","",Y2192*AB2192/100)</f>
        <v/>
      </c>
      <c r="AD2192" s="7">
        <f>IF($E2192="","",Y2192-AC2192)</f>
        <v/>
      </c>
      <c r="AE2192" s="7">
        <f>IF($E2192="","",AD2192-Q2192)</f>
        <v/>
      </c>
      <c r="AI2192" s="7" t="n"/>
      <c r="AL2192" s="14" t="n"/>
      <c r="AN2192">
        <f>IF($E2192="","",IF(COUNTIF($E$2:$E2192,$E2192)=1,1,0))</f>
        <v/>
      </c>
      <c r="AO2192">
        <f>IF($AN2192=1,SUMPRODUCT(--($AR$2:$AR$3001&lt;$AR2192))+1,"")</f>
        <v/>
      </c>
      <c r="AP2192">
        <f>IF($E2192="","",IF(OR($U2192=TRUE(),$U2192="TRUE"),1,0))</f>
        <v/>
      </c>
      <c r="AQ2192">
        <f>IF($E2192="","",IF($AA2192="Yes",1,0))</f>
        <v/>
      </c>
      <c r="AR2192">
        <f>IF($AN2192=1,IFERROR(IF(VALUE($E2192)&lt;100000000,VALUE($E2192),1000000000),IFERROR(IF(VALUE(MID($E2192,2,20))&lt;100000000,VALUE(MID($E2192,2,20)),1000000000),1000000000))+ROW()/100000,"")</f>
        <v/>
      </c>
    </row>
    <row r="2193">
      <c r="G2193" s="14" t="n"/>
      <c r="Q2193" s="7">
        <f>IF($E2193="","",P2193*Y2193/100)</f>
        <v/>
      </c>
      <c r="R2193" s="7" t="n"/>
      <c r="X2193" s="7" t="n"/>
      <c r="Y2193" s="7" t="n"/>
      <c r="AB2193">
        <f>IF($E2193="","",IF($AQ2193=1,0,IF($AP2193=1,Settings!$C$6,Settings!$C$7))*100)</f>
        <v/>
      </c>
      <c r="AC2193" s="7">
        <f>IF($E2193="","",Y2193*AB2193/100)</f>
        <v/>
      </c>
      <c r="AD2193" s="7">
        <f>IF($E2193="","",Y2193-AC2193)</f>
        <v/>
      </c>
      <c r="AE2193" s="7">
        <f>IF($E2193="","",AD2193-Q2193)</f>
        <v/>
      </c>
      <c r="AI2193" s="7" t="n"/>
      <c r="AL2193" s="14" t="n"/>
      <c r="AN2193">
        <f>IF($E2193="","",IF(COUNTIF($E$2:$E2193,$E2193)=1,1,0))</f>
        <v/>
      </c>
      <c r="AO2193">
        <f>IF($AN2193=1,SUMPRODUCT(--($AR$2:$AR$3001&lt;$AR2193))+1,"")</f>
        <v/>
      </c>
      <c r="AP2193">
        <f>IF($E2193="","",IF(OR($U2193=TRUE(),$U2193="TRUE"),1,0))</f>
        <v/>
      </c>
      <c r="AQ2193">
        <f>IF($E2193="","",IF($AA2193="Yes",1,0))</f>
        <v/>
      </c>
      <c r="AR2193">
        <f>IF($AN2193=1,IFERROR(IF(VALUE($E2193)&lt;100000000,VALUE($E2193),1000000000),IFERROR(IF(VALUE(MID($E2193,2,20))&lt;100000000,VALUE(MID($E2193,2,20)),1000000000),1000000000))+ROW()/100000,"")</f>
        <v/>
      </c>
    </row>
    <row r="2194">
      <c r="G2194" s="14" t="n"/>
      <c r="Q2194" s="7">
        <f>IF($E2194="","",P2194*Y2194/100)</f>
        <v/>
      </c>
      <c r="R2194" s="7" t="n"/>
      <c r="X2194" s="7" t="n"/>
      <c r="Y2194" s="7" t="n"/>
      <c r="AB2194">
        <f>IF($E2194="","",IF($AQ2194=1,0,IF($AP2194=1,Settings!$C$6,Settings!$C$7))*100)</f>
        <v/>
      </c>
      <c r="AC2194" s="7">
        <f>IF($E2194="","",Y2194*AB2194/100)</f>
        <v/>
      </c>
      <c r="AD2194" s="7">
        <f>IF($E2194="","",Y2194-AC2194)</f>
        <v/>
      </c>
      <c r="AE2194" s="7">
        <f>IF($E2194="","",AD2194-Q2194)</f>
        <v/>
      </c>
      <c r="AI2194" s="7" t="n"/>
      <c r="AL2194" s="14" t="n"/>
      <c r="AN2194">
        <f>IF($E2194="","",IF(COUNTIF($E$2:$E2194,$E2194)=1,1,0))</f>
        <v/>
      </c>
      <c r="AO2194">
        <f>IF($AN2194=1,SUMPRODUCT(--($AR$2:$AR$3001&lt;$AR2194))+1,"")</f>
        <v/>
      </c>
      <c r="AP2194">
        <f>IF($E2194="","",IF(OR($U2194=TRUE(),$U2194="TRUE"),1,0))</f>
        <v/>
      </c>
      <c r="AQ2194">
        <f>IF($E2194="","",IF($AA2194="Yes",1,0))</f>
        <v/>
      </c>
      <c r="AR2194">
        <f>IF($AN2194=1,IFERROR(IF(VALUE($E2194)&lt;100000000,VALUE($E2194),1000000000),IFERROR(IF(VALUE(MID($E2194,2,20))&lt;100000000,VALUE(MID($E2194,2,20)),1000000000),1000000000))+ROW()/100000,"")</f>
        <v/>
      </c>
    </row>
    <row r="2195">
      <c r="G2195" s="14" t="n"/>
      <c r="Q2195" s="7">
        <f>IF($E2195="","",P2195*Y2195/100)</f>
        <v/>
      </c>
      <c r="R2195" s="7" t="n"/>
      <c r="X2195" s="7" t="n"/>
      <c r="Y2195" s="7" t="n"/>
      <c r="AB2195">
        <f>IF($E2195="","",IF($AQ2195=1,0,IF($AP2195=1,Settings!$C$6,Settings!$C$7))*100)</f>
        <v/>
      </c>
      <c r="AC2195" s="7">
        <f>IF($E2195="","",Y2195*AB2195/100)</f>
        <v/>
      </c>
      <c r="AD2195" s="7">
        <f>IF($E2195="","",Y2195-AC2195)</f>
        <v/>
      </c>
      <c r="AE2195" s="7">
        <f>IF($E2195="","",AD2195-Q2195)</f>
        <v/>
      </c>
      <c r="AI2195" s="7" t="n"/>
      <c r="AL2195" s="14" t="n"/>
      <c r="AN2195">
        <f>IF($E2195="","",IF(COUNTIF($E$2:$E2195,$E2195)=1,1,0))</f>
        <v/>
      </c>
      <c r="AO2195">
        <f>IF($AN2195=1,SUMPRODUCT(--($AR$2:$AR$3001&lt;$AR2195))+1,"")</f>
        <v/>
      </c>
      <c r="AP2195">
        <f>IF($E2195="","",IF(OR($U2195=TRUE(),$U2195="TRUE"),1,0))</f>
        <v/>
      </c>
      <c r="AQ2195">
        <f>IF($E2195="","",IF($AA2195="Yes",1,0))</f>
        <v/>
      </c>
      <c r="AR2195">
        <f>IF($AN2195=1,IFERROR(IF(VALUE($E2195)&lt;100000000,VALUE($E2195),1000000000),IFERROR(IF(VALUE(MID($E2195,2,20))&lt;100000000,VALUE(MID($E2195,2,20)),1000000000),1000000000))+ROW()/100000,"")</f>
        <v/>
      </c>
    </row>
    <row r="2196">
      <c r="G2196" s="14" t="n"/>
      <c r="Q2196" s="7">
        <f>IF($E2196="","",P2196*Y2196/100)</f>
        <v/>
      </c>
      <c r="R2196" s="7" t="n"/>
      <c r="X2196" s="7" t="n"/>
      <c r="Y2196" s="7" t="n"/>
      <c r="AB2196">
        <f>IF($E2196="","",IF($AQ2196=1,0,IF($AP2196=1,Settings!$C$6,Settings!$C$7))*100)</f>
        <v/>
      </c>
      <c r="AC2196" s="7">
        <f>IF($E2196="","",Y2196*AB2196/100)</f>
        <v/>
      </c>
      <c r="AD2196" s="7">
        <f>IF($E2196="","",Y2196-AC2196)</f>
        <v/>
      </c>
      <c r="AE2196" s="7">
        <f>IF($E2196="","",AD2196-Q2196)</f>
        <v/>
      </c>
      <c r="AI2196" s="7" t="n"/>
      <c r="AL2196" s="14" t="n"/>
      <c r="AN2196">
        <f>IF($E2196="","",IF(COUNTIF($E$2:$E2196,$E2196)=1,1,0))</f>
        <v/>
      </c>
      <c r="AO2196">
        <f>IF($AN2196=1,SUMPRODUCT(--($AR$2:$AR$3001&lt;$AR2196))+1,"")</f>
        <v/>
      </c>
      <c r="AP2196">
        <f>IF($E2196="","",IF(OR($U2196=TRUE(),$U2196="TRUE"),1,0))</f>
        <v/>
      </c>
      <c r="AQ2196">
        <f>IF($E2196="","",IF($AA2196="Yes",1,0))</f>
        <v/>
      </c>
      <c r="AR2196">
        <f>IF($AN2196=1,IFERROR(IF(VALUE($E2196)&lt;100000000,VALUE($E2196),1000000000),IFERROR(IF(VALUE(MID($E2196,2,20))&lt;100000000,VALUE(MID($E2196,2,20)),1000000000),1000000000))+ROW()/100000,"")</f>
        <v/>
      </c>
    </row>
    <row r="2197">
      <c r="G2197" s="14" t="n"/>
      <c r="Q2197" s="7">
        <f>IF($E2197="","",P2197*Y2197/100)</f>
        <v/>
      </c>
      <c r="R2197" s="7" t="n"/>
      <c r="X2197" s="7" t="n"/>
      <c r="Y2197" s="7" t="n"/>
      <c r="AB2197">
        <f>IF($E2197="","",IF($AQ2197=1,0,IF($AP2197=1,Settings!$C$6,Settings!$C$7))*100)</f>
        <v/>
      </c>
      <c r="AC2197" s="7">
        <f>IF($E2197="","",Y2197*AB2197/100)</f>
        <v/>
      </c>
      <c r="AD2197" s="7">
        <f>IF($E2197="","",Y2197-AC2197)</f>
        <v/>
      </c>
      <c r="AE2197" s="7">
        <f>IF($E2197="","",AD2197-Q2197)</f>
        <v/>
      </c>
      <c r="AI2197" s="7" t="n"/>
      <c r="AL2197" s="14" t="n"/>
      <c r="AN2197">
        <f>IF($E2197="","",IF(COUNTIF($E$2:$E2197,$E2197)=1,1,0))</f>
        <v/>
      </c>
      <c r="AO2197">
        <f>IF($AN2197=1,SUMPRODUCT(--($AR$2:$AR$3001&lt;$AR2197))+1,"")</f>
        <v/>
      </c>
      <c r="AP2197">
        <f>IF($E2197="","",IF(OR($U2197=TRUE(),$U2197="TRUE"),1,0))</f>
        <v/>
      </c>
      <c r="AQ2197">
        <f>IF($E2197="","",IF($AA2197="Yes",1,0))</f>
        <v/>
      </c>
      <c r="AR2197">
        <f>IF($AN2197=1,IFERROR(IF(VALUE($E2197)&lt;100000000,VALUE($E2197),1000000000),IFERROR(IF(VALUE(MID($E2197,2,20))&lt;100000000,VALUE(MID($E2197,2,20)),1000000000),1000000000))+ROW()/100000,"")</f>
        <v/>
      </c>
    </row>
    <row r="2198">
      <c r="G2198" s="14" t="n"/>
      <c r="Q2198" s="7">
        <f>IF($E2198="","",P2198*Y2198/100)</f>
        <v/>
      </c>
      <c r="R2198" s="7" t="n"/>
      <c r="X2198" s="7" t="n"/>
      <c r="Y2198" s="7" t="n"/>
      <c r="AB2198">
        <f>IF($E2198="","",IF($AQ2198=1,0,IF($AP2198=1,Settings!$C$6,Settings!$C$7))*100)</f>
        <v/>
      </c>
      <c r="AC2198" s="7">
        <f>IF($E2198="","",Y2198*AB2198/100)</f>
        <v/>
      </c>
      <c r="AD2198" s="7">
        <f>IF($E2198="","",Y2198-AC2198)</f>
        <v/>
      </c>
      <c r="AE2198" s="7">
        <f>IF($E2198="","",AD2198-Q2198)</f>
        <v/>
      </c>
      <c r="AI2198" s="7" t="n"/>
      <c r="AL2198" s="14" t="n"/>
      <c r="AN2198">
        <f>IF($E2198="","",IF(COUNTIF($E$2:$E2198,$E2198)=1,1,0))</f>
        <v/>
      </c>
      <c r="AO2198">
        <f>IF($AN2198=1,SUMPRODUCT(--($AR$2:$AR$3001&lt;$AR2198))+1,"")</f>
        <v/>
      </c>
      <c r="AP2198">
        <f>IF($E2198="","",IF(OR($U2198=TRUE(),$U2198="TRUE"),1,0))</f>
        <v/>
      </c>
      <c r="AQ2198">
        <f>IF($E2198="","",IF($AA2198="Yes",1,0))</f>
        <v/>
      </c>
      <c r="AR2198">
        <f>IF($AN2198=1,IFERROR(IF(VALUE($E2198)&lt;100000000,VALUE($E2198),1000000000),IFERROR(IF(VALUE(MID($E2198,2,20))&lt;100000000,VALUE(MID($E2198,2,20)),1000000000),1000000000))+ROW()/100000,"")</f>
        <v/>
      </c>
    </row>
    <row r="2199">
      <c r="G2199" s="14" t="n"/>
      <c r="Q2199" s="7">
        <f>IF($E2199="","",P2199*Y2199/100)</f>
        <v/>
      </c>
      <c r="R2199" s="7" t="n"/>
      <c r="X2199" s="7" t="n"/>
      <c r="Y2199" s="7" t="n"/>
      <c r="AB2199">
        <f>IF($E2199="","",IF($AQ2199=1,0,IF($AP2199=1,Settings!$C$6,Settings!$C$7))*100)</f>
        <v/>
      </c>
      <c r="AC2199" s="7">
        <f>IF($E2199="","",Y2199*AB2199/100)</f>
        <v/>
      </c>
      <c r="AD2199" s="7">
        <f>IF($E2199="","",Y2199-AC2199)</f>
        <v/>
      </c>
      <c r="AE2199" s="7">
        <f>IF($E2199="","",AD2199-Q2199)</f>
        <v/>
      </c>
      <c r="AI2199" s="7" t="n"/>
      <c r="AL2199" s="14" t="n"/>
      <c r="AN2199">
        <f>IF($E2199="","",IF(COUNTIF($E$2:$E2199,$E2199)=1,1,0))</f>
        <v/>
      </c>
      <c r="AO2199">
        <f>IF($AN2199=1,SUMPRODUCT(--($AR$2:$AR$3001&lt;$AR2199))+1,"")</f>
        <v/>
      </c>
      <c r="AP2199">
        <f>IF($E2199="","",IF(OR($U2199=TRUE(),$U2199="TRUE"),1,0))</f>
        <v/>
      </c>
      <c r="AQ2199">
        <f>IF($E2199="","",IF($AA2199="Yes",1,0))</f>
        <v/>
      </c>
      <c r="AR2199">
        <f>IF($AN2199=1,IFERROR(IF(VALUE($E2199)&lt;100000000,VALUE($E2199),1000000000),IFERROR(IF(VALUE(MID($E2199,2,20))&lt;100000000,VALUE(MID($E2199,2,20)),1000000000),1000000000))+ROW()/100000,"")</f>
        <v/>
      </c>
    </row>
    <row r="2200">
      <c r="G2200" s="14" t="n"/>
      <c r="Q2200" s="7">
        <f>IF($E2200="","",P2200*Y2200/100)</f>
        <v/>
      </c>
      <c r="R2200" s="7" t="n"/>
      <c r="X2200" s="7" t="n"/>
      <c r="Y2200" s="7" t="n"/>
      <c r="AB2200">
        <f>IF($E2200="","",IF($AQ2200=1,0,IF($AP2200=1,Settings!$C$6,Settings!$C$7))*100)</f>
        <v/>
      </c>
      <c r="AC2200" s="7">
        <f>IF($E2200="","",Y2200*AB2200/100)</f>
        <v/>
      </c>
      <c r="AD2200" s="7">
        <f>IF($E2200="","",Y2200-AC2200)</f>
        <v/>
      </c>
      <c r="AE2200" s="7">
        <f>IF($E2200="","",AD2200-Q2200)</f>
        <v/>
      </c>
      <c r="AI2200" s="7" t="n"/>
      <c r="AL2200" s="14" t="n"/>
      <c r="AN2200">
        <f>IF($E2200="","",IF(COUNTIF($E$2:$E2200,$E2200)=1,1,0))</f>
        <v/>
      </c>
      <c r="AO2200">
        <f>IF($AN2200=1,SUMPRODUCT(--($AR$2:$AR$3001&lt;$AR2200))+1,"")</f>
        <v/>
      </c>
      <c r="AP2200">
        <f>IF($E2200="","",IF(OR($U2200=TRUE(),$U2200="TRUE"),1,0))</f>
        <v/>
      </c>
      <c r="AQ2200">
        <f>IF($E2200="","",IF($AA2200="Yes",1,0))</f>
        <v/>
      </c>
      <c r="AR2200">
        <f>IF($AN2200=1,IFERROR(IF(VALUE($E2200)&lt;100000000,VALUE($E2200),1000000000),IFERROR(IF(VALUE(MID($E2200,2,20))&lt;100000000,VALUE(MID($E2200,2,20)),1000000000),1000000000))+ROW()/100000,"")</f>
        <v/>
      </c>
    </row>
    <row r="2201">
      <c r="G2201" s="14" t="n"/>
      <c r="Q2201" s="7">
        <f>IF($E2201="","",P2201*Y2201/100)</f>
        <v/>
      </c>
      <c r="R2201" s="7" t="n"/>
      <c r="X2201" s="7" t="n"/>
      <c r="Y2201" s="7" t="n"/>
      <c r="AB2201">
        <f>IF($E2201="","",IF($AQ2201=1,0,IF($AP2201=1,Settings!$C$6,Settings!$C$7))*100)</f>
        <v/>
      </c>
      <c r="AC2201" s="7">
        <f>IF($E2201="","",Y2201*AB2201/100)</f>
        <v/>
      </c>
      <c r="AD2201" s="7">
        <f>IF($E2201="","",Y2201-AC2201)</f>
        <v/>
      </c>
      <c r="AE2201" s="7">
        <f>IF($E2201="","",AD2201-Q2201)</f>
        <v/>
      </c>
      <c r="AI2201" s="7" t="n"/>
      <c r="AL2201" s="14" t="n"/>
      <c r="AN2201">
        <f>IF($E2201="","",IF(COUNTIF($E$2:$E2201,$E2201)=1,1,0))</f>
        <v/>
      </c>
      <c r="AO2201">
        <f>IF($AN2201=1,SUMPRODUCT(--($AR$2:$AR$3001&lt;$AR2201))+1,"")</f>
        <v/>
      </c>
      <c r="AP2201">
        <f>IF($E2201="","",IF(OR($U2201=TRUE(),$U2201="TRUE"),1,0))</f>
        <v/>
      </c>
      <c r="AQ2201">
        <f>IF($E2201="","",IF($AA2201="Yes",1,0))</f>
        <v/>
      </c>
      <c r="AR2201">
        <f>IF($AN2201=1,IFERROR(IF(VALUE($E2201)&lt;100000000,VALUE($E2201),1000000000),IFERROR(IF(VALUE(MID($E2201,2,20))&lt;100000000,VALUE(MID($E2201,2,20)),1000000000),1000000000))+ROW()/100000,"")</f>
        <v/>
      </c>
    </row>
    <row r="2202">
      <c r="G2202" s="14" t="n"/>
      <c r="Q2202" s="7">
        <f>IF($E2202="","",P2202*Y2202/100)</f>
        <v/>
      </c>
      <c r="R2202" s="7" t="n"/>
      <c r="X2202" s="7" t="n"/>
      <c r="Y2202" s="7" t="n"/>
      <c r="AB2202">
        <f>IF($E2202="","",IF($AQ2202=1,0,IF($AP2202=1,Settings!$C$6,Settings!$C$7))*100)</f>
        <v/>
      </c>
      <c r="AC2202" s="7">
        <f>IF($E2202="","",Y2202*AB2202/100)</f>
        <v/>
      </c>
      <c r="AD2202" s="7">
        <f>IF($E2202="","",Y2202-AC2202)</f>
        <v/>
      </c>
      <c r="AE2202" s="7">
        <f>IF($E2202="","",AD2202-Q2202)</f>
        <v/>
      </c>
      <c r="AI2202" s="7" t="n"/>
      <c r="AL2202" s="14" t="n"/>
      <c r="AN2202">
        <f>IF($E2202="","",IF(COUNTIF($E$2:$E2202,$E2202)=1,1,0))</f>
        <v/>
      </c>
      <c r="AO2202">
        <f>IF($AN2202=1,SUMPRODUCT(--($AR$2:$AR$3001&lt;$AR2202))+1,"")</f>
        <v/>
      </c>
      <c r="AP2202">
        <f>IF($E2202="","",IF(OR($U2202=TRUE(),$U2202="TRUE"),1,0))</f>
        <v/>
      </c>
      <c r="AQ2202">
        <f>IF($E2202="","",IF($AA2202="Yes",1,0))</f>
        <v/>
      </c>
      <c r="AR2202">
        <f>IF($AN2202=1,IFERROR(IF(VALUE($E2202)&lt;100000000,VALUE($E2202),1000000000),IFERROR(IF(VALUE(MID($E2202,2,20))&lt;100000000,VALUE(MID($E2202,2,20)),1000000000),1000000000))+ROW()/100000,"")</f>
        <v/>
      </c>
    </row>
    <row r="2203">
      <c r="G2203" s="14" t="n"/>
      <c r="Q2203" s="7">
        <f>IF($E2203="","",P2203*Y2203/100)</f>
        <v/>
      </c>
      <c r="R2203" s="7" t="n"/>
      <c r="X2203" s="7" t="n"/>
      <c r="Y2203" s="7" t="n"/>
      <c r="AB2203">
        <f>IF($E2203="","",IF($AQ2203=1,0,IF($AP2203=1,Settings!$C$6,Settings!$C$7))*100)</f>
        <v/>
      </c>
      <c r="AC2203" s="7">
        <f>IF($E2203="","",Y2203*AB2203/100)</f>
        <v/>
      </c>
      <c r="AD2203" s="7">
        <f>IF($E2203="","",Y2203-AC2203)</f>
        <v/>
      </c>
      <c r="AE2203" s="7">
        <f>IF($E2203="","",AD2203-Q2203)</f>
        <v/>
      </c>
      <c r="AI2203" s="7" t="n"/>
      <c r="AL2203" s="14" t="n"/>
      <c r="AN2203">
        <f>IF($E2203="","",IF(COUNTIF($E$2:$E2203,$E2203)=1,1,0))</f>
        <v/>
      </c>
      <c r="AO2203">
        <f>IF($AN2203=1,SUMPRODUCT(--($AR$2:$AR$3001&lt;$AR2203))+1,"")</f>
        <v/>
      </c>
      <c r="AP2203">
        <f>IF($E2203="","",IF(OR($U2203=TRUE(),$U2203="TRUE"),1,0))</f>
        <v/>
      </c>
      <c r="AQ2203">
        <f>IF($E2203="","",IF($AA2203="Yes",1,0))</f>
        <v/>
      </c>
      <c r="AR2203">
        <f>IF($AN2203=1,IFERROR(IF(VALUE($E2203)&lt;100000000,VALUE($E2203),1000000000),IFERROR(IF(VALUE(MID($E2203,2,20))&lt;100000000,VALUE(MID($E2203,2,20)),1000000000),1000000000))+ROW()/100000,"")</f>
        <v/>
      </c>
    </row>
    <row r="2204">
      <c r="G2204" s="14" t="n"/>
      <c r="Q2204" s="7">
        <f>IF($E2204="","",P2204*Y2204/100)</f>
        <v/>
      </c>
      <c r="R2204" s="7" t="n"/>
      <c r="X2204" s="7" t="n"/>
      <c r="Y2204" s="7" t="n"/>
      <c r="AB2204">
        <f>IF($E2204="","",IF($AQ2204=1,0,IF($AP2204=1,Settings!$C$6,Settings!$C$7))*100)</f>
        <v/>
      </c>
      <c r="AC2204" s="7">
        <f>IF($E2204="","",Y2204*AB2204/100)</f>
        <v/>
      </c>
      <c r="AD2204" s="7">
        <f>IF($E2204="","",Y2204-AC2204)</f>
        <v/>
      </c>
      <c r="AE2204" s="7">
        <f>IF($E2204="","",AD2204-Q2204)</f>
        <v/>
      </c>
      <c r="AI2204" s="7" t="n"/>
      <c r="AL2204" s="14" t="n"/>
      <c r="AN2204">
        <f>IF($E2204="","",IF(COUNTIF($E$2:$E2204,$E2204)=1,1,0))</f>
        <v/>
      </c>
      <c r="AO2204">
        <f>IF($AN2204=1,SUMPRODUCT(--($AR$2:$AR$3001&lt;$AR2204))+1,"")</f>
        <v/>
      </c>
      <c r="AP2204">
        <f>IF($E2204="","",IF(OR($U2204=TRUE(),$U2204="TRUE"),1,0))</f>
        <v/>
      </c>
      <c r="AQ2204">
        <f>IF($E2204="","",IF($AA2204="Yes",1,0))</f>
        <v/>
      </c>
      <c r="AR2204">
        <f>IF($AN2204=1,IFERROR(IF(VALUE($E2204)&lt;100000000,VALUE($E2204),1000000000),IFERROR(IF(VALUE(MID($E2204,2,20))&lt;100000000,VALUE(MID($E2204,2,20)),1000000000),1000000000))+ROW()/100000,"")</f>
        <v/>
      </c>
    </row>
    <row r="2205">
      <c r="G2205" s="14" t="n"/>
      <c r="Q2205" s="7">
        <f>IF($E2205="","",P2205*Y2205/100)</f>
        <v/>
      </c>
      <c r="R2205" s="7" t="n"/>
      <c r="X2205" s="7" t="n"/>
      <c r="Y2205" s="7" t="n"/>
      <c r="AB2205">
        <f>IF($E2205="","",IF($AQ2205=1,0,IF($AP2205=1,Settings!$C$6,Settings!$C$7))*100)</f>
        <v/>
      </c>
      <c r="AC2205" s="7">
        <f>IF($E2205="","",Y2205*AB2205/100)</f>
        <v/>
      </c>
      <c r="AD2205" s="7">
        <f>IF($E2205="","",Y2205-AC2205)</f>
        <v/>
      </c>
      <c r="AE2205" s="7">
        <f>IF($E2205="","",AD2205-Q2205)</f>
        <v/>
      </c>
      <c r="AI2205" s="7" t="n"/>
      <c r="AL2205" s="14" t="n"/>
      <c r="AN2205">
        <f>IF($E2205="","",IF(COUNTIF($E$2:$E2205,$E2205)=1,1,0))</f>
        <v/>
      </c>
      <c r="AO2205">
        <f>IF($AN2205=1,SUMPRODUCT(--($AR$2:$AR$3001&lt;$AR2205))+1,"")</f>
        <v/>
      </c>
      <c r="AP2205">
        <f>IF($E2205="","",IF(OR($U2205=TRUE(),$U2205="TRUE"),1,0))</f>
        <v/>
      </c>
      <c r="AQ2205">
        <f>IF($E2205="","",IF($AA2205="Yes",1,0))</f>
        <v/>
      </c>
      <c r="AR2205">
        <f>IF($AN2205=1,IFERROR(IF(VALUE($E2205)&lt;100000000,VALUE($E2205),1000000000),IFERROR(IF(VALUE(MID($E2205,2,20))&lt;100000000,VALUE(MID($E2205,2,20)),1000000000),1000000000))+ROW()/100000,"")</f>
        <v/>
      </c>
    </row>
    <row r="2206">
      <c r="G2206" s="14" t="n"/>
      <c r="Q2206" s="7">
        <f>IF($E2206="","",P2206*Y2206/100)</f>
        <v/>
      </c>
      <c r="R2206" s="7" t="n"/>
      <c r="X2206" s="7" t="n"/>
      <c r="Y2206" s="7" t="n"/>
      <c r="AB2206">
        <f>IF($E2206="","",IF($AQ2206=1,0,IF($AP2206=1,Settings!$C$6,Settings!$C$7))*100)</f>
        <v/>
      </c>
      <c r="AC2206" s="7">
        <f>IF($E2206="","",Y2206*AB2206/100)</f>
        <v/>
      </c>
      <c r="AD2206" s="7">
        <f>IF($E2206="","",Y2206-AC2206)</f>
        <v/>
      </c>
      <c r="AE2206" s="7">
        <f>IF($E2206="","",AD2206-Q2206)</f>
        <v/>
      </c>
      <c r="AI2206" s="7" t="n"/>
      <c r="AL2206" s="14" t="n"/>
      <c r="AN2206">
        <f>IF($E2206="","",IF(COUNTIF($E$2:$E2206,$E2206)=1,1,0))</f>
        <v/>
      </c>
      <c r="AO2206">
        <f>IF($AN2206=1,SUMPRODUCT(--($AR$2:$AR$3001&lt;$AR2206))+1,"")</f>
        <v/>
      </c>
      <c r="AP2206">
        <f>IF($E2206="","",IF(OR($U2206=TRUE(),$U2206="TRUE"),1,0))</f>
        <v/>
      </c>
      <c r="AQ2206">
        <f>IF($E2206="","",IF($AA2206="Yes",1,0))</f>
        <v/>
      </c>
      <c r="AR2206">
        <f>IF($AN2206=1,IFERROR(IF(VALUE($E2206)&lt;100000000,VALUE($E2206),1000000000),IFERROR(IF(VALUE(MID($E2206,2,20))&lt;100000000,VALUE(MID($E2206,2,20)),1000000000),1000000000))+ROW()/100000,"")</f>
        <v/>
      </c>
    </row>
    <row r="2207">
      <c r="G2207" s="14" t="n"/>
      <c r="Q2207" s="7">
        <f>IF($E2207="","",P2207*Y2207/100)</f>
        <v/>
      </c>
      <c r="R2207" s="7" t="n"/>
      <c r="X2207" s="7" t="n"/>
      <c r="Y2207" s="7" t="n"/>
      <c r="AB2207">
        <f>IF($E2207="","",IF($AQ2207=1,0,IF($AP2207=1,Settings!$C$6,Settings!$C$7))*100)</f>
        <v/>
      </c>
      <c r="AC2207" s="7">
        <f>IF($E2207="","",Y2207*AB2207/100)</f>
        <v/>
      </c>
      <c r="AD2207" s="7">
        <f>IF($E2207="","",Y2207-AC2207)</f>
        <v/>
      </c>
      <c r="AE2207" s="7">
        <f>IF($E2207="","",AD2207-Q2207)</f>
        <v/>
      </c>
      <c r="AI2207" s="7" t="n"/>
      <c r="AL2207" s="14" t="n"/>
      <c r="AN2207">
        <f>IF($E2207="","",IF(COUNTIF($E$2:$E2207,$E2207)=1,1,0))</f>
        <v/>
      </c>
      <c r="AO2207">
        <f>IF($AN2207=1,SUMPRODUCT(--($AR$2:$AR$3001&lt;$AR2207))+1,"")</f>
        <v/>
      </c>
      <c r="AP2207">
        <f>IF($E2207="","",IF(OR($U2207=TRUE(),$U2207="TRUE"),1,0))</f>
        <v/>
      </c>
      <c r="AQ2207">
        <f>IF($E2207="","",IF($AA2207="Yes",1,0))</f>
        <v/>
      </c>
      <c r="AR2207">
        <f>IF($AN2207=1,IFERROR(IF(VALUE($E2207)&lt;100000000,VALUE($E2207),1000000000),IFERROR(IF(VALUE(MID($E2207,2,20))&lt;100000000,VALUE(MID($E2207,2,20)),1000000000),1000000000))+ROW()/100000,"")</f>
        <v/>
      </c>
    </row>
    <row r="2208">
      <c r="G2208" s="14" t="n"/>
      <c r="Q2208" s="7">
        <f>IF($E2208="","",P2208*Y2208/100)</f>
        <v/>
      </c>
      <c r="R2208" s="7" t="n"/>
      <c r="X2208" s="7" t="n"/>
      <c r="Y2208" s="7" t="n"/>
      <c r="AB2208">
        <f>IF($E2208="","",IF($AQ2208=1,0,IF($AP2208=1,Settings!$C$6,Settings!$C$7))*100)</f>
        <v/>
      </c>
      <c r="AC2208" s="7">
        <f>IF($E2208="","",Y2208*AB2208/100)</f>
        <v/>
      </c>
      <c r="AD2208" s="7">
        <f>IF($E2208="","",Y2208-AC2208)</f>
        <v/>
      </c>
      <c r="AE2208" s="7">
        <f>IF($E2208="","",AD2208-Q2208)</f>
        <v/>
      </c>
      <c r="AI2208" s="7" t="n"/>
      <c r="AL2208" s="14" t="n"/>
      <c r="AN2208">
        <f>IF($E2208="","",IF(COUNTIF($E$2:$E2208,$E2208)=1,1,0))</f>
        <v/>
      </c>
      <c r="AO2208">
        <f>IF($AN2208=1,SUMPRODUCT(--($AR$2:$AR$3001&lt;$AR2208))+1,"")</f>
        <v/>
      </c>
      <c r="AP2208">
        <f>IF($E2208="","",IF(OR($U2208=TRUE(),$U2208="TRUE"),1,0))</f>
        <v/>
      </c>
      <c r="AQ2208">
        <f>IF($E2208="","",IF($AA2208="Yes",1,0))</f>
        <v/>
      </c>
      <c r="AR2208">
        <f>IF($AN2208=1,IFERROR(IF(VALUE($E2208)&lt;100000000,VALUE($E2208),1000000000),IFERROR(IF(VALUE(MID($E2208,2,20))&lt;100000000,VALUE(MID($E2208,2,20)),1000000000),1000000000))+ROW()/100000,"")</f>
        <v/>
      </c>
    </row>
    <row r="2209">
      <c r="G2209" s="14" t="n"/>
      <c r="Q2209" s="7">
        <f>IF($E2209="","",P2209*Y2209/100)</f>
        <v/>
      </c>
      <c r="R2209" s="7" t="n"/>
      <c r="X2209" s="7" t="n"/>
      <c r="Y2209" s="7" t="n"/>
      <c r="AB2209">
        <f>IF($E2209="","",IF($AQ2209=1,0,IF($AP2209=1,Settings!$C$6,Settings!$C$7))*100)</f>
        <v/>
      </c>
      <c r="AC2209" s="7">
        <f>IF($E2209="","",Y2209*AB2209/100)</f>
        <v/>
      </c>
      <c r="AD2209" s="7">
        <f>IF($E2209="","",Y2209-AC2209)</f>
        <v/>
      </c>
      <c r="AE2209" s="7">
        <f>IF($E2209="","",AD2209-Q2209)</f>
        <v/>
      </c>
      <c r="AI2209" s="7" t="n"/>
      <c r="AL2209" s="14" t="n"/>
      <c r="AN2209">
        <f>IF($E2209="","",IF(COUNTIF($E$2:$E2209,$E2209)=1,1,0))</f>
        <v/>
      </c>
      <c r="AO2209">
        <f>IF($AN2209=1,SUMPRODUCT(--($AR$2:$AR$3001&lt;$AR2209))+1,"")</f>
        <v/>
      </c>
      <c r="AP2209">
        <f>IF($E2209="","",IF(OR($U2209=TRUE(),$U2209="TRUE"),1,0))</f>
        <v/>
      </c>
      <c r="AQ2209">
        <f>IF($E2209="","",IF($AA2209="Yes",1,0))</f>
        <v/>
      </c>
      <c r="AR2209">
        <f>IF($AN2209=1,IFERROR(IF(VALUE($E2209)&lt;100000000,VALUE($E2209),1000000000),IFERROR(IF(VALUE(MID($E2209,2,20))&lt;100000000,VALUE(MID($E2209,2,20)),1000000000),1000000000))+ROW()/100000,"")</f>
        <v/>
      </c>
    </row>
    <row r="2210">
      <c r="G2210" s="14" t="n"/>
      <c r="Q2210" s="7">
        <f>IF($E2210="","",P2210*Y2210/100)</f>
        <v/>
      </c>
      <c r="R2210" s="7" t="n"/>
      <c r="X2210" s="7" t="n"/>
      <c r="Y2210" s="7" t="n"/>
      <c r="AB2210">
        <f>IF($E2210="","",IF($AQ2210=1,0,IF($AP2210=1,Settings!$C$6,Settings!$C$7))*100)</f>
        <v/>
      </c>
      <c r="AC2210" s="7">
        <f>IF($E2210="","",Y2210*AB2210/100)</f>
        <v/>
      </c>
      <c r="AD2210" s="7">
        <f>IF($E2210="","",Y2210-AC2210)</f>
        <v/>
      </c>
      <c r="AE2210" s="7">
        <f>IF($E2210="","",AD2210-Q2210)</f>
        <v/>
      </c>
      <c r="AI2210" s="7" t="n"/>
      <c r="AL2210" s="14" t="n"/>
      <c r="AN2210">
        <f>IF($E2210="","",IF(COUNTIF($E$2:$E2210,$E2210)=1,1,0))</f>
        <v/>
      </c>
      <c r="AO2210">
        <f>IF($AN2210=1,SUMPRODUCT(--($AR$2:$AR$3001&lt;$AR2210))+1,"")</f>
        <v/>
      </c>
      <c r="AP2210">
        <f>IF($E2210="","",IF(OR($U2210=TRUE(),$U2210="TRUE"),1,0))</f>
        <v/>
      </c>
      <c r="AQ2210">
        <f>IF($E2210="","",IF($AA2210="Yes",1,0))</f>
        <v/>
      </c>
      <c r="AR2210">
        <f>IF($AN2210=1,IFERROR(IF(VALUE($E2210)&lt;100000000,VALUE($E2210),1000000000),IFERROR(IF(VALUE(MID($E2210,2,20))&lt;100000000,VALUE(MID($E2210,2,20)),1000000000),1000000000))+ROW()/100000,"")</f>
        <v/>
      </c>
    </row>
    <row r="2211">
      <c r="G2211" s="14" t="n"/>
      <c r="Q2211" s="7">
        <f>IF($E2211="","",P2211*Y2211/100)</f>
        <v/>
      </c>
      <c r="R2211" s="7" t="n"/>
      <c r="X2211" s="7" t="n"/>
      <c r="Y2211" s="7" t="n"/>
      <c r="AB2211">
        <f>IF($E2211="","",IF($AQ2211=1,0,IF($AP2211=1,Settings!$C$6,Settings!$C$7))*100)</f>
        <v/>
      </c>
      <c r="AC2211" s="7">
        <f>IF($E2211="","",Y2211*AB2211/100)</f>
        <v/>
      </c>
      <c r="AD2211" s="7">
        <f>IF($E2211="","",Y2211-AC2211)</f>
        <v/>
      </c>
      <c r="AE2211" s="7">
        <f>IF($E2211="","",AD2211-Q2211)</f>
        <v/>
      </c>
      <c r="AI2211" s="7" t="n"/>
      <c r="AL2211" s="14" t="n"/>
      <c r="AN2211">
        <f>IF($E2211="","",IF(COUNTIF($E$2:$E2211,$E2211)=1,1,0))</f>
        <v/>
      </c>
      <c r="AO2211">
        <f>IF($AN2211=1,SUMPRODUCT(--($AR$2:$AR$3001&lt;$AR2211))+1,"")</f>
        <v/>
      </c>
      <c r="AP2211">
        <f>IF($E2211="","",IF(OR($U2211=TRUE(),$U2211="TRUE"),1,0))</f>
        <v/>
      </c>
      <c r="AQ2211">
        <f>IF($E2211="","",IF($AA2211="Yes",1,0))</f>
        <v/>
      </c>
      <c r="AR2211">
        <f>IF($AN2211=1,IFERROR(IF(VALUE($E2211)&lt;100000000,VALUE($E2211),1000000000),IFERROR(IF(VALUE(MID($E2211,2,20))&lt;100000000,VALUE(MID($E2211,2,20)),1000000000),1000000000))+ROW()/100000,"")</f>
        <v/>
      </c>
    </row>
    <row r="2212">
      <c r="G2212" s="14" t="n"/>
      <c r="Q2212" s="7">
        <f>IF($E2212="","",P2212*Y2212/100)</f>
        <v/>
      </c>
      <c r="R2212" s="7" t="n"/>
      <c r="X2212" s="7" t="n"/>
      <c r="Y2212" s="7" t="n"/>
      <c r="AB2212">
        <f>IF($E2212="","",IF($AQ2212=1,0,IF($AP2212=1,Settings!$C$6,Settings!$C$7))*100)</f>
        <v/>
      </c>
      <c r="AC2212" s="7">
        <f>IF($E2212="","",Y2212*AB2212/100)</f>
        <v/>
      </c>
      <c r="AD2212" s="7">
        <f>IF($E2212="","",Y2212-AC2212)</f>
        <v/>
      </c>
      <c r="AE2212" s="7">
        <f>IF($E2212="","",AD2212-Q2212)</f>
        <v/>
      </c>
      <c r="AI2212" s="7" t="n"/>
      <c r="AL2212" s="14" t="n"/>
      <c r="AN2212">
        <f>IF($E2212="","",IF(COUNTIF($E$2:$E2212,$E2212)=1,1,0))</f>
        <v/>
      </c>
      <c r="AO2212">
        <f>IF($AN2212=1,SUMPRODUCT(--($AR$2:$AR$3001&lt;$AR2212))+1,"")</f>
        <v/>
      </c>
      <c r="AP2212">
        <f>IF($E2212="","",IF(OR($U2212=TRUE(),$U2212="TRUE"),1,0))</f>
        <v/>
      </c>
      <c r="AQ2212">
        <f>IF($E2212="","",IF($AA2212="Yes",1,0))</f>
        <v/>
      </c>
      <c r="AR2212">
        <f>IF($AN2212=1,IFERROR(IF(VALUE($E2212)&lt;100000000,VALUE($E2212),1000000000),IFERROR(IF(VALUE(MID($E2212,2,20))&lt;100000000,VALUE(MID($E2212,2,20)),1000000000),1000000000))+ROW()/100000,"")</f>
        <v/>
      </c>
    </row>
    <row r="2213">
      <c r="G2213" s="14" t="n"/>
      <c r="Q2213" s="7">
        <f>IF($E2213="","",P2213*Y2213/100)</f>
        <v/>
      </c>
      <c r="R2213" s="7" t="n"/>
      <c r="X2213" s="7" t="n"/>
      <c r="Y2213" s="7" t="n"/>
      <c r="AB2213">
        <f>IF($E2213="","",IF($AQ2213=1,0,IF($AP2213=1,Settings!$C$6,Settings!$C$7))*100)</f>
        <v/>
      </c>
      <c r="AC2213" s="7">
        <f>IF($E2213="","",Y2213*AB2213/100)</f>
        <v/>
      </c>
      <c r="AD2213" s="7">
        <f>IF($E2213="","",Y2213-AC2213)</f>
        <v/>
      </c>
      <c r="AE2213" s="7">
        <f>IF($E2213="","",AD2213-Q2213)</f>
        <v/>
      </c>
      <c r="AI2213" s="7" t="n"/>
      <c r="AL2213" s="14" t="n"/>
      <c r="AN2213">
        <f>IF($E2213="","",IF(COUNTIF($E$2:$E2213,$E2213)=1,1,0))</f>
        <v/>
      </c>
      <c r="AO2213">
        <f>IF($AN2213=1,SUMPRODUCT(--($AR$2:$AR$3001&lt;$AR2213))+1,"")</f>
        <v/>
      </c>
      <c r="AP2213">
        <f>IF($E2213="","",IF(OR($U2213=TRUE(),$U2213="TRUE"),1,0))</f>
        <v/>
      </c>
      <c r="AQ2213">
        <f>IF($E2213="","",IF($AA2213="Yes",1,0))</f>
        <v/>
      </c>
      <c r="AR2213">
        <f>IF($AN2213=1,IFERROR(IF(VALUE($E2213)&lt;100000000,VALUE($E2213),1000000000),IFERROR(IF(VALUE(MID($E2213,2,20))&lt;100000000,VALUE(MID($E2213,2,20)),1000000000),1000000000))+ROW()/100000,"")</f>
        <v/>
      </c>
    </row>
    <row r="2214">
      <c r="G2214" s="14" t="n"/>
      <c r="Q2214" s="7">
        <f>IF($E2214="","",P2214*Y2214/100)</f>
        <v/>
      </c>
      <c r="R2214" s="7" t="n"/>
      <c r="X2214" s="7" t="n"/>
      <c r="Y2214" s="7" t="n"/>
      <c r="AB2214">
        <f>IF($E2214="","",IF($AQ2214=1,0,IF($AP2214=1,Settings!$C$6,Settings!$C$7))*100)</f>
        <v/>
      </c>
      <c r="AC2214" s="7">
        <f>IF($E2214="","",Y2214*AB2214/100)</f>
        <v/>
      </c>
      <c r="AD2214" s="7">
        <f>IF($E2214="","",Y2214-AC2214)</f>
        <v/>
      </c>
      <c r="AE2214" s="7">
        <f>IF($E2214="","",AD2214-Q2214)</f>
        <v/>
      </c>
      <c r="AI2214" s="7" t="n"/>
      <c r="AL2214" s="14" t="n"/>
      <c r="AN2214">
        <f>IF($E2214="","",IF(COUNTIF($E$2:$E2214,$E2214)=1,1,0))</f>
        <v/>
      </c>
      <c r="AO2214">
        <f>IF($AN2214=1,SUMPRODUCT(--($AR$2:$AR$3001&lt;$AR2214))+1,"")</f>
        <v/>
      </c>
      <c r="AP2214">
        <f>IF($E2214="","",IF(OR($U2214=TRUE(),$U2214="TRUE"),1,0))</f>
        <v/>
      </c>
      <c r="AQ2214">
        <f>IF($E2214="","",IF($AA2214="Yes",1,0))</f>
        <v/>
      </c>
      <c r="AR2214">
        <f>IF($AN2214=1,IFERROR(IF(VALUE($E2214)&lt;100000000,VALUE($E2214),1000000000),IFERROR(IF(VALUE(MID($E2214,2,20))&lt;100000000,VALUE(MID($E2214,2,20)),1000000000),1000000000))+ROW()/100000,"")</f>
        <v/>
      </c>
    </row>
    <row r="2215">
      <c r="G2215" s="14" t="n"/>
      <c r="Q2215" s="7">
        <f>IF($E2215="","",P2215*Y2215/100)</f>
        <v/>
      </c>
      <c r="R2215" s="7" t="n"/>
      <c r="X2215" s="7" t="n"/>
      <c r="Y2215" s="7" t="n"/>
      <c r="AB2215">
        <f>IF($E2215="","",IF($AQ2215=1,0,IF($AP2215=1,Settings!$C$6,Settings!$C$7))*100)</f>
        <v/>
      </c>
      <c r="AC2215" s="7">
        <f>IF($E2215="","",Y2215*AB2215/100)</f>
        <v/>
      </c>
      <c r="AD2215" s="7">
        <f>IF($E2215="","",Y2215-AC2215)</f>
        <v/>
      </c>
      <c r="AE2215" s="7">
        <f>IF($E2215="","",AD2215-Q2215)</f>
        <v/>
      </c>
      <c r="AI2215" s="7" t="n"/>
      <c r="AL2215" s="14" t="n"/>
      <c r="AN2215">
        <f>IF($E2215="","",IF(COUNTIF($E$2:$E2215,$E2215)=1,1,0))</f>
        <v/>
      </c>
      <c r="AO2215">
        <f>IF($AN2215=1,SUMPRODUCT(--($AR$2:$AR$3001&lt;$AR2215))+1,"")</f>
        <v/>
      </c>
      <c r="AP2215">
        <f>IF($E2215="","",IF(OR($U2215=TRUE(),$U2215="TRUE"),1,0))</f>
        <v/>
      </c>
      <c r="AQ2215">
        <f>IF($E2215="","",IF($AA2215="Yes",1,0))</f>
        <v/>
      </c>
      <c r="AR2215">
        <f>IF($AN2215=1,IFERROR(IF(VALUE($E2215)&lt;100000000,VALUE($E2215),1000000000),IFERROR(IF(VALUE(MID($E2215,2,20))&lt;100000000,VALUE(MID($E2215,2,20)),1000000000),1000000000))+ROW()/100000,"")</f>
        <v/>
      </c>
    </row>
    <row r="2216">
      <c r="G2216" s="14" t="n"/>
      <c r="Q2216" s="7">
        <f>IF($E2216="","",P2216*Y2216/100)</f>
        <v/>
      </c>
      <c r="R2216" s="7" t="n"/>
      <c r="X2216" s="7" t="n"/>
      <c r="Y2216" s="7" t="n"/>
      <c r="AB2216">
        <f>IF($E2216="","",IF($AQ2216=1,0,IF($AP2216=1,Settings!$C$6,Settings!$C$7))*100)</f>
        <v/>
      </c>
      <c r="AC2216" s="7">
        <f>IF($E2216="","",Y2216*AB2216/100)</f>
        <v/>
      </c>
      <c r="AD2216" s="7">
        <f>IF($E2216="","",Y2216-AC2216)</f>
        <v/>
      </c>
      <c r="AE2216" s="7">
        <f>IF($E2216="","",AD2216-Q2216)</f>
        <v/>
      </c>
      <c r="AI2216" s="7" t="n"/>
      <c r="AL2216" s="14" t="n"/>
      <c r="AN2216">
        <f>IF($E2216="","",IF(COUNTIF($E$2:$E2216,$E2216)=1,1,0))</f>
        <v/>
      </c>
      <c r="AO2216">
        <f>IF($AN2216=1,SUMPRODUCT(--($AR$2:$AR$3001&lt;$AR2216))+1,"")</f>
        <v/>
      </c>
      <c r="AP2216">
        <f>IF($E2216="","",IF(OR($U2216=TRUE(),$U2216="TRUE"),1,0))</f>
        <v/>
      </c>
      <c r="AQ2216">
        <f>IF($E2216="","",IF($AA2216="Yes",1,0))</f>
        <v/>
      </c>
      <c r="AR2216">
        <f>IF($AN2216=1,IFERROR(IF(VALUE($E2216)&lt;100000000,VALUE($E2216),1000000000),IFERROR(IF(VALUE(MID($E2216,2,20))&lt;100000000,VALUE(MID($E2216,2,20)),1000000000),1000000000))+ROW()/100000,"")</f>
        <v/>
      </c>
    </row>
    <row r="2217">
      <c r="G2217" s="14" t="n"/>
      <c r="Q2217" s="7">
        <f>IF($E2217="","",P2217*Y2217/100)</f>
        <v/>
      </c>
      <c r="R2217" s="7" t="n"/>
      <c r="X2217" s="7" t="n"/>
      <c r="Y2217" s="7" t="n"/>
      <c r="AB2217">
        <f>IF($E2217="","",IF($AQ2217=1,0,IF($AP2217=1,Settings!$C$6,Settings!$C$7))*100)</f>
        <v/>
      </c>
      <c r="AC2217" s="7">
        <f>IF($E2217="","",Y2217*AB2217/100)</f>
        <v/>
      </c>
      <c r="AD2217" s="7">
        <f>IF($E2217="","",Y2217-AC2217)</f>
        <v/>
      </c>
      <c r="AE2217" s="7">
        <f>IF($E2217="","",AD2217-Q2217)</f>
        <v/>
      </c>
      <c r="AI2217" s="7" t="n"/>
      <c r="AL2217" s="14" t="n"/>
      <c r="AN2217">
        <f>IF($E2217="","",IF(COUNTIF($E$2:$E2217,$E2217)=1,1,0))</f>
        <v/>
      </c>
      <c r="AO2217">
        <f>IF($AN2217=1,SUMPRODUCT(--($AR$2:$AR$3001&lt;$AR2217))+1,"")</f>
        <v/>
      </c>
      <c r="AP2217">
        <f>IF($E2217="","",IF(OR($U2217=TRUE(),$U2217="TRUE"),1,0))</f>
        <v/>
      </c>
      <c r="AQ2217">
        <f>IF($E2217="","",IF($AA2217="Yes",1,0))</f>
        <v/>
      </c>
      <c r="AR2217">
        <f>IF($AN2217=1,IFERROR(IF(VALUE($E2217)&lt;100000000,VALUE($E2217),1000000000),IFERROR(IF(VALUE(MID($E2217,2,20))&lt;100000000,VALUE(MID($E2217,2,20)),1000000000),1000000000))+ROW()/100000,"")</f>
        <v/>
      </c>
    </row>
    <row r="2218">
      <c r="G2218" s="14" t="n"/>
      <c r="Q2218" s="7">
        <f>IF($E2218="","",P2218*Y2218/100)</f>
        <v/>
      </c>
      <c r="R2218" s="7" t="n"/>
      <c r="X2218" s="7" t="n"/>
      <c r="Y2218" s="7" t="n"/>
      <c r="AB2218">
        <f>IF($E2218="","",IF($AQ2218=1,0,IF($AP2218=1,Settings!$C$6,Settings!$C$7))*100)</f>
        <v/>
      </c>
      <c r="AC2218" s="7">
        <f>IF($E2218="","",Y2218*AB2218/100)</f>
        <v/>
      </c>
      <c r="AD2218" s="7">
        <f>IF($E2218="","",Y2218-AC2218)</f>
        <v/>
      </c>
      <c r="AE2218" s="7">
        <f>IF($E2218="","",AD2218-Q2218)</f>
        <v/>
      </c>
      <c r="AI2218" s="7" t="n"/>
      <c r="AL2218" s="14" t="n"/>
      <c r="AN2218">
        <f>IF($E2218="","",IF(COUNTIF($E$2:$E2218,$E2218)=1,1,0))</f>
        <v/>
      </c>
      <c r="AO2218">
        <f>IF($AN2218=1,SUMPRODUCT(--($AR$2:$AR$3001&lt;$AR2218))+1,"")</f>
        <v/>
      </c>
      <c r="AP2218">
        <f>IF($E2218="","",IF(OR($U2218=TRUE(),$U2218="TRUE"),1,0))</f>
        <v/>
      </c>
      <c r="AQ2218">
        <f>IF($E2218="","",IF($AA2218="Yes",1,0))</f>
        <v/>
      </c>
      <c r="AR2218">
        <f>IF($AN2218=1,IFERROR(IF(VALUE($E2218)&lt;100000000,VALUE($E2218),1000000000),IFERROR(IF(VALUE(MID($E2218,2,20))&lt;100000000,VALUE(MID($E2218,2,20)),1000000000),1000000000))+ROW()/100000,"")</f>
        <v/>
      </c>
    </row>
    <row r="2219">
      <c r="G2219" s="14" t="n"/>
      <c r="Q2219" s="7">
        <f>IF($E2219="","",P2219*Y2219/100)</f>
        <v/>
      </c>
      <c r="R2219" s="7" t="n"/>
      <c r="X2219" s="7" t="n"/>
      <c r="Y2219" s="7" t="n"/>
      <c r="AB2219">
        <f>IF($E2219="","",IF($AQ2219=1,0,IF($AP2219=1,Settings!$C$6,Settings!$C$7))*100)</f>
        <v/>
      </c>
      <c r="AC2219" s="7">
        <f>IF($E2219="","",Y2219*AB2219/100)</f>
        <v/>
      </c>
      <c r="AD2219" s="7">
        <f>IF($E2219="","",Y2219-AC2219)</f>
        <v/>
      </c>
      <c r="AE2219" s="7">
        <f>IF($E2219="","",AD2219-Q2219)</f>
        <v/>
      </c>
      <c r="AI2219" s="7" t="n"/>
      <c r="AL2219" s="14" t="n"/>
      <c r="AN2219">
        <f>IF($E2219="","",IF(COUNTIF($E$2:$E2219,$E2219)=1,1,0))</f>
        <v/>
      </c>
      <c r="AO2219">
        <f>IF($AN2219=1,SUMPRODUCT(--($AR$2:$AR$3001&lt;$AR2219))+1,"")</f>
        <v/>
      </c>
      <c r="AP2219">
        <f>IF($E2219="","",IF(OR($U2219=TRUE(),$U2219="TRUE"),1,0))</f>
        <v/>
      </c>
      <c r="AQ2219">
        <f>IF($E2219="","",IF($AA2219="Yes",1,0))</f>
        <v/>
      </c>
      <c r="AR2219">
        <f>IF($AN2219=1,IFERROR(IF(VALUE($E2219)&lt;100000000,VALUE($E2219),1000000000),IFERROR(IF(VALUE(MID($E2219,2,20))&lt;100000000,VALUE(MID($E2219,2,20)),1000000000),1000000000))+ROW()/100000,"")</f>
        <v/>
      </c>
    </row>
    <row r="2220">
      <c r="G2220" s="14" t="n"/>
      <c r="Q2220" s="7">
        <f>IF($E2220="","",P2220*Y2220/100)</f>
        <v/>
      </c>
      <c r="R2220" s="7" t="n"/>
      <c r="X2220" s="7" t="n"/>
      <c r="Y2220" s="7" t="n"/>
      <c r="AB2220">
        <f>IF($E2220="","",IF($AQ2220=1,0,IF($AP2220=1,Settings!$C$6,Settings!$C$7))*100)</f>
        <v/>
      </c>
      <c r="AC2220" s="7">
        <f>IF($E2220="","",Y2220*AB2220/100)</f>
        <v/>
      </c>
      <c r="AD2220" s="7">
        <f>IF($E2220="","",Y2220-AC2220)</f>
        <v/>
      </c>
      <c r="AE2220" s="7">
        <f>IF($E2220="","",AD2220-Q2220)</f>
        <v/>
      </c>
      <c r="AI2220" s="7" t="n"/>
      <c r="AL2220" s="14" t="n"/>
      <c r="AN2220">
        <f>IF($E2220="","",IF(COUNTIF($E$2:$E2220,$E2220)=1,1,0))</f>
        <v/>
      </c>
      <c r="AO2220">
        <f>IF($AN2220=1,SUMPRODUCT(--($AR$2:$AR$3001&lt;$AR2220))+1,"")</f>
        <v/>
      </c>
      <c r="AP2220">
        <f>IF($E2220="","",IF(OR($U2220=TRUE(),$U2220="TRUE"),1,0))</f>
        <v/>
      </c>
      <c r="AQ2220">
        <f>IF($E2220="","",IF($AA2220="Yes",1,0))</f>
        <v/>
      </c>
      <c r="AR2220">
        <f>IF($AN2220=1,IFERROR(IF(VALUE($E2220)&lt;100000000,VALUE($E2220),1000000000),IFERROR(IF(VALUE(MID($E2220,2,20))&lt;100000000,VALUE(MID($E2220,2,20)),1000000000),1000000000))+ROW()/100000,"")</f>
        <v/>
      </c>
    </row>
    <row r="2221">
      <c r="G2221" s="14" t="n"/>
      <c r="Q2221" s="7">
        <f>IF($E2221="","",P2221*Y2221/100)</f>
        <v/>
      </c>
      <c r="R2221" s="7" t="n"/>
      <c r="X2221" s="7" t="n"/>
      <c r="Y2221" s="7" t="n"/>
      <c r="AB2221">
        <f>IF($E2221="","",IF($AQ2221=1,0,IF($AP2221=1,Settings!$C$6,Settings!$C$7))*100)</f>
        <v/>
      </c>
      <c r="AC2221" s="7">
        <f>IF($E2221="","",Y2221*AB2221/100)</f>
        <v/>
      </c>
      <c r="AD2221" s="7">
        <f>IF($E2221="","",Y2221-AC2221)</f>
        <v/>
      </c>
      <c r="AE2221" s="7">
        <f>IF($E2221="","",AD2221-Q2221)</f>
        <v/>
      </c>
      <c r="AI2221" s="7" t="n"/>
      <c r="AL2221" s="14" t="n"/>
      <c r="AN2221">
        <f>IF($E2221="","",IF(COUNTIF($E$2:$E2221,$E2221)=1,1,0))</f>
        <v/>
      </c>
      <c r="AO2221">
        <f>IF($AN2221=1,SUMPRODUCT(--($AR$2:$AR$3001&lt;$AR2221))+1,"")</f>
        <v/>
      </c>
      <c r="AP2221">
        <f>IF($E2221="","",IF(OR($U2221=TRUE(),$U2221="TRUE"),1,0))</f>
        <v/>
      </c>
      <c r="AQ2221">
        <f>IF($E2221="","",IF($AA2221="Yes",1,0))</f>
        <v/>
      </c>
      <c r="AR2221">
        <f>IF($AN2221=1,IFERROR(IF(VALUE($E2221)&lt;100000000,VALUE($E2221),1000000000),IFERROR(IF(VALUE(MID($E2221,2,20))&lt;100000000,VALUE(MID($E2221,2,20)),1000000000),1000000000))+ROW()/100000,"")</f>
        <v/>
      </c>
    </row>
    <row r="2222">
      <c r="G2222" s="14" t="n"/>
      <c r="Q2222" s="7">
        <f>IF($E2222="","",P2222*Y2222/100)</f>
        <v/>
      </c>
      <c r="R2222" s="7" t="n"/>
      <c r="X2222" s="7" t="n"/>
      <c r="Y2222" s="7" t="n"/>
      <c r="AB2222">
        <f>IF($E2222="","",IF($AQ2222=1,0,IF($AP2222=1,Settings!$C$6,Settings!$C$7))*100)</f>
        <v/>
      </c>
      <c r="AC2222" s="7">
        <f>IF($E2222="","",Y2222*AB2222/100)</f>
        <v/>
      </c>
      <c r="AD2222" s="7">
        <f>IF($E2222="","",Y2222-AC2222)</f>
        <v/>
      </c>
      <c r="AE2222" s="7">
        <f>IF($E2222="","",AD2222-Q2222)</f>
        <v/>
      </c>
      <c r="AI2222" s="7" t="n"/>
      <c r="AL2222" s="14" t="n"/>
      <c r="AN2222">
        <f>IF($E2222="","",IF(COUNTIF($E$2:$E2222,$E2222)=1,1,0))</f>
        <v/>
      </c>
      <c r="AO2222">
        <f>IF($AN2222=1,SUMPRODUCT(--($AR$2:$AR$3001&lt;$AR2222))+1,"")</f>
        <v/>
      </c>
      <c r="AP2222">
        <f>IF($E2222="","",IF(OR($U2222=TRUE(),$U2222="TRUE"),1,0))</f>
        <v/>
      </c>
      <c r="AQ2222">
        <f>IF($E2222="","",IF($AA2222="Yes",1,0))</f>
        <v/>
      </c>
      <c r="AR2222">
        <f>IF($AN2222=1,IFERROR(IF(VALUE($E2222)&lt;100000000,VALUE($E2222),1000000000),IFERROR(IF(VALUE(MID($E2222,2,20))&lt;100000000,VALUE(MID($E2222,2,20)),1000000000),1000000000))+ROW()/100000,"")</f>
        <v/>
      </c>
    </row>
    <row r="2223">
      <c r="G2223" s="14" t="n"/>
      <c r="Q2223" s="7">
        <f>IF($E2223="","",P2223*Y2223/100)</f>
        <v/>
      </c>
      <c r="R2223" s="7" t="n"/>
      <c r="X2223" s="7" t="n"/>
      <c r="Y2223" s="7" t="n"/>
      <c r="AB2223">
        <f>IF($E2223="","",IF($AQ2223=1,0,IF($AP2223=1,Settings!$C$6,Settings!$C$7))*100)</f>
        <v/>
      </c>
      <c r="AC2223" s="7">
        <f>IF($E2223="","",Y2223*AB2223/100)</f>
        <v/>
      </c>
      <c r="AD2223" s="7">
        <f>IF($E2223="","",Y2223-AC2223)</f>
        <v/>
      </c>
      <c r="AE2223" s="7">
        <f>IF($E2223="","",AD2223-Q2223)</f>
        <v/>
      </c>
      <c r="AI2223" s="7" t="n"/>
      <c r="AL2223" s="14" t="n"/>
      <c r="AN2223">
        <f>IF($E2223="","",IF(COUNTIF($E$2:$E2223,$E2223)=1,1,0))</f>
        <v/>
      </c>
      <c r="AO2223">
        <f>IF($AN2223=1,SUMPRODUCT(--($AR$2:$AR$3001&lt;$AR2223))+1,"")</f>
        <v/>
      </c>
      <c r="AP2223">
        <f>IF($E2223="","",IF(OR($U2223=TRUE(),$U2223="TRUE"),1,0))</f>
        <v/>
      </c>
      <c r="AQ2223">
        <f>IF($E2223="","",IF($AA2223="Yes",1,0))</f>
        <v/>
      </c>
      <c r="AR2223">
        <f>IF($AN2223=1,IFERROR(IF(VALUE($E2223)&lt;100000000,VALUE($E2223),1000000000),IFERROR(IF(VALUE(MID($E2223,2,20))&lt;100000000,VALUE(MID($E2223,2,20)),1000000000),1000000000))+ROW()/100000,"")</f>
        <v/>
      </c>
    </row>
    <row r="2224">
      <c r="G2224" s="14" t="n"/>
      <c r="Q2224" s="7">
        <f>IF($E2224="","",P2224*Y2224/100)</f>
        <v/>
      </c>
      <c r="R2224" s="7" t="n"/>
      <c r="X2224" s="7" t="n"/>
      <c r="Y2224" s="7" t="n"/>
      <c r="AB2224">
        <f>IF($E2224="","",IF($AQ2224=1,0,IF($AP2224=1,Settings!$C$6,Settings!$C$7))*100)</f>
        <v/>
      </c>
      <c r="AC2224" s="7">
        <f>IF($E2224="","",Y2224*AB2224/100)</f>
        <v/>
      </c>
      <c r="AD2224" s="7">
        <f>IF($E2224="","",Y2224-AC2224)</f>
        <v/>
      </c>
      <c r="AE2224" s="7">
        <f>IF($E2224="","",AD2224-Q2224)</f>
        <v/>
      </c>
      <c r="AI2224" s="7" t="n"/>
      <c r="AL2224" s="14" t="n"/>
      <c r="AN2224">
        <f>IF($E2224="","",IF(COUNTIF($E$2:$E2224,$E2224)=1,1,0))</f>
        <v/>
      </c>
      <c r="AO2224">
        <f>IF($AN2224=1,SUMPRODUCT(--($AR$2:$AR$3001&lt;$AR2224))+1,"")</f>
        <v/>
      </c>
      <c r="AP2224">
        <f>IF($E2224="","",IF(OR($U2224=TRUE(),$U2224="TRUE"),1,0))</f>
        <v/>
      </c>
      <c r="AQ2224">
        <f>IF($E2224="","",IF($AA2224="Yes",1,0))</f>
        <v/>
      </c>
      <c r="AR2224">
        <f>IF($AN2224=1,IFERROR(IF(VALUE($E2224)&lt;100000000,VALUE($E2224),1000000000),IFERROR(IF(VALUE(MID($E2224,2,20))&lt;100000000,VALUE(MID($E2224,2,20)),1000000000),1000000000))+ROW()/100000,"")</f>
        <v/>
      </c>
    </row>
    <row r="2225">
      <c r="G2225" s="14" t="n"/>
      <c r="Q2225" s="7">
        <f>IF($E2225="","",P2225*Y2225/100)</f>
        <v/>
      </c>
      <c r="R2225" s="7" t="n"/>
      <c r="X2225" s="7" t="n"/>
      <c r="Y2225" s="7" t="n"/>
      <c r="AB2225">
        <f>IF($E2225="","",IF($AQ2225=1,0,IF($AP2225=1,Settings!$C$6,Settings!$C$7))*100)</f>
        <v/>
      </c>
      <c r="AC2225" s="7">
        <f>IF($E2225="","",Y2225*AB2225/100)</f>
        <v/>
      </c>
      <c r="AD2225" s="7">
        <f>IF($E2225="","",Y2225-AC2225)</f>
        <v/>
      </c>
      <c r="AE2225" s="7">
        <f>IF($E2225="","",AD2225-Q2225)</f>
        <v/>
      </c>
      <c r="AI2225" s="7" t="n"/>
      <c r="AL2225" s="14" t="n"/>
      <c r="AN2225">
        <f>IF($E2225="","",IF(COUNTIF($E$2:$E2225,$E2225)=1,1,0))</f>
        <v/>
      </c>
      <c r="AO2225">
        <f>IF($AN2225=1,SUMPRODUCT(--($AR$2:$AR$3001&lt;$AR2225))+1,"")</f>
        <v/>
      </c>
      <c r="AP2225">
        <f>IF($E2225="","",IF(OR($U2225=TRUE(),$U2225="TRUE"),1,0))</f>
        <v/>
      </c>
      <c r="AQ2225">
        <f>IF($E2225="","",IF($AA2225="Yes",1,0))</f>
        <v/>
      </c>
      <c r="AR2225">
        <f>IF($AN2225=1,IFERROR(IF(VALUE($E2225)&lt;100000000,VALUE($E2225),1000000000),IFERROR(IF(VALUE(MID($E2225,2,20))&lt;100000000,VALUE(MID($E2225,2,20)),1000000000),1000000000))+ROW()/100000,"")</f>
        <v/>
      </c>
    </row>
    <row r="2226">
      <c r="G2226" s="14" t="n"/>
      <c r="Q2226" s="7">
        <f>IF($E2226="","",P2226*Y2226/100)</f>
        <v/>
      </c>
      <c r="R2226" s="7" t="n"/>
      <c r="X2226" s="7" t="n"/>
      <c r="Y2226" s="7" t="n"/>
      <c r="AB2226">
        <f>IF($E2226="","",IF($AQ2226=1,0,IF($AP2226=1,Settings!$C$6,Settings!$C$7))*100)</f>
        <v/>
      </c>
      <c r="AC2226" s="7">
        <f>IF($E2226="","",Y2226*AB2226/100)</f>
        <v/>
      </c>
      <c r="AD2226" s="7">
        <f>IF($E2226="","",Y2226-AC2226)</f>
        <v/>
      </c>
      <c r="AE2226" s="7">
        <f>IF($E2226="","",AD2226-Q2226)</f>
        <v/>
      </c>
      <c r="AI2226" s="7" t="n"/>
      <c r="AL2226" s="14" t="n"/>
      <c r="AN2226">
        <f>IF($E2226="","",IF(COUNTIF($E$2:$E2226,$E2226)=1,1,0))</f>
        <v/>
      </c>
      <c r="AO2226">
        <f>IF($AN2226=1,SUMPRODUCT(--($AR$2:$AR$3001&lt;$AR2226))+1,"")</f>
        <v/>
      </c>
      <c r="AP2226">
        <f>IF($E2226="","",IF(OR($U2226=TRUE(),$U2226="TRUE"),1,0))</f>
        <v/>
      </c>
      <c r="AQ2226">
        <f>IF($E2226="","",IF($AA2226="Yes",1,0))</f>
        <v/>
      </c>
      <c r="AR2226">
        <f>IF($AN2226=1,IFERROR(IF(VALUE($E2226)&lt;100000000,VALUE($E2226),1000000000),IFERROR(IF(VALUE(MID($E2226,2,20))&lt;100000000,VALUE(MID($E2226,2,20)),1000000000),1000000000))+ROW()/100000,"")</f>
        <v/>
      </c>
    </row>
    <row r="2227">
      <c r="G2227" s="14" t="n"/>
      <c r="Q2227" s="7">
        <f>IF($E2227="","",P2227*Y2227/100)</f>
        <v/>
      </c>
      <c r="R2227" s="7" t="n"/>
      <c r="X2227" s="7" t="n"/>
      <c r="Y2227" s="7" t="n"/>
      <c r="AB2227">
        <f>IF($E2227="","",IF($AQ2227=1,0,IF($AP2227=1,Settings!$C$6,Settings!$C$7))*100)</f>
        <v/>
      </c>
      <c r="AC2227" s="7">
        <f>IF($E2227="","",Y2227*AB2227/100)</f>
        <v/>
      </c>
      <c r="AD2227" s="7">
        <f>IF($E2227="","",Y2227-AC2227)</f>
        <v/>
      </c>
      <c r="AE2227" s="7">
        <f>IF($E2227="","",AD2227-Q2227)</f>
        <v/>
      </c>
      <c r="AI2227" s="7" t="n"/>
      <c r="AL2227" s="14" t="n"/>
      <c r="AN2227">
        <f>IF($E2227="","",IF(COUNTIF($E$2:$E2227,$E2227)=1,1,0))</f>
        <v/>
      </c>
      <c r="AO2227">
        <f>IF($AN2227=1,SUMPRODUCT(--($AR$2:$AR$3001&lt;$AR2227))+1,"")</f>
        <v/>
      </c>
      <c r="AP2227">
        <f>IF($E2227="","",IF(OR($U2227=TRUE(),$U2227="TRUE"),1,0))</f>
        <v/>
      </c>
      <c r="AQ2227">
        <f>IF($E2227="","",IF($AA2227="Yes",1,0))</f>
        <v/>
      </c>
      <c r="AR2227">
        <f>IF($AN2227=1,IFERROR(IF(VALUE($E2227)&lt;100000000,VALUE($E2227),1000000000),IFERROR(IF(VALUE(MID($E2227,2,20))&lt;100000000,VALUE(MID($E2227,2,20)),1000000000),1000000000))+ROW()/100000,"")</f>
        <v/>
      </c>
    </row>
    <row r="2228">
      <c r="G2228" s="14" t="n"/>
      <c r="Q2228" s="7">
        <f>IF($E2228="","",P2228*Y2228/100)</f>
        <v/>
      </c>
      <c r="R2228" s="7" t="n"/>
      <c r="X2228" s="7" t="n"/>
      <c r="Y2228" s="7" t="n"/>
      <c r="AB2228">
        <f>IF($E2228="","",IF($AQ2228=1,0,IF($AP2228=1,Settings!$C$6,Settings!$C$7))*100)</f>
        <v/>
      </c>
      <c r="AC2228" s="7">
        <f>IF($E2228="","",Y2228*AB2228/100)</f>
        <v/>
      </c>
      <c r="AD2228" s="7">
        <f>IF($E2228="","",Y2228-AC2228)</f>
        <v/>
      </c>
      <c r="AE2228" s="7">
        <f>IF($E2228="","",AD2228-Q2228)</f>
        <v/>
      </c>
      <c r="AI2228" s="7" t="n"/>
      <c r="AL2228" s="14" t="n"/>
      <c r="AN2228">
        <f>IF($E2228="","",IF(COUNTIF($E$2:$E2228,$E2228)=1,1,0))</f>
        <v/>
      </c>
      <c r="AO2228">
        <f>IF($AN2228=1,SUMPRODUCT(--($AR$2:$AR$3001&lt;$AR2228))+1,"")</f>
        <v/>
      </c>
      <c r="AP2228">
        <f>IF($E2228="","",IF(OR($U2228=TRUE(),$U2228="TRUE"),1,0))</f>
        <v/>
      </c>
      <c r="AQ2228">
        <f>IF($E2228="","",IF($AA2228="Yes",1,0))</f>
        <v/>
      </c>
      <c r="AR2228">
        <f>IF($AN2228=1,IFERROR(IF(VALUE($E2228)&lt;100000000,VALUE($E2228),1000000000),IFERROR(IF(VALUE(MID($E2228,2,20))&lt;100000000,VALUE(MID($E2228,2,20)),1000000000),1000000000))+ROW()/100000,"")</f>
        <v/>
      </c>
    </row>
    <row r="2229">
      <c r="G2229" s="14" t="n"/>
      <c r="Q2229" s="7">
        <f>IF($E2229="","",P2229*Y2229/100)</f>
        <v/>
      </c>
      <c r="R2229" s="7" t="n"/>
      <c r="X2229" s="7" t="n"/>
      <c r="Y2229" s="7" t="n"/>
      <c r="AB2229">
        <f>IF($E2229="","",IF($AQ2229=1,0,IF($AP2229=1,Settings!$C$6,Settings!$C$7))*100)</f>
        <v/>
      </c>
      <c r="AC2229" s="7">
        <f>IF($E2229="","",Y2229*AB2229/100)</f>
        <v/>
      </c>
      <c r="AD2229" s="7">
        <f>IF($E2229="","",Y2229-AC2229)</f>
        <v/>
      </c>
      <c r="AE2229" s="7">
        <f>IF($E2229="","",AD2229-Q2229)</f>
        <v/>
      </c>
      <c r="AI2229" s="7" t="n"/>
      <c r="AL2229" s="14" t="n"/>
      <c r="AN2229">
        <f>IF($E2229="","",IF(COUNTIF($E$2:$E2229,$E2229)=1,1,0))</f>
        <v/>
      </c>
      <c r="AO2229">
        <f>IF($AN2229=1,SUMPRODUCT(--($AR$2:$AR$3001&lt;$AR2229))+1,"")</f>
        <v/>
      </c>
      <c r="AP2229">
        <f>IF($E2229="","",IF(OR($U2229=TRUE(),$U2229="TRUE"),1,0))</f>
        <v/>
      </c>
      <c r="AQ2229">
        <f>IF($E2229="","",IF($AA2229="Yes",1,0))</f>
        <v/>
      </c>
      <c r="AR2229">
        <f>IF($AN2229=1,IFERROR(IF(VALUE($E2229)&lt;100000000,VALUE($E2229),1000000000),IFERROR(IF(VALUE(MID($E2229,2,20))&lt;100000000,VALUE(MID($E2229,2,20)),1000000000),1000000000))+ROW()/100000,"")</f>
        <v/>
      </c>
    </row>
    <row r="2230">
      <c r="G2230" s="14" t="n"/>
      <c r="Q2230" s="7">
        <f>IF($E2230="","",P2230*Y2230/100)</f>
        <v/>
      </c>
      <c r="R2230" s="7" t="n"/>
      <c r="X2230" s="7" t="n"/>
      <c r="Y2230" s="7" t="n"/>
      <c r="AB2230">
        <f>IF($E2230="","",IF($AQ2230=1,0,IF($AP2230=1,Settings!$C$6,Settings!$C$7))*100)</f>
        <v/>
      </c>
      <c r="AC2230" s="7">
        <f>IF($E2230="","",Y2230*AB2230/100)</f>
        <v/>
      </c>
      <c r="AD2230" s="7">
        <f>IF($E2230="","",Y2230-AC2230)</f>
        <v/>
      </c>
      <c r="AE2230" s="7">
        <f>IF($E2230="","",AD2230-Q2230)</f>
        <v/>
      </c>
      <c r="AI2230" s="7" t="n"/>
      <c r="AL2230" s="14" t="n"/>
      <c r="AN2230">
        <f>IF($E2230="","",IF(COUNTIF($E$2:$E2230,$E2230)=1,1,0))</f>
        <v/>
      </c>
      <c r="AO2230">
        <f>IF($AN2230=1,SUMPRODUCT(--($AR$2:$AR$3001&lt;$AR2230))+1,"")</f>
        <v/>
      </c>
      <c r="AP2230">
        <f>IF($E2230="","",IF(OR($U2230=TRUE(),$U2230="TRUE"),1,0))</f>
        <v/>
      </c>
      <c r="AQ2230">
        <f>IF($E2230="","",IF($AA2230="Yes",1,0))</f>
        <v/>
      </c>
      <c r="AR2230">
        <f>IF($AN2230=1,IFERROR(IF(VALUE($E2230)&lt;100000000,VALUE($E2230),1000000000),IFERROR(IF(VALUE(MID($E2230,2,20))&lt;100000000,VALUE(MID($E2230,2,20)),1000000000),1000000000))+ROW()/100000,"")</f>
        <v/>
      </c>
    </row>
    <row r="2231">
      <c r="G2231" s="14" t="n"/>
      <c r="Q2231" s="7">
        <f>IF($E2231="","",P2231*Y2231/100)</f>
        <v/>
      </c>
      <c r="R2231" s="7" t="n"/>
      <c r="X2231" s="7" t="n"/>
      <c r="Y2231" s="7" t="n"/>
      <c r="AB2231">
        <f>IF($E2231="","",IF($AQ2231=1,0,IF($AP2231=1,Settings!$C$6,Settings!$C$7))*100)</f>
        <v/>
      </c>
      <c r="AC2231" s="7">
        <f>IF($E2231="","",Y2231*AB2231/100)</f>
        <v/>
      </c>
      <c r="AD2231" s="7">
        <f>IF($E2231="","",Y2231-AC2231)</f>
        <v/>
      </c>
      <c r="AE2231" s="7">
        <f>IF($E2231="","",AD2231-Q2231)</f>
        <v/>
      </c>
      <c r="AI2231" s="7" t="n"/>
      <c r="AL2231" s="14" t="n"/>
      <c r="AN2231">
        <f>IF($E2231="","",IF(COUNTIF($E$2:$E2231,$E2231)=1,1,0))</f>
        <v/>
      </c>
      <c r="AO2231">
        <f>IF($AN2231=1,SUMPRODUCT(--($AR$2:$AR$3001&lt;$AR2231))+1,"")</f>
        <v/>
      </c>
      <c r="AP2231">
        <f>IF($E2231="","",IF(OR($U2231=TRUE(),$U2231="TRUE"),1,0))</f>
        <v/>
      </c>
      <c r="AQ2231">
        <f>IF($E2231="","",IF($AA2231="Yes",1,0))</f>
        <v/>
      </c>
      <c r="AR2231">
        <f>IF($AN2231=1,IFERROR(IF(VALUE($E2231)&lt;100000000,VALUE($E2231),1000000000),IFERROR(IF(VALUE(MID($E2231,2,20))&lt;100000000,VALUE(MID($E2231,2,20)),1000000000),1000000000))+ROW()/100000,"")</f>
        <v/>
      </c>
    </row>
    <row r="2232">
      <c r="G2232" s="14" t="n"/>
      <c r="Q2232" s="7">
        <f>IF($E2232="","",P2232*Y2232/100)</f>
        <v/>
      </c>
      <c r="R2232" s="7" t="n"/>
      <c r="X2232" s="7" t="n"/>
      <c r="Y2232" s="7" t="n"/>
      <c r="AB2232">
        <f>IF($E2232="","",IF($AQ2232=1,0,IF($AP2232=1,Settings!$C$6,Settings!$C$7))*100)</f>
        <v/>
      </c>
      <c r="AC2232" s="7">
        <f>IF($E2232="","",Y2232*AB2232/100)</f>
        <v/>
      </c>
      <c r="AD2232" s="7">
        <f>IF($E2232="","",Y2232-AC2232)</f>
        <v/>
      </c>
      <c r="AE2232" s="7">
        <f>IF($E2232="","",AD2232-Q2232)</f>
        <v/>
      </c>
      <c r="AI2232" s="7" t="n"/>
      <c r="AL2232" s="14" t="n"/>
      <c r="AN2232">
        <f>IF($E2232="","",IF(COUNTIF($E$2:$E2232,$E2232)=1,1,0))</f>
        <v/>
      </c>
      <c r="AO2232">
        <f>IF($AN2232=1,SUMPRODUCT(--($AR$2:$AR$3001&lt;$AR2232))+1,"")</f>
        <v/>
      </c>
      <c r="AP2232">
        <f>IF($E2232="","",IF(OR($U2232=TRUE(),$U2232="TRUE"),1,0))</f>
        <v/>
      </c>
      <c r="AQ2232">
        <f>IF($E2232="","",IF($AA2232="Yes",1,0))</f>
        <v/>
      </c>
      <c r="AR2232">
        <f>IF($AN2232=1,IFERROR(IF(VALUE($E2232)&lt;100000000,VALUE($E2232),1000000000),IFERROR(IF(VALUE(MID($E2232,2,20))&lt;100000000,VALUE(MID($E2232,2,20)),1000000000),1000000000))+ROW()/100000,"")</f>
        <v/>
      </c>
    </row>
    <row r="2233">
      <c r="G2233" s="14" t="n"/>
      <c r="Q2233" s="7">
        <f>IF($E2233="","",P2233*Y2233/100)</f>
        <v/>
      </c>
      <c r="R2233" s="7" t="n"/>
      <c r="X2233" s="7" t="n"/>
      <c r="Y2233" s="7" t="n"/>
      <c r="AB2233">
        <f>IF($E2233="","",IF($AQ2233=1,0,IF($AP2233=1,Settings!$C$6,Settings!$C$7))*100)</f>
        <v/>
      </c>
      <c r="AC2233" s="7">
        <f>IF($E2233="","",Y2233*AB2233/100)</f>
        <v/>
      </c>
      <c r="AD2233" s="7">
        <f>IF($E2233="","",Y2233-AC2233)</f>
        <v/>
      </c>
      <c r="AE2233" s="7">
        <f>IF($E2233="","",AD2233-Q2233)</f>
        <v/>
      </c>
      <c r="AI2233" s="7" t="n"/>
      <c r="AL2233" s="14" t="n"/>
      <c r="AN2233">
        <f>IF($E2233="","",IF(COUNTIF($E$2:$E2233,$E2233)=1,1,0))</f>
        <v/>
      </c>
      <c r="AO2233">
        <f>IF($AN2233=1,SUMPRODUCT(--($AR$2:$AR$3001&lt;$AR2233))+1,"")</f>
        <v/>
      </c>
      <c r="AP2233">
        <f>IF($E2233="","",IF(OR($U2233=TRUE(),$U2233="TRUE"),1,0))</f>
        <v/>
      </c>
      <c r="AQ2233">
        <f>IF($E2233="","",IF($AA2233="Yes",1,0))</f>
        <v/>
      </c>
      <c r="AR2233">
        <f>IF($AN2233=1,IFERROR(IF(VALUE($E2233)&lt;100000000,VALUE($E2233),1000000000),IFERROR(IF(VALUE(MID($E2233,2,20))&lt;100000000,VALUE(MID($E2233,2,20)),1000000000),1000000000))+ROW()/100000,"")</f>
        <v/>
      </c>
    </row>
    <row r="2234">
      <c r="G2234" s="14" t="n"/>
      <c r="Q2234" s="7">
        <f>IF($E2234="","",P2234*Y2234/100)</f>
        <v/>
      </c>
      <c r="R2234" s="7" t="n"/>
      <c r="X2234" s="7" t="n"/>
      <c r="Y2234" s="7" t="n"/>
      <c r="AB2234">
        <f>IF($E2234="","",IF($AQ2234=1,0,IF($AP2234=1,Settings!$C$6,Settings!$C$7))*100)</f>
        <v/>
      </c>
      <c r="AC2234" s="7">
        <f>IF($E2234="","",Y2234*AB2234/100)</f>
        <v/>
      </c>
      <c r="AD2234" s="7">
        <f>IF($E2234="","",Y2234-AC2234)</f>
        <v/>
      </c>
      <c r="AE2234" s="7">
        <f>IF($E2234="","",AD2234-Q2234)</f>
        <v/>
      </c>
      <c r="AI2234" s="7" t="n"/>
      <c r="AL2234" s="14" t="n"/>
      <c r="AN2234">
        <f>IF($E2234="","",IF(COUNTIF($E$2:$E2234,$E2234)=1,1,0))</f>
        <v/>
      </c>
      <c r="AO2234">
        <f>IF($AN2234=1,SUMPRODUCT(--($AR$2:$AR$3001&lt;$AR2234))+1,"")</f>
        <v/>
      </c>
      <c r="AP2234">
        <f>IF($E2234="","",IF(OR($U2234=TRUE(),$U2234="TRUE"),1,0))</f>
        <v/>
      </c>
      <c r="AQ2234">
        <f>IF($E2234="","",IF($AA2234="Yes",1,0))</f>
        <v/>
      </c>
      <c r="AR2234">
        <f>IF($AN2234=1,IFERROR(IF(VALUE($E2234)&lt;100000000,VALUE($E2234),1000000000),IFERROR(IF(VALUE(MID($E2234,2,20))&lt;100000000,VALUE(MID($E2234,2,20)),1000000000),1000000000))+ROW()/100000,"")</f>
        <v/>
      </c>
    </row>
    <row r="2235">
      <c r="G2235" s="14" t="n"/>
      <c r="Q2235" s="7">
        <f>IF($E2235="","",P2235*Y2235/100)</f>
        <v/>
      </c>
      <c r="R2235" s="7" t="n"/>
      <c r="X2235" s="7" t="n"/>
      <c r="Y2235" s="7" t="n"/>
      <c r="AB2235">
        <f>IF($E2235="","",IF($AQ2235=1,0,IF($AP2235=1,Settings!$C$6,Settings!$C$7))*100)</f>
        <v/>
      </c>
      <c r="AC2235" s="7">
        <f>IF($E2235="","",Y2235*AB2235/100)</f>
        <v/>
      </c>
      <c r="AD2235" s="7">
        <f>IF($E2235="","",Y2235-AC2235)</f>
        <v/>
      </c>
      <c r="AE2235" s="7">
        <f>IF($E2235="","",AD2235-Q2235)</f>
        <v/>
      </c>
      <c r="AI2235" s="7" t="n"/>
      <c r="AL2235" s="14" t="n"/>
      <c r="AN2235">
        <f>IF($E2235="","",IF(COUNTIF($E$2:$E2235,$E2235)=1,1,0))</f>
        <v/>
      </c>
      <c r="AO2235">
        <f>IF($AN2235=1,SUMPRODUCT(--($AR$2:$AR$3001&lt;$AR2235))+1,"")</f>
        <v/>
      </c>
      <c r="AP2235">
        <f>IF($E2235="","",IF(OR($U2235=TRUE(),$U2235="TRUE"),1,0))</f>
        <v/>
      </c>
      <c r="AQ2235">
        <f>IF($E2235="","",IF($AA2235="Yes",1,0))</f>
        <v/>
      </c>
      <c r="AR2235">
        <f>IF($AN2235=1,IFERROR(IF(VALUE($E2235)&lt;100000000,VALUE($E2235),1000000000),IFERROR(IF(VALUE(MID($E2235,2,20))&lt;100000000,VALUE(MID($E2235,2,20)),1000000000),1000000000))+ROW()/100000,"")</f>
        <v/>
      </c>
    </row>
    <row r="2236">
      <c r="G2236" s="14" t="n"/>
      <c r="Q2236" s="7">
        <f>IF($E2236="","",P2236*Y2236/100)</f>
        <v/>
      </c>
      <c r="R2236" s="7" t="n"/>
      <c r="X2236" s="7" t="n"/>
      <c r="Y2236" s="7" t="n"/>
      <c r="AB2236">
        <f>IF($E2236="","",IF($AQ2236=1,0,IF($AP2236=1,Settings!$C$6,Settings!$C$7))*100)</f>
        <v/>
      </c>
      <c r="AC2236" s="7">
        <f>IF($E2236="","",Y2236*AB2236/100)</f>
        <v/>
      </c>
      <c r="AD2236" s="7">
        <f>IF($E2236="","",Y2236-AC2236)</f>
        <v/>
      </c>
      <c r="AE2236" s="7">
        <f>IF($E2236="","",AD2236-Q2236)</f>
        <v/>
      </c>
      <c r="AI2236" s="7" t="n"/>
      <c r="AL2236" s="14" t="n"/>
      <c r="AN2236">
        <f>IF($E2236="","",IF(COUNTIF($E$2:$E2236,$E2236)=1,1,0))</f>
        <v/>
      </c>
      <c r="AO2236">
        <f>IF($AN2236=1,SUMPRODUCT(--($AR$2:$AR$3001&lt;$AR2236))+1,"")</f>
        <v/>
      </c>
      <c r="AP2236">
        <f>IF($E2236="","",IF(OR($U2236=TRUE(),$U2236="TRUE"),1,0))</f>
        <v/>
      </c>
      <c r="AQ2236">
        <f>IF($E2236="","",IF($AA2236="Yes",1,0))</f>
        <v/>
      </c>
      <c r="AR2236">
        <f>IF($AN2236=1,IFERROR(IF(VALUE($E2236)&lt;100000000,VALUE($E2236),1000000000),IFERROR(IF(VALUE(MID($E2236,2,20))&lt;100000000,VALUE(MID($E2236,2,20)),1000000000),1000000000))+ROW()/100000,"")</f>
        <v/>
      </c>
    </row>
    <row r="2237">
      <c r="G2237" s="14" t="n"/>
      <c r="Q2237" s="7">
        <f>IF($E2237="","",P2237*Y2237/100)</f>
        <v/>
      </c>
      <c r="R2237" s="7" t="n"/>
      <c r="X2237" s="7" t="n"/>
      <c r="Y2237" s="7" t="n"/>
      <c r="AB2237">
        <f>IF($E2237="","",IF($AQ2237=1,0,IF($AP2237=1,Settings!$C$6,Settings!$C$7))*100)</f>
        <v/>
      </c>
      <c r="AC2237" s="7">
        <f>IF($E2237="","",Y2237*AB2237/100)</f>
        <v/>
      </c>
      <c r="AD2237" s="7">
        <f>IF($E2237="","",Y2237-AC2237)</f>
        <v/>
      </c>
      <c r="AE2237" s="7">
        <f>IF($E2237="","",AD2237-Q2237)</f>
        <v/>
      </c>
      <c r="AI2237" s="7" t="n"/>
      <c r="AL2237" s="14" t="n"/>
      <c r="AN2237">
        <f>IF($E2237="","",IF(COUNTIF($E$2:$E2237,$E2237)=1,1,0))</f>
        <v/>
      </c>
      <c r="AO2237">
        <f>IF($AN2237=1,SUMPRODUCT(--($AR$2:$AR$3001&lt;$AR2237))+1,"")</f>
        <v/>
      </c>
      <c r="AP2237">
        <f>IF($E2237="","",IF(OR($U2237=TRUE(),$U2237="TRUE"),1,0))</f>
        <v/>
      </c>
      <c r="AQ2237">
        <f>IF($E2237="","",IF($AA2237="Yes",1,0))</f>
        <v/>
      </c>
      <c r="AR2237">
        <f>IF($AN2237=1,IFERROR(IF(VALUE($E2237)&lt;100000000,VALUE($E2237),1000000000),IFERROR(IF(VALUE(MID($E2237,2,20))&lt;100000000,VALUE(MID($E2237,2,20)),1000000000),1000000000))+ROW()/100000,"")</f>
        <v/>
      </c>
    </row>
    <row r="2238">
      <c r="G2238" s="14" t="n"/>
      <c r="Q2238" s="7">
        <f>IF($E2238="","",P2238*Y2238/100)</f>
        <v/>
      </c>
      <c r="R2238" s="7" t="n"/>
      <c r="X2238" s="7" t="n"/>
      <c r="Y2238" s="7" t="n"/>
      <c r="AB2238">
        <f>IF($E2238="","",IF($AQ2238=1,0,IF($AP2238=1,Settings!$C$6,Settings!$C$7))*100)</f>
        <v/>
      </c>
      <c r="AC2238" s="7">
        <f>IF($E2238="","",Y2238*AB2238/100)</f>
        <v/>
      </c>
      <c r="AD2238" s="7">
        <f>IF($E2238="","",Y2238-AC2238)</f>
        <v/>
      </c>
      <c r="AE2238" s="7">
        <f>IF($E2238="","",AD2238-Q2238)</f>
        <v/>
      </c>
      <c r="AI2238" s="7" t="n"/>
      <c r="AL2238" s="14" t="n"/>
      <c r="AN2238">
        <f>IF($E2238="","",IF(COUNTIF($E$2:$E2238,$E2238)=1,1,0))</f>
        <v/>
      </c>
      <c r="AO2238">
        <f>IF($AN2238=1,SUMPRODUCT(--($AR$2:$AR$3001&lt;$AR2238))+1,"")</f>
        <v/>
      </c>
      <c r="AP2238">
        <f>IF($E2238="","",IF(OR($U2238=TRUE(),$U2238="TRUE"),1,0))</f>
        <v/>
      </c>
      <c r="AQ2238">
        <f>IF($E2238="","",IF($AA2238="Yes",1,0))</f>
        <v/>
      </c>
      <c r="AR2238">
        <f>IF($AN2238=1,IFERROR(IF(VALUE($E2238)&lt;100000000,VALUE($E2238),1000000000),IFERROR(IF(VALUE(MID($E2238,2,20))&lt;100000000,VALUE(MID($E2238,2,20)),1000000000),1000000000))+ROW()/100000,"")</f>
        <v/>
      </c>
    </row>
    <row r="2239">
      <c r="G2239" s="14" t="n"/>
      <c r="Q2239" s="7">
        <f>IF($E2239="","",P2239*Y2239/100)</f>
        <v/>
      </c>
      <c r="R2239" s="7" t="n"/>
      <c r="X2239" s="7" t="n"/>
      <c r="Y2239" s="7" t="n"/>
      <c r="AB2239">
        <f>IF($E2239="","",IF($AQ2239=1,0,IF($AP2239=1,Settings!$C$6,Settings!$C$7))*100)</f>
        <v/>
      </c>
      <c r="AC2239" s="7">
        <f>IF($E2239="","",Y2239*AB2239/100)</f>
        <v/>
      </c>
      <c r="AD2239" s="7">
        <f>IF($E2239="","",Y2239-AC2239)</f>
        <v/>
      </c>
      <c r="AE2239" s="7">
        <f>IF($E2239="","",AD2239-Q2239)</f>
        <v/>
      </c>
      <c r="AI2239" s="7" t="n"/>
      <c r="AL2239" s="14" t="n"/>
      <c r="AN2239">
        <f>IF($E2239="","",IF(COUNTIF($E$2:$E2239,$E2239)=1,1,0))</f>
        <v/>
      </c>
      <c r="AO2239">
        <f>IF($AN2239=1,SUMPRODUCT(--($AR$2:$AR$3001&lt;$AR2239))+1,"")</f>
        <v/>
      </c>
      <c r="AP2239">
        <f>IF($E2239="","",IF(OR($U2239=TRUE(),$U2239="TRUE"),1,0))</f>
        <v/>
      </c>
      <c r="AQ2239">
        <f>IF($E2239="","",IF($AA2239="Yes",1,0))</f>
        <v/>
      </c>
      <c r="AR2239">
        <f>IF($AN2239=1,IFERROR(IF(VALUE($E2239)&lt;100000000,VALUE($E2239),1000000000),IFERROR(IF(VALUE(MID($E2239,2,20))&lt;100000000,VALUE(MID($E2239,2,20)),1000000000),1000000000))+ROW()/100000,"")</f>
        <v/>
      </c>
    </row>
    <row r="2240">
      <c r="G2240" s="14" t="n"/>
      <c r="Q2240" s="7">
        <f>IF($E2240="","",P2240*Y2240/100)</f>
        <v/>
      </c>
      <c r="R2240" s="7" t="n"/>
      <c r="X2240" s="7" t="n"/>
      <c r="Y2240" s="7" t="n"/>
      <c r="AB2240">
        <f>IF($E2240="","",IF($AQ2240=1,0,IF($AP2240=1,Settings!$C$6,Settings!$C$7))*100)</f>
        <v/>
      </c>
      <c r="AC2240" s="7">
        <f>IF($E2240="","",Y2240*AB2240/100)</f>
        <v/>
      </c>
      <c r="AD2240" s="7">
        <f>IF($E2240="","",Y2240-AC2240)</f>
        <v/>
      </c>
      <c r="AE2240" s="7">
        <f>IF($E2240="","",AD2240-Q2240)</f>
        <v/>
      </c>
      <c r="AI2240" s="7" t="n"/>
      <c r="AL2240" s="14" t="n"/>
      <c r="AN2240">
        <f>IF($E2240="","",IF(COUNTIF($E$2:$E2240,$E2240)=1,1,0))</f>
        <v/>
      </c>
      <c r="AO2240">
        <f>IF($AN2240=1,SUMPRODUCT(--($AR$2:$AR$3001&lt;$AR2240))+1,"")</f>
        <v/>
      </c>
      <c r="AP2240">
        <f>IF($E2240="","",IF(OR($U2240=TRUE(),$U2240="TRUE"),1,0))</f>
        <v/>
      </c>
      <c r="AQ2240">
        <f>IF($E2240="","",IF($AA2240="Yes",1,0))</f>
        <v/>
      </c>
      <c r="AR2240">
        <f>IF($AN2240=1,IFERROR(IF(VALUE($E2240)&lt;100000000,VALUE($E2240),1000000000),IFERROR(IF(VALUE(MID($E2240,2,20))&lt;100000000,VALUE(MID($E2240,2,20)),1000000000),1000000000))+ROW()/100000,"")</f>
        <v/>
      </c>
    </row>
    <row r="2241">
      <c r="G2241" s="14" t="n"/>
      <c r="Q2241" s="7">
        <f>IF($E2241="","",P2241*Y2241/100)</f>
        <v/>
      </c>
      <c r="R2241" s="7" t="n"/>
      <c r="X2241" s="7" t="n"/>
      <c r="Y2241" s="7" t="n"/>
      <c r="AB2241">
        <f>IF($E2241="","",IF($AQ2241=1,0,IF($AP2241=1,Settings!$C$6,Settings!$C$7))*100)</f>
        <v/>
      </c>
      <c r="AC2241" s="7">
        <f>IF($E2241="","",Y2241*AB2241/100)</f>
        <v/>
      </c>
      <c r="AD2241" s="7">
        <f>IF($E2241="","",Y2241-AC2241)</f>
        <v/>
      </c>
      <c r="AE2241" s="7">
        <f>IF($E2241="","",AD2241-Q2241)</f>
        <v/>
      </c>
      <c r="AI2241" s="7" t="n"/>
      <c r="AL2241" s="14" t="n"/>
      <c r="AN2241">
        <f>IF($E2241="","",IF(COUNTIF($E$2:$E2241,$E2241)=1,1,0))</f>
        <v/>
      </c>
      <c r="AO2241">
        <f>IF($AN2241=1,SUMPRODUCT(--($AR$2:$AR$3001&lt;$AR2241))+1,"")</f>
        <v/>
      </c>
      <c r="AP2241">
        <f>IF($E2241="","",IF(OR($U2241=TRUE(),$U2241="TRUE"),1,0))</f>
        <v/>
      </c>
      <c r="AQ2241">
        <f>IF($E2241="","",IF($AA2241="Yes",1,0))</f>
        <v/>
      </c>
      <c r="AR2241">
        <f>IF($AN2241=1,IFERROR(IF(VALUE($E2241)&lt;100000000,VALUE($E2241),1000000000),IFERROR(IF(VALUE(MID($E2241,2,20))&lt;100000000,VALUE(MID($E2241,2,20)),1000000000),1000000000))+ROW()/100000,"")</f>
        <v/>
      </c>
    </row>
    <row r="2242">
      <c r="G2242" s="14" t="n"/>
      <c r="Q2242" s="7">
        <f>IF($E2242="","",P2242*Y2242/100)</f>
        <v/>
      </c>
      <c r="R2242" s="7" t="n"/>
      <c r="X2242" s="7" t="n"/>
      <c r="Y2242" s="7" t="n"/>
      <c r="AB2242">
        <f>IF($E2242="","",IF($AQ2242=1,0,IF($AP2242=1,Settings!$C$6,Settings!$C$7))*100)</f>
        <v/>
      </c>
      <c r="AC2242" s="7">
        <f>IF($E2242="","",Y2242*AB2242/100)</f>
        <v/>
      </c>
      <c r="AD2242" s="7">
        <f>IF($E2242="","",Y2242-AC2242)</f>
        <v/>
      </c>
      <c r="AE2242" s="7">
        <f>IF($E2242="","",AD2242-Q2242)</f>
        <v/>
      </c>
      <c r="AI2242" s="7" t="n"/>
      <c r="AL2242" s="14" t="n"/>
      <c r="AN2242">
        <f>IF($E2242="","",IF(COUNTIF($E$2:$E2242,$E2242)=1,1,0))</f>
        <v/>
      </c>
      <c r="AO2242">
        <f>IF($AN2242=1,SUMPRODUCT(--($AR$2:$AR$3001&lt;$AR2242))+1,"")</f>
        <v/>
      </c>
      <c r="AP2242">
        <f>IF($E2242="","",IF(OR($U2242=TRUE(),$U2242="TRUE"),1,0))</f>
        <v/>
      </c>
      <c r="AQ2242">
        <f>IF($E2242="","",IF($AA2242="Yes",1,0))</f>
        <v/>
      </c>
      <c r="AR2242">
        <f>IF($AN2242=1,IFERROR(IF(VALUE($E2242)&lt;100000000,VALUE($E2242),1000000000),IFERROR(IF(VALUE(MID($E2242,2,20))&lt;100000000,VALUE(MID($E2242,2,20)),1000000000),1000000000))+ROW()/100000,"")</f>
        <v/>
      </c>
    </row>
    <row r="2243">
      <c r="G2243" s="14" t="n"/>
      <c r="Q2243" s="7">
        <f>IF($E2243="","",P2243*Y2243/100)</f>
        <v/>
      </c>
      <c r="R2243" s="7" t="n"/>
      <c r="X2243" s="7" t="n"/>
      <c r="Y2243" s="7" t="n"/>
      <c r="AB2243">
        <f>IF($E2243="","",IF($AQ2243=1,0,IF($AP2243=1,Settings!$C$6,Settings!$C$7))*100)</f>
        <v/>
      </c>
      <c r="AC2243" s="7">
        <f>IF($E2243="","",Y2243*AB2243/100)</f>
        <v/>
      </c>
      <c r="AD2243" s="7">
        <f>IF($E2243="","",Y2243-AC2243)</f>
        <v/>
      </c>
      <c r="AE2243" s="7">
        <f>IF($E2243="","",AD2243-Q2243)</f>
        <v/>
      </c>
      <c r="AI2243" s="7" t="n"/>
      <c r="AL2243" s="14" t="n"/>
      <c r="AN2243">
        <f>IF($E2243="","",IF(COUNTIF($E$2:$E2243,$E2243)=1,1,0))</f>
        <v/>
      </c>
      <c r="AO2243">
        <f>IF($AN2243=1,SUMPRODUCT(--($AR$2:$AR$3001&lt;$AR2243))+1,"")</f>
        <v/>
      </c>
      <c r="AP2243">
        <f>IF($E2243="","",IF(OR($U2243=TRUE(),$U2243="TRUE"),1,0))</f>
        <v/>
      </c>
      <c r="AQ2243">
        <f>IF($E2243="","",IF($AA2243="Yes",1,0))</f>
        <v/>
      </c>
      <c r="AR2243">
        <f>IF($AN2243=1,IFERROR(IF(VALUE($E2243)&lt;100000000,VALUE($E2243),1000000000),IFERROR(IF(VALUE(MID($E2243,2,20))&lt;100000000,VALUE(MID($E2243,2,20)),1000000000),1000000000))+ROW()/100000,"")</f>
        <v/>
      </c>
    </row>
    <row r="2244">
      <c r="G2244" s="14" t="n"/>
      <c r="Q2244" s="7">
        <f>IF($E2244="","",P2244*Y2244/100)</f>
        <v/>
      </c>
      <c r="R2244" s="7" t="n"/>
      <c r="X2244" s="7" t="n"/>
      <c r="Y2244" s="7" t="n"/>
      <c r="AB2244">
        <f>IF($E2244="","",IF($AQ2244=1,0,IF($AP2244=1,Settings!$C$6,Settings!$C$7))*100)</f>
        <v/>
      </c>
      <c r="AC2244" s="7">
        <f>IF($E2244="","",Y2244*AB2244/100)</f>
        <v/>
      </c>
      <c r="AD2244" s="7">
        <f>IF($E2244="","",Y2244-AC2244)</f>
        <v/>
      </c>
      <c r="AE2244" s="7">
        <f>IF($E2244="","",AD2244-Q2244)</f>
        <v/>
      </c>
      <c r="AI2244" s="7" t="n"/>
      <c r="AL2244" s="14" t="n"/>
      <c r="AN2244">
        <f>IF($E2244="","",IF(COUNTIF($E$2:$E2244,$E2244)=1,1,0))</f>
        <v/>
      </c>
      <c r="AO2244">
        <f>IF($AN2244=1,SUMPRODUCT(--($AR$2:$AR$3001&lt;$AR2244))+1,"")</f>
        <v/>
      </c>
      <c r="AP2244">
        <f>IF($E2244="","",IF(OR($U2244=TRUE(),$U2244="TRUE"),1,0))</f>
        <v/>
      </c>
      <c r="AQ2244">
        <f>IF($E2244="","",IF($AA2244="Yes",1,0))</f>
        <v/>
      </c>
      <c r="AR2244">
        <f>IF($AN2244=1,IFERROR(IF(VALUE($E2244)&lt;100000000,VALUE($E2244),1000000000),IFERROR(IF(VALUE(MID($E2244,2,20))&lt;100000000,VALUE(MID($E2244,2,20)),1000000000),1000000000))+ROW()/100000,"")</f>
        <v/>
      </c>
    </row>
    <row r="2245">
      <c r="G2245" s="14" t="n"/>
      <c r="Q2245" s="7">
        <f>IF($E2245="","",P2245*Y2245/100)</f>
        <v/>
      </c>
      <c r="R2245" s="7" t="n"/>
      <c r="X2245" s="7" t="n"/>
      <c r="Y2245" s="7" t="n"/>
      <c r="AB2245">
        <f>IF($E2245="","",IF($AQ2245=1,0,IF($AP2245=1,Settings!$C$6,Settings!$C$7))*100)</f>
        <v/>
      </c>
      <c r="AC2245" s="7">
        <f>IF($E2245="","",Y2245*AB2245/100)</f>
        <v/>
      </c>
      <c r="AD2245" s="7">
        <f>IF($E2245="","",Y2245-AC2245)</f>
        <v/>
      </c>
      <c r="AE2245" s="7">
        <f>IF($E2245="","",AD2245-Q2245)</f>
        <v/>
      </c>
      <c r="AI2245" s="7" t="n"/>
      <c r="AL2245" s="14" t="n"/>
      <c r="AN2245">
        <f>IF($E2245="","",IF(COUNTIF($E$2:$E2245,$E2245)=1,1,0))</f>
        <v/>
      </c>
      <c r="AO2245">
        <f>IF($AN2245=1,SUMPRODUCT(--($AR$2:$AR$3001&lt;$AR2245))+1,"")</f>
        <v/>
      </c>
      <c r="AP2245">
        <f>IF($E2245="","",IF(OR($U2245=TRUE(),$U2245="TRUE"),1,0))</f>
        <v/>
      </c>
      <c r="AQ2245">
        <f>IF($E2245="","",IF($AA2245="Yes",1,0))</f>
        <v/>
      </c>
      <c r="AR2245">
        <f>IF($AN2245=1,IFERROR(IF(VALUE($E2245)&lt;100000000,VALUE($E2245),1000000000),IFERROR(IF(VALUE(MID($E2245,2,20))&lt;100000000,VALUE(MID($E2245,2,20)),1000000000),1000000000))+ROW()/100000,"")</f>
        <v/>
      </c>
    </row>
    <row r="2246">
      <c r="G2246" s="14" t="n"/>
      <c r="Q2246" s="7">
        <f>IF($E2246="","",P2246*Y2246/100)</f>
        <v/>
      </c>
      <c r="R2246" s="7" t="n"/>
      <c r="X2246" s="7" t="n"/>
      <c r="Y2246" s="7" t="n"/>
      <c r="AB2246">
        <f>IF($E2246="","",IF($AQ2246=1,0,IF($AP2246=1,Settings!$C$6,Settings!$C$7))*100)</f>
        <v/>
      </c>
      <c r="AC2246" s="7">
        <f>IF($E2246="","",Y2246*AB2246/100)</f>
        <v/>
      </c>
      <c r="AD2246" s="7">
        <f>IF($E2246="","",Y2246-AC2246)</f>
        <v/>
      </c>
      <c r="AE2246" s="7">
        <f>IF($E2246="","",AD2246-Q2246)</f>
        <v/>
      </c>
      <c r="AI2246" s="7" t="n"/>
      <c r="AL2246" s="14" t="n"/>
      <c r="AN2246">
        <f>IF($E2246="","",IF(COUNTIF($E$2:$E2246,$E2246)=1,1,0))</f>
        <v/>
      </c>
      <c r="AO2246">
        <f>IF($AN2246=1,SUMPRODUCT(--($AR$2:$AR$3001&lt;$AR2246))+1,"")</f>
        <v/>
      </c>
      <c r="AP2246">
        <f>IF($E2246="","",IF(OR($U2246=TRUE(),$U2246="TRUE"),1,0))</f>
        <v/>
      </c>
      <c r="AQ2246">
        <f>IF($E2246="","",IF($AA2246="Yes",1,0))</f>
        <v/>
      </c>
      <c r="AR2246">
        <f>IF($AN2246=1,IFERROR(IF(VALUE($E2246)&lt;100000000,VALUE($E2246),1000000000),IFERROR(IF(VALUE(MID($E2246,2,20))&lt;100000000,VALUE(MID($E2246,2,20)),1000000000),1000000000))+ROW()/100000,"")</f>
        <v/>
      </c>
    </row>
    <row r="2247">
      <c r="G2247" s="14" t="n"/>
      <c r="Q2247" s="7">
        <f>IF($E2247="","",P2247*Y2247/100)</f>
        <v/>
      </c>
      <c r="R2247" s="7" t="n"/>
      <c r="X2247" s="7" t="n"/>
      <c r="Y2247" s="7" t="n"/>
      <c r="AB2247">
        <f>IF($E2247="","",IF($AQ2247=1,0,IF($AP2247=1,Settings!$C$6,Settings!$C$7))*100)</f>
        <v/>
      </c>
      <c r="AC2247" s="7">
        <f>IF($E2247="","",Y2247*AB2247/100)</f>
        <v/>
      </c>
      <c r="AD2247" s="7">
        <f>IF($E2247="","",Y2247-AC2247)</f>
        <v/>
      </c>
      <c r="AE2247" s="7">
        <f>IF($E2247="","",AD2247-Q2247)</f>
        <v/>
      </c>
      <c r="AI2247" s="7" t="n"/>
      <c r="AL2247" s="14" t="n"/>
      <c r="AN2247">
        <f>IF($E2247="","",IF(COUNTIF($E$2:$E2247,$E2247)=1,1,0))</f>
        <v/>
      </c>
      <c r="AO2247">
        <f>IF($AN2247=1,SUMPRODUCT(--($AR$2:$AR$3001&lt;$AR2247))+1,"")</f>
        <v/>
      </c>
      <c r="AP2247">
        <f>IF($E2247="","",IF(OR($U2247=TRUE(),$U2247="TRUE"),1,0))</f>
        <v/>
      </c>
      <c r="AQ2247">
        <f>IF($E2247="","",IF($AA2247="Yes",1,0))</f>
        <v/>
      </c>
      <c r="AR2247">
        <f>IF($AN2247=1,IFERROR(IF(VALUE($E2247)&lt;100000000,VALUE($E2247),1000000000),IFERROR(IF(VALUE(MID($E2247,2,20))&lt;100000000,VALUE(MID($E2247,2,20)),1000000000),1000000000))+ROW()/100000,"")</f>
        <v/>
      </c>
    </row>
    <row r="2248">
      <c r="G2248" s="14" t="n"/>
      <c r="Q2248" s="7">
        <f>IF($E2248="","",P2248*Y2248/100)</f>
        <v/>
      </c>
      <c r="R2248" s="7" t="n"/>
      <c r="X2248" s="7" t="n"/>
      <c r="Y2248" s="7" t="n"/>
      <c r="AB2248">
        <f>IF($E2248="","",IF($AQ2248=1,0,IF($AP2248=1,Settings!$C$6,Settings!$C$7))*100)</f>
        <v/>
      </c>
      <c r="AC2248" s="7">
        <f>IF($E2248="","",Y2248*AB2248/100)</f>
        <v/>
      </c>
      <c r="AD2248" s="7">
        <f>IF($E2248="","",Y2248-AC2248)</f>
        <v/>
      </c>
      <c r="AE2248" s="7">
        <f>IF($E2248="","",AD2248-Q2248)</f>
        <v/>
      </c>
      <c r="AI2248" s="7" t="n"/>
      <c r="AL2248" s="14" t="n"/>
      <c r="AN2248">
        <f>IF($E2248="","",IF(COUNTIF($E$2:$E2248,$E2248)=1,1,0))</f>
        <v/>
      </c>
      <c r="AO2248">
        <f>IF($AN2248=1,SUMPRODUCT(--($AR$2:$AR$3001&lt;$AR2248))+1,"")</f>
        <v/>
      </c>
      <c r="AP2248">
        <f>IF($E2248="","",IF(OR($U2248=TRUE(),$U2248="TRUE"),1,0))</f>
        <v/>
      </c>
      <c r="AQ2248">
        <f>IF($E2248="","",IF($AA2248="Yes",1,0))</f>
        <v/>
      </c>
      <c r="AR2248">
        <f>IF($AN2248=1,IFERROR(IF(VALUE($E2248)&lt;100000000,VALUE($E2248),1000000000),IFERROR(IF(VALUE(MID($E2248,2,20))&lt;100000000,VALUE(MID($E2248,2,20)),1000000000),1000000000))+ROW()/100000,"")</f>
        <v/>
      </c>
    </row>
    <row r="2249">
      <c r="G2249" s="14" t="n"/>
      <c r="Q2249" s="7">
        <f>IF($E2249="","",P2249*Y2249/100)</f>
        <v/>
      </c>
      <c r="R2249" s="7" t="n"/>
      <c r="X2249" s="7" t="n"/>
      <c r="Y2249" s="7" t="n"/>
      <c r="AB2249">
        <f>IF($E2249="","",IF($AQ2249=1,0,IF($AP2249=1,Settings!$C$6,Settings!$C$7))*100)</f>
        <v/>
      </c>
      <c r="AC2249" s="7">
        <f>IF($E2249="","",Y2249*AB2249/100)</f>
        <v/>
      </c>
      <c r="AD2249" s="7">
        <f>IF($E2249="","",Y2249-AC2249)</f>
        <v/>
      </c>
      <c r="AE2249" s="7">
        <f>IF($E2249="","",AD2249-Q2249)</f>
        <v/>
      </c>
      <c r="AI2249" s="7" t="n"/>
      <c r="AL2249" s="14" t="n"/>
      <c r="AN2249">
        <f>IF($E2249="","",IF(COUNTIF($E$2:$E2249,$E2249)=1,1,0))</f>
        <v/>
      </c>
      <c r="AO2249">
        <f>IF($AN2249=1,SUMPRODUCT(--($AR$2:$AR$3001&lt;$AR2249))+1,"")</f>
        <v/>
      </c>
      <c r="AP2249">
        <f>IF($E2249="","",IF(OR($U2249=TRUE(),$U2249="TRUE"),1,0))</f>
        <v/>
      </c>
      <c r="AQ2249">
        <f>IF($E2249="","",IF($AA2249="Yes",1,0))</f>
        <v/>
      </c>
      <c r="AR2249">
        <f>IF($AN2249=1,IFERROR(IF(VALUE($E2249)&lt;100000000,VALUE($E2249),1000000000),IFERROR(IF(VALUE(MID($E2249,2,20))&lt;100000000,VALUE(MID($E2249,2,20)),1000000000),1000000000))+ROW()/100000,"")</f>
        <v/>
      </c>
    </row>
    <row r="2250">
      <c r="G2250" s="14" t="n"/>
      <c r="Q2250" s="7">
        <f>IF($E2250="","",P2250*Y2250/100)</f>
        <v/>
      </c>
      <c r="R2250" s="7" t="n"/>
      <c r="X2250" s="7" t="n"/>
      <c r="Y2250" s="7" t="n"/>
      <c r="AB2250">
        <f>IF($E2250="","",IF($AQ2250=1,0,IF($AP2250=1,Settings!$C$6,Settings!$C$7))*100)</f>
        <v/>
      </c>
      <c r="AC2250" s="7">
        <f>IF($E2250="","",Y2250*AB2250/100)</f>
        <v/>
      </c>
      <c r="AD2250" s="7">
        <f>IF($E2250="","",Y2250-AC2250)</f>
        <v/>
      </c>
      <c r="AE2250" s="7">
        <f>IF($E2250="","",AD2250-Q2250)</f>
        <v/>
      </c>
      <c r="AI2250" s="7" t="n"/>
      <c r="AL2250" s="14" t="n"/>
      <c r="AN2250">
        <f>IF($E2250="","",IF(COUNTIF($E$2:$E2250,$E2250)=1,1,0))</f>
        <v/>
      </c>
      <c r="AO2250">
        <f>IF($AN2250=1,SUMPRODUCT(--($AR$2:$AR$3001&lt;$AR2250))+1,"")</f>
        <v/>
      </c>
      <c r="AP2250">
        <f>IF($E2250="","",IF(OR($U2250=TRUE(),$U2250="TRUE"),1,0))</f>
        <v/>
      </c>
      <c r="AQ2250">
        <f>IF($E2250="","",IF($AA2250="Yes",1,0))</f>
        <v/>
      </c>
      <c r="AR2250">
        <f>IF($AN2250=1,IFERROR(IF(VALUE($E2250)&lt;100000000,VALUE($E2250),1000000000),IFERROR(IF(VALUE(MID($E2250,2,20))&lt;100000000,VALUE(MID($E2250,2,20)),1000000000),1000000000))+ROW()/100000,"")</f>
        <v/>
      </c>
    </row>
    <row r="2251">
      <c r="G2251" s="14" t="n"/>
      <c r="Q2251" s="7">
        <f>IF($E2251="","",P2251*Y2251/100)</f>
        <v/>
      </c>
      <c r="R2251" s="7" t="n"/>
      <c r="X2251" s="7" t="n"/>
      <c r="Y2251" s="7" t="n"/>
      <c r="AB2251">
        <f>IF($E2251="","",IF($AQ2251=1,0,IF($AP2251=1,Settings!$C$6,Settings!$C$7))*100)</f>
        <v/>
      </c>
      <c r="AC2251" s="7">
        <f>IF($E2251="","",Y2251*AB2251/100)</f>
        <v/>
      </c>
      <c r="AD2251" s="7">
        <f>IF($E2251="","",Y2251-AC2251)</f>
        <v/>
      </c>
      <c r="AE2251" s="7">
        <f>IF($E2251="","",AD2251-Q2251)</f>
        <v/>
      </c>
      <c r="AI2251" s="7" t="n"/>
      <c r="AL2251" s="14" t="n"/>
      <c r="AN2251">
        <f>IF($E2251="","",IF(COUNTIF($E$2:$E2251,$E2251)=1,1,0))</f>
        <v/>
      </c>
      <c r="AO2251">
        <f>IF($AN2251=1,SUMPRODUCT(--($AR$2:$AR$3001&lt;$AR2251))+1,"")</f>
        <v/>
      </c>
      <c r="AP2251">
        <f>IF($E2251="","",IF(OR($U2251=TRUE(),$U2251="TRUE"),1,0))</f>
        <v/>
      </c>
      <c r="AQ2251">
        <f>IF($E2251="","",IF($AA2251="Yes",1,0))</f>
        <v/>
      </c>
      <c r="AR2251">
        <f>IF($AN2251=1,IFERROR(IF(VALUE($E2251)&lt;100000000,VALUE($E2251),1000000000),IFERROR(IF(VALUE(MID($E2251,2,20))&lt;100000000,VALUE(MID($E2251,2,20)),1000000000),1000000000))+ROW()/100000,"")</f>
        <v/>
      </c>
    </row>
    <row r="2252">
      <c r="G2252" s="14" t="n"/>
      <c r="Q2252" s="7">
        <f>IF($E2252="","",P2252*Y2252/100)</f>
        <v/>
      </c>
      <c r="R2252" s="7" t="n"/>
      <c r="X2252" s="7" t="n"/>
      <c r="Y2252" s="7" t="n"/>
      <c r="AB2252">
        <f>IF($E2252="","",IF($AQ2252=1,0,IF($AP2252=1,Settings!$C$6,Settings!$C$7))*100)</f>
        <v/>
      </c>
      <c r="AC2252" s="7">
        <f>IF($E2252="","",Y2252*AB2252/100)</f>
        <v/>
      </c>
      <c r="AD2252" s="7">
        <f>IF($E2252="","",Y2252-AC2252)</f>
        <v/>
      </c>
      <c r="AE2252" s="7">
        <f>IF($E2252="","",AD2252-Q2252)</f>
        <v/>
      </c>
      <c r="AI2252" s="7" t="n"/>
      <c r="AL2252" s="14" t="n"/>
      <c r="AN2252">
        <f>IF($E2252="","",IF(COUNTIF($E$2:$E2252,$E2252)=1,1,0))</f>
        <v/>
      </c>
      <c r="AO2252">
        <f>IF($AN2252=1,SUMPRODUCT(--($AR$2:$AR$3001&lt;$AR2252))+1,"")</f>
        <v/>
      </c>
      <c r="AP2252">
        <f>IF($E2252="","",IF(OR($U2252=TRUE(),$U2252="TRUE"),1,0))</f>
        <v/>
      </c>
      <c r="AQ2252">
        <f>IF($E2252="","",IF($AA2252="Yes",1,0))</f>
        <v/>
      </c>
      <c r="AR2252">
        <f>IF($AN2252=1,IFERROR(IF(VALUE($E2252)&lt;100000000,VALUE($E2252),1000000000),IFERROR(IF(VALUE(MID($E2252,2,20))&lt;100000000,VALUE(MID($E2252,2,20)),1000000000),1000000000))+ROW()/100000,"")</f>
        <v/>
      </c>
    </row>
    <row r="2253">
      <c r="G2253" s="14" t="n"/>
      <c r="Q2253" s="7">
        <f>IF($E2253="","",P2253*Y2253/100)</f>
        <v/>
      </c>
      <c r="R2253" s="7" t="n"/>
      <c r="X2253" s="7" t="n"/>
      <c r="Y2253" s="7" t="n"/>
      <c r="AB2253">
        <f>IF($E2253="","",IF($AQ2253=1,0,IF($AP2253=1,Settings!$C$6,Settings!$C$7))*100)</f>
        <v/>
      </c>
      <c r="AC2253" s="7">
        <f>IF($E2253="","",Y2253*AB2253/100)</f>
        <v/>
      </c>
      <c r="AD2253" s="7">
        <f>IF($E2253="","",Y2253-AC2253)</f>
        <v/>
      </c>
      <c r="AE2253" s="7">
        <f>IF($E2253="","",AD2253-Q2253)</f>
        <v/>
      </c>
      <c r="AI2253" s="7" t="n"/>
      <c r="AL2253" s="14" t="n"/>
      <c r="AN2253">
        <f>IF($E2253="","",IF(COUNTIF($E$2:$E2253,$E2253)=1,1,0))</f>
        <v/>
      </c>
      <c r="AO2253">
        <f>IF($AN2253=1,SUMPRODUCT(--($AR$2:$AR$3001&lt;$AR2253))+1,"")</f>
        <v/>
      </c>
      <c r="AP2253">
        <f>IF($E2253="","",IF(OR($U2253=TRUE(),$U2253="TRUE"),1,0))</f>
        <v/>
      </c>
      <c r="AQ2253">
        <f>IF($E2253="","",IF($AA2253="Yes",1,0))</f>
        <v/>
      </c>
      <c r="AR2253">
        <f>IF($AN2253=1,IFERROR(IF(VALUE($E2253)&lt;100000000,VALUE($E2253),1000000000),IFERROR(IF(VALUE(MID($E2253,2,20))&lt;100000000,VALUE(MID($E2253,2,20)),1000000000),1000000000))+ROW()/100000,"")</f>
        <v/>
      </c>
    </row>
    <row r="2254">
      <c r="G2254" s="14" t="n"/>
      <c r="Q2254" s="7">
        <f>IF($E2254="","",P2254*Y2254/100)</f>
        <v/>
      </c>
      <c r="R2254" s="7" t="n"/>
      <c r="X2254" s="7" t="n"/>
      <c r="Y2254" s="7" t="n"/>
      <c r="AB2254">
        <f>IF($E2254="","",IF($AQ2254=1,0,IF($AP2254=1,Settings!$C$6,Settings!$C$7))*100)</f>
        <v/>
      </c>
      <c r="AC2254" s="7">
        <f>IF($E2254="","",Y2254*AB2254/100)</f>
        <v/>
      </c>
      <c r="AD2254" s="7">
        <f>IF($E2254="","",Y2254-AC2254)</f>
        <v/>
      </c>
      <c r="AE2254" s="7">
        <f>IF($E2254="","",AD2254-Q2254)</f>
        <v/>
      </c>
      <c r="AI2254" s="7" t="n"/>
      <c r="AL2254" s="14" t="n"/>
      <c r="AN2254">
        <f>IF($E2254="","",IF(COUNTIF($E$2:$E2254,$E2254)=1,1,0))</f>
        <v/>
      </c>
      <c r="AO2254">
        <f>IF($AN2254=1,SUMPRODUCT(--($AR$2:$AR$3001&lt;$AR2254))+1,"")</f>
        <v/>
      </c>
      <c r="AP2254">
        <f>IF($E2254="","",IF(OR($U2254=TRUE(),$U2254="TRUE"),1,0))</f>
        <v/>
      </c>
      <c r="AQ2254">
        <f>IF($E2254="","",IF($AA2254="Yes",1,0))</f>
        <v/>
      </c>
      <c r="AR2254">
        <f>IF($AN2254=1,IFERROR(IF(VALUE($E2254)&lt;100000000,VALUE($E2254),1000000000),IFERROR(IF(VALUE(MID($E2254,2,20))&lt;100000000,VALUE(MID($E2254,2,20)),1000000000),1000000000))+ROW()/100000,"")</f>
        <v/>
      </c>
    </row>
    <row r="2255">
      <c r="G2255" s="14" t="n"/>
      <c r="Q2255" s="7">
        <f>IF($E2255="","",P2255*Y2255/100)</f>
        <v/>
      </c>
      <c r="R2255" s="7" t="n"/>
      <c r="X2255" s="7" t="n"/>
      <c r="Y2255" s="7" t="n"/>
      <c r="AB2255">
        <f>IF($E2255="","",IF($AQ2255=1,0,IF($AP2255=1,Settings!$C$6,Settings!$C$7))*100)</f>
        <v/>
      </c>
      <c r="AC2255" s="7">
        <f>IF($E2255="","",Y2255*AB2255/100)</f>
        <v/>
      </c>
      <c r="AD2255" s="7">
        <f>IF($E2255="","",Y2255-AC2255)</f>
        <v/>
      </c>
      <c r="AE2255" s="7">
        <f>IF($E2255="","",AD2255-Q2255)</f>
        <v/>
      </c>
      <c r="AI2255" s="7" t="n"/>
      <c r="AL2255" s="14" t="n"/>
      <c r="AN2255">
        <f>IF($E2255="","",IF(COUNTIF($E$2:$E2255,$E2255)=1,1,0))</f>
        <v/>
      </c>
      <c r="AO2255">
        <f>IF($AN2255=1,SUMPRODUCT(--($AR$2:$AR$3001&lt;$AR2255))+1,"")</f>
        <v/>
      </c>
      <c r="AP2255">
        <f>IF($E2255="","",IF(OR($U2255=TRUE(),$U2255="TRUE"),1,0))</f>
        <v/>
      </c>
      <c r="AQ2255">
        <f>IF($E2255="","",IF($AA2255="Yes",1,0))</f>
        <v/>
      </c>
      <c r="AR2255">
        <f>IF($AN2255=1,IFERROR(IF(VALUE($E2255)&lt;100000000,VALUE($E2255),1000000000),IFERROR(IF(VALUE(MID($E2255,2,20))&lt;100000000,VALUE(MID($E2255,2,20)),1000000000),1000000000))+ROW()/100000,"")</f>
        <v/>
      </c>
    </row>
    <row r="2256">
      <c r="G2256" s="14" t="n"/>
      <c r="Q2256" s="7">
        <f>IF($E2256="","",P2256*Y2256/100)</f>
        <v/>
      </c>
      <c r="R2256" s="7" t="n"/>
      <c r="X2256" s="7" t="n"/>
      <c r="Y2256" s="7" t="n"/>
      <c r="AB2256">
        <f>IF($E2256="","",IF($AQ2256=1,0,IF($AP2256=1,Settings!$C$6,Settings!$C$7))*100)</f>
        <v/>
      </c>
      <c r="AC2256" s="7">
        <f>IF($E2256="","",Y2256*AB2256/100)</f>
        <v/>
      </c>
      <c r="AD2256" s="7">
        <f>IF($E2256="","",Y2256-AC2256)</f>
        <v/>
      </c>
      <c r="AE2256" s="7">
        <f>IF($E2256="","",AD2256-Q2256)</f>
        <v/>
      </c>
      <c r="AI2256" s="7" t="n"/>
      <c r="AL2256" s="14" t="n"/>
      <c r="AN2256">
        <f>IF($E2256="","",IF(COUNTIF($E$2:$E2256,$E2256)=1,1,0))</f>
        <v/>
      </c>
      <c r="AO2256">
        <f>IF($AN2256=1,SUMPRODUCT(--($AR$2:$AR$3001&lt;$AR2256))+1,"")</f>
        <v/>
      </c>
      <c r="AP2256">
        <f>IF($E2256="","",IF(OR($U2256=TRUE(),$U2256="TRUE"),1,0))</f>
        <v/>
      </c>
      <c r="AQ2256">
        <f>IF($E2256="","",IF($AA2256="Yes",1,0))</f>
        <v/>
      </c>
      <c r="AR2256">
        <f>IF($AN2256=1,IFERROR(IF(VALUE($E2256)&lt;100000000,VALUE($E2256),1000000000),IFERROR(IF(VALUE(MID($E2256,2,20))&lt;100000000,VALUE(MID($E2256,2,20)),1000000000),1000000000))+ROW()/100000,"")</f>
        <v/>
      </c>
    </row>
    <row r="2257">
      <c r="G2257" s="14" t="n"/>
      <c r="Q2257" s="7">
        <f>IF($E2257="","",P2257*Y2257/100)</f>
        <v/>
      </c>
      <c r="R2257" s="7" t="n"/>
      <c r="X2257" s="7" t="n"/>
      <c r="Y2257" s="7" t="n"/>
      <c r="AB2257">
        <f>IF($E2257="","",IF($AQ2257=1,0,IF($AP2257=1,Settings!$C$6,Settings!$C$7))*100)</f>
        <v/>
      </c>
      <c r="AC2257" s="7">
        <f>IF($E2257="","",Y2257*AB2257/100)</f>
        <v/>
      </c>
      <c r="AD2257" s="7">
        <f>IF($E2257="","",Y2257-AC2257)</f>
        <v/>
      </c>
      <c r="AE2257" s="7">
        <f>IF($E2257="","",AD2257-Q2257)</f>
        <v/>
      </c>
      <c r="AI2257" s="7" t="n"/>
      <c r="AL2257" s="14" t="n"/>
      <c r="AN2257">
        <f>IF($E2257="","",IF(COUNTIF($E$2:$E2257,$E2257)=1,1,0))</f>
        <v/>
      </c>
      <c r="AO2257">
        <f>IF($AN2257=1,SUMPRODUCT(--($AR$2:$AR$3001&lt;$AR2257))+1,"")</f>
        <v/>
      </c>
      <c r="AP2257">
        <f>IF($E2257="","",IF(OR($U2257=TRUE(),$U2257="TRUE"),1,0))</f>
        <v/>
      </c>
      <c r="AQ2257">
        <f>IF($E2257="","",IF($AA2257="Yes",1,0))</f>
        <v/>
      </c>
      <c r="AR2257">
        <f>IF($AN2257=1,IFERROR(IF(VALUE($E2257)&lt;100000000,VALUE($E2257),1000000000),IFERROR(IF(VALUE(MID($E2257,2,20))&lt;100000000,VALUE(MID($E2257,2,20)),1000000000),1000000000))+ROW()/100000,"")</f>
        <v/>
      </c>
    </row>
    <row r="2258">
      <c r="G2258" s="14" t="n"/>
      <c r="Q2258" s="7">
        <f>IF($E2258="","",P2258*Y2258/100)</f>
        <v/>
      </c>
      <c r="R2258" s="7" t="n"/>
      <c r="X2258" s="7" t="n"/>
      <c r="Y2258" s="7" t="n"/>
      <c r="AB2258">
        <f>IF($E2258="","",IF($AQ2258=1,0,IF($AP2258=1,Settings!$C$6,Settings!$C$7))*100)</f>
        <v/>
      </c>
      <c r="AC2258" s="7">
        <f>IF($E2258="","",Y2258*AB2258/100)</f>
        <v/>
      </c>
      <c r="AD2258" s="7">
        <f>IF($E2258="","",Y2258-AC2258)</f>
        <v/>
      </c>
      <c r="AE2258" s="7">
        <f>IF($E2258="","",AD2258-Q2258)</f>
        <v/>
      </c>
      <c r="AI2258" s="7" t="n"/>
      <c r="AL2258" s="14" t="n"/>
      <c r="AN2258">
        <f>IF($E2258="","",IF(COUNTIF($E$2:$E2258,$E2258)=1,1,0))</f>
        <v/>
      </c>
      <c r="AO2258">
        <f>IF($AN2258=1,SUMPRODUCT(--($AR$2:$AR$3001&lt;$AR2258))+1,"")</f>
        <v/>
      </c>
      <c r="AP2258">
        <f>IF($E2258="","",IF(OR($U2258=TRUE(),$U2258="TRUE"),1,0))</f>
        <v/>
      </c>
      <c r="AQ2258">
        <f>IF($E2258="","",IF($AA2258="Yes",1,0))</f>
        <v/>
      </c>
      <c r="AR2258">
        <f>IF($AN2258=1,IFERROR(IF(VALUE($E2258)&lt;100000000,VALUE($E2258),1000000000),IFERROR(IF(VALUE(MID($E2258,2,20))&lt;100000000,VALUE(MID($E2258,2,20)),1000000000),1000000000))+ROW()/100000,"")</f>
        <v/>
      </c>
    </row>
    <row r="2259">
      <c r="G2259" s="14" t="n"/>
      <c r="Q2259" s="7">
        <f>IF($E2259="","",P2259*Y2259/100)</f>
        <v/>
      </c>
      <c r="R2259" s="7" t="n"/>
      <c r="X2259" s="7" t="n"/>
      <c r="Y2259" s="7" t="n"/>
      <c r="AB2259">
        <f>IF($E2259="","",IF($AQ2259=1,0,IF($AP2259=1,Settings!$C$6,Settings!$C$7))*100)</f>
        <v/>
      </c>
      <c r="AC2259" s="7">
        <f>IF($E2259="","",Y2259*AB2259/100)</f>
        <v/>
      </c>
      <c r="AD2259" s="7">
        <f>IF($E2259="","",Y2259-AC2259)</f>
        <v/>
      </c>
      <c r="AE2259" s="7">
        <f>IF($E2259="","",AD2259-Q2259)</f>
        <v/>
      </c>
      <c r="AI2259" s="7" t="n"/>
      <c r="AL2259" s="14" t="n"/>
      <c r="AN2259">
        <f>IF($E2259="","",IF(COUNTIF($E$2:$E2259,$E2259)=1,1,0))</f>
        <v/>
      </c>
      <c r="AO2259">
        <f>IF($AN2259=1,SUMPRODUCT(--($AR$2:$AR$3001&lt;$AR2259))+1,"")</f>
        <v/>
      </c>
      <c r="AP2259">
        <f>IF($E2259="","",IF(OR($U2259=TRUE(),$U2259="TRUE"),1,0))</f>
        <v/>
      </c>
      <c r="AQ2259">
        <f>IF($E2259="","",IF($AA2259="Yes",1,0))</f>
        <v/>
      </c>
      <c r="AR2259">
        <f>IF($AN2259=1,IFERROR(IF(VALUE($E2259)&lt;100000000,VALUE($E2259),1000000000),IFERROR(IF(VALUE(MID($E2259,2,20))&lt;100000000,VALUE(MID($E2259,2,20)),1000000000),1000000000))+ROW()/100000,"")</f>
        <v/>
      </c>
    </row>
    <row r="2260">
      <c r="G2260" s="14" t="n"/>
      <c r="Q2260" s="7">
        <f>IF($E2260="","",P2260*Y2260/100)</f>
        <v/>
      </c>
      <c r="R2260" s="7" t="n"/>
      <c r="X2260" s="7" t="n"/>
      <c r="Y2260" s="7" t="n"/>
      <c r="AB2260">
        <f>IF($E2260="","",IF($AQ2260=1,0,IF($AP2260=1,Settings!$C$6,Settings!$C$7))*100)</f>
        <v/>
      </c>
      <c r="AC2260" s="7">
        <f>IF($E2260="","",Y2260*AB2260/100)</f>
        <v/>
      </c>
      <c r="AD2260" s="7">
        <f>IF($E2260="","",Y2260-AC2260)</f>
        <v/>
      </c>
      <c r="AE2260" s="7">
        <f>IF($E2260="","",AD2260-Q2260)</f>
        <v/>
      </c>
      <c r="AI2260" s="7" t="n"/>
      <c r="AL2260" s="14" t="n"/>
      <c r="AN2260">
        <f>IF($E2260="","",IF(COUNTIF($E$2:$E2260,$E2260)=1,1,0))</f>
        <v/>
      </c>
      <c r="AO2260">
        <f>IF($AN2260=1,SUMPRODUCT(--($AR$2:$AR$3001&lt;$AR2260))+1,"")</f>
        <v/>
      </c>
      <c r="AP2260">
        <f>IF($E2260="","",IF(OR($U2260=TRUE(),$U2260="TRUE"),1,0))</f>
        <v/>
      </c>
      <c r="AQ2260">
        <f>IF($E2260="","",IF($AA2260="Yes",1,0))</f>
        <v/>
      </c>
      <c r="AR2260">
        <f>IF($AN2260=1,IFERROR(IF(VALUE($E2260)&lt;100000000,VALUE($E2260),1000000000),IFERROR(IF(VALUE(MID($E2260,2,20))&lt;100000000,VALUE(MID($E2260,2,20)),1000000000),1000000000))+ROW()/100000,"")</f>
        <v/>
      </c>
    </row>
    <row r="2261">
      <c r="G2261" s="14" t="n"/>
      <c r="Q2261" s="7">
        <f>IF($E2261="","",P2261*Y2261/100)</f>
        <v/>
      </c>
      <c r="R2261" s="7" t="n"/>
      <c r="X2261" s="7" t="n"/>
      <c r="Y2261" s="7" t="n"/>
      <c r="AB2261">
        <f>IF($E2261="","",IF($AQ2261=1,0,IF($AP2261=1,Settings!$C$6,Settings!$C$7))*100)</f>
        <v/>
      </c>
      <c r="AC2261" s="7">
        <f>IF($E2261="","",Y2261*AB2261/100)</f>
        <v/>
      </c>
      <c r="AD2261" s="7">
        <f>IF($E2261="","",Y2261-AC2261)</f>
        <v/>
      </c>
      <c r="AE2261" s="7">
        <f>IF($E2261="","",AD2261-Q2261)</f>
        <v/>
      </c>
      <c r="AI2261" s="7" t="n"/>
      <c r="AL2261" s="14" t="n"/>
      <c r="AN2261">
        <f>IF($E2261="","",IF(COUNTIF($E$2:$E2261,$E2261)=1,1,0))</f>
        <v/>
      </c>
      <c r="AO2261">
        <f>IF($AN2261=1,SUMPRODUCT(--($AR$2:$AR$3001&lt;$AR2261))+1,"")</f>
        <v/>
      </c>
      <c r="AP2261">
        <f>IF($E2261="","",IF(OR($U2261=TRUE(),$U2261="TRUE"),1,0))</f>
        <v/>
      </c>
      <c r="AQ2261">
        <f>IF($E2261="","",IF($AA2261="Yes",1,0))</f>
        <v/>
      </c>
      <c r="AR2261">
        <f>IF($AN2261=1,IFERROR(IF(VALUE($E2261)&lt;100000000,VALUE($E2261),1000000000),IFERROR(IF(VALUE(MID($E2261,2,20))&lt;100000000,VALUE(MID($E2261,2,20)),1000000000),1000000000))+ROW()/100000,"")</f>
        <v/>
      </c>
    </row>
    <row r="2262">
      <c r="G2262" s="14" t="n"/>
      <c r="Q2262" s="7">
        <f>IF($E2262="","",P2262*Y2262/100)</f>
        <v/>
      </c>
      <c r="R2262" s="7" t="n"/>
      <c r="X2262" s="7" t="n"/>
      <c r="Y2262" s="7" t="n"/>
      <c r="AB2262">
        <f>IF($E2262="","",IF($AQ2262=1,0,IF($AP2262=1,Settings!$C$6,Settings!$C$7))*100)</f>
        <v/>
      </c>
      <c r="AC2262" s="7">
        <f>IF($E2262="","",Y2262*AB2262/100)</f>
        <v/>
      </c>
      <c r="AD2262" s="7">
        <f>IF($E2262="","",Y2262-AC2262)</f>
        <v/>
      </c>
      <c r="AE2262" s="7">
        <f>IF($E2262="","",AD2262-Q2262)</f>
        <v/>
      </c>
      <c r="AI2262" s="7" t="n"/>
      <c r="AL2262" s="14" t="n"/>
      <c r="AN2262">
        <f>IF($E2262="","",IF(COUNTIF($E$2:$E2262,$E2262)=1,1,0))</f>
        <v/>
      </c>
      <c r="AO2262">
        <f>IF($AN2262=1,SUMPRODUCT(--($AR$2:$AR$3001&lt;$AR2262))+1,"")</f>
        <v/>
      </c>
      <c r="AP2262">
        <f>IF($E2262="","",IF(OR($U2262=TRUE(),$U2262="TRUE"),1,0))</f>
        <v/>
      </c>
      <c r="AQ2262">
        <f>IF($E2262="","",IF($AA2262="Yes",1,0))</f>
        <v/>
      </c>
      <c r="AR2262">
        <f>IF($AN2262=1,IFERROR(IF(VALUE($E2262)&lt;100000000,VALUE($E2262),1000000000),IFERROR(IF(VALUE(MID($E2262,2,20))&lt;100000000,VALUE(MID($E2262,2,20)),1000000000),1000000000))+ROW()/100000,"")</f>
        <v/>
      </c>
    </row>
    <row r="2263">
      <c r="G2263" s="14" t="n"/>
      <c r="Q2263" s="7">
        <f>IF($E2263="","",P2263*Y2263/100)</f>
        <v/>
      </c>
      <c r="R2263" s="7" t="n"/>
      <c r="X2263" s="7" t="n"/>
      <c r="Y2263" s="7" t="n"/>
      <c r="AB2263">
        <f>IF($E2263="","",IF($AQ2263=1,0,IF($AP2263=1,Settings!$C$6,Settings!$C$7))*100)</f>
        <v/>
      </c>
      <c r="AC2263" s="7">
        <f>IF($E2263="","",Y2263*AB2263/100)</f>
        <v/>
      </c>
      <c r="AD2263" s="7">
        <f>IF($E2263="","",Y2263-AC2263)</f>
        <v/>
      </c>
      <c r="AE2263" s="7">
        <f>IF($E2263="","",AD2263-Q2263)</f>
        <v/>
      </c>
      <c r="AI2263" s="7" t="n"/>
      <c r="AL2263" s="14" t="n"/>
      <c r="AN2263">
        <f>IF($E2263="","",IF(COUNTIF($E$2:$E2263,$E2263)=1,1,0))</f>
        <v/>
      </c>
      <c r="AO2263">
        <f>IF($AN2263=1,SUMPRODUCT(--($AR$2:$AR$3001&lt;$AR2263))+1,"")</f>
        <v/>
      </c>
      <c r="AP2263">
        <f>IF($E2263="","",IF(OR($U2263=TRUE(),$U2263="TRUE"),1,0))</f>
        <v/>
      </c>
      <c r="AQ2263">
        <f>IF($E2263="","",IF($AA2263="Yes",1,0))</f>
        <v/>
      </c>
      <c r="AR2263">
        <f>IF($AN2263=1,IFERROR(IF(VALUE($E2263)&lt;100000000,VALUE($E2263),1000000000),IFERROR(IF(VALUE(MID($E2263,2,20))&lt;100000000,VALUE(MID($E2263,2,20)),1000000000),1000000000))+ROW()/100000,"")</f>
        <v/>
      </c>
    </row>
    <row r="2264">
      <c r="G2264" s="14" t="n"/>
      <c r="Q2264" s="7">
        <f>IF($E2264="","",P2264*Y2264/100)</f>
        <v/>
      </c>
      <c r="R2264" s="7" t="n"/>
      <c r="X2264" s="7" t="n"/>
      <c r="Y2264" s="7" t="n"/>
      <c r="AB2264">
        <f>IF($E2264="","",IF($AQ2264=1,0,IF($AP2264=1,Settings!$C$6,Settings!$C$7))*100)</f>
        <v/>
      </c>
      <c r="AC2264" s="7">
        <f>IF($E2264="","",Y2264*AB2264/100)</f>
        <v/>
      </c>
      <c r="AD2264" s="7">
        <f>IF($E2264="","",Y2264-AC2264)</f>
        <v/>
      </c>
      <c r="AE2264" s="7">
        <f>IF($E2264="","",AD2264-Q2264)</f>
        <v/>
      </c>
      <c r="AI2264" s="7" t="n"/>
      <c r="AL2264" s="14" t="n"/>
      <c r="AN2264">
        <f>IF($E2264="","",IF(COUNTIF($E$2:$E2264,$E2264)=1,1,0))</f>
        <v/>
      </c>
      <c r="AO2264">
        <f>IF($AN2264=1,SUMPRODUCT(--($AR$2:$AR$3001&lt;$AR2264))+1,"")</f>
        <v/>
      </c>
      <c r="AP2264">
        <f>IF($E2264="","",IF(OR($U2264=TRUE(),$U2264="TRUE"),1,0))</f>
        <v/>
      </c>
      <c r="AQ2264">
        <f>IF($E2264="","",IF($AA2264="Yes",1,0))</f>
        <v/>
      </c>
      <c r="AR2264">
        <f>IF($AN2264=1,IFERROR(IF(VALUE($E2264)&lt;100000000,VALUE($E2264),1000000000),IFERROR(IF(VALUE(MID($E2264,2,20))&lt;100000000,VALUE(MID($E2264,2,20)),1000000000),1000000000))+ROW()/100000,"")</f>
        <v/>
      </c>
    </row>
    <row r="2265">
      <c r="G2265" s="14" t="n"/>
      <c r="Q2265" s="7">
        <f>IF($E2265="","",P2265*Y2265/100)</f>
        <v/>
      </c>
      <c r="R2265" s="7" t="n"/>
      <c r="X2265" s="7" t="n"/>
      <c r="Y2265" s="7" t="n"/>
      <c r="AB2265">
        <f>IF($E2265="","",IF($AQ2265=1,0,IF($AP2265=1,Settings!$C$6,Settings!$C$7))*100)</f>
        <v/>
      </c>
      <c r="AC2265" s="7">
        <f>IF($E2265="","",Y2265*AB2265/100)</f>
        <v/>
      </c>
      <c r="AD2265" s="7">
        <f>IF($E2265="","",Y2265-AC2265)</f>
        <v/>
      </c>
      <c r="AE2265" s="7">
        <f>IF($E2265="","",AD2265-Q2265)</f>
        <v/>
      </c>
      <c r="AI2265" s="7" t="n"/>
      <c r="AL2265" s="14" t="n"/>
      <c r="AN2265">
        <f>IF($E2265="","",IF(COUNTIF($E$2:$E2265,$E2265)=1,1,0))</f>
        <v/>
      </c>
      <c r="AO2265">
        <f>IF($AN2265=1,SUMPRODUCT(--($AR$2:$AR$3001&lt;$AR2265))+1,"")</f>
        <v/>
      </c>
      <c r="AP2265">
        <f>IF($E2265="","",IF(OR($U2265=TRUE(),$U2265="TRUE"),1,0))</f>
        <v/>
      </c>
      <c r="AQ2265">
        <f>IF($E2265="","",IF($AA2265="Yes",1,0))</f>
        <v/>
      </c>
      <c r="AR2265">
        <f>IF($AN2265=1,IFERROR(IF(VALUE($E2265)&lt;100000000,VALUE($E2265),1000000000),IFERROR(IF(VALUE(MID($E2265,2,20))&lt;100000000,VALUE(MID($E2265,2,20)),1000000000),1000000000))+ROW()/100000,"")</f>
        <v/>
      </c>
    </row>
    <row r="2266">
      <c r="G2266" s="14" t="n"/>
      <c r="Q2266" s="7">
        <f>IF($E2266="","",P2266*Y2266/100)</f>
        <v/>
      </c>
      <c r="R2266" s="7" t="n"/>
      <c r="X2266" s="7" t="n"/>
      <c r="Y2266" s="7" t="n"/>
      <c r="AB2266">
        <f>IF($E2266="","",IF($AQ2266=1,0,IF($AP2266=1,Settings!$C$6,Settings!$C$7))*100)</f>
        <v/>
      </c>
      <c r="AC2266" s="7">
        <f>IF($E2266="","",Y2266*AB2266/100)</f>
        <v/>
      </c>
      <c r="AD2266" s="7">
        <f>IF($E2266="","",Y2266-AC2266)</f>
        <v/>
      </c>
      <c r="AE2266" s="7">
        <f>IF($E2266="","",AD2266-Q2266)</f>
        <v/>
      </c>
      <c r="AI2266" s="7" t="n"/>
      <c r="AL2266" s="14" t="n"/>
      <c r="AN2266">
        <f>IF($E2266="","",IF(COUNTIF($E$2:$E2266,$E2266)=1,1,0))</f>
        <v/>
      </c>
      <c r="AO2266">
        <f>IF($AN2266=1,SUMPRODUCT(--($AR$2:$AR$3001&lt;$AR2266))+1,"")</f>
        <v/>
      </c>
      <c r="AP2266">
        <f>IF($E2266="","",IF(OR($U2266=TRUE(),$U2266="TRUE"),1,0))</f>
        <v/>
      </c>
      <c r="AQ2266">
        <f>IF($E2266="","",IF($AA2266="Yes",1,0))</f>
        <v/>
      </c>
      <c r="AR2266">
        <f>IF($AN2266=1,IFERROR(IF(VALUE($E2266)&lt;100000000,VALUE($E2266),1000000000),IFERROR(IF(VALUE(MID($E2266,2,20))&lt;100000000,VALUE(MID($E2266,2,20)),1000000000),1000000000))+ROW()/100000,"")</f>
        <v/>
      </c>
    </row>
    <row r="2267">
      <c r="G2267" s="14" t="n"/>
      <c r="Q2267" s="7">
        <f>IF($E2267="","",P2267*Y2267/100)</f>
        <v/>
      </c>
      <c r="R2267" s="7" t="n"/>
      <c r="X2267" s="7" t="n"/>
      <c r="Y2267" s="7" t="n"/>
      <c r="AB2267">
        <f>IF($E2267="","",IF($AQ2267=1,0,IF($AP2267=1,Settings!$C$6,Settings!$C$7))*100)</f>
        <v/>
      </c>
      <c r="AC2267" s="7">
        <f>IF($E2267="","",Y2267*AB2267/100)</f>
        <v/>
      </c>
      <c r="AD2267" s="7">
        <f>IF($E2267="","",Y2267-AC2267)</f>
        <v/>
      </c>
      <c r="AE2267" s="7">
        <f>IF($E2267="","",AD2267-Q2267)</f>
        <v/>
      </c>
      <c r="AI2267" s="7" t="n"/>
      <c r="AL2267" s="14" t="n"/>
      <c r="AN2267">
        <f>IF($E2267="","",IF(COUNTIF($E$2:$E2267,$E2267)=1,1,0))</f>
        <v/>
      </c>
      <c r="AO2267">
        <f>IF($AN2267=1,SUMPRODUCT(--($AR$2:$AR$3001&lt;$AR2267))+1,"")</f>
        <v/>
      </c>
      <c r="AP2267">
        <f>IF($E2267="","",IF(OR($U2267=TRUE(),$U2267="TRUE"),1,0))</f>
        <v/>
      </c>
      <c r="AQ2267">
        <f>IF($E2267="","",IF($AA2267="Yes",1,0))</f>
        <v/>
      </c>
      <c r="AR2267">
        <f>IF($AN2267=1,IFERROR(IF(VALUE($E2267)&lt;100000000,VALUE($E2267),1000000000),IFERROR(IF(VALUE(MID($E2267,2,20))&lt;100000000,VALUE(MID($E2267,2,20)),1000000000),1000000000))+ROW()/100000,"")</f>
        <v/>
      </c>
    </row>
    <row r="2268">
      <c r="G2268" s="14" t="n"/>
      <c r="Q2268" s="7">
        <f>IF($E2268="","",P2268*Y2268/100)</f>
        <v/>
      </c>
      <c r="R2268" s="7" t="n"/>
      <c r="X2268" s="7" t="n"/>
      <c r="Y2268" s="7" t="n"/>
      <c r="AB2268">
        <f>IF($E2268="","",IF($AQ2268=1,0,IF($AP2268=1,Settings!$C$6,Settings!$C$7))*100)</f>
        <v/>
      </c>
      <c r="AC2268" s="7">
        <f>IF($E2268="","",Y2268*AB2268/100)</f>
        <v/>
      </c>
      <c r="AD2268" s="7">
        <f>IF($E2268="","",Y2268-AC2268)</f>
        <v/>
      </c>
      <c r="AE2268" s="7">
        <f>IF($E2268="","",AD2268-Q2268)</f>
        <v/>
      </c>
      <c r="AI2268" s="7" t="n"/>
      <c r="AL2268" s="14" t="n"/>
      <c r="AN2268">
        <f>IF($E2268="","",IF(COUNTIF($E$2:$E2268,$E2268)=1,1,0))</f>
        <v/>
      </c>
      <c r="AO2268">
        <f>IF($AN2268=1,SUMPRODUCT(--($AR$2:$AR$3001&lt;$AR2268))+1,"")</f>
        <v/>
      </c>
      <c r="AP2268">
        <f>IF($E2268="","",IF(OR($U2268=TRUE(),$U2268="TRUE"),1,0))</f>
        <v/>
      </c>
      <c r="AQ2268">
        <f>IF($E2268="","",IF($AA2268="Yes",1,0))</f>
        <v/>
      </c>
      <c r="AR2268">
        <f>IF($AN2268=1,IFERROR(IF(VALUE($E2268)&lt;100000000,VALUE($E2268),1000000000),IFERROR(IF(VALUE(MID($E2268,2,20))&lt;100000000,VALUE(MID($E2268,2,20)),1000000000),1000000000))+ROW()/100000,"")</f>
        <v/>
      </c>
    </row>
    <row r="2269">
      <c r="G2269" s="14" t="n"/>
      <c r="Q2269" s="7">
        <f>IF($E2269="","",P2269*Y2269/100)</f>
        <v/>
      </c>
      <c r="R2269" s="7" t="n"/>
      <c r="X2269" s="7" t="n"/>
      <c r="Y2269" s="7" t="n"/>
      <c r="AB2269">
        <f>IF($E2269="","",IF($AQ2269=1,0,IF($AP2269=1,Settings!$C$6,Settings!$C$7))*100)</f>
        <v/>
      </c>
      <c r="AC2269" s="7">
        <f>IF($E2269="","",Y2269*AB2269/100)</f>
        <v/>
      </c>
      <c r="AD2269" s="7">
        <f>IF($E2269="","",Y2269-AC2269)</f>
        <v/>
      </c>
      <c r="AE2269" s="7">
        <f>IF($E2269="","",AD2269-Q2269)</f>
        <v/>
      </c>
      <c r="AI2269" s="7" t="n"/>
      <c r="AL2269" s="14" t="n"/>
      <c r="AN2269">
        <f>IF($E2269="","",IF(COUNTIF($E$2:$E2269,$E2269)=1,1,0))</f>
        <v/>
      </c>
      <c r="AO2269">
        <f>IF($AN2269=1,SUMPRODUCT(--($AR$2:$AR$3001&lt;$AR2269))+1,"")</f>
        <v/>
      </c>
      <c r="AP2269">
        <f>IF($E2269="","",IF(OR($U2269=TRUE(),$U2269="TRUE"),1,0))</f>
        <v/>
      </c>
      <c r="AQ2269">
        <f>IF($E2269="","",IF($AA2269="Yes",1,0))</f>
        <v/>
      </c>
      <c r="AR2269">
        <f>IF($AN2269=1,IFERROR(IF(VALUE($E2269)&lt;100000000,VALUE($E2269),1000000000),IFERROR(IF(VALUE(MID($E2269,2,20))&lt;100000000,VALUE(MID($E2269,2,20)),1000000000),1000000000))+ROW()/100000,"")</f>
        <v/>
      </c>
    </row>
    <row r="2270">
      <c r="G2270" s="14" t="n"/>
      <c r="Q2270" s="7">
        <f>IF($E2270="","",P2270*Y2270/100)</f>
        <v/>
      </c>
      <c r="R2270" s="7" t="n"/>
      <c r="X2270" s="7" t="n"/>
      <c r="Y2270" s="7" t="n"/>
      <c r="AB2270">
        <f>IF($E2270="","",IF($AQ2270=1,0,IF($AP2270=1,Settings!$C$6,Settings!$C$7))*100)</f>
        <v/>
      </c>
      <c r="AC2270" s="7">
        <f>IF($E2270="","",Y2270*AB2270/100)</f>
        <v/>
      </c>
      <c r="AD2270" s="7">
        <f>IF($E2270="","",Y2270-AC2270)</f>
        <v/>
      </c>
      <c r="AE2270" s="7">
        <f>IF($E2270="","",AD2270-Q2270)</f>
        <v/>
      </c>
      <c r="AI2270" s="7" t="n"/>
      <c r="AL2270" s="14" t="n"/>
      <c r="AN2270">
        <f>IF($E2270="","",IF(COUNTIF($E$2:$E2270,$E2270)=1,1,0))</f>
        <v/>
      </c>
      <c r="AO2270">
        <f>IF($AN2270=1,SUMPRODUCT(--($AR$2:$AR$3001&lt;$AR2270))+1,"")</f>
        <v/>
      </c>
      <c r="AP2270">
        <f>IF($E2270="","",IF(OR($U2270=TRUE(),$U2270="TRUE"),1,0))</f>
        <v/>
      </c>
      <c r="AQ2270">
        <f>IF($E2270="","",IF($AA2270="Yes",1,0))</f>
        <v/>
      </c>
      <c r="AR2270">
        <f>IF($AN2270=1,IFERROR(IF(VALUE($E2270)&lt;100000000,VALUE($E2270),1000000000),IFERROR(IF(VALUE(MID($E2270,2,20))&lt;100000000,VALUE(MID($E2270,2,20)),1000000000),1000000000))+ROW()/100000,"")</f>
        <v/>
      </c>
    </row>
    <row r="2271">
      <c r="G2271" s="14" t="n"/>
      <c r="Q2271" s="7">
        <f>IF($E2271="","",P2271*Y2271/100)</f>
        <v/>
      </c>
      <c r="R2271" s="7" t="n"/>
      <c r="X2271" s="7" t="n"/>
      <c r="Y2271" s="7" t="n"/>
      <c r="AB2271">
        <f>IF($E2271="","",IF($AQ2271=1,0,IF($AP2271=1,Settings!$C$6,Settings!$C$7))*100)</f>
        <v/>
      </c>
      <c r="AC2271" s="7">
        <f>IF($E2271="","",Y2271*AB2271/100)</f>
        <v/>
      </c>
      <c r="AD2271" s="7">
        <f>IF($E2271="","",Y2271-AC2271)</f>
        <v/>
      </c>
      <c r="AE2271" s="7">
        <f>IF($E2271="","",AD2271-Q2271)</f>
        <v/>
      </c>
      <c r="AI2271" s="7" t="n"/>
      <c r="AL2271" s="14" t="n"/>
      <c r="AN2271">
        <f>IF($E2271="","",IF(COUNTIF($E$2:$E2271,$E2271)=1,1,0))</f>
        <v/>
      </c>
      <c r="AO2271">
        <f>IF($AN2271=1,SUMPRODUCT(--($AR$2:$AR$3001&lt;$AR2271))+1,"")</f>
        <v/>
      </c>
      <c r="AP2271">
        <f>IF($E2271="","",IF(OR($U2271=TRUE(),$U2271="TRUE"),1,0))</f>
        <v/>
      </c>
      <c r="AQ2271">
        <f>IF($E2271="","",IF($AA2271="Yes",1,0))</f>
        <v/>
      </c>
      <c r="AR2271">
        <f>IF($AN2271=1,IFERROR(IF(VALUE($E2271)&lt;100000000,VALUE($E2271),1000000000),IFERROR(IF(VALUE(MID($E2271,2,20))&lt;100000000,VALUE(MID($E2271,2,20)),1000000000),1000000000))+ROW()/100000,"")</f>
        <v/>
      </c>
    </row>
    <row r="2272">
      <c r="G2272" s="14" t="n"/>
      <c r="Q2272" s="7">
        <f>IF($E2272="","",P2272*Y2272/100)</f>
        <v/>
      </c>
      <c r="R2272" s="7" t="n"/>
      <c r="X2272" s="7" t="n"/>
      <c r="Y2272" s="7" t="n"/>
      <c r="AB2272">
        <f>IF($E2272="","",IF($AQ2272=1,0,IF($AP2272=1,Settings!$C$6,Settings!$C$7))*100)</f>
        <v/>
      </c>
      <c r="AC2272" s="7">
        <f>IF($E2272="","",Y2272*AB2272/100)</f>
        <v/>
      </c>
      <c r="AD2272" s="7">
        <f>IF($E2272="","",Y2272-AC2272)</f>
        <v/>
      </c>
      <c r="AE2272" s="7">
        <f>IF($E2272="","",AD2272-Q2272)</f>
        <v/>
      </c>
      <c r="AI2272" s="7" t="n"/>
      <c r="AL2272" s="14" t="n"/>
      <c r="AN2272">
        <f>IF($E2272="","",IF(COUNTIF($E$2:$E2272,$E2272)=1,1,0))</f>
        <v/>
      </c>
      <c r="AO2272">
        <f>IF($AN2272=1,SUMPRODUCT(--($AR$2:$AR$3001&lt;$AR2272))+1,"")</f>
        <v/>
      </c>
      <c r="AP2272">
        <f>IF($E2272="","",IF(OR($U2272=TRUE(),$U2272="TRUE"),1,0))</f>
        <v/>
      </c>
      <c r="AQ2272">
        <f>IF($E2272="","",IF($AA2272="Yes",1,0))</f>
        <v/>
      </c>
      <c r="AR2272">
        <f>IF($AN2272=1,IFERROR(IF(VALUE($E2272)&lt;100000000,VALUE($E2272),1000000000),IFERROR(IF(VALUE(MID($E2272,2,20))&lt;100000000,VALUE(MID($E2272,2,20)),1000000000),1000000000))+ROW()/100000,"")</f>
        <v/>
      </c>
    </row>
    <row r="2273">
      <c r="G2273" s="14" t="n"/>
      <c r="Q2273" s="7">
        <f>IF($E2273="","",P2273*Y2273/100)</f>
        <v/>
      </c>
      <c r="R2273" s="7" t="n"/>
      <c r="X2273" s="7" t="n"/>
      <c r="Y2273" s="7" t="n"/>
      <c r="AB2273">
        <f>IF($E2273="","",IF($AQ2273=1,0,IF($AP2273=1,Settings!$C$6,Settings!$C$7))*100)</f>
        <v/>
      </c>
      <c r="AC2273" s="7">
        <f>IF($E2273="","",Y2273*AB2273/100)</f>
        <v/>
      </c>
      <c r="AD2273" s="7">
        <f>IF($E2273="","",Y2273-AC2273)</f>
        <v/>
      </c>
      <c r="AE2273" s="7">
        <f>IF($E2273="","",AD2273-Q2273)</f>
        <v/>
      </c>
      <c r="AI2273" s="7" t="n"/>
      <c r="AL2273" s="14" t="n"/>
      <c r="AN2273">
        <f>IF($E2273="","",IF(COUNTIF($E$2:$E2273,$E2273)=1,1,0))</f>
        <v/>
      </c>
      <c r="AO2273">
        <f>IF($AN2273=1,SUMPRODUCT(--($AR$2:$AR$3001&lt;$AR2273))+1,"")</f>
        <v/>
      </c>
      <c r="AP2273">
        <f>IF($E2273="","",IF(OR($U2273=TRUE(),$U2273="TRUE"),1,0))</f>
        <v/>
      </c>
      <c r="AQ2273">
        <f>IF($E2273="","",IF($AA2273="Yes",1,0))</f>
        <v/>
      </c>
      <c r="AR2273">
        <f>IF($AN2273=1,IFERROR(IF(VALUE($E2273)&lt;100000000,VALUE($E2273),1000000000),IFERROR(IF(VALUE(MID($E2273,2,20))&lt;100000000,VALUE(MID($E2273,2,20)),1000000000),1000000000))+ROW()/100000,"")</f>
        <v/>
      </c>
    </row>
    <row r="2274">
      <c r="G2274" s="14" t="n"/>
      <c r="Q2274" s="7">
        <f>IF($E2274="","",P2274*Y2274/100)</f>
        <v/>
      </c>
      <c r="R2274" s="7" t="n"/>
      <c r="X2274" s="7" t="n"/>
      <c r="Y2274" s="7" t="n"/>
      <c r="AB2274">
        <f>IF($E2274="","",IF($AQ2274=1,0,IF($AP2274=1,Settings!$C$6,Settings!$C$7))*100)</f>
        <v/>
      </c>
      <c r="AC2274" s="7">
        <f>IF($E2274="","",Y2274*AB2274/100)</f>
        <v/>
      </c>
      <c r="AD2274" s="7">
        <f>IF($E2274="","",Y2274-AC2274)</f>
        <v/>
      </c>
      <c r="AE2274" s="7">
        <f>IF($E2274="","",AD2274-Q2274)</f>
        <v/>
      </c>
      <c r="AI2274" s="7" t="n"/>
      <c r="AL2274" s="14" t="n"/>
      <c r="AN2274">
        <f>IF($E2274="","",IF(COUNTIF($E$2:$E2274,$E2274)=1,1,0))</f>
        <v/>
      </c>
      <c r="AO2274">
        <f>IF($AN2274=1,SUMPRODUCT(--($AR$2:$AR$3001&lt;$AR2274))+1,"")</f>
        <v/>
      </c>
      <c r="AP2274">
        <f>IF($E2274="","",IF(OR($U2274=TRUE(),$U2274="TRUE"),1,0))</f>
        <v/>
      </c>
      <c r="AQ2274">
        <f>IF($E2274="","",IF($AA2274="Yes",1,0))</f>
        <v/>
      </c>
      <c r="AR2274">
        <f>IF($AN2274=1,IFERROR(IF(VALUE($E2274)&lt;100000000,VALUE($E2274),1000000000),IFERROR(IF(VALUE(MID($E2274,2,20))&lt;100000000,VALUE(MID($E2274,2,20)),1000000000),1000000000))+ROW()/100000,"")</f>
        <v/>
      </c>
    </row>
    <row r="2275">
      <c r="G2275" s="14" t="n"/>
      <c r="Q2275" s="7">
        <f>IF($E2275="","",P2275*Y2275/100)</f>
        <v/>
      </c>
      <c r="R2275" s="7" t="n"/>
      <c r="X2275" s="7" t="n"/>
      <c r="Y2275" s="7" t="n"/>
      <c r="AB2275">
        <f>IF($E2275="","",IF($AQ2275=1,0,IF($AP2275=1,Settings!$C$6,Settings!$C$7))*100)</f>
        <v/>
      </c>
      <c r="AC2275" s="7">
        <f>IF($E2275="","",Y2275*AB2275/100)</f>
        <v/>
      </c>
      <c r="AD2275" s="7">
        <f>IF($E2275="","",Y2275-AC2275)</f>
        <v/>
      </c>
      <c r="AE2275" s="7">
        <f>IF($E2275="","",AD2275-Q2275)</f>
        <v/>
      </c>
      <c r="AI2275" s="7" t="n"/>
      <c r="AL2275" s="14" t="n"/>
      <c r="AN2275">
        <f>IF($E2275="","",IF(COUNTIF($E$2:$E2275,$E2275)=1,1,0))</f>
        <v/>
      </c>
      <c r="AO2275">
        <f>IF($AN2275=1,SUMPRODUCT(--($AR$2:$AR$3001&lt;$AR2275))+1,"")</f>
        <v/>
      </c>
      <c r="AP2275">
        <f>IF($E2275="","",IF(OR($U2275=TRUE(),$U2275="TRUE"),1,0))</f>
        <v/>
      </c>
      <c r="AQ2275">
        <f>IF($E2275="","",IF($AA2275="Yes",1,0))</f>
        <v/>
      </c>
      <c r="AR2275">
        <f>IF($AN2275=1,IFERROR(IF(VALUE($E2275)&lt;100000000,VALUE($E2275),1000000000),IFERROR(IF(VALUE(MID($E2275,2,20))&lt;100000000,VALUE(MID($E2275,2,20)),1000000000),1000000000))+ROW()/100000,"")</f>
        <v/>
      </c>
    </row>
    <row r="2276">
      <c r="G2276" s="14" t="n"/>
      <c r="Q2276" s="7">
        <f>IF($E2276="","",P2276*Y2276/100)</f>
        <v/>
      </c>
      <c r="R2276" s="7" t="n"/>
      <c r="X2276" s="7" t="n"/>
      <c r="Y2276" s="7" t="n"/>
      <c r="AB2276">
        <f>IF($E2276="","",IF($AQ2276=1,0,IF($AP2276=1,Settings!$C$6,Settings!$C$7))*100)</f>
        <v/>
      </c>
      <c r="AC2276" s="7">
        <f>IF($E2276="","",Y2276*AB2276/100)</f>
        <v/>
      </c>
      <c r="AD2276" s="7">
        <f>IF($E2276="","",Y2276-AC2276)</f>
        <v/>
      </c>
      <c r="AE2276" s="7">
        <f>IF($E2276="","",AD2276-Q2276)</f>
        <v/>
      </c>
      <c r="AI2276" s="7" t="n"/>
      <c r="AL2276" s="14" t="n"/>
      <c r="AN2276">
        <f>IF($E2276="","",IF(COUNTIF($E$2:$E2276,$E2276)=1,1,0))</f>
        <v/>
      </c>
      <c r="AO2276">
        <f>IF($AN2276=1,SUMPRODUCT(--($AR$2:$AR$3001&lt;$AR2276))+1,"")</f>
        <v/>
      </c>
      <c r="AP2276">
        <f>IF($E2276="","",IF(OR($U2276=TRUE(),$U2276="TRUE"),1,0))</f>
        <v/>
      </c>
      <c r="AQ2276">
        <f>IF($E2276="","",IF($AA2276="Yes",1,0))</f>
        <v/>
      </c>
      <c r="AR2276">
        <f>IF($AN2276=1,IFERROR(IF(VALUE($E2276)&lt;100000000,VALUE($E2276),1000000000),IFERROR(IF(VALUE(MID($E2276,2,20))&lt;100000000,VALUE(MID($E2276,2,20)),1000000000),1000000000))+ROW()/100000,"")</f>
        <v/>
      </c>
    </row>
    <row r="2277">
      <c r="G2277" s="14" t="n"/>
      <c r="Q2277" s="7">
        <f>IF($E2277="","",P2277*Y2277/100)</f>
        <v/>
      </c>
      <c r="R2277" s="7" t="n"/>
      <c r="X2277" s="7" t="n"/>
      <c r="Y2277" s="7" t="n"/>
      <c r="AB2277">
        <f>IF($E2277="","",IF($AQ2277=1,0,IF($AP2277=1,Settings!$C$6,Settings!$C$7))*100)</f>
        <v/>
      </c>
      <c r="AC2277" s="7">
        <f>IF($E2277="","",Y2277*AB2277/100)</f>
        <v/>
      </c>
      <c r="AD2277" s="7">
        <f>IF($E2277="","",Y2277-AC2277)</f>
        <v/>
      </c>
      <c r="AE2277" s="7">
        <f>IF($E2277="","",AD2277-Q2277)</f>
        <v/>
      </c>
      <c r="AI2277" s="7" t="n"/>
      <c r="AL2277" s="14" t="n"/>
      <c r="AN2277">
        <f>IF($E2277="","",IF(COUNTIF($E$2:$E2277,$E2277)=1,1,0))</f>
        <v/>
      </c>
      <c r="AO2277">
        <f>IF($AN2277=1,SUMPRODUCT(--($AR$2:$AR$3001&lt;$AR2277))+1,"")</f>
        <v/>
      </c>
      <c r="AP2277">
        <f>IF($E2277="","",IF(OR($U2277=TRUE(),$U2277="TRUE"),1,0))</f>
        <v/>
      </c>
      <c r="AQ2277">
        <f>IF($E2277="","",IF($AA2277="Yes",1,0))</f>
        <v/>
      </c>
      <c r="AR2277">
        <f>IF($AN2277=1,IFERROR(IF(VALUE($E2277)&lt;100000000,VALUE($E2277),1000000000),IFERROR(IF(VALUE(MID($E2277,2,20))&lt;100000000,VALUE(MID($E2277,2,20)),1000000000),1000000000))+ROW()/100000,"")</f>
        <v/>
      </c>
    </row>
    <row r="2278">
      <c r="G2278" s="14" t="n"/>
      <c r="Q2278" s="7">
        <f>IF($E2278="","",P2278*Y2278/100)</f>
        <v/>
      </c>
      <c r="R2278" s="7" t="n"/>
      <c r="X2278" s="7" t="n"/>
      <c r="Y2278" s="7" t="n"/>
      <c r="AB2278">
        <f>IF($E2278="","",IF($AQ2278=1,0,IF($AP2278=1,Settings!$C$6,Settings!$C$7))*100)</f>
        <v/>
      </c>
      <c r="AC2278" s="7">
        <f>IF($E2278="","",Y2278*AB2278/100)</f>
        <v/>
      </c>
      <c r="AD2278" s="7">
        <f>IF($E2278="","",Y2278-AC2278)</f>
        <v/>
      </c>
      <c r="AE2278" s="7">
        <f>IF($E2278="","",AD2278-Q2278)</f>
        <v/>
      </c>
      <c r="AI2278" s="7" t="n"/>
      <c r="AL2278" s="14" t="n"/>
      <c r="AN2278">
        <f>IF($E2278="","",IF(COUNTIF($E$2:$E2278,$E2278)=1,1,0))</f>
        <v/>
      </c>
      <c r="AO2278">
        <f>IF($AN2278=1,SUMPRODUCT(--($AR$2:$AR$3001&lt;$AR2278))+1,"")</f>
        <v/>
      </c>
      <c r="AP2278">
        <f>IF($E2278="","",IF(OR($U2278=TRUE(),$U2278="TRUE"),1,0))</f>
        <v/>
      </c>
      <c r="AQ2278">
        <f>IF($E2278="","",IF($AA2278="Yes",1,0))</f>
        <v/>
      </c>
      <c r="AR2278">
        <f>IF($AN2278=1,IFERROR(IF(VALUE($E2278)&lt;100000000,VALUE($E2278),1000000000),IFERROR(IF(VALUE(MID($E2278,2,20))&lt;100000000,VALUE(MID($E2278,2,20)),1000000000),1000000000))+ROW()/100000,"")</f>
        <v/>
      </c>
    </row>
    <row r="2279">
      <c r="G2279" s="14" t="n"/>
      <c r="Q2279" s="7">
        <f>IF($E2279="","",P2279*Y2279/100)</f>
        <v/>
      </c>
      <c r="R2279" s="7" t="n"/>
      <c r="X2279" s="7" t="n"/>
      <c r="Y2279" s="7" t="n"/>
      <c r="AB2279">
        <f>IF($E2279="","",IF($AQ2279=1,0,IF($AP2279=1,Settings!$C$6,Settings!$C$7))*100)</f>
        <v/>
      </c>
      <c r="AC2279" s="7">
        <f>IF($E2279="","",Y2279*AB2279/100)</f>
        <v/>
      </c>
      <c r="AD2279" s="7">
        <f>IF($E2279="","",Y2279-AC2279)</f>
        <v/>
      </c>
      <c r="AE2279" s="7">
        <f>IF($E2279="","",AD2279-Q2279)</f>
        <v/>
      </c>
      <c r="AI2279" s="7" t="n"/>
      <c r="AL2279" s="14" t="n"/>
      <c r="AN2279">
        <f>IF($E2279="","",IF(COUNTIF($E$2:$E2279,$E2279)=1,1,0))</f>
        <v/>
      </c>
      <c r="AO2279">
        <f>IF($AN2279=1,SUMPRODUCT(--($AR$2:$AR$3001&lt;$AR2279))+1,"")</f>
        <v/>
      </c>
      <c r="AP2279">
        <f>IF($E2279="","",IF(OR($U2279=TRUE(),$U2279="TRUE"),1,0))</f>
        <v/>
      </c>
      <c r="AQ2279">
        <f>IF($E2279="","",IF($AA2279="Yes",1,0))</f>
        <v/>
      </c>
      <c r="AR2279">
        <f>IF($AN2279=1,IFERROR(IF(VALUE($E2279)&lt;100000000,VALUE($E2279),1000000000),IFERROR(IF(VALUE(MID($E2279,2,20))&lt;100000000,VALUE(MID($E2279,2,20)),1000000000),1000000000))+ROW()/100000,"")</f>
        <v/>
      </c>
    </row>
    <row r="2280">
      <c r="G2280" s="14" t="n"/>
      <c r="Q2280" s="7">
        <f>IF($E2280="","",P2280*Y2280/100)</f>
        <v/>
      </c>
      <c r="R2280" s="7" t="n"/>
      <c r="X2280" s="7" t="n"/>
      <c r="Y2280" s="7" t="n"/>
      <c r="AB2280">
        <f>IF($E2280="","",IF($AQ2280=1,0,IF($AP2280=1,Settings!$C$6,Settings!$C$7))*100)</f>
        <v/>
      </c>
      <c r="AC2280" s="7">
        <f>IF($E2280="","",Y2280*AB2280/100)</f>
        <v/>
      </c>
      <c r="AD2280" s="7">
        <f>IF($E2280="","",Y2280-AC2280)</f>
        <v/>
      </c>
      <c r="AE2280" s="7">
        <f>IF($E2280="","",AD2280-Q2280)</f>
        <v/>
      </c>
      <c r="AI2280" s="7" t="n"/>
      <c r="AL2280" s="14" t="n"/>
      <c r="AN2280">
        <f>IF($E2280="","",IF(COUNTIF($E$2:$E2280,$E2280)=1,1,0))</f>
        <v/>
      </c>
      <c r="AO2280">
        <f>IF($AN2280=1,SUMPRODUCT(--($AR$2:$AR$3001&lt;$AR2280))+1,"")</f>
        <v/>
      </c>
      <c r="AP2280">
        <f>IF($E2280="","",IF(OR($U2280=TRUE(),$U2280="TRUE"),1,0))</f>
        <v/>
      </c>
      <c r="AQ2280">
        <f>IF($E2280="","",IF($AA2280="Yes",1,0))</f>
        <v/>
      </c>
      <c r="AR2280">
        <f>IF($AN2280=1,IFERROR(IF(VALUE($E2280)&lt;100000000,VALUE($E2280),1000000000),IFERROR(IF(VALUE(MID($E2280,2,20))&lt;100000000,VALUE(MID($E2280,2,20)),1000000000),1000000000))+ROW()/100000,"")</f>
        <v/>
      </c>
    </row>
    <row r="2281">
      <c r="G2281" s="14" t="n"/>
      <c r="Q2281" s="7">
        <f>IF($E2281="","",P2281*Y2281/100)</f>
        <v/>
      </c>
      <c r="R2281" s="7" t="n"/>
      <c r="X2281" s="7" t="n"/>
      <c r="Y2281" s="7" t="n"/>
      <c r="AB2281">
        <f>IF($E2281="","",IF($AQ2281=1,0,IF($AP2281=1,Settings!$C$6,Settings!$C$7))*100)</f>
        <v/>
      </c>
      <c r="AC2281" s="7">
        <f>IF($E2281="","",Y2281*AB2281/100)</f>
        <v/>
      </c>
      <c r="AD2281" s="7">
        <f>IF($E2281="","",Y2281-AC2281)</f>
        <v/>
      </c>
      <c r="AE2281" s="7">
        <f>IF($E2281="","",AD2281-Q2281)</f>
        <v/>
      </c>
      <c r="AI2281" s="7" t="n"/>
      <c r="AL2281" s="14" t="n"/>
      <c r="AN2281">
        <f>IF($E2281="","",IF(COUNTIF($E$2:$E2281,$E2281)=1,1,0))</f>
        <v/>
      </c>
      <c r="AO2281">
        <f>IF($AN2281=1,SUMPRODUCT(--($AR$2:$AR$3001&lt;$AR2281))+1,"")</f>
        <v/>
      </c>
      <c r="AP2281">
        <f>IF($E2281="","",IF(OR($U2281=TRUE(),$U2281="TRUE"),1,0))</f>
        <v/>
      </c>
      <c r="AQ2281">
        <f>IF($E2281="","",IF($AA2281="Yes",1,0))</f>
        <v/>
      </c>
      <c r="AR2281">
        <f>IF($AN2281=1,IFERROR(IF(VALUE($E2281)&lt;100000000,VALUE($E2281),1000000000),IFERROR(IF(VALUE(MID($E2281,2,20))&lt;100000000,VALUE(MID($E2281,2,20)),1000000000),1000000000))+ROW()/100000,"")</f>
        <v/>
      </c>
    </row>
    <row r="2282">
      <c r="G2282" s="14" t="n"/>
      <c r="Q2282" s="7">
        <f>IF($E2282="","",P2282*Y2282/100)</f>
        <v/>
      </c>
      <c r="R2282" s="7" t="n"/>
      <c r="X2282" s="7" t="n"/>
      <c r="Y2282" s="7" t="n"/>
      <c r="AB2282">
        <f>IF($E2282="","",IF($AQ2282=1,0,IF($AP2282=1,Settings!$C$6,Settings!$C$7))*100)</f>
        <v/>
      </c>
      <c r="AC2282" s="7">
        <f>IF($E2282="","",Y2282*AB2282/100)</f>
        <v/>
      </c>
      <c r="AD2282" s="7">
        <f>IF($E2282="","",Y2282-AC2282)</f>
        <v/>
      </c>
      <c r="AE2282" s="7">
        <f>IF($E2282="","",AD2282-Q2282)</f>
        <v/>
      </c>
      <c r="AI2282" s="7" t="n"/>
      <c r="AL2282" s="14" t="n"/>
      <c r="AN2282">
        <f>IF($E2282="","",IF(COUNTIF($E$2:$E2282,$E2282)=1,1,0))</f>
        <v/>
      </c>
      <c r="AO2282">
        <f>IF($AN2282=1,SUMPRODUCT(--($AR$2:$AR$3001&lt;$AR2282))+1,"")</f>
        <v/>
      </c>
      <c r="AP2282">
        <f>IF($E2282="","",IF(OR($U2282=TRUE(),$U2282="TRUE"),1,0))</f>
        <v/>
      </c>
      <c r="AQ2282">
        <f>IF($E2282="","",IF($AA2282="Yes",1,0))</f>
        <v/>
      </c>
      <c r="AR2282">
        <f>IF($AN2282=1,IFERROR(IF(VALUE($E2282)&lt;100000000,VALUE($E2282),1000000000),IFERROR(IF(VALUE(MID($E2282,2,20))&lt;100000000,VALUE(MID($E2282,2,20)),1000000000),1000000000))+ROW()/100000,"")</f>
        <v/>
      </c>
    </row>
    <row r="2283">
      <c r="G2283" s="14" t="n"/>
      <c r="Q2283" s="7">
        <f>IF($E2283="","",P2283*Y2283/100)</f>
        <v/>
      </c>
      <c r="R2283" s="7" t="n"/>
      <c r="X2283" s="7" t="n"/>
      <c r="Y2283" s="7" t="n"/>
      <c r="AB2283">
        <f>IF($E2283="","",IF($AQ2283=1,0,IF($AP2283=1,Settings!$C$6,Settings!$C$7))*100)</f>
        <v/>
      </c>
      <c r="AC2283" s="7">
        <f>IF($E2283="","",Y2283*AB2283/100)</f>
        <v/>
      </c>
      <c r="AD2283" s="7">
        <f>IF($E2283="","",Y2283-AC2283)</f>
        <v/>
      </c>
      <c r="AE2283" s="7">
        <f>IF($E2283="","",AD2283-Q2283)</f>
        <v/>
      </c>
      <c r="AI2283" s="7" t="n"/>
      <c r="AL2283" s="14" t="n"/>
      <c r="AN2283">
        <f>IF($E2283="","",IF(COUNTIF($E$2:$E2283,$E2283)=1,1,0))</f>
        <v/>
      </c>
      <c r="AO2283">
        <f>IF($AN2283=1,SUMPRODUCT(--($AR$2:$AR$3001&lt;$AR2283))+1,"")</f>
        <v/>
      </c>
      <c r="AP2283">
        <f>IF($E2283="","",IF(OR($U2283=TRUE(),$U2283="TRUE"),1,0))</f>
        <v/>
      </c>
      <c r="AQ2283">
        <f>IF($E2283="","",IF($AA2283="Yes",1,0))</f>
        <v/>
      </c>
      <c r="AR2283">
        <f>IF($AN2283=1,IFERROR(IF(VALUE($E2283)&lt;100000000,VALUE($E2283),1000000000),IFERROR(IF(VALUE(MID($E2283,2,20))&lt;100000000,VALUE(MID($E2283,2,20)),1000000000),1000000000))+ROW()/100000,"")</f>
        <v/>
      </c>
    </row>
    <row r="2284">
      <c r="G2284" s="14" t="n"/>
      <c r="Q2284" s="7">
        <f>IF($E2284="","",P2284*Y2284/100)</f>
        <v/>
      </c>
      <c r="R2284" s="7" t="n"/>
      <c r="X2284" s="7" t="n"/>
      <c r="Y2284" s="7" t="n"/>
      <c r="AB2284">
        <f>IF($E2284="","",IF($AQ2284=1,0,IF($AP2284=1,Settings!$C$6,Settings!$C$7))*100)</f>
        <v/>
      </c>
      <c r="AC2284" s="7">
        <f>IF($E2284="","",Y2284*AB2284/100)</f>
        <v/>
      </c>
      <c r="AD2284" s="7">
        <f>IF($E2284="","",Y2284-AC2284)</f>
        <v/>
      </c>
      <c r="AE2284" s="7">
        <f>IF($E2284="","",AD2284-Q2284)</f>
        <v/>
      </c>
      <c r="AI2284" s="7" t="n"/>
      <c r="AL2284" s="14" t="n"/>
      <c r="AN2284">
        <f>IF($E2284="","",IF(COUNTIF($E$2:$E2284,$E2284)=1,1,0))</f>
        <v/>
      </c>
      <c r="AO2284">
        <f>IF($AN2284=1,SUMPRODUCT(--($AR$2:$AR$3001&lt;$AR2284))+1,"")</f>
        <v/>
      </c>
      <c r="AP2284">
        <f>IF($E2284="","",IF(OR($U2284=TRUE(),$U2284="TRUE"),1,0))</f>
        <v/>
      </c>
      <c r="AQ2284">
        <f>IF($E2284="","",IF($AA2284="Yes",1,0))</f>
        <v/>
      </c>
      <c r="AR2284">
        <f>IF($AN2284=1,IFERROR(IF(VALUE($E2284)&lt;100000000,VALUE($E2284),1000000000),IFERROR(IF(VALUE(MID($E2284,2,20))&lt;100000000,VALUE(MID($E2284,2,20)),1000000000),1000000000))+ROW()/100000,"")</f>
        <v/>
      </c>
    </row>
    <row r="2285">
      <c r="G2285" s="14" t="n"/>
      <c r="Q2285" s="7">
        <f>IF($E2285="","",P2285*Y2285/100)</f>
        <v/>
      </c>
      <c r="R2285" s="7" t="n"/>
      <c r="X2285" s="7" t="n"/>
      <c r="Y2285" s="7" t="n"/>
      <c r="AB2285">
        <f>IF($E2285="","",IF($AQ2285=1,0,IF($AP2285=1,Settings!$C$6,Settings!$C$7))*100)</f>
        <v/>
      </c>
      <c r="AC2285" s="7">
        <f>IF($E2285="","",Y2285*AB2285/100)</f>
        <v/>
      </c>
      <c r="AD2285" s="7">
        <f>IF($E2285="","",Y2285-AC2285)</f>
        <v/>
      </c>
      <c r="AE2285" s="7">
        <f>IF($E2285="","",AD2285-Q2285)</f>
        <v/>
      </c>
      <c r="AI2285" s="7" t="n"/>
      <c r="AL2285" s="14" t="n"/>
      <c r="AN2285">
        <f>IF($E2285="","",IF(COUNTIF($E$2:$E2285,$E2285)=1,1,0))</f>
        <v/>
      </c>
      <c r="AO2285">
        <f>IF($AN2285=1,SUMPRODUCT(--($AR$2:$AR$3001&lt;$AR2285))+1,"")</f>
        <v/>
      </c>
      <c r="AP2285">
        <f>IF($E2285="","",IF(OR($U2285=TRUE(),$U2285="TRUE"),1,0))</f>
        <v/>
      </c>
      <c r="AQ2285">
        <f>IF($E2285="","",IF($AA2285="Yes",1,0))</f>
        <v/>
      </c>
      <c r="AR2285">
        <f>IF($AN2285=1,IFERROR(IF(VALUE($E2285)&lt;100000000,VALUE($E2285),1000000000),IFERROR(IF(VALUE(MID($E2285,2,20))&lt;100000000,VALUE(MID($E2285,2,20)),1000000000),1000000000))+ROW()/100000,"")</f>
        <v/>
      </c>
    </row>
    <row r="2286">
      <c r="G2286" s="14" t="n"/>
      <c r="Q2286" s="7">
        <f>IF($E2286="","",P2286*Y2286/100)</f>
        <v/>
      </c>
      <c r="R2286" s="7" t="n"/>
      <c r="X2286" s="7" t="n"/>
      <c r="Y2286" s="7" t="n"/>
      <c r="AB2286">
        <f>IF($E2286="","",IF($AQ2286=1,0,IF($AP2286=1,Settings!$C$6,Settings!$C$7))*100)</f>
        <v/>
      </c>
      <c r="AC2286" s="7">
        <f>IF($E2286="","",Y2286*AB2286/100)</f>
        <v/>
      </c>
      <c r="AD2286" s="7">
        <f>IF($E2286="","",Y2286-AC2286)</f>
        <v/>
      </c>
      <c r="AE2286" s="7">
        <f>IF($E2286="","",AD2286-Q2286)</f>
        <v/>
      </c>
      <c r="AI2286" s="7" t="n"/>
      <c r="AL2286" s="14" t="n"/>
      <c r="AN2286">
        <f>IF($E2286="","",IF(COUNTIF($E$2:$E2286,$E2286)=1,1,0))</f>
        <v/>
      </c>
      <c r="AO2286">
        <f>IF($AN2286=1,SUMPRODUCT(--($AR$2:$AR$3001&lt;$AR2286))+1,"")</f>
        <v/>
      </c>
      <c r="AP2286">
        <f>IF($E2286="","",IF(OR($U2286=TRUE(),$U2286="TRUE"),1,0))</f>
        <v/>
      </c>
      <c r="AQ2286">
        <f>IF($E2286="","",IF($AA2286="Yes",1,0))</f>
        <v/>
      </c>
      <c r="AR2286">
        <f>IF($AN2286=1,IFERROR(IF(VALUE($E2286)&lt;100000000,VALUE($E2286),1000000000),IFERROR(IF(VALUE(MID($E2286,2,20))&lt;100000000,VALUE(MID($E2286,2,20)),1000000000),1000000000))+ROW()/100000,"")</f>
        <v/>
      </c>
    </row>
    <row r="2287">
      <c r="G2287" s="14" t="n"/>
      <c r="Q2287" s="7">
        <f>IF($E2287="","",P2287*Y2287/100)</f>
        <v/>
      </c>
      <c r="R2287" s="7" t="n"/>
      <c r="X2287" s="7" t="n"/>
      <c r="Y2287" s="7" t="n"/>
      <c r="AB2287">
        <f>IF($E2287="","",IF($AQ2287=1,0,IF($AP2287=1,Settings!$C$6,Settings!$C$7))*100)</f>
        <v/>
      </c>
      <c r="AC2287" s="7">
        <f>IF($E2287="","",Y2287*AB2287/100)</f>
        <v/>
      </c>
      <c r="AD2287" s="7">
        <f>IF($E2287="","",Y2287-AC2287)</f>
        <v/>
      </c>
      <c r="AE2287" s="7">
        <f>IF($E2287="","",AD2287-Q2287)</f>
        <v/>
      </c>
      <c r="AI2287" s="7" t="n"/>
      <c r="AL2287" s="14" t="n"/>
      <c r="AN2287">
        <f>IF($E2287="","",IF(COUNTIF($E$2:$E2287,$E2287)=1,1,0))</f>
        <v/>
      </c>
      <c r="AO2287">
        <f>IF($AN2287=1,SUMPRODUCT(--($AR$2:$AR$3001&lt;$AR2287))+1,"")</f>
        <v/>
      </c>
      <c r="AP2287">
        <f>IF($E2287="","",IF(OR($U2287=TRUE(),$U2287="TRUE"),1,0))</f>
        <v/>
      </c>
      <c r="AQ2287">
        <f>IF($E2287="","",IF($AA2287="Yes",1,0))</f>
        <v/>
      </c>
      <c r="AR2287">
        <f>IF($AN2287=1,IFERROR(IF(VALUE($E2287)&lt;100000000,VALUE($E2287),1000000000),IFERROR(IF(VALUE(MID($E2287,2,20))&lt;100000000,VALUE(MID($E2287,2,20)),1000000000),1000000000))+ROW()/100000,"")</f>
        <v/>
      </c>
    </row>
    <row r="2288">
      <c r="G2288" s="14" t="n"/>
      <c r="Q2288" s="7">
        <f>IF($E2288="","",P2288*Y2288/100)</f>
        <v/>
      </c>
      <c r="R2288" s="7" t="n"/>
      <c r="X2288" s="7" t="n"/>
      <c r="Y2288" s="7" t="n"/>
      <c r="AB2288">
        <f>IF($E2288="","",IF($AQ2288=1,0,IF($AP2288=1,Settings!$C$6,Settings!$C$7))*100)</f>
        <v/>
      </c>
      <c r="AC2288" s="7">
        <f>IF($E2288="","",Y2288*AB2288/100)</f>
        <v/>
      </c>
      <c r="AD2288" s="7">
        <f>IF($E2288="","",Y2288-AC2288)</f>
        <v/>
      </c>
      <c r="AE2288" s="7">
        <f>IF($E2288="","",AD2288-Q2288)</f>
        <v/>
      </c>
      <c r="AI2288" s="7" t="n"/>
      <c r="AL2288" s="14" t="n"/>
      <c r="AN2288">
        <f>IF($E2288="","",IF(COUNTIF($E$2:$E2288,$E2288)=1,1,0))</f>
        <v/>
      </c>
      <c r="AO2288">
        <f>IF($AN2288=1,SUMPRODUCT(--($AR$2:$AR$3001&lt;$AR2288))+1,"")</f>
        <v/>
      </c>
      <c r="AP2288">
        <f>IF($E2288="","",IF(OR($U2288=TRUE(),$U2288="TRUE"),1,0))</f>
        <v/>
      </c>
      <c r="AQ2288">
        <f>IF($E2288="","",IF($AA2288="Yes",1,0))</f>
        <v/>
      </c>
      <c r="AR2288">
        <f>IF($AN2288=1,IFERROR(IF(VALUE($E2288)&lt;100000000,VALUE($E2288),1000000000),IFERROR(IF(VALUE(MID($E2288,2,20))&lt;100000000,VALUE(MID($E2288,2,20)),1000000000),1000000000))+ROW()/100000,"")</f>
        <v/>
      </c>
    </row>
    <row r="2289">
      <c r="G2289" s="14" t="n"/>
      <c r="Q2289" s="7">
        <f>IF($E2289="","",P2289*Y2289/100)</f>
        <v/>
      </c>
      <c r="R2289" s="7" t="n"/>
      <c r="X2289" s="7" t="n"/>
      <c r="Y2289" s="7" t="n"/>
      <c r="AB2289">
        <f>IF($E2289="","",IF($AQ2289=1,0,IF($AP2289=1,Settings!$C$6,Settings!$C$7))*100)</f>
        <v/>
      </c>
      <c r="AC2289" s="7">
        <f>IF($E2289="","",Y2289*AB2289/100)</f>
        <v/>
      </c>
      <c r="AD2289" s="7">
        <f>IF($E2289="","",Y2289-AC2289)</f>
        <v/>
      </c>
      <c r="AE2289" s="7">
        <f>IF($E2289="","",AD2289-Q2289)</f>
        <v/>
      </c>
      <c r="AI2289" s="7" t="n"/>
      <c r="AL2289" s="14" t="n"/>
      <c r="AN2289">
        <f>IF($E2289="","",IF(COUNTIF($E$2:$E2289,$E2289)=1,1,0))</f>
        <v/>
      </c>
      <c r="AO2289">
        <f>IF($AN2289=1,SUMPRODUCT(--($AR$2:$AR$3001&lt;$AR2289))+1,"")</f>
        <v/>
      </c>
      <c r="AP2289">
        <f>IF($E2289="","",IF(OR($U2289=TRUE(),$U2289="TRUE"),1,0))</f>
        <v/>
      </c>
      <c r="AQ2289">
        <f>IF($E2289="","",IF($AA2289="Yes",1,0))</f>
        <v/>
      </c>
      <c r="AR2289">
        <f>IF($AN2289=1,IFERROR(IF(VALUE($E2289)&lt;100000000,VALUE($E2289),1000000000),IFERROR(IF(VALUE(MID($E2289,2,20))&lt;100000000,VALUE(MID($E2289,2,20)),1000000000),1000000000))+ROW()/100000,"")</f>
        <v/>
      </c>
    </row>
    <row r="2290">
      <c r="G2290" s="14" t="n"/>
      <c r="Q2290" s="7">
        <f>IF($E2290="","",P2290*Y2290/100)</f>
        <v/>
      </c>
      <c r="R2290" s="7" t="n"/>
      <c r="X2290" s="7" t="n"/>
      <c r="Y2290" s="7" t="n"/>
      <c r="AB2290">
        <f>IF($E2290="","",IF($AQ2290=1,0,IF($AP2290=1,Settings!$C$6,Settings!$C$7))*100)</f>
        <v/>
      </c>
      <c r="AC2290" s="7">
        <f>IF($E2290="","",Y2290*AB2290/100)</f>
        <v/>
      </c>
      <c r="AD2290" s="7">
        <f>IF($E2290="","",Y2290-AC2290)</f>
        <v/>
      </c>
      <c r="AE2290" s="7">
        <f>IF($E2290="","",AD2290-Q2290)</f>
        <v/>
      </c>
      <c r="AI2290" s="7" t="n"/>
      <c r="AL2290" s="14" t="n"/>
      <c r="AN2290">
        <f>IF($E2290="","",IF(COUNTIF($E$2:$E2290,$E2290)=1,1,0))</f>
        <v/>
      </c>
      <c r="AO2290">
        <f>IF($AN2290=1,SUMPRODUCT(--($AR$2:$AR$3001&lt;$AR2290))+1,"")</f>
        <v/>
      </c>
      <c r="AP2290">
        <f>IF($E2290="","",IF(OR($U2290=TRUE(),$U2290="TRUE"),1,0))</f>
        <v/>
      </c>
      <c r="AQ2290">
        <f>IF($E2290="","",IF($AA2290="Yes",1,0))</f>
        <v/>
      </c>
      <c r="AR2290">
        <f>IF($AN2290=1,IFERROR(IF(VALUE($E2290)&lt;100000000,VALUE($E2290),1000000000),IFERROR(IF(VALUE(MID($E2290,2,20))&lt;100000000,VALUE(MID($E2290,2,20)),1000000000),1000000000))+ROW()/100000,"")</f>
        <v/>
      </c>
    </row>
    <row r="2291">
      <c r="G2291" s="14" t="n"/>
      <c r="Q2291" s="7">
        <f>IF($E2291="","",P2291*Y2291/100)</f>
        <v/>
      </c>
      <c r="R2291" s="7" t="n"/>
      <c r="X2291" s="7" t="n"/>
      <c r="Y2291" s="7" t="n"/>
      <c r="AB2291">
        <f>IF($E2291="","",IF($AQ2291=1,0,IF($AP2291=1,Settings!$C$6,Settings!$C$7))*100)</f>
        <v/>
      </c>
      <c r="AC2291" s="7">
        <f>IF($E2291="","",Y2291*AB2291/100)</f>
        <v/>
      </c>
      <c r="AD2291" s="7">
        <f>IF($E2291="","",Y2291-AC2291)</f>
        <v/>
      </c>
      <c r="AE2291" s="7">
        <f>IF($E2291="","",AD2291-Q2291)</f>
        <v/>
      </c>
      <c r="AI2291" s="7" t="n"/>
      <c r="AL2291" s="14" t="n"/>
      <c r="AN2291">
        <f>IF($E2291="","",IF(COUNTIF($E$2:$E2291,$E2291)=1,1,0))</f>
        <v/>
      </c>
      <c r="AO2291">
        <f>IF($AN2291=1,SUMPRODUCT(--($AR$2:$AR$3001&lt;$AR2291))+1,"")</f>
        <v/>
      </c>
      <c r="AP2291">
        <f>IF($E2291="","",IF(OR($U2291=TRUE(),$U2291="TRUE"),1,0))</f>
        <v/>
      </c>
      <c r="AQ2291">
        <f>IF($E2291="","",IF($AA2291="Yes",1,0))</f>
        <v/>
      </c>
      <c r="AR2291">
        <f>IF($AN2291=1,IFERROR(IF(VALUE($E2291)&lt;100000000,VALUE($E2291),1000000000),IFERROR(IF(VALUE(MID($E2291,2,20))&lt;100000000,VALUE(MID($E2291,2,20)),1000000000),1000000000))+ROW()/100000,"")</f>
        <v/>
      </c>
    </row>
    <row r="2292">
      <c r="G2292" s="14" t="n"/>
      <c r="Q2292" s="7">
        <f>IF($E2292="","",P2292*Y2292/100)</f>
        <v/>
      </c>
      <c r="R2292" s="7" t="n"/>
      <c r="X2292" s="7" t="n"/>
      <c r="Y2292" s="7" t="n"/>
      <c r="AB2292">
        <f>IF($E2292="","",IF($AQ2292=1,0,IF($AP2292=1,Settings!$C$6,Settings!$C$7))*100)</f>
        <v/>
      </c>
      <c r="AC2292" s="7">
        <f>IF($E2292="","",Y2292*AB2292/100)</f>
        <v/>
      </c>
      <c r="AD2292" s="7">
        <f>IF($E2292="","",Y2292-AC2292)</f>
        <v/>
      </c>
      <c r="AE2292" s="7">
        <f>IF($E2292="","",AD2292-Q2292)</f>
        <v/>
      </c>
      <c r="AI2292" s="7" t="n"/>
      <c r="AL2292" s="14" t="n"/>
      <c r="AN2292">
        <f>IF($E2292="","",IF(COUNTIF($E$2:$E2292,$E2292)=1,1,0))</f>
        <v/>
      </c>
      <c r="AO2292">
        <f>IF($AN2292=1,SUMPRODUCT(--($AR$2:$AR$3001&lt;$AR2292))+1,"")</f>
        <v/>
      </c>
      <c r="AP2292">
        <f>IF($E2292="","",IF(OR($U2292=TRUE(),$U2292="TRUE"),1,0))</f>
        <v/>
      </c>
      <c r="AQ2292">
        <f>IF($E2292="","",IF($AA2292="Yes",1,0))</f>
        <v/>
      </c>
      <c r="AR2292">
        <f>IF($AN2292=1,IFERROR(IF(VALUE($E2292)&lt;100000000,VALUE($E2292),1000000000),IFERROR(IF(VALUE(MID($E2292,2,20))&lt;100000000,VALUE(MID($E2292,2,20)),1000000000),1000000000))+ROW()/100000,"")</f>
        <v/>
      </c>
    </row>
    <row r="2293">
      <c r="G2293" s="14" t="n"/>
      <c r="Q2293" s="7">
        <f>IF($E2293="","",P2293*Y2293/100)</f>
        <v/>
      </c>
      <c r="R2293" s="7" t="n"/>
      <c r="X2293" s="7" t="n"/>
      <c r="Y2293" s="7" t="n"/>
      <c r="AB2293">
        <f>IF($E2293="","",IF($AQ2293=1,0,IF($AP2293=1,Settings!$C$6,Settings!$C$7))*100)</f>
        <v/>
      </c>
      <c r="AC2293" s="7">
        <f>IF($E2293="","",Y2293*AB2293/100)</f>
        <v/>
      </c>
      <c r="AD2293" s="7">
        <f>IF($E2293="","",Y2293-AC2293)</f>
        <v/>
      </c>
      <c r="AE2293" s="7">
        <f>IF($E2293="","",AD2293-Q2293)</f>
        <v/>
      </c>
      <c r="AI2293" s="7" t="n"/>
      <c r="AL2293" s="14" t="n"/>
      <c r="AN2293">
        <f>IF($E2293="","",IF(COUNTIF($E$2:$E2293,$E2293)=1,1,0))</f>
        <v/>
      </c>
      <c r="AO2293">
        <f>IF($AN2293=1,SUMPRODUCT(--($AR$2:$AR$3001&lt;$AR2293))+1,"")</f>
        <v/>
      </c>
      <c r="AP2293">
        <f>IF($E2293="","",IF(OR($U2293=TRUE(),$U2293="TRUE"),1,0))</f>
        <v/>
      </c>
      <c r="AQ2293">
        <f>IF($E2293="","",IF($AA2293="Yes",1,0))</f>
        <v/>
      </c>
      <c r="AR2293">
        <f>IF($AN2293=1,IFERROR(IF(VALUE($E2293)&lt;100000000,VALUE($E2293),1000000000),IFERROR(IF(VALUE(MID($E2293,2,20))&lt;100000000,VALUE(MID($E2293,2,20)),1000000000),1000000000))+ROW()/100000,"")</f>
        <v/>
      </c>
    </row>
    <row r="2294">
      <c r="G2294" s="14" t="n"/>
      <c r="Q2294" s="7">
        <f>IF($E2294="","",P2294*Y2294/100)</f>
        <v/>
      </c>
      <c r="R2294" s="7" t="n"/>
      <c r="X2294" s="7" t="n"/>
      <c r="Y2294" s="7" t="n"/>
      <c r="AB2294">
        <f>IF($E2294="","",IF($AQ2294=1,0,IF($AP2294=1,Settings!$C$6,Settings!$C$7))*100)</f>
        <v/>
      </c>
      <c r="AC2294" s="7">
        <f>IF($E2294="","",Y2294*AB2294/100)</f>
        <v/>
      </c>
      <c r="AD2294" s="7">
        <f>IF($E2294="","",Y2294-AC2294)</f>
        <v/>
      </c>
      <c r="AE2294" s="7">
        <f>IF($E2294="","",AD2294-Q2294)</f>
        <v/>
      </c>
      <c r="AI2294" s="7" t="n"/>
      <c r="AL2294" s="14" t="n"/>
      <c r="AN2294">
        <f>IF($E2294="","",IF(COUNTIF($E$2:$E2294,$E2294)=1,1,0))</f>
        <v/>
      </c>
      <c r="AO2294">
        <f>IF($AN2294=1,SUMPRODUCT(--($AR$2:$AR$3001&lt;$AR2294))+1,"")</f>
        <v/>
      </c>
      <c r="AP2294">
        <f>IF($E2294="","",IF(OR($U2294=TRUE(),$U2294="TRUE"),1,0))</f>
        <v/>
      </c>
      <c r="AQ2294">
        <f>IF($E2294="","",IF($AA2294="Yes",1,0))</f>
        <v/>
      </c>
      <c r="AR2294">
        <f>IF($AN2294=1,IFERROR(IF(VALUE($E2294)&lt;100000000,VALUE($E2294),1000000000),IFERROR(IF(VALUE(MID($E2294,2,20))&lt;100000000,VALUE(MID($E2294,2,20)),1000000000),1000000000))+ROW()/100000,"")</f>
        <v/>
      </c>
    </row>
    <row r="2295">
      <c r="G2295" s="14" t="n"/>
      <c r="Q2295" s="7">
        <f>IF($E2295="","",P2295*Y2295/100)</f>
        <v/>
      </c>
      <c r="R2295" s="7" t="n"/>
      <c r="X2295" s="7" t="n"/>
      <c r="Y2295" s="7" t="n"/>
      <c r="AB2295">
        <f>IF($E2295="","",IF($AQ2295=1,0,IF($AP2295=1,Settings!$C$6,Settings!$C$7))*100)</f>
        <v/>
      </c>
      <c r="AC2295" s="7">
        <f>IF($E2295="","",Y2295*AB2295/100)</f>
        <v/>
      </c>
      <c r="AD2295" s="7">
        <f>IF($E2295="","",Y2295-AC2295)</f>
        <v/>
      </c>
      <c r="AE2295" s="7">
        <f>IF($E2295="","",AD2295-Q2295)</f>
        <v/>
      </c>
      <c r="AI2295" s="7" t="n"/>
      <c r="AL2295" s="14" t="n"/>
      <c r="AN2295">
        <f>IF($E2295="","",IF(COUNTIF($E$2:$E2295,$E2295)=1,1,0))</f>
        <v/>
      </c>
      <c r="AO2295">
        <f>IF($AN2295=1,SUMPRODUCT(--($AR$2:$AR$3001&lt;$AR2295))+1,"")</f>
        <v/>
      </c>
      <c r="AP2295">
        <f>IF($E2295="","",IF(OR($U2295=TRUE(),$U2295="TRUE"),1,0))</f>
        <v/>
      </c>
      <c r="AQ2295">
        <f>IF($E2295="","",IF($AA2295="Yes",1,0))</f>
        <v/>
      </c>
      <c r="AR2295">
        <f>IF($AN2295=1,IFERROR(IF(VALUE($E2295)&lt;100000000,VALUE($E2295),1000000000),IFERROR(IF(VALUE(MID($E2295,2,20))&lt;100000000,VALUE(MID($E2295,2,20)),1000000000),1000000000))+ROW()/100000,"")</f>
        <v/>
      </c>
    </row>
    <row r="2296">
      <c r="G2296" s="14" t="n"/>
      <c r="Q2296" s="7">
        <f>IF($E2296="","",P2296*Y2296/100)</f>
        <v/>
      </c>
      <c r="R2296" s="7" t="n"/>
      <c r="X2296" s="7" t="n"/>
      <c r="Y2296" s="7" t="n"/>
      <c r="AB2296">
        <f>IF($E2296="","",IF($AQ2296=1,0,IF($AP2296=1,Settings!$C$6,Settings!$C$7))*100)</f>
        <v/>
      </c>
      <c r="AC2296" s="7">
        <f>IF($E2296="","",Y2296*AB2296/100)</f>
        <v/>
      </c>
      <c r="AD2296" s="7">
        <f>IF($E2296="","",Y2296-AC2296)</f>
        <v/>
      </c>
      <c r="AE2296" s="7">
        <f>IF($E2296="","",AD2296-Q2296)</f>
        <v/>
      </c>
      <c r="AI2296" s="7" t="n"/>
      <c r="AL2296" s="14" t="n"/>
      <c r="AN2296">
        <f>IF($E2296="","",IF(COUNTIF($E$2:$E2296,$E2296)=1,1,0))</f>
        <v/>
      </c>
      <c r="AO2296">
        <f>IF($AN2296=1,SUMPRODUCT(--($AR$2:$AR$3001&lt;$AR2296))+1,"")</f>
        <v/>
      </c>
      <c r="AP2296">
        <f>IF($E2296="","",IF(OR($U2296=TRUE(),$U2296="TRUE"),1,0))</f>
        <v/>
      </c>
      <c r="AQ2296">
        <f>IF($E2296="","",IF($AA2296="Yes",1,0))</f>
        <v/>
      </c>
      <c r="AR2296">
        <f>IF($AN2296=1,IFERROR(IF(VALUE($E2296)&lt;100000000,VALUE($E2296),1000000000),IFERROR(IF(VALUE(MID($E2296,2,20))&lt;100000000,VALUE(MID($E2296,2,20)),1000000000),1000000000))+ROW()/100000,"")</f>
        <v/>
      </c>
    </row>
    <row r="2297">
      <c r="G2297" s="14" t="n"/>
      <c r="Q2297" s="7">
        <f>IF($E2297="","",P2297*Y2297/100)</f>
        <v/>
      </c>
      <c r="R2297" s="7" t="n"/>
      <c r="X2297" s="7" t="n"/>
      <c r="Y2297" s="7" t="n"/>
      <c r="AB2297">
        <f>IF($E2297="","",IF($AQ2297=1,0,IF($AP2297=1,Settings!$C$6,Settings!$C$7))*100)</f>
        <v/>
      </c>
      <c r="AC2297" s="7">
        <f>IF($E2297="","",Y2297*AB2297/100)</f>
        <v/>
      </c>
      <c r="AD2297" s="7">
        <f>IF($E2297="","",Y2297-AC2297)</f>
        <v/>
      </c>
      <c r="AE2297" s="7">
        <f>IF($E2297="","",AD2297-Q2297)</f>
        <v/>
      </c>
      <c r="AI2297" s="7" t="n"/>
      <c r="AL2297" s="14" t="n"/>
      <c r="AN2297">
        <f>IF($E2297="","",IF(COUNTIF($E$2:$E2297,$E2297)=1,1,0))</f>
        <v/>
      </c>
      <c r="AO2297">
        <f>IF($AN2297=1,SUMPRODUCT(--($AR$2:$AR$3001&lt;$AR2297))+1,"")</f>
        <v/>
      </c>
      <c r="AP2297">
        <f>IF($E2297="","",IF(OR($U2297=TRUE(),$U2297="TRUE"),1,0))</f>
        <v/>
      </c>
      <c r="AQ2297">
        <f>IF($E2297="","",IF($AA2297="Yes",1,0))</f>
        <v/>
      </c>
      <c r="AR2297">
        <f>IF($AN2297=1,IFERROR(IF(VALUE($E2297)&lt;100000000,VALUE($E2297),1000000000),IFERROR(IF(VALUE(MID($E2297,2,20))&lt;100000000,VALUE(MID($E2297,2,20)),1000000000),1000000000))+ROW()/100000,"")</f>
        <v/>
      </c>
    </row>
    <row r="2298">
      <c r="G2298" s="14" t="n"/>
      <c r="Q2298" s="7">
        <f>IF($E2298="","",P2298*Y2298/100)</f>
        <v/>
      </c>
      <c r="R2298" s="7" t="n"/>
      <c r="X2298" s="7" t="n"/>
      <c r="Y2298" s="7" t="n"/>
      <c r="AB2298">
        <f>IF($E2298="","",IF($AQ2298=1,0,IF($AP2298=1,Settings!$C$6,Settings!$C$7))*100)</f>
        <v/>
      </c>
      <c r="AC2298" s="7">
        <f>IF($E2298="","",Y2298*AB2298/100)</f>
        <v/>
      </c>
      <c r="AD2298" s="7">
        <f>IF($E2298="","",Y2298-AC2298)</f>
        <v/>
      </c>
      <c r="AE2298" s="7">
        <f>IF($E2298="","",AD2298-Q2298)</f>
        <v/>
      </c>
      <c r="AI2298" s="7" t="n"/>
      <c r="AL2298" s="14" t="n"/>
      <c r="AN2298">
        <f>IF($E2298="","",IF(COUNTIF($E$2:$E2298,$E2298)=1,1,0))</f>
        <v/>
      </c>
      <c r="AO2298">
        <f>IF($AN2298=1,SUMPRODUCT(--($AR$2:$AR$3001&lt;$AR2298))+1,"")</f>
        <v/>
      </c>
      <c r="AP2298">
        <f>IF($E2298="","",IF(OR($U2298=TRUE(),$U2298="TRUE"),1,0))</f>
        <v/>
      </c>
      <c r="AQ2298">
        <f>IF($E2298="","",IF($AA2298="Yes",1,0))</f>
        <v/>
      </c>
      <c r="AR2298">
        <f>IF($AN2298=1,IFERROR(IF(VALUE($E2298)&lt;100000000,VALUE($E2298),1000000000),IFERROR(IF(VALUE(MID($E2298,2,20))&lt;100000000,VALUE(MID($E2298,2,20)),1000000000),1000000000))+ROW()/100000,"")</f>
        <v/>
      </c>
    </row>
    <row r="2299">
      <c r="G2299" s="14" t="n"/>
      <c r="Q2299" s="7">
        <f>IF($E2299="","",P2299*Y2299/100)</f>
        <v/>
      </c>
      <c r="R2299" s="7" t="n"/>
      <c r="X2299" s="7" t="n"/>
      <c r="Y2299" s="7" t="n"/>
      <c r="AB2299">
        <f>IF($E2299="","",IF($AQ2299=1,0,IF($AP2299=1,Settings!$C$6,Settings!$C$7))*100)</f>
        <v/>
      </c>
      <c r="AC2299" s="7">
        <f>IF($E2299="","",Y2299*AB2299/100)</f>
        <v/>
      </c>
      <c r="AD2299" s="7">
        <f>IF($E2299="","",Y2299-AC2299)</f>
        <v/>
      </c>
      <c r="AE2299" s="7">
        <f>IF($E2299="","",AD2299-Q2299)</f>
        <v/>
      </c>
      <c r="AI2299" s="7" t="n"/>
      <c r="AL2299" s="14" t="n"/>
      <c r="AN2299">
        <f>IF($E2299="","",IF(COUNTIF($E$2:$E2299,$E2299)=1,1,0))</f>
        <v/>
      </c>
      <c r="AO2299">
        <f>IF($AN2299=1,SUMPRODUCT(--($AR$2:$AR$3001&lt;$AR2299))+1,"")</f>
        <v/>
      </c>
      <c r="AP2299">
        <f>IF($E2299="","",IF(OR($U2299=TRUE(),$U2299="TRUE"),1,0))</f>
        <v/>
      </c>
      <c r="AQ2299">
        <f>IF($E2299="","",IF($AA2299="Yes",1,0))</f>
        <v/>
      </c>
      <c r="AR2299">
        <f>IF($AN2299=1,IFERROR(IF(VALUE($E2299)&lt;100000000,VALUE($E2299),1000000000),IFERROR(IF(VALUE(MID($E2299,2,20))&lt;100000000,VALUE(MID($E2299,2,20)),1000000000),1000000000))+ROW()/100000,"")</f>
        <v/>
      </c>
    </row>
    <row r="2300">
      <c r="G2300" s="14" t="n"/>
      <c r="Q2300" s="7">
        <f>IF($E2300="","",P2300*Y2300/100)</f>
        <v/>
      </c>
      <c r="R2300" s="7" t="n"/>
      <c r="X2300" s="7" t="n"/>
      <c r="Y2300" s="7" t="n"/>
      <c r="AB2300">
        <f>IF($E2300="","",IF($AQ2300=1,0,IF($AP2300=1,Settings!$C$6,Settings!$C$7))*100)</f>
        <v/>
      </c>
      <c r="AC2300" s="7">
        <f>IF($E2300="","",Y2300*AB2300/100)</f>
        <v/>
      </c>
      <c r="AD2300" s="7">
        <f>IF($E2300="","",Y2300-AC2300)</f>
        <v/>
      </c>
      <c r="AE2300" s="7">
        <f>IF($E2300="","",AD2300-Q2300)</f>
        <v/>
      </c>
      <c r="AI2300" s="7" t="n"/>
      <c r="AL2300" s="14" t="n"/>
      <c r="AN2300">
        <f>IF($E2300="","",IF(COUNTIF($E$2:$E2300,$E2300)=1,1,0))</f>
        <v/>
      </c>
      <c r="AO2300">
        <f>IF($AN2300=1,SUMPRODUCT(--($AR$2:$AR$3001&lt;$AR2300))+1,"")</f>
        <v/>
      </c>
      <c r="AP2300">
        <f>IF($E2300="","",IF(OR($U2300=TRUE(),$U2300="TRUE"),1,0))</f>
        <v/>
      </c>
      <c r="AQ2300">
        <f>IF($E2300="","",IF($AA2300="Yes",1,0))</f>
        <v/>
      </c>
      <c r="AR2300">
        <f>IF($AN2300=1,IFERROR(IF(VALUE($E2300)&lt;100000000,VALUE($E2300),1000000000),IFERROR(IF(VALUE(MID($E2300,2,20))&lt;100000000,VALUE(MID($E2300,2,20)),1000000000),1000000000))+ROW()/100000,"")</f>
        <v/>
      </c>
    </row>
    <row r="2301">
      <c r="G2301" s="14" t="n"/>
      <c r="Q2301" s="7">
        <f>IF($E2301="","",P2301*Y2301/100)</f>
        <v/>
      </c>
      <c r="R2301" s="7" t="n"/>
      <c r="X2301" s="7" t="n"/>
      <c r="Y2301" s="7" t="n"/>
      <c r="AB2301">
        <f>IF($E2301="","",IF($AQ2301=1,0,IF($AP2301=1,Settings!$C$6,Settings!$C$7))*100)</f>
        <v/>
      </c>
      <c r="AC2301" s="7">
        <f>IF($E2301="","",Y2301*AB2301/100)</f>
        <v/>
      </c>
      <c r="AD2301" s="7">
        <f>IF($E2301="","",Y2301-AC2301)</f>
        <v/>
      </c>
      <c r="AE2301" s="7">
        <f>IF($E2301="","",AD2301-Q2301)</f>
        <v/>
      </c>
      <c r="AI2301" s="7" t="n"/>
      <c r="AL2301" s="14" t="n"/>
      <c r="AN2301">
        <f>IF($E2301="","",IF(COUNTIF($E$2:$E2301,$E2301)=1,1,0))</f>
        <v/>
      </c>
      <c r="AO2301">
        <f>IF($AN2301=1,SUMPRODUCT(--($AR$2:$AR$3001&lt;$AR2301))+1,"")</f>
        <v/>
      </c>
      <c r="AP2301">
        <f>IF($E2301="","",IF(OR($U2301=TRUE(),$U2301="TRUE"),1,0))</f>
        <v/>
      </c>
      <c r="AQ2301">
        <f>IF($E2301="","",IF($AA2301="Yes",1,0))</f>
        <v/>
      </c>
      <c r="AR2301">
        <f>IF($AN2301=1,IFERROR(IF(VALUE($E2301)&lt;100000000,VALUE($E2301),1000000000),IFERROR(IF(VALUE(MID($E2301,2,20))&lt;100000000,VALUE(MID($E2301,2,20)),1000000000),1000000000))+ROW()/100000,"")</f>
        <v/>
      </c>
    </row>
    <row r="2302">
      <c r="G2302" s="14" t="n"/>
      <c r="Q2302" s="7">
        <f>IF($E2302="","",P2302*Y2302/100)</f>
        <v/>
      </c>
      <c r="R2302" s="7" t="n"/>
      <c r="X2302" s="7" t="n"/>
      <c r="Y2302" s="7" t="n"/>
      <c r="AB2302">
        <f>IF($E2302="","",IF($AQ2302=1,0,IF($AP2302=1,Settings!$C$6,Settings!$C$7))*100)</f>
        <v/>
      </c>
      <c r="AC2302" s="7">
        <f>IF($E2302="","",Y2302*AB2302/100)</f>
        <v/>
      </c>
      <c r="AD2302" s="7">
        <f>IF($E2302="","",Y2302-AC2302)</f>
        <v/>
      </c>
      <c r="AE2302" s="7">
        <f>IF($E2302="","",AD2302-Q2302)</f>
        <v/>
      </c>
      <c r="AI2302" s="7" t="n"/>
      <c r="AL2302" s="14" t="n"/>
      <c r="AN2302">
        <f>IF($E2302="","",IF(COUNTIF($E$2:$E2302,$E2302)=1,1,0))</f>
        <v/>
      </c>
      <c r="AO2302">
        <f>IF($AN2302=1,SUMPRODUCT(--($AR$2:$AR$3001&lt;$AR2302))+1,"")</f>
        <v/>
      </c>
      <c r="AP2302">
        <f>IF($E2302="","",IF(OR($U2302=TRUE(),$U2302="TRUE"),1,0))</f>
        <v/>
      </c>
      <c r="AQ2302">
        <f>IF($E2302="","",IF($AA2302="Yes",1,0))</f>
        <v/>
      </c>
      <c r="AR2302">
        <f>IF($AN2302=1,IFERROR(IF(VALUE($E2302)&lt;100000000,VALUE($E2302),1000000000),IFERROR(IF(VALUE(MID($E2302,2,20))&lt;100000000,VALUE(MID($E2302,2,20)),1000000000),1000000000))+ROW()/100000,"")</f>
        <v/>
      </c>
    </row>
    <row r="2303">
      <c r="G2303" s="14" t="n"/>
      <c r="Q2303" s="7">
        <f>IF($E2303="","",P2303*Y2303/100)</f>
        <v/>
      </c>
      <c r="R2303" s="7" t="n"/>
      <c r="X2303" s="7" t="n"/>
      <c r="Y2303" s="7" t="n"/>
      <c r="AB2303">
        <f>IF($E2303="","",IF($AQ2303=1,0,IF($AP2303=1,Settings!$C$6,Settings!$C$7))*100)</f>
        <v/>
      </c>
      <c r="AC2303" s="7">
        <f>IF($E2303="","",Y2303*AB2303/100)</f>
        <v/>
      </c>
      <c r="AD2303" s="7">
        <f>IF($E2303="","",Y2303-AC2303)</f>
        <v/>
      </c>
      <c r="AE2303" s="7">
        <f>IF($E2303="","",AD2303-Q2303)</f>
        <v/>
      </c>
      <c r="AI2303" s="7" t="n"/>
      <c r="AL2303" s="14" t="n"/>
      <c r="AN2303">
        <f>IF($E2303="","",IF(COUNTIF($E$2:$E2303,$E2303)=1,1,0))</f>
        <v/>
      </c>
      <c r="AO2303">
        <f>IF($AN2303=1,SUMPRODUCT(--($AR$2:$AR$3001&lt;$AR2303))+1,"")</f>
        <v/>
      </c>
      <c r="AP2303">
        <f>IF($E2303="","",IF(OR($U2303=TRUE(),$U2303="TRUE"),1,0))</f>
        <v/>
      </c>
      <c r="AQ2303">
        <f>IF($E2303="","",IF($AA2303="Yes",1,0))</f>
        <v/>
      </c>
      <c r="AR2303">
        <f>IF($AN2303=1,IFERROR(IF(VALUE($E2303)&lt;100000000,VALUE($E2303),1000000000),IFERROR(IF(VALUE(MID($E2303,2,20))&lt;100000000,VALUE(MID($E2303,2,20)),1000000000),1000000000))+ROW()/100000,"")</f>
        <v/>
      </c>
    </row>
    <row r="2304">
      <c r="G2304" s="14" t="n"/>
      <c r="Q2304" s="7">
        <f>IF($E2304="","",P2304*Y2304/100)</f>
        <v/>
      </c>
      <c r="R2304" s="7" t="n"/>
      <c r="X2304" s="7" t="n"/>
      <c r="Y2304" s="7" t="n"/>
      <c r="AB2304">
        <f>IF($E2304="","",IF($AQ2304=1,0,IF($AP2304=1,Settings!$C$6,Settings!$C$7))*100)</f>
        <v/>
      </c>
      <c r="AC2304" s="7">
        <f>IF($E2304="","",Y2304*AB2304/100)</f>
        <v/>
      </c>
      <c r="AD2304" s="7">
        <f>IF($E2304="","",Y2304-AC2304)</f>
        <v/>
      </c>
      <c r="AE2304" s="7">
        <f>IF($E2304="","",AD2304-Q2304)</f>
        <v/>
      </c>
      <c r="AI2304" s="7" t="n"/>
      <c r="AL2304" s="14" t="n"/>
      <c r="AN2304">
        <f>IF($E2304="","",IF(COUNTIF($E$2:$E2304,$E2304)=1,1,0))</f>
        <v/>
      </c>
      <c r="AO2304">
        <f>IF($AN2304=1,SUMPRODUCT(--($AR$2:$AR$3001&lt;$AR2304))+1,"")</f>
        <v/>
      </c>
      <c r="AP2304">
        <f>IF($E2304="","",IF(OR($U2304=TRUE(),$U2304="TRUE"),1,0))</f>
        <v/>
      </c>
      <c r="AQ2304">
        <f>IF($E2304="","",IF($AA2304="Yes",1,0))</f>
        <v/>
      </c>
      <c r="AR2304">
        <f>IF($AN2304=1,IFERROR(IF(VALUE($E2304)&lt;100000000,VALUE($E2304),1000000000),IFERROR(IF(VALUE(MID($E2304,2,20))&lt;100000000,VALUE(MID($E2304,2,20)),1000000000),1000000000))+ROW()/100000,"")</f>
        <v/>
      </c>
    </row>
    <row r="2305">
      <c r="G2305" s="14" t="n"/>
      <c r="Q2305" s="7">
        <f>IF($E2305="","",P2305*Y2305/100)</f>
        <v/>
      </c>
      <c r="R2305" s="7" t="n"/>
      <c r="X2305" s="7" t="n"/>
      <c r="Y2305" s="7" t="n"/>
      <c r="AB2305">
        <f>IF($E2305="","",IF($AQ2305=1,0,IF($AP2305=1,Settings!$C$6,Settings!$C$7))*100)</f>
        <v/>
      </c>
      <c r="AC2305" s="7">
        <f>IF($E2305="","",Y2305*AB2305/100)</f>
        <v/>
      </c>
      <c r="AD2305" s="7">
        <f>IF($E2305="","",Y2305-AC2305)</f>
        <v/>
      </c>
      <c r="AE2305" s="7">
        <f>IF($E2305="","",AD2305-Q2305)</f>
        <v/>
      </c>
      <c r="AI2305" s="7" t="n"/>
      <c r="AL2305" s="14" t="n"/>
      <c r="AN2305">
        <f>IF($E2305="","",IF(COUNTIF($E$2:$E2305,$E2305)=1,1,0))</f>
        <v/>
      </c>
      <c r="AO2305">
        <f>IF($AN2305=1,SUMPRODUCT(--($AR$2:$AR$3001&lt;$AR2305))+1,"")</f>
        <v/>
      </c>
      <c r="AP2305">
        <f>IF($E2305="","",IF(OR($U2305=TRUE(),$U2305="TRUE"),1,0))</f>
        <v/>
      </c>
      <c r="AQ2305">
        <f>IF($E2305="","",IF($AA2305="Yes",1,0))</f>
        <v/>
      </c>
      <c r="AR2305">
        <f>IF($AN2305=1,IFERROR(IF(VALUE($E2305)&lt;100000000,VALUE($E2305),1000000000),IFERROR(IF(VALUE(MID($E2305,2,20))&lt;100000000,VALUE(MID($E2305,2,20)),1000000000),1000000000))+ROW()/100000,"")</f>
        <v/>
      </c>
    </row>
    <row r="2306">
      <c r="G2306" s="14" t="n"/>
      <c r="Q2306" s="7">
        <f>IF($E2306="","",P2306*Y2306/100)</f>
        <v/>
      </c>
      <c r="R2306" s="7" t="n"/>
      <c r="X2306" s="7" t="n"/>
      <c r="Y2306" s="7" t="n"/>
      <c r="AB2306">
        <f>IF($E2306="","",IF($AQ2306=1,0,IF($AP2306=1,Settings!$C$6,Settings!$C$7))*100)</f>
        <v/>
      </c>
      <c r="AC2306" s="7">
        <f>IF($E2306="","",Y2306*AB2306/100)</f>
        <v/>
      </c>
      <c r="AD2306" s="7">
        <f>IF($E2306="","",Y2306-AC2306)</f>
        <v/>
      </c>
      <c r="AE2306" s="7">
        <f>IF($E2306="","",AD2306-Q2306)</f>
        <v/>
      </c>
      <c r="AI2306" s="7" t="n"/>
      <c r="AL2306" s="14" t="n"/>
      <c r="AN2306">
        <f>IF($E2306="","",IF(COUNTIF($E$2:$E2306,$E2306)=1,1,0))</f>
        <v/>
      </c>
      <c r="AO2306">
        <f>IF($AN2306=1,SUMPRODUCT(--($AR$2:$AR$3001&lt;$AR2306))+1,"")</f>
        <v/>
      </c>
      <c r="AP2306">
        <f>IF($E2306="","",IF(OR($U2306=TRUE(),$U2306="TRUE"),1,0))</f>
        <v/>
      </c>
      <c r="AQ2306">
        <f>IF($E2306="","",IF($AA2306="Yes",1,0))</f>
        <v/>
      </c>
      <c r="AR2306">
        <f>IF($AN2306=1,IFERROR(IF(VALUE($E2306)&lt;100000000,VALUE($E2306),1000000000),IFERROR(IF(VALUE(MID($E2306,2,20))&lt;100000000,VALUE(MID($E2306,2,20)),1000000000),1000000000))+ROW()/100000,"")</f>
        <v/>
      </c>
    </row>
    <row r="2307">
      <c r="G2307" s="14" t="n"/>
      <c r="Q2307" s="7">
        <f>IF($E2307="","",P2307*Y2307/100)</f>
        <v/>
      </c>
      <c r="R2307" s="7" t="n"/>
      <c r="X2307" s="7" t="n"/>
      <c r="Y2307" s="7" t="n"/>
      <c r="AB2307">
        <f>IF($E2307="","",IF($AQ2307=1,0,IF($AP2307=1,Settings!$C$6,Settings!$C$7))*100)</f>
        <v/>
      </c>
      <c r="AC2307" s="7">
        <f>IF($E2307="","",Y2307*AB2307/100)</f>
        <v/>
      </c>
      <c r="AD2307" s="7">
        <f>IF($E2307="","",Y2307-AC2307)</f>
        <v/>
      </c>
      <c r="AE2307" s="7">
        <f>IF($E2307="","",AD2307-Q2307)</f>
        <v/>
      </c>
      <c r="AI2307" s="7" t="n"/>
      <c r="AL2307" s="14" t="n"/>
      <c r="AN2307">
        <f>IF($E2307="","",IF(COUNTIF($E$2:$E2307,$E2307)=1,1,0))</f>
        <v/>
      </c>
      <c r="AO2307">
        <f>IF($AN2307=1,SUMPRODUCT(--($AR$2:$AR$3001&lt;$AR2307))+1,"")</f>
        <v/>
      </c>
      <c r="AP2307">
        <f>IF($E2307="","",IF(OR($U2307=TRUE(),$U2307="TRUE"),1,0))</f>
        <v/>
      </c>
      <c r="AQ2307">
        <f>IF($E2307="","",IF($AA2307="Yes",1,0))</f>
        <v/>
      </c>
      <c r="AR2307">
        <f>IF($AN2307=1,IFERROR(IF(VALUE($E2307)&lt;100000000,VALUE($E2307),1000000000),IFERROR(IF(VALUE(MID($E2307,2,20))&lt;100000000,VALUE(MID($E2307,2,20)),1000000000),1000000000))+ROW()/100000,"")</f>
        <v/>
      </c>
    </row>
    <row r="2308">
      <c r="G2308" s="14" t="n"/>
      <c r="Q2308" s="7">
        <f>IF($E2308="","",P2308*Y2308/100)</f>
        <v/>
      </c>
      <c r="R2308" s="7" t="n"/>
      <c r="X2308" s="7" t="n"/>
      <c r="Y2308" s="7" t="n"/>
      <c r="AB2308">
        <f>IF($E2308="","",IF($AQ2308=1,0,IF($AP2308=1,Settings!$C$6,Settings!$C$7))*100)</f>
        <v/>
      </c>
      <c r="AC2308" s="7">
        <f>IF($E2308="","",Y2308*AB2308/100)</f>
        <v/>
      </c>
      <c r="AD2308" s="7">
        <f>IF($E2308="","",Y2308-AC2308)</f>
        <v/>
      </c>
      <c r="AE2308" s="7">
        <f>IF($E2308="","",AD2308-Q2308)</f>
        <v/>
      </c>
      <c r="AI2308" s="7" t="n"/>
      <c r="AL2308" s="14" t="n"/>
      <c r="AN2308">
        <f>IF($E2308="","",IF(COUNTIF($E$2:$E2308,$E2308)=1,1,0))</f>
        <v/>
      </c>
      <c r="AO2308">
        <f>IF($AN2308=1,SUMPRODUCT(--($AR$2:$AR$3001&lt;$AR2308))+1,"")</f>
        <v/>
      </c>
      <c r="AP2308">
        <f>IF($E2308="","",IF(OR($U2308=TRUE(),$U2308="TRUE"),1,0))</f>
        <v/>
      </c>
      <c r="AQ2308">
        <f>IF($E2308="","",IF($AA2308="Yes",1,0))</f>
        <v/>
      </c>
      <c r="AR2308">
        <f>IF($AN2308=1,IFERROR(IF(VALUE($E2308)&lt;100000000,VALUE($E2308),1000000000),IFERROR(IF(VALUE(MID($E2308,2,20))&lt;100000000,VALUE(MID($E2308,2,20)),1000000000),1000000000))+ROW()/100000,"")</f>
        <v/>
      </c>
    </row>
    <row r="2309">
      <c r="G2309" s="14" t="n"/>
      <c r="Q2309" s="7">
        <f>IF($E2309="","",P2309*Y2309/100)</f>
        <v/>
      </c>
      <c r="R2309" s="7" t="n"/>
      <c r="X2309" s="7" t="n"/>
      <c r="Y2309" s="7" t="n"/>
      <c r="AB2309">
        <f>IF($E2309="","",IF($AQ2309=1,0,IF($AP2309=1,Settings!$C$6,Settings!$C$7))*100)</f>
        <v/>
      </c>
      <c r="AC2309" s="7">
        <f>IF($E2309="","",Y2309*AB2309/100)</f>
        <v/>
      </c>
      <c r="AD2309" s="7">
        <f>IF($E2309="","",Y2309-AC2309)</f>
        <v/>
      </c>
      <c r="AE2309" s="7">
        <f>IF($E2309="","",AD2309-Q2309)</f>
        <v/>
      </c>
      <c r="AI2309" s="7" t="n"/>
      <c r="AL2309" s="14" t="n"/>
      <c r="AN2309">
        <f>IF($E2309="","",IF(COUNTIF($E$2:$E2309,$E2309)=1,1,0))</f>
        <v/>
      </c>
      <c r="AO2309">
        <f>IF($AN2309=1,SUMPRODUCT(--($AR$2:$AR$3001&lt;$AR2309))+1,"")</f>
        <v/>
      </c>
      <c r="AP2309">
        <f>IF($E2309="","",IF(OR($U2309=TRUE(),$U2309="TRUE"),1,0))</f>
        <v/>
      </c>
      <c r="AQ2309">
        <f>IF($E2309="","",IF($AA2309="Yes",1,0))</f>
        <v/>
      </c>
      <c r="AR2309">
        <f>IF($AN2309=1,IFERROR(IF(VALUE($E2309)&lt;100000000,VALUE($E2309),1000000000),IFERROR(IF(VALUE(MID($E2309,2,20))&lt;100000000,VALUE(MID($E2309,2,20)),1000000000),1000000000))+ROW()/100000,"")</f>
        <v/>
      </c>
    </row>
    <row r="2310">
      <c r="G2310" s="14" t="n"/>
      <c r="Q2310" s="7">
        <f>IF($E2310="","",P2310*Y2310/100)</f>
        <v/>
      </c>
      <c r="R2310" s="7" t="n"/>
      <c r="X2310" s="7" t="n"/>
      <c r="Y2310" s="7" t="n"/>
      <c r="AB2310">
        <f>IF($E2310="","",IF($AQ2310=1,0,IF($AP2310=1,Settings!$C$6,Settings!$C$7))*100)</f>
        <v/>
      </c>
      <c r="AC2310" s="7">
        <f>IF($E2310="","",Y2310*AB2310/100)</f>
        <v/>
      </c>
      <c r="AD2310" s="7">
        <f>IF($E2310="","",Y2310-AC2310)</f>
        <v/>
      </c>
      <c r="AE2310" s="7">
        <f>IF($E2310="","",AD2310-Q2310)</f>
        <v/>
      </c>
      <c r="AI2310" s="7" t="n"/>
      <c r="AL2310" s="14" t="n"/>
      <c r="AN2310">
        <f>IF($E2310="","",IF(COUNTIF($E$2:$E2310,$E2310)=1,1,0))</f>
        <v/>
      </c>
      <c r="AO2310">
        <f>IF($AN2310=1,SUMPRODUCT(--($AR$2:$AR$3001&lt;$AR2310))+1,"")</f>
        <v/>
      </c>
      <c r="AP2310">
        <f>IF($E2310="","",IF(OR($U2310=TRUE(),$U2310="TRUE"),1,0))</f>
        <v/>
      </c>
      <c r="AQ2310">
        <f>IF($E2310="","",IF($AA2310="Yes",1,0))</f>
        <v/>
      </c>
      <c r="AR2310">
        <f>IF($AN2310=1,IFERROR(IF(VALUE($E2310)&lt;100000000,VALUE($E2310),1000000000),IFERROR(IF(VALUE(MID($E2310,2,20))&lt;100000000,VALUE(MID($E2310,2,20)),1000000000),1000000000))+ROW()/100000,"")</f>
        <v/>
      </c>
    </row>
    <row r="2311">
      <c r="G2311" s="14" t="n"/>
      <c r="Q2311" s="7">
        <f>IF($E2311="","",P2311*Y2311/100)</f>
        <v/>
      </c>
      <c r="R2311" s="7" t="n"/>
      <c r="X2311" s="7" t="n"/>
      <c r="Y2311" s="7" t="n"/>
      <c r="AB2311">
        <f>IF($E2311="","",IF($AQ2311=1,0,IF($AP2311=1,Settings!$C$6,Settings!$C$7))*100)</f>
        <v/>
      </c>
      <c r="AC2311" s="7">
        <f>IF($E2311="","",Y2311*AB2311/100)</f>
        <v/>
      </c>
      <c r="AD2311" s="7">
        <f>IF($E2311="","",Y2311-AC2311)</f>
        <v/>
      </c>
      <c r="AE2311" s="7">
        <f>IF($E2311="","",AD2311-Q2311)</f>
        <v/>
      </c>
      <c r="AI2311" s="7" t="n"/>
      <c r="AL2311" s="14" t="n"/>
      <c r="AN2311">
        <f>IF($E2311="","",IF(COUNTIF($E$2:$E2311,$E2311)=1,1,0))</f>
        <v/>
      </c>
      <c r="AO2311">
        <f>IF($AN2311=1,SUMPRODUCT(--($AR$2:$AR$3001&lt;$AR2311))+1,"")</f>
        <v/>
      </c>
      <c r="AP2311">
        <f>IF($E2311="","",IF(OR($U2311=TRUE(),$U2311="TRUE"),1,0))</f>
        <v/>
      </c>
      <c r="AQ2311">
        <f>IF($E2311="","",IF($AA2311="Yes",1,0))</f>
        <v/>
      </c>
      <c r="AR2311">
        <f>IF($AN2311=1,IFERROR(IF(VALUE($E2311)&lt;100000000,VALUE($E2311),1000000000),IFERROR(IF(VALUE(MID($E2311,2,20))&lt;100000000,VALUE(MID($E2311,2,20)),1000000000),1000000000))+ROW()/100000,"")</f>
        <v/>
      </c>
    </row>
    <row r="2312">
      <c r="G2312" s="14" t="n"/>
      <c r="Q2312" s="7">
        <f>IF($E2312="","",P2312*Y2312/100)</f>
        <v/>
      </c>
      <c r="R2312" s="7" t="n"/>
      <c r="X2312" s="7" t="n"/>
      <c r="Y2312" s="7" t="n"/>
      <c r="AB2312">
        <f>IF($E2312="","",IF($AQ2312=1,0,IF($AP2312=1,Settings!$C$6,Settings!$C$7))*100)</f>
        <v/>
      </c>
      <c r="AC2312" s="7">
        <f>IF($E2312="","",Y2312*AB2312/100)</f>
        <v/>
      </c>
      <c r="AD2312" s="7">
        <f>IF($E2312="","",Y2312-AC2312)</f>
        <v/>
      </c>
      <c r="AE2312" s="7">
        <f>IF($E2312="","",AD2312-Q2312)</f>
        <v/>
      </c>
      <c r="AI2312" s="7" t="n"/>
      <c r="AL2312" s="14" t="n"/>
      <c r="AN2312">
        <f>IF($E2312="","",IF(COUNTIF($E$2:$E2312,$E2312)=1,1,0))</f>
        <v/>
      </c>
      <c r="AO2312">
        <f>IF($AN2312=1,SUMPRODUCT(--($AR$2:$AR$3001&lt;$AR2312))+1,"")</f>
        <v/>
      </c>
      <c r="AP2312">
        <f>IF($E2312="","",IF(OR($U2312=TRUE(),$U2312="TRUE"),1,0))</f>
        <v/>
      </c>
      <c r="AQ2312">
        <f>IF($E2312="","",IF($AA2312="Yes",1,0))</f>
        <v/>
      </c>
      <c r="AR2312">
        <f>IF($AN2312=1,IFERROR(IF(VALUE($E2312)&lt;100000000,VALUE($E2312),1000000000),IFERROR(IF(VALUE(MID($E2312,2,20))&lt;100000000,VALUE(MID($E2312,2,20)),1000000000),1000000000))+ROW()/100000,"")</f>
        <v/>
      </c>
    </row>
    <row r="2313">
      <c r="G2313" s="14" t="n"/>
      <c r="Q2313" s="7">
        <f>IF($E2313="","",P2313*Y2313/100)</f>
        <v/>
      </c>
      <c r="R2313" s="7" t="n"/>
      <c r="X2313" s="7" t="n"/>
      <c r="Y2313" s="7" t="n"/>
      <c r="AB2313">
        <f>IF($E2313="","",IF($AQ2313=1,0,IF($AP2313=1,Settings!$C$6,Settings!$C$7))*100)</f>
        <v/>
      </c>
      <c r="AC2313" s="7">
        <f>IF($E2313="","",Y2313*AB2313/100)</f>
        <v/>
      </c>
      <c r="AD2313" s="7">
        <f>IF($E2313="","",Y2313-AC2313)</f>
        <v/>
      </c>
      <c r="AE2313" s="7">
        <f>IF($E2313="","",AD2313-Q2313)</f>
        <v/>
      </c>
      <c r="AI2313" s="7" t="n"/>
      <c r="AL2313" s="14" t="n"/>
      <c r="AN2313">
        <f>IF($E2313="","",IF(COUNTIF($E$2:$E2313,$E2313)=1,1,0))</f>
        <v/>
      </c>
      <c r="AO2313">
        <f>IF($AN2313=1,SUMPRODUCT(--($AR$2:$AR$3001&lt;$AR2313))+1,"")</f>
        <v/>
      </c>
      <c r="AP2313">
        <f>IF($E2313="","",IF(OR($U2313=TRUE(),$U2313="TRUE"),1,0))</f>
        <v/>
      </c>
      <c r="AQ2313">
        <f>IF($E2313="","",IF($AA2313="Yes",1,0))</f>
        <v/>
      </c>
      <c r="AR2313">
        <f>IF($AN2313=1,IFERROR(IF(VALUE($E2313)&lt;100000000,VALUE($E2313),1000000000),IFERROR(IF(VALUE(MID($E2313,2,20))&lt;100000000,VALUE(MID($E2313,2,20)),1000000000),1000000000))+ROW()/100000,"")</f>
        <v/>
      </c>
    </row>
    <row r="2314">
      <c r="G2314" s="14" t="n"/>
      <c r="Q2314" s="7">
        <f>IF($E2314="","",P2314*Y2314/100)</f>
        <v/>
      </c>
      <c r="R2314" s="7" t="n"/>
      <c r="X2314" s="7" t="n"/>
      <c r="Y2314" s="7" t="n"/>
      <c r="AB2314">
        <f>IF($E2314="","",IF($AQ2314=1,0,IF($AP2314=1,Settings!$C$6,Settings!$C$7))*100)</f>
        <v/>
      </c>
      <c r="AC2314" s="7">
        <f>IF($E2314="","",Y2314*AB2314/100)</f>
        <v/>
      </c>
      <c r="AD2314" s="7">
        <f>IF($E2314="","",Y2314-AC2314)</f>
        <v/>
      </c>
      <c r="AE2314" s="7">
        <f>IF($E2314="","",AD2314-Q2314)</f>
        <v/>
      </c>
      <c r="AI2314" s="7" t="n"/>
      <c r="AL2314" s="14" t="n"/>
      <c r="AN2314">
        <f>IF($E2314="","",IF(COUNTIF($E$2:$E2314,$E2314)=1,1,0))</f>
        <v/>
      </c>
      <c r="AO2314">
        <f>IF($AN2314=1,SUMPRODUCT(--($AR$2:$AR$3001&lt;$AR2314))+1,"")</f>
        <v/>
      </c>
      <c r="AP2314">
        <f>IF($E2314="","",IF(OR($U2314=TRUE(),$U2314="TRUE"),1,0))</f>
        <v/>
      </c>
      <c r="AQ2314">
        <f>IF($E2314="","",IF($AA2314="Yes",1,0))</f>
        <v/>
      </c>
      <c r="AR2314">
        <f>IF($AN2314=1,IFERROR(IF(VALUE($E2314)&lt;100000000,VALUE($E2314),1000000000),IFERROR(IF(VALUE(MID($E2314,2,20))&lt;100000000,VALUE(MID($E2314,2,20)),1000000000),1000000000))+ROW()/100000,"")</f>
        <v/>
      </c>
    </row>
    <row r="2315">
      <c r="G2315" s="14" t="n"/>
      <c r="Q2315" s="7">
        <f>IF($E2315="","",P2315*Y2315/100)</f>
        <v/>
      </c>
      <c r="R2315" s="7" t="n"/>
      <c r="X2315" s="7" t="n"/>
      <c r="Y2315" s="7" t="n"/>
      <c r="AB2315">
        <f>IF($E2315="","",IF($AQ2315=1,0,IF($AP2315=1,Settings!$C$6,Settings!$C$7))*100)</f>
        <v/>
      </c>
      <c r="AC2315" s="7">
        <f>IF($E2315="","",Y2315*AB2315/100)</f>
        <v/>
      </c>
      <c r="AD2315" s="7">
        <f>IF($E2315="","",Y2315-AC2315)</f>
        <v/>
      </c>
      <c r="AE2315" s="7">
        <f>IF($E2315="","",AD2315-Q2315)</f>
        <v/>
      </c>
      <c r="AI2315" s="7" t="n"/>
      <c r="AL2315" s="14" t="n"/>
      <c r="AN2315">
        <f>IF($E2315="","",IF(COUNTIF($E$2:$E2315,$E2315)=1,1,0))</f>
        <v/>
      </c>
      <c r="AO2315">
        <f>IF($AN2315=1,SUMPRODUCT(--($AR$2:$AR$3001&lt;$AR2315))+1,"")</f>
        <v/>
      </c>
      <c r="AP2315">
        <f>IF($E2315="","",IF(OR($U2315=TRUE(),$U2315="TRUE"),1,0))</f>
        <v/>
      </c>
      <c r="AQ2315">
        <f>IF($E2315="","",IF($AA2315="Yes",1,0))</f>
        <v/>
      </c>
      <c r="AR2315">
        <f>IF($AN2315=1,IFERROR(IF(VALUE($E2315)&lt;100000000,VALUE($E2315),1000000000),IFERROR(IF(VALUE(MID($E2315,2,20))&lt;100000000,VALUE(MID($E2315,2,20)),1000000000),1000000000))+ROW()/100000,"")</f>
        <v/>
      </c>
    </row>
    <row r="2316">
      <c r="G2316" s="14" t="n"/>
      <c r="Q2316" s="7">
        <f>IF($E2316="","",P2316*Y2316/100)</f>
        <v/>
      </c>
      <c r="R2316" s="7" t="n"/>
      <c r="X2316" s="7" t="n"/>
      <c r="Y2316" s="7" t="n"/>
      <c r="AB2316">
        <f>IF($E2316="","",IF($AQ2316=1,0,IF($AP2316=1,Settings!$C$6,Settings!$C$7))*100)</f>
        <v/>
      </c>
      <c r="AC2316" s="7">
        <f>IF($E2316="","",Y2316*AB2316/100)</f>
        <v/>
      </c>
      <c r="AD2316" s="7">
        <f>IF($E2316="","",Y2316-AC2316)</f>
        <v/>
      </c>
      <c r="AE2316" s="7">
        <f>IF($E2316="","",AD2316-Q2316)</f>
        <v/>
      </c>
      <c r="AI2316" s="7" t="n"/>
      <c r="AL2316" s="14" t="n"/>
      <c r="AN2316">
        <f>IF($E2316="","",IF(COUNTIF($E$2:$E2316,$E2316)=1,1,0))</f>
        <v/>
      </c>
      <c r="AO2316">
        <f>IF($AN2316=1,SUMPRODUCT(--($AR$2:$AR$3001&lt;$AR2316))+1,"")</f>
        <v/>
      </c>
      <c r="AP2316">
        <f>IF($E2316="","",IF(OR($U2316=TRUE(),$U2316="TRUE"),1,0))</f>
        <v/>
      </c>
      <c r="AQ2316">
        <f>IF($E2316="","",IF($AA2316="Yes",1,0))</f>
        <v/>
      </c>
      <c r="AR2316">
        <f>IF($AN2316=1,IFERROR(IF(VALUE($E2316)&lt;100000000,VALUE($E2316),1000000000),IFERROR(IF(VALUE(MID($E2316,2,20))&lt;100000000,VALUE(MID($E2316,2,20)),1000000000),1000000000))+ROW()/100000,"")</f>
        <v/>
      </c>
    </row>
    <row r="2317">
      <c r="G2317" s="14" t="n"/>
      <c r="Q2317" s="7">
        <f>IF($E2317="","",P2317*Y2317/100)</f>
        <v/>
      </c>
      <c r="R2317" s="7" t="n"/>
      <c r="X2317" s="7" t="n"/>
      <c r="Y2317" s="7" t="n"/>
      <c r="AB2317">
        <f>IF($E2317="","",IF($AQ2317=1,0,IF($AP2317=1,Settings!$C$6,Settings!$C$7))*100)</f>
        <v/>
      </c>
      <c r="AC2317" s="7">
        <f>IF($E2317="","",Y2317*AB2317/100)</f>
        <v/>
      </c>
      <c r="AD2317" s="7">
        <f>IF($E2317="","",Y2317-AC2317)</f>
        <v/>
      </c>
      <c r="AE2317" s="7">
        <f>IF($E2317="","",AD2317-Q2317)</f>
        <v/>
      </c>
      <c r="AI2317" s="7" t="n"/>
      <c r="AL2317" s="14" t="n"/>
      <c r="AN2317">
        <f>IF($E2317="","",IF(COUNTIF($E$2:$E2317,$E2317)=1,1,0))</f>
        <v/>
      </c>
      <c r="AO2317">
        <f>IF($AN2317=1,SUMPRODUCT(--($AR$2:$AR$3001&lt;$AR2317))+1,"")</f>
        <v/>
      </c>
      <c r="AP2317">
        <f>IF($E2317="","",IF(OR($U2317=TRUE(),$U2317="TRUE"),1,0))</f>
        <v/>
      </c>
      <c r="AQ2317">
        <f>IF($E2317="","",IF($AA2317="Yes",1,0))</f>
        <v/>
      </c>
      <c r="AR2317">
        <f>IF($AN2317=1,IFERROR(IF(VALUE($E2317)&lt;100000000,VALUE($E2317),1000000000),IFERROR(IF(VALUE(MID($E2317,2,20))&lt;100000000,VALUE(MID($E2317,2,20)),1000000000),1000000000))+ROW()/100000,"")</f>
        <v/>
      </c>
    </row>
    <row r="2318">
      <c r="G2318" s="14" t="n"/>
      <c r="Q2318" s="7">
        <f>IF($E2318="","",P2318*Y2318/100)</f>
        <v/>
      </c>
      <c r="R2318" s="7" t="n"/>
      <c r="X2318" s="7" t="n"/>
      <c r="Y2318" s="7" t="n"/>
      <c r="AB2318">
        <f>IF($E2318="","",IF($AQ2318=1,0,IF($AP2318=1,Settings!$C$6,Settings!$C$7))*100)</f>
        <v/>
      </c>
      <c r="AC2318" s="7">
        <f>IF($E2318="","",Y2318*AB2318/100)</f>
        <v/>
      </c>
      <c r="AD2318" s="7">
        <f>IF($E2318="","",Y2318-AC2318)</f>
        <v/>
      </c>
      <c r="AE2318" s="7">
        <f>IF($E2318="","",AD2318-Q2318)</f>
        <v/>
      </c>
      <c r="AI2318" s="7" t="n"/>
      <c r="AL2318" s="14" t="n"/>
      <c r="AN2318">
        <f>IF($E2318="","",IF(COUNTIF($E$2:$E2318,$E2318)=1,1,0))</f>
        <v/>
      </c>
      <c r="AO2318">
        <f>IF($AN2318=1,SUMPRODUCT(--($AR$2:$AR$3001&lt;$AR2318))+1,"")</f>
        <v/>
      </c>
      <c r="AP2318">
        <f>IF($E2318="","",IF(OR($U2318=TRUE(),$U2318="TRUE"),1,0))</f>
        <v/>
      </c>
      <c r="AQ2318">
        <f>IF($E2318="","",IF($AA2318="Yes",1,0))</f>
        <v/>
      </c>
      <c r="AR2318">
        <f>IF($AN2318=1,IFERROR(IF(VALUE($E2318)&lt;100000000,VALUE($E2318),1000000000),IFERROR(IF(VALUE(MID($E2318,2,20))&lt;100000000,VALUE(MID($E2318,2,20)),1000000000),1000000000))+ROW()/100000,"")</f>
        <v/>
      </c>
    </row>
    <row r="2319">
      <c r="G2319" s="14" t="n"/>
      <c r="Q2319" s="7">
        <f>IF($E2319="","",P2319*Y2319/100)</f>
        <v/>
      </c>
      <c r="R2319" s="7" t="n"/>
      <c r="X2319" s="7" t="n"/>
      <c r="Y2319" s="7" t="n"/>
      <c r="AB2319">
        <f>IF($E2319="","",IF($AQ2319=1,0,IF($AP2319=1,Settings!$C$6,Settings!$C$7))*100)</f>
        <v/>
      </c>
      <c r="AC2319" s="7">
        <f>IF($E2319="","",Y2319*AB2319/100)</f>
        <v/>
      </c>
      <c r="AD2319" s="7">
        <f>IF($E2319="","",Y2319-AC2319)</f>
        <v/>
      </c>
      <c r="AE2319" s="7">
        <f>IF($E2319="","",AD2319-Q2319)</f>
        <v/>
      </c>
      <c r="AI2319" s="7" t="n"/>
      <c r="AL2319" s="14" t="n"/>
      <c r="AN2319">
        <f>IF($E2319="","",IF(COUNTIF($E$2:$E2319,$E2319)=1,1,0))</f>
        <v/>
      </c>
      <c r="AO2319">
        <f>IF($AN2319=1,SUMPRODUCT(--($AR$2:$AR$3001&lt;$AR2319))+1,"")</f>
        <v/>
      </c>
      <c r="AP2319">
        <f>IF($E2319="","",IF(OR($U2319=TRUE(),$U2319="TRUE"),1,0))</f>
        <v/>
      </c>
      <c r="AQ2319">
        <f>IF($E2319="","",IF($AA2319="Yes",1,0))</f>
        <v/>
      </c>
      <c r="AR2319">
        <f>IF($AN2319=1,IFERROR(IF(VALUE($E2319)&lt;100000000,VALUE($E2319),1000000000),IFERROR(IF(VALUE(MID($E2319,2,20))&lt;100000000,VALUE(MID($E2319,2,20)),1000000000),1000000000))+ROW()/100000,"")</f>
        <v/>
      </c>
    </row>
    <row r="2320">
      <c r="G2320" s="14" t="n"/>
      <c r="Q2320" s="7">
        <f>IF($E2320="","",P2320*Y2320/100)</f>
        <v/>
      </c>
      <c r="R2320" s="7" t="n"/>
      <c r="X2320" s="7" t="n"/>
      <c r="Y2320" s="7" t="n"/>
      <c r="AB2320">
        <f>IF($E2320="","",IF($AQ2320=1,0,IF($AP2320=1,Settings!$C$6,Settings!$C$7))*100)</f>
        <v/>
      </c>
      <c r="AC2320" s="7">
        <f>IF($E2320="","",Y2320*AB2320/100)</f>
        <v/>
      </c>
      <c r="AD2320" s="7">
        <f>IF($E2320="","",Y2320-AC2320)</f>
        <v/>
      </c>
      <c r="AE2320" s="7">
        <f>IF($E2320="","",AD2320-Q2320)</f>
        <v/>
      </c>
      <c r="AI2320" s="7" t="n"/>
      <c r="AL2320" s="14" t="n"/>
      <c r="AN2320">
        <f>IF($E2320="","",IF(COUNTIF($E$2:$E2320,$E2320)=1,1,0))</f>
        <v/>
      </c>
      <c r="AO2320">
        <f>IF($AN2320=1,SUMPRODUCT(--($AR$2:$AR$3001&lt;$AR2320))+1,"")</f>
        <v/>
      </c>
      <c r="AP2320">
        <f>IF($E2320="","",IF(OR($U2320=TRUE(),$U2320="TRUE"),1,0))</f>
        <v/>
      </c>
      <c r="AQ2320">
        <f>IF($E2320="","",IF($AA2320="Yes",1,0))</f>
        <v/>
      </c>
      <c r="AR2320">
        <f>IF($AN2320=1,IFERROR(IF(VALUE($E2320)&lt;100000000,VALUE($E2320),1000000000),IFERROR(IF(VALUE(MID($E2320,2,20))&lt;100000000,VALUE(MID($E2320,2,20)),1000000000),1000000000))+ROW()/100000,"")</f>
        <v/>
      </c>
    </row>
    <row r="2321">
      <c r="G2321" s="14" t="n"/>
      <c r="Q2321" s="7">
        <f>IF($E2321="","",P2321*Y2321/100)</f>
        <v/>
      </c>
      <c r="R2321" s="7" t="n"/>
      <c r="X2321" s="7" t="n"/>
      <c r="Y2321" s="7" t="n"/>
      <c r="AB2321">
        <f>IF($E2321="","",IF($AQ2321=1,0,IF($AP2321=1,Settings!$C$6,Settings!$C$7))*100)</f>
        <v/>
      </c>
      <c r="AC2321" s="7">
        <f>IF($E2321="","",Y2321*AB2321/100)</f>
        <v/>
      </c>
      <c r="AD2321" s="7">
        <f>IF($E2321="","",Y2321-AC2321)</f>
        <v/>
      </c>
      <c r="AE2321" s="7">
        <f>IF($E2321="","",AD2321-Q2321)</f>
        <v/>
      </c>
      <c r="AI2321" s="7" t="n"/>
      <c r="AL2321" s="14" t="n"/>
      <c r="AN2321">
        <f>IF($E2321="","",IF(COUNTIF($E$2:$E2321,$E2321)=1,1,0))</f>
        <v/>
      </c>
      <c r="AO2321">
        <f>IF($AN2321=1,SUMPRODUCT(--($AR$2:$AR$3001&lt;$AR2321))+1,"")</f>
        <v/>
      </c>
      <c r="AP2321">
        <f>IF($E2321="","",IF(OR($U2321=TRUE(),$U2321="TRUE"),1,0))</f>
        <v/>
      </c>
      <c r="AQ2321">
        <f>IF($E2321="","",IF($AA2321="Yes",1,0))</f>
        <v/>
      </c>
      <c r="AR2321">
        <f>IF($AN2321=1,IFERROR(IF(VALUE($E2321)&lt;100000000,VALUE($E2321),1000000000),IFERROR(IF(VALUE(MID($E2321,2,20))&lt;100000000,VALUE(MID($E2321,2,20)),1000000000),1000000000))+ROW()/100000,"")</f>
        <v/>
      </c>
    </row>
    <row r="2322">
      <c r="G2322" s="14" t="n"/>
      <c r="Q2322" s="7">
        <f>IF($E2322="","",P2322*Y2322/100)</f>
        <v/>
      </c>
      <c r="R2322" s="7" t="n"/>
      <c r="X2322" s="7" t="n"/>
      <c r="Y2322" s="7" t="n"/>
      <c r="AB2322">
        <f>IF($E2322="","",IF($AQ2322=1,0,IF($AP2322=1,Settings!$C$6,Settings!$C$7))*100)</f>
        <v/>
      </c>
      <c r="AC2322" s="7">
        <f>IF($E2322="","",Y2322*AB2322/100)</f>
        <v/>
      </c>
      <c r="AD2322" s="7">
        <f>IF($E2322="","",Y2322-AC2322)</f>
        <v/>
      </c>
      <c r="AE2322" s="7">
        <f>IF($E2322="","",AD2322-Q2322)</f>
        <v/>
      </c>
      <c r="AI2322" s="7" t="n"/>
      <c r="AL2322" s="14" t="n"/>
      <c r="AN2322">
        <f>IF($E2322="","",IF(COUNTIF($E$2:$E2322,$E2322)=1,1,0))</f>
        <v/>
      </c>
      <c r="AO2322">
        <f>IF($AN2322=1,SUMPRODUCT(--($AR$2:$AR$3001&lt;$AR2322))+1,"")</f>
        <v/>
      </c>
      <c r="AP2322">
        <f>IF($E2322="","",IF(OR($U2322=TRUE(),$U2322="TRUE"),1,0))</f>
        <v/>
      </c>
      <c r="AQ2322">
        <f>IF($E2322="","",IF($AA2322="Yes",1,0))</f>
        <v/>
      </c>
      <c r="AR2322">
        <f>IF($AN2322=1,IFERROR(IF(VALUE($E2322)&lt;100000000,VALUE($E2322),1000000000),IFERROR(IF(VALUE(MID($E2322,2,20))&lt;100000000,VALUE(MID($E2322,2,20)),1000000000),1000000000))+ROW()/100000,"")</f>
        <v/>
      </c>
    </row>
    <row r="2323">
      <c r="G2323" s="14" t="n"/>
      <c r="Q2323" s="7">
        <f>IF($E2323="","",P2323*Y2323/100)</f>
        <v/>
      </c>
      <c r="R2323" s="7" t="n"/>
      <c r="X2323" s="7" t="n"/>
      <c r="Y2323" s="7" t="n"/>
      <c r="AB2323">
        <f>IF($E2323="","",IF($AQ2323=1,0,IF($AP2323=1,Settings!$C$6,Settings!$C$7))*100)</f>
        <v/>
      </c>
      <c r="AC2323" s="7">
        <f>IF($E2323="","",Y2323*AB2323/100)</f>
        <v/>
      </c>
      <c r="AD2323" s="7">
        <f>IF($E2323="","",Y2323-AC2323)</f>
        <v/>
      </c>
      <c r="AE2323" s="7">
        <f>IF($E2323="","",AD2323-Q2323)</f>
        <v/>
      </c>
      <c r="AI2323" s="7" t="n"/>
      <c r="AL2323" s="14" t="n"/>
      <c r="AN2323">
        <f>IF($E2323="","",IF(COUNTIF($E$2:$E2323,$E2323)=1,1,0))</f>
        <v/>
      </c>
      <c r="AO2323">
        <f>IF($AN2323=1,SUMPRODUCT(--($AR$2:$AR$3001&lt;$AR2323))+1,"")</f>
        <v/>
      </c>
      <c r="AP2323">
        <f>IF($E2323="","",IF(OR($U2323=TRUE(),$U2323="TRUE"),1,0))</f>
        <v/>
      </c>
      <c r="AQ2323">
        <f>IF($E2323="","",IF($AA2323="Yes",1,0))</f>
        <v/>
      </c>
      <c r="AR2323">
        <f>IF($AN2323=1,IFERROR(IF(VALUE($E2323)&lt;100000000,VALUE($E2323),1000000000),IFERROR(IF(VALUE(MID($E2323,2,20))&lt;100000000,VALUE(MID($E2323,2,20)),1000000000),1000000000))+ROW()/100000,"")</f>
        <v/>
      </c>
    </row>
    <row r="2324">
      <c r="G2324" s="14" t="n"/>
      <c r="Q2324" s="7">
        <f>IF($E2324="","",P2324*Y2324/100)</f>
        <v/>
      </c>
      <c r="R2324" s="7" t="n"/>
      <c r="X2324" s="7" t="n"/>
      <c r="Y2324" s="7" t="n"/>
      <c r="AB2324">
        <f>IF($E2324="","",IF($AQ2324=1,0,IF($AP2324=1,Settings!$C$6,Settings!$C$7))*100)</f>
        <v/>
      </c>
      <c r="AC2324" s="7">
        <f>IF($E2324="","",Y2324*AB2324/100)</f>
        <v/>
      </c>
      <c r="AD2324" s="7">
        <f>IF($E2324="","",Y2324-AC2324)</f>
        <v/>
      </c>
      <c r="AE2324" s="7">
        <f>IF($E2324="","",AD2324-Q2324)</f>
        <v/>
      </c>
      <c r="AI2324" s="7" t="n"/>
      <c r="AL2324" s="14" t="n"/>
      <c r="AN2324">
        <f>IF($E2324="","",IF(COUNTIF($E$2:$E2324,$E2324)=1,1,0))</f>
        <v/>
      </c>
      <c r="AO2324">
        <f>IF($AN2324=1,SUMPRODUCT(--($AR$2:$AR$3001&lt;$AR2324))+1,"")</f>
        <v/>
      </c>
      <c r="AP2324">
        <f>IF($E2324="","",IF(OR($U2324=TRUE(),$U2324="TRUE"),1,0))</f>
        <v/>
      </c>
      <c r="AQ2324">
        <f>IF($E2324="","",IF($AA2324="Yes",1,0))</f>
        <v/>
      </c>
      <c r="AR2324">
        <f>IF($AN2324=1,IFERROR(IF(VALUE($E2324)&lt;100000000,VALUE($E2324),1000000000),IFERROR(IF(VALUE(MID($E2324,2,20))&lt;100000000,VALUE(MID($E2324,2,20)),1000000000),1000000000))+ROW()/100000,"")</f>
        <v/>
      </c>
    </row>
    <row r="2325">
      <c r="G2325" s="14" t="n"/>
      <c r="Q2325" s="7">
        <f>IF($E2325="","",P2325*Y2325/100)</f>
        <v/>
      </c>
      <c r="R2325" s="7" t="n"/>
      <c r="X2325" s="7" t="n"/>
      <c r="Y2325" s="7" t="n"/>
      <c r="AB2325">
        <f>IF($E2325="","",IF($AQ2325=1,0,IF($AP2325=1,Settings!$C$6,Settings!$C$7))*100)</f>
        <v/>
      </c>
      <c r="AC2325" s="7">
        <f>IF($E2325="","",Y2325*AB2325/100)</f>
        <v/>
      </c>
      <c r="AD2325" s="7">
        <f>IF($E2325="","",Y2325-AC2325)</f>
        <v/>
      </c>
      <c r="AE2325" s="7">
        <f>IF($E2325="","",AD2325-Q2325)</f>
        <v/>
      </c>
      <c r="AI2325" s="7" t="n"/>
      <c r="AL2325" s="14" t="n"/>
      <c r="AN2325">
        <f>IF($E2325="","",IF(COUNTIF($E$2:$E2325,$E2325)=1,1,0))</f>
        <v/>
      </c>
      <c r="AO2325">
        <f>IF($AN2325=1,SUMPRODUCT(--($AR$2:$AR$3001&lt;$AR2325))+1,"")</f>
        <v/>
      </c>
      <c r="AP2325">
        <f>IF($E2325="","",IF(OR($U2325=TRUE(),$U2325="TRUE"),1,0))</f>
        <v/>
      </c>
      <c r="AQ2325">
        <f>IF($E2325="","",IF($AA2325="Yes",1,0))</f>
        <v/>
      </c>
      <c r="AR2325">
        <f>IF($AN2325=1,IFERROR(IF(VALUE($E2325)&lt;100000000,VALUE($E2325),1000000000),IFERROR(IF(VALUE(MID($E2325,2,20))&lt;100000000,VALUE(MID($E2325,2,20)),1000000000),1000000000))+ROW()/100000,"")</f>
        <v/>
      </c>
    </row>
    <row r="2326">
      <c r="G2326" s="14" t="n"/>
      <c r="Q2326" s="7">
        <f>IF($E2326="","",P2326*Y2326/100)</f>
        <v/>
      </c>
      <c r="R2326" s="7" t="n"/>
      <c r="X2326" s="7" t="n"/>
      <c r="Y2326" s="7" t="n"/>
      <c r="AB2326">
        <f>IF($E2326="","",IF($AQ2326=1,0,IF($AP2326=1,Settings!$C$6,Settings!$C$7))*100)</f>
        <v/>
      </c>
      <c r="AC2326" s="7">
        <f>IF($E2326="","",Y2326*AB2326/100)</f>
        <v/>
      </c>
      <c r="AD2326" s="7">
        <f>IF($E2326="","",Y2326-AC2326)</f>
        <v/>
      </c>
      <c r="AE2326" s="7">
        <f>IF($E2326="","",AD2326-Q2326)</f>
        <v/>
      </c>
      <c r="AI2326" s="7" t="n"/>
      <c r="AL2326" s="14" t="n"/>
      <c r="AN2326">
        <f>IF($E2326="","",IF(COUNTIF($E$2:$E2326,$E2326)=1,1,0))</f>
        <v/>
      </c>
      <c r="AO2326">
        <f>IF($AN2326=1,SUMPRODUCT(--($AR$2:$AR$3001&lt;$AR2326))+1,"")</f>
        <v/>
      </c>
      <c r="AP2326">
        <f>IF($E2326="","",IF(OR($U2326=TRUE(),$U2326="TRUE"),1,0))</f>
        <v/>
      </c>
      <c r="AQ2326">
        <f>IF($E2326="","",IF($AA2326="Yes",1,0))</f>
        <v/>
      </c>
      <c r="AR2326">
        <f>IF($AN2326=1,IFERROR(IF(VALUE($E2326)&lt;100000000,VALUE($E2326),1000000000),IFERROR(IF(VALUE(MID($E2326,2,20))&lt;100000000,VALUE(MID($E2326,2,20)),1000000000),1000000000))+ROW()/100000,"")</f>
        <v/>
      </c>
    </row>
    <row r="2327">
      <c r="G2327" s="14" t="n"/>
      <c r="Q2327" s="7">
        <f>IF($E2327="","",P2327*Y2327/100)</f>
        <v/>
      </c>
      <c r="R2327" s="7" t="n"/>
      <c r="X2327" s="7" t="n"/>
      <c r="Y2327" s="7" t="n"/>
      <c r="AB2327">
        <f>IF($E2327="","",IF($AQ2327=1,0,IF($AP2327=1,Settings!$C$6,Settings!$C$7))*100)</f>
        <v/>
      </c>
      <c r="AC2327" s="7">
        <f>IF($E2327="","",Y2327*AB2327/100)</f>
        <v/>
      </c>
      <c r="AD2327" s="7">
        <f>IF($E2327="","",Y2327-AC2327)</f>
        <v/>
      </c>
      <c r="AE2327" s="7">
        <f>IF($E2327="","",AD2327-Q2327)</f>
        <v/>
      </c>
      <c r="AI2327" s="7" t="n"/>
      <c r="AL2327" s="14" t="n"/>
      <c r="AN2327">
        <f>IF($E2327="","",IF(COUNTIF($E$2:$E2327,$E2327)=1,1,0))</f>
        <v/>
      </c>
      <c r="AO2327">
        <f>IF($AN2327=1,SUMPRODUCT(--($AR$2:$AR$3001&lt;$AR2327))+1,"")</f>
        <v/>
      </c>
      <c r="AP2327">
        <f>IF($E2327="","",IF(OR($U2327=TRUE(),$U2327="TRUE"),1,0))</f>
        <v/>
      </c>
      <c r="AQ2327">
        <f>IF($E2327="","",IF($AA2327="Yes",1,0))</f>
        <v/>
      </c>
      <c r="AR2327">
        <f>IF($AN2327=1,IFERROR(IF(VALUE($E2327)&lt;100000000,VALUE($E2327),1000000000),IFERROR(IF(VALUE(MID($E2327,2,20))&lt;100000000,VALUE(MID($E2327,2,20)),1000000000),1000000000))+ROW()/100000,"")</f>
        <v/>
      </c>
    </row>
    <row r="2328">
      <c r="G2328" s="14" t="n"/>
      <c r="Q2328" s="7">
        <f>IF($E2328="","",P2328*Y2328/100)</f>
        <v/>
      </c>
      <c r="R2328" s="7" t="n"/>
      <c r="X2328" s="7" t="n"/>
      <c r="Y2328" s="7" t="n"/>
      <c r="AB2328">
        <f>IF($E2328="","",IF($AQ2328=1,0,IF($AP2328=1,Settings!$C$6,Settings!$C$7))*100)</f>
        <v/>
      </c>
      <c r="AC2328" s="7">
        <f>IF($E2328="","",Y2328*AB2328/100)</f>
        <v/>
      </c>
      <c r="AD2328" s="7">
        <f>IF($E2328="","",Y2328-AC2328)</f>
        <v/>
      </c>
      <c r="AE2328" s="7">
        <f>IF($E2328="","",AD2328-Q2328)</f>
        <v/>
      </c>
      <c r="AI2328" s="7" t="n"/>
      <c r="AL2328" s="14" t="n"/>
      <c r="AN2328">
        <f>IF($E2328="","",IF(COUNTIF($E$2:$E2328,$E2328)=1,1,0))</f>
        <v/>
      </c>
      <c r="AO2328">
        <f>IF($AN2328=1,SUMPRODUCT(--($AR$2:$AR$3001&lt;$AR2328))+1,"")</f>
        <v/>
      </c>
      <c r="AP2328">
        <f>IF($E2328="","",IF(OR($U2328=TRUE(),$U2328="TRUE"),1,0))</f>
        <v/>
      </c>
      <c r="AQ2328">
        <f>IF($E2328="","",IF($AA2328="Yes",1,0))</f>
        <v/>
      </c>
      <c r="AR2328">
        <f>IF($AN2328=1,IFERROR(IF(VALUE($E2328)&lt;100000000,VALUE($E2328),1000000000),IFERROR(IF(VALUE(MID($E2328,2,20))&lt;100000000,VALUE(MID($E2328,2,20)),1000000000),1000000000))+ROW()/100000,"")</f>
        <v/>
      </c>
    </row>
    <row r="2329">
      <c r="G2329" s="14" t="n"/>
      <c r="Q2329" s="7">
        <f>IF($E2329="","",P2329*Y2329/100)</f>
        <v/>
      </c>
      <c r="R2329" s="7" t="n"/>
      <c r="X2329" s="7" t="n"/>
      <c r="Y2329" s="7" t="n"/>
      <c r="AB2329">
        <f>IF($E2329="","",IF($AQ2329=1,0,IF($AP2329=1,Settings!$C$6,Settings!$C$7))*100)</f>
        <v/>
      </c>
      <c r="AC2329" s="7">
        <f>IF($E2329="","",Y2329*AB2329/100)</f>
        <v/>
      </c>
      <c r="AD2329" s="7">
        <f>IF($E2329="","",Y2329-AC2329)</f>
        <v/>
      </c>
      <c r="AE2329" s="7">
        <f>IF($E2329="","",AD2329-Q2329)</f>
        <v/>
      </c>
      <c r="AI2329" s="7" t="n"/>
      <c r="AL2329" s="14" t="n"/>
      <c r="AN2329">
        <f>IF($E2329="","",IF(COUNTIF($E$2:$E2329,$E2329)=1,1,0))</f>
        <v/>
      </c>
      <c r="AO2329">
        <f>IF($AN2329=1,SUMPRODUCT(--($AR$2:$AR$3001&lt;$AR2329))+1,"")</f>
        <v/>
      </c>
      <c r="AP2329">
        <f>IF($E2329="","",IF(OR($U2329=TRUE(),$U2329="TRUE"),1,0))</f>
        <v/>
      </c>
      <c r="AQ2329">
        <f>IF($E2329="","",IF($AA2329="Yes",1,0))</f>
        <v/>
      </c>
      <c r="AR2329">
        <f>IF($AN2329=1,IFERROR(IF(VALUE($E2329)&lt;100000000,VALUE($E2329),1000000000),IFERROR(IF(VALUE(MID($E2329,2,20))&lt;100000000,VALUE(MID($E2329,2,20)),1000000000),1000000000))+ROW()/100000,"")</f>
        <v/>
      </c>
    </row>
    <row r="2330">
      <c r="G2330" s="14" t="n"/>
      <c r="Q2330" s="7">
        <f>IF($E2330="","",P2330*Y2330/100)</f>
        <v/>
      </c>
      <c r="R2330" s="7" t="n"/>
      <c r="X2330" s="7" t="n"/>
      <c r="Y2330" s="7" t="n"/>
      <c r="AB2330">
        <f>IF($E2330="","",IF($AQ2330=1,0,IF($AP2330=1,Settings!$C$6,Settings!$C$7))*100)</f>
        <v/>
      </c>
      <c r="AC2330" s="7">
        <f>IF($E2330="","",Y2330*AB2330/100)</f>
        <v/>
      </c>
      <c r="AD2330" s="7">
        <f>IF($E2330="","",Y2330-AC2330)</f>
        <v/>
      </c>
      <c r="AE2330" s="7">
        <f>IF($E2330="","",AD2330-Q2330)</f>
        <v/>
      </c>
      <c r="AI2330" s="7" t="n"/>
      <c r="AL2330" s="14" t="n"/>
      <c r="AN2330">
        <f>IF($E2330="","",IF(COUNTIF($E$2:$E2330,$E2330)=1,1,0))</f>
        <v/>
      </c>
      <c r="AO2330">
        <f>IF($AN2330=1,SUMPRODUCT(--($AR$2:$AR$3001&lt;$AR2330))+1,"")</f>
        <v/>
      </c>
      <c r="AP2330">
        <f>IF($E2330="","",IF(OR($U2330=TRUE(),$U2330="TRUE"),1,0))</f>
        <v/>
      </c>
      <c r="AQ2330">
        <f>IF($E2330="","",IF($AA2330="Yes",1,0))</f>
        <v/>
      </c>
      <c r="AR2330">
        <f>IF($AN2330=1,IFERROR(IF(VALUE($E2330)&lt;100000000,VALUE($E2330),1000000000),IFERROR(IF(VALUE(MID($E2330,2,20))&lt;100000000,VALUE(MID($E2330,2,20)),1000000000),1000000000))+ROW()/100000,"")</f>
        <v/>
      </c>
    </row>
    <row r="2331">
      <c r="G2331" s="14" t="n"/>
      <c r="Q2331" s="7">
        <f>IF($E2331="","",P2331*Y2331/100)</f>
        <v/>
      </c>
      <c r="R2331" s="7" t="n"/>
      <c r="X2331" s="7" t="n"/>
      <c r="Y2331" s="7" t="n"/>
      <c r="AB2331">
        <f>IF($E2331="","",IF($AQ2331=1,0,IF($AP2331=1,Settings!$C$6,Settings!$C$7))*100)</f>
        <v/>
      </c>
      <c r="AC2331" s="7">
        <f>IF($E2331="","",Y2331*AB2331/100)</f>
        <v/>
      </c>
      <c r="AD2331" s="7">
        <f>IF($E2331="","",Y2331-AC2331)</f>
        <v/>
      </c>
      <c r="AE2331" s="7">
        <f>IF($E2331="","",AD2331-Q2331)</f>
        <v/>
      </c>
      <c r="AI2331" s="7" t="n"/>
      <c r="AL2331" s="14" t="n"/>
      <c r="AN2331">
        <f>IF($E2331="","",IF(COUNTIF($E$2:$E2331,$E2331)=1,1,0))</f>
        <v/>
      </c>
      <c r="AO2331">
        <f>IF($AN2331=1,SUMPRODUCT(--($AR$2:$AR$3001&lt;$AR2331))+1,"")</f>
        <v/>
      </c>
      <c r="AP2331">
        <f>IF($E2331="","",IF(OR($U2331=TRUE(),$U2331="TRUE"),1,0))</f>
        <v/>
      </c>
      <c r="AQ2331">
        <f>IF($E2331="","",IF($AA2331="Yes",1,0))</f>
        <v/>
      </c>
      <c r="AR2331">
        <f>IF($AN2331=1,IFERROR(IF(VALUE($E2331)&lt;100000000,VALUE($E2331),1000000000),IFERROR(IF(VALUE(MID($E2331,2,20))&lt;100000000,VALUE(MID($E2331,2,20)),1000000000),1000000000))+ROW()/100000,"")</f>
        <v/>
      </c>
    </row>
    <row r="2332">
      <c r="G2332" s="14" t="n"/>
      <c r="Q2332" s="7">
        <f>IF($E2332="","",P2332*Y2332/100)</f>
        <v/>
      </c>
      <c r="R2332" s="7" t="n"/>
      <c r="X2332" s="7" t="n"/>
      <c r="Y2332" s="7" t="n"/>
      <c r="AB2332">
        <f>IF($E2332="","",IF($AQ2332=1,0,IF($AP2332=1,Settings!$C$6,Settings!$C$7))*100)</f>
        <v/>
      </c>
      <c r="AC2332" s="7">
        <f>IF($E2332="","",Y2332*AB2332/100)</f>
        <v/>
      </c>
      <c r="AD2332" s="7">
        <f>IF($E2332="","",Y2332-AC2332)</f>
        <v/>
      </c>
      <c r="AE2332" s="7">
        <f>IF($E2332="","",AD2332-Q2332)</f>
        <v/>
      </c>
      <c r="AI2332" s="7" t="n"/>
      <c r="AL2332" s="14" t="n"/>
      <c r="AN2332">
        <f>IF($E2332="","",IF(COUNTIF($E$2:$E2332,$E2332)=1,1,0))</f>
        <v/>
      </c>
      <c r="AO2332">
        <f>IF($AN2332=1,SUMPRODUCT(--($AR$2:$AR$3001&lt;$AR2332))+1,"")</f>
        <v/>
      </c>
      <c r="AP2332">
        <f>IF($E2332="","",IF(OR($U2332=TRUE(),$U2332="TRUE"),1,0))</f>
        <v/>
      </c>
      <c r="AQ2332">
        <f>IF($E2332="","",IF($AA2332="Yes",1,0))</f>
        <v/>
      </c>
      <c r="AR2332">
        <f>IF($AN2332=1,IFERROR(IF(VALUE($E2332)&lt;100000000,VALUE($E2332),1000000000),IFERROR(IF(VALUE(MID($E2332,2,20))&lt;100000000,VALUE(MID($E2332,2,20)),1000000000),1000000000))+ROW()/100000,"")</f>
        <v/>
      </c>
    </row>
    <row r="2333">
      <c r="G2333" s="14" t="n"/>
      <c r="Q2333" s="7">
        <f>IF($E2333="","",P2333*Y2333/100)</f>
        <v/>
      </c>
      <c r="R2333" s="7" t="n"/>
      <c r="X2333" s="7" t="n"/>
      <c r="Y2333" s="7" t="n"/>
      <c r="AB2333">
        <f>IF($E2333="","",IF($AQ2333=1,0,IF($AP2333=1,Settings!$C$6,Settings!$C$7))*100)</f>
        <v/>
      </c>
      <c r="AC2333" s="7">
        <f>IF($E2333="","",Y2333*AB2333/100)</f>
        <v/>
      </c>
      <c r="AD2333" s="7">
        <f>IF($E2333="","",Y2333-AC2333)</f>
        <v/>
      </c>
      <c r="AE2333" s="7">
        <f>IF($E2333="","",AD2333-Q2333)</f>
        <v/>
      </c>
      <c r="AI2333" s="7" t="n"/>
      <c r="AL2333" s="14" t="n"/>
      <c r="AN2333">
        <f>IF($E2333="","",IF(COUNTIF($E$2:$E2333,$E2333)=1,1,0))</f>
        <v/>
      </c>
      <c r="AO2333">
        <f>IF($AN2333=1,SUMPRODUCT(--($AR$2:$AR$3001&lt;$AR2333))+1,"")</f>
        <v/>
      </c>
      <c r="AP2333">
        <f>IF($E2333="","",IF(OR($U2333=TRUE(),$U2333="TRUE"),1,0))</f>
        <v/>
      </c>
      <c r="AQ2333">
        <f>IF($E2333="","",IF($AA2333="Yes",1,0))</f>
        <v/>
      </c>
      <c r="AR2333">
        <f>IF($AN2333=1,IFERROR(IF(VALUE($E2333)&lt;100000000,VALUE($E2333),1000000000),IFERROR(IF(VALUE(MID($E2333,2,20))&lt;100000000,VALUE(MID($E2333,2,20)),1000000000),1000000000))+ROW()/100000,"")</f>
        <v/>
      </c>
    </row>
    <row r="2334">
      <c r="G2334" s="14" t="n"/>
      <c r="Q2334" s="7">
        <f>IF($E2334="","",P2334*Y2334/100)</f>
        <v/>
      </c>
      <c r="R2334" s="7" t="n"/>
      <c r="X2334" s="7" t="n"/>
      <c r="Y2334" s="7" t="n"/>
      <c r="AB2334">
        <f>IF($E2334="","",IF($AQ2334=1,0,IF($AP2334=1,Settings!$C$6,Settings!$C$7))*100)</f>
        <v/>
      </c>
      <c r="AC2334" s="7">
        <f>IF($E2334="","",Y2334*AB2334/100)</f>
        <v/>
      </c>
      <c r="AD2334" s="7">
        <f>IF($E2334="","",Y2334-AC2334)</f>
        <v/>
      </c>
      <c r="AE2334" s="7">
        <f>IF($E2334="","",AD2334-Q2334)</f>
        <v/>
      </c>
      <c r="AI2334" s="7" t="n"/>
      <c r="AL2334" s="14" t="n"/>
      <c r="AN2334">
        <f>IF($E2334="","",IF(COUNTIF($E$2:$E2334,$E2334)=1,1,0))</f>
        <v/>
      </c>
      <c r="AO2334">
        <f>IF($AN2334=1,SUMPRODUCT(--($AR$2:$AR$3001&lt;$AR2334))+1,"")</f>
        <v/>
      </c>
      <c r="AP2334">
        <f>IF($E2334="","",IF(OR($U2334=TRUE(),$U2334="TRUE"),1,0))</f>
        <v/>
      </c>
      <c r="AQ2334">
        <f>IF($E2334="","",IF($AA2334="Yes",1,0))</f>
        <v/>
      </c>
      <c r="AR2334">
        <f>IF($AN2334=1,IFERROR(IF(VALUE($E2334)&lt;100000000,VALUE($E2334),1000000000),IFERROR(IF(VALUE(MID($E2334,2,20))&lt;100000000,VALUE(MID($E2334,2,20)),1000000000),1000000000))+ROW()/100000,"")</f>
        <v/>
      </c>
    </row>
    <row r="2335">
      <c r="G2335" s="14" t="n"/>
      <c r="Q2335" s="7">
        <f>IF($E2335="","",P2335*Y2335/100)</f>
        <v/>
      </c>
      <c r="R2335" s="7" t="n"/>
      <c r="X2335" s="7" t="n"/>
      <c r="Y2335" s="7" t="n"/>
      <c r="AB2335">
        <f>IF($E2335="","",IF($AQ2335=1,0,IF($AP2335=1,Settings!$C$6,Settings!$C$7))*100)</f>
        <v/>
      </c>
      <c r="AC2335" s="7">
        <f>IF($E2335="","",Y2335*AB2335/100)</f>
        <v/>
      </c>
      <c r="AD2335" s="7">
        <f>IF($E2335="","",Y2335-AC2335)</f>
        <v/>
      </c>
      <c r="AE2335" s="7">
        <f>IF($E2335="","",AD2335-Q2335)</f>
        <v/>
      </c>
      <c r="AI2335" s="7" t="n"/>
      <c r="AL2335" s="14" t="n"/>
      <c r="AN2335">
        <f>IF($E2335="","",IF(COUNTIF($E$2:$E2335,$E2335)=1,1,0))</f>
        <v/>
      </c>
      <c r="AO2335">
        <f>IF($AN2335=1,SUMPRODUCT(--($AR$2:$AR$3001&lt;$AR2335))+1,"")</f>
        <v/>
      </c>
      <c r="AP2335">
        <f>IF($E2335="","",IF(OR($U2335=TRUE(),$U2335="TRUE"),1,0))</f>
        <v/>
      </c>
      <c r="AQ2335">
        <f>IF($E2335="","",IF($AA2335="Yes",1,0))</f>
        <v/>
      </c>
      <c r="AR2335">
        <f>IF($AN2335=1,IFERROR(IF(VALUE($E2335)&lt;100000000,VALUE($E2335),1000000000),IFERROR(IF(VALUE(MID($E2335,2,20))&lt;100000000,VALUE(MID($E2335,2,20)),1000000000),1000000000))+ROW()/100000,"")</f>
        <v/>
      </c>
    </row>
    <row r="2336">
      <c r="G2336" s="14" t="n"/>
      <c r="Q2336" s="7">
        <f>IF($E2336="","",P2336*Y2336/100)</f>
        <v/>
      </c>
      <c r="R2336" s="7" t="n"/>
      <c r="X2336" s="7" t="n"/>
      <c r="Y2336" s="7" t="n"/>
      <c r="AB2336">
        <f>IF($E2336="","",IF($AQ2336=1,0,IF($AP2336=1,Settings!$C$6,Settings!$C$7))*100)</f>
        <v/>
      </c>
      <c r="AC2336" s="7">
        <f>IF($E2336="","",Y2336*AB2336/100)</f>
        <v/>
      </c>
      <c r="AD2336" s="7">
        <f>IF($E2336="","",Y2336-AC2336)</f>
        <v/>
      </c>
      <c r="AE2336" s="7">
        <f>IF($E2336="","",AD2336-Q2336)</f>
        <v/>
      </c>
      <c r="AI2336" s="7" t="n"/>
      <c r="AL2336" s="14" t="n"/>
      <c r="AN2336">
        <f>IF($E2336="","",IF(COUNTIF($E$2:$E2336,$E2336)=1,1,0))</f>
        <v/>
      </c>
      <c r="AO2336">
        <f>IF($AN2336=1,SUMPRODUCT(--($AR$2:$AR$3001&lt;$AR2336))+1,"")</f>
        <v/>
      </c>
      <c r="AP2336">
        <f>IF($E2336="","",IF(OR($U2336=TRUE(),$U2336="TRUE"),1,0))</f>
        <v/>
      </c>
      <c r="AQ2336">
        <f>IF($E2336="","",IF($AA2336="Yes",1,0))</f>
        <v/>
      </c>
      <c r="AR2336">
        <f>IF($AN2336=1,IFERROR(IF(VALUE($E2336)&lt;100000000,VALUE($E2336),1000000000),IFERROR(IF(VALUE(MID($E2336,2,20))&lt;100000000,VALUE(MID($E2336,2,20)),1000000000),1000000000))+ROW()/100000,"")</f>
        <v/>
      </c>
    </row>
    <row r="2337">
      <c r="G2337" s="14" t="n"/>
      <c r="Q2337" s="7">
        <f>IF($E2337="","",P2337*Y2337/100)</f>
        <v/>
      </c>
      <c r="R2337" s="7" t="n"/>
      <c r="X2337" s="7" t="n"/>
      <c r="Y2337" s="7" t="n"/>
      <c r="AB2337">
        <f>IF($E2337="","",IF($AQ2337=1,0,IF($AP2337=1,Settings!$C$6,Settings!$C$7))*100)</f>
        <v/>
      </c>
      <c r="AC2337" s="7">
        <f>IF($E2337="","",Y2337*AB2337/100)</f>
        <v/>
      </c>
      <c r="AD2337" s="7">
        <f>IF($E2337="","",Y2337-AC2337)</f>
        <v/>
      </c>
      <c r="AE2337" s="7">
        <f>IF($E2337="","",AD2337-Q2337)</f>
        <v/>
      </c>
      <c r="AI2337" s="7" t="n"/>
      <c r="AL2337" s="14" t="n"/>
      <c r="AN2337">
        <f>IF($E2337="","",IF(COUNTIF($E$2:$E2337,$E2337)=1,1,0))</f>
        <v/>
      </c>
      <c r="AO2337">
        <f>IF($AN2337=1,SUMPRODUCT(--($AR$2:$AR$3001&lt;$AR2337))+1,"")</f>
        <v/>
      </c>
      <c r="AP2337">
        <f>IF($E2337="","",IF(OR($U2337=TRUE(),$U2337="TRUE"),1,0))</f>
        <v/>
      </c>
      <c r="AQ2337">
        <f>IF($E2337="","",IF($AA2337="Yes",1,0))</f>
        <v/>
      </c>
      <c r="AR2337">
        <f>IF($AN2337=1,IFERROR(IF(VALUE($E2337)&lt;100000000,VALUE($E2337),1000000000),IFERROR(IF(VALUE(MID($E2337,2,20))&lt;100000000,VALUE(MID($E2337,2,20)),1000000000),1000000000))+ROW()/100000,"")</f>
        <v/>
      </c>
    </row>
    <row r="2338">
      <c r="G2338" s="14" t="n"/>
      <c r="Q2338" s="7">
        <f>IF($E2338="","",P2338*Y2338/100)</f>
        <v/>
      </c>
      <c r="R2338" s="7" t="n"/>
      <c r="X2338" s="7" t="n"/>
      <c r="Y2338" s="7" t="n"/>
      <c r="AB2338">
        <f>IF($E2338="","",IF($AQ2338=1,0,IF($AP2338=1,Settings!$C$6,Settings!$C$7))*100)</f>
        <v/>
      </c>
      <c r="AC2338" s="7">
        <f>IF($E2338="","",Y2338*AB2338/100)</f>
        <v/>
      </c>
      <c r="AD2338" s="7">
        <f>IF($E2338="","",Y2338-AC2338)</f>
        <v/>
      </c>
      <c r="AE2338" s="7">
        <f>IF($E2338="","",AD2338-Q2338)</f>
        <v/>
      </c>
      <c r="AI2338" s="7" t="n"/>
      <c r="AL2338" s="14" t="n"/>
      <c r="AN2338">
        <f>IF($E2338="","",IF(COUNTIF($E$2:$E2338,$E2338)=1,1,0))</f>
        <v/>
      </c>
      <c r="AO2338">
        <f>IF($AN2338=1,SUMPRODUCT(--($AR$2:$AR$3001&lt;$AR2338))+1,"")</f>
        <v/>
      </c>
      <c r="AP2338">
        <f>IF($E2338="","",IF(OR($U2338=TRUE(),$U2338="TRUE"),1,0))</f>
        <v/>
      </c>
      <c r="AQ2338">
        <f>IF($E2338="","",IF($AA2338="Yes",1,0))</f>
        <v/>
      </c>
      <c r="AR2338">
        <f>IF($AN2338=1,IFERROR(IF(VALUE($E2338)&lt;100000000,VALUE($E2338),1000000000),IFERROR(IF(VALUE(MID($E2338,2,20))&lt;100000000,VALUE(MID($E2338,2,20)),1000000000),1000000000))+ROW()/100000,"")</f>
        <v/>
      </c>
    </row>
    <row r="2339">
      <c r="G2339" s="14" t="n"/>
      <c r="Q2339" s="7">
        <f>IF($E2339="","",P2339*Y2339/100)</f>
        <v/>
      </c>
      <c r="R2339" s="7" t="n"/>
      <c r="X2339" s="7" t="n"/>
      <c r="Y2339" s="7" t="n"/>
      <c r="AB2339">
        <f>IF($E2339="","",IF($AQ2339=1,0,IF($AP2339=1,Settings!$C$6,Settings!$C$7))*100)</f>
        <v/>
      </c>
      <c r="AC2339" s="7">
        <f>IF($E2339="","",Y2339*AB2339/100)</f>
        <v/>
      </c>
      <c r="AD2339" s="7">
        <f>IF($E2339="","",Y2339-AC2339)</f>
        <v/>
      </c>
      <c r="AE2339" s="7">
        <f>IF($E2339="","",AD2339-Q2339)</f>
        <v/>
      </c>
      <c r="AI2339" s="7" t="n"/>
      <c r="AL2339" s="14" t="n"/>
      <c r="AN2339">
        <f>IF($E2339="","",IF(COUNTIF($E$2:$E2339,$E2339)=1,1,0))</f>
        <v/>
      </c>
      <c r="AO2339">
        <f>IF($AN2339=1,SUMPRODUCT(--($AR$2:$AR$3001&lt;$AR2339))+1,"")</f>
        <v/>
      </c>
      <c r="AP2339">
        <f>IF($E2339="","",IF(OR($U2339=TRUE(),$U2339="TRUE"),1,0))</f>
        <v/>
      </c>
      <c r="AQ2339">
        <f>IF($E2339="","",IF($AA2339="Yes",1,0))</f>
        <v/>
      </c>
      <c r="AR2339">
        <f>IF($AN2339=1,IFERROR(IF(VALUE($E2339)&lt;100000000,VALUE($E2339),1000000000),IFERROR(IF(VALUE(MID($E2339,2,20))&lt;100000000,VALUE(MID($E2339,2,20)),1000000000),1000000000))+ROW()/100000,"")</f>
        <v/>
      </c>
    </row>
    <row r="2340">
      <c r="G2340" s="14" t="n"/>
      <c r="Q2340" s="7">
        <f>IF($E2340="","",P2340*Y2340/100)</f>
        <v/>
      </c>
      <c r="R2340" s="7" t="n"/>
      <c r="X2340" s="7" t="n"/>
      <c r="Y2340" s="7" t="n"/>
      <c r="AB2340">
        <f>IF($E2340="","",IF($AQ2340=1,0,IF($AP2340=1,Settings!$C$6,Settings!$C$7))*100)</f>
        <v/>
      </c>
      <c r="AC2340" s="7">
        <f>IF($E2340="","",Y2340*AB2340/100)</f>
        <v/>
      </c>
      <c r="AD2340" s="7">
        <f>IF($E2340="","",Y2340-AC2340)</f>
        <v/>
      </c>
      <c r="AE2340" s="7">
        <f>IF($E2340="","",AD2340-Q2340)</f>
        <v/>
      </c>
      <c r="AI2340" s="7" t="n"/>
      <c r="AL2340" s="14" t="n"/>
      <c r="AN2340">
        <f>IF($E2340="","",IF(COUNTIF($E$2:$E2340,$E2340)=1,1,0))</f>
        <v/>
      </c>
      <c r="AO2340">
        <f>IF($AN2340=1,SUMPRODUCT(--($AR$2:$AR$3001&lt;$AR2340))+1,"")</f>
        <v/>
      </c>
      <c r="AP2340">
        <f>IF($E2340="","",IF(OR($U2340=TRUE(),$U2340="TRUE"),1,0))</f>
        <v/>
      </c>
      <c r="AQ2340">
        <f>IF($E2340="","",IF($AA2340="Yes",1,0))</f>
        <v/>
      </c>
      <c r="AR2340">
        <f>IF($AN2340=1,IFERROR(IF(VALUE($E2340)&lt;100000000,VALUE($E2340),1000000000),IFERROR(IF(VALUE(MID($E2340,2,20))&lt;100000000,VALUE(MID($E2340,2,20)),1000000000),1000000000))+ROW()/100000,"")</f>
        <v/>
      </c>
    </row>
    <row r="2341">
      <c r="G2341" s="14" t="n"/>
      <c r="Q2341" s="7">
        <f>IF($E2341="","",P2341*Y2341/100)</f>
        <v/>
      </c>
      <c r="R2341" s="7" t="n"/>
      <c r="X2341" s="7" t="n"/>
      <c r="Y2341" s="7" t="n"/>
      <c r="AB2341">
        <f>IF($E2341="","",IF($AQ2341=1,0,IF($AP2341=1,Settings!$C$6,Settings!$C$7))*100)</f>
        <v/>
      </c>
      <c r="AC2341" s="7">
        <f>IF($E2341="","",Y2341*AB2341/100)</f>
        <v/>
      </c>
      <c r="AD2341" s="7">
        <f>IF($E2341="","",Y2341-AC2341)</f>
        <v/>
      </c>
      <c r="AE2341" s="7">
        <f>IF($E2341="","",AD2341-Q2341)</f>
        <v/>
      </c>
      <c r="AI2341" s="7" t="n"/>
      <c r="AL2341" s="14" t="n"/>
      <c r="AN2341">
        <f>IF($E2341="","",IF(COUNTIF($E$2:$E2341,$E2341)=1,1,0))</f>
        <v/>
      </c>
      <c r="AO2341">
        <f>IF($AN2341=1,SUMPRODUCT(--($AR$2:$AR$3001&lt;$AR2341))+1,"")</f>
        <v/>
      </c>
      <c r="AP2341">
        <f>IF($E2341="","",IF(OR($U2341=TRUE(),$U2341="TRUE"),1,0))</f>
        <v/>
      </c>
      <c r="AQ2341">
        <f>IF($E2341="","",IF($AA2341="Yes",1,0))</f>
        <v/>
      </c>
      <c r="AR2341">
        <f>IF($AN2341=1,IFERROR(IF(VALUE($E2341)&lt;100000000,VALUE($E2341),1000000000),IFERROR(IF(VALUE(MID($E2341,2,20))&lt;100000000,VALUE(MID($E2341,2,20)),1000000000),1000000000))+ROW()/100000,"")</f>
        <v/>
      </c>
    </row>
    <row r="2342">
      <c r="G2342" s="14" t="n"/>
      <c r="Q2342" s="7">
        <f>IF($E2342="","",P2342*Y2342/100)</f>
        <v/>
      </c>
      <c r="R2342" s="7" t="n"/>
      <c r="X2342" s="7" t="n"/>
      <c r="Y2342" s="7" t="n"/>
      <c r="AB2342">
        <f>IF($E2342="","",IF($AQ2342=1,0,IF($AP2342=1,Settings!$C$6,Settings!$C$7))*100)</f>
        <v/>
      </c>
      <c r="AC2342" s="7">
        <f>IF($E2342="","",Y2342*AB2342/100)</f>
        <v/>
      </c>
      <c r="AD2342" s="7">
        <f>IF($E2342="","",Y2342-AC2342)</f>
        <v/>
      </c>
      <c r="AE2342" s="7">
        <f>IF($E2342="","",AD2342-Q2342)</f>
        <v/>
      </c>
      <c r="AI2342" s="7" t="n"/>
      <c r="AL2342" s="14" t="n"/>
      <c r="AN2342">
        <f>IF($E2342="","",IF(COUNTIF($E$2:$E2342,$E2342)=1,1,0))</f>
        <v/>
      </c>
      <c r="AO2342">
        <f>IF($AN2342=1,SUMPRODUCT(--($AR$2:$AR$3001&lt;$AR2342))+1,"")</f>
        <v/>
      </c>
      <c r="AP2342">
        <f>IF($E2342="","",IF(OR($U2342=TRUE(),$U2342="TRUE"),1,0))</f>
        <v/>
      </c>
      <c r="AQ2342">
        <f>IF($E2342="","",IF($AA2342="Yes",1,0))</f>
        <v/>
      </c>
      <c r="AR2342">
        <f>IF($AN2342=1,IFERROR(IF(VALUE($E2342)&lt;100000000,VALUE($E2342),1000000000),IFERROR(IF(VALUE(MID($E2342,2,20))&lt;100000000,VALUE(MID($E2342,2,20)),1000000000),1000000000))+ROW()/100000,"")</f>
        <v/>
      </c>
    </row>
    <row r="2343">
      <c r="G2343" s="14" t="n"/>
      <c r="Q2343" s="7">
        <f>IF($E2343="","",P2343*Y2343/100)</f>
        <v/>
      </c>
      <c r="R2343" s="7" t="n"/>
      <c r="X2343" s="7" t="n"/>
      <c r="Y2343" s="7" t="n"/>
      <c r="AB2343">
        <f>IF($E2343="","",IF($AQ2343=1,0,IF($AP2343=1,Settings!$C$6,Settings!$C$7))*100)</f>
        <v/>
      </c>
      <c r="AC2343" s="7">
        <f>IF($E2343="","",Y2343*AB2343/100)</f>
        <v/>
      </c>
      <c r="AD2343" s="7">
        <f>IF($E2343="","",Y2343-AC2343)</f>
        <v/>
      </c>
      <c r="AE2343" s="7">
        <f>IF($E2343="","",AD2343-Q2343)</f>
        <v/>
      </c>
      <c r="AI2343" s="7" t="n"/>
      <c r="AL2343" s="14" t="n"/>
      <c r="AN2343">
        <f>IF($E2343="","",IF(COUNTIF($E$2:$E2343,$E2343)=1,1,0))</f>
        <v/>
      </c>
      <c r="AO2343">
        <f>IF($AN2343=1,SUMPRODUCT(--($AR$2:$AR$3001&lt;$AR2343))+1,"")</f>
        <v/>
      </c>
      <c r="AP2343">
        <f>IF($E2343="","",IF(OR($U2343=TRUE(),$U2343="TRUE"),1,0))</f>
        <v/>
      </c>
      <c r="AQ2343">
        <f>IF($E2343="","",IF($AA2343="Yes",1,0))</f>
        <v/>
      </c>
      <c r="AR2343">
        <f>IF($AN2343=1,IFERROR(IF(VALUE($E2343)&lt;100000000,VALUE($E2343),1000000000),IFERROR(IF(VALUE(MID($E2343,2,20))&lt;100000000,VALUE(MID($E2343,2,20)),1000000000),1000000000))+ROW()/100000,"")</f>
        <v/>
      </c>
    </row>
    <row r="2344">
      <c r="G2344" s="14" t="n"/>
      <c r="Q2344" s="7">
        <f>IF($E2344="","",P2344*Y2344/100)</f>
        <v/>
      </c>
      <c r="R2344" s="7" t="n"/>
      <c r="X2344" s="7" t="n"/>
      <c r="Y2344" s="7" t="n"/>
      <c r="AB2344">
        <f>IF($E2344="","",IF($AQ2344=1,0,IF($AP2344=1,Settings!$C$6,Settings!$C$7))*100)</f>
        <v/>
      </c>
      <c r="AC2344" s="7">
        <f>IF($E2344="","",Y2344*AB2344/100)</f>
        <v/>
      </c>
      <c r="AD2344" s="7">
        <f>IF($E2344="","",Y2344-AC2344)</f>
        <v/>
      </c>
      <c r="AE2344" s="7">
        <f>IF($E2344="","",AD2344-Q2344)</f>
        <v/>
      </c>
      <c r="AI2344" s="7" t="n"/>
      <c r="AL2344" s="14" t="n"/>
      <c r="AN2344">
        <f>IF($E2344="","",IF(COUNTIF($E$2:$E2344,$E2344)=1,1,0))</f>
        <v/>
      </c>
      <c r="AO2344">
        <f>IF($AN2344=1,SUMPRODUCT(--($AR$2:$AR$3001&lt;$AR2344))+1,"")</f>
        <v/>
      </c>
      <c r="AP2344">
        <f>IF($E2344="","",IF(OR($U2344=TRUE(),$U2344="TRUE"),1,0))</f>
        <v/>
      </c>
      <c r="AQ2344">
        <f>IF($E2344="","",IF($AA2344="Yes",1,0))</f>
        <v/>
      </c>
      <c r="AR2344">
        <f>IF($AN2344=1,IFERROR(IF(VALUE($E2344)&lt;100000000,VALUE($E2344),1000000000),IFERROR(IF(VALUE(MID($E2344,2,20))&lt;100000000,VALUE(MID($E2344,2,20)),1000000000),1000000000))+ROW()/100000,"")</f>
        <v/>
      </c>
    </row>
    <row r="2345">
      <c r="G2345" s="14" t="n"/>
      <c r="Q2345" s="7">
        <f>IF($E2345="","",P2345*Y2345/100)</f>
        <v/>
      </c>
      <c r="R2345" s="7" t="n"/>
      <c r="X2345" s="7" t="n"/>
      <c r="Y2345" s="7" t="n"/>
      <c r="AB2345">
        <f>IF($E2345="","",IF($AQ2345=1,0,IF($AP2345=1,Settings!$C$6,Settings!$C$7))*100)</f>
        <v/>
      </c>
      <c r="AC2345" s="7">
        <f>IF($E2345="","",Y2345*AB2345/100)</f>
        <v/>
      </c>
      <c r="AD2345" s="7">
        <f>IF($E2345="","",Y2345-AC2345)</f>
        <v/>
      </c>
      <c r="AE2345" s="7">
        <f>IF($E2345="","",AD2345-Q2345)</f>
        <v/>
      </c>
      <c r="AI2345" s="7" t="n"/>
      <c r="AL2345" s="14" t="n"/>
      <c r="AN2345">
        <f>IF($E2345="","",IF(COUNTIF($E$2:$E2345,$E2345)=1,1,0))</f>
        <v/>
      </c>
      <c r="AO2345">
        <f>IF($AN2345=1,SUMPRODUCT(--($AR$2:$AR$3001&lt;$AR2345))+1,"")</f>
        <v/>
      </c>
      <c r="AP2345">
        <f>IF($E2345="","",IF(OR($U2345=TRUE(),$U2345="TRUE"),1,0))</f>
        <v/>
      </c>
      <c r="AQ2345">
        <f>IF($E2345="","",IF($AA2345="Yes",1,0))</f>
        <v/>
      </c>
      <c r="AR2345">
        <f>IF($AN2345=1,IFERROR(IF(VALUE($E2345)&lt;100000000,VALUE($E2345),1000000000),IFERROR(IF(VALUE(MID($E2345,2,20))&lt;100000000,VALUE(MID($E2345,2,20)),1000000000),1000000000))+ROW()/100000,"")</f>
        <v/>
      </c>
    </row>
    <row r="2346">
      <c r="G2346" s="14" t="n"/>
      <c r="Q2346" s="7">
        <f>IF($E2346="","",P2346*Y2346/100)</f>
        <v/>
      </c>
      <c r="R2346" s="7" t="n"/>
      <c r="X2346" s="7" t="n"/>
      <c r="Y2346" s="7" t="n"/>
      <c r="AB2346">
        <f>IF($E2346="","",IF($AQ2346=1,0,IF($AP2346=1,Settings!$C$6,Settings!$C$7))*100)</f>
        <v/>
      </c>
      <c r="AC2346" s="7">
        <f>IF($E2346="","",Y2346*AB2346/100)</f>
        <v/>
      </c>
      <c r="AD2346" s="7">
        <f>IF($E2346="","",Y2346-AC2346)</f>
        <v/>
      </c>
      <c r="AE2346" s="7">
        <f>IF($E2346="","",AD2346-Q2346)</f>
        <v/>
      </c>
      <c r="AI2346" s="7" t="n"/>
      <c r="AL2346" s="14" t="n"/>
      <c r="AN2346">
        <f>IF($E2346="","",IF(COUNTIF($E$2:$E2346,$E2346)=1,1,0))</f>
        <v/>
      </c>
      <c r="AO2346">
        <f>IF($AN2346=1,SUMPRODUCT(--($AR$2:$AR$3001&lt;$AR2346))+1,"")</f>
        <v/>
      </c>
      <c r="AP2346">
        <f>IF($E2346="","",IF(OR($U2346=TRUE(),$U2346="TRUE"),1,0))</f>
        <v/>
      </c>
      <c r="AQ2346">
        <f>IF($E2346="","",IF($AA2346="Yes",1,0))</f>
        <v/>
      </c>
      <c r="AR2346">
        <f>IF($AN2346=1,IFERROR(IF(VALUE($E2346)&lt;100000000,VALUE($E2346),1000000000),IFERROR(IF(VALUE(MID($E2346,2,20))&lt;100000000,VALUE(MID($E2346,2,20)),1000000000),1000000000))+ROW()/100000,"")</f>
        <v/>
      </c>
    </row>
    <row r="2347">
      <c r="G2347" s="14" t="n"/>
      <c r="Q2347" s="7">
        <f>IF($E2347="","",P2347*Y2347/100)</f>
        <v/>
      </c>
      <c r="R2347" s="7" t="n"/>
      <c r="X2347" s="7" t="n"/>
      <c r="Y2347" s="7" t="n"/>
      <c r="AB2347">
        <f>IF($E2347="","",IF($AQ2347=1,0,IF($AP2347=1,Settings!$C$6,Settings!$C$7))*100)</f>
        <v/>
      </c>
      <c r="AC2347" s="7">
        <f>IF($E2347="","",Y2347*AB2347/100)</f>
        <v/>
      </c>
      <c r="AD2347" s="7">
        <f>IF($E2347="","",Y2347-AC2347)</f>
        <v/>
      </c>
      <c r="AE2347" s="7">
        <f>IF($E2347="","",AD2347-Q2347)</f>
        <v/>
      </c>
      <c r="AI2347" s="7" t="n"/>
      <c r="AL2347" s="14" t="n"/>
      <c r="AN2347">
        <f>IF($E2347="","",IF(COUNTIF($E$2:$E2347,$E2347)=1,1,0))</f>
        <v/>
      </c>
      <c r="AO2347">
        <f>IF($AN2347=1,SUMPRODUCT(--($AR$2:$AR$3001&lt;$AR2347))+1,"")</f>
        <v/>
      </c>
      <c r="AP2347">
        <f>IF($E2347="","",IF(OR($U2347=TRUE(),$U2347="TRUE"),1,0))</f>
        <v/>
      </c>
      <c r="AQ2347">
        <f>IF($E2347="","",IF($AA2347="Yes",1,0))</f>
        <v/>
      </c>
      <c r="AR2347">
        <f>IF($AN2347=1,IFERROR(IF(VALUE($E2347)&lt;100000000,VALUE($E2347),1000000000),IFERROR(IF(VALUE(MID($E2347,2,20))&lt;100000000,VALUE(MID($E2347,2,20)),1000000000),1000000000))+ROW()/100000,"")</f>
        <v/>
      </c>
    </row>
    <row r="2348">
      <c r="G2348" s="14" t="n"/>
      <c r="Q2348" s="7">
        <f>IF($E2348="","",P2348*Y2348/100)</f>
        <v/>
      </c>
      <c r="R2348" s="7" t="n"/>
      <c r="X2348" s="7" t="n"/>
      <c r="Y2348" s="7" t="n"/>
      <c r="AB2348">
        <f>IF($E2348="","",IF($AQ2348=1,0,IF($AP2348=1,Settings!$C$6,Settings!$C$7))*100)</f>
        <v/>
      </c>
      <c r="AC2348" s="7">
        <f>IF($E2348="","",Y2348*AB2348/100)</f>
        <v/>
      </c>
      <c r="AD2348" s="7">
        <f>IF($E2348="","",Y2348-AC2348)</f>
        <v/>
      </c>
      <c r="AE2348" s="7">
        <f>IF($E2348="","",AD2348-Q2348)</f>
        <v/>
      </c>
      <c r="AI2348" s="7" t="n"/>
      <c r="AL2348" s="14" t="n"/>
      <c r="AN2348">
        <f>IF($E2348="","",IF(COUNTIF($E$2:$E2348,$E2348)=1,1,0))</f>
        <v/>
      </c>
      <c r="AO2348">
        <f>IF($AN2348=1,SUMPRODUCT(--($AR$2:$AR$3001&lt;$AR2348))+1,"")</f>
        <v/>
      </c>
      <c r="AP2348">
        <f>IF($E2348="","",IF(OR($U2348=TRUE(),$U2348="TRUE"),1,0))</f>
        <v/>
      </c>
      <c r="AQ2348">
        <f>IF($E2348="","",IF($AA2348="Yes",1,0))</f>
        <v/>
      </c>
      <c r="AR2348">
        <f>IF($AN2348=1,IFERROR(IF(VALUE($E2348)&lt;100000000,VALUE($E2348),1000000000),IFERROR(IF(VALUE(MID($E2348,2,20))&lt;100000000,VALUE(MID($E2348,2,20)),1000000000),1000000000))+ROW()/100000,"")</f>
        <v/>
      </c>
    </row>
    <row r="2349">
      <c r="G2349" s="14" t="n"/>
      <c r="Q2349" s="7">
        <f>IF($E2349="","",P2349*Y2349/100)</f>
        <v/>
      </c>
      <c r="R2349" s="7" t="n"/>
      <c r="X2349" s="7" t="n"/>
      <c r="Y2349" s="7" t="n"/>
      <c r="AB2349">
        <f>IF($E2349="","",IF($AQ2349=1,0,IF($AP2349=1,Settings!$C$6,Settings!$C$7))*100)</f>
        <v/>
      </c>
      <c r="AC2349" s="7">
        <f>IF($E2349="","",Y2349*AB2349/100)</f>
        <v/>
      </c>
      <c r="AD2349" s="7">
        <f>IF($E2349="","",Y2349-AC2349)</f>
        <v/>
      </c>
      <c r="AE2349" s="7">
        <f>IF($E2349="","",AD2349-Q2349)</f>
        <v/>
      </c>
      <c r="AI2349" s="7" t="n"/>
      <c r="AL2349" s="14" t="n"/>
      <c r="AN2349">
        <f>IF($E2349="","",IF(COUNTIF($E$2:$E2349,$E2349)=1,1,0))</f>
        <v/>
      </c>
      <c r="AO2349">
        <f>IF($AN2349=1,SUMPRODUCT(--($AR$2:$AR$3001&lt;$AR2349))+1,"")</f>
        <v/>
      </c>
      <c r="AP2349">
        <f>IF($E2349="","",IF(OR($U2349=TRUE(),$U2349="TRUE"),1,0))</f>
        <v/>
      </c>
      <c r="AQ2349">
        <f>IF($E2349="","",IF($AA2349="Yes",1,0))</f>
        <v/>
      </c>
      <c r="AR2349">
        <f>IF($AN2349=1,IFERROR(IF(VALUE($E2349)&lt;100000000,VALUE($E2349),1000000000),IFERROR(IF(VALUE(MID($E2349,2,20))&lt;100000000,VALUE(MID($E2349,2,20)),1000000000),1000000000))+ROW()/100000,"")</f>
        <v/>
      </c>
    </row>
    <row r="2350">
      <c r="G2350" s="14" t="n"/>
      <c r="Q2350" s="7">
        <f>IF($E2350="","",P2350*Y2350/100)</f>
        <v/>
      </c>
      <c r="R2350" s="7" t="n"/>
      <c r="X2350" s="7" t="n"/>
      <c r="Y2350" s="7" t="n"/>
      <c r="AB2350">
        <f>IF($E2350="","",IF($AQ2350=1,0,IF($AP2350=1,Settings!$C$6,Settings!$C$7))*100)</f>
        <v/>
      </c>
      <c r="AC2350" s="7">
        <f>IF($E2350="","",Y2350*AB2350/100)</f>
        <v/>
      </c>
      <c r="AD2350" s="7">
        <f>IF($E2350="","",Y2350-AC2350)</f>
        <v/>
      </c>
      <c r="AE2350" s="7">
        <f>IF($E2350="","",AD2350-Q2350)</f>
        <v/>
      </c>
      <c r="AI2350" s="7" t="n"/>
      <c r="AL2350" s="14" t="n"/>
      <c r="AN2350">
        <f>IF($E2350="","",IF(COUNTIF($E$2:$E2350,$E2350)=1,1,0))</f>
        <v/>
      </c>
      <c r="AO2350">
        <f>IF($AN2350=1,SUMPRODUCT(--($AR$2:$AR$3001&lt;$AR2350))+1,"")</f>
        <v/>
      </c>
      <c r="AP2350">
        <f>IF($E2350="","",IF(OR($U2350=TRUE(),$U2350="TRUE"),1,0))</f>
        <v/>
      </c>
      <c r="AQ2350">
        <f>IF($E2350="","",IF($AA2350="Yes",1,0))</f>
        <v/>
      </c>
      <c r="AR2350">
        <f>IF($AN2350=1,IFERROR(IF(VALUE($E2350)&lt;100000000,VALUE($E2350),1000000000),IFERROR(IF(VALUE(MID($E2350,2,20))&lt;100000000,VALUE(MID($E2350,2,20)),1000000000),1000000000))+ROW()/100000,"")</f>
        <v/>
      </c>
    </row>
    <row r="2351">
      <c r="G2351" s="14" t="n"/>
      <c r="Q2351" s="7">
        <f>IF($E2351="","",P2351*Y2351/100)</f>
        <v/>
      </c>
      <c r="R2351" s="7" t="n"/>
      <c r="X2351" s="7" t="n"/>
      <c r="Y2351" s="7" t="n"/>
      <c r="AB2351">
        <f>IF($E2351="","",IF($AQ2351=1,0,IF($AP2351=1,Settings!$C$6,Settings!$C$7))*100)</f>
        <v/>
      </c>
      <c r="AC2351" s="7">
        <f>IF($E2351="","",Y2351*AB2351/100)</f>
        <v/>
      </c>
      <c r="AD2351" s="7">
        <f>IF($E2351="","",Y2351-AC2351)</f>
        <v/>
      </c>
      <c r="AE2351" s="7">
        <f>IF($E2351="","",AD2351-Q2351)</f>
        <v/>
      </c>
      <c r="AI2351" s="7" t="n"/>
      <c r="AL2351" s="14" t="n"/>
      <c r="AN2351">
        <f>IF($E2351="","",IF(COUNTIF($E$2:$E2351,$E2351)=1,1,0))</f>
        <v/>
      </c>
      <c r="AO2351">
        <f>IF($AN2351=1,SUMPRODUCT(--($AR$2:$AR$3001&lt;$AR2351))+1,"")</f>
        <v/>
      </c>
      <c r="AP2351">
        <f>IF($E2351="","",IF(OR($U2351=TRUE(),$U2351="TRUE"),1,0))</f>
        <v/>
      </c>
      <c r="AQ2351">
        <f>IF($E2351="","",IF($AA2351="Yes",1,0))</f>
        <v/>
      </c>
      <c r="AR2351">
        <f>IF($AN2351=1,IFERROR(IF(VALUE($E2351)&lt;100000000,VALUE($E2351),1000000000),IFERROR(IF(VALUE(MID($E2351,2,20))&lt;100000000,VALUE(MID($E2351,2,20)),1000000000),1000000000))+ROW()/100000,"")</f>
        <v/>
      </c>
    </row>
    <row r="2352">
      <c r="G2352" s="14" t="n"/>
      <c r="Q2352" s="7">
        <f>IF($E2352="","",P2352*Y2352/100)</f>
        <v/>
      </c>
      <c r="R2352" s="7" t="n"/>
      <c r="X2352" s="7" t="n"/>
      <c r="Y2352" s="7" t="n"/>
      <c r="AB2352">
        <f>IF($E2352="","",IF($AQ2352=1,0,IF($AP2352=1,Settings!$C$6,Settings!$C$7))*100)</f>
        <v/>
      </c>
      <c r="AC2352" s="7">
        <f>IF($E2352="","",Y2352*AB2352/100)</f>
        <v/>
      </c>
      <c r="AD2352" s="7">
        <f>IF($E2352="","",Y2352-AC2352)</f>
        <v/>
      </c>
      <c r="AE2352" s="7">
        <f>IF($E2352="","",AD2352-Q2352)</f>
        <v/>
      </c>
      <c r="AI2352" s="7" t="n"/>
      <c r="AL2352" s="14" t="n"/>
      <c r="AN2352">
        <f>IF($E2352="","",IF(COUNTIF($E$2:$E2352,$E2352)=1,1,0))</f>
        <v/>
      </c>
      <c r="AO2352">
        <f>IF($AN2352=1,SUMPRODUCT(--($AR$2:$AR$3001&lt;$AR2352))+1,"")</f>
        <v/>
      </c>
      <c r="AP2352">
        <f>IF($E2352="","",IF(OR($U2352=TRUE(),$U2352="TRUE"),1,0))</f>
        <v/>
      </c>
      <c r="AQ2352">
        <f>IF($E2352="","",IF($AA2352="Yes",1,0))</f>
        <v/>
      </c>
      <c r="AR2352">
        <f>IF($AN2352=1,IFERROR(IF(VALUE($E2352)&lt;100000000,VALUE($E2352),1000000000),IFERROR(IF(VALUE(MID($E2352,2,20))&lt;100000000,VALUE(MID($E2352,2,20)),1000000000),1000000000))+ROW()/100000,"")</f>
        <v/>
      </c>
    </row>
    <row r="2353">
      <c r="G2353" s="14" t="n"/>
      <c r="Q2353" s="7">
        <f>IF($E2353="","",P2353*Y2353/100)</f>
        <v/>
      </c>
      <c r="R2353" s="7" t="n"/>
      <c r="X2353" s="7" t="n"/>
      <c r="Y2353" s="7" t="n"/>
      <c r="AB2353">
        <f>IF($E2353="","",IF($AQ2353=1,0,IF($AP2353=1,Settings!$C$6,Settings!$C$7))*100)</f>
        <v/>
      </c>
      <c r="AC2353" s="7">
        <f>IF($E2353="","",Y2353*AB2353/100)</f>
        <v/>
      </c>
      <c r="AD2353" s="7">
        <f>IF($E2353="","",Y2353-AC2353)</f>
        <v/>
      </c>
      <c r="AE2353" s="7">
        <f>IF($E2353="","",AD2353-Q2353)</f>
        <v/>
      </c>
      <c r="AI2353" s="7" t="n"/>
      <c r="AL2353" s="14" t="n"/>
      <c r="AN2353">
        <f>IF($E2353="","",IF(COUNTIF($E$2:$E2353,$E2353)=1,1,0))</f>
        <v/>
      </c>
      <c r="AO2353">
        <f>IF($AN2353=1,SUMPRODUCT(--($AR$2:$AR$3001&lt;$AR2353))+1,"")</f>
        <v/>
      </c>
      <c r="AP2353">
        <f>IF($E2353="","",IF(OR($U2353=TRUE(),$U2353="TRUE"),1,0))</f>
        <v/>
      </c>
      <c r="AQ2353">
        <f>IF($E2353="","",IF($AA2353="Yes",1,0))</f>
        <v/>
      </c>
      <c r="AR2353">
        <f>IF($AN2353=1,IFERROR(IF(VALUE($E2353)&lt;100000000,VALUE($E2353),1000000000),IFERROR(IF(VALUE(MID($E2353,2,20))&lt;100000000,VALUE(MID($E2353,2,20)),1000000000),1000000000))+ROW()/100000,"")</f>
        <v/>
      </c>
    </row>
    <row r="2354">
      <c r="G2354" s="14" t="n"/>
      <c r="Q2354" s="7">
        <f>IF($E2354="","",P2354*Y2354/100)</f>
        <v/>
      </c>
      <c r="R2354" s="7" t="n"/>
      <c r="X2354" s="7" t="n"/>
      <c r="Y2354" s="7" t="n"/>
      <c r="AB2354">
        <f>IF($E2354="","",IF($AQ2354=1,0,IF($AP2354=1,Settings!$C$6,Settings!$C$7))*100)</f>
        <v/>
      </c>
      <c r="AC2354" s="7">
        <f>IF($E2354="","",Y2354*AB2354/100)</f>
        <v/>
      </c>
      <c r="AD2354" s="7">
        <f>IF($E2354="","",Y2354-AC2354)</f>
        <v/>
      </c>
      <c r="AE2354" s="7">
        <f>IF($E2354="","",AD2354-Q2354)</f>
        <v/>
      </c>
      <c r="AI2354" s="7" t="n"/>
      <c r="AL2354" s="14" t="n"/>
      <c r="AN2354">
        <f>IF($E2354="","",IF(COUNTIF($E$2:$E2354,$E2354)=1,1,0))</f>
        <v/>
      </c>
      <c r="AO2354">
        <f>IF($AN2354=1,SUMPRODUCT(--($AR$2:$AR$3001&lt;$AR2354))+1,"")</f>
        <v/>
      </c>
      <c r="AP2354">
        <f>IF($E2354="","",IF(OR($U2354=TRUE(),$U2354="TRUE"),1,0))</f>
        <v/>
      </c>
      <c r="AQ2354">
        <f>IF($E2354="","",IF($AA2354="Yes",1,0))</f>
        <v/>
      </c>
      <c r="AR2354">
        <f>IF($AN2354=1,IFERROR(IF(VALUE($E2354)&lt;100000000,VALUE($E2354),1000000000),IFERROR(IF(VALUE(MID($E2354,2,20))&lt;100000000,VALUE(MID($E2354,2,20)),1000000000),1000000000))+ROW()/100000,"")</f>
        <v/>
      </c>
    </row>
    <row r="2355">
      <c r="G2355" s="14" t="n"/>
      <c r="Q2355" s="7">
        <f>IF($E2355="","",P2355*Y2355/100)</f>
        <v/>
      </c>
      <c r="R2355" s="7" t="n"/>
      <c r="X2355" s="7" t="n"/>
      <c r="Y2355" s="7" t="n"/>
      <c r="AB2355">
        <f>IF($E2355="","",IF($AQ2355=1,0,IF($AP2355=1,Settings!$C$6,Settings!$C$7))*100)</f>
        <v/>
      </c>
      <c r="AC2355" s="7">
        <f>IF($E2355="","",Y2355*AB2355/100)</f>
        <v/>
      </c>
      <c r="AD2355" s="7">
        <f>IF($E2355="","",Y2355-AC2355)</f>
        <v/>
      </c>
      <c r="AE2355" s="7">
        <f>IF($E2355="","",AD2355-Q2355)</f>
        <v/>
      </c>
      <c r="AI2355" s="7" t="n"/>
      <c r="AL2355" s="14" t="n"/>
      <c r="AN2355">
        <f>IF($E2355="","",IF(COUNTIF($E$2:$E2355,$E2355)=1,1,0))</f>
        <v/>
      </c>
      <c r="AO2355">
        <f>IF($AN2355=1,SUMPRODUCT(--($AR$2:$AR$3001&lt;$AR2355))+1,"")</f>
        <v/>
      </c>
      <c r="AP2355">
        <f>IF($E2355="","",IF(OR($U2355=TRUE(),$U2355="TRUE"),1,0))</f>
        <v/>
      </c>
      <c r="AQ2355">
        <f>IF($E2355="","",IF($AA2355="Yes",1,0))</f>
        <v/>
      </c>
      <c r="AR2355">
        <f>IF($AN2355=1,IFERROR(IF(VALUE($E2355)&lt;100000000,VALUE($E2355),1000000000),IFERROR(IF(VALUE(MID($E2355,2,20))&lt;100000000,VALUE(MID($E2355,2,20)),1000000000),1000000000))+ROW()/100000,"")</f>
        <v/>
      </c>
    </row>
    <row r="2356">
      <c r="G2356" s="14" t="n"/>
      <c r="Q2356" s="7">
        <f>IF($E2356="","",P2356*Y2356/100)</f>
        <v/>
      </c>
      <c r="R2356" s="7" t="n"/>
      <c r="X2356" s="7" t="n"/>
      <c r="Y2356" s="7" t="n"/>
      <c r="AB2356">
        <f>IF($E2356="","",IF($AQ2356=1,0,IF($AP2356=1,Settings!$C$6,Settings!$C$7))*100)</f>
        <v/>
      </c>
      <c r="AC2356" s="7">
        <f>IF($E2356="","",Y2356*AB2356/100)</f>
        <v/>
      </c>
      <c r="AD2356" s="7">
        <f>IF($E2356="","",Y2356-AC2356)</f>
        <v/>
      </c>
      <c r="AE2356" s="7">
        <f>IF($E2356="","",AD2356-Q2356)</f>
        <v/>
      </c>
      <c r="AI2356" s="7" t="n"/>
      <c r="AL2356" s="14" t="n"/>
      <c r="AN2356">
        <f>IF($E2356="","",IF(COUNTIF($E$2:$E2356,$E2356)=1,1,0))</f>
        <v/>
      </c>
      <c r="AO2356">
        <f>IF($AN2356=1,SUMPRODUCT(--($AR$2:$AR$3001&lt;$AR2356))+1,"")</f>
        <v/>
      </c>
      <c r="AP2356">
        <f>IF($E2356="","",IF(OR($U2356=TRUE(),$U2356="TRUE"),1,0))</f>
        <v/>
      </c>
      <c r="AQ2356">
        <f>IF($E2356="","",IF($AA2356="Yes",1,0))</f>
        <v/>
      </c>
      <c r="AR2356">
        <f>IF($AN2356=1,IFERROR(IF(VALUE($E2356)&lt;100000000,VALUE($E2356),1000000000),IFERROR(IF(VALUE(MID($E2356,2,20))&lt;100000000,VALUE(MID($E2356,2,20)),1000000000),1000000000))+ROW()/100000,"")</f>
        <v/>
      </c>
    </row>
    <row r="2357">
      <c r="G2357" s="14" t="n"/>
      <c r="Q2357" s="7">
        <f>IF($E2357="","",P2357*Y2357/100)</f>
        <v/>
      </c>
      <c r="R2357" s="7" t="n"/>
      <c r="X2357" s="7" t="n"/>
      <c r="Y2357" s="7" t="n"/>
      <c r="AB2357">
        <f>IF($E2357="","",IF($AQ2357=1,0,IF($AP2357=1,Settings!$C$6,Settings!$C$7))*100)</f>
        <v/>
      </c>
      <c r="AC2357" s="7">
        <f>IF($E2357="","",Y2357*AB2357/100)</f>
        <v/>
      </c>
      <c r="AD2357" s="7">
        <f>IF($E2357="","",Y2357-AC2357)</f>
        <v/>
      </c>
      <c r="AE2357" s="7">
        <f>IF($E2357="","",AD2357-Q2357)</f>
        <v/>
      </c>
      <c r="AI2357" s="7" t="n"/>
      <c r="AL2357" s="14" t="n"/>
      <c r="AN2357">
        <f>IF($E2357="","",IF(COUNTIF($E$2:$E2357,$E2357)=1,1,0))</f>
        <v/>
      </c>
      <c r="AO2357">
        <f>IF($AN2357=1,SUMPRODUCT(--($AR$2:$AR$3001&lt;$AR2357))+1,"")</f>
        <v/>
      </c>
      <c r="AP2357">
        <f>IF($E2357="","",IF(OR($U2357=TRUE(),$U2357="TRUE"),1,0))</f>
        <v/>
      </c>
      <c r="AQ2357">
        <f>IF($E2357="","",IF($AA2357="Yes",1,0))</f>
        <v/>
      </c>
      <c r="AR2357">
        <f>IF($AN2357=1,IFERROR(IF(VALUE($E2357)&lt;100000000,VALUE($E2357),1000000000),IFERROR(IF(VALUE(MID($E2357,2,20))&lt;100000000,VALUE(MID($E2357,2,20)),1000000000),1000000000))+ROW()/100000,"")</f>
        <v/>
      </c>
    </row>
    <row r="2358">
      <c r="G2358" s="14" t="n"/>
      <c r="Q2358" s="7">
        <f>IF($E2358="","",P2358*Y2358/100)</f>
        <v/>
      </c>
      <c r="R2358" s="7" t="n"/>
      <c r="X2358" s="7" t="n"/>
      <c r="Y2358" s="7" t="n"/>
      <c r="AB2358">
        <f>IF($E2358="","",IF($AQ2358=1,0,IF($AP2358=1,Settings!$C$6,Settings!$C$7))*100)</f>
        <v/>
      </c>
      <c r="AC2358" s="7">
        <f>IF($E2358="","",Y2358*AB2358/100)</f>
        <v/>
      </c>
      <c r="AD2358" s="7">
        <f>IF($E2358="","",Y2358-AC2358)</f>
        <v/>
      </c>
      <c r="AE2358" s="7">
        <f>IF($E2358="","",AD2358-Q2358)</f>
        <v/>
      </c>
      <c r="AI2358" s="7" t="n"/>
      <c r="AL2358" s="14" t="n"/>
      <c r="AN2358">
        <f>IF($E2358="","",IF(COUNTIF($E$2:$E2358,$E2358)=1,1,0))</f>
        <v/>
      </c>
      <c r="AO2358">
        <f>IF($AN2358=1,SUMPRODUCT(--($AR$2:$AR$3001&lt;$AR2358))+1,"")</f>
        <v/>
      </c>
      <c r="AP2358">
        <f>IF($E2358="","",IF(OR($U2358=TRUE(),$U2358="TRUE"),1,0))</f>
        <v/>
      </c>
      <c r="AQ2358">
        <f>IF($E2358="","",IF($AA2358="Yes",1,0))</f>
        <v/>
      </c>
      <c r="AR2358">
        <f>IF($AN2358=1,IFERROR(IF(VALUE($E2358)&lt;100000000,VALUE($E2358),1000000000),IFERROR(IF(VALUE(MID($E2358,2,20))&lt;100000000,VALUE(MID($E2358,2,20)),1000000000),1000000000))+ROW()/100000,"")</f>
        <v/>
      </c>
    </row>
    <row r="2359">
      <c r="G2359" s="14" t="n"/>
      <c r="Q2359" s="7">
        <f>IF($E2359="","",P2359*Y2359/100)</f>
        <v/>
      </c>
      <c r="R2359" s="7" t="n"/>
      <c r="X2359" s="7" t="n"/>
      <c r="Y2359" s="7" t="n"/>
      <c r="AB2359">
        <f>IF($E2359="","",IF($AQ2359=1,0,IF($AP2359=1,Settings!$C$6,Settings!$C$7))*100)</f>
        <v/>
      </c>
      <c r="AC2359" s="7">
        <f>IF($E2359="","",Y2359*AB2359/100)</f>
        <v/>
      </c>
      <c r="AD2359" s="7">
        <f>IF($E2359="","",Y2359-AC2359)</f>
        <v/>
      </c>
      <c r="AE2359" s="7">
        <f>IF($E2359="","",AD2359-Q2359)</f>
        <v/>
      </c>
      <c r="AI2359" s="7" t="n"/>
      <c r="AL2359" s="14" t="n"/>
      <c r="AN2359">
        <f>IF($E2359="","",IF(COUNTIF($E$2:$E2359,$E2359)=1,1,0))</f>
        <v/>
      </c>
      <c r="AO2359">
        <f>IF($AN2359=1,SUMPRODUCT(--($AR$2:$AR$3001&lt;$AR2359))+1,"")</f>
        <v/>
      </c>
      <c r="AP2359">
        <f>IF($E2359="","",IF(OR($U2359=TRUE(),$U2359="TRUE"),1,0))</f>
        <v/>
      </c>
      <c r="AQ2359">
        <f>IF($E2359="","",IF($AA2359="Yes",1,0))</f>
        <v/>
      </c>
      <c r="AR2359">
        <f>IF($AN2359=1,IFERROR(IF(VALUE($E2359)&lt;100000000,VALUE($E2359),1000000000),IFERROR(IF(VALUE(MID($E2359,2,20))&lt;100000000,VALUE(MID($E2359,2,20)),1000000000),1000000000))+ROW()/100000,"")</f>
        <v/>
      </c>
    </row>
    <row r="2360">
      <c r="G2360" s="14" t="n"/>
      <c r="Q2360" s="7">
        <f>IF($E2360="","",P2360*Y2360/100)</f>
        <v/>
      </c>
      <c r="R2360" s="7" t="n"/>
      <c r="X2360" s="7" t="n"/>
      <c r="Y2360" s="7" t="n"/>
      <c r="AB2360">
        <f>IF($E2360="","",IF($AQ2360=1,0,IF($AP2360=1,Settings!$C$6,Settings!$C$7))*100)</f>
        <v/>
      </c>
      <c r="AC2360" s="7">
        <f>IF($E2360="","",Y2360*AB2360/100)</f>
        <v/>
      </c>
      <c r="AD2360" s="7">
        <f>IF($E2360="","",Y2360-AC2360)</f>
        <v/>
      </c>
      <c r="AE2360" s="7">
        <f>IF($E2360="","",AD2360-Q2360)</f>
        <v/>
      </c>
      <c r="AI2360" s="7" t="n"/>
      <c r="AL2360" s="14" t="n"/>
      <c r="AN2360">
        <f>IF($E2360="","",IF(COUNTIF($E$2:$E2360,$E2360)=1,1,0))</f>
        <v/>
      </c>
      <c r="AO2360">
        <f>IF($AN2360=1,SUMPRODUCT(--($AR$2:$AR$3001&lt;$AR2360))+1,"")</f>
        <v/>
      </c>
      <c r="AP2360">
        <f>IF($E2360="","",IF(OR($U2360=TRUE(),$U2360="TRUE"),1,0))</f>
        <v/>
      </c>
      <c r="AQ2360">
        <f>IF($E2360="","",IF($AA2360="Yes",1,0))</f>
        <v/>
      </c>
      <c r="AR2360">
        <f>IF($AN2360=1,IFERROR(IF(VALUE($E2360)&lt;100000000,VALUE($E2360),1000000000),IFERROR(IF(VALUE(MID($E2360,2,20))&lt;100000000,VALUE(MID($E2360,2,20)),1000000000),1000000000))+ROW()/100000,"")</f>
        <v/>
      </c>
    </row>
    <row r="2361">
      <c r="G2361" s="14" t="n"/>
      <c r="Q2361" s="7">
        <f>IF($E2361="","",P2361*Y2361/100)</f>
        <v/>
      </c>
      <c r="R2361" s="7" t="n"/>
      <c r="X2361" s="7" t="n"/>
      <c r="Y2361" s="7" t="n"/>
      <c r="AB2361">
        <f>IF($E2361="","",IF($AQ2361=1,0,IF($AP2361=1,Settings!$C$6,Settings!$C$7))*100)</f>
        <v/>
      </c>
      <c r="AC2361" s="7">
        <f>IF($E2361="","",Y2361*AB2361/100)</f>
        <v/>
      </c>
      <c r="AD2361" s="7">
        <f>IF($E2361="","",Y2361-AC2361)</f>
        <v/>
      </c>
      <c r="AE2361" s="7">
        <f>IF($E2361="","",AD2361-Q2361)</f>
        <v/>
      </c>
      <c r="AI2361" s="7" t="n"/>
      <c r="AL2361" s="14" t="n"/>
      <c r="AN2361">
        <f>IF($E2361="","",IF(COUNTIF($E$2:$E2361,$E2361)=1,1,0))</f>
        <v/>
      </c>
      <c r="AO2361">
        <f>IF($AN2361=1,SUMPRODUCT(--($AR$2:$AR$3001&lt;$AR2361))+1,"")</f>
        <v/>
      </c>
      <c r="AP2361">
        <f>IF($E2361="","",IF(OR($U2361=TRUE(),$U2361="TRUE"),1,0))</f>
        <v/>
      </c>
      <c r="AQ2361">
        <f>IF($E2361="","",IF($AA2361="Yes",1,0))</f>
        <v/>
      </c>
      <c r="AR2361">
        <f>IF($AN2361=1,IFERROR(IF(VALUE($E2361)&lt;100000000,VALUE($E2361),1000000000),IFERROR(IF(VALUE(MID($E2361,2,20))&lt;100000000,VALUE(MID($E2361,2,20)),1000000000),1000000000))+ROW()/100000,"")</f>
        <v/>
      </c>
    </row>
    <row r="2362">
      <c r="G2362" s="14" t="n"/>
      <c r="Q2362" s="7">
        <f>IF($E2362="","",P2362*Y2362/100)</f>
        <v/>
      </c>
      <c r="R2362" s="7" t="n"/>
      <c r="X2362" s="7" t="n"/>
      <c r="Y2362" s="7" t="n"/>
      <c r="AB2362">
        <f>IF($E2362="","",IF($AQ2362=1,0,IF($AP2362=1,Settings!$C$6,Settings!$C$7))*100)</f>
        <v/>
      </c>
      <c r="AC2362" s="7">
        <f>IF($E2362="","",Y2362*AB2362/100)</f>
        <v/>
      </c>
      <c r="AD2362" s="7">
        <f>IF($E2362="","",Y2362-AC2362)</f>
        <v/>
      </c>
      <c r="AE2362" s="7">
        <f>IF($E2362="","",AD2362-Q2362)</f>
        <v/>
      </c>
      <c r="AI2362" s="7" t="n"/>
      <c r="AL2362" s="14" t="n"/>
      <c r="AN2362">
        <f>IF($E2362="","",IF(COUNTIF($E$2:$E2362,$E2362)=1,1,0))</f>
        <v/>
      </c>
      <c r="AO2362">
        <f>IF($AN2362=1,SUMPRODUCT(--($AR$2:$AR$3001&lt;$AR2362))+1,"")</f>
        <v/>
      </c>
      <c r="AP2362">
        <f>IF($E2362="","",IF(OR($U2362=TRUE(),$U2362="TRUE"),1,0))</f>
        <v/>
      </c>
      <c r="AQ2362">
        <f>IF($E2362="","",IF($AA2362="Yes",1,0))</f>
        <v/>
      </c>
      <c r="AR2362">
        <f>IF($AN2362=1,IFERROR(IF(VALUE($E2362)&lt;100000000,VALUE($E2362),1000000000),IFERROR(IF(VALUE(MID($E2362,2,20))&lt;100000000,VALUE(MID($E2362,2,20)),1000000000),1000000000))+ROW()/100000,"")</f>
        <v/>
      </c>
    </row>
    <row r="2363">
      <c r="G2363" s="14" t="n"/>
      <c r="Q2363" s="7">
        <f>IF($E2363="","",P2363*Y2363/100)</f>
        <v/>
      </c>
      <c r="R2363" s="7" t="n"/>
      <c r="X2363" s="7" t="n"/>
      <c r="Y2363" s="7" t="n"/>
      <c r="AB2363">
        <f>IF($E2363="","",IF($AQ2363=1,0,IF($AP2363=1,Settings!$C$6,Settings!$C$7))*100)</f>
        <v/>
      </c>
      <c r="AC2363" s="7">
        <f>IF($E2363="","",Y2363*AB2363/100)</f>
        <v/>
      </c>
      <c r="AD2363" s="7">
        <f>IF($E2363="","",Y2363-AC2363)</f>
        <v/>
      </c>
      <c r="AE2363" s="7">
        <f>IF($E2363="","",AD2363-Q2363)</f>
        <v/>
      </c>
      <c r="AI2363" s="7" t="n"/>
      <c r="AL2363" s="14" t="n"/>
      <c r="AN2363">
        <f>IF($E2363="","",IF(COUNTIF($E$2:$E2363,$E2363)=1,1,0))</f>
        <v/>
      </c>
      <c r="AO2363">
        <f>IF($AN2363=1,SUMPRODUCT(--($AR$2:$AR$3001&lt;$AR2363))+1,"")</f>
        <v/>
      </c>
      <c r="AP2363">
        <f>IF($E2363="","",IF(OR($U2363=TRUE(),$U2363="TRUE"),1,0))</f>
        <v/>
      </c>
      <c r="AQ2363">
        <f>IF($E2363="","",IF($AA2363="Yes",1,0))</f>
        <v/>
      </c>
      <c r="AR2363">
        <f>IF($AN2363=1,IFERROR(IF(VALUE($E2363)&lt;100000000,VALUE($E2363),1000000000),IFERROR(IF(VALUE(MID($E2363,2,20))&lt;100000000,VALUE(MID($E2363,2,20)),1000000000),1000000000))+ROW()/100000,"")</f>
        <v/>
      </c>
    </row>
    <row r="2364">
      <c r="G2364" s="14" t="n"/>
      <c r="Q2364" s="7">
        <f>IF($E2364="","",P2364*Y2364/100)</f>
        <v/>
      </c>
      <c r="R2364" s="7" t="n"/>
      <c r="X2364" s="7" t="n"/>
      <c r="Y2364" s="7" t="n"/>
      <c r="AB2364">
        <f>IF($E2364="","",IF($AQ2364=1,0,IF($AP2364=1,Settings!$C$6,Settings!$C$7))*100)</f>
        <v/>
      </c>
      <c r="AC2364" s="7">
        <f>IF($E2364="","",Y2364*AB2364/100)</f>
        <v/>
      </c>
      <c r="AD2364" s="7">
        <f>IF($E2364="","",Y2364-AC2364)</f>
        <v/>
      </c>
      <c r="AE2364" s="7">
        <f>IF($E2364="","",AD2364-Q2364)</f>
        <v/>
      </c>
      <c r="AI2364" s="7" t="n"/>
      <c r="AL2364" s="14" t="n"/>
      <c r="AN2364">
        <f>IF($E2364="","",IF(COUNTIF($E$2:$E2364,$E2364)=1,1,0))</f>
        <v/>
      </c>
      <c r="AO2364">
        <f>IF($AN2364=1,SUMPRODUCT(--($AR$2:$AR$3001&lt;$AR2364))+1,"")</f>
        <v/>
      </c>
      <c r="AP2364">
        <f>IF($E2364="","",IF(OR($U2364=TRUE(),$U2364="TRUE"),1,0))</f>
        <v/>
      </c>
      <c r="AQ2364">
        <f>IF($E2364="","",IF($AA2364="Yes",1,0))</f>
        <v/>
      </c>
      <c r="AR2364">
        <f>IF($AN2364=1,IFERROR(IF(VALUE($E2364)&lt;100000000,VALUE($E2364),1000000000),IFERROR(IF(VALUE(MID($E2364,2,20))&lt;100000000,VALUE(MID($E2364,2,20)),1000000000),1000000000))+ROW()/100000,"")</f>
        <v/>
      </c>
    </row>
    <row r="2365">
      <c r="G2365" s="14" t="n"/>
      <c r="Q2365" s="7">
        <f>IF($E2365="","",P2365*Y2365/100)</f>
        <v/>
      </c>
      <c r="R2365" s="7" t="n"/>
      <c r="X2365" s="7" t="n"/>
      <c r="Y2365" s="7" t="n"/>
      <c r="AB2365">
        <f>IF($E2365="","",IF($AQ2365=1,0,IF($AP2365=1,Settings!$C$6,Settings!$C$7))*100)</f>
        <v/>
      </c>
      <c r="AC2365" s="7">
        <f>IF($E2365="","",Y2365*AB2365/100)</f>
        <v/>
      </c>
      <c r="AD2365" s="7">
        <f>IF($E2365="","",Y2365-AC2365)</f>
        <v/>
      </c>
      <c r="AE2365" s="7">
        <f>IF($E2365="","",AD2365-Q2365)</f>
        <v/>
      </c>
      <c r="AI2365" s="7" t="n"/>
      <c r="AL2365" s="14" t="n"/>
      <c r="AN2365">
        <f>IF($E2365="","",IF(COUNTIF($E$2:$E2365,$E2365)=1,1,0))</f>
        <v/>
      </c>
      <c r="AO2365">
        <f>IF($AN2365=1,SUMPRODUCT(--($AR$2:$AR$3001&lt;$AR2365))+1,"")</f>
        <v/>
      </c>
      <c r="AP2365">
        <f>IF($E2365="","",IF(OR($U2365=TRUE(),$U2365="TRUE"),1,0))</f>
        <v/>
      </c>
      <c r="AQ2365">
        <f>IF($E2365="","",IF($AA2365="Yes",1,0))</f>
        <v/>
      </c>
      <c r="AR2365">
        <f>IF($AN2365=1,IFERROR(IF(VALUE($E2365)&lt;100000000,VALUE($E2365),1000000000),IFERROR(IF(VALUE(MID($E2365,2,20))&lt;100000000,VALUE(MID($E2365,2,20)),1000000000),1000000000))+ROW()/100000,"")</f>
        <v/>
      </c>
    </row>
    <row r="2366">
      <c r="G2366" s="14" t="n"/>
      <c r="Q2366" s="7">
        <f>IF($E2366="","",P2366*Y2366/100)</f>
        <v/>
      </c>
      <c r="R2366" s="7" t="n"/>
      <c r="X2366" s="7" t="n"/>
      <c r="Y2366" s="7" t="n"/>
      <c r="AB2366">
        <f>IF($E2366="","",IF($AQ2366=1,0,IF($AP2366=1,Settings!$C$6,Settings!$C$7))*100)</f>
        <v/>
      </c>
      <c r="AC2366" s="7">
        <f>IF($E2366="","",Y2366*AB2366/100)</f>
        <v/>
      </c>
      <c r="AD2366" s="7">
        <f>IF($E2366="","",Y2366-AC2366)</f>
        <v/>
      </c>
      <c r="AE2366" s="7">
        <f>IF($E2366="","",AD2366-Q2366)</f>
        <v/>
      </c>
      <c r="AI2366" s="7" t="n"/>
      <c r="AL2366" s="14" t="n"/>
      <c r="AN2366">
        <f>IF($E2366="","",IF(COUNTIF($E$2:$E2366,$E2366)=1,1,0))</f>
        <v/>
      </c>
      <c r="AO2366">
        <f>IF($AN2366=1,SUMPRODUCT(--($AR$2:$AR$3001&lt;$AR2366))+1,"")</f>
        <v/>
      </c>
      <c r="AP2366">
        <f>IF($E2366="","",IF(OR($U2366=TRUE(),$U2366="TRUE"),1,0))</f>
        <v/>
      </c>
      <c r="AQ2366">
        <f>IF($E2366="","",IF($AA2366="Yes",1,0))</f>
        <v/>
      </c>
      <c r="AR2366">
        <f>IF($AN2366=1,IFERROR(IF(VALUE($E2366)&lt;100000000,VALUE($E2366),1000000000),IFERROR(IF(VALUE(MID($E2366,2,20))&lt;100000000,VALUE(MID($E2366,2,20)),1000000000),1000000000))+ROW()/100000,"")</f>
        <v/>
      </c>
    </row>
    <row r="2367">
      <c r="G2367" s="14" t="n"/>
      <c r="Q2367" s="7">
        <f>IF($E2367="","",P2367*Y2367/100)</f>
        <v/>
      </c>
      <c r="R2367" s="7" t="n"/>
      <c r="X2367" s="7" t="n"/>
      <c r="Y2367" s="7" t="n"/>
      <c r="AB2367">
        <f>IF($E2367="","",IF($AQ2367=1,0,IF($AP2367=1,Settings!$C$6,Settings!$C$7))*100)</f>
        <v/>
      </c>
      <c r="AC2367" s="7">
        <f>IF($E2367="","",Y2367*AB2367/100)</f>
        <v/>
      </c>
      <c r="AD2367" s="7">
        <f>IF($E2367="","",Y2367-AC2367)</f>
        <v/>
      </c>
      <c r="AE2367" s="7">
        <f>IF($E2367="","",AD2367-Q2367)</f>
        <v/>
      </c>
      <c r="AI2367" s="7" t="n"/>
      <c r="AL2367" s="14" t="n"/>
      <c r="AN2367">
        <f>IF($E2367="","",IF(COUNTIF($E$2:$E2367,$E2367)=1,1,0))</f>
        <v/>
      </c>
      <c r="AO2367">
        <f>IF($AN2367=1,SUMPRODUCT(--($AR$2:$AR$3001&lt;$AR2367))+1,"")</f>
        <v/>
      </c>
      <c r="AP2367">
        <f>IF($E2367="","",IF(OR($U2367=TRUE(),$U2367="TRUE"),1,0))</f>
        <v/>
      </c>
      <c r="AQ2367">
        <f>IF($E2367="","",IF($AA2367="Yes",1,0))</f>
        <v/>
      </c>
      <c r="AR2367">
        <f>IF($AN2367=1,IFERROR(IF(VALUE($E2367)&lt;100000000,VALUE($E2367),1000000000),IFERROR(IF(VALUE(MID($E2367,2,20))&lt;100000000,VALUE(MID($E2367,2,20)),1000000000),1000000000))+ROW()/100000,"")</f>
        <v/>
      </c>
    </row>
    <row r="2368">
      <c r="G2368" s="14" t="n"/>
      <c r="Q2368" s="7">
        <f>IF($E2368="","",P2368*Y2368/100)</f>
        <v/>
      </c>
      <c r="R2368" s="7" t="n"/>
      <c r="X2368" s="7" t="n"/>
      <c r="Y2368" s="7" t="n"/>
      <c r="AB2368">
        <f>IF($E2368="","",IF($AQ2368=1,0,IF($AP2368=1,Settings!$C$6,Settings!$C$7))*100)</f>
        <v/>
      </c>
      <c r="AC2368" s="7">
        <f>IF($E2368="","",Y2368*AB2368/100)</f>
        <v/>
      </c>
      <c r="AD2368" s="7">
        <f>IF($E2368="","",Y2368-AC2368)</f>
        <v/>
      </c>
      <c r="AE2368" s="7">
        <f>IF($E2368="","",AD2368-Q2368)</f>
        <v/>
      </c>
      <c r="AI2368" s="7" t="n"/>
      <c r="AL2368" s="14" t="n"/>
      <c r="AN2368">
        <f>IF($E2368="","",IF(COUNTIF($E$2:$E2368,$E2368)=1,1,0))</f>
        <v/>
      </c>
      <c r="AO2368">
        <f>IF($AN2368=1,SUMPRODUCT(--($AR$2:$AR$3001&lt;$AR2368))+1,"")</f>
        <v/>
      </c>
      <c r="AP2368">
        <f>IF($E2368="","",IF(OR($U2368=TRUE(),$U2368="TRUE"),1,0))</f>
        <v/>
      </c>
      <c r="AQ2368">
        <f>IF($E2368="","",IF($AA2368="Yes",1,0))</f>
        <v/>
      </c>
      <c r="AR2368">
        <f>IF($AN2368=1,IFERROR(IF(VALUE($E2368)&lt;100000000,VALUE($E2368),1000000000),IFERROR(IF(VALUE(MID($E2368,2,20))&lt;100000000,VALUE(MID($E2368,2,20)),1000000000),1000000000))+ROW()/100000,"")</f>
        <v/>
      </c>
    </row>
    <row r="2369">
      <c r="G2369" s="14" t="n"/>
      <c r="Q2369" s="7">
        <f>IF($E2369="","",P2369*Y2369/100)</f>
        <v/>
      </c>
      <c r="R2369" s="7" t="n"/>
      <c r="X2369" s="7" t="n"/>
      <c r="Y2369" s="7" t="n"/>
      <c r="AB2369">
        <f>IF($E2369="","",IF($AQ2369=1,0,IF($AP2369=1,Settings!$C$6,Settings!$C$7))*100)</f>
        <v/>
      </c>
      <c r="AC2369" s="7">
        <f>IF($E2369="","",Y2369*AB2369/100)</f>
        <v/>
      </c>
      <c r="AD2369" s="7">
        <f>IF($E2369="","",Y2369-AC2369)</f>
        <v/>
      </c>
      <c r="AE2369" s="7">
        <f>IF($E2369="","",AD2369-Q2369)</f>
        <v/>
      </c>
      <c r="AI2369" s="7" t="n"/>
      <c r="AL2369" s="14" t="n"/>
      <c r="AN2369">
        <f>IF($E2369="","",IF(COUNTIF($E$2:$E2369,$E2369)=1,1,0))</f>
        <v/>
      </c>
      <c r="AO2369">
        <f>IF($AN2369=1,SUMPRODUCT(--($AR$2:$AR$3001&lt;$AR2369))+1,"")</f>
        <v/>
      </c>
      <c r="AP2369">
        <f>IF($E2369="","",IF(OR($U2369=TRUE(),$U2369="TRUE"),1,0))</f>
        <v/>
      </c>
      <c r="AQ2369">
        <f>IF($E2369="","",IF($AA2369="Yes",1,0))</f>
        <v/>
      </c>
      <c r="AR2369">
        <f>IF($AN2369=1,IFERROR(IF(VALUE($E2369)&lt;100000000,VALUE($E2369),1000000000),IFERROR(IF(VALUE(MID($E2369,2,20))&lt;100000000,VALUE(MID($E2369,2,20)),1000000000),1000000000))+ROW()/100000,"")</f>
        <v/>
      </c>
    </row>
    <row r="2370">
      <c r="G2370" s="14" t="n"/>
      <c r="Q2370" s="7">
        <f>IF($E2370="","",P2370*Y2370/100)</f>
        <v/>
      </c>
      <c r="R2370" s="7" t="n"/>
      <c r="X2370" s="7" t="n"/>
      <c r="Y2370" s="7" t="n"/>
      <c r="AB2370">
        <f>IF($E2370="","",IF($AQ2370=1,0,IF($AP2370=1,Settings!$C$6,Settings!$C$7))*100)</f>
        <v/>
      </c>
      <c r="AC2370" s="7">
        <f>IF($E2370="","",Y2370*AB2370/100)</f>
        <v/>
      </c>
      <c r="AD2370" s="7">
        <f>IF($E2370="","",Y2370-AC2370)</f>
        <v/>
      </c>
      <c r="AE2370" s="7">
        <f>IF($E2370="","",AD2370-Q2370)</f>
        <v/>
      </c>
      <c r="AI2370" s="7" t="n"/>
      <c r="AL2370" s="14" t="n"/>
      <c r="AN2370">
        <f>IF($E2370="","",IF(COUNTIF($E$2:$E2370,$E2370)=1,1,0))</f>
        <v/>
      </c>
      <c r="AO2370">
        <f>IF($AN2370=1,SUMPRODUCT(--($AR$2:$AR$3001&lt;$AR2370))+1,"")</f>
        <v/>
      </c>
      <c r="AP2370">
        <f>IF($E2370="","",IF(OR($U2370=TRUE(),$U2370="TRUE"),1,0))</f>
        <v/>
      </c>
      <c r="AQ2370">
        <f>IF($E2370="","",IF($AA2370="Yes",1,0))</f>
        <v/>
      </c>
      <c r="AR2370">
        <f>IF($AN2370=1,IFERROR(IF(VALUE($E2370)&lt;100000000,VALUE($E2370),1000000000),IFERROR(IF(VALUE(MID($E2370,2,20))&lt;100000000,VALUE(MID($E2370,2,20)),1000000000),1000000000))+ROW()/100000,"")</f>
        <v/>
      </c>
    </row>
    <row r="2371">
      <c r="G2371" s="14" t="n"/>
      <c r="Q2371" s="7">
        <f>IF($E2371="","",P2371*Y2371/100)</f>
        <v/>
      </c>
      <c r="R2371" s="7" t="n"/>
      <c r="X2371" s="7" t="n"/>
      <c r="Y2371" s="7" t="n"/>
      <c r="AB2371">
        <f>IF($E2371="","",IF($AQ2371=1,0,IF($AP2371=1,Settings!$C$6,Settings!$C$7))*100)</f>
        <v/>
      </c>
      <c r="AC2371" s="7">
        <f>IF($E2371="","",Y2371*AB2371/100)</f>
        <v/>
      </c>
      <c r="AD2371" s="7">
        <f>IF($E2371="","",Y2371-AC2371)</f>
        <v/>
      </c>
      <c r="AE2371" s="7">
        <f>IF($E2371="","",AD2371-Q2371)</f>
        <v/>
      </c>
      <c r="AI2371" s="7" t="n"/>
      <c r="AL2371" s="14" t="n"/>
      <c r="AN2371">
        <f>IF($E2371="","",IF(COUNTIF($E$2:$E2371,$E2371)=1,1,0))</f>
        <v/>
      </c>
      <c r="AO2371">
        <f>IF($AN2371=1,SUMPRODUCT(--($AR$2:$AR$3001&lt;$AR2371))+1,"")</f>
        <v/>
      </c>
      <c r="AP2371">
        <f>IF($E2371="","",IF(OR($U2371=TRUE(),$U2371="TRUE"),1,0))</f>
        <v/>
      </c>
      <c r="AQ2371">
        <f>IF($E2371="","",IF($AA2371="Yes",1,0))</f>
        <v/>
      </c>
      <c r="AR2371">
        <f>IF($AN2371=1,IFERROR(IF(VALUE($E2371)&lt;100000000,VALUE($E2371),1000000000),IFERROR(IF(VALUE(MID($E2371,2,20))&lt;100000000,VALUE(MID($E2371,2,20)),1000000000),1000000000))+ROW()/100000,"")</f>
        <v/>
      </c>
    </row>
    <row r="2372">
      <c r="G2372" s="14" t="n"/>
      <c r="Q2372" s="7">
        <f>IF($E2372="","",P2372*Y2372/100)</f>
        <v/>
      </c>
      <c r="R2372" s="7" t="n"/>
      <c r="X2372" s="7" t="n"/>
      <c r="Y2372" s="7" t="n"/>
      <c r="AB2372">
        <f>IF($E2372="","",IF($AQ2372=1,0,IF($AP2372=1,Settings!$C$6,Settings!$C$7))*100)</f>
        <v/>
      </c>
      <c r="AC2372" s="7">
        <f>IF($E2372="","",Y2372*AB2372/100)</f>
        <v/>
      </c>
      <c r="AD2372" s="7">
        <f>IF($E2372="","",Y2372-AC2372)</f>
        <v/>
      </c>
      <c r="AE2372" s="7">
        <f>IF($E2372="","",AD2372-Q2372)</f>
        <v/>
      </c>
      <c r="AI2372" s="7" t="n"/>
      <c r="AL2372" s="14" t="n"/>
      <c r="AN2372">
        <f>IF($E2372="","",IF(COUNTIF($E$2:$E2372,$E2372)=1,1,0))</f>
        <v/>
      </c>
      <c r="AO2372">
        <f>IF($AN2372=1,SUMPRODUCT(--($AR$2:$AR$3001&lt;$AR2372))+1,"")</f>
        <v/>
      </c>
      <c r="AP2372">
        <f>IF($E2372="","",IF(OR($U2372=TRUE(),$U2372="TRUE"),1,0))</f>
        <v/>
      </c>
      <c r="AQ2372">
        <f>IF($E2372="","",IF($AA2372="Yes",1,0))</f>
        <v/>
      </c>
      <c r="AR2372">
        <f>IF($AN2372=1,IFERROR(IF(VALUE($E2372)&lt;100000000,VALUE($E2372),1000000000),IFERROR(IF(VALUE(MID($E2372,2,20))&lt;100000000,VALUE(MID($E2372,2,20)),1000000000),1000000000))+ROW()/100000,"")</f>
        <v/>
      </c>
    </row>
    <row r="2373">
      <c r="G2373" s="14" t="n"/>
      <c r="Q2373" s="7">
        <f>IF($E2373="","",P2373*Y2373/100)</f>
        <v/>
      </c>
      <c r="R2373" s="7" t="n"/>
      <c r="X2373" s="7" t="n"/>
      <c r="Y2373" s="7" t="n"/>
      <c r="AB2373">
        <f>IF($E2373="","",IF($AQ2373=1,0,IF($AP2373=1,Settings!$C$6,Settings!$C$7))*100)</f>
        <v/>
      </c>
      <c r="AC2373" s="7">
        <f>IF($E2373="","",Y2373*AB2373/100)</f>
        <v/>
      </c>
      <c r="AD2373" s="7">
        <f>IF($E2373="","",Y2373-AC2373)</f>
        <v/>
      </c>
      <c r="AE2373" s="7">
        <f>IF($E2373="","",AD2373-Q2373)</f>
        <v/>
      </c>
      <c r="AI2373" s="7" t="n"/>
      <c r="AL2373" s="14" t="n"/>
      <c r="AN2373">
        <f>IF($E2373="","",IF(COUNTIF($E$2:$E2373,$E2373)=1,1,0))</f>
        <v/>
      </c>
      <c r="AO2373">
        <f>IF($AN2373=1,SUMPRODUCT(--($AR$2:$AR$3001&lt;$AR2373))+1,"")</f>
        <v/>
      </c>
      <c r="AP2373">
        <f>IF($E2373="","",IF(OR($U2373=TRUE(),$U2373="TRUE"),1,0))</f>
        <v/>
      </c>
      <c r="AQ2373">
        <f>IF($E2373="","",IF($AA2373="Yes",1,0))</f>
        <v/>
      </c>
      <c r="AR2373">
        <f>IF($AN2373=1,IFERROR(IF(VALUE($E2373)&lt;100000000,VALUE($E2373),1000000000),IFERROR(IF(VALUE(MID($E2373,2,20))&lt;100000000,VALUE(MID($E2373,2,20)),1000000000),1000000000))+ROW()/100000,"")</f>
        <v/>
      </c>
    </row>
    <row r="2374">
      <c r="G2374" s="14" t="n"/>
      <c r="Q2374" s="7">
        <f>IF($E2374="","",P2374*Y2374/100)</f>
        <v/>
      </c>
      <c r="R2374" s="7" t="n"/>
      <c r="X2374" s="7" t="n"/>
      <c r="Y2374" s="7" t="n"/>
      <c r="AB2374">
        <f>IF($E2374="","",IF($AQ2374=1,0,IF($AP2374=1,Settings!$C$6,Settings!$C$7))*100)</f>
        <v/>
      </c>
      <c r="AC2374" s="7">
        <f>IF($E2374="","",Y2374*AB2374/100)</f>
        <v/>
      </c>
      <c r="AD2374" s="7">
        <f>IF($E2374="","",Y2374-AC2374)</f>
        <v/>
      </c>
      <c r="AE2374" s="7">
        <f>IF($E2374="","",AD2374-Q2374)</f>
        <v/>
      </c>
      <c r="AI2374" s="7" t="n"/>
      <c r="AL2374" s="14" t="n"/>
      <c r="AN2374">
        <f>IF($E2374="","",IF(COUNTIF($E$2:$E2374,$E2374)=1,1,0))</f>
        <v/>
      </c>
      <c r="AO2374">
        <f>IF($AN2374=1,SUMPRODUCT(--($AR$2:$AR$3001&lt;$AR2374))+1,"")</f>
        <v/>
      </c>
      <c r="AP2374">
        <f>IF($E2374="","",IF(OR($U2374=TRUE(),$U2374="TRUE"),1,0))</f>
        <v/>
      </c>
      <c r="AQ2374">
        <f>IF($E2374="","",IF($AA2374="Yes",1,0))</f>
        <v/>
      </c>
      <c r="AR2374">
        <f>IF($AN2374=1,IFERROR(IF(VALUE($E2374)&lt;100000000,VALUE($E2374),1000000000),IFERROR(IF(VALUE(MID($E2374,2,20))&lt;100000000,VALUE(MID($E2374,2,20)),1000000000),1000000000))+ROW()/100000,"")</f>
        <v/>
      </c>
    </row>
    <row r="2375">
      <c r="G2375" s="14" t="n"/>
      <c r="Q2375" s="7">
        <f>IF($E2375="","",P2375*Y2375/100)</f>
        <v/>
      </c>
      <c r="R2375" s="7" t="n"/>
      <c r="X2375" s="7" t="n"/>
      <c r="Y2375" s="7" t="n"/>
      <c r="AB2375">
        <f>IF($E2375="","",IF($AQ2375=1,0,IF($AP2375=1,Settings!$C$6,Settings!$C$7))*100)</f>
        <v/>
      </c>
      <c r="AC2375" s="7">
        <f>IF($E2375="","",Y2375*AB2375/100)</f>
        <v/>
      </c>
      <c r="AD2375" s="7">
        <f>IF($E2375="","",Y2375-AC2375)</f>
        <v/>
      </c>
      <c r="AE2375" s="7">
        <f>IF($E2375="","",AD2375-Q2375)</f>
        <v/>
      </c>
      <c r="AI2375" s="7" t="n"/>
      <c r="AL2375" s="14" t="n"/>
      <c r="AN2375">
        <f>IF($E2375="","",IF(COUNTIF($E$2:$E2375,$E2375)=1,1,0))</f>
        <v/>
      </c>
      <c r="AO2375">
        <f>IF($AN2375=1,SUMPRODUCT(--($AR$2:$AR$3001&lt;$AR2375))+1,"")</f>
        <v/>
      </c>
      <c r="AP2375">
        <f>IF($E2375="","",IF(OR($U2375=TRUE(),$U2375="TRUE"),1,0))</f>
        <v/>
      </c>
      <c r="AQ2375">
        <f>IF($E2375="","",IF($AA2375="Yes",1,0))</f>
        <v/>
      </c>
      <c r="AR2375">
        <f>IF($AN2375=1,IFERROR(IF(VALUE($E2375)&lt;100000000,VALUE($E2375),1000000000),IFERROR(IF(VALUE(MID($E2375,2,20))&lt;100000000,VALUE(MID($E2375,2,20)),1000000000),1000000000))+ROW()/100000,"")</f>
        <v/>
      </c>
    </row>
    <row r="2376">
      <c r="G2376" s="14" t="n"/>
      <c r="Q2376" s="7">
        <f>IF($E2376="","",P2376*Y2376/100)</f>
        <v/>
      </c>
      <c r="R2376" s="7" t="n"/>
      <c r="X2376" s="7" t="n"/>
      <c r="Y2376" s="7" t="n"/>
      <c r="AB2376">
        <f>IF($E2376="","",IF($AQ2376=1,0,IF($AP2376=1,Settings!$C$6,Settings!$C$7))*100)</f>
        <v/>
      </c>
      <c r="AC2376" s="7">
        <f>IF($E2376="","",Y2376*AB2376/100)</f>
        <v/>
      </c>
      <c r="AD2376" s="7">
        <f>IF($E2376="","",Y2376-AC2376)</f>
        <v/>
      </c>
      <c r="AE2376" s="7">
        <f>IF($E2376="","",AD2376-Q2376)</f>
        <v/>
      </c>
      <c r="AI2376" s="7" t="n"/>
      <c r="AL2376" s="14" t="n"/>
      <c r="AN2376">
        <f>IF($E2376="","",IF(COUNTIF($E$2:$E2376,$E2376)=1,1,0))</f>
        <v/>
      </c>
      <c r="AO2376">
        <f>IF($AN2376=1,SUMPRODUCT(--($AR$2:$AR$3001&lt;$AR2376))+1,"")</f>
        <v/>
      </c>
      <c r="AP2376">
        <f>IF($E2376="","",IF(OR($U2376=TRUE(),$U2376="TRUE"),1,0))</f>
        <v/>
      </c>
      <c r="AQ2376">
        <f>IF($E2376="","",IF($AA2376="Yes",1,0))</f>
        <v/>
      </c>
      <c r="AR2376">
        <f>IF($AN2376=1,IFERROR(IF(VALUE($E2376)&lt;100000000,VALUE($E2376),1000000000),IFERROR(IF(VALUE(MID($E2376,2,20))&lt;100000000,VALUE(MID($E2376,2,20)),1000000000),1000000000))+ROW()/100000,"")</f>
        <v/>
      </c>
    </row>
    <row r="2377">
      <c r="G2377" s="14" t="n"/>
      <c r="Q2377" s="7">
        <f>IF($E2377="","",P2377*Y2377/100)</f>
        <v/>
      </c>
      <c r="R2377" s="7" t="n"/>
      <c r="X2377" s="7" t="n"/>
      <c r="Y2377" s="7" t="n"/>
      <c r="AB2377">
        <f>IF($E2377="","",IF($AQ2377=1,0,IF($AP2377=1,Settings!$C$6,Settings!$C$7))*100)</f>
        <v/>
      </c>
      <c r="AC2377" s="7">
        <f>IF($E2377="","",Y2377*AB2377/100)</f>
        <v/>
      </c>
      <c r="AD2377" s="7">
        <f>IF($E2377="","",Y2377-AC2377)</f>
        <v/>
      </c>
      <c r="AE2377" s="7">
        <f>IF($E2377="","",AD2377-Q2377)</f>
        <v/>
      </c>
      <c r="AI2377" s="7" t="n"/>
      <c r="AL2377" s="14" t="n"/>
      <c r="AN2377">
        <f>IF($E2377="","",IF(COUNTIF($E$2:$E2377,$E2377)=1,1,0))</f>
        <v/>
      </c>
      <c r="AO2377">
        <f>IF($AN2377=1,SUMPRODUCT(--($AR$2:$AR$3001&lt;$AR2377))+1,"")</f>
        <v/>
      </c>
      <c r="AP2377">
        <f>IF($E2377="","",IF(OR($U2377=TRUE(),$U2377="TRUE"),1,0))</f>
        <v/>
      </c>
      <c r="AQ2377">
        <f>IF($E2377="","",IF($AA2377="Yes",1,0))</f>
        <v/>
      </c>
      <c r="AR2377">
        <f>IF($AN2377=1,IFERROR(IF(VALUE($E2377)&lt;100000000,VALUE($E2377),1000000000),IFERROR(IF(VALUE(MID($E2377,2,20))&lt;100000000,VALUE(MID($E2377,2,20)),1000000000),1000000000))+ROW()/100000,"")</f>
        <v/>
      </c>
    </row>
    <row r="2378">
      <c r="G2378" s="14" t="n"/>
      <c r="Q2378" s="7">
        <f>IF($E2378="","",P2378*Y2378/100)</f>
        <v/>
      </c>
      <c r="R2378" s="7" t="n"/>
      <c r="X2378" s="7" t="n"/>
      <c r="Y2378" s="7" t="n"/>
      <c r="AB2378">
        <f>IF($E2378="","",IF($AQ2378=1,0,IF($AP2378=1,Settings!$C$6,Settings!$C$7))*100)</f>
        <v/>
      </c>
      <c r="AC2378" s="7">
        <f>IF($E2378="","",Y2378*AB2378/100)</f>
        <v/>
      </c>
      <c r="AD2378" s="7">
        <f>IF($E2378="","",Y2378-AC2378)</f>
        <v/>
      </c>
      <c r="AE2378" s="7">
        <f>IF($E2378="","",AD2378-Q2378)</f>
        <v/>
      </c>
      <c r="AI2378" s="7" t="n"/>
      <c r="AL2378" s="14" t="n"/>
      <c r="AN2378">
        <f>IF($E2378="","",IF(COUNTIF($E$2:$E2378,$E2378)=1,1,0))</f>
        <v/>
      </c>
      <c r="AO2378">
        <f>IF($AN2378=1,SUMPRODUCT(--($AR$2:$AR$3001&lt;$AR2378))+1,"")</f>
        <v/>
      </c>
      <c r="AP2378">
        <f>IF($E2378="","",IF(OR($U2378=TRUE(),$U2378="TRUE"),1,0))</f>
        <v/>
      </c>
      <c r="AQ2378">
        <f>IF($E2378="","",IF($AA2378="Yes",1,0))</f>
        <v/>
      </c>
      <c r="AR2378">
        <f>IF($AN2378=1,IFERROR(IF(VALUE($E2378)&lt;100000000,VALUE($E2378),1000000000),IFERROR(IF(VALUE(MID($E2378,2,20))&lt;100000000,VALUE(MID($E2378,2,20)),1000000000),1000000000))+ROW()/100000,"")</f>
        <v/>
      </c>
    </row>
    <row r="2379">
      <c r="G2379" s="14" t="n"/>
      <c r="Q2379" s="7">
        <f>IF($E2379="","",P2379*Y2379/100)</f>
        <v/>
      </c>
      <c r="R2379" s="7" t="n"/>
      <c r="X2379" s="7" t="n"/>
      <c r="Y2379" s="7" t="n"/>
      <c r="AB2379">
        <f>IF($E2379="","",IF($AQ2379=1,0,IF($AP2379=1,Settings!$C$6,Settings!$C$7))*100)</f>
        <v/>
      </c>
      <c r="AC2379" s="7">
        <f>IF($E2379="","",Y2379*AB2379/100)</f>
        <v/>
      </c>
      <c r="AD2379" s="7">
        <f>IF($E2379="","",Y2379-AC2379)</f>
        <v/>
      </c>
      <c r="AE2379" s="7">
        <f>IF($E2379="","",AD2379-Q2379)</f>
        <v/>
      </c>
      <c r="AI2379" s="7" t="n"/>
      <c r="AL2379" s="14" t="n"/>
      <c r="AN2379">
        <f>IF($E2379="","",IF(COUNTIF($E$2:$E2379,$E2379)=1,1,0))</f>
        <v/>
      </c>
      <c r="AO2379">
        <f>IF($AN2379=1,SUMPRODUCT(--($AR$2:$AR$3001&lt;$AR2379))+1,"")</f>
        <v/>
      </c>
      <c r="AP2379">
        <f>IF($E2379="","",IF(OR($U2379=TRUE(),$U2379="TRUE"),1,0))</f>
        <v/>
      </c>
      <c r="AQ2379">
        <f>IF($E2379="","",IF($AA2379="Yes",1,0))</f>
        <v/>
      </c>
      <c r="AR2379">
        <f>IF($AN2379=1,IFERROR(IF(VALUE($E2379)&lt;100000000,VALUE($E2379),1000000000),IFERROR(IF(VALUE(MID($E2379,2,20))&lt;100000000,VALUE(MID($E2379,2,20)),1000000000),1000000000))+ROW()/100000,"")</f>
        <v/>
      </c>
    </row>
    <row r="2380">
      <c r="G2380" s="14" t="n"/>
      <c r="Q2380" s="7">
        <f>IF($E2380="","",P2380*Y2380/100)</f>
        <v/>
      </c>
      <c r="R2380" s="7" t="n"/>
      <c r="X2380" s="7" t="n"/>
      <c r="Y2380" s="7" t="n"/>
      <c r="AB2380">
        <f>IF($E2380="","",IF($AQ2380=1,0,IF($AP2380=1,Settings!$C$6,Settings!$C$7))*100)</f>
        <v/>
      </c>
      <c r="AC2380" s="7">
        <f>IF($E2380="","",Y2380*AB2380/100)</f>
        <v/>
      </c>
      <c r="AD2380" s="7">
        <f>IF($E2380="","",Y2380-AC2380)</f>
        <v/>
      </c>
      <c r="AE2380" s="7">
        <f>IF($E2380="","",AD2380-Q2380)</f>
        <v/>
      </c>
      <c r="AI2380" s="7" t="n"/>
      <c r="AL2380" s="14" t="n"/>
      <c r="AN2380">
        <f>IF($E2380="","",IF(COUNTIF($E$2:$E2380,$E2380)=1,1,0))</f>
        <v/>
      </c>
      <c r="AO2380">
        <f>IF($AN2380=1,SUMPRODUCT(--($AR$2:$AR$3001&lt;$AR2380))+1,"")</f>
        <v/>
      </c>
      <c r="AP2380">
        <f>IF($E2380="","",IF(OR($U2380=TRUE(),$U2380="TRUE"),1,0))</f>
        <v/>
      </c>
      <c r="AQ2380">
        <f>IF($E2380="","",IF($AA2380="Yes",1,0))</f>
        <v/>
      </c>
      <c r="AR2380">
        <f>IF($AN2380=1,IFERROR(IF(VALUE($E2380)&lt;100000000,VALUE($E2380),1000000000),IFERROR(IF(VALUE(MID($E2380,2,20))&lt;100000000,VALUE(MID($E2380,2,20)),1000000000),1000000000))+ROW()/100000,"")</f>
        <v/>
      </c>
    </row>
    <row r="2381">
      <c r="G2381" s="14" t="n"/>
      <c r="Q2381" s="7">
        <f>IF($E2381="","",P2381*Y2381/100)</f>
        <v/>
      </c>
      <c r="R2381" s="7" t="n"/>
      <c r="X2381" s="7" t="n"/>
      <c r="Y2381" s="7" t="n"/>
      <c r="AB2381">
        <f>IF($E2381="","",IF($AQ2381=1,0,IF($AP2381=1,Settings!$C$6,Settings!$C$7))*100)</f>
        <v/>
      </c>
      <c r="AC2381" s="7">
        <f>IF($E2381="","",Y2381*AB2381/100)</f>
        <v/>
      </c>
      <c r="AD2381" s="7">
        <f>IF($E2381="","",Y2381-AC2381)</f>
        <v/>
      </c>
      <c r="AE2381" s="7">
        <f>IF($E2381="","",AD2381-Q2381)</f>
        <v/>
      </c>
      <c r="AI2381" s="7" t="n"/>
      <c r="AL2381" s="14" t="n"/>
      <c r="AN2381">
        <f>IF($E2381="","",IF(COUNTIF($E$2:$E2381,$E2381)=1,1,0))</f>
        <v/>
      </c>
      <c r="AO2381">
        <f>IF($AN2381=1,SUMPRODUCT(--($AR$2:$AR$3001&lt;$AR2381))+1,"")</f>
        <v/>
      </c>
      <c r="AP2381">
        <f>IF($E2381="","",IF(OR($U2381=TRUE(),$U2381="TRUE"),1,0))</f>
        <v/>
      </c>
      <c r="AQ2381">
        <f>IF($E2381="","",IF($AA2381="Yes",1,0))</f>
        <v/>
      </c>
      <c r="AR2381">
        <f>IF($AN2381=1,IFERROR(IF(VALUE($E2381)&lt;100000000,VALUE($E2381),1000000000),IFERROR(IF(VALUE(MID($E2381,2,20))&lt;100000000,VALUE(MID($E2381,2,20)),1000000000),1000000000))+ROW()/100000,"")</f>
        <v/>
      </c>
    </row>
    <row r="2382">
      <c r="G2382" s="14" t="n"/>
      <c r="Q2382" s="7">
        <f>IF($E2382="","",P2382*Y2382/100)</f>
        <v/>
      </c>
      <c r="R2382" s="7" t="n"/>
      <c r="X2382" s="7" t="n"/>
      <c r="Y2382" s="7" t="n"/>
      <c r="AB2382">
        <f>IF($E2382="","",IF($AQ2382=1,0,IF($AP2382=1,Settings!$C$6,Settings!$C$7))*100)</f>
        <v/>
      </c>
      <c r="AC2382" s="7">
        <f>IF($E2382="","",Y2382*AB2382/100)</f>
        <v/>
      </c>
      <c r="AD2382" s="7">
        <f>IF($E2382="","",Y2382-AC2382)</f>
        <v/>
      </c>
      <c r="AE2382" s="7">
        <f>IF($E2382="","",AD2382-Q2382)</f>
        <v/>
      </c>
      <c r="AI2382" s="7" t="n"/>
      <c r="AL2382" s="14" t="n"/>
      <c r="AN2382">
        <f>IF($E2382="","",IF(COUNTIF($E$2:$E2382,$E2382)=1,1,0))</f>
        <v/>
      </c>
      <c r="AO2382">
        <f>IF($AN2382=1,SUMPRODUCT(--($AR$2:$AR$3001&lt;$AR2382))+1,"")</f>
        <v/>
      </c>
      <c r="AP2382">
        <f>IF($E2382="","",IF(OR($U2382=TRUE(),$U2382="TRUE"),1,0))</f>
        <v/>
      </c>
      <c r="AQ2382">
        <f>IF($E2382="","",IF($AA2382="Yes",1,0))</f>
        <v/>
      </c>
      <c r="AR2382">
        <f>IF($AN2382=1,IFERROR(IF(VALUE($E2382)&lt;100000000,VALUE($E2382),1000000000),IFERROR(IF(VALUE(MID($E2382,2,20))&lt;100000000,VALUE(MID($E2382,2,20)),1000000000),1000000000))+ROW()/100000,"")</f>
        <v/>
      </c>
    </row>
    <row r="2383">
      <c r="G2383" s="14" t="n"/>
      <c r="Q2383" s="7">
        <f>IF($E2383="","",P2383*Y2383/100)</f>
        <v/>
      </c>
      <c r="R2383" s="7" t="n"/>
      <c r="X2383" s="7" t="n"/>
      <c r="Y2383" s="7" t="n"/>
      <c r="AB2383">
        <f>IF($E2383="","",IF($AQ2383=1,0,IF($AP2383=1,Settings!$C$6,Settings!$C$7))*100)</f>
        <v/>
      </c>
      <c r="AC2383" s="7">
        <f>IF($E2383="","",Y2383*AB2383/100)</f>
        <v/>
      </c>
      <c r="AD2383" s="7">
        <f>IF($E2383="","",Y2383-AC2383)</f>
        <v/>
      </c>
      <c r="AE2383" s="7">
        <f>IF($E2383="","",AD2383-Q2383)</f>
        <v/>
      </c>
      <c r="AI2383" s="7" t="n"/>
      <c r="AL2383" s="14" t="n"/>
      <c r="AN2383">
        <f>IF($E2383="","",IF(COUNTIF($E$2:$E2383,$E2383)=1,1,0))</f>
        <v/>
      </c>
      <c r="AO2383">
        <f>IF($AN2383=1,SUMPRODUCT(--($AR$2:$AR$3001&lt;$AR2383))+1,"")</f>
        <v/>
      </c>
      <c r="AP2383">
        <f>IF($E2383="","",IF(OR($U2383=TRUE(),$U2383="TRUE"),1,0))</f>
        <v/>
      </c>
      <c r="AQ2383">
        <f>IF($E2383="","",IF($AA2383="Yes",1,0))</f>
        <v/>
      </c>
      <c r="AR2383">
        <f>IF($AN2383=1,IFERROR(IF(VALUE($E2383)&lt;100000000,VALUE($E2383),1000000000),IFERROR(IF(VALUE(MID($E2383,2,20))&lt;100000000,VALUE(MID($E2383,2,20)),1000000000),1000000000))+ROW()/100000,"")</f>
        <v/>
      </c>
    </row>
    <row r="2384">
      <c r="G2384" s="14" t="n"/>
      <c r="Q2384" s="7">
        <f>IF($E2384="","",P2384*Y2384/100)</f>
        <v/>
      </c>
      <c r="R2384" s="7" t="n"/>
      <c r="X2384" s="7" t="n"/>
      <c r="Y2384" s="7" t="n"/>
      <c r="AB2384">
        <f>IF($E2384="","",IF($AQ2384=1,0,IF($AP2384=1,Settings!$C$6,Settings!$C$7))*100)</f>
        <v/>
      </c>
      <c r="AC2384" s="7">
        <f>IF($E2384="","",Y2384*AB2384/100)</f>
        <v/>
      </c>
      <c r="AD2384" s="7">
        <f>IF($E2384="","",Y2384-AC2384)</f>
        <v/>
      </c>
      <c r="AE2384" s="7">
        <f>IF($E2384="","",AD2384-Q2384)</f>
        <v/>
      </c>
      <c r="AI2384" s="7" t="n"/>
      <c r="AL2384" s="14" t="n"/>
      <c r="AN2384">
        <f>IF($E2384="","",IF(COUNTIF($E$2:$E2384,$E2384)=1,1,0))</f>
        <v/>
      </c>
      <c r="AO2384">
        <f>IF($AN2384=1,SUMPRODUCT(--($AR$2:$AR$3001&lt;$AR2384))+1,"")</f>
        <v/>
      </c>
      <c r="AP2384">
        <f>IF($E2384="","",IF(OR($U2384=TRUE(),$U2384="TRUE"),1,0))</f>
        <v/>
      </c>
      <c r="AQ2384">
        <f>IF($E2384="","",IF($AA2384="Yes",1,0))</f>
        <v/>
      </c>
      <c r="AR2384">
        <f>IF($AN2384=1,IFERROR(IF(VALUE($E2384)&lt;100000000,VALUE($E2384),1000000000),IFERROR(IF(VALUE(MID($E2384,2,20))&lt;100000000,VALUE(MID($E2384,2,20)),1000000000),1000000000))+ROW()/100000,"")</f>
        <v/>
      </c>
    </row>
    <row r="2385">
      <c r="G2385" s="14" t="n"/>
      <c r="Q2385" s="7">
        <f>IF($E2385="","",P2385*Y2385/100)</f>
        <v/>
      </c>
      <c r="R2385" s="7" t="n"/>
      <c r="X2385" s="7" t="n"/>
      <c r="Y2385" s="7" t="n"/>
      <c r="AB2385">
        <f>IF($E2385="","",IF($AQ2385=1,0,IF($AP2385=1,Settings!$C$6,Settings!$C$7))*100)</f>
        <v/>
      </c>
      <c r="AC2385" s="7">
        <f>IF($E2385="","",Y2385*AB2385/100)</f>
        <v/>
      </c>
      <c r="AD2385" s="7">
        <f>IF($E2385="","",Y2385-AC2385)</f>
        <v/>
      </c>
      <c r="AE2385" s="7">
        <f>IF($E2385="","",AD2385-Q2385)</f>
        <v/>
      </c>
      <c r="AI2385" s="7" t="n"/>
      <c r="AL2385" s="14" t="n"/>
      <c r="AN2385">
        <f>IF($E2385="","",IF(COUNTIF($E$2:$E2385,$E2385)=1,1,0))</f>
        <v/>
      </c>
      <c r="AO2385">
        <f>IF($AN2385=1,SUMPRODUCT(--($AR$2:$AR$3001&lt;$AR2385))+1,"")</f>
        <v/>
      </c>
      <c r="AP2385">
        <f>IF($E2385="","",IF(OR($U2385=TRUE(),$U2385="TRUE"),1,0))</f>
        <v/>
      </c>
      <c r="AQ2385">
        <f>IF($E2385="","",IF($AA2385="Yes",1,0))</f>
        <v/>
      </c>
      <c r="AR2385">
        <f>IF($AN2385=1,IFERROR(IF(VALUE($E2385)&lt;100000000,VALUE($E2385),1000000000),IFERROR(IF(VALUE(MID($E2385,2,20))&lt;100000000,VALUE(MID($E2385,2,20)),1000000000),1000000000))+ROW()/100000,"")</f>
        <v/>
      </c>
    </row>
    <row r="2386">
      <c r="G2386" s="14" t="n"/>
      <c r="Q2386" s="7">
        <f>IF($E2386="","",P2386*Y2386/100)</f>
        <v/>
      </c>
      <c r="R2386" s="7" t="n"/>
      <c r="X2386" s="7" t="n"/>
      <c r="Y2386" s="7" t="n"/>
      <c r="AB2386">
        <f>IF($E2386="","",IF($AQ2386=1,0,IF($AP2386=1,Settings!$C$6,Settings!$C$7))*100)</f>
        <v/>
      </c>
      <c r="AC2386" s="7">
        <f>IF($E2386="","",Y2386*AB2386/100)</f>
        <v/>
      </c>
      <c r="AD2386" s="7">
        <f>IF($E2386="","",Y2386-AC2386)</f>
        <v/>
      </c>
      <c r="AE2386" s="7">
        <f>IF($E2386="","",AD2386-Q2386)</f>
        <v/>
      </c>
      <c r="AI2386" s="7" t="n"/>
      <c r="AL2386" s="14" t="n"/>
      <c r="AN2386">
        <f>IF($E2386="","",IF(COUNTIF($E$2:$E2386,$E2386)=1,1,0))</f>
        <v/>
      </c>
      <c r="AO2386">
        <f>IF($AN2386=1,SUMPRODUCT(--($AR$2:$AR$3001&lt;$AR2386))+1,"")</f>
        <v/>
      </c>
      <c r="AP2386">
        <f>IF($E2386="","",IF(OR($U2386=TRUE(),$U2386="TRUE"),1,0))</f>
        <v/>
      </c>
      <c r="AQ2386">
        <f>IF($E2386="","",IF($AA2386="Yes",1,0))</f>
        <v/>
      </c>
      <c r="AR2386">
        <f>IF($AN2386=1,IFERROR(IF(VALUE($E2386)&lt;100000000,VALUE($E2386),1000000000),IFERROR(IF(VALUE(MID($E2386,2,20))&lt;100000000,VALUE(MID($E2386,2,20)),1000000000),1000000000))+ROW()/100000,"")</f>
        <v/>
      </c>
    </row>
    <row r="2387">
      <c r="G2387" s="14" t="n"/>
      <c r="Q2387" s="7">
        <f>IF($E2387="","",P2387*Y2387/100)</f>
        <v/>
      </c>
      <c r="R2387" s="7" t="n"/>
      <c r="X2387" s="7" t="n"/>
      <c r="Y2387" s="7" t="n"/>
      <c r="AB2387">
        <f>IF($E2387="","",IF($AQ2387=1,0,IF($AP2387=1,Settings!$C$6,Settings!$C$7))*100)</f>
        <v/>
      </c>
      <c r="AC2387" s="7">
        <f>IF($E2387="","",Y2387*AB2387/100)</f>
        <v/>
      </c>
      <c r="AD2387" s="7">
        <f>IF($E2387="","",Y2387-AC2387)</f>
        <v/>
      </c>
      <c r="AE2387" s="7">
        <f>IF($E2387="","",AD2387-Q2387)</f>
        <v/>
      </c>
      <c r="AI2387" s="7" t="n"/>
      <c r="AL2387" s="14" t="n"/>
      <c r="AN2387">
        <f>IF($E2387="","",IF(COUNTIF($E$2:$E2387,$E2387)=1,1,0))</f>
        <v/>
      </c>
      <c r="AO2387">
        <f>IF($AN2387=1,SUMPRODUCT(--($AR$2:$AR$3001&lt;$AR2387))+1,"")</f>
        <v/>
      </c>
      <c r="AP2387">
        <f>IF($E2387="","",IF(OR($U2387=TRUE(),$U2387="TRUE"),1,0))</f>
        <v/>
      </c>
      <c r="AQ2387">
        <f>IF($E2387="","",IF($AA2387="Yes",1,0))</f>
        <v/>
      </c>
      <c r="AR2387">
        <f>IF($AN2387=1,IFERROR(IF(VALUE($E2387)&lt;100000000,VALUE($E2387),1000000000),IFERROR(IF(VALUE(MID($E2387,2,20))&lt;100000000,VALUE(MID($E2387,2,20)),1000000000),1000000000))+ROW()/100000,"")</f>
        <v/>
      </c>
    </row>
    <row r="2388">
      <c r="G2388" s="14" t="n"/>
      <c r="Q2388" s="7">
        <f>IF($E2388="","",P2388*Y2388/100)</f>
        <v/>
      </c>
      <c r="R2388" s="7" t="n"/>
      <c r="X2388" s="7" t="n"/>
      <c r="Y2388" s="7" t="n"/>
      <c r="AB2388">
        <f>IF($E2388="","",IF($AQ2388=1,0,IF($AP2388=1,Settings!$C$6,Settings!$C$7))*100)</f>
        <v/>
      </c>
      <c r="AC2388" s="7">
        <f>IF($E2388="","",Y2388*AB2388/100)</f>
        <v/>
      </c>
      <c r="AD2388" s="7">
        <f>IF($E2388="","",Y2388-AC2388)</f>
        <v/>
      </c>
      <c r="AE2388" s="7">
        <f>IF($E2388="","",AD2388-Q2388)</f>
        <v/>
      </c>
      <c r="AI2388" s="7" t="n"/>
      <c r="AL2388" s="14" t="n"/>
      <c r="AN2388">
        <f>IF($E2388="","",IF(COUNTIF($E$2:$E2388,$E2388)=1,1,0))</f>
        <v/>
      </c>
      <c r="AO2388">
        <f>IF($AN2388=1,SUMPRODUCT(--($AR$2:$AR$3001&lt;$AR2388))+1,"")</f>
        <v/>
      </c>
      <c r="AP2388">
        <f>IF($E2388="","",IF(OR($U2388=TRUE(),$U2388="TRUE"),1,0))</f>
        <v/>
      </c>
      <c r="AQ2388">
        <f>IF($E2388="","",IF($AA2388="Yes",1,0))</f>
        <v/>
      </c>
      <c r="AR2388">
        <f>IF($AN2388=1,IFERROR(IF(VALUE($E2388)&lt;100000000,VALUE($E2388),1000000000),IFERROR(IF(VALUE(MID($E2388,2,20))&lt;100000000,VALUE(MID($E2388,2,20)),1000000000),1000000000))+ROW()/100000,"")</f>
        <v/>
      </c>
    </row>
    <row r="2389">
      <c r="G2389" s="14" t="n"/>
      <c r="Q2389" s="7">
        <f>IF($E2389="","",P2389*Y2389/100)</f>
        <v/>
      </c>
      <c r="R2389" s="7" t="n"/>
      <c r="X2389" s="7" t="n"/>
      <c r="Y2389" s="7" t="n"/>
      <c r="AB2389">
        <f>IF($E2389="","",IF($AQ2389=1,0,IF($AP2389=1,Settings!$C$6,Settings!$C$7))*100)</f>
        <v/>
      </c>
      <c r="AC2389" s="7">
        <f>IF($E2389="","",Y2389*AB2389/100)</f>
        <v/>
      </c>
      <c r="AD2389" s="7">
        <f>IF($E2389="","",Y2389-AC2389)</f>
        <v/>
      </c>
      <c r="AE2389" s="7">
        <f>IF($E2389="","",AD2389-Q2389)</f>
        <v/>
      </c>
      <c r="AI2389" s="7" t="n"/>
      <c r="AL2389" s="14" t="n"/>
      <c r="AN2389">
        <f>IF($E2389="","",IF(COUNTIF($E$2:$E2389,$E2389)=1,1,0))</f>
        <v/>
      </c>
      <c r="AO2389">
        <f>IF($AN2389=1,SUMPRODUCT(--($AR$2:$AR$3001&lt;$AR2389))+1,"")</f>
        <v/>
      </c>
      <c r="AP2389">
        <f>IF($E2389="","",IF(OR($U2389=TRUE(),$U2389="TRUE"),1,0))</f>
        <v/>
      </c>
      <c r="AQ2389">
        <f>IF($E2389="","",IF($AA2389="Yes",1,0))</f>
        <v/>
      </c>
      <c r="AR2389">
        <f>IF($AN2389=1,IFERROR(IF(VALUE($E2389)&lt;100000000,VALUE($E2389),1000000000),IFERROR(IF(VALUE(MID($E2389,2,20))&lt;100000000,VALUE(MID($E2389,2,20)),1000000000),1000000000))+ROW()/100000,"")</f>
        <v/>
      </c>
    </row>
    <row r="2390">
      <c r="G2390" s="14" t="n"/>
      <c r="Q2390" s="7">
        <f>IF($E2390="","",P2390*Y2390/100)</f>
        <v/>
      </c>
      <c r="R2390" s="7" t="n"/>
      <c r="X2390" s="7" t="n"/>
      <c r="Y2390" s="7" t="n"/>
      <c r="AB2390">
        <f>IF($E2390="","",IF($AQ2390=1,0,IF($AP2390=1,Settings!$C$6,Settings!$C$7))*100)</f>
        <v/>
      </c>
      <c r="AC2390" s="7">
        <f>IF($E2390="","",Y2390*AB2390/100)</f>
        <v/>
      </c>
      <c r="AD2390" s="7">
        <f>IF($E2390="","",Y2390-AC2390)</f>
        <v/>
      </c>
      <c r="AE2390" s="7">
        <f>IF($E2390="","",AD2390-Q2390)</f>
        <v/>
      </c>
      <c r="AI2390" s="7" t="n"/>
      <c r="AL2390" s="14" t="n"/>
      <c r="AN2390">
        <f>IF($E2390="","",IF(COUNTIF($E$2:$E2390,$E2390)=1,1,0))</f>
        <v/>
      </c>
      <c r="AO2390">
        <f>IF($AN2390=1,SUMPRODUCT(--($AR$2:$AR$3001&lt;$AR2390))+1,"")</f>
        <v/>
      </c>
      <c r="AP2390">
        <f>IF($E2390="","",IF(OR($U2390=TRUE(),$U2390="TRUE"),1,0))</f>
        <v/>
      </c>
      <c r="AQ2390">
        <f>IF($E2390="","",IF($AA2390="Yes",1,0))</f>
        <v/>
      </c>
      <c r="AR2390">
        <f>IF($AN2390=1,IFERROR(IF(VALUE($E2390)&lt;100000000,VALUE($E2390),1000000000),IFERROR(IF(VALUE(MID($E2390,2,20))&lt;100000000,VALUE(MID($E2390,2,20)),1000000000),1000000000))+ROW()/100000,"")</f>
        <v/>
      </c>
    </row>
    <row r="2391">
      <c r="G2391" s="14" t="n"/>
      <c r="Q2391" s="7">
        <f>IF($E2391="","",P2391*Y2391/100)</f>
        <v/>
      </c>
      <c r="R2391" s="7" t="n"/>
      <c r="X2391" s="7" t="n"/>
      <c r="Y2391" s="7" t="n"/>
      <c r="AB2391">
        <f>IF($E2391="","",IF($AQ2391=1,0,IF($AP2391=1,Settings!$C$6,Settings!$C$7))*100)</f>
        <v/>
      </c>
      <c r="AC2391" s="7">
        <f>IF($E2391="","",Y2391*AB2391/100)</f>
        <v/>
      </c>
      <c r="AD2391" s="7">
        <f>IF($E2391="","",Y2391-AC2391)</f>
        <v/>
      </c>
      <c r="AE2391" s="7">
        <f>IF($E2391="","",AD2391-Q2391)</f>
        <v/>
      </c>
      <c r="AI2391" s="7" t="n"/>
      <c r="AL2391" s="14" t="n"/>
      <c r="AN2391">
        <f>IF($E2391="","",IF(COUNTIF($E$2:$E2391,$E2391)=1,1,0))</f>
        <v/>
      </c>
      <c r="AO2391">
        <f>IF($AN2391=1,SUMPRODUCT(--($AR$2:$AR$3001&lt;$AR2391))+1,"")</f>
        <v/>
      </c>
      <c r="AP2391">
        <f>IF($E2391="","",IF(OR($U2391=TRUE(),$U2391="TRUE"),1,0))</f>
        <v/>
      </c>
      <c r="AQ2391">
        <f>IF($E2391="","",IF($AA2391="Yes",1,0))</f>
        <v/>
      </c>
      <c r="AR2391">
        <f>IF($AN2391=1,IFERROR(IF(VALUE($E2391)&lt;100000000,VALUE($E2391),1000000000),IFERROR(IF(VALUE(MID($E2391,2,20))&lt;100000000,VALUE(MID($E2391,2,20)),1000000000),1000000000))+ROW()/100000,"")</f>
        <v/>
      </c>
    </row>
    <row r="2392">
      <c r="G2392" s="14" t="n"/>
      <c r="Q2392" s="7">
        <f>IF($E2392="","",P2392*Y2392/100)</f>
        <v/>
      </c>
      <c r="R2392" s="7" t="n"/>
      <c r="X2392" s="7" t="n"/>
      <c r="Y2392" s="7" t="n"/>
      <c r="AB2392">
        <f>IF($E2392="","",IF($AQ2392=1,0,IF($AP2392=1,Settings!$C$6,Settings!$C$7))*100)</f>
        <v/>
      </c>
      <c r="AC2392" s="7">
        <f>IF($E2392="","",Y2392*AB2392/100)</f>
        <v/>
      </c>
      <c r="AD2392" s="7">
        <f>IF($E2392="","",Y2392-AC2392)</f>
        <v/>
      </c>
      <c r="AE2392" s="7">
        <f>IF($E2392="","",AD2392-Q2392)</f>
        <v/>
      </c>
      <c r="AI2392" s="7" t="n"/>
      <c r="AL2392" s="14" t="n"/>
      <c r="AN2392">
        <f>IF($E2392="","",IF(COUNTIF($E$2:$E2392,$E2392)=1,1,0))</f>
        <v/>
      </c>
      <c r="AO2392">
        <f>IF($AN2392=1,SUMPRODUCT(--($AR$2:$AR$3001&lt;$AR2392))+1,"")</f>
        <v/>
      </c>
      <c r="AP2392">
        <f>IF($E2392="","",IF(OR($U2392=TRUE(),$U2392="TRUE"),1,0))</f>
        <v/>
      </c>
      <c r="AQ2392">
        <f>IF($E2392="","",IF($AA2392="Yes",1,0))</f>
        <v/>
      </c>
      <c r="AR2392">
        <f>IF($AN2392=1,IFERROR(IF(VALUE($E2392)&lt;100000000,VALUE($E2392),1000000000),IFERROR(IF(VALUE(MID($E2392,2,20))&lt;100000000,VALUE(MID($E2392,2,20)),1000000000),1000000000))+ROW()/100000,"")</f>
        <v/>
      </c>
    </row>
    <row r="2393">
      <c r="G2393" s="14" t="n"/>
      <c r="Q2393" s="7">
        <f>IF($E2393="","",P2393*Y2393/100)</f>
        <v/>
      </c>
      <c r="R2393" s="7" t="n"/>
      <c r="X2393" s="7" t="n"/>
      <c r="Y2393" s="7" t="n"/>
      <c r="AB2393">
        <f>IF($E2393="","",IF($AQ2393=1,0,IF($AP2393=1,Settings!$C$6,Settings!$C$7))*100)</f>
        <v/>
      </c>
      <c r="AC2393" s="7">
        <f>IF($E2393="","",Y2393*AB2393/100)</f>
        <v/>
      </c>
      <c r="AD2393" s="7">
        <f>IF($E2393="","",Y2393-AC2393)</f>
        <v/>
      </c>
      <c r="AE2393" s="7">
        <f>IF($E2393="","",AD2393-Q2393)</f>
        <v/>
      </c>
      <c r="AI2393" s="7" t="n"/>
      <c r="AL2393" s="14" t="n"/>
      <c r="AN2393">
        <f>IF($E2393="","",IF(COUNTIF($E$2:$E2393,$E2393)=1,1,0))</f>
        <v/>
      </c>
      <c r="AO2393">
        <f>IF($AN2393=1,SUMPRODUCT(--($AR$2:$AR$3001&lt;$AR2393))+1,"")</f>
        <v/>
      </c>
      <c r="AP2393">
        <f>IF($E2393="","",IF(OR($U2393=TRUE(),$U2393="TRUE"),1,0))</f>
        <v/>
      </c>
      <c r="AQ2393">
        <f>IF($E2393="","",IF($AA2393="Yes",1,0))</f>
        <v/>
      </c>
      <c r="AR2393">
        <f>IF($AN2393=1,IFERROR(IF(VALUE($E2393)&lt;100000000,VALUE($E2393),1000000000),IFERROR(IF(VALUE(MID($E2393,2,20))&lt;100000000,VALUE(MID($E2393,2,20)),1000000000),1000000000))+ROW()/100000,"")</f>
        <v/>
      </c>
    </row>
    <row r="2394">
      <c r="G2394" s="14" t="n"/>
      <c r="Q2394" s="7">
        <f>IF($E2394="","",P2394*Y2394/100)</f>
        <v/>
      </c>
      <c r="R2394" s="7" t="n"/>
      <c r="X2394" s="7" t="n"/>
      <c r="Y2394" s="7" t="n"/>
      <c r="AB2394">
        <f>IF($E2394="","",IF($AQ2394=1,0,IF($AP2394=1,Settings!$C$6,Settings!$C$7))*100)</f>
        <v/>
      </c>
      <c r="AC2394" s="7">
        <f>IF($E2394="","",Y2394*AB2394/100)</f>
        <v/>
      </c>
      <c r="AD2394" s="7">
        <f>IF($E2394="","",Y2394-AC2394)</f>
        <v/>
      </c>
      <c r="AE2394" s="7">
        <f>IF($E2394="","",AD2394-Q2394)</f>
        <v/>
      </c>
      <c r="AI2394" s="7" t="n"/>
      <c r="AL2394" s="14" t="n"/>
      <c r="AN2394">
        <f>IF($E2394="","",IF(COUNTIF($E$2:$E2394,$E2394)=1,1,0))</f>
        <v/>
      </c>
      <c r="AO2394">
        <f>IF($AN2394=1,SUMPRODUCT(--($AR$2:$AR$3001&lt;$AR2394))+1,"")</f>
        <v/>
      </c>
      <c r="AP2394">
        <f>IF($E2394="","",IF(OR($U2394=TRUE(),$U2394="TRUE"),1,0))</f>
        <v/>
      </c>
      <c r="AQ2394">
        <f>IF($E2394="","",IF($AA2394="Yes",1,0))</f>
        <v/>
      </c>
      <c r="AR2394">
        <f>IF($AN2394=1,IFERROR(IF(VALUE($E2394)&lt;100000000,VALUE($E2394),1000000000),IFERROR(IF(VALUE(MID($E2394,2,20))&lt;100000000,VALUE(MID($E2394,2,20)),1000000000),1000000000))+ROW()/100000,"")</f>
        <v/>
      </c>
    </row>
    <row r="2395">
      <c r="G2395" s="14" t="n"/>
      <c r="Q2395" s="7">
        <f>IF($E2395="","",P2395*Y2395/100)</f>
        <v/>
      </c>
      <c r="R2395" s="7" t="n"/>
      <c r="X2395" s="7" t="n"/>
      <c r="Y2395" s="7" t="n"/>
      <c r="AB2395">
        <f>IF($E2395="","",IF($AQ2395=1,0,IF($AP2395=1,Settings!$C$6,Settings!$C$7))*100)</f>
        <v/>
      </c>
      <c r="AC2395" s="7">
        <f>IF($E2395="","",Y2395*AB2395/100)</f>
        <v/>
      </c>
      <c r="AD2395" s="7">
        <f>IF($E2395="","",Y2395-AC2395)</f>
        <v/>
      </c>
      <c r="AE2395" s="7">
        <f>IF($E2395="","",AD2395-Q2395)</f>
        <v/>
      </c>
      <c r="AI2395" s="7" t="n"/>
      <c r="AL2395" s="14" t="n"/>
      <c r="AN2395">
        <f>IF($E2395="","",IF(COUNTIF($E$2:$E2395,$E2395)=1,1,0))</f>
        <v/>
      </c>
      <c r="AO2395">
        <f>IF($AN2395=1,SUMPRODUCT(--($AR$2:$AR$3001&lt;$AR2395))+1,"")</f>
        <v/>
      </c>
      <c r="AP2395">
        <f>IF($E2395="","",IF(OR($U2395=TRUE(),$U2395="TRUE"),1,0))</f>
        <v/>
      </c>
      <c r="AQ2395">
        <f>IF($E2395="","",IF($AA2395="Yes",1,0))</f>
        <v/>
      </c>
      <c r="AR2395">
        <f>IF($AN2395=1,IFERROR(IF(VALUE($E2395)&lt;100000000,VALUE($E2395),1000000000),IFERROR(IF(VALUE(MID($E2395,2,20))&lt;100000000,VALUE(MID($E2395,2,20)),1000000000),1000000000))+ROW()/100000,"")</f>
        <v/>
      </c>
    </row>
    <row r="2396">
      <c r="G2396" s="14" t="n"/>
      <c r="Q2396" s="7">
        <f>IF($E2396="","",P2396*Y2396/100)</f>
        <v/>
      </c>
      <c r="R2396" s="7" t="n"/>
      <c r="X2396" s="7" t="n"/>
      <c r="Y2396" s="7" t="n"/>
      <c r="AB2396">
        <f>IF($E2396="","",IF($AQ2396=1,0,IF($AP2396=1,Settings!$C$6,Settings!$C$7))*100)</f>
        <v/>
      </c>
      <c r="AC2396" s="7">
        <f>IF($E2396="","",Y2396*AB2396/100)</f>
        <v/>
      </c>
      <c r="AD2396" s="7">
        <f>IF($E2396="","",Y2396-AC2396)</f>
        <v/>
      </c>
      <c r="AE2396" s="7">
        <f>IF($E2396="","",AD2396-Q2396)</f>
        <v/>
      </c>
      <c r="AI2396" s="7" t="n"/>
      <c r="AL2396" s="14" t="n"/>
      <c r="AN2396">
        <f>IF($E2396="","",IF(COUNTIF($E$2:$E2396,$E2396)=1,1,0))</f>
        <v/>
      </c>
      <c r="AO2396">
        <f>IF($AN2396=1,SUMPRODUCT(--($AR$2:$AR$3001&lt;$AR2396))+1,"")</f>
        <v/>
      </c>
      <c r="AP2396">
        <f>IF($E2396="","",IF(OR($U2396=TRUE(),$U2396="TRUE"),1,0))</f>
        <v/>
      </c>
      <c r="AQ2396">
        <f>IF($E2396="","",IF($AA2396="Yes",1,0))</f>
        <v/>
      </c>
      <c r="AR2396">
        <f>IF($AN2396=1,IFERROR(IF(VALUE($E2396)&lt;100000000,VALUE($E2396),1000000000),IFERROR(IF(VALUE(MID($E2396,2,20))&lt;100000000,VALUE(MID($E2396,2,20)),1000000000),1000000000))+ROW()/100000,"")</f>
        <v/>
      </c>
    </row>
    <row r="2397">
      <c r="G2397" s="14" t="n"/>
      <c r="Q2397" s="7">
        <f>IF($E2397="","",P2397*Y2397/100)</f>
        <v/>
      </c>
      <c r="R2397" s="7" t="n"/>
      <c r="X2397" s="7" t="n"/>
      <c r="Y2397" s="7" t="n"/>
      <c r="AB2397">
        <f>IF($E2397="","",IF($AQ2397=1,0,IF($AP2397=1,Settings!$C$6,Settings!$C$7))*100)</f>
        <v/>
      </c>
      <c r="AC2397" s="7">
        <f>IF($E2397="","",Y2397*AB2397/100)</f>
        <v/>
      </c>
      <c r="AD2397" s="7">
        <f>IF($E2397="","",Y2397-AC2397)</f>
        <v/>
      </c>
      <c r="AE2397" s="7">
        <f>IF($E2397="","",AD2397-Q2397)</f>
        <v/>
      </c>
      <c r="AI2397" s="7" t="n"/>
      <c r="AL2397" s="14" t="n"/>
      <c r="AN2397">
        <f>IF($E2397="","",IF(COUNTIF($E$2:$E2397,$E2397)=1,1,0))</f>
        <v/>
      </c>
      <c r="AO2397">
        <f>IF($AN2397=1,SUMPRODUCT(--($AR$2:$AR$3001&lt;$AR2397))+1,"")</f>
        <v/>
      </c>
      <c r="AP2397">
        <f>IF($E2397="","",IF(OR($U2397=TRUE(),$U2397="TRUE"),1,0))</f>
        <v/>
      </c>
      <c r="AQ2397">
        <f>IF($E2397="","",IF($AA2397="Yes",1,0))</f>
        <v/>
      </c>
      <c r="AR2397">
        <f>IF($AN2397=1,IFERROR(IF(VALUE($E2397)&lt;100000000,VALUE($E2397),1000000000),IFERROR(IF(VALUE(MID($E2397,2,20))&lt;100000000,VALUE(MID($E2397,2,20)),1000000000),1000000000))+ROW()/100000,"")</f>
        <v/>
      </c>
    </row>
    <row r="2398">
      <c r="G2398" s="14" t="n"/>
      <c r="Q2398" s="7">
        <f>IF($E2398="","",P2398*Y2398/100)</f>
        <v/>
      </c>
      <c r="R2398" s="7" t="n"/>
      <c r="X2398" s="7" t="n"/>
      <c r="Y2398" s="7" t="n"/>
      <c r="AB2398">
        <f>IF($E2398="","",IF($AQ2398=1,0,IF($AP2398=1,Settings!$C$6,Settings!$C$7))*100)</f>
        <v/>
      </c>
      <c r="AC2398" s="7">
        <f>IF($E2398="","",Y2398*AB2398/100)</f>
        <v/>
      </c>
      <c r="AD2398" s="7">
        <f>IF($E2398="","",Y2398-AC2398)</f>
        <v/>
      </c>
      <c r="AE2398" s="7">
        <f>IF($E2398="","",AD2398-Q2398)</f>
        <v/>
      </c>
      <c r="AI2398" s="7" t="n"/>
      <c r="AL2398" s="14" t="n"/>
      <c r="AN2398">
        <f>IF($E2398="","",IF(COUNTIF($E$2:$E2398,$E2398)=1,1,0))</f>
        <v/>
      </c>
      <c r="AO2398">
        <f>IF($AN2398=1,SUMPRODUCT(--($AR$2:$AR$3001&lt;$AR2398))+1,"")</f>
        <v/>
      </c>
      <c r="AP2398">
        <f>IF($E2398="","",IF(OR($U2398=TRUE(),$U2398="TRUE"),1,0))</f>
        <v/>
      </c>
      <c r="AQ2398">
        <f>IF($E2398="","",IF($AA2398="Yes",1,0))</f>
        <v/>
      </c>
      <c r="AR2398">
        <f>IF($AN2398=1,IFERROR(IF(VALUE($E2398)&lt;100000000,VALUE($E2398),1000000000),IFERROR(IF(VALUE(MID($E2398,2,20))&lt;100000000,VALUE(MID($E2398,2,20)),1000000000),1000000000))+ROW()/100000,"")</f>
        <v/>
      </c>
    </row>
    <row r="2399">
      <c r="G2399" s="14" t="n"/>
      <c r="Q2399" s="7">
        <f>IF($E2399="","",P2399*Y2399/100)</f>
        <v/>
      </c>
      <c r="R2399" s="7" t="n"/>
      <c r="X2399" s="7" t="n"/>
      <c r="Y2399" s="7" t="n"/>
      <c r="AB2399">
        <f>IF($E2399="","",IF($AQ2399=1,0,IF($AP2399=1,Settings!$C$6,Settings!$C$7))*100)</f>
        <v/>
      </c>
      <c r="AC2399" s="7">
        <f>IF($E2399="","",Y2399*AB2399/100)</f>
        <v/>
      </c>
      <c r="AD2399" s="7">
        <f>IF($E2399="","",Y2399-AC2399)</f>
        <v/>
      </c>
      <c r="AE2399" s="7">
        <f>IF($E2399="","",AD2399-Q2399)</f>
        <v/>
      </c>
      <c r="AI2399" s="7" t="n"/>
      <c r="AL2399" s="14" t="n"/>
      <c r="AN2399">
        <f>IF($E2399="","",IF(COUNTIF($E$2:$E2399,$E2399)=1,1,0))</f>
        <v/>
      </c>
      <c r="AO2399">
        <f>IF($AN2399=1,SUMPRODUCT(--($AR$2:$AR$3001&lt;$AR2399))+1,"")</f>
        <v/>
      </c>
      <c r="AP2399">
        <f>IF($E2399="","",IF(OR($U2399=TRUE(),$U2399="TRUE"),1,0))</f>
        <v/>
      </c>
      <c r="AQ2399">
        <f>IF($E2399="","",IF($AA2399="Yes",1,0))</f>
        <v/>
      </c>
      <c r="AR2399">
        <f>IF($AN2399=1,IFERROR(IF(VALUE($E2399)&lt;100000000,VALUE($E2399),1000000000),IFERROR(IF(VALUE(MID($E2399,2,20))&lt;100000000,VALUE(MID($E2399,2,20)),1000000000),1000000000))+ROW()/100000,"")</f>
        <v/>
      </c>
    </row>
    <row r="2400">
      <c r="G2400" s="14" t="n"/>
      <c r="Q2400" s="7">
        <f>IF($E2400="","",P2400*Y2400/100)</f>
        <v/>
      </c>
      <c r="R2400" s="7" t="n"/>
      <c r="X2400" s="7" t="n"/>
      <c r="Y2400" s="7" t="n"/>
      <c r="AB2400">
        <f>IF($E2400="","",IF($AQ2400=1,0,IF($AP2400=1,Settings!$C$6,Settings!$C$7))*100)</f>
        <v/>
      </c>
      <c r="AC2400" s="7">
        <f>IF($E2400="","",Y2400*AB2400/100)</f>
        <v/>
      </c>
      <c r="AD2400" s="7">
        <f>IF($E2400="","",Y2400-AC2400)</f>
        <v/>
      </c>
      <c r="AE2400" s="7">
        <f>IF($E2400="","",AD2400-Q2400)</f>
        <v/>
      </c>
      <c r="AI2400" s="7" t="n"/>
      <c r="AL2400" s="14" t="n"/>
      <c r="AN2400">
        <f>IF($E2400="","",IF(COUNTIF($E$2:$E2400,$E2400)=1,1,0))</f>
        <v/>
      </c>
      <c r="AO2400">
        <f>IF($AN2400=1,SUMPRODUCT(--($AR$2:$AR$3001&lt;$AR2400))+1,"")</f>
        <v/>
      </c>
      <c r="AP2400">
        <f>IF($E2400="","",IF(OR($U2400=TRUE(),$U2400="TRUE"),1,0))</f>
        <v/>
      </c>
      <c r="AQ2400">
        <f>IF($E2400="","",IF($AA2400="Yes",1,0))</f>
        <v/>
      </c>
      <c r="AR2400">
        <f>IF($AN2400=1,IFERROR(IF(VALUE($E2400)&lt;100000000,VALUE($E2400),1000000000),IFERROR(IF(VALUE(MID($E2400,2,20))&lt;100000000,VALUE(MID($E2400,2,20)),1000000000),1000000000))+ROW()/100000,"")</f>
        <v/>
      </c>
    </row>
    <row r="2401">
      <c r="G2401" s="14" t="n"/>
      <c r="Q2401" s="7">
        <f>IF($E2401="","",P2401*Y2401/100)</f>
        <v/>
      </c>
      <c r="R2401" s="7" t="n"/>
      <c r="X2401" s="7" t="n"/>
      <c r="Y2401" s="7" t="n"/>
      <c r="AB2401">
        <f>IF($E2401="","",IF($AQ2401=1,0,IF($AP2401=1,Settings!$C$6,Settings!$C$7))*100)</f>
        <v/>
      </c>
      <c r="AC2401" s="7">
        <f>IF($E2401="","",Y2401*AB2401/100)</f>
        <v/>
      </c>
      <c r="AD2401" s="7">
        <f>IF($E2401="","",Y2401-AC2401)</f>
        <v/>
      </c>
      <c r="AE2401" s="7">
        <f>IF($E2401="","",AD2401-Q2401)</f>
        <v/>
      </c>
      <c r="AI2401" s="7" t="n"/>
      <c r="AL2401" s="14" t="n"/>
      <c r="AN2401">
        <f>IF($E2401="","",IF(COUNTIF($E$2:$E2401,$E2401)=1,1,0))</f>
        <v/>
      </c>
      <c r="AO2401">
        <f>IF($AN2401=1,SUMPRODUCT(--($AR$2:$AR$3001&lt;$AR2401))+1,"")</f>
        <v/>
      </c>
      <c r="AP2401">
        <f>IF($E2401="","",IF(OR($U2401=TRUE(),$U2401="TRUE"),1,0))</f>
        <v/>
      </c>
      <c r="AQ2401">
        <f>IF($E2401="","",IF($AA2401="Yes",1,0))</f>
        <v/>
      </c>
      <c r="AR2401">
        <f>IF($AN2401=1,IFERROR(IF(VALUE($E2401)&lt;100000000,VALUE($E2401),1000000000),IFERROR(IF(VALUE(MID($E2401,2,20))&lt;100000000,VALUE(MID($E2401,2,20)),1000000000),1000000000))+ROW()/100000,"")</f>
        <v/>
      </c>
    </row>
    <row r="2402">
      <c r="G2402" s="14" t="n"/>
      <c r="Q2402" s="7">
        <f>IF($E2402="","",P2402*Y2402/100)</f>
        <v/>
      </c>
      <c r="R2402" s="7" t="n"/>
      <c r="X2402" s="7" t="n"/>
      <c r="Y2402" s="7" t="n"/>
      <c r="AB2402">
        <f>IF($E2402="","",IF($AQ2402=1,0,IF($AP2402=1,Settings!$C$6,Settings!$C$7))*100)</f>
        <v/>
      </c>
      <c r="AC2402" s="7">
        <f>IF($E2402="","",Y2402*AB2402/100)</f>
        <v/>
      </c>
      <c r="AD2402" s="7">
        <f>IF($E2402="","",Y2402-AC2402)</f>
        <v/>
      </c>
      <c r="AE2402" s="7">
        <f>IF($E2402="","",AD2402-Q2402)</f>
        <v/>
      </c>
      <c r="AI2402" s="7" t="n"/>
      <c r="AL2402" s="14" t="n"/>
      <c r="AN2402">
        <f>IF($E2402="","",IF(COUNTIF($E$2:$E2402,$E2402)=1,1,0))</f>
        <v/>
      </c>
      <c r="AO2402">
        <f>IF($AN2402=1,SUMPRODUCT(--($AR$2:$AR$3001&lt;$AR2402))+1,"")</f>
        <v/>
      </c>
      <c r="AP2402">
        <f>IF($E2402="","",IF(OR($U2402=TRUE(),$U2402="TRUE"),1,0))</f>
        <v/>
      </c>
      <c r="AQ2402">
        <f>IF($E2402="","",IF($AA2402="Yes",1,0))</f>
        <v/>
      </c>
      <c r="AR2402">
        <f>IF($AN2402=1,IFERROR(IF(VALUE($E2402)&lt;100000000,VALUE($E2402),1000000000),IFERROR(IF(VALUE(MID($E2402,2,20))&lt;100000000,VALUE(MID($E2402,2,20)),1000000000),1000000000))+ROW()/100000,"")</f>
        <v/>
      </c>
    </row>
    <row r="2403">
      <c r="G2403" s="14" t="n"/>
      <c r="Q2403" s="7">
        <f>IF($E2403="","",P2403*Y2403/100)</f>
        <v/>
      </c>
      <c r="R2403" s="7" t="n"/>
      <c r="X2403" s="7" t="n"/>
      <c r="Y2403" s="7" t="n"/>
      <c r="AB2403">
        <f>IF($E2403="","",IF($AQ2403=1,0,IF($AP2403=1,Settings!$C$6,Settings!$C$7))*100)</f>
        <v/>
      </c>
      <c r="AC2403" s="7">
        <f>IF($E2403="","",Y2403*AB2403/100)</f>
        <v/>
      </c>
      <c r="AD2403" s="7">
        <f>IF($E2403="","",Y2403-AC2403)</f>
        <v/>
      </c>
      <c r="AE2403" s="7">
        <f>IF($E2403="","",AD2403-Q2403)</f>
        <v/>
      </c>
      <c r="AI2403" s="7" t="n"/>
      <c r="AL2403" s="14" t="n"/>
      <c r="AN2403">
        <f>IF($E2403="","",IF(COUNTIF($E$2:$E2403,$E2403)=1,1,0))</f>
        <v/>
      </c>
      <c r="AO2403">
        <f>IF($AN2403=1,SUMPRODUCT(--($AR$2:$AR$3001&lt;$AR2403))+1,"")</f>
        <v/>
      </c>
      <c r="AP2403">
        <f>IF($E2403="","",IF(OR($U2403=TRUE(),$U2403="TRUE"),1,0))</f>
        <v/>
      </c>
      <c r="AQ2403">
        <f>IF($E2403="","",IF($AA2403="Yes",1,0))</f>
        <v/>
      </c>
      <c r="AR2403">
        <f>IF($AN2403=1,IFERROR(IF(VALUE($E2403)&lt;100000000,VALUE($E2403),1000000000),IFERROR(IF(VALUE(MID($E2403,2,20))&lt;100000000,VALUE(MID($E2403,2,20)),1000000000),1000000000))+ROW()/100000,"")</f>
        <v/>
      </c>
    </row>
    <row r="2404">
      <c r="G2404" s="14" t="n"/>
      <c r="Q2404" s="7">
        <f>IF($E2404="","",P2404*Y2404/100)</f>
        <v/>
      </c>
      <c r="R2404" s="7" t="n"/>
      <c r="X2404" s="7" t="n"/>
      <c r="Y2404" s="7" t="n"/>
      <c r="AB2404">
        <f>IF($E2404="","",IF($AQ2404=1,0,IF($AP2404=1,Settings!$C$6,Settings!$C$7))*100)</f>
        <v/>
      </c>
      <c r="AC2404" s="7">
        <f>IF($E2404="","",Y2404*AB2404/100)</f>
        <v/>
      </c>
      <c r="AD2404" s="7">
        <f>IF($E2404="","",Y2404-AC2404)</f>
        <v/>
      </c>
      <c r="AE2404" s="7">
        <f>IF($E2404="","",AD2404-Q2404)</f>
        <v/>
      </c>
      <c r="AI2404" s="7" t="n"/>
      <c r="AL2404" s="14" t="n"/>
      <c r="AN2404">
        <f>IF($E2404="","",IF(COUNTIF($E$2:$E2404,$E2404)=1,1,0))</f>
        <v/>
      </c>
      <c r="AO2404">
        <f>IF($AN2404=1,SUMPRODUCT(--($AR$2:$AR$3001&lt;$AR2404))+1,"")</f>
        <v/>
      </c>
      <c r="AP2404">
        <f>IF($E2404="","",IF(OR($U2404=TRUE(),$U2404="TRUE"),1,0))</f>
        <v/>
      </c>
      <c r="AQ2404">
        <f>IF($E2404="","",IF($AA2404="Yes",1,0))</f>
        <v/>
      </c>
      <c r="AR2404">
        <f>IF($AN2404=1,IFERROR(IF(VALUE($E2404)&lt;100000000,VALUE($E2404),1000000000),IFERROR(IF(VALUE(MID($E2404,2,20))&lt;100000000,VALUE(MID($E2404,2,20)),1000000000),1000000000))+ROW()/100000,"")</f>
        <v/>
      </c>
    </row>
    <row r="2405">
      <c r="G2405" s="14" t="n"/>
      <c r="Q2405" s="7">
        <f>IF($E2405="","",P2405*Y2405/100)</f>
        <v/>
      </c>
      <c r="R2405" s="7" t="n"/>
      <c r="X2405" s="7" t="n"/>
      <c r="Y2405" s="7" t="n"/>
      <c r="AB2405">
        <f>IF($E2405="","",IF($AQ2405=1,0,IF($AP2405=1,Settings!$C$6,Settings!$C$7))*100)</f>
        <v/>
      </c>
      <c r="AC2405" s="7">
        <f>IF($E2405="","",Y2405*AB2405/100)</f>
        <v/>
      </c>
      <c r="AD2405" s="7">
        <f>IF($E2405="","",Y2405-AC2405)</f>
        <v/>
      </c>
      <c r="AE2405" s="7">
        <f>IF($E2405="","",AD2405-Q2405)</f>
        <v/>
      </c>
      <c r="AI2405" s="7" t="n"/>
      <c r="AL2405" s="14" t="n"/>
      <c r="AN2405">
        <f>IF($E2405="","",IF(COUNTIF($E$2:$E2405,$E2405)=1,1,0))</f>
        <v/>
      </c>
      <c r="AO2405">
        <f>IF($AN2405=1,SUMPRODUCT(--($AR$2:$AR$3001&lt;$AR2405))+1,"")</f>
        <v/>
      </c>
      <c r="AP2405">
        <f>IF($E2405="","",IF(OR($U2405=TRUE(),$U2405="TRUE"),1,0))</f>
        <v/>
      </c>
      <c r="AQ2405">
        <f>IF($E2405="","",IF($AA2405="Yes",1,0))</f>
        <v/>
      </c>
      <c r="AR2405">
        <f>IF($AN2405=1,IFERROR(IF(VALUE($E2405)&lt;100000000,VALUE($E2405),1000000000),IFERROR(IF(VALUE(MID($E2405,2,20))&lt;100000000,VALUE(MID($E2405,2,20)),1000000000),1000000000))+ROW()/100000,"")</f>
        <v/>
      </c>
    </row>
    <row r="2406">
      <c r="G2406" s="14" t="n"/>
      <c r="Q2406" s="7">
        <f>IF($E2406="","",P2406*Y2406/100)</f>
        <v/>
      </c>
      <c r="R2406" s="7" t="n"/>
      <c r="X2406" s="7" t="n"/>
      <c r="Y2406" s="7" t="n"/>
      <c r="AB2406">
        <f>IF($E2406="","",IF($AQ2406=1,0,IF($AP2406=1,Settings!$C$6,Settings!$C$7))*100)</f>
        <v/>
      </c>
      <c r="AC2406" s="7">
        <f>IF($E2406="","",Y2406*AB2406/100)</f>
        <v/>
      </c>
      <c r="AD2406" s="7">
        <f>IF($E2406="","",Y2406-AC2406)</f>
        <v/>
      </c>
      <c r="AE2406" s="7">
        <f>IF($E2406="","",AD2406-Q2406)</f>
        <v/>
      </c>
      <c r="AI2406" s="7" t="n"/>
      <c r="AL2406" s="14" t="n"/>
      <c r="AN2406">
        <f>IF($E2406="","",IF(COUNTIF($E$2:$E2406,$E2406)=1,1,0))</f>
        <v/>
      </c>
      <c r="AO2406">
        <f>IF($AN2406=1,SUMPRODUCT(--($AR$2:$AR$3001&lt;$AR2406))+1,"")</f>
        <v/>
      </c>
      <c r="AP2406">
        <f>IF($E2406="","",IF(OR($U2406=TRUE(),$U2406="TRUE"),1,0))</f>
        <v/>
      </c>
      <c r="AQ2406">
        <f>IF($E2406="","",IF($AA2406="Yes",1,0))</f>
        <v/>
      </c>
      <c r="AR2406">
        <f>IF($AN2406=1,IFERROR(IF(VALUE($E2406)&lt;100000000,VALUE($E2406),1000000000),IFERROR(IF(VALUE(MID($E2406,2,20))&lt;100000000,VALUE(MID($E2406,2,20)),1000000000),1000000000))+ROW()/100000,"")</f>
        <v/>
      </c>
    </row>
    <row r="2407">
      <c r="G2407" s="14" t="n"/>
      <c r="Q2407" s="7">
        <f>IF($E2407="","",P2407*Y2407/100)</f>
        <v/>
      </c>
      <c r="R2407" s="7" t="n"/>
      <c r="X2407" s="7" t="n"/>
      <c r="Y2407" s="7" t="n"/>
      <c r="AB2407">
        <f>IF($E2407="","",IF($AQ2407=1,0,IF($AP2407=1,Settings!$C$6,Settings!$C$7))*100)</f>
        <v/>
      </c>
      <c r="AC2407" s="7">
        <f>IF($E2407="","",Y2407*AB2407/100)</f>
        <v/>
      </c>
      <c r="AD2407" s="7">
        <f>IF($E2407="","",Y2407-AC2407)</f>
        <v/>
      </c>
      <c r="AE2407" s="7">
        <f>IF($E2407="","",AD2407-Q2407)</f>
        <v/>
      </c>
      <c r="AI2407" s="7" t="n"/>
      <c r="AL2407" s="14" t="n"/>
      <c r="AN2407">
        <f>IF($E2407="","",IF(COUNTIF($E$2:$E2407,$E2407)=1,1,0))</f>
        <v/>
      </c>
      <c r="AO2407">
        <f>IF($AN2407=1,SUMPRODUCT(--($AR$2:$AR$3001&lt;$AR2407))+1,"")</f>
        <v/>
      </c>
      <c r="AP2407">
        <f>IF($E2407="","",IF(OR($U2407=TRUE(),$U2407="TRUE"),1,0))</f>
        <v/>
      </c>
      <c r="AQ2407">
        <f>IF($E2407="","",IF($AA2407="Yes",1,0))</f>
        <v/>
      </c>
      <c r="AR2407">
        <f>IF($AN2407=1,IFERROR(IF(VALUE($E2407)&lt;100000000,VALUE($E2407),1000000000),IFERROR(IF(VALUE(MID($E2407,2,20))&lt;100000000,VALUE(MID($E2407,2,20)),1000000000),1000000000))+ROW()/100000,"")</f>
        <v/>
      </c>
    </row>
    <row r="2408">
      <c r="G2408" s="14" t="n"/>
      <c r="Q2408" s="7">
        <f>IF($E2408="","",P2408*Y2408/100)</f>
        <v/>
      </c>
      <c r="R2408" s="7" t="n"/>
      <c r="X2408" s="7" t="n"/>
      <c r="Y2408" s="7" t="n"/>
      <c r="AB2408">
        <f>IF($E2408="","",IF($AQ2408=1,0,IF($AP2408=1,Settings!$C$6,Settings!$C$7))*100)</f>
        <v/>
      </c>
      <c r="AC2408" s="7">
        <f>IF($E2408="","",Y2408*AB2408/100)</f>
        <v/>
      </c>
      <c r="AD2408" s="7">
        <f>IF($E2408="","",Y2408-AC2408)</f>
        <v/>
      </c>
      <c r="AE2408" s="7">
        <f>IF($E2408="","",AD2408-Q2408)</f>
        <v/>
      </c>
      <c r="AI2408" s="7" t="n"/>
      <c r="AL2408" s="14" t="n"/>
      <c r="AN2408">
        <f>IF($E2408="","",IF(COUNTIF($E$2:$E2408,$E2408)=1,1,0))</f>
        <v/>
      </c>
      <c r="AO2408">
        <f>IF($AN2408=1,SUMPRODUCT(--($AR$2:$AR$3001&lt;$AR2408))+1,"")</f>
        <v/>
      </c>
      <c r="AP2408">
        <f>IF($E2408="","",IF(OR($U2408=TRUE(),$U2408="TRUE"),1,0))</f>
        <v/>
      </c>
      <c r="AQ2408">
        <f>IF($E2408="","",IF($AA2408="Yes",1,0))</f>
        <v/>
      </c>
      <c r="AR2408">
        <f>IF($AN2408=1,IFERROR(IF(VALUE($E2408)&lt;100000000,VALUE($E2408),1000000000),IFERROR(IF(VALUE(MID($E2408,2,20))&lt;100000000,VALUE(MID($E2408,2,20)),1000000000),1000000000))+ROW()/100000,"")</f>
        <v/>
      </c>
    </row>
    <row r="2409">
      <c r="G2409" s="14" t="n"/>
      <c r="Q2409" s="7">
        <f>IF($E2409="","",P2409*Y2409/100)</f>
        <v/>
      </c>
      <c r="R2409" s="7" t="n"/>
      <c r="X2409" s="7" t="n"/>
      <c r="Y2409" s="7" t="n"/>
      <c r="AB2409">
        <f>IF($E2409="","",IF($AQ2409=1,0,IF($AP2409=1,Settings!$C$6,Settings!$C$7))*100)</f>
        <v/>
      </c>
      <c r="AC2409" s="7">
        <f>IF($E2409="","",Y2409*AB2409/100)</f>
        <v/>
      </c>
      <c r="AD2409" s="7">
        <f>IF($E2409="","",Y2409-AC2409)</f>
        <v/>
      </c>
      <c r="AE2409" s="7">
        <f>IF($E2409="","",AD2409-Q2409)</f>
        <v/>
      </c>
      <c r="AI2409" s="7" t="n"/>
      <c r="AL2409" s="14" t="n"/>
      <c r="AN2409">
        <f>IF($E2409="","",IF(COUNTIF($E$2:$E2409,$E2409)=1,1,0))</f>
        <v/>
      </c>
      <c r="AO2409">
        <f>IF($AN2409=1,SUMPRODUCT(--($AR$2:$AR$3001&lt;$AR2409))+1,"")</f>
        <v/>
      </c>
      <c r="AP2409">
        <f>IF($E2409="","",IF(OR($U2409=TRUE(),$U2409="TRUE"),1,0))</f>
        <v/>
      </c>
      <c r="AQ2409">
        <f>IF($E2409="","",IF($AA2409="Yes",1,0))</f>
        <v/>
      </c>
      <c r="AR2409">
        <f>IF($AN2409=1,IFERROR(IF(VALUE($E2409)&lt;100000000,VALUE($E2409),1000000000),IFERROR(IF(VALUE(MID($E2409,2,20))&lt;100000000,VALUE(MID($E2409,2,20)),1000000000),1000000000))+ROW()/100000,"")</f>
        <v/>
      </c>
    </row>
    <row r="2410">
      <c r="G2410" s="14" t="n"/>
      <c r="Q2410" s="7">
        <f>IF($E2410="","",P2410*Y2410/100)</f>
        <v/>
      </c>
      <c r="R2410" s="7" t="n"/>
      <c r="X2410" s="7" t="n"/>
      <c r="Y2410" s="7" t="n"/>
      <c r="AB2410">
        <f>IF($E2410="","",IF($AQ2410=1,0,IF($AP2410=1,Settings!$C$6,Settings!$C$7))*100)</f>
        <v/>
      </c>
      <c r="AC2410" s="7">
        <f>IF($E2410="","",Y2410*AB2410/100)</f>
        <v/>
      </c>
      <c r="AD2410" s="7">
        <f>IF($E2410="","",Y2410-AC2410)</f>
        <v/>
      </c>
      <c r="AE2410" s="7">
        <f>IF($E2410="","",AD2410-Q2410)</f>
        <v/>
      </c>
      <c r="AI2410" s="7" t="n"/>
      <c r="AL2410" s="14" t="n"/>
      <c r="AN2410">
        <f>IF($E2410="","",IF(COUNTIF($E$2:$E2410,$E2410)=1,1,0))</f>
        <v/>
      </c>
      <c r="AO2410">
        <f>IF($AN2410=1,SUMPRODUCT(--($AR$2:$AR$3001&lt;$AR2410))+1,"")</f>
        <v/>
      </c>
      <c r="AP2410">
        <f>IF($E2410="","",IF(OR($U2410=TRUE(),$U2410="TRUE"),1,0))</f>
        <v/>
      </c>
      <c r="AQ2410">
        <f>IF($E2410="","",IF($AA2410="Yes",1,0))</f>
        <v/>
      </c>
      <c r="AR2410">
        <f>IF($AN2410=1,IFERROR(IF(VALUE($E2410)&lt;100000000,VALUE($E2410),1000000000),IFERROR(IF(VALUE(MID($E2410,2,20))&lt;100000000,VALUE(MID($E2410,2,20)),1000000000),1000000000))+ROW()/100000,"")</f>
        <v/>
      </c>
    </row>
    <row r="2411">
      <c r="G2411" s="14" t="n"/>
      <c r="Q2411" s="7">
        <f>IF($E2411="","",P2411*Y2411/100)</f>
        <v/>
      </c>
      <c r="R2411" s="7" t="n"/>
      <c r="X2411" s="7" t="n"/>
      <c r="Y2411" s="7" t="n"/>
      <c r="AB2411">
        <f>IF($E2411="","",IF($AQ2411=1,0,IF($AP2411=1,Settings!$C$6,Settings!$C$7))*100)</f>
        <v/>
      </c>
      <c r="AC2411" s="7">
        <f>IF($E2411="","",Y2411*AB2411/100)</f>
        <v/>
      </c>
      <c r="AD2411" s="7">
        <f>IF($E2411="","",Y2411-AC2411)</f>
        <v/>
      </c>
      <c r="AE2411" s="7">
        <f>IF($E2411="","",AD2411-Q2411)</f>
        <v/>
      </c>
      <c r="AI2411" s="7" t="n"/>
      <c r="AL2411" s="14" t="n"/>
      <c r="AN2411">
        <f>IF($E2411="","",IF(COUNTIF($E$2:$E2411,$E2411)=1,1,0))</f>
        <v/>
      </c>
      <c r="AO2411">
        <f>IF($AN2411=1,SUMPRODUCT(--($AR$2:$AR$3001&lt;$AR2411))+1,"")</f>
        <v/>
      </c>
      <c r="AP2411">
        <f>IF($E2411="","",IF(OR($U2411=TRUE(),$U2411="TRUE"),1,0))</f>
        <v/>
      </c>
      <c r="AQ2411">
        <f>IF($E2411="","",IF($AA2411="Yes",1,0))</f>
        <v/>
      </c>
      <c r="AR2411">
        <f>IF($AN2411=1,IFERROR(IF(VALUE($E2411)&lt;100000000,VALUE($E2411),1000000000),IFERROR(IF(VALUE(MID($E2411,2,20))&lt;100000000,VALUE(MID($E2411,2,20)),1000000000),1000000000))+ROW()/100000,"")</f>
        <v/>
      </c>
    </row>
    <row r="2412">
      <c r="G2412" s="14" t="n"/>
      <c r="Q2412" s="7">
        <f>IF($E2412="","",P2412*Y2412/100)</f>
        <v/>
      </c>
      <c r="R2412" s="7" t="n"/>
      <c r="X2412" s="7" t="n"/>
      <c r="Y2412" s="7" t="n"/>
      <c r="AB2412">
        <f>IF($E2412="","",IF($AQ2412=1,0,IF($AP2412=1,Settings!$C$6,Settings!$C$7))*100)</f>
        <v/>
      </c>
      <c r="AC2412" s="7">
        <f>IF($E2412="","",Y2412*AB2412/100)</f>
        <v/>
      </c>
      <c r="AD2412" s="7">
        <f>IF($E2412="","",Y2412-AC2412)</f>
        <v/>
      </c>
      <c r="AE2412" s="7">
        <f>IF($E2412="","",AD2412-Q2412)</f>
        <v/>
      </c>
      <c r="AI2412" s="7" t="n"/>
      <c r="AL2412" s="14" t="n"/>
      <c r="AN2412">
        <f>IF($E2412="","",IF(COUNTIF($E$2:$E2412,$E2412)=1,1,0))</f>
        <v/>
      </c>
      <c r="AO2412">
        <f>IF($AN2412=1,SUMPRODUCT(--($AR$2:$AR$3001&lt;$AR2412))+1,"")</f>
        <v/>
      </c>
      <c r="AP2412">
        <f>IF($E2412="","",IF(OR($U2412=TRUE(),$U2412="TRUE"),1,0))</f>
        <v/>
      </c>
      <c r="AQ2412">
        <f>IF($E2412="","",IF($AA2412="Yes",1,0))</f>
        <v/>
      </c>
      <c r="AR2412">
        <f>IF($AN2412=1,IFERROR(IF(VALUE($E2412)&lt;100000000,VALUE($E2412),1000000000),IFERROR(IF(VALUE(MID($E2412,2,20))&lt;100000000,VALUE(MID($E2412,2,20)),1000000000),1000000000))+ROW()/100000,"")</f>
        <v/>
      </c>
    </row>
    <row r="2413">
      <c r="G2413" s="14" t="n"/>
      <c r="Q2413" s="7">
        <f>IF($E2413="","",P2413*Y2413/100)</f>
        <v/>
      </c>
      <c r="R2413" s="7" t="n"/>
      <c r="X2413" s="7" t="n"/>
      <c r="Y2413" s="7" t="n"/>
      <c r="AB2413">
        <f>IF($E2413="","",IF($AQ2413=1,0,IF($AP2413=1,Settings!$C$6,Settings!$C$7))*100)</f>
        <v/>
      </c>
      <c r="AC2413" s="7">
        <f>IF($E2413="","",Y2413*AB2413/100)</f>
        <v/>
      </c>
      <c r="AD2413" s="7">
        <f>IF($E2413="","",Y2413-AC2413)</f>
        <v/>
      </c>
      <c r="AE2413" s="7">
        <f>IF($E2413="","",AD2413-Q2413)</f>
        <v/>
      </c>
      <c r="AI2413" s="7" t="n"/>
      <c r="AL2413" s="14" t="n"/>
      <c r="AN2413">
        <f>IF($E2413="","",IF(COUNTIF($E$2:$E2413,$E2413)=1,1,0))</f>
        <v/>
      </c>
      <c r="AO2413">
        <f>IF($AN2413=1,SUMPRODUCT(--($AR$2:$AR$3001&lt;$AR2413))+1,"")</f>
        <v/>
      </c>
      <c r="AP2413">
        <f>IF($E2413="","",IF(OR($U2413=TRUE(),$U2413="TRUE"),1,0))</f>
        <v/>
      </c>
      <c r="AQ2413">
        <f>IF($E2413="","",IF($AA2413="Yes",1,0))</f>
        <v/>
      </c>
      <c r="AR2413">
        <f>IF($AN2413=1,IFERROR(IF(VALUE($E2413)&lt;100000000,VALUE($E2413),1000000000),IFERROR(IF(VALUE(MID($E2413,2,20))&lt;100000000,VALUE(MID($E2413,2,20)),1000000000),1000000000))+ROW()/100000,"")</f>
        <v/>
      </c>
    </row>
    <row r="2414">
      <c r="G2414" s="14" t="n"/>
      <c r="Q2414" s="7">
        <f>IF($E2414="","",P2414*Y2414/100)</f>
        <v/>
      </c>
      <c r="R2414" s="7" t="n"/>
      <c r="X2414" s="7" t="n"/>
      <c r="Y2414" s="7" t="n"/>
      <c r="AB2414">
        <f>IF($E2414="","",IF($AQ2414=1,0,IF($AP2414=1,Settings!$C$6,Settings!$C$7))*100)</f>
        <v/>
      </c>
      <c r="AC2414" s="7">
        <f>IF($E2414="","",Y2414*AB2414/100)</f>
        <v/>
      </c>
      <c r="AD2414" s="7">
        <f>IF($E2414="","",Y2414-AC2414)</f>
        <v/>
      </c>
      <c r="AE2414" s="7">
        <f>IF($E2414="","",AD2414-Q2414)</f>
        <v/>
      </c>
      <c r="AI2414" s="7" t="n"/>
      <c r="AL2414" s="14" t="n"/>
      <c r="AN2414">
        <f>IF($E2414="","",IF(COUNTIF($E$2:$E2414,$E2414)=1,1,0))</f>
        <v/>
      </c>
      <c r="AO2414">
        <f>IF($AN2414=1,SUMPRODUCT(--($AR$2:$AR$3001&lt;$AR2414))+1,"")</f>
        <v/>
      </c>
      <c r="AP2414">
        <f>IF($E2414="","",IF(OR($U2414=TRUE(),$U2414="TRUE"),1,0))</f>
        <v/>
      </c>
      <c r="AQ2414">
        <f>IF($E2414="","",IF($AA2414="Yes",1,0))</f>
        <v/>
      </c>
      <c r="AR2414">
        <f>IF($AN2414=1,IFERROR(IF(VALUE($E2414)&lt;100000000,VALUE($E2414),1000000000),IFERROR(IF(VALUE(MID($E2414,2,20))&lt;100000000,VALUE(MID($E2414,2,20)),1000000000),1000000000))+ROW()/100000,"")</f>
        <v/>
      </c>
    </row>
    <row r="2415">
      <c r="G2415" s="14" t="n"/>
      <c r="Q2415" s="7">
        <f>IF($E2415="","",P2415*Y2415/100)</f>
        <v/>
      </c>
      <c r="R2415" s="7" t="n"/>
      <c r="X2415" s="7" t="n"/>
      <c r="Y2415" s="7" t="n"/>
      <c r="AB2415">
        <f>IF($E2415="","",IF($AQ2415=1,0,IF($AP2415=1,Settings!$C$6,Settings!$C$7))*100)</f>
        <v/>
      </c>
      <c r="AC2415" s="7">
        <f>IF($E2415="","",Y2415*AB2415/100)</f>
        <v/>
      </c>
      <c r="AD2415" s="7">
        <f>IF($E2415="","",Y2415-AC2415)</f>
        <v/>
      </c>
      <c r="AE2415" s="7">
        <f>IF($E2415="","",AD2415-Q2415)</f>
        <v/>
      </c>
      <c r="AI2415" s="7" t="n"/>
      <c r="AL2415" s="14" t="n"/>
      <c r="AN2415">
        <f>IF($E2415="","",IF(COUNTIF($E$2:$E2415,$E2415)=1,1,0))</f>
        <v/>
      </c>
      <c r="AO2415">
        <f>IF($AN2415=1,SUMPRODUCT(--($AR$2:$AR$3001&lt;$AR2415))+1,"")</f>
        <v/>
      </c>
      <c r="AP2415">
        <f>IF($E2415="","",IF(OR($U2415=TRUE(),$U2415="TRUE"),1,0))</f>
        <v/>
      </c>
      <c r="AQ2415">
        <f>IF($E2415="","",IF($AA2415="Yes",1,0))</f>
        <v/>
      </c>
      <c r="AR2415">
        <f>IF($AN2415=1,IFERROR(IF(VALUE($E2415)&lt;100000000,VALUE($E2415),1000000000),IFERROR(IF(VALUE(MID($E2415,2,20))&lt;100000000,VALUE(MID($E2415,2,20)),1000000000),1000000000))+ROW()/100000,"")</f>
        <v/>
      </c>
    </row>
    <row r="2416">
      <c r="G2416" s="14" t="n"/>
      <c r="Q2416" s="7">
        <f>IF($E2416="","",P2416*Y2416/100)</f>
        <v/>
      </c>
      <c r="R2416" s="7" t="n"/>
      <c r="X2416" s="7" t="n"/>
      <c r="Y2416" s="7" t="n"/>
      <c r="AB2416">
        <f>IF($E2416="","",IF($AQ2416=1,0,IF($AP2416=1,Settings!$C$6,Settings!$C$7))*100)</f>
        <v/>
      </c>
      <c r="AC2416" s="7">
        <f>IF($E2416="","",Y2416*AB2416/100)</f>
        <v/>
      </c>
      <c r="AD2416" s="7">
        <f>IF($E2416="","",Y2416-AC2416)</f>
        <v/>
      </c>
      <c r="AE2416" s="7">
        <f>IF($E2416="","",AD2416-Q2416)</f>
        <v/>
      </c>
      <c r="AI2416" s="7" t="n"/>
      <c r="AL2416" s="14" t="n"/>
      <c r="AN2416">
        <f>IF($E2416="","",IF(COUNTIF($E$2:$E2416,$E2416)=1,1,0))</f>
        <v/>
      </c>
      <c r="AO2416">
        <f>IF($AN2416=1,SUMPRODUCT(--($AR$2:$AR$3001&lt;$AR2416))+1,"")</f>
        <v/>
      </c>
      <c r="AP2416">
        <f>IF($E2416="","",IF(OR($U2416=TRUE(),$U2416="TRUE"),1,0))</f>
        <v/>
      </c>
      <c r="AQ2416">
        <f>IF($E2416="","",IF($AA2416="Yes",1,0))</f>
        <v/>
      </c>
      <c r="AR2416">
        <f>IF($AN2416=1,IFERROR(IF(VALUE($E2416)&lt;100000000,VALUE($E2416),1000000000),IFERROR(IF(VALUE(MID($E2416,2,20))&lt;100000000,VALUE(MID($E2416,2,20)),1000000000),1000000000))+ROW()/100000,"")</f>
        <v/>
      </c>
    </row>
    <row r="2417">
      <c r="G2417" s="14" t="n"/>
      <c r="Q2417" s="7">
        <f>IF($E2417="","",P2417*Y2417/100)</f>
        <v/>
      </c>
      <c r="R2417" s="7" t="n"/>
      <c r="X2417" s="7" t="n"/>
      <c r="Y2417" s="7" t="n"/>
      <c r="AB2417">
        <f>IF($E2417="","",IF($AQ2417=1,0,IF($AP2417=1,Settings!$C$6,Settings!$C$7))*100)</f>
        <v/>
      </c>
      <c r="AC2417" s="7">
        <f>IF($E2417="","",Y2417*AB2417/100)</f>
        <v/>
      </c>
      <c r="AD2417" s="7">
        <f>IF($E2417="","",Y2417-AC2417)</f>
        <v/>
      </c>
      <c r="AE2417" s="7">
        <f>IF($E2417="","",AD2417-Q2417)</f>
        <v/>
      </c>
      <c r="AI2417" s="7" t="n"/>
      <c r="AL2417" s="14" t="n"/>
      <c r="AN2417">
        <f>IF($E2417="","",IF(COUNTIF($E$2:$E2417,$E2417)=1,1,0))</f>
        <v/>
      </c>
      <c r="AO2417">
        <f>IF($AN2417=1,SUMPRODUCT(--($AR$2:$AR$3001&lt;$AR2417))+1,"")</f>
        <v/>
      </c>
      <c r="AP2417">
        <f>IF($E2417="","",IF(OR($U2417=TRUE(),$U2417="TRUE"),1,0))</f>
        <v/>
      </c>
      <c r="AQ2417">
        <f>IF($E2417="","",IF($AA2417="Yes",1,0))</f>
        <v/>
      </c>
      <c r="AR2417">
        <f>IF($AN2417=1,IFERROR(IF(VALUE($E2417)&lt;100000000,VALUE($E2417),1000000000),IFERROR(IF(VALUE(MID($E2417,2,20))&lt;100000000,VALUE(MID($E2417,2,20)),1000000000),1000000000))+ROW()/100000,"")</f>
        <v/>
      </c>
    </row>
    <row r="2418">
      <c r="G2418" s="14" t="n"/>
      <c r="Q2418" s="7">
        <f>IF($E2418="","",P2418*Y2418/100)</f>
        <v/>
      </c>
      <c r="R2418" s="7" t="n"/>
      <c r="X2418" s="7" t="n"/>
      <c r="Y2418" s="7" t="n"/>
      <c r="AB2418">
        <f>IF($E2418="","",IF($AQ2418=1,0,IF($AP2418=1,Settings!$C$6,Settings!$C$7))*100)</f>
        <v/>
      </c>
      <c r="AC2418" s="7">
        <f>IF($E2418="","",Y2418*AB2418/100)</f>
        <v/>
      </c>
      <c r="AD2418" s="7">
        <f>IF($E2418="","",Y2418-AC2418)</f>
        <v/>
      </c>
      <c r="AE2418" s="7">
        <f>IF($E2418="","",AD2418-Q2418)</f>
        <v/>
      </c>
      <c r="AI2418" s="7" t="n"/>
      <c r="AL2418" s="14" t="n"/>
      <c r="AN2418">
        <f>IF($E2418="","",IF(COUNTIF($E$2:$E2418,$E2418)=1,1,0))</f>
        <v/>
      </c>
      <c r="AO2418">
        <f>IF($AN2418=1,SUMPRODUCT(--($AR$2:$AR$3001&lt;$AR2418))+1,"")</f>
        <v/>
      </c>
      <c r="AP2418">
        <f>IF($E2418="","",IF(OR($U2418=TRUE(),$U2418="TRUE"),1,0))</f>
        <v/>
      </c>
      <c r="AQ2418">
        <f>IF($E2418="","",IF($AA2418="Yes",1,0))</f>
        <v/>
      </c>
      <c r="AR2418">
        <f>IF($AN2418=1,IFERROR(IF(VALUE($E2418)&lt;100000000,VALUE($E2418),1000000000),IFERROR(IF(VALUE(MID($E2418,2,20))&lt;100000000,VALUE(MID($E2418,2,20)),1000000000),1000000000))+ROW()/100000,"")</f>
        <v/>
      </c>
    </row>
    <row r="2419">
      <c r="G2419" s="14" t="n"/>
      <c r="Q2419" s="7">
        <f>IF($E2419="","",P2419*Y2419/100)</f>
        <v/>
      </c>
      <c r="R2419" s="7" t="n"/>
      <c r="X2419" s="7" t="n"/>
      <c r="Y2419" s="7" t="n"/>
      <c r="AB2419">
        <f>IF($E2419="","",IF($AQ2419=1,0,IF($AP2419=1,Settings!$C$6,Settings!$C$7))*100)</f>
        <v/>
      </c>
      <c r="AC2419" s="7">
        <f>IF($E2419="","",Y2419*AB2419/100)</f>
        <v/>
      </c>
      <c r="AD2419" s="7">
        <f>IF($E2419="","",Y2419-AC2419)</f>
        <v/>
      </c>
      <c r="AE2419" s="7">
        <f>IF($E2419="","",AD2419-Q2419)</f>
        <v/>
      </c>
      <c r="AI2419" s="7" t="n"/>
      <c r="AL2419" s="14" t="n"/>
      <c r="AN2419">
        <f>IF($E2419="","",IF(COUNTIF($E$2:$E2419,$E2419)=1,1,0))</f>
        <v/>
      </c>
      <c r="AO2419">
        <f>IF($AN2419=1,SUMPRODUCT(--($AR$2:$AR$3001&lt;$AR2419))+1,"")</f>
        <v/>
      </c>
      <c r="AP2419">
        <f>IF($E2419="","",IF(OR($U2419=TRUE(),$U2419="TRUE"),1,0))</f>
        <v/>
      </c>
      <c r="AQ2419">
        <f>IF($E2419="","",IF($AA2419="Yes",1,0))</f>
        <v/>
      </c>
      <c r="AR2419">
        <f>IF($AN2419=1,IFERROR(IF(VALUE($E2419)&lt;100000000,VALUE($E2419),1000000000),IFERROR(IF(VALUE(MID($E2419,2,20))&lt;100000000,VALUE(MID($E2419,2,20)),1000000000),1000000000))+ROW()/100000,"")</f>
        <v/>
      </c>
    </row>
    <row r="2420">
      <c r="G2420" s="14" t="n"/>
      <c r="Q2420" s="7">
        <f>IF($E2420="","",P2420*Y2420/100)</f>
        <v/>
      </c>
      <c r="R2420" s="7" t="n"/>
      <c r="X2420" s="7" t="n"/>
      <c r="Y2420" s="7" t="n"/>
      <c r="AB2420">
        <f>IF($E2420="","",IF($AQ2420=1,0,IF($AP2420=1,Settings!$C$6,Settings!$C$7))*100)</f>
        <v/>
      </c>
      <c r="AC2420" s="7">
        <f>IF($E2420="","",Y2420*AB2420/100)</f>
        <v/>
      </c>
      <c r="AD2420" s="7">
        <f>IF($E2420="","",Y2420-AC2420)</f>
        <v/>
      </c>
      <c r="AE2420" s="7">
        <f>IF($E2420="","",AD2420-Q2420)</f>
        <v/>
      </c>
      <c r="AI2420" s="7" t="n"/>
      <c r="AL2420" s="14" t="n"/>
      <c r="AN2420">
        <f>IF($E2420="","",IF(COUNTIF($E$2:$E2420,$E2420)=1,1,0))</f>
        <v/>
      </c>
      <c r="AO2420">
        <f>IF($AN2420=1,SUMPRODUCT(--($AR$2:$AR$3001&lt;$AR2420))+1,"")</f>
        <v/>
      </c>
      <c r="AP2420">
        <f>IF($E2420="","",IF(OR($U2420=TRUE(),$U2420="TRUE"),1,0))</f>
        <v/>
      </c>
      <c r="AQ2420">
        <f>IF($E2420="","",IF($AA2420="Yes",1,0))</f>
        <v/>
      </c>
      <c r="AR2420">
        <f>IF($AN2420=1,IFERROR(IF(VALUE($E2420)&lt;100000000,VALUE($E2420),1000000000),IFERROR(IF(VALUE(MID($E2420,2,20))&lt;100000000,VALUE(MID($E2420,2,20)),1000000000),1000000000))+ROW()/100000,"")</f>
        <v/>
      </c>
    </row>
    <row r="2421">
      <c r="G2421" s="14" t="n"/>
      <c r="Q2421" s="7">
        <f>IF($E2421="","",P2421*Y2421/100)</f>
        <v/>
      </c>
      <c r="R2421" s="7" t="n"/>
      <c r="X2421" s="7" t="n"/>
      <c r="Y2421" s="7" t="n"/>
      <c r="AB2421">
        <f>IF($E2421="","",IF($AQ2421=1,0,IF($AP2421=1,Settings!$C$6,Settings!$C$7))*100)</f>
        <v/>
      </c>
      <c r="AC2421" s="7">
        <f>IF($E2421="","",Y2421*AB2421/100)</f>
        <v/>
      </c>
      <c r="AD2421" s="7">
        <f>IF($E2421="","",Y2421-AC2421)</f>
        <v/>
      </c>
      <c r="AE2421" s="7">
        <f>IF($E2421="","",AD2421-Q2421)</f>
        <v/>
      </c>
      <c r="AI2421" s="7" t="n"/>
      <c r="AL2421" s="14" t="n"/>
      <c r="AN2421">
        <f>IF($E2421="","",IF(COUNTIF($E$2:$E2421,$E2421)=1,1,0))</f>
        <v/>
      </c>
      <c r="AO2421">
        <f>IF($AN2421=1,SUMPRODUCT(--($AR$2:$AR$3001&lt;$AR2421))+1,"")</f>
        <v/>
      </c>
      <c r="AP2421">
        <f>IF($E2421="","",IF(OR($U2421=TRUE(),$U2421="TRUE"),1,0))</f>
        <v/>
      </c>
      <c r="AQ2421">
        <f>IF($E2421="","",IF($AA2421="Yes",1,0))</f>
        <v/>
      </c>
      <c r="AR2421">
        <f>IF($AN2421=1,IFERROR(IF(VALUE($E2421)&lt;100000000,VALUE($E2421),1000000000),IFERROR(IF(VALUE(MID($E2421,2,20))&lt;100000000,VALUE(MID($E2421,2,20)),1000000000),1000000000))+ROW()/100000,"")</f>
        <v/>
      </c>
    </row>
    <row r="2422">
      <c r="G2422" s="14" t="n"/>
      <c r="Q2422" s="7">
        <f>IF($E2422="","",P2422*Y2422/100)</f>
        <v/>
      </c>
      <c r="R2422" s="7" t="n"/>
      <c r="X2422" s="7" t="n"/>
      <c r="Y2422" s="7" t="n"/>
      <c r="AB2422">
        <f>IF($E2422="","",IF($AQ2422=1,0,IF($AP2422=1,Settings!$C$6,Settings!$C$7))*100)</f>
        <v/>
      </c>
      <c r="AC2422" s="7">
        <f>IF($E2422="","",Y2422*AB2422/100)</f>
        <v/>
      </c>
      <c r="AD2422" s="7">
        <f>IF($E2422="","",Y2422-AC2422)</f>
        <v/>
      </c>
      <c r="AE2422" s="7">
        <f>IF($E2422="","",AD2422-Q2422)</f>
        <v/>
      </c>
      <c r="AI2422" s="7" t="n"/>
      <c r="AL2422" s="14" t="n"/>
      <c r="AN2422">
        <f>IF($E2422="","",IF(COUNTIF($E$2:$E2422,$E2422)=1,1,0))</f>
        <v/>
      </c>
      <c r="AO2422">
        <f>IF($AN2422=1,SUMPRODUCT(--($AR$2:$AR$3001&lt;$AR2422))+1,"")</f>
        <v/>
      </c>
      <c r="AP2422">
        <f>IF($E2422="","",IF(OR($U2422=TRUE(),$U2422="TRUE"),1,0))</f>
        <v/>
      </c>
      <c r="AQ2422">
        <f>IF($E2422="","",IF($AA2422="Yes",1,0))</f>
        <v/>
      </c>
      <c r="AR2422">
        <f>IF($AN2422=1,IFERROR(IF(VALUE($E2422)&lt;100000000,VALUE($E2422),1000000000),IFERROR(IF(VALUE(MID($E2422,2,20))&lt;100000000,VALUE(MID($E2422,2,20)),1000000000),1000000000))+ROW()/100000,"")</f>
        <v/>
      </c>
    </row>
    <row r="2423">
      <c r="G2423" s="14" t="n"/>
      <c r="Q2423" s="7">
        <f>IF($E2423="","",P2423*Y2423/100)</f>
        <v/>
      </c>
      <c r="R2423" s="7" t="n"/>
      <c r="X2423" s="7" t="n"/>
      <c r="Y2423" s="7" t="n"/>
      <c r="AB2423">
        <f>IF($E2423="","",IF($AQ2423=1,0,IF($AP2423=1,Settings!$C$6,Settings!$C$7))*100)</f>
        <v/>
      </c>
      <c r="AC2423" s="7">
        <f>IF($E2423="","",Y2423*AB2423/100)</f>
        <v/>
      </c>
      <c r="AD2423" s="7">
        <f>IF($E2423="","",Y2423-AC2423)</f>
        <v/>
      </c>
      <c r="AE2423" s="7">
        <f>IF($E2423="","",AD2423-Q2423)</f>
        <v/>
      </c>
      <c r="AI2423" s="7" t="n"/>
      <c r="AL2423" s="14" t="n"/>
      <c r="AN2423">
        <f>IF($E2423="","",IF(COUNTIF($E$2:$E2423,$E2423)=1,1,0))</f>
        <v/>
      </c>
      <c r="AO2423">
        <f>IF($AN2423=1,SUMPRODUCT(--($AR$2:$AR$3001&lt;$AR2423))+1,"")</f>
        <v/>
      </c>
      <c r="AP2423">
        <f>IF($E2423="","",IF(OR($U2423=TRUE(),$U2423="TRUE"),1,0))</f>
        <v/>
      </c>
      <c r="AQ2423">
        <f>IF($E2423="","",IF($AA2423="Yes",1,0))</f>
        <v/>
      </c>
      <c r="AR2423">
        <f>IF($AN2423=1,IFERROR(IF(VALUE($E2423)&lt;100000000,VALUE($E2423),1000000000),IFERROR(IF(VALUE(MID($E2423,2,20))&lt;100000000,VALUE(MID($E2423,2,20)),1000000000),1000000000))+ROW()/100000,"")</f>
        <v/>
      </c>
    </row>
    <row r="2424">
      <c r="G2424" s="14" t="n"/>
      <c r="Q2424" s="7">
        <f>IF($E2424="","",P2424*Y2424/100)</f>
        <v/>
      </c>
      <c r="R2424" s="7" t="n"/>
      <c r="X2424" s="7" t="n"/>
      <c r="Y2424" s="7" t="n"/>
      <c r="AB2424">
        <f>IF($E2424="","",IF($AQ2424=1,0,IF($AP2424=1,Settings!$C$6,Settings!$C$7))*100)</f>
        <v/>
      </c>
      <c r="AC2424" s="7">
        <f>IF($E2424="","",Y2424*AB2424/100)</f>
        <v/>
      </c>
      <c r="AD2424" s="7">
        <f>IF($E2424="","",Y2424-AC2424)</f>
        <v/>
      </c>
      <c r="AE2424" s="7">
        <f>IF($E2424="","",AD2424-Q2424)</f>
        <v/>
      </c>
      <c r="AI2424" s="7" t="n"/>
      <c r="AL2424" s="14" t="n"/>
      <c r="AN2424">
        <f>IF($E2424="","",IF(COUNTIF($E$2:$E2424,$E2424)=1,1,0))</f>
        <v/>
      </c>
      <c r="AO2424">
        <f>IF($AN2424=1,SUMPRODUCT(--($AR$2:$AR$3001&lt;$AR2424))+1,"")</f>
        <v/>
      </c>
      <c r="AP2424">
        <f>IF($E2424="","",IF(OR($U2424=TRUE(),$U2424="TRUE"),1,0))</f>
        <v/>
      </c>
      <c r="AQ2424">
        <f>IF($E2424="","",IF($AA2424="Yes",1,0))</f>
        <v/>
      </c>
      <c r="AR2424">
        <f>IF($AN2424=1,IFERROR(IF(VALUE($E2424)&lt;100000000,VALUE($E2424),1000000000),IFERROR(IF(VALUE(MID($E2424,2,20))&lt;100000000,VALUE(MID($E2424,2,20)),1000000000),1000000000))+ROW()/100000,"")</f>
        <v/>
      </c>
    </row>
    <row r="2425">
      <c r="G2425" s="14" t="n"/>
      <c r="Q2425" s="7">
        <f>IF($E2425="","",P2425*Y2425/100)</f>
        <v/>
      </c>
      <c r="R2425" s="7" t="n"/>
      <c r="X2425" s="7" t="n"/>
      <c r="Y2425" s="7" t="n"/>
      <c r="AB2425">
        <f>IF($E2425="","",IF($AQ2425=1,0,IF($AP2425=1,Settings!$C$6,Settings!$C$7))*100)</f>
        <v/>
      </c>
      <c r="AC2425" s="7">
        <f>IF($E2425="","",Y2425*AB2425/100)</f>
        <v/>
      </c>
      <c r="AD2425" s="7">
        <f>IF($E2425="","",Y2425-AC2425)</f>
        <v/>
      </c>
      <c r="AE2425" s="7">
        <f>IF($E2425="","",AD2425-Q2425)</f>
        <v/>
      </c>
      <c r="AI2425" s="7" t="n"/>
      <c r="AL2425" s="14" t="n"/>
      <c r="AN2425">
        <f>IF($E2425="","",IF(COUNTIF($E$2:$E2425,$E2425)=1,1,0))</f>
        <v/>
      </c>
      <c r="AO2425">
        <f>IF($AN2425=1,SUMPRODUCT(--($AR$2:$AR$3001&lt;$AR2425))+1,"")</f>
        <v/>
      </c>
      <c r="AP2425">
        <f>IF($E2425="","",IF(OR($U2425=TRUE(),$U2425="TRUE"),1,0))</f>
        <v/>
      </c>
      <c r="AQ2425">
        <f>IF($E2425="","",IF($AA2425="Yes",1,0))</f>
        <v/>
      </c>
      <c r="AR2425">
        <f>IF($AN2425=1,IFERROR(IF(VALUE($E2425)&lt;100000000,VALUE($E2425),1000000000),IFERROR(IF(VALUE(MID($E2425,2,20))&lt;100000000,VALUE(MID($E2425,2,20)),1000000000),1000000000))+ROW()/100000,"")</f>
        <v/>
      </c>
    </row>
    <row r="2426">
      <c r="G2426" s="14" t="n"/>
      <c r="Q2426" s="7">
        <f>IF($E2426="","",P2426*Y2426/100)</f>
        <v/>
      </c>
      <c r="R2426" s="7" t="n"/>
      <c r="X2426" s="7" t="n"/>
      <c r="Y2426" s="7" t="n"/>
      <c r="AB2426">
        <f>IF($E2426="","",IF($AQ2426=1,0,IF($AP2426=1,Settings!$C$6,Settings!$C$7))*100)</f>
        <v/>
      </c>
      <c r="AC2426" s="7">
        <f>IF($E2426="","",Y2426*AB2426/100)</f>
        <v/>
      </c>
      <c r="AD2426" s="7">
        <f>IF($E2426="","",Y2426-AC2426)</f>
        <v/>
      </c>
      <c r="AE2426" s="7">
        <f>IF($E2426="","",AD2426-Q2426)</f>
        <v/>
      </c>
      <c r="AI2426" s="7" t="n"/>
      <c r="AL2426" s="14" t="n"/>
      <c r="AN2426">
        <f>IF($E2426="","",IF(COUNTIF($E$2:$E2426,$E2426)=1,1,0))</f>
        <v/>
      </c>
      <c r="AO2426">
        <f>IF($AN2426=1,SUMPRODUCT(--($AR$2:$AR$3001&lt;$AR2426))+1,"")</f>
        <v/>
      </c>
      <c r="AP2426">
        <f>IF($E2426="","",IF(OR($U2426=TRUE(),$U2426="TRUE"),1,0))</f>
        <v/>
      </c>
      <c r="AQ2426">
        <f>IF($E2426="","",IF($AA2426="Yes",1,0))</f>
        <v/>
      </c>
      <c r="AR2426">
        <f>IF($AN2426=1,IFERROR(IF(VALUE($E2426)&lt;100000000,VALUE($E2426),1000000000),IFERROR(IF(VALUE(MID($E2426,2,20))&lt;100000000,VALUE(MID($E2426,2,20)),1000000000),1000000000))+ROW()/100000,"")</f>
        <v/>
      </c>
    </row>
    <row r="2427">
      <c r="G2427" s="14" t="n"/>
      <c r="Q2427" s="7">
        <f>IF($E2427="","",P2427*Y2427/100)</f>
        <v/>
      </c>
      <c r="R2427" s="7" t="n"/>
      <c r="X2427" s="7" t="n"/>
      <c r="Y2427" s="7" t="n"/>
      <c r="AB2427">
        <f>IF($E2427="","",IF($AQ2427=1,0,IF($AP2427=1,Settings!$C$6,Settings!$C$7))*100)</f>
        <v/>
      </c>
      <c r="AC2427" s="7">
        <f>IF($E2427="","",Y2427*AB2427/100)</f>
        <v/>
      </c>
      <c r="AD2427" s="7">
        <f>IF($E2427="","",Y2427-AC2427)</f>
        <v/>
      </c>
      <c r="AE2427" s="7">
        <f>IF($E2427="","",AD2427-Q2427)</f>
        <v/>
      </c>
      <c r="AI2427" s="7" t="n"/>
      <c r="AL2427" s="14" t="n"/>
      <c r="AN2427">
        <f>IF($E2427="","",IF(COUNTIF($E$2:$E2427,$E2427)=1,1,0))</f>
        <v/>
      </c>
      <c r="AO2427">
        <f>IF($AN2427=1,SUMPRODUCT(--($AR$2:$AR$3001&lt;$AR2427))+1,"")</f>
        <v/>
      </c>
      <c r="AP2427">
        <f>IF($E2427="","",IF(OR($U2427=TRUE(),$U2427="TRUE"),1,0))</f>
        <v/>
      </c>
      <c r="AQ2427">
        <f>IF($E2427="","",IF($AA2427="Yes",1,0))</f>
        <v/>
      </c>
      <c r="AR2427">
        <f>IF($AN2427=1,IFERROR(IF(VALUE($E2427)&lt;100000000,VALUE($E2427),1000000000),IFERROR(IF(VALUE(MID($E2427,2,20))&lt;100000000,VALUE(MID($E2427,2,20)),1000000000),1000000000))+ROW()/100000,"")</f>
        <v/>
      </c>
    </row>
    <row r="2428">
      <c r="G2428" s="14" t="n"/>
      <c r="Q2428" s="7">
        <f>IF($E2428="","",P2428*Y2428/100)</f>
        <v/>
      </c>
      <c r="R2428" s="7" t="n"/>
      <c r="X2428" s="7" t="n"/>
      <c r="Y2428" s="7" t="n"/>
      <c r="AB2428">
        <f>IF($E2428="","",IF($AQ2428=1,0,IF($AP2428=1,Settings!$C$6,Settings!$C$7))*100)</f>
        <v/>
      </c>
      <c r="AC2428" s="7">
        <f>IF($E2428="","",Y2428*AB2428/100)</f>
        <v/>
      </c>
      <c r="AD2428" s="7">
        <f>IF($E2428="","",Y2428-AC2428)</f>
        <v/>
      </c>
      <c r="AE2428" s="7">
        <f>IF($E2428="","",AD2428-Q2428)</f>
        <v/>
      </c>
      <c r="AI2428" s="7" t="n"/>
      <c r="AL2428" s="14" t="n"/>
      <c r="AN2428">
        <f>IF($E2428="","",IF(COUNTIF($E$2:$E2428,$E2428)=1,1,0))</f>
        <v/>
      </c>
      <c r="AO2428">
        <f>IF($AN2428=1,SUMPRODUCT(--($AR$2:$AR$3001&lt;$AR2428))+1,"")</f>
        <v/>
      </c>
      <c r="AP2428">
        <f>IF($E2428="","",IF(OR($U2428=TRUE(),$U2428="TRUE"),1,0))</f>
        <v/>
      </c>
      <c r="AQ2428">
        <f>IF($E2428="","",IF($AA2428="Yes",1,0))</f>
        <v/>
      </c>
      <c r="AR2428">
        <f>IF($AN2428=1,IFERROR(IF(VALUE($E2428)&lt;100000000,VALUE($E2428),1000000000),IFERROR(IF(VALUE(MID($E2428,2,20))&lt;100000000,VALUE(MID($E2428,2,20)),1000000000),1000000000))+ROW()/100000,"")</f>
        <v/>
      </c>
    </row>
    <row r="2429">
      <c r="G2429" s="14" t="n"/>
      <c r="Q2429" s="7">
        <f>IF($E2429="","",P2429*Y2429/100)</f>
        <v/>
      </c>
      <c r="R2429" s="7" t="n"/>
      <c r="X2429" s="7" t="n"/>
      <c r="Y2429" s="7" t="n"/>
      <c r="AB2429">
        <f>IF($E2429="","",IF($AQ2429=1,0,IF($AP2429=1,Settings!$C$6,Settings!$C$7))*100)</f>
        <v/>
      </c>
      <c r="AC2429" s="7">
        <f>IF($E2429="","",Y2429*AB2429/100)</f>
        <v/>
      </c>
      <c r="AD2429" s="7">
        <f>IF($E2429="","",Y2429-AC2429)</f>
        <v/>
      </c>
      <c r="AE2429" s="7">
        <f>IF($E2429="","",AD2429-Q2429)</f>
        <v/>
      </c>
      <c r="AI2429" s="7" t="n"/>
      <c r="AL2429" s="14" t="n"/>
      <c r="AN2429">
        <f>IF($E2429="","",IF(COUNTIF($E$2:$E2429,$E2429)=1,1,0))</f>
        <v/>
      </c>
      <c r="AO2429">
        <f>IF($AN2429=1,SUMPRODUCT(--($AR$2:$AR$3001&lt;$AR2429))+1,"")</f>
        <v/>
      </c>
      <c r="AP2429">
        <f>IF($E2429="","",IF(OR($U2429=TRUE(),$U2429="TRUE"),1,0))</f>
        <v/>
      </c>
      <c r="AQ2429">
        <f>IF($E2429="","",IF($AA2429="Yes",1,0))</f>
        <v/>
      </c>
      <c r="AR2429">
        <f>IF($AN2429=1,IFERROR(IF(VALUE($E2429)&lt;100000000,VALUE($E2429),1000000000),IFERROR(IF(VALUE(MID($E2429,2,20))&lt;100000000,VALUE(MID($E2429,2,20)),1000000000),1000000000))+ROW()/100000,"")</f>
        <v/>
      </c>
    </row>
    <row r="2430">
      <c r="G2430" s="14" t="n"/>
      <c r="Q2430" s="7">
        <f>IF($E2430="","",P2430*Y2430/100)</f>
        <v/>
      </c>
      <c r="R2430" s="7" t="n"/>
      <c r="X2430" s="7" t="n"/>
      <c r="Y2430" s="7" t="n"/>
      <c r="AB2430">
        <f>IF($E2430="","",IF($AQ2430=1,0,IF($AP2430=1,Settings!$C$6,Settings!$C$7))*100)</f>
        <v/>
      </c>
      <c r="AC2430" s="7">
        <f>IF($E2430="","",Y2430*AB2430/100)</f>
        <v/>
      </c>
      <c r="AD2430" s="7">
        <f>IF($E2430="","",Y2430-AC2430)</f>
        <v/>
      </c>
      <c r="AE2430" s="7">
        <f>IF($E2430="","",AD2430-Q2430)</f>
        <v/>
      </c>
      <c r="AI2430" s="7" t="n"/>
      <c r="AL2430" s="14" t="n"/>
      <c r="AN2430">
        <f>IF($E2430="","",IF(COUNTIF($E$2:$E2430,$E2430)=1,1,0))</f>
        <v/>
      </c>
      <c r="AO2430">
        <f>IF($AN2430=1,SUMPRODUCT(--($AR$2:$AR$3001&lt;$AR2430))+1,"")</f>
        <v/>
      </c>
      <c r="AP2430">
        <f>IF($E2430="","",IF(OR($U2430=TRUE(),$U2430="TRUE"),1,0))</f>
        <v/>
      </c>
      <c r="AQ2430">
        <f>IF($E2430="","",IF($AA2430="Yes",1,0))</f>
        <v/>
      </c>
      <c r="AR2430">
        <f>IF($AN2430=1,IFERROR(IF(VALUE($E2430)&lt;100000000,VALUE($E2430),1000000000),IFERROR(IF(VALUE(MID($E2430,2,20))&lt;100000000,VALUE(MID($E2430,2,20)),1000000000),1000000000))+ROW()/100000,"")</f>
        <v/>
      </c>
    </row>
    <row r="2431">
      <c r="G2431" s="14" t="n"/>
      <c r="Q2431" s="7">
        <f>IF($E2431="","",P2431*Y2431/100)</f>
        <v/>
      </c>
      <c r="R2431" s="7" t="n"/>
      <c r="X2431" s="7" t="n"/>
      <c r="Y2431" s="7" t="n"/>
      <c r="AB2431">
        <f>IF($E2431="","",IF($AQ2431=1,0,IF($AP2431=1,Settings!$C$6,Settings!$C$7))*100)</f>
        <v/>
      </c>
      <c r="AC2431" s="7">
        <f>IF($E2431="","",Y2431*AB2431/100)</f>
        <v/>
      </c>
      <c r="AD2431" s="7">
        <f>IF($E2431="","",Y2431-AC2431)</f>
        <v/>
      </c>
      <c r="AE2431" s="7">
        <f>IF($E2431="","",AD2431-Q2431)</f>
        <v/>
      </c>
      <c r="AI2431" s="7" t="n"/>
      <c r="AL2431" s="14" t="n"/>
      <c r="AN2431">
        <f>IF($E2431="","",IF(COUNTIF($E$2:$E2431,$E2431)=1,1,0))</f>
        <v/>
      </c>
      <c r="AO2431">
        <f>IF($AN2431=1,SUMPRODUCT(--($AR$2:$AR$3001&lt;$AR2431))+1,"")</f>
        <v/>
      </c>
      <c r="AP2431">
        <f>IF($E2431="","",IF(OR($U2431=TRUE(),$U2431="TRUE"),1,0))</f>
        <v/>
      </c>
      <c r="AQ2431">
        <f>IF($E2431="","",IF($AA2431="Yes",1,0))</f>
        <v/>
      </c>
      <c r="AR2431">
        <f>IF($AN2431=1,IFERROR(IF(VALUE($E2431)&lt;100000000,VALUE($E2431),1000000000),IFERROR(IF(VALUE(MID($E2431,2,20))&lt;100000000,VALUE(MID($E2431,2,20)),1000000000),1000000000))+ROW()/100000,"")</f>
        <v/>
      </c>
    </row>
    <row r="2432">
      <c r="G2432" s="14" t="n"/>
      <c r="Q2432" s="7">
        <f>IF($E2432="","",P2432*Y2432/100)</f>
        <v/>
      </c>
      <c r="R2432" s="7" t="n"/>
      <c r="X2432" s="7" t="n"/>
      <c r="Y2432" s="7" t="n"/>
      <c r="AB2432">
        <f>IF($E2432="","",IF($AQ2432=1,0,IF($AP2432=1,Settings!$C$6,Settings!$C$7))*100)</f>
        <v/>
      </c>
      <c r="AC2432" s="7">
        <f>IF($E2432="","",Y2432*AB2432/100)</f>
        <v/>
      </c>
      <c r="AD2432" s="7">
        <f>IF($E2432="","",Y2432-AC2432)</f>
        <v/>
      </c>
      <c r="AE2432" s="7">
        <f>IF($E2432="","",AD2432-Q2432)</f>
        <v/>
      </c>
      <c r="AI2432" s="7" t="n"/>
      <c r="AL2432" s="14" t="n"/>
      <c r="AN2432">
        <f>IF($E2432="","",IF(COUNTIF($E$2:$E2432,$E2432)=1,1,0))</f>
        <v/>
      </c>
      <c r="AO2432">
        <f>IF($AN2432=1,SUMPRODUCT(--($AR$2:$AR$3001&lt;$AR2432))+1,"")</f>
        <v/>
      </c>
      <c r="AP2432">
        <f>IF($E2432="","",IF(OR($U2432=TRUE(),$U2432="TRUE"),1,0))</f>
        <v/>
      </c>
      <c r="AQ2432">
        <f>IF($E2432="","",IF($AA2432="Yes",1,0))</f>
        <v/>
      </c>
      <c r="AR2432">
        <f>IF($AN2432=1,IFERROR(IF(VALUE($E2432)&lt;100000000,VALUE($E2432),1000000000),IFERROR(IF(VALUE(MID($E2432,2,20))&lt;100000000,VALUE(MID($E2432,2,20)),1000000000),1000000000))+ROW()/100000,"")</f>
        <v/>
      </c>
    </row>
    <row r="2433">
      <c r="G2433" s="14" t="n"/>
      <c r="Q2433" s="7">
        <f>IF($E2433="","",P2433*Y2433/100)</f>
        <v/>
      </c>
      <c r="R2433" s="7" t="n"/>
      <c r="X2433" s="7" t="n"/>
      <c r="Y2433" s="7" t="n"/>
      <c r="AB2433">
        <f>IF($E2433="","",IF($AQ2433=1,0,IF($AP2433=1,Settings!$C$6,Settings!$C$7))*100)</f>
        <v/>
      </c>
      <c r="AC2433" s="7">
        <f>IF($E2433="","",Y2433*AB2433/100)</f>
        <v/>
      </c>
      <c r="AD2433" s="7">
        <f>IF($E2433="","",Y2433-AC2433)</f>
        <v/>
      </c>
      <c r="AE2433" s="7">
        <f>IF($E2433="","",AD2433-Q2433)</f>
        <v/>
      </c>
      <c r="AI2433" s="7" t="n"/>
      <c r="AL2433" s="14" t="n"/>
      <c r="AN2433">
        <f>IF($E2433="","",IF(COUNTIF($E$2:$E2433,$E2433)=1,1,0))</f>
        <v/>
      </c>
      <c r="AO2433">
        <f>IF($AN2433=1,SUMPRODUCT(--($AR$2:$AR$3001&lt;$AR2433))+1,"")</f>
        <v/>
      </c>
      <c r="AP2433">
        <f>IF($E2433="","",IF(OR($U2433=TRUE(),$U2433="TRUE"),1,0))</f>
        <v/>
      </c>
      <c r="AQ2433">
        <f>IF($E2433="","",IF($AA2433="Yes",1,0))</f>
        <v/>
      </c>
      <c r="AR2433">
        <f>IF($AN2433=1,IFERROR(IF(VALUE($E2433)&lt;100000000,VALUE($E2433),1000000000),IFERROR(IF(VALUE(MID($E2433,2,20))&lt;100000000,VALUE(MID($E2433,2,20)),1000000000),1000000000))+ROW()/100000,"")</f>
        <v/>
      </c>
    </row>
    <row r="2434">
      <c r="G2434" s="14" t="n"/>
      <c r="Q2434" s="7">
        <f>IF($E2434="","",P2434*Y2434/100)</f>
        <v/>
      </c>
      <c r="R2434" s="7" t="n"/>
      <c r="X2434" s="7" t="n"/>
      <c r="Y2434" s="7" t="n"/>
      <c r="AB2434">
        <f>IF($E2434="","",IF($AQ2434=1,0,IF($AP2434=1,Settings!$C$6,Settings!$C$7))*100)</f>
        <v/>
      </c>
      <c r="AC2434" s="7">
        <f>IF($E2434="","",Y2434*AB2434/100)</f>
        <v/>
      </c>
      <c r="AD2434" s="7">
        <f>IF($E2434="","",Y2434-AC2434)</f>
        <v/>
      </c>
      <c r="AE2434" s="7">
        <f>IF($E2434="","",AD2434-Q2434)</f>
        <v/>
      </c>
      <c r="AI2434" s="7" t="n"/>
      <c r="AL2434" s="14" t="n"/>
      <c r="AN2434">
        <f>IF($E2434="","",IF(COUNTIF($E$2:$E2434,$E2434)=1,1,0))</f>
        <v/>
      </c>
      <c r="AO2434">
        <f>IF($AN2434=1,SUMPRODUCT(--($AR$2:$AR$3001&lt;$AR2434))+1,"")</f>
        <v/>
      </c>
      <c r="AP2434">
        <f>IF($E2434="","",IF(OR($U2434=TRUE(),$U2434="TRUE"),1,0))</f>
        <v/>
      </c>
      <c r="AQ2434">
        <f>IF($E2434="","",IF($AA2434="Yes",1,0))</f>
        <v/>
      </c>
      <c r="AR2434">
        <f>IF($AN2434=1,IFERROR(IF(VALUE($E2434)&lt;100000000,VALUE($E2434),1000000000),IFERROR(IF(VALUE(MID($E2434,2,20))&lt;100000000,VALUE(MID($E2434,2,20)),1000000000),1000000000))+ROW()/100000,"")</f>
        <v/>
      </c>
    </row>
    <row r="2435">
      <c r="G2435" s="14" t="n"/>
      <c r="Q2435" s="7">
        <f>IF($E2435="","",P2435*Y2435/100)</f>
        <v/>
      </c>
      <c r="R2435" s="7" t="n"/>
      <c r="X2435" s="7" t="n"/>
      <c r="Y2435" s="7" t="n"/>
      <c r="AB2435">
        <f>IF($E2435="","",IF($AQ2435=1,0,IF($AP2435=1,Settings!$C$6,Settings!$C$7))*100)</f>
        <v/>
      </c>
      <c r="AC2435" s="7">
        <f>IF($E2435="","",Y2435*AB2435/100)</f>
        <v/>
      </c>
      <c r="AD2435" s="7">
        <f>IF($E2435="","",Y2435-AC2435)</f>
        <v/>
      </c>
      <c r="AE2435" s="7">
        <f>IF($E2435="","",AD2435-Q2435)</f>
        <v/>
      </c>
      <c r="AI2435" s="7" t="n"/>
      <c r="AL2435" s="14" t="n"/>
      <c r="AN2435">
        <f>IF($E2435="","",IF(COUNTIF($E$2:$E2435,$E2435)=1,1,0))</f>
        <v/>
      </c>
      <c r="AO2435">
        <f>IF($AN2435=1,SUMPRODUCT(--($AR$2:$AR$3001&lt;$AR2435))+1,"")</f>
        <v/>
      </c>
      <c r="AP2435">
        <f>IF($E2435="","",IF(OR($U2435=TRUE(),$U2435="TRUE"),1,0))</f>
        <v/>
      </c>
      <c r="AQ2435">
        <f>IF($E2435="","",IF($AA2435="Yes",1,0))</f>
        <v/>
      </c>
      <c r="AR2435">
        <f>IF($AN2435=1,IFERROR(IF(VALUE($E2435)&lt;100000000,VALUE($E2435),1000000000),IFERROR(IF(VALUE(MID($E2435,2,20))&lt;100000000,VALUE(MID($E2435,2,20)),1000000000),1000000000))+ROW()/100000,"")</f>
        <v/>
      </c>
    </row>
    <row r="2436">
      <c r="G2436" s="14" t="n"/>
      <c r="Q2436" s="7">
        <f>IF($E2436="","",P2436*Y2436/100)</f>
        <v/>
      </c>
      <c r="R2436" s="7" t="n"/>
      <c r="X2436" s="7" t="n"/>
      <c r="Y2436" s="7" t="n"/>
      <c r="AB2436">
        <f>IF($E2436="","",IF($AQ2436=1,0,IF($AP2436=1,Settings!$C$6,Settings!$C$7))*100)</f>
        <v/>
      </c>
      <c r="AC2436" s="7">
        <f>IF($E2436="","",Y2436*AB2436/100)</f>
        <v/>
      </c>
      <c r="AD2436" s="7">
        <f>IF($E2436="","",Y2436-AC2436)</f>
        <v/>
      </c>
      <c r="AE2436" s="7">
        <f>IF($E2436="","",AD2436-Q2436)</f>
        <v/>
      </c>
      <c r="AI2436" s="7" t="n"/>
      <c r="AL2436" s="14" t="n"/>
      <c r="AN2436">
        <f>IF($E2436="","",IF(COUNTIF($E$2:$E2436,$E2436)=1,1,0))</f>
        <v/>
      </c>
      <c r="AO2436">
        <f>IF($AN2436=1,SUMPRODUCT(--($AR$2:$AR$3001&lt;$AR2436))+1,"")</f>
        <v/>
      </c>
      <c r="AP2436">
        <f>IF($E2436="","",IF(OR($U2436=TRUE(),$U2436="TRUE"),1,0))</f>
        <v/>
      </c>
      <c r="AQ2436">
        <f>IF($E2436="","",IF($AA2436="Yes",1,0))</f>
        <v/>
      </c>
      <c r="AR2436">
        <f>IF($AN2436=1,IFERROR(IF(VALUE($E2436)&lt;100000000,VALUE($E2436),1000000000),IFERROR(IF(VALUE(MID($E2436,2,20))&lt;100000000,VALUE(MID($E2436,2,20)),1000000000),1000000000))+ROW()/100000,"")</f>
        <v/>
      </c>
    </row>
    <row r="2437">
      <c r="G2437" s="14" t="n"/>
      <c r="Q2437" s="7">
        <f>IF($E2437="","",P2437*Y2437/100)</f>
        <v/>
      </c>
      <c r="R2437" s="7" t="n"/>
      <c r="X2437" s="7" t="n"/>
      <c r="Y2437" s="7" t="n"/>
      <c r="AB2437">
        <f>IF($E2437="","",IF($AQ2437=1,0,IF($AP2437=1,Settings!$C$6,Settings!$C$7))*100)</f>
        <v/>
      </c>
      <c r="AC2437" s="7">
        <f>IF($E2437="","",Y2437*AB2437/100)</f>
        <v/>
      </c>
      <c r="AD2437" s="7">
        <f>IF($E2437="","",Y2437-AC2437)</f>
        <v/>
      </c>
      <c r="AE2437" s="7">
        <f>IF($E2437="","",AD2437-Q2437)</f>
        <v/>
      </c>
      <c r="AI2437" s="7" t="n"/>
      <c r="AL2437" s="14" t="n"/>
      <c r="AN2437">
        <f>IF($E2437="","",IF(COUNTIF($E$2:$E2437,$E2437)=1,1,0))</f>
        <v/>
      </c>
      <c r="AO2437">
        <f>IF($AN2437=1,SUMPRODUCT(--($AR$2:$AR$3001&lt;$AR2437))+1,"")</f>
        <v/>
      </c>
      <c r="AP2437">
        <f>IF($E2437="","",IF(OR($U2437=TRUE(),$U2437="TRUE"),1,0))</f>
        <v/>
      </c>
      <c r="AQ2437">
        <f>IF($E2437="","",IF($AA2437="Yes",1,0))</f>
        <v/>
      </c>
      <c r="AR2437">
        <f>IF($AN2437=1,IFERROR(IF(VALUE($E2437)&lt;100000000,VALUE($E2437),1000000000),IFERROR(IF(VALUE(MID($E2437,2,20))&lt;100000000,VALUE(MID($E2437,2,20)),1000000000),1000000000))+ROW()/100000,"")</f>
        <v/>
      </c>
    </row>
    <row r="2438">
      <c r="G2438" s="14" t="n"/>
      <c r="Q2438" s="7">
        <f>IF($E2438="","",P2438*Y2438/100)</f>
        <v/>
      </c>
      <c r="R2438" s="7" t="n"/>
      <c r="X2438" s="7" t="n"/>
      <c r="Y2438" s="7" t="n"/>
      <c r="AB2438">
        <f>IF($E2438="","",IF($AQ2438=1,0,IF($AP2438=1,Settings!$C$6,Settings!$C$7))*100)</f>
        <v/>
      </c>
      <c r="AC2438" s="7">
        <f>IF($E2438="","",Y2438*AB2438/100)</f>
        <v/>
      </c>
      <c r="AD2438" s="7">
        <f>IF($E2438="","",Y2438-AC2438)</f>
        <v/>
      </c>
      <c r="AE2438" s="7">
        <f>IF($E2438="","",AD2438-Q2438)</f>
        <v/>
      </c>
      <c r="AI2438" s="7" t="n"/>
      <c r="AL2438" s="14" t="n"/>
      <c r="AN2438">
        <f>IF($E2438="","",IF(COUNTIF($E$2:$E2438,$E2438)=1,1,0))</f>
        <v/>
      </c>
      <c r="AO2438">
        <f>IF($AN2438=1,SUMPRODUCT(--($AR$2:$AR$3001&lt;$AR2438))+1,"")</f>
        <v/>
      </c>
      <c r="AP2438">
        <f>IF($E2438="","",IF(OR($U2438=TRUE(),$U2438="TRUE"),1,0))</f>
        <v/>
      </c>
      <c r="AQ2438">
        <f>IF($E2438="","",IF($AA2438="Yes",1,0))</f>
        <v/>
      </c>
      <c r="AR2438">
        <f>IF($AN2438=1,IFERROR(IF(VALUE($E2438)&lt;100000000,VALUE($E2438),1000000000),IFERROR(IF(VALUE(MID($E2438,2,20))&lt;100000000,VALUE(MID($E2438,2,20)),1000000000),1000000000))+ROW()/100000,"")</f>
        <v/>
      </c>
    </row>
    <row r="2439">
      <c r="G2439" s="14" t="n"/>
      <c r="Q2439" s="7">
        <f>IF($E2439="","",P2439*Y2439/100)</f>
        <v/>
      </c>
      <c r="R2439" s="7" t="n"/>
      <c r="X2439" s="7" t="n"/>
      <c r="Y2439" s="7" t="n"/>
      <c r="AB2439">
        <f>IF($E2439="","",IF($AQ2439=1,0,IF($AP2439=1,Settings!$C$6,Settings!$C$7))*100)</f>
        <v/>
      </c>
      <c r="AC2439" s="7">
        <f>IF($E2439="","",Y2439*AB2439/100)</f>
        <v/>
      </c>
      <c r="AD2439" s="7">
        <f>IF($E2439="","",Y2439-AC2439)</f>
        <v/>
      </c>
      <c r="AE2439" s="7">
        <f>IF($E2439="","",AD2439-Q2439)</f>
        <v/>
      </c>
      <c r="AI2439" s="7" t="n"/>
      <c r="AL2439" s="14" t="n"/>
      <c r="AN2439">
        <f>IF($E2439="","",IF(COUNTIF($E$2:$E2439,$E2439)=1,1,0))</f>
        <v/>
      </c>
      <c r="AO2439">
        <f>IF($AN2439=1,SUMPRODUCT(--($AR$2:$AR$3001&lt;$AR2439))+1,"")</f>
        <v/>
      </c>
      <c r="AP2439">
        <f>IF($E2439="","",IF(OR($U2439=TRUE(),$U2439="TRUE"),1,0))</f>
        <v/>
      </c>
      <c r="AQ2439">
        <f>IF($E2439="","",IF($AA2439="Yes",1,0))</f>
        <v/>
      </c>
      <c r="AR2439">
        <f>IF($AN2439=1,IFERROR(IF(VALUE($E2439)&lt;100000000,VALUE($E2439),1000000000),IFERROR(IF(VALUE(MID($E2439,2,20))&lt;100000000,VALUE(MID($E2439,2,20)),1000000000),1000000000))+ROW()/100000,"")</f>
        <v/>
      </c>
    </row>
    <row r="2440">
      <c r="G2440" s="14" t="n"/>
      <c r="Q2440" s="7">
        <f>IF($E2440="","",P2440*Y2440/100)</f>
        <v/>
      </c>
      <c r="R2440" s="7" t="n"/>
      <c r="X2440" s="7" t="n"/>
      <c r="Y2440" s="7" t="n"/>
      <c r="AB2440">
        <f>IF($E2440="","",IF($AQ2440=1,0,IF($AP2440=1,Settings!$C$6,Settings!$C$7))*100)</f>
        <v/>
      </c>
      <c r="AC2440" s="7">
        <f>IF($E2440="","",Y2440*AB2440/100)</f>
        <v/>
      </c>
      <c r="AD2440" s="7">
        <f>IF($E2440="","",Y2440-AC2440)</f>
        <v/>
      </c>
      <c r="AE2440" s="7">
        <f>IF($E2440="","",AD2440-Q2440)</f>
        <v/>
      </c>
      <c r="AI2440" s="7" t="n"/>
      <c r="AL2440" s="14" t="n"/>
      <c r="AN2440">
        <f>IF($E2440="","",IF(COUNTIF($E$2:$E2440,$E2440)=1,1,0))</f>
        <v/>
      </c>
      <c r="AO2440">
        <f>IF($AN2440=1,SUMPRODUCT(--($AR$2:$AR$3001&lt;$AR2440))+1,"")</f>
        <v/>
      </c>
      <c r="AP2440">
        <f>IF($E2440="","",IF(OR($U2440=TRUE(),$U2440="TRUE"),1,0))</f>
        <v/>
      </c>
      <c r="AQ2440">
        <f>IF($E2440="","",IF($AA2440="Yes",1,0))</f>
        <v/>
      </c>
      <c r="AR2440">
        <f>IF($AN2440=1,IFERROR(IF(VALUE($E2440)&lt;100000000,VALUE($E2440),1000000000),IFERROR(IF(VALUE(MID($E2440,2,20))&lt;100000000,VALUE(MID($E2440,2,20)),1000000000),1000000000))+ROW()/100000,"")</f>
        <v/>
      </c>
    </row>
    <row r="2441">
      <c r="G2441" s="14" t="n"/>
      <c r="Q2441" s="7">
        <f>IF($E2441="","",P2441*Y2441/100)</f>
        <v/>
      </c>
      <c r="R2441" s="7" t="n"/>
      <c r="X2441" s="7" t="n"/>
      <c r="Y2441" s="7" t="n"/>
      <c r="AB2441">
        <f>IF($E2441="","",IF($AQ2441=1,0,IF($AP2441=1,Settings!$C$6,Settings!$C$7))*100)</f>
        <v/>
      </c>
      <c r="AC2441" s="7">
        <f>IF($E2441="","",Y2441*AB2441/100)</f>
        <v/>
      </c>
      <c r="AD2441" s="7">
        <f>IF($E2441="","",Y2441-AC2441)</f>
        <v/>
      </c>
      <c r="AE2441" s="7">
        <f>IF($E2441="","",AD2441-Q2441)</f>
        <v/>
      </c>
      <c r="AI2441" s="7" t="n"/>
      <c r="AL2441" s="14" t="n"/>
      <c r="AN2441">
        <f>IF($E2441="","",IF(COUNTIF($E$2:$E2441,$E2441)=1,1,0))</f>
        <v/>
      </c>
      <c r="AO2441">
        <f>IF($AN2441=1,SUMPRODUCT(--($AR$2:$AR$3001&lt;$AR2441))+1,"")</f>
        <v/>
      </c>
      <c r="AP2441">
        <f>IF($E2441="","",IF(OR($U2441=TRUE(),$U2441="TRUE"),1,0))</f>
        <v/>
      </c>
      <c r="AQ2441">
        <f>IF($E2441="","",IF($AA2441="Yes",1,0))</f>
        <v/>
      </c>
      <c r="AR2441">
        <f>IF($AN2441=1,IFERROR(IF(VALUE($E2441)&lt;100000000,VALUE($E2441),1000000000),IFERROR(IF(VALUE(MID($E2441,2,20))&lt;100000000,VALUE(MID($E2441,2,20)),1000000000),1000000000))+ROW()/100000,"")</f>
        <v/>
      </c>
    </row>
    <row r="2442">
      <c r="G2442" s="14" t="n"/>
      <c r="Q2442" s="7">
        <f>IF($E2442="","",P2442*Y2442/100)</f>
        <v/>
      </c>
      <c r="R2442" s="7" t="n"/>
      <c r="X2442" s="7" t="n"/>
      <c r="Y2442" s="7" t="n"/>
      <c r="AB2442">
        <f>IF($E2442="","",IF($AQ2442=1,0,IF($AP2442=1,Settings!$C$6,Settings!$C$7))*100)</f>
        <v/>
      </c>
      <c r="AC2442" s="7">
        <f>IF($E2442="","",Y2442*AB2442/100)</f>
        <v/>
      </c>
      <c r="AD2442" s="7">
        <f>IF($E2442="","",Y2442-AC2442)</f>
        <v/>
      </c>
      <c r="AE2442" s="7">
        <f>IF($E2442="","",AD2442-Q2442)</f>
        <v/>
      </c>
      <c r="AI2442" s="7" t="n"/>
      <c r="AL2442" s="14" t="n"/>
      <c r="AN2442">
        <f>IF($E2442="","",IF(COUNTIF($E$2:$E2442,$E2442)=1,1,0))</f>
        <v/>
      </c>
      <c r="AO2442">
        <f>IF($AN2442=1,SUMPRODUCT(--($AR$2:$AR$3001&lt;$AR2442))+1,"")</f>
        <v/>
      </c>
      <c r="AP2442">
        <f>IF($E2442="","",IF(OR($U2442=TRUE(),$U2442="TRUE"),1,0))</f>
        <v/>
      </c>
      <c r="AQ2442">
        <f>IF($E2442="","",IF($AA2442="Yes",1,0))</f>
        <v/>
      </c>
      <c r="AR2442">
        <f>IF($AN2442=1,IFERROR(IF(VALUE($E2442)&lt;100000000,VALUE($E2442),1000000000),IFERROR(IF(VALUE(MID($E2442,2,20))&lt;100000000,VALUE(MID($E2442,2,20)),1000000000),1000000000))+ROW()/100000,"")</f>
        <v/>
      </c>
    </row>
    <row r="2443">
      <c r="G2443" s="14" t="n"/>
      <c r="Q2443" s="7">
        <f>IF($E2443="","",P2443*Y2443/100)</f>
        <v/>
      </c>
      <c r="R2443" s="7" t="n"/>
      <c r="X2443" s="7" t="n"/>
      <c r="Y2443" s="7" t="n"/>
      <c r="AB2443">
        <f>IF($E2443="","",IF($AQ2443=1,0,IF($AP2443=1,Settings!$C$6,Settings!$C$7))*100)</f>
        <v/>
      </c>
      <c r="AC2443" s="7">
        <f>IF($E2443="","",Y2443*AB2443/100)</f>
        <v/>
      </c>
      <c r="AD2443" s="7">
        <f>IF($E2443="","",Y2443-AC2443)</f>
        <v/>
      </c>
      <c r="AE2443" s="7">
        <f>IF($E2443="","",AD2443-Q2443)</f>
        <v/>
      </c>
      <c r="AI2443" s="7" t="n"/>
      <c r="AL2443" s="14" t="n"/>
      <c r="AN2443">
        <f>IF($E2443="","",IF(COUNTIF($E$2:$E2443,$E2443)=1,1,0))</f>
        <v/>
      </c>
      <c r="AO2443">
        <f>IF($AN2443=1,SUMPRODUCT(--($AR$2:$AR$3001&lt;$AR2443))+1,"")</f>
        <v/>
      </c>
      <c r="AP2443">
        <f>IF($E2443="","",IF(OR($U2443=TRUE(),$U2443="TRUE"),1,0))</f>
        <v/>
      </c>
      <c r="AQ2443">
        <f>IF($E2443="","",IF($AA2443="Yes",1,0))</f>
        <v/>
      </c>
      <c r="AR2443">
        <f>IF($AN2443=1,IFERROR(IF(VALUE($E2443)&lt;100000000,VALUE($E2443),1000000000),IFERROR(IF(VALUE(MID($E2443,2,20))&lt;100000000,VALUE(MID($E2443,2,20)),1000000000),1000000000))+ROW()/100000,"")</f>
        <v/>
      </c>
    </row>
    <row r="2444">
      <c r="G2444" s="14" t="n"/>
      <c r="Q2444" s="7">
        <f>IF($E2444="","",P2444*Y2444/100)</f>
        <v/>
      </c>
      <c r="R2444" s="7" t="n"/>
      <c r="X2444" s="7" t="n"/>
      <c r="Y2444" s="7" t="n"/>
      <c r="AB2444">
        <f>IF($E2444="","",IF($AQ2444=1,0,IF($AP2444=1,Settings!$C$6,Settings!$C$7))*100)</f>
        <v/>
      </c>
      <c r="AC2444" s="7">
        <f>IF($E2444="","",Y2444*AB2444/100)</f>
        <v/>
      </c>
      <c r="AD2444" s="7">
        <f>IF($E2444="","",Y2444-AC2444)</f>
        <v/>
      </c>
      <c r="AE2444" s="7">
        <f>IF($E2444="","",AD2444-Q2444)</f>
        <v/>
      </c>
      <c r="AI2444" s="7" t="n"/>
      <c r="AL2444" s="14" t="n"/>
      <c r="AN2444">
        <f>IF($E2444="","",IF(COUNTIF($E$2:$E2444,$E2444)=1,1,0))</f>
        <v/>
      </c>
      <c r="AO2444">
        <f>IF($AN2444=1,SUMPRODUCT(--($AR$2:$AR$3001&lt;$AR2444))+1,"")</f>
        <v/>
      </c>
      <c r="AP2444">
        <f>IF($E2444="","",IF(OR($U2444=TRUE(),$U2444="TRUE"),1,0))</f>
        <v/>
      </c>
      <c r="AQ2444">
        <f>IF($E2444="","",IF($AA2444="Yes",1,0))</f>
        <v/>
      </c>
      <c r="AR2444">
        <f>IF($AN2444=1,IFERROR(IF(VALUE($E2444)&lt;100000000,VALUE($E2444),1000000000),IFERROR(IF(VALUE(MID($E2444,2,20))&lt;100000000,VALUE(MID($E2444,2,20)),1000000000),1000000000))+ROW()/100000,"")</f>
        <v/>
      </c>
    </row>
    <row r="2445">
      <c r="G2445" s="14" t="n"/>
      <c r="Q2445" s="7">
        <f>IF($E2445="","",P2445*Y2445/100)</f>
        <v/>
      </c>
      <c r="R2445" s="7" t="n"/>
      <c r="X2445" s="7" t="n"/>
      <c r="Y2445" s="7" t="n"/>
      <c r="AB2445">
        <f>IF($E2445="","",IF($AQ2445=1,0,IF($AP2445=1,Settings!$C$6,Settings!$C$7))*100)</f>
        <v/>
      </c>
      <c r="AC2445" s="7">
        <f>IF($E2445="","",Y2445*AB2445/100)</f>
        <v/>
      </c>
      <c r="AD2445" s="7">
        <f>IF($E2445="","",Y2445-AC2445)</f>
        <v/>
      </c>
      <c r="AE2445" s="7">
        <f>IF($E2445="","",AD2445-Q2445)</f>
        <v/>
      </c>
      <c r="AI2445" s="7" t="n"/>
      <c r="AL2445" s="14" t="n"/>
      <c r="AN2445">
        <f>IF($E2445="","",IF(COUNTIF($E$2:$E2445,$E2445)=1,1,0))</f>
        <v/>
      </c>
      <c r="AO2445">
        <f>IF($AN2445=1,SUMPRODUCT(--($AR$2:$AR$3001&lt;$AR2445))+1,"")</f>
        <v/>
      </c>
      <c r="AP2445">
        <f>IF($E2445="","",IF(OR($U2445=TRUE(),$U2445="TRUE"),1,0))</f>
        <v/>
      </c>
      <c r="AQ2445">
        <f>IF($E2445="","",IF($AA2445="Yes",1,0))</f>
        <v/>
      </c>
      <c r="AR2445">
        <f>IF($AN2445=1,IFERROR(IF(VALUE($E2445)&lt;100000000,VALUE($E2445),1000000000),IFERROR(IF(VALUE(MID($E2445,2,20))&lt;100000000,VALUE(MID($E2445,2,20)),1000000000),1000000000))+ROW()/100000,"")</f>
        <v/>
      </c>
    </row>
    <row r="2446">
      <c r="G2446" s="14" t="n"/>
      <c r="Q2446" s="7">
        <f>IF($E2446="","",P2446*Y2446/100)</f>
        <v/>
      </c>
      <c r="R2446" s="7" t="n"/>
      <c r="X2446" s="7" t="n"/>
      <c r="Y2446" s="7" t="n"/>
      <c r="AB2446">
        <f>IF($E2446="","",IF($AQ2446=1,0,IF($AP2446=1,Settings!$C$6,Settings!$C$7))*100)</f>
        <v/>
      </c>
      <c r="AC2446" s="7">
        <f>IF($E2446="","",Y2446*AB2446/100)</f>
        <v/>
      </c>
      <c r="AD2446" s="7">
        <f>IF($E2446="","",Y2446-AC2446)</f>
        <v/>
      </c>
      <c r="AE2446" s="7">
        <f>IF($E2446="","",AD2446-Q2446)</f>
        <v/>
      </c>
      <c r="AI2446" s="7" t="n"/>
      <c r="AL2446" s="14" t="n"/>
      <c r="AN2446">
        <f>IF($E2446="","",IF(COUNTIF($E$2:$E2446,$E2446)=1,1,0))</f>
        <v/>
      </c>
      <c r="AO2446">
        <f>IF($AN2446=1,SUMPRODUCT(--($AR$2:$AR$3001&lt;$AR2446))+1,"")</f>
        <v/>
      </c>
      <c r="AP2446">
        <f>IF($E2446="","",IF(OR($U2446=TRUE(),$U2446="TRUE"),1,0))</f>
        <v/>
      </c>
      <c r="AQ2446">
        <f>IF($E2446="","",IF($AA2446="Yes",1,0))</f>
        <v/>
      </c>
      <c r="AR2446">
        <f>IF($AN2446=1,IFERROR(IF(VALUE($E2446)&lt;100000000,VALUE($E2446),1000000000),IFERROR(IF(VALUE(MID($E2446,2,20))&lt;100000000,VALUE(MID($E2446,2,20)),1000000000),1000000000))+ROW()/100000,"")</f>
        <v/>
      </c>
    </row>
    <row r="2447">
      <c r="G2447" s="14" t="n"/>
      <c r="Q2447" s="7">
        <f>IF($E2447="","",P2447*Y2447/100)</f>
        <v/>
      </c>
      <c r="R2447" s="7" t="n"/>
      <c r="X2447" s="7" t="n"/>
      <c r="Y2447" s="7" t="n"/>
      <c r="AB2447">
        <f>IF($E2447="","",IF($AQ2447=1,0,IF($AP2447=1,Settings!$C$6,Settings!$C$7))*100)</f>
        <v/>
      </c>
      <c r="AC2447" s="7">
        <f>IF($E2447="","",Y2447*AB2447/100)</f>
        <v/>
      </c>
      <c r="AD2447" s="7">
        <f>IF($E2447="","",Y2447-AC2447)</f>
        <v/>
      </c>
      <c r="AE2447" s="7">
        <f>IF($E2447="","",AD2447-Q2447)</f>
        <v/>
      </c>
      <c r="AI2447" s="7" t="n"/>
      <c r="AL2447" s="14" t="n"/>
      <c r="AN2447">
        <f>IF($E2447="","",IF(COUNTIF($E$2:$E2447,$E2447)=1,1,0))</f>
        <v/>
      </c>
      <c r="AO2447">
        <f>IF($AN2447=1,SUMPRODUCT(--($AR$2:$AR$3001&lt;$AR2447))+1,"")</f>
        <v/>
      </c>
      <c r="AP2447">
        <f>IF($E2447="","",IF(OR($U2447=TRUE(),$U2447="TRUE"),1,0))</f>
        <v/>
      </c>
      <c r="AQ2447">
        <f>IF($E2447="","",IF($AA2447="Yes",1,0))</f>
        <v/>
      </c>
      <c r="AR2447">
        <f>IF($AN2447=1,IFERROR(IF(VALUE($E2447)&lt;100000000,VALUE($E2447),1000000000),IFERROR(IF(VALUE(MID($E2447,2,20))&lt;100000000,VALUE(MID($E2447,2,20)),1000000000),1000000000))+ROW()/100000,"")</f>
        <v/>
      </c>
    </row>
    <row r="2448">
      <c r="G2448" s="14" t="n"/>
      <c r="Q2448" s="7">
        <f>IF($E2448="","",P2448*Y2448/100)</f>
        <v/>
      </c>
      <c r="R2448" s="7" t="n"/>
      <c r="X2448" s="7" t="n"/>
      <c r="Y2448" s="7" t="n"/>
      <c r="AB2448">
        <f>IF($E2448="","",IF($AQ2448=1,0,IF($AP2448=1,Settings!$C$6,Settings!$C$7))*100)</f>
        <v/>
      </c>
      <c r="AC2448" s="7">
        <f>IF($E2448="","",Y2448*AB2448/100)</f>
        <v/>
      </c>
      <c r="AD2448" s="7">
        <f>IF($E2448="","",Y2448-AC2448)</f>
        <v/>
      </c>
      <c r="AE2448" s="7">
        <f>IF($E2448="","",AD2448-Q2448)</f>
        <v/>
      </c>
      <c r="AI2448" s="7" t="n"/>
      <c r="AL2448" s="14" t="n"/>
      <c r="AN2448">
        <f>IF($E2448="","",IF(COUNTIF($E$2:$E2448,$E2448)=1,1,0))</f>
        <v/>
      </c>
      <c r="AO2448">
        <f>IF($AN2448=1,SUMPRODUCT(--($AR$2:$AR$3001&lt;$AR2448))+1,"")</f>
        <v/>
      </c>
      <c r="AP2448">
        <f>IF($E2448="","",IF(OR($U2448=TRUE(),$U2448="TRUE"),1,0))</f>
        <v/>
      </c>
      <c r="AQ2448">
        <f>IF($E2448="","",IF($AA2448="Yes",1,0))</f>
        <v/>
      </c>
      <c r="AR2448">
        <f>IF($AN2448=1,IFERROR(IF(VALUE($E2448)&lt;100000000,VALUE($E2448),1000000000),IFERROR(IF(VALUE(MID($E2448,2,20))&lt;100000000,VALUE(MID($E2448,2,20)),1000000000),1000000000))+ROW()/100000,"")</f>
        <v/>
      </c>
    </row>
    <row r="2449">
      <c r="G2449" s="14" t="n"/>
      <c r="Q2449" s="7">
        <f>IF($E2449="","",P2449*Y2449/100)</f>
        <v/>
      </c>
      <c r="R2449" s="7" t="n"/>
      <c r="X2449" s="7" t="n"/>
      <c r="Y2449" s="7" t="n"/>
      <c r="AB2449">
        <f>IF($E2449="","",IF($AQ2449=1,0,IF($AP2449=1,Settings!$C$6,Settings!$C$7))*100)</f>
        <v/>
      </c>
      <c r="AC2449" s="7">
        <f>IF($E2449="","",Y2449*AB2449/100)</f>
        <v/>
      </c>
      <c r="AD2449" s="7">
        <f>IF($E2449="","",Y2449-AC2449)</f>
        <v/>
      </c>
      <c r="AE2449" s="7">
        <f>IF($E2449="","",AD2449-Q2449)</f>
        <v/>
      </c>
      <c r="AI2449" s="7" t="n"/>
      <c r="AL2449" s="14" t="n"/>
      <c r="AN2449">
        <f>IF($E2449="","",IF(COUNTIF($E$2:$E2449,$E2449)=1,1,0))</f>
        <v/>
      </c>
      <c r="AO2449">
        <f>IF($AN2449=1,SUMPRODUCT(--($AR$2:$AR$3001&lt;$AR2449))+1,"")</f>
        <v/>
      </c>
      <c r="AP2449">
        <f>IF($E2449="","",IF(OR($U2449=TRUE(),$U2449="TRUE"),1,0))</f>
        <v/>
      </c>
      <c r="AQ2449">
        <f>IF($E2449="","",IF($AA2449="Yes",1,0))</f>
        <v/>
      </c>
      <c r="AR2449">
        <f>IF($AN2449=1,IFERROR(IF(VALUE($E2449)&lt;100000000,VALUE($E2449),1000000000),IFERROR(IF(VALUE(MID($E2449,2,20))&lt;100000000,VALUE(MID($E2449,2,20)),1000000000),1000000000))+ROW()/100000,"")</f>
        <v/>
      </c>
    </row>
    <row r="2450">
      <c r="G2450" s="14" t="n"/>
      <c r="Q2450" s="7">
        <f>IF($E2450="","",P2450*Y2450/100)</f>
        <v/>
      </c>
      <c r="R2450" s="7" t="n"/>
      <c r="X2450" s="7" t="n"/>
      <c r="Y2450" s="7" t="n"/>
      <c r="AB2450">
        <f>IF($E2450="","",IF($AQ2450=1,0,IF($AP2450=1,Settings!$C$6,Settings!$C$7))*100)</f>
        <v/>
      </c>
      <c r="AC2450" s="7">
        <f>IF($E2450="","",Y2450*AB2450/100)</f>
        <v/>
      </c>
      <c r="AD2450" s="7">
        <f>IF($E2450="","",Y2450-AC2450)</f>
        <v/>
      </c>
      <c r="AE2450" s="7">
        <f>IF($E2450="","",AD2450-Q2450)</f>
        <v/>
      </c>
      <c r="AI2450" s="7" t="n"/>
      <c r="AL2450" s="14" t="n"/>
      <c r="AN2450">
        <f>IF($E2450="","",IF(COUNTIF($E$2:$E2450,$E2450)=1,1,0))</f>
        <v/>
      </c>
      <c r="AO2450">
        <f>IF($AN2450=1,SUMPRODUCT(--($AR$2:$AR$3001&lt;$AR2450))+1,"")</f>
        <v/>
      </c>
      <c r="AP2450">
        <f>IF($E2450="","",IF(OR($U2450=TRUE(),$U2450="TRUE"),1,0))</f>
        <v/>
      </c>
      <c r="AQ2450">
        <f>IF($E2450="","",IF($AA2450="Yes",1,0))</f>
        <v/>
      </c>
      <c r="AR2450">
        <f>IF($AN2450=1,IFERROR(IF(VALUE($E2450)&lt;100000000,VALUE($E2450),1000000000),IFERROR(IF(VALUE(MID($E2450,2,20))&lt;100000000,VALUE(MID($E2450,2,20)),1000000000),1000000000))+ROW()/100000,"")</f>
        <v/>
      </c>
    </row>
    <row r="2451">
      <c r="G2451" s="14" t="n"/>
      <c r="Q2451" s="7">
        <f>IF($E2451="","",P2451*Y2451/100)</f>
        <v/>
      </c>
      <c r="R2451" s="7" t="n"/>
      <c r="X2451" s="7" t="n"/>
      <c r="Y2451" s="7" t="n"/>
      <c r="AB2451">
        <f>IF($E2451="","",IF($AQ2451=1,0,IF($AP2451=1,Settings!$C$6,Settings!$C$7))*100)</f>
        <v/>
      </c>
      <c r="AC2451" s="7">
        <f>IF($E2451="","",Y2451*AB2451/100)</f>
        <v/>
      </c>
      <c r="AD2451" s="7">
        <f>IF($E2451="","",Y2451-AC2451)</f>
        <v/>
      </c>
      <c r="AE2451" s="7">
        <f>IF($E2451="","",AD2451-Q2451)</f>
        <v/>
      </c>
      <c r="AI2451" s="7" t="n"/>
      <c r="AL2451" s="14" t="n"/>
      <c r="AN2451">
        <f>IF($E2451="","",IF(COUNTIF($E$2:$E2451,$E2451)=1,1,0))</f>
        <v/>
      </c>
      <c r="AO2451">
        <f>IF($AN2451=1,SUMPRODUCT(--($AR$2:$AR$3001&lt;$AR2451))+1,"")</f>
        <v/>
      </c>
      <c r="AP2451">
        <f>IF($E2451="","",IF(OR($U2451=TRUE(),$U2451="TRUE"),1,0))</f>
        <v/>
      </c>
      <c r="AQ2451">
        <f>IF($E2451="","",IF($AA2451="Yes",1,0))</f>
        <v/>
      </c>
      <c r="AR2451">
        <f>IF($AN2451=1,IFERROR(IF(VALUE($E2451)&lt;100000000,VALUE($E2451),1000000000),IFERROR(IF(VALUE(MID($E2451,2,20))&lt;100000000,VALUE(MID($E2451,2,20)),1000000000),1000000000))+ROW()/100000,"")</f>
        <v/>
      </c>
    </row>
    <row r="2452">
      <c r="G2452" s="14" t="n"/>
      <c r="Q2452" s="7">
        <f>IF($E2452="","",P2452*Y2452/100)</f>
        <v/>
      </c>
      <c r="R2452" s="7" t="n"/>
      <c r="X2452" s="7" t="n"/>
      <c r="Y2452" s="7" t="n"/>
      <c r="AB2452">
        <f>IF($E2452="","",IF($AQ2452=1,0,IF($AP2452=1,Settings!$C$6,Settings!$C$7))*100)</f>
        <v/>
      </c>
      <c r="AC2452" s="7">
        <f>IF($E2452="","",Y2452*AB2452/100)</f>
        <v/>
      </c>
      <c r="AD2452" s="7">
        <f>IF($E2452="","",Y2452-AC2452)</f>
        <v/>
      </c>
      <c r="AE2452" s="7">
        <f>IF($E2452="","",AD2452-Q2452)</f>
        <v/>
      </c>
      <c r="AI2452" s="7" t="n"/>
      <c r="AL2452" s="14" t="n"/>
      <c r="AN2452">
        <f>IF($E2452="","",IF(COUNTIF($E$2:$E2452,$E2452)=1,1,0))</f>
        <v/>
      </c>
      <c r="AO2452">
        <f>IF($AN2452=1,SUMPRODUCT(--($AR$2:$AR$3001&lt;$AR2452))+1,"")</f>
        <v/>
      </c>
      <c r="AP2452">
        <f>IF($E2452="","",IF(OR($U2452=TRUE(),$U2452="TRUE"),1,0))</f>
        <v/>
      </c>
      <c r="AQ2452">
        <f>IF($E2452="","",IF($AA2452="Yes",1,0))</f>
        <v/>
      </c>
      <c r="AR2452">
        <f>IF($AN2452=1,IFERROR(IF(VALUE($E2452)&lt;100000000,VALUE($E2452),1000000000),IFERROR(IF(VALUE(MID($E2452,2,20))&lt;100000000,VALUE(MID($E2452,2,20)),1000000000),1000000000))+ROW()/100000,"")</f>
        <v/>
      </c>
    </row>
    <row r="2453">
      <c r="G2453" s="14" t="n"/>
      <c r="Q2453" s="7">
        <f>IF($E2453="","",P2453*Y2453/100)</f>
        <v/>
      </c>
      <c r="R2453" s="7" t="n"/>
      <c r="X2453" s="7" t="n"/>
      <c r="Y2453" s="7" t="n"/>
      <c r="AB2453">
        <f>IF($E2453="","",IF($AQ2453=1,0,IF($AP2453=1,Settings!$C$6,Settings!$C$7))*100)</f>
        <v/>
      </c>
      <c r="AC2453" s="7">
        <f>IF($E2453="","",Y2453*AB2453/100)</f>
        <v/>
      </c>
      <c r="AD2453" s="7">
        <f>IF($E2453="","",Y2453-AC2453)</f>
        <v/>
      </c>
      <c r="AE2453" s="7">
        <f>IF($E2453="","",AD2453-Q2453)</f>
        <v/>
      </c>
      <c r="AI2453" s="7" t="n"/>
      <c r="AL2453" s="14" t="n"/>
      <c r="AN2453">
        <f>IF($E2453="","",IF(COUNTIF($E$2:$E2453,$E2453)=1,1,0))</f>
        <v/>
      </c>
      <c r="AO2453">
        <f>IF($AN2453=1,SUMPRODUCT(--($AR$2:$AR$3001&lt;$AR2453))+1,"")</f>
        <v/>
      </c>
      <c r="AP2453">
        <f>IF($E2453="","",IF(OR($U2453=TRUE(),$U2453="TRUE"),1,0))</f>
        <v/>
      </c>
      <c r="AQ2453">
        <f>IF($E2453="","",IF($AA2453="Yes",1,0))</f>
        <v/>
      </c>
      <c r="AR2453">
        <f>IF($AN2453=1,IFERROR(IF(VALUE($E2453)&lt;100000000,VALUE($E2453),1000000000),IFERROR(IF(VALUE(MID($E2453,2,20))&lt;100000000,VALUE(MID($E2453,2,20)),1000000000),1000000000))+ROW()/100000,"")</f>
        <v/>
      </c>
    </row>
    <row r="2454">
      <c r="G2454" s="14" t="n"/>
      <c r="Q2454" s="7">
        <f>IF($E2454="","",P2454*Y2454/100)</f>
        <v/>
      </c>
      <c r="R2454" s="7" t="n"/>
      <c r="X2454" s="7" t="n"/>
      <c r="Y2454" s="7" t="n"/>
      <c r="AB2454">
        <f>IF($E2454="","",IF($AQ2454=1,0,IF($AP2454=1,Settings!$C$6,Settings!$C$7))*100)</f>
        <v/>
      </c>
      <c r="AC2454" s="7">
        <f>IF($E2454="","",Y2454*AB2454/100)</f>
        <v/>
      </c>
      <c r="AD2454" s="7">
        <f>IF($E2454="","",Y2454-AC2454)</f>
        <v/>
      </c>
      <c r="AE2454" s="7">
        <f>IF($E2454="","",AD2454-Q2454)</f>
        <v/>
      </c>
      <c r="AI2454" s="7" t="n"/>
      <c r="AL2454" s="14" t="n"/>
      <c r="AN2454">
        <f>IF($E2454="","",IF(COUNTIF($E$2:$E2454,$E2454)=1,1,0))</f>
        <v/>
      </c>
      <c r="AO2454">
        <f>IF($AN2454=1,SUMPRODUCT(--($AR$2:$AR$3001&lt;$AR2454))+1,"")</f>
        <v/>
      </c>
      <c r="AP2454">
        <f>IF($E2454="","",IF(OR($U2454=TRUE(),$U2454="TRUE"),1,0))</f>
        <v/>
      </c>
      <c r="AQ2454">
        <f>IF($E2454="","",IF($AA2454="Yes",1,0))</f>
        <v/>
      </c>
      <c r="AR2454">
        <f>IF($AN2454=1,IFERROR(IF(VALUE($E2454)&lt;100000000,VALUE($E2454),1000000000),IFERROR(IF(VALUE(MID($E2454,2,20))&lt;100000000,VALUE(MID($E2454,2,20)),1000000000),1000000000))+ROW()/100000,"")</f>
        <v/>
      </c>
    </row>
    <row r="2455">
      <c r="G2455" s="14" t="n"/>
      <c r="Q2455" s="7">
        <f>IF($E2455="","",P2455*Y2455/100)</f>
        <v/>
      </c>
      <c r="R2455" s="7" t="n"/>
      <c r="X2455" s="7" t="n"/>
      <c r="Y2455" s="7" t="n"/>
      <c r="AB2455">
        <f>IF($E2455="","",IF($AQ2455=1,0,IF($AP2455=1,Settings!$C$6,Settings!$C$7))*100)</f>
        <v/>
      </c>
      <c r="AC2455" s="7">
        <f>IF($E2455="","",Y2455*AB2455/100)</f>
        <v/>
      </c>
      <c r="AD2455" s="7">
        <f>IF($E2455="","",Y2455-AC2455)</f>
        <v/>
      </c>
      <c r="AE2455" s="7">
        <f>IF($E2455="","",AD2455-Q2455)</f>
        <v/>
      </c>
      <c r="AI2455" s="7" t="n"/>
      <c r="AL2455" s="14" t="n"/>
      <c r="AN2455">
        <f>IF($E2455="","",IF(COUNTIF($E$2:$E2455,$E2455)=1,1,0))</f>
        <v/>
      </c>
      <c r="AO2455">
        <f>IF($AN2455=1,SUMPRODUCT(--($AR$2:$AR$3001&lt;$AR2455))+1,"")</f>
        <v/>
      </c>
      <c r="AP2455">
        <f>IF($E2455="","",IF(OR($U2455=TRUE(),$U2455="TRUE"),1,0))</f>
        <v/>
      </c>
      <c r="AQ2455">
        <f>IF($E2455="","",IF($AA2455="Yes",1,0))</f>
        <v/>
      </c>
      <c r="AR2455">
        <f>IF($AN2455=1,IFERROR(IF(VALUE($E2455)&lt;100000000,VALUE($E2455),1000000000),IFERROR(IF(VALUE(MID($E2455,2,20))&lt;100000000,VALUE(MID($E2455,2,20)),1000000000),1000000000))+ROW()/100000,"")</f>
        <v/>
      </c>
    </row>
    <row r="2456">
      <c r="G2456" s="14" t="n"/>
      <c r="Q2456" s="7">
        <f>IF($E2456="","",P2456*Y2456/100)</f>
        <v/>
      </c>
      <c r="R2456" s="7" t="n"/>
      <c r="X2456" s="7" t="n"/>
      <c r="Y2456" s="7" t="n"/>
      <c r="AB2456">
        <f>IF($E2456="","",IF($AQ2456=1,0,IF($AP2456=1,Settings!$C$6,Settings!$C$7))*100)</f>
        <v/>
      </c>
      <c r="AC2456" s="7">
        <f>IF($E2456="","",Y2456*AB2456/100)</f>
        <v/>
      </c>
      <c r="AD2456" s="7">
        <f>IF($E2456="","",Y2456-AC2456)</f>
        <v/>
      </c>
      <c r="AE2456" s="7">
        <f>IF($E2456="","",AD2456-Q2456)</f>
        <v/>
      </c>
      <c r="AI2456" s="7" t="n"/>
      <c r="AL2456" s="14" t="n"/>
      <c r="AN2456">
        <f>IF($E2456="","",IF(COUNTIF($E$2:$E2456,$E2456)=1,1,0))</f>
        <v/>
      </c>
      <c r="AO2456">
        <f>IF($AN2456=1,SUMPRODUCT(--($AR$2:$AR$3001&lt;$AR2456))+1,"")</f>
        <v/>
      </c>
      <c r="AP2456">
        <f>IF($E2456="","",IF(OR($U2456=TRUE(),$U2456="TRUE"),1,0))</f>
        <v/>
      </c>
      <c r="AQ2456">
        <f>IF($E2456="","",IF($AA2456="Yes",1,0))</f>
        <v/>
      </c>
      <c r="AR2456">
        <f>IF($AN2456=1,IFERROR(IF(VALUE($E2456)&lt;100000000,VALUE($E2456),1000000000),IFERROR(IF(VALUE(MID($E2456,2,20))&lt;100000000,VALUE(MID($E2456,2,20)),1000000000),1000000000))+ROW()/100000,"")</f>
        <v/>
      </c>
    </row>
    <row r="2457">
      <c r="G2457" s="14" t="n"/>
      <c r="Q2457" s="7">
        <f>IF($E2457="","",P2457*Y2457/100)</f>
        <v/>
      </c>
      <c r="R2457" s="7" t="n"/>
      <c r="X2457" s="7" t="n"/>
      <c r="Y2457" s="7" t="n"/>
      <c r="AB2457">
        <f>IF($E2457="","",IF($AQ2457=1,0,IF($AP2457=1,Settings!$C$6,Settings!$C$7))*100)</f>
        <v/>
      </c>
      <c r="AC2457" s="7">
        <f>IF($E2457="","",Y2457*AB2457/100)</f>
        <v/>
      </c>
      <c r="AD2457" s="7">
        <f>IF($E2457="","",Y2457-AC2457)</f>
        <v/>
      </c>
      <c r="AE2457" s="7">
        <f>IF($E2457="","",AD2457-Q2457)</f>
        <v/>
      </c>
      <c r="AI2457" s="7" t="n"/>
      <c r="AL2457" s="14" t="n"/>
      <c r="AN2457">
        <f>IF($E2457="","",IF(COUNTIF($E$2:$E2457,$E2457)=1,1,0))</f>
        <v/>
      </c>
      <c r="AO2457">
        <f>IF($AN2457=1,SUMPRODUCT(--($AR$2:$AR$3001&lt;$AR2457))+1,"")</f>
        <v/>
      </c>
      <c r="AP2457">
        <f>IF($E2457="","",IF(OR($U2457=TRUE(),$U2457="TRUE"),1,0))</f>
        <v/>
      </c>
      <c r="AQ2457">
        <f>IF($E2457="","",IF($AA2457="Yes",1,0))</f>
        <v/>
      </c>
      <c r="AR2457">
        <f>IF($AN2457=1,IFERROR(IF(VALUE($E2457)&lt;100000000,VALUE($E2457),1000000000),IFERROR(IF(VALUE(MID($E2457,2,20))&lt;100000000,VALUE(MID($E2457,2,20)),1000000000),1000000000))+ROW()/100000,"")</f>
        <v/>
      </c>
    </row>
    <row r="2458">
      <c r="G2458" s="14" t="n"/>
      <c r="Q2458" s="7">
        <f>IF($E2458="","",P2458*Y2458/100)</f>
        <v/>
      </c>
      <c r="R2458" s="7" t="n"/>
      <c r="X2458" s="7" t="n"/>
      <c r="Y2458" s="7" t="n"/>
      <c r="AB2458">
        <f>IF($E2458="","",IF($AQ2458=1,0,IF($AP2458=1,Settings!$C$6,Settings!$C$7))*100)</f>
        <v/>
      </c>
      <c r="AC2458" s="7">
        <f>IF($E2458="","",Y2458*AB2458/100)</f>
        <v/>
      </c>
      <c r="AD2458" s="7">
        <f>IF($E2458="","",Y2458-AC2458)</f>
        <v/>
      </c>
      <c r="AE2458" s="7">
        <f>IF($E2458="","",AD2458-Q2458)</f>
        <v/>
      </c>
      <c r="AI2458" s="7" t="n"/>
      <c r="AL2458" s="14" t="n"/>
      <c r="AN2458">
        <f>IF($E2458="","",IF(COUNTIF($E$2:$E2458,$E2458)=1,1,0))</f>
        <v/>
      </c>
      <c r="AO2458">
        <f>IF($AN2458=1,SUMPRODUCT(--($AR$2:$AR$3001&lt;$AR2458))+1,"")</f>
        <v/>
      </c>
      <c r="AP2458">
        <f>IF($E2458="","",IF(OR($U2458=TRUE(),$U2458="TRUE"),1,0))</f>
        <v/>
      </c>
      <c r="AQ2458">
        <f>IF($E2458="","",IF($AA2458="Yes",1,0))</f>
        <v/>
      </c>
      <c r="AR2458">
        <f>IF($AN2458=1,IFERROR(IF(VALUE($E2458)&lt;100000000,VALUE($E2458),1000000000),IFERROR(IF(VALUE(MID($E2458,2,20))&lt;100000000,VALUE(MID($E2458,2,20)),1000000000),1000000000))+ROW()/100000,"")</f>
        <v/>
      </c>
    </row>
    <row r="2459">
      <c r="G2459" s="14" t="n"/>
      <c r="Q2459" s="7">
        <f>IF($E2459="","",P2459*Y2459/100)</f>
        <v/>
      </c>
      <c r="R2459" s="7" t="n"/>
      <c r="X2459" s="7" t="n"/>
      <c r="Y2459" s="7" t="n"/>
      <c r="AB2459">
        <f>IF($E2459="","",IF($AQ2459=1,0,IF($AP2459=1,Settings!$C$6,Settings!$C$7))*100)</f>
        <v/>
      </c>
      <c r="AC2459" s="7">
        <f>IF($E2459="","",Y2459*AB2459/100)</f>
        <v/>
      </c>
      <c r="AD2459" s="7">
        <f>IF($E2459="","",Y2459-AC2459)</f>
        <v/>
      </c>
      <c r="AE2459" s="7">
        <f>IF($E2459="","",AD2459-Q2459)</f>
        <v/>
      </c>
      <c r="AI2459" s="7" t="n"/>
      <c r="AL2459" s="14" t="n"/>
      <c r="AN2459">
        <f>IF($E2459="","",IF(COUNTIF($E$2:$E2459,$E2459)=1,1,0))</f>
        <v/>
      </c>
      <c r="AO2459">
        <f>IF($AN2459=1,SUMPRODUCT(--($AR$2:$AR$3001&lt;$AR2459))+1,"")</f>
        <v/>
      </c>
      <c r="AP2459">
        <f>IF($E2459="","",IF(OR($U2459=TRUE(),$U2459="TRUE"),1,0))</f>
        <v/>
      </c>
      <c r="AQ2459">
        <f>IF($E2459="","",IF($AA2459="Yes",1,0))</f>
        <v/>
      </c>
      <c r="AR2459">
        <f>IF($AN2459=1,IFERROR(IF(VALUE($E2459)&lt;100000000,VALUE($E2459),1000000000),IFERROR(IF(VALUE(MID($E2459,2,20))&lt;100000000,VALUE(MID($E2459,2,20)),1000000000),1000000000))+ROW()/100000,"")</f>
        <v/>
      </c>
    </row>
    <row r="2460">
      <c r="G2460" s="14" t="n"/>
      <c r="Q2460" s="7">
        <f>IF($E2460="","",P2460*Y2460/100)</f>
        <v/>
      </c>
      <c r="R2460" s="7" t="n"/>
      <c r="X2460" s="7" t="n"/>
      <c r="Y2460" s="7" t="n"/>
      <c r="AB2460">
        <f>IF($E2460="","",IF($AQ2460=1,0,IF($AP2460=1,Settings!$C$6,Settings!$C$7))*100)</f>
        <v/>
      </c>
      <c r="AC2460" s="7">
        <f>IF($E2460="","",Y2460*AB2460/100)</f>
        <v/>
      </c>
      <c r="AD2460" s="7">
        <f>IF($E2460="","",Y2460-AC2460)</f>
        <v/>
      </c>
      <c r="AE2460" s="7">
        <f>IF($E2460="","",AD2460-Q2460)</f>
        <v/>
      </c>
      <c r="AI2460" s="7" t="n"/>
      <c r="AL2460" s="14" t="n"/>
      <c r="AN2460">
        <f>IF($E2460="","",IF(COUNTIF($E$2:$E2460,$E2460)=1,1,0))</f>
        <v/>
      </c>
      <c r="AO2460">
        <f>IF($AN2460=1,SUMPRODUCT(--($AR$2:$AR$3001&lt;$AR2460))+1,"")</f>
        <v/>
      </c>
      <c r="AP2460">
        <f>IF($E2460="","",IF(OR($U2460=TRUE(),$U2460="TRUE"),1,0))</f>
        <v/>
      </c>
      <c r="AQ2460">
        <f>IF($E2460="","",IF($AA2460="Yes",1,0))</f>
        <v/>
      </c>
      <c r="AR2460">
        <f>IF($AN2460=1,IFERROR(IF(VALUE($E2460)&lt;100000000,VALUE($E2460),1000000000),IFERROR(IF(VALUE(MID($E2460,2,20))&lt;100000000,VALUE(MID($E2460,2,20)),1000000000),1000000000))+ROW()/100000,"")</f>
        <v/>
      </c>
    </row>
    <row r="2461">
      <c r="G2461" s="14" t="n"/>
      <c r="Q2461" s="7">
        <f>IF($E2461="","",P2461*Y2461/100)</f>
        <v/>
      </c>
      <c r="R2461" s="7" t="n"/>
      <c r="X2461" s="7" t="n"/>
      <c r="Y2461" s="7" t="n"/>
      <c r="AB2461">
        <f>IF($E2461="","",IF($AQ2461=1,0,IF($AP2461=1,Settings!$C$6,Settings!$C$7))*100)</f>
        <v/>
      </c>
      <c r="AC2461" s="7">
        <f>IF($E2461="","",Y2461*AB2461/100)</f>
        <v/>
      </c>
      <c r="AD2461" s="7">
        <f>IF($E2461="","",Y2461-AC2461)</f>
        <v/>
      </c>
      <c r="AE2461" s="7">
        <f>IF($E2461="","",AD2461-Q2461)</f>
        <v/>
      </c>
      <c r="AI2461" s="7" t="n"/>
      <c r="AL2461" s="14" t="n"/>
      <c r="AN2461">
        <f>IF($E2461="","",IF(COUNTIF($E$2:$E2461,$E2461)=1,1,0))</f>
        <v/>
      </c>
      <c r="AO2461">
        <f>IF($AN2461=1,SUMPRODUCT(--($AR$2:$AR$3001&lt;$AR2461))+1,"")</f>
        <v/>
      </c>
      <c r="AP2461">
        <f>IF($E2461="","",IF(OR($U2461=TRUE(),$U2461="TRUE"),1,0))</f>
        <v/>
      </c>
      <c r="AQ2461">
        <f>IF($E2461="","",IF($AA2461="Yes",1,0))</f>
        <v/>
      </c>
      <c r="AR2461">
        <f>IF($AN2461=1,IFERROR(IF(VALUE($E2461)&lt;100000000,VALUE($E2461),1000000000),IFERROR(IF(VALUE(MID($E2461,2,20))&lt;100000000,VALUE(MID($E2461,2,20)),1000000000),1000000000))+ROW()/100000,"")</f>
        <v/>
      </c>
    </row>
    <row r="2462">
      <c r="G2462" s="14" t="n"/>
      <c r="Q2462" s="7">
        <f>IF($E2462="","",P2462*Y2462/100)</f>
        <v/>
      </c>
      <c r="R2462" s="7" t="n"/>
      <c r="X2462" s="7" t="n"/>
      <c r="Y2462" s="7" t="n"/>
      <c r="AB2462">
        <f>IF($E2462="","",IF($AQ2462=1,0,IF($AP2462=1,Settings!$C$6,Settings!$C$7))*100)</f>
        <v/>
      </c>
      <c r="AC2462" s="7">
        <f>IF($E2462="","",Y2462*AB2462/100)</f>
        <v/>
      </c>
      <c r="AD2462" s="7">
        <f>IF($E2462="","",Y2462-AC2462)</f>
        <v/>
      </c>
      <c r="AE2462" s="7">
        <f>IF($E2462="","",AD2462-Q2462)</f>
        <v/>
      </c>
      <c r="AI2462" s="7" t="n"/>
      <c r="AL2462" s="14" t="n"/>
      <c r="AN2462">
        <f>IF($E2462="","",IF(COUNTIF($E$2:$E2462,$E2462)=1,1,0))</f>
        <v/>
      </c>
      <c r="AO2462">
        <f>IF($AN2462=1,SUMPRODUCT(--($AR$2:$AR$3001&lt;$AR2462))+1,"")</f>
        <v/>
      </c>
      <c r="AP2462">
        <f>IF($E2462="","",IF(OR($U2462=TRUE(),$U2462="TRUE"),1,0))</f>
        <v/>
      </c>
      <c r="AQ2462">
        <f>IF($E2462="","",IF($AA2462="Yes",1,0))</f>
        <v/>
      </c>
      <c r="AR2462">
        <f>IF($AN2462=1,IFERROR(IF(VALUE($E2462)&lt;100000000,VALUE($E2462),1000000000),IFERROR(IF(VALUE(MID($E2462,2,20))&lt;100000000,VALUE(MID($E2462,2,20)),1000000000),1000000000))+ROW()/100000,"")</f>
        <v/>
      </c>
    </row>
    <row r="2463">
      <c r="G2463" s="14" t="n"/>
      <c r="Q2463" s="7">
        <f>IF($E2463="","",P2463*Y2463/100)</f>
        <v/>
      </c>
      <c r="R2463" s="7" t="n"/>
      <c r="X2463" s="7" t="n"/>
      <c r="Y2463" s="7" t="n"/>
      <c r="AB2463">
        <f>IF($E2463="","",IF($AQ2463=1,0,IF($AP2463=1,Settings!$C$6,Settings!$C$7))*100)</f>
        <v/>
      </c>
      <c r="AC2463" s="7">
        <f>IF($E2463="","",Y2463*AB2463/100)</f>
        <v/>
      </c>
      <c r="AD2463" s="7">
        <f>IF($E2463="","",Y2463-AC2463)</f>
        <v/>
      </c>
      <c r="AE2463" s="7">
        <f>IF($E2463="","",AD2463-Q2463)</f>
        <v/>
      </c>
      <c r="AI2463" s="7" t="n"/>
      <c r="AL2463" s="14" t="n"/>
      <c r="AN2463">
        <f>IF($E2463="","",IF(COUNTIF($E$2:$E2463,$E2463)=1,1,0))</f>
        <v/>
      </c>
      <c r="AO2463">
        <f>IF($AN2463=1,SUMPRODUCT(--($AR$2:$AR$3001&lt;$AR2463))+1,"")</f>
        <v/>
      </c>
      <c r="AP2463">
        <f>IF($E2463="","",IF(OR($U2463=TRUE(),$U2463="TRUE"),1,0))</f>
        <v/>
      </c>
      <c r="AQ2463">
        <f>IF($E2463="","",IF($AA2463="Yes",1,0))</f>
        <v/>
      </c>
      <c r="AR2463">
        <f>IF($AN2463=1,IFERROR(IF(VALUE($E2463)&lt;100000000,VALUE($E2463),1000000000),IFERROR(IF(VALUE(MID($E2463,2,20))&lt;100000000,VALUE(MID($E2463,2,20)),1000000000),1000000000))+ROW()/100000,"")</f>
        <v/>
      </c>
    </row>
    <row r="2464">
      <c r="G2464" s="14" t="n"/>
      <c r="Q2464" s="7">
        <f>IF($E2464="","",P2464*Y2464/100)</f>
        <v/>
      </c>
      <c r="R2464" s="7" t="n"/>
      <c r="X2464" s="7" t="n"/>
      <c r="Y2464" s="7" t="n"/>
      <c r="AB2464">
        <f>IF($E2464="","",IF($AQ2464=1,0,IF($AP2464=1,Settings!$C$6,Settings!$C$7))*100)</f>
        <v/>
      </c>
      <c r="AC2464" s="7">
        <f>IF($E2464="","",Y2464*AB2464/100)</f>
        <v/>
      </c>
      <c r="AD2464" s="7">
        <f>IF($E2464="","",Y2464-AC2464)</f>
        <v/>
      </c>
      <c r="AE2464" s="7">
        <f>IF($E2464="","",AD2464-Q2464)</f>
        <v/>
      </c>
      <c r="AI2464" s="7" t="n"/>
      <c r="AL2464" s="14" t="n"/>
      <c r="AN2464">
        <f>IF($E2464="","",IF(COUNTIF($E$2:$E2464,$E2464)=1,1,0))</f>
        <v/>
      </c>
      <c r="AO2464">
        <f>IF($AN2464=1,SUMPRODUCT(--($AR$2:$AR$3001&lt;$AR2464))+1,"")</f>
        <v/>
      </c>
      <c r="AP2464">
        <f>IF($E2464="","",IF(OR($U2464=TRUE(),$U2464="TRUE"),1,0))</f>
        <v/>
      </c>
      <c r="AQ2464">
        <f>IF($E2464="","",IF($AA2464="Yes",1,0))</f>
        <v/>
      </c>
      <c r="AR2464">
        <f>IF($AN2464=1,IFERROR(IF(VALUE($E2464)&lt;100000000,VALUE($E2464),1000000000),IFERROR(IF(VALUE(MID($E2464,2,20))&lt;100000000,VALUE(MID($E2464,2,20)),1000000000),1000000000))+ROW()/100000,"")</f>
        <v/>
      </c>
    </row>
    <row r="2465">
      <c r="G2465" s="14" t="n"/>
      <c r="Q2465" s="7">
        <f>IF($E2465="","",P2465*Y2465/100)</f>
        <v/>
      </c>
      <c r="R2465" s="7" t="n"/>
      <c r="X2465" s="7" t="n"/>
      <c r="Y2465" s="7" t="n"/>
      <c r="AB2465">
        <f>IF($E2465="","",IF($AQ2465=1,0,IF($AP2465=1,Settings!$C$6,Settings!$C$7))*100)</f>
        <v/>
      </c>
      <c r="AC2465" s="7">
        <f>IF($E2465="","",Y2465*AB2465/100)</f>
        <v/>
      </c>
      <c r="AD2465" s="7">
        <f>IF($E2465="","",Y2465-AC2465)</f>
        <v/>
      </c>
      <c r="AE2465" s="7">
        <f>IF($E2465="","",AD2465-Q2465)</f>
        <v/>
      </c>
      <c r="AI2465" s="7" t="n"/>
      <c r="AL2465" s="14" t="n"/>
      <c r="AN2465">
        <f>IF($E2465="","",IF(COUNTIF($E$2:$E2465,$E2465)=1,1,0))</f>
        <v/>
      </c>
      <c r="AO2465">
        <f>IF($AN2465=1,SUMPRODUCT(--($AR$2:$AR$3001&lt;$AR2465))+1,"")</f>
        <v/>
      </c>
      <c r="AP2465">
        <f>IF($E2465="","",IF(OR($U2465=TRUE(),$U2465="TRUE"),1,0))</f>
        <v/>
      </c>
      <c r="AQ2465">
        <f>IF($E2465="","",IF($AA2465="Yes",1,0))</f>
        <v/>
      </c>
      <c r="AR2465">
        <f>IF($AN2465=1,IFERROR(IF(VALUE($E2465)&lt;100000000,VALUE($E2465),1000000000),IFERROR(IF(VALUE(MID($E2465,2,20))&lt;100000000,VALUE(MID($E2465,2,20)),1000000000),1000000000))+ROW()/100000,"")</f>
        <v/>
      </c>
    </row>
    <row r="2466">
      <c r="G2466" s="14" t="n"/>
      <c r="Q2466" s="7">
        <f>IF($E2466="","",P2466*Y2466/100)</f>
        <v/>
      </c>
      <c r="R2466" s="7" t="n"/>
      <c r="X2466" s="7" t="n"/>
      <c r="Y2466" s="7" t="n"/>
      <c r="AB2466">
        <f>IF($E2466="","",IF($AQ2466=1,0,IF($AP2466=1,Settings!$C$6,Settings!$C$7))*100)</f>
        <v/>
      </c>
      <c r="AC2466" s="7">
        <f>IF($E2466="","",Y2466*AB2466/100)</f>
        <v/>
      </c>
      <c r="AD2466" s="7">
        <f>IF($E2466="","",Y2466-AC2466)</f>
        <v/>
      </c>
      <c r="AE2466" s="7">
        <f>IF($E2466="","",AD2466-Q2466)</f>
        <v/>
      </c>
      <c r="AI2466" s="7" t="n"/>
      <c r="AL2466" s="14" t="n"/>
      <c r="AN2466">
        <f>IF($E2466="","",IF(COUNTIF($E$2:$E2466,$E2466)=1,1,0))</f>
        <v/>
      </c>
      <c r="AO2466">
        <f>IF($AN2466=1,SUMPRODUCT(--($AR$2:$AR$3001&lt;$AR2466))+1,"")</f>
        <v/>
      </c>
      <c r="AP2466">
        <f>IF($E2466="","",IF(OR($U2466=TRUE(),$U2466="TRUE"),1,0))</f>
        <v/>
      </c>
      <c r="AQ2466">
        <f>IF($E2466="","",IF($AA2466="Yes",1,0))</f>
        <v/>
      </c>
      <c r="AR2466">
        <f>IF($AN2466=1,IFERROR(IF(VALUE($E2466)&lt;100000000,VALUE($E2466),1000000000),IFERROR(IF(VALUE(MID($E2466,2,20))&lt;100000000,VALUE(MID($E2466,2,20)),1000000000),1000000000))+ROW()/100000,"")</f>
        <v/>
      </c>
    </row>
    <row r="2467">
      <c r="G2467" s="14" t="n"/>
      <c r="Q2467" s="7">
        <f>IF($E2467="","",P2467*Y2467/100)</f>
        <v/>
      </c>
      <c r="R2467" s="7" t="n"/>
      <c r="X2467" s="7" t="n"/>
      <c r="Y2467" s="7" t="n"/>
      <c r="AB2467">
        <f>IF($E2467="","",IF($AQ2467=1,0,IF($AP2467=1,Settings!$C$6,Settings!$C$7))*100)</f>
        <v/>
      </c>
      <c r="AC2467" s="7">
        <f>IF($E2467="","",Y2467*AB2467/100)</f>
        <v/>
      </c>
      <c r="AD2467" s="7">
        <f>IF($E2467="","",Y2467-AC2467)</f>
        <v/>
      </c>
      <c r="AE2467" s="7">
        <f>IF($E2467="","",AD2467-Q2467)</f>
        <v/>
      </c>
      <c r="AI2467" s="7" t="n"/>
      <c r="AL2467" s="14" t="n"/>
      <c r="AN2467">
        <f>IF($E2467="","",IF(COUNTIF($E$2:$E2467,$E2467)=1,1,0))</f>
        <v/>
      </c>
      <c r="AO2467">
        <f>IF($AN2467=1,SUMPRODUCT(--($AR$2:$AR$3001&lt;$AR2467))+1,"")</f>
        <v/>
      </c>
      <c r="AP2467">
        <f>IF($E2467="","",IF(OR($U2467=TRUE(),$U2467="TRUE"),1,0))</f>
        <v/>
      </c>
      <c r="AQ2467">
        <f>IF($E2467="","",IF($AA2467="Yes",1,0))</f>
        <v/>
      </c>
      <c r="AR2467">
        <f>IF($AN2467=1,IFERROR(IF(VALUE($E2467)&lt;100000000,VALUE($E2467),1000000000),IFERROR(IF(VALUE(MID($E2467,2,20))&lt;100000000,VALUE(MID($E2467,2,20)),1000000000),1000000000))+ROW()/100000,"")</f>
        <v/>
      </c>
    </row>
    <row r="2468">
      <c r="G2468" s="14" t="n"/>
      <c r="Q2468" s="7">
        <f>IF($E2468="","",P2468*Y2468/100)</f>
        <v/>
      </c>
      <c r="R2468" s="7" t="n"/>
      <c r="X2468" s="7" t="n"/>
      <c r="Y2468" s="7" t="n"/>
      <c r="AB2468">
        <f>IF($E2468="","",IF($AQ2468=1,0,IF($AP2468=1,Settings!$C$6,Settings!$C$7))*100)</f>
        <v/>
      </c>
      <c r="AC2468" s="7">
        <f>IF($E2468="","",Y2468*AB2468/100)</f>
        <v/>
      </c>
      <c r="AD2468" s="7">
        <f>IF($E2468="","",Y2468-AC2468)</f>
        <v/>
      </c>
      <c r="AE2468" s="7">
        <f>IF($E2468="","",AD2468-Q2468)</f>
        <v/>
      </c>
      <c r="AI2468" s="7" t="n"/>
      <c r="AL2468" s="14" t="n"/>
      <c r="AN2468">
        <f>IF($E2468="","",IF(COUNTIF($E$2:$E2468,$E2468)=1,1,0))</f>
        <v/>
      </c>
      <c r="AO2468">
        <f>IF($AN2468=1,SUMPRODUCT(--($AR$2:$AR$3001&lt;$AR2468))+1,"")</f>
        <v/>
      </c>
      <c r="AP2468">
        <f>IF($E2468="","",IF(OR($U2468=TRUE(),$U2468="TRUE"),1,0))</f>
        <v/>
      </c>
      <c r="AQ2468">
        <f>IF($E2468="","",IF($AA2468="Yes",1,0))</f>
        <v/>
      </c>
      <c r="AR2468">
        <f>IF($AN2468=1,IFERROR(IF(VALUE($E2468)&lt;100000000,VALUE($E2468),1000000000),IFERROR(IF(VALUE(MID($E2468,2,20))&lt;100000000,VALUE(MID($E2468,2,20)),1000000000),1000000000))+ROW()/100000,"")</f>
        <v/>
      </c>
    </row>
    <row r="2469">
      <c r="G2469" s="14" t="n"/>
      <c r="Q2469" s="7">
        <f>IF($E2469="","",P2469*Y2469/100)</f>
        <v/>
      </c>
      <c r="R2469" s="7" t="n"/>
      <c r="X2469" s="7" t="n"/>
      <c r="Y2469" s="7" t="n"/>
      <c r="AB2469">
        <f>IF($E2469="","",IF($AQ2469=1,0,IF($AP2469=1,Settings!$C$6,Settings!$C$7))*100)</f>
        <v/>
      </c>
      <c r="AC2469" s="7">
        <f>IF($E2469="","",Y2469*AB2469/100)</f>
        <v/>
      </c>
      <c r="AD2469" s="7">
        <f>IF($E2469="","",Y2469-AC2469)</f>
        <v/>
      </c>
      <c r="AE2469" s="7">
        <f>IF($E2469="","",AD2469-Q2469)</f>
        <v/>
      </c>
      <c r="AI2469" s="7" t="n"/>
      <c r="AL2469" s="14" t="n"/>
      <c r="AN2469">
        <f>IF($E2469="","",IF(COUNTIF($E$2:$E2469,$E2469)=1,1,0))</f>
        <v/>
      </c>
      <c r="AO2469">
        <f>IF($AN2469=1,SUMPRODUCT(--($AR$2:$AR$3001&lt;$AR2469))+1,"")</f>
        <v/>
      </c>
      <c r="AP2469">
        <f>IF($E2469="","",IF(OR($U2469=TRUE(),$U2469="TRUE"),1,0))</f>
        <v/>
      </c>
      <c r="AQ2469">
        <f>IF($E2469="","",IF($AA2469="Yes",1,0))</f>
        <v/>
      </c>
      <c r="AR2469">
        <f>IF($AN2469=1,IFERROR(IF(VALUE($E2469)&lt;100000000,VALUE($E2469),1000000000),IFERROR(IF(VALUE(MID($E2469,2,20))&lt;100000000,VALUE(MID($E2469,2,20)),1000000000),1000000000))+ROW()/100000,"")</f>
        <v/>
      </c>
    </row>
    <row r="2470">
      <c r="G2470" s="14" t="n"/>
      <c r="Q2470" s="7">
        <f>IF($E2470="","",P2470*Y2470/100)</f>
        <v/>
      </c>
      <c r="R2470" s="7" t="n"/>
      <c r="X2470" s="7" t="n"/>
      <c r="Y2470" s="7" t="n"/>
      <c r="AB2470">
        <f>IF($E2470="","",IF($AQ2470=1,0,IF($AP2470=1,Settings!$C$6,Settings!$C$7))*100)</f>
        <v/>
      </c>
      <c r="AC2470" s="7">
        <f>IF($E2470="","",Y2470*AB2470/100)</f>
        <v/>
      </c>
      <c r="AD2470" s="7">
        <f>IF($E2470="","",Y2470-AC2470)</f>
        <v/>
      </c>
      <c r="AE2470" s="7">
        <f>IF($E2470="","",AD2470-Q2470)</f>
        <v/>
      </c>
      <c r="AI2470" s="7" t="n"/>
      <c r="AL2470" s="14" t="n"/>
      <c r="AN2470">
        <f>IF($E2470="","",IF(COUNTIF($E$2:$E2470,$E2470)=1,1,0))</f>
        <v/>
      </c>
      <c r="AO2470">
        <f>IF($AN2470=1,SUMPRODUCT(--($AR$2:$AR$3001&lt;$AR2470))+1,"")</f>
        <v/>
      </c>
      <c r="AP2470">
        <f>IF($E2470="","",IF(OR($U2470=TRUE(),$U2470="TRUE"),1,0))</f>
        <v/>
      </c>
      <c r="AQ2470">
        <f>IF($E2470="","",IF($AA2470="Yes",1,0))</f>
        <v/>
      </c>
      <c r="AR2470">
        <f>IF($AN2470=1,IFERROR(IF(VALUE($E2470)&lt;100000000,VALUE($E2470),1000000000),IFERROR(IF(VALUE(MID($E2470,2,20))&lt;100000000,VALUE(MID($E2470,2,20)),1000000000),1000000000))+ROW()/100000,"")</f>
        <v/>
      </c>
    </row>
    <row r="2471">
      <c r="G2471" s="14" t="n"/>
      <c r="Q2471" s="7">
        <f>IF($E2471="","",P2471*Y2471/100)</f>
        <v/>
      </c>
      <c r="R2471" s="7" t="n"/>
      <c r="X2471" s="7" t="n"/>
      <c r="Y2471" s="7" t="n"/>
      <c r="AB2471">
        <f>IF($E2471="","",IF($AQ2471=1,0,IF($AP2471=1,Settings!$C$6,Settings!$C$7))*100)</f>
        <v/>
      </c>
      <c r="AC2471" s="7">
        <f>IF($E2471="","",Y2471*AB2471/100)</f>
        <v/>
      </c>
      <c r="AD2471" s="7">
        <f>IF($E2471="","",Y2471-AC2471)</f>
        <v/>
      </c>
      <c r="AE2471" s="7">
        <f>IF($E2471="","",AD2471-Q2471)</f>
        <v/>
      </c>
      <c r="AI2471" s="7" t="n"/>
      <c r="AL2471" s="14" t="n"/>
      <c r="AN2471">
        <f>IF($E2471="","",IF(COUNTIF($E$2:$E2471,$E2471)=1,1,0))</f>
        <v/>
      </c>
      <c r="AO2471">
        <f>IF($AN2471=1,SUMPRODUCT(--($AR$2:$AR$3001&lt;$AR2471))+1,"")</f>
        <v/>
      </c>
      <c r="AP2471">
        <f>IF($E2471="","",IF(OR($U2471=TRUE(),$U2471="TRUE"),1,0))</f>
        <v/>
      </c>
      <c r="AQ2471">
        <f>IF($E2471="","",IF($AA2471="Yes",1,0))</f>
        <v/>
      </c>
      <c r="AR2471">
        <f>IF($AN2471=1,IFERROR(IF(VALUE($E2471)&lt;100000000,VALUE($E2471),1000000000),IFERROR(IF(VALUE(MID($E2471,2,20))&lt;100000000,VALUE(MID($E2471,2,20)),1000000000),1000000000))+ROW()/100000,"")</f>
        <v/>
      </c>
    </row>
    <row r="2472">
      <c r="G2472" s="14" t="n"/>
      <c r="Q2472" s="7">
        <f>IF($E2472="","",P2472*Y2472/100)</f>
        <v/>
      </c>
      <c r="R2472" s="7" t="n"/>
      <c r="X2472" s="7" t="n"/>
      <c r="Y2472" s="7" t="n"/>
      <c r="AB2472">
        <f>IF($E2472="","",IF($AQ2472=1,0,IF($AP2472=1,Settings!$C$6,Settings!$C$7))*100)</f>
        <v/>
      </c>
      <c r="AC2472" s="7">
        <f>IF($E2472="","",Y2472*AB2472/100)</f>
        <v/>
      </c>
      <c r="AD2472" s="7">
        <f>IF($E2472="","",Y2472-AC2472)</f>
        <v/>
      </c>
      <c r="AE2472" s="7">
        <f>IF($E2472="","",AD2472-Q2472)</f>
        <v/>
      </c>
      <c r="AI2472" s="7" t="n"/>
      <c r="AL2472" s="14" t="n"/>
      <c r="AN2472">
        <f>IF($E2472="","",IF(COUNTIF($E$2:$E2472,$E2472)=1,1,0))</f>
        <v/>
      </c>
      <c r="AO2472">
        <f>IF($AN2472=1,SUMPRODUCT(--($AR$2:$AR$3001&lt;$AR2472))+1,"")</f>
        <v/>
      </c>
      <c r="AP2472">
        <f>IF($E2472="","",IF(OR($U2472=TRUE(),$U2472="TRUE"),1,0))</f>
        <v/>
      </c>
      <c r="AQ2472">
        <f>IF($E2472="","",IF($AA2472="Yes",1,0))</f>
        <v/>
      </c>
      <c r="AR2472">
        <f>IF($AN2472=1,IFERROR(IF(VALUE($E2472)&lt;100000000,VALUE($E2472),1000000000),IFERROR(IF(VALUE(MID($E2472,2,20))&lt;100000000,VALUE(MID($E2472,2,20)),1000000000),1000000000))+ROW()/100000,"")</f>
        <v/>
      </c>
    </row>
    <row r="2473">
      <c r="G2473" s="14" t="n"/>
      <c r="Q2473" s="7">
        <f>IF($E2473="","",P2473*Y2473/100)</f>
        <v/>
      </c>
      <c r="R2473" s="7" t="n"/>
      <c r="X2473" s="7" t="n"/>
      <c r="Y2473" s="7" t="n"/>
      <c r="AB2473">
        <f>IF($E2473="","",IF($AQ2473=1,0,IF($AP2473=1,Settings!$C$6,Settings!$C$7))*100)</f>
        <v/>
      </c>
      <c r="AC2473" s="7">
        <f>IF($E2473="","",Y2473*AB2473/100)</f>
        <v/>
      </c>
      <c r="AD2473" s="7">
        <f>IF($E2473="","",Y2473-AC2473)</f>
        <v/>
      </c>
      <c r="AE2473" s="7">
        <f>IF($E2473="","",AD2473-Q2473)</f>
        <v/>
      </c>
      <c r="AI2473" s="7" t="n"/>
      <c r="AL2473" s="14" t="n"/>
      <c r="AN2473">
        <f>IF($E2473="","",IF(COUNTIF($E$2:$E2473,$E2473)=1,1,0))</f>
        <v/>
      </c>
      <c r="AO2473">
        <f>IF($AN2473=1,SUMPRODUCT(--($AR$2:$AR$3001&lt;$AR2473))+1,"")</f>
        <v/>
      </c>
      <c r="AP2473">
        <f>IF($E2473="","",IF(OR($U2473=TRUE(),$U2473="TRUE"),1,0))</f>
        <v/>
      </c>
      <c r="AQ2473">
        <f>IF($E2473="","",IF($AA2473="Yes",1,0))</f>
        <v/>
      </c>
      <c r="AR2473">
        <f>IF($AN2473=1,IFERROR(IF(VALUE($E2473)&lt;100000000,VALUE($E2473),1000000000),IFERROR(IF(VALUE(MID($E2473,2,20))&lt;100000000,VALUE(MID($E2473,2,20)),1000000000),1000000000))+ROW()/100000,"")</f>
        <v/>
      </c>
    </row>
    <row r="2474">
      <c r="G2474" s="14" t="n"/>
      <c r="Q2474" s="7">
        <f>IF($E2474="","",P2474*Y2474/100)</f>
        <v/>
      </c>
      <c r="R2474" s="7" t="n"/>
      <c r="X2474" s="7" t="n"/>
      <c r="Y2474" s="7" t="n"/>
      <c r="AB2474">
        <f>IF($E2474="","",IF($AQ2474=1,0,IF($AP2474=1,Settings!$C$6,Settings!$C$7))*100)</f>
        <v/>
      </c>
      <c r="AC2474" s="7">
        <f>IF($E2474="","",Y2474*AB2474/100)</f>
        <v/>
      </c>
      <c r="AD2474" s="7">
        <f>IF($E2474="","",Y2474-AC2474)</f>
        <v/>
      </c>
      <c r="AE2474" s="7">
        <f>IF($E2474="","",AD2474-Q2474)</f>
        <v/>
      </c>
      <c r="AI2474" s="7" t="n"/>
      <c r="AL2474" s="14" t="n"/>
      <c r="AN2474">
        <f>IF($E2474="","",IF(COUNTIF($E$2:$E2474,$E2474)=1,1,0))</f>
        <v/>
      </c>
      <c r="AO2474">
        <f>IF($AN2474=1,SUMPRODUCT(--($AR$2:$AR$3001&lt;$AR2474))+1,"")</f>
        <v/>
      </c>
      <c r="AP2474">
        <f>IF($E2474="","",IF(OR($U2474=TRUE(),$U2474="TRUE"),1,0))</f>
        <v/>
      </c>
      <c r="AQ2474">
        <f>IF($E2474="","",IF($AA2474="Yes",1,0))</f>
        <v/>
      </c>
      <c r="AR2474">
        <f>IF($AN2474=1,IFERROR(IF(VALUE($E2474)&lt;100000000,VALUE($E2474),1000000000),IFERROR(IF(VALUE(MID($E2474,2,20))&lt;100000000,VALUE(MID($E2474,2,20)),1000000000),1000000000))+ROW()/100000,"")</f>
        <v/>
      </c>
    </row>
    <row r="2475">
      <c r="G2475" s="14" t="n"/>
      <c r="Q2475" s="7">
        <f>IF($E2475="","",P2475*Y2475/100)</f>
        <v/>
      </c>
      <c r="R2475" s="7" t="n"/>
      <c r="X2475" s="7" t="n"/>
      <c r="Y2475" s="7" t="n"/>
      <c r="AB2475">
        <f>IF($E2475="","",IF($AQ2475=1,0,IF($AP2475=1,Settings!$C$6,Settings!$C$7))*100)</f>
        <v/>
      </c>
      <c r="AC2475" s="7">
        <f>IF($E2475="","",Y2475*AB2475/100)</f>
        <v/>
      </c>
      <c r="AD2475" s="7">
        <f>IF($E2475="","",Y2475-AC2475)</f>
        <v/>
      </c>
      <c r="AE2475" s="7">
        <f>IF($E2475="","",AD2475-Q2475)</f>
        <v/>
      </c>
      <c r="AI2475" s="7" t="n"/>
      <c r="AL2475" s="14" t="n"/>
      <c r="AN2475">
        <f>IF($E2475="","",IF(COUNTIF($E$2:$E2475,$E2475)=1,1,0))</f>
        <v/>
      </c>
      <c r="AO2475">
        <f>IF($AN2475=1,SUMPRODUCT(--($AR$2:$AR$3001&lt;$AR2475))+1,"")</f>
        <v/>
      </c>
      <c r="AP2475">
        <f>IF($E2475="","",IF(OR($U2475=TRUE(),$U2475="TRUE"),1,0))</f>
        <v/>
      </c>
      <c r="AQ2475">
        <f>IF($E2475="","",IF($AA2475="Yes",1,0))</f>
        <v/>
      </c>
      <c r="AR2475">
        <f>IF($AN2475=1,IFERROR(IF(VALUE($E2475)&lt;100000000,VALUE($E2475),1000000000),IFERROR(IF(VALUE(MID($E2475,2,20))&lt;100000000,VALUE(MID($E2475,2,20)),1000000000),1000000000))+ROW()/100000,"")</f>
        <v/>
      </c>
    </row>
    <row r="2476">
      <c r="G2476" s="14" t="n"/>
      <c r="Q2476" s="7">
        <f>IF($E2476="","",P2476*Y2476/100)</f>
        <v/>
      </c>
      <c r="R2476" s="7" t="n"/>
      <c r="X2476" s="7" t="n"/>
      <c r="Y2476" s="7" t="n"/>
      <c r="AB2476">
        <f>IF($E2476="","",IF($AQ2476=1,0,IF($AP2476=1,Settings!$C$6,Settings!$C$7))*100)</f>
        <v/>
      </c>
      <c r="AC2476" s="7">
        <f>IF($E2476="","",Y2476*AB2476/100)</f>
        <v/>
      </c>
      <c r="AD2476" s="7">
        <f>IF($E2476="","",Y2476-AC2476)</f>
        <v/>
      </c>
      <c r="AE2476" s="7">
        <f>IF($E2476="","",AD2476-Q2476)</f>
        <v/>
      </c>
      <c r="AI2476" s="7" t="n"/>
      <c r="AL2476" s="14" t="n"/>
      <c r="AN2476">
        <f>IF($E2476="","",IF(COUNTIF($E$2:$E2476,$E2476)=1,1,0))</f>
        <v/>
      </c>
      <c r="AO2476">
        <f>IF($AN2476=1,SUMPRODUCT(--($AR$2:$AR$3001&lt;$AR2476))+1,"")</f>
        <v/>
      </c>
      <c r="AP2476">
        <f>IF($E2476="","",IF(OR($U2476=TRUE(),$U2476="TRUE"),1,0))</f>
        <v/>
      </c>
      <c r="AQ2476">
        <f>IF($E2476="","",IF($AA2476="Yes",1,0))</f>
        <v/>
      </c>
      <c r="AR2476">
        <f>IF($AN2476=1,IFERROR(IF(VALUE($E2476)&lt;100000000,VALUE($E2476),1000000000),IFERROR(IF(VALUE(MID($E2476,2,20))&lt;100000000,VALUE(MID($E2476,2,20)),1000000000),1000000000))+ROW()/100000,"")</f>
        <v/>
      </c>
    </row>
    <row r="2477">
      <c r="G2477" s="14" t="n"/>
      <c r="Q2477" s="7">
        <f>IF($E2477="","",P2477*Y2477/100)</f>
        <v/>
      </c>
      <c r="R2477" s="7" t="n"/>
      <c r="X2477" s="7" t="n"/>
      <c r="Y2477" s="7" t="n"/>
      <c r="AB2477">
        <f>IF($E2477="","",IF($AQ2477=1,0,IF($AP2477=1,Settings!$C$6,Settings!$C$7))*100)</f>
        <v/>
      </c>
      <c r="AC2477" s="7">
        <f>IF($E2477="","",Y2477*AB2477/100)</f>
        <v/>
      </c>
      <c r="AD2477" s="7">
        <f>IF($E2477="","",Y2477-AC2477)</f>
        <v/>
      </c>
      <c r="AE2477" s="7">
        <f>IF($E2477="","",AD2477-Q2477)</f>
        <v/>
      </c>
      <c r="AI2477" s="7" t="n"/>
      <c r="AL2477" s="14" t="n"/>
      <c r="AN2477">
        <f>IF($E2477="","",IF(COUNTIF($E$2:$E2477,$E2477)=1,1,0))</f>
        <v/>
      </c>
      <c r="AO2477">
        <f>IF($AN2477=1,SUMPRODUCT(--($AR$2:$AR$3001&lt;$AR2477))+1,"")</f>
        <v/>
      </c>
      <c r="AP2477">
        <f>IF($E2477="","",IF(OR($U2477=TRUE(),$U2477="TRUE"),1,0))</f>
        <v/>
      </c>
      <c r="AQ2477">
        <f>IF($E2477="","",IF($AA2477="Yes",1,0))</f>
        <v/>
      </c>
      <c r="AR2477">
        <f>IF($AN2477=1,IFERROR(IF(VALUE($E2477)&lt;100000000,VALUE($E2477),1000000000),IFERROR(IF(VALUE(MID($E2477,2,20))&lt;100000000,VALUE(MID($E2477,2,20)),1000000000),1000000000))+ROW()/100000,"")</f>
        <v/>
      </c>
    </row>
    <row r="2478">
      <c r="G2478" s="14" t="n"/>
      <c r="Q2478" s="7">
        <f>IF($E2478="","",P2478*Y2478/100)</f>
        <v/>
      </c>
      <c r="R2478" s="7" t="n"/>
      <c r="X2478" s="7" t="n"/>
      <c r="Y2478" s="7" t="n"/>
      <c r="AB2478">
        <f>IF($E2478="","",IF($AQ2478=1,0,IF($AP2478=1,Settings!$C$6,Settings!$C$7))*100)</f>
        <v/>
      </c>
      <c r="AC2478" s="7">
        <f>IF($E2478="","",Y2478*AB2478/100)</f>
        <v/>
      </c>
      <c r="AD2478" s="7">
        <f>IF($E2478="","",Y2478-AC2478)</f>
        <v/>
      </c>
      <c r="AE2478" s="7">
        <f>IF($E2478="","",AD2478-Q2478)</f>
        <v/>
      </c>
      <c r="AI2478" s="7" t="n"/>
      <c r="AL2478" s="14" t="n"/>
      <c r="AN2478">
        <f>IF($E2478="","",IF(COUNTIF($E$2:$E2478,$E2478)=1,1,0))</f>
        <v/>
      </c>
      <c r="AO2478">
        <f>IF($AN2478=1,SUMPRODUCT(--($AR$2:$AR$3001&lt;$AR2478))+1,"")</f>
        <v/>
      </c>
      <c r="AP2478">
        <f>IF($E2478="","",IF(OR($U2478=TRUE(),$U2478="TRUE"),1,0))</f>
        <v/>
      </c>
      <c r="AQ2478">
        <f>IF($E2478="","",IF($AA2478="Yes",1,0))</f>
        <v/>
      </c>
      <c r="AR2478">
        <f>IF($AN2478=1,IFERROR(IF(VALUE($E2478)&lt;100000000,VALUE($E2478),1000000000),IFERROR(IF(VALUE(MID($E2478,2,20))&lt;100000000,VALUE(MID($E2478,2,20)),1000000000),1000000000))+ROW()/100000,"")</f>
        <v/>
      </c>
    </row>
    <row r="2479">
      <c r="G2479" s="14" t="n"/>
      <c r="Q2479" s="7">
        <f>IF($E2479="","",P2479*Y2479/100)</f>
        <v/>
      </c>
      <c r="R2479" s="7" t="n"/>
      <c r="X2479" s="7" t="n"/>
      <c r="Y2479" s="7" t="n"/>
      <c r="AB2479">
        <f>IF($E2479="","",IF($AQ2479=1,0,IF($AP2479=1,Settings!$C$6,Settings!$C$7))*100)</f>
        <v/>
      </c>
      <c r="AC2479" s="7">
        <f>IF($E2479="","",Y2479*AB2479/100)</f>
        <v/>
      </c>
      <c r="AD2479" s="7">
        <f>IF($E2479="","",Y2479-AC2479)</f>
        <v/>
      </c>
      <c r="AE2479" s="7">
        <f>IF($E2479="","",AD2479-Q2479)</f>
        <v/>
      </c>
      <c r="AI2479" s="7" t="n"/>
      <c r="AL2479" s="14" t="n"/>
      <c r="AN2479">
        <f>IF($E2479="","",IF(COUNTIF($E$2:$E2479,$E2479)=1,1,0))</f>
        <v/>
      </c>
      <c r="AO2479">
        <f>IF($AN2479=1,SUMPRODUCT(--($AR$2:$AR$3001&lt;$AR2479))+1,"")</f>
        <v/>
      </c>
      <c r="AP2479">
        <f>IF($E2479="","",IF(OR($U2479=TRUE(),$U2479="TRUE"),1,0))</f>
        <v/>
      </c>
      <c r="AQ2479">
        <f>IF($E2479="","",IF($AA2479="Yes",1,0))</f>
        <v/>
      </c>
      <c r="AR2479">
        <f>IF($AN2479=1,IFERROR(IF(VALUE($E2479)&lt;100000000,VALUE($E2479),1000000000),IFERROR(IF(VALUE(MID($E2479,2,20))&lt;100000000,VALUE(MID($E2479,2,20)),1000000000),1000000000))+ROW()/100000,"")</f>
        <v/>
      </c>
    </row>
    <row r="2480">
      <c r="G2480" s="14" t="n"/>
      <c r="Q2480" s="7">
        <f>IF($E2480="","",P2480*Y2480/100)</f>
        <v/>
      </c>
      <c r="R2480" s="7" t="n"/>
      <c r="X2480" s="7" t="n"/>
      <c r="Y2480" s="7" t="n"/>
      <c r="AB2480">
        <f>IF($E2480="","",IF($AQ2480=1,0,IF($AP2480=1,Settings!$C$6,Settings!$C$7))*100)</f>
        <v/>
      </c>
      <c r="AC2480" s="7">
        <f>IF($E2480="","",Y2480*AB2480/100)</f>
        <v/>
      </c>
      <c r="AD2480" s="7">
        <f>IF($E2480="","",Y2480-AC2480)</f>
        <v/>
      </c>
      <c r="AE2480" s="7">
        <f>IF($E2480="","",AD2480-Q2480)</f>
        <v/>
      </c>
      <c r="AI2480" s="7" t="n"/>
      <c r="AL2480" s="14" t="n"/>
      <c r="AN2480">
        <f>IF($E2480="","",IF(COUNTIF($E$2:$E2480,$E2480)=1,1,0))</f>
        <v/>
      </c>
      <c r="AO2480">
        <f>IF($AN2480=1,SUMPRODUCT(--($AR$2:$AR$3001&lt;$AR2480))+1,"")</f>
        <v/>
      </c>
      <c r="AP2480">
        <f>IF($E2480="","",IF(OR($U2480=TRUE(),$U2480="TRUE"),1,0))</f>
        <v/>
      </c>
      <c r="AQ2480">
        <f>IF($E2480="","",IF($AA2480="Yes",1,0))</f>
        <v/>
      </c>
      <c r="AR2480">
        <f>IF($AN2480=1,IFERROR(IF(VALUE($E2480)&lt;100000000,VALUE($E2480),1000000000),IFERROR(IF(VALUE(MID($E2480,2,20))&lt;100000000,VALUE(MID($E2480,2,20)),1000000000),1000000000))+ROW()/100000,"")</f>
        <v/>
      </c>
    </row>
    <row r="2481">
      <c r="G2481" s="14" t="n"/>
      <c r="Q2481" s="7">
        <f>IF($E2481="","",P2481*Y2481/100)</f>
        <v/>
      </c>
      <c r="R2481" s="7" t="n"/>
      <c r="X2481" s="7" t="n"/>
      <c r="Y2481" s="7" t="n"/>
      <c r="AB2481">
        <f>IF($E2481="","",IF($AQ2481=1,0,IF($AP2481=1,Settings!$C$6,Settings!$C$7))*100)</f>
        <v/>
      </c>
      <c r="AC2481" s="7">
        <f>IF($E2481="","",Y2481*AB2481/100)</f>
        <v/>
      </c>
      <c r="AD2481" s="7">
        <f>IF($E2481="","",Y2481-AC2481)</f>
        <v/>
      </c>
      <c r="AE2481" s="7">
        <f>IF($E2481="","",AD2481-Q2481)</f>
        <v/>
      </c>
      <c r="AI2481" s="7" t="n"/>
      <c r="AL2481" s="14" t="n"/>
      <c r="AN2481">
        <f>IF($E2481="","",IF(COUNTIF($E$2:$E2481,$E2481)=1,1,0))</f>
        <v/>
      </c>
      <c r="AO2481">
        <f>IF($AN2481=1,SUMPRODUCT(--($AR$2:$AR$3001&lt;$AR2481))+1,"")</f>
        <v/>
      </c>
      <c r="AP2481">
        <f>IF($E2481="","",IF(OR($U2481=TRUE(),$U2481="TRUE"),1,0))</f>
        <v/>
      </c>
      <c r="AQ2481">
        <f>IF($E2481="","",IF($AA2481="Yes",1,0))</f>
        <v/>
      </c>
      <c r="AR2481">
        <f>IF($AN2481=1,IFERROR(IF(VALUE($E2481)&lt;100000000,VALUE($E2481),1000000000),IFERROR(IF(VALUE(MID($E2481,2,20))&lt;100000000,VALUE(MID($E2481,2,20)),1000000000),1000000000))+ROW()/100000,"")</f>
        <v/>
      </c>
    </row>
    <row r="2482">
      <c r="G2482" s="14" t="n"/>
      <c r="Q2482" s="7">
        <f>IF($E2482="","",P2482*Y2482/100)</f>
        <v/>
      </c>
      <c r="R2482" s="7" t="n"/>
      <c r="X2482" s="7" t="n"/>
      <c r="Y2482" s="7" t="n"/>
      <c r="AB2482">
        <f>IF($E2482="","",IF($AQ2482=1,0,IF($AP2482=1,Settings!$C$6,Settings!$C$7))*100)</f>
        <v/>
      </c>
      <c r="AC2482" s="7">
        <f>IF($E2482="","",Y2482*AB2482/100)</f>
        <v/>
      </c>
      <c r="AD2482" s="7">
        <f>IF($E2482="","",Y2482-AC2482)</f>
        <v/>
      </c>
      <c r="AE2482" s="7">
        <f>IF($E2482="","",AD2482-Q2482)</f>
        <v/>
      </c>
      <c r="AI2482" s="7" t="n"/>
      <c r="AL2482" s="14" t="n"/>
      <c r="AN2482">
        <f>IF($E2482="","",IF(COUNTIF($E$2:$E2482,$E2482)=1,1,0))</f>
        <v/>
      </c>
      <c r="AO2482">
        <f>IF($AN2482=1,SUMPRODUCT(--($AR$2:$AR$3001&lt;$AR2482))+1,"")</f>
        <v/>
      </c>
      <c r="AP2482">
        <f>IF($E2482="","",IF(OR($U2482=TRUE(),$U2482="TRUE"),1,0))</f>
        <v/>
      </c>
      <c r="AQ2482">
        <f>IF($E2482="","",IF($AA2482="Yes",1,0))</f>
        <v/>
      </c>
      <c r="AR2482">
        <f>IF($AN2482=1,IFERROR(IF(VALUE($E2482)&lt;100000000,VALUE($E2482),1000000000),IFERROR(IF(VALUE(MID($E2482,2,20))&lt;100000000,VALUE(MID($E2482,2,20)),1000000000),1000000000))+ROW()/100000,"")</f>
        <v/>
      </c>
    </row>
    <row r="2483">
      <c r="G2483" s="14" t="n"/>
      <c r="Q2483" s="7">
        <f>IF($E2483="","",P2483*Y2483/100)</f>
        <v/>
      </c>
      <c r="R2483" s="7" t="n"/>
      <c r="X2483" s="7" t="n"/>
      <c r="Y2483" s="7" t="n"/>
      <c r="AB2483">
        <f>IF($E2483="","",IF($AQ2483=1,0,IF($AP2483=1,Settings!$C$6,Settings!$C$7))*100)</f>
        <v/>
      </c>
      <c r="AC2483" s="7">
        <f>IF($E2483="","",Y2483*AB2483/100)</f>
        <v/>
      </c>
      <c r="AD2483" s="7">
        <f>IF($E2483="","",Y2483-AC2483)</f>
        <v/>
      </c>
      <c r="AE2483" s="7">
        <f>IF($E2483="","",AD2483-Q2483)</f>
        <v/>
      </c>
      <c r="AI2483" s="7" t="n"/>
      <c r="AL2483" s="14" t="n"/>
      <c r="AN2483">
        <f>IF($E2483="","",IF(COUNTIF($E$2:$E2483,$E2483)=1,1,0))</f>
        <v/>
      </c>
      <c r="AO2483">
        <f>IF($AN2483=1,SUMPRODUCT(--($AR$2:$AR$3001&lt;$AR2483))+1,"")</f>
        <v/>
      </c>
      <c r="AP2483">
        <f>IF($E2483="","",IF(OR($U2483=TRUE(),$U2483="TRUE"),1,0))</f>
        <v/>
      </c>
      <c r="AQ2483">
        <f>IF($E2483="","",IF($AA2483="Yes",1,0))</f>
        <v/>
      </c>
      <c r="AR2483">
        <f>IF($AN2483=1,IFERROR(IF(VALUE($E2483)&lt;100000000,VALUE($E2483),1000000000),IFERROR(IF(VALUE(MID($E2483,2,20))&lt;100000000,VALUE(MID($E2483,2,20)),1000000000),1000000000))+ROW()/100000,"")</f>
        <v/>
      </c>
    </row>
    <row r="2484">
      <c r="G2484" s="14" t="n"/>
      <c r="Q2484" s="7">
        <f>IF($E2484="","",P2484*Y2484/100)</f>
        <v/>
      </c>
      <c r="R2484" s="7" t="n"/>
      <c r="X2484" s="7" t="n"/>
      <c r="Y2484" s="7" t="n"/>
      <c r="AB2484">
        <f>IF($E2484="","",IF($AQ2484=1,0,IF($AP2484=1,Settings!$C$6,Settings!$C$7))*100)</f>
        <v/>
      </c>
      <c r="AC2484" s="7">
        <f>IF($E2484="","",Y2484*AB2484/100)</f>
        <v/>
      </c>
      <c r="AD2484" s="7">
        <f>IF($E2484="","",Y2484-AC2484)</f>
        <v/>
      </c>
      <c r="AE2484" s="7">
        <f>IF($E2484="","",AD2484-Q2484)</f>
        <v/>
      </c>
      <c r="AI2484" s="7" t="n"/>
      <c r="AL2484" s="14" t="n"/>
      <c r="AN2484">
        <f>IF($E2484="","",IF(COUNTIF($E$2:$E2484,$E2484)=1,1,0))</f>
        <v/>
      </c>
      <c r="AO2484">
        <f>IF($AN2484=1,SUMPRODUCT(--($AR$2:$AR$3001&lt;$AR2484))+1,"")</f>
        <v/>
      </c>
      <c r="AP2484">
        <f>IF($E2484="","",IF(OR($U2484=TRUE(),$U2484="TRUE"),1,0))</f>
        <v/>
      </c>
      <c r="AQ2484">
        <f>IF($E2484="","",IF($AA2484="Yes",1,0))</f>
        <v/>
      </c>
      <c r="AR2484">
        <f>IF($AN2484=1,IFERROR(IF(VALUE($E2484)&lt;100000000,VALUE($E2484),1000000000),IFERROR(IF(VALUE(MID($E2484,2,20))&lt;100000000,VALUE(MID($E2484,2,20)),1000000000),1000000000))+ROW()/100000,"")</f>
        <v/>
      </c>
    </row>
    <row r="2485">
      <c r="G2485" s="14" t="n"/>
      <c r="Q2485" s="7">
        <f>IF($E2485="","",P2485*Y2485/100)</f>
        <v/>
      </c>
      <c r="R2485" s="7" t="n"/>
      <c r="X2485" s="7" t="n"/>
      <c r="Y2485" s="7" t="n"/>
      <c r="AB2485">
        <f>IF($E2485="","",IF($AQ2485=1,0,IF($AP2485=1,Settings!$C$6,Settings!$C$7))*100)</f>
        <v/>
      </c>
      <c r="AC2485" s="7">
        <f>IF($E2485="","",Y2485*AB2485/100)</f>
        <v/>
      </c>
      <c r="AD2485" s="7">
        <f>IF($E2485="","",Y2485-AC2485)</f>
        <v/>
      </c>
      <c r="AE2485" s="7">
        <f>IF($E2485="","",AD2485-Q2485)</f>
        <v/>
      </c>
      <c r="AI2485" s="7" t="n"/>
      <c r="AL2485" s="14" t="n"/>
      <c r="AN2485">
        <f>IF($E2485="","",IF(COUNTIF($E$2:$E2485,$E2485)=1,1,0))</f>
        <v/>
      </c>
      <c r="AO2485">
        <f>IF($AN2485=1,SUMPRODUCT(--($AR$2:$AR$3001&lt;$AR2485))+1,"")</f>
        <v/>
      </c>
      <c r="AP2485">
        <f>IF($E2485="","",IF(OR($U2485=TRUE(),$U2485="TRUE"),1,0))</f>
        <v/>
      </c>
      <c r="AQ2485">
        <f>IF($E2485="","",IF($AA2485="Yes",1,0))</f>
        <v/>
      </c>
      <c r="AR2485">
        <f>IF($AN2485=1,IFERROR(IF(VALUE($E2485)&lt;100000000,VALUE($E2485),1000000000),IFERROR(IF(VALUE(MID($E2485,2,20))&lt;100000000,VALUE(MID($E2485,2,20)),1000000000),1000000000))+ROW()/100000,"")</f>
        <v/>
      </c>
    </row>
    <row r="2486">
      <c r="G2486" s="14" t="n"/>
      <c r="Q2486" s="7">
        <f>IF($E2486="","",P2486*Y2486/100)</f>
        <v/>
      </c>
      <c r="R2486" s="7" t="n"/>
      <c r="X2486" s="7" t="n"/>
      <c r="Y2486" s="7" t="n"/>
      <c r="AB2486">
        <f>IF($E2486="","",IF($AQ2486=1,0,IF($AP2486=1,Settings!$C$6,Settings!$C$7))*100)</f>
        <v/>
      </c>
      <c r="AC2486" s="7">
        <f>IF($E2486="","",Y2486*AB2486/100)</f>
        <v/>
      </c>
      <c r="AD2486" s="7">
        <f>IF($E2486="","",Y2486-AC2486)</f>
        <v/>
      </c>
      <c r="AE2486" s="7">
        <f>IF($E2486="","",AD2486-Q2486)</f>
        <v/>
      </c>
      <c r="AI2486" s="7" t="n"/>
      <c r="AL2486" s="14" t="n"/>
      <c r="AN2486">
        <f>IF($E2486="","",IF(COUNTIF($E$2:$E2486,$E2486)=1,1,0))</f>
        <v/>
      </c>
      <c r="AO2486">
        <f>IF($AN2486=1,SUMPRODUCT(--($AR$2:$AR$3001&lt;$AR2486))+1,"")</f>
        <v/>
      </c>
      <c r="AP2486">
        <f>IF($E2486="","",IF(OR($U2486=TRUE(),$U2486="TRUE"),1,0))</f>
        <v/>
      </c>
      <c r="AQ2486">
        <f>IF($E2486="","",IF($AA2486="Yes",1,0))</f>
        <v/>
      </c>
      <c r="AR2486">
        <f>IF($AN2486=1,IFERROR(IF(VALUE($E2486)&lt;100000000,VALUE($E2486),1000000000),IFERROR(IF(VALUE(MID($E2486,2,20))&lt;100000000,VALUE(MID($E2486,2,20)),1000000000),1000000000))+ROW()/100000,"")</f>
        <v/>
      </c>
    </row>
    <row r="2487">
      <c r="G2487" s="14" t="n"/>
      <c r="Q2487" s="7">
        <f>IF($E2487="","",P2487*Y2487/100)</f>
        <v/>
      </c>
      <c r="R2487" s="7" t="n"/>
      <c r="X2487" s="7" t="n"/>
      <c r="Y2487" s="7" t="n"/>
      <c r="AB2487">
        <f>IF($E2487="","",IF($AQ2487=1,0,IF($AP2487=1,Settings!$C$6,Settings!$C$7))*100)</f>
        <v/>
      </c>
      <c r="AC2487" s="7">
        <f>IF($E2487="","",Y2487*AB2487/100)</f>
        <v/>
      </c>
      <c r="AD2487" s="7">
        <f>IF($E2487="","",Y2487-AC2487)</f>
        <v/>
      </c>
      <c r="AE2487" s="7">
        <f>IF($E2487="","",AD2487-Q2487)</f>
        <v/>
      </c>
      <c r="AI2487" s="7" t="n"/>
      <c r="AL2487" s="14" t="n"/>
      <c r="AN2487">
        <f>IF($E2487="","",IF(COUNTIF($E$2:$E2487,$E2487)=1,1,0))</f>
        <v/>
      </c>
      <c r="AO2487">
        <f>IF($AN2487=1,SUMPRODUCT(--($AR$2:$AR$3001&lt;$AR2487))+1,"")</f>
        <v/>
      </c>
      <c r="AP2487">
        <f>IF($E2487="","",IF(OR($U2487=TRUE(),$U2487="TRUE"),1,0))</f>
        <v/>
      </c>
      <c r="AQ2487">
        <f>IF($E2487="","",IF($AA2487="Yes",1,0))</f>
        <v/>
      </c>
      <c r="AR2487">
        <f>IF($AN2487=1,IFERROR(IF(VALUE($E2487)&lt;100000000,VALUE($E2487),1000000000),IFERROR(IF(VALUE(MID($E2487,2,20))&lt;100000000,VALUE(MID($E2487,2,20)),1000000000),1000000000))+ROW()/100000,"")</f>
        <v/>
      </c>
    </row>
    <row r="2488">
      <c r="G2488" s="14" t="n"/>
      <c r="Q2488" s="7">
        <f>IF($E2488="","",P2488*Y2488/100)</f>
        <v/>
      </c>
      <c r="R2488" s="7" t="n"/>
      <c r="X2488" s="7" t="n"/>
      <c r="Y2488" s="7" t="n"/>
      <c r="AB2488">
        <f>IF($E2488="","",IF($AQ2488=1,0,IF($AP2488=1,Settings!$C$6,Settings!$C$7))*100)</f>
        <v/>
      </c>
      <c r="AC2488" s="7">
        <f>IF($E2488="","",Y2488*AB2488/100)</f>
        <v/>
      </c>
      <c r="AD2488" s="7">
        <f>IF($E2488="","",Y2488-AC2488)</f>
        <v/>
      </c>
      <c r="AE2488" s="7">
        <f>IF($E2488="","",AD2488-Q2488)</f>
        <v/>
      </c>
      <c r="AI2488" s="7" t="n"/>
      <c r="AL2488" s="14" t="n"/>
      <c r="AN2488">
        <f>IF($E2488="","",IF(COUNTIF($E$2:$E2488,$E2488)=1,1,0))</f>
        <v/>
      </c>
      <c r="AO2488">
        <f>IF($AN2488=1,SUMPRODUCT(--($AR$2:$AR$3001&lt;$AR2488))+1,"")</f>
        <v/>
      </c>
      <c r="AP2488">
        <f>IF($E2488="","",IF(OR($U2488=TRUE(),$U2488="TRUE"),1,0))</f>
        <v/>
      </c>
      <c r="AQ2488">
        <f>IF($E2488="","",IF($AA2488="Yes",1,0))</f>
        <v/>
      </c>
      <c r="AR2488">
        <f>IF($AN2488=1,IFERROR(IF(VALUE($E2488)&lt;100000000,VALUE($E2488),1000000000),IFERROR(IF(VALUE(MID($E2488,2,20))&lt;100000000,VALUE(MID($E2488,2,20)),1000000000),1000000000))+ROW()/100000,"")</f>
        <v/>
      </c>
    </row>
    <row r="2489">
      <c r="G2489" s="14" t="n"/>
      <c r="Q2489" s="7">
        <f>IF($E2489="","",P2489*Y2489/100)</f>
        <v/>
      </c>
      <c r="R2489" s="7" t="n"/>
      <c r="X2489" s="7" t="n"/>
      <c r="Y2489" s="7" t="n"/>
      <c r="AB2489">
        <f>IF($E2489="","",IF($AQ2489=1,0,IF($AP2489=1,Settings!$C$6,Settings!$C$7))*100)</f>
        <v/>
      </c>
      <c r="AC2489" s="7">
        <f>IF($E2489="","",Y2489*AB2489/100)</f>
        <v/>
      </c>
      <c r="AD2489" s="7">
        <f>IF($E2489="","",Y2489-AC2489)</f>
        <v/>
      </c>
      <c r="AE2489" s="7">
        <f>IF($E2489="","",AD2489-Q2489)</f>
        <v/>
      </c>
      <c r="AI2489" s="7" t="n"/>
      <c r="AL2489" s="14" t="n"/>
      <c r="AN2489">
        <f>IF($E2489="","",IF(COUNTIF($E$2:$E2489,$E2489)=1,1,0))</f>
        <v/>
      </c>
      <c r="AO2489">
        <f>IF($AN2489=1,SUMPRODUCT(--($AR$2:$AR$3001&lt;$AR2489))+1,"")</f>
        <v/>
      </c>
      <c r="AP2489">
        <f>IF($E2489="","",IF(OR($U2489=TRUE(),$U2489="TRUE"),1,0))</f>
        <v/>
      </c>
      <c r="AQ2489">
        <f>IF($E2489="","",IF($AA2489="Yes",1,0))</f>
        <v/>
      </c>
      <c r="AR2489">
        <f>IF($AN2489=1,IFERROR(IF(VALUE($E2489)&lt;100000000,VALUE($E2489),1000000000),IFERROR(IF(VALUE(MID($E2489,2,20))&lt;100000000,VALUE(MID($E2489,2,20)),1000000000),1000000000))+ROW()/100000,"")</f>
        <v/>
      </c>
    </row>
    <row r="2490">
      <c r="G2490" s="14" t="n"/>
      <c r="Q2490" s="7">
        <f>IF($E2490="","",P2490*Y2490/100)</f>
        <v/>
      </c>
      <c r="R2490" s="7" t="n"/>
      <c r="X2490" s="7" t="n"/>
      <c r="Y2490" s="7" t="n"/>
      <c r="AB2490">
        <f>IF($E2490="","",IF($AQ2490=1,0,IF($AP2490=1,Settings!$C$6,Settings!$C$7))*100)</f>
        <v/>
      </c>
      <c r="AC2490" s="7">
        <f>IF($E2490="","",Y2490*AB2490/100)</f>
        <v/>
      </c>
      <c r="AD2490" s="7">
        <f>IF($E2490="","",Y2490-AC2490)</f>
        <v/>
      </c>
      <c r="AE2490" s="7">
        <f>IF($E2490="","",AD2490-Q2490)</f>
        <v/>
      </c>
      <c r="AI2490" s="7" t="n"/>
      <c r="AL2490" s="14" t="n"/>
      <c r="AN2490">
        <f>IF($E2490="","",IF(COUNTIF($E$2:$E2490,$E2490)=1,1,0))</f>
        <v/>
      </c>
      <c r="AO2490">
        <f>IF($AN2490=1,SUMPRODUCT(--($AR$2:$AR$3001&lt;$AR2490))+1,"")</f>
        <v/>
      </c>
      <c r="AP2490">
        <f>IF($E2490="","",IF(OR($U2490=TRUE(),$U2490="TRUE"),1,0))</f>
        <v/>
      </c>
      <c r="AQ2490">
        <f>IF($E2490="","",IF($AA2490="Yes",1,0))</f>
        <v/>
      </c>
      <c r="AR2490">
        <f>IF($AN2490=1,IFERROR(IF(VALUE($E2490)&lt;100000000,VALUE($E2490),1000000000),IFERROR(IF(VALUE(MID($E2490,2,20))&lt;100000000,VALUE(MID($E2490,2,20)),1000000000),1000000000))+ROW()/100000,"")</f>
        <v/>
      </c>
    </row>
    <row r="2491">
      <c r="G2491" s="14" t="n"/>
      <c r="Q2491" s="7">
        <f>IF($E2491="","",P2491*Y2491/100)</f>
        <v/>
      </c>
      <c r="R2491" s="7" t="n"/>
      <c r="X2491" s="7" t="n"/>
      <c r="Y2491" s="7" t="n"/>
      <c r="AB2491">
        <f>IF($E2491="","",IF($AQ2491=1,0,IF($AP2491=1,Settings!$C$6,Settings!$C$7))*100)</f>
        <v/>
      </c>
      <c r="AC2491" s="7">
        <f>IF($E2491="","",Y2491*AB2491/100)</f>
        <v/>
      </c>
      <c r="AD2491" s="7">
        <f>IF($E2491="","",Y2491-AC2491)</f>
        <v/>
      </c>
      <c r="AE2491" s="7">
        <f>IF($E2491="","",AD2491-Q2491)</f>
        <v/>
      </c>
      <c r="AI2491" s="7" t="n"/>
      <c r="AL2491" s="14" t="n"/>
      <c r="AN2491">
        <f>IF($E2491="","",IF(COUNTIF($E$2:$E2491,$E2491)=1,1,0))</f>
        <v/>
      </c>
      <c r="AO2491">
        <f>IF($AN2491=1,SUMPRODUCT(--($AR$2:$AR$3001&lt;$AR2491))+1,"")</f>
        <v/>
      </c>
      <c r="AP2491">
        <f>IF($E2491="","",IF(OR($U2491=TRUE(),$U2491="TRUE"),1,0))</f>
        <v/>
      </c>
      <c r="AQ2491">
        <f>IF($E2491="","",IF($AA2491="Yes",1,0))</f>
        <v/>
      </c>
      <c r="AR2491">
        <f>IF($AN2491=1,IFERROR(IF(VALUE($E2491)&lt;100000000,VALUE($E2491),1000000000),IFERROR(IF(VALUE(MID($E2491,2,20))&lt;100000000,VALUE(MID($E2491,2,20)),1000000000),1000000000))+ROW()/100000,"")</f>
        <v/>
      </c>
    </row>
    <row r="2492">
      <c r="G2492" s="14" t="n"/>
      <c r="Q2492" s="7">
        <f>IF($E2492="","",P2492*Y2492/100)</f>
        <v/>
      </c>
      <c r="R2492" s="7" t="n"/>
      <c r="X2492" s="7" t="n"/>
      <c r="Y2492" s="7" t="n"/>
      <c r="AB2492">
        <f>IF($E2492="","",IF($AQ2492=1,0,IF($AP2492=1,Settings!$C$6,Settings!$C$7))*100)</f>
        <v/>
      </c>
      <c r="AC2492" s="7">
        <f>IF($E2492="","",Y2492*AB2492/100)</f>
        <v/>
      </c>
      <c r="AD2492" s="7">
        <f>IF($E2492="","",Y2492-AC2492)</f>
        <v/>
      </c>
      <c r="AE2492" s="7">
        <f>IF($E2492="","",AD2492-Q2492)</f>
        <v/>
      </c>
      <c r="AI2492" s="7" t="n"/>
      <c r="AL2492" s="14" t="n"/>
      <c r="AN2492">
        <f>IF($E2492="","",IF(COUNTIF($E$2:$E2492,$E2492)=1,1,0))</f>
        <v/>
      </c>
      <c r="AO2492">
        <f>IF($AN2492=1,SUMPRODUCT(--($AR$2:$AR$3001&lt;$AR2492))+1,"")</f>
        <v/>
      </c>
      <c r="AP2492">
        <f>IF($E2492="","",IF(OR($U2492=TRUE(),$U2492="TRUE"),1,0))</f>
        <v/>
      </c>
      <c r="AQ2492">
        <f>IF($E2492="","",IF($AA2492="Yes",1,0))</f>
        <v/>
      </c>
      <c r="AR2492">
        <f>IF($AN2492=1,IFERROR(IF(VALUE($E2492)&lt;100000000,VALUE($E2492),1000000000),IFERROR(IF(VALUE(MID($E2492,2,20))&lt;100000000,VALUE(MID($E2492,2,20)),1000000000),1000000000))+ROW()/100000,"")</f>
        <v/>
      </c>
    </row>
    <row r="2493">
      <c r="G2493" s="14" t="n"/>
      <c r="Q2493" s="7">
        <f>IF($E2493="","",P2493*Y2493/100)</f>
        <v/>
      </c>
      <c r="R2493" s="7" t="n"/>
      <c r="X2493" s="7" t="n"/>
      <c r="Y2493" s="7" t="n"/>
      <c r="AB2493">
        <f>IF($E2493="","",IF($AQ2493=1,0,IF($AP2493=1,Settings!$C$6,Settings!$C$7))*100)</f>
        <v/>
      </c>
      <c r="AC2493" s="7">
        <f>IF($E2493="","",Y2493*AB2493/100)</f>
        <v/>
      </c>
      <c r="AD2493" s="7">
        <f>IF($E2493="","",Y2493-AC2493)</f>
        <v/>
      </c>
      <c r="AE2493" s="7">
        <f>IF($E2493="","",AD2493-Q2493)</f>
        <v/>
      </c>
      <c r="AI2493" s="7" t="n"/>
      <c r="AL2493" s="14" t="n"/>
      <c r="AN2493">
        <f>IF($E2493="","",IF(COUNTIF($E$2:$E2493,$E2493)=1,1,0))</f>
        <v/>
      </c>
      <c r="AO2493">
        <f>IF($AN2493=1,SUMPRODUCT(--($AR$2:$AR$3001&lt;$AR2493))+1,"")</f>
        <v/>
      </c>
      <c r="AP2493">
        <f>IF($E2493="","",IF(OR($U2493=TRUE(),$U2493="TRUE"),1,0))</f>
        <v/>
      </c>
      <c r="AQ2493">
        <f>IF($E2493="","",IF($AA2493="Yes",1,0))</f>
        <v/>
      </c>
      <c r="AR2493">
        <f>IF($AN2493=1,IFERROR(IF(VALUE($E2493)&lt;100000000,VALUE($E2493),1000000000),IFERROR(IF(VALUE(MID($E2493,2,20))&lt;100000000,VALUE(MID($E2493,2,20)),1000000000),1000000000))+ROW()/100000,"")</f>
        <v/>
      </c>
    </row>
    <row r="2494">
      <c r="G2494" s="14" t="n"/>
      <c r="Q2494" s="7">
        <f>IF($E2494="","",P2494*Y2494/100)</f>
        <v/>
      </c>
      <c r="R2494" s="7" t="n"/>
      <c r="X2494" s="7" t="n"/>
      <c r="Y2494" s="7" t="n"/>
      <c r="AB2494">
        <f>IF($E2494="","",IF($AQ2494=1,0,IF($AP2494=1,Settings!$C$6,Settings!$C$7))*100)</f>
        <v/>
      </c>
      <c r="AC2494" s="7">
        <f>IF($E2494="","",Y2494*AB2494/100)</f>
        <v/>
      </c>
      <c r="AD2494" s="7">
        <f>IF($E2494="","",Y2494-AC2494)</f>
        <v/>
      </c>
      <c r="AE2494" s="7">
        <f>IF($E2494="","",AD2494-Q2494)</f>
        <v/>
      </c>
      <c r="AI2494" s="7" t="n"/>
      <c r="AL2494" s="14" t="n"/>
      <c r="AN2494">
        <f>IF($E2494="","",IF(COUNTIF($E$2:$E2494,$E2494)=1,1,0))</f>
        <v/>
      </c>
      <c r="AO2494">
        <f>IF($AN2494=1,SUMPRODUCT(--($AR$2:$AR$3001&lt;$AR2494))+1,"")</f>
        <v/>
      </c>
      <c r="AP2494">
        <f>IF($E2494="","",IF(OR($U2494=TRUE(),$U2494="TRUE"),1,0))</f>
        <v/>
      </c>
      <c r="AQ2494">
        <f>IF($E2494="","",IF($AA2494="Yes",1,0))</f>
        <v/>
      </c>
      <c r="AR2494">
        <f>IF($AN2494=1,IFERROR(IF(VALUE($E2494)&lt;100000000,VALUE($E2494),1000000000),IFERROR(IF(VALUE(MID($E2494,2,20))&lt;100000000,VALUE(MID($E2494,2,20)),1000000000),1000000000))+ROW()/100000,"")</f>
        <v/>
      </c>
    </row>
    <row r="2495">
      <c r="G2495" s="14" t="n"/>
      <c r="Q2495" s="7">
        <f>IF($E2495="","",P2495*Y2495/100)</f>
        <v/>
      </c>
      <c r="R2495" s="7" t="n"/>
      <c r="X2495" s="7" t="n"/>
      <c r="Y2495" s="7" t="n"/>
      <c r="AB2495">
        <f>IF($E2495="","",IF($AQ2495=1,0,IF($AP2495=1,Settings!$C$6,Settings!$C$7))*100)</f>
        <v/>
      </c>
      <c r="AC2495" s="7">
        <f>IF($E2495="","",Y2495*AB2495/100)</f>
        <v/>
      </c>
      <c r="AD2495" s="7">
        <f>IF($E2495="","",Y2495-AC2495)</f>
        <v/>
      </c>
      <c r="AE2495" s="7">
        <f>IF($E2495="","",AD2495-Q2495)</f>
        <v/>
      </c>
      <c r="AI2495" s="7" t="n"/>
      <c r="AL2495" s="14" t="n"/>
      <c r="AN2495">
        <f>IF($E2495="","",IF(COUNTIF($E$2:$E2495,$E2495)=1,1,0))</f>
        <v/>
      </c>
      <c r="AO2495">
        <f>IF($AN2495=1,SUMPRODUCT(--($AR$2:$AR$3001&lt;$AR2495))+1,"")</f>
        <v/>
      </c>
      <c r="AP2495">
        <f>IF($E2495="","",IF(OR($U2495=TRUE(),$U2495="TRUE"),1,0))</f>
        <v/>
      </c>
      <c r="AQ2495">
        <f>IF($E2495="","",IF($AA2495="Yes",1,0))</f>
        <v/>
      </c>
      <c r="AR2495">
        <f>IF($AN2495=1,IFERROR(IF(VALUE($E2495)&lt;100000000,VALUE($E2495),1000000000),IFERROR(IF(VALUE(MID($E2495,2,20))&lt;100000000,VALUE(MID($E2495,2,20)),1000000000),1000000000))+ROW()/100000,"")</f>
        <v/>
      </c>
    </row>
    <row r="2496">
      <c r="G2496" s="14" t="n"/>
      <c r="Q2496" s="7">
        <f>IF($E2496="","",P2496*Y2496/100)</f>
        <v/>
      </c>
      <c r="R2496" s="7" t="n"/>
      <c r="X2496" s="7" t="n"/>
      <c r="Y2496" s="7" t="n"/>
      <c r="AB2496">
        <f>IF($E2496="","",IF($AQ2496=1,0,IF($AP2496=1,Settings!$C$6,Settings!$C$7))*100)</f>
        <v/>
      </c>
      <c r="AC2496" s="7">
        <f>IF($E2496="","",Y2496*AB2496/100)</f>
        <v/>
      </c>
      <c r="AD2496" s="7">
        <f>IF($E2496="","",Y2496-AC2496)</f>
        <v/>
      </c>
      <c r="AE2496" s="7">
        <f>IF($E2496="","",AD2496-Q2496)</f>
        <v/>
      </c>
      <c r="AI2496" s="7" t="n"/>
      <c r="AL2496" s="14" t="n"/>
      <c r="AN2496">
        <f>IF($E2496="","",IF(COUNTIF($E$2:$E2496,$E2496)=1,1,0))</f>
        <v/>
      </c>
      <c r="AO2496">
        <f>IF($AN2496=1,SUMPRODUCT(--($AR$2:$AR$3001&lt;$AR2496))+1,"")</f>
        <v/>
      </c>
      <c r="AP2496">
        <f>IF($E2496="","",IF(OR($U2496=TRUE(),$U2496="TRUE"),1,0))</f>
        <v/>
      </c>
      <c r="AQ2496">
        <f>IF($E2496="","",IF($AA2496="Yes",1,0))</f>
        <v/>
      </c>
      <c r="AR2496">
        <f>IF($AN2496=1,IFERROR(IF(VALUE($E2496)&lt;100000000,VALUE($E2496),1000000000),IFERROR(IF(VALUE(MID($E2496,2,20))&lt;100000000,VALUE(MID($E2496,2,20)),1000000000),1000000000))+ROW()/100000,"")</f>
        <v/>
      </c>
    </row>
    <row r="2497">
      <c r="G2497" s="14" t="n"/>
      <c r="Q2497" s="7">
        <f>IF($E2497="","",P2497*Y2497/100)</f>
        <v/>
      </c>
      <c r="R2497" s="7" t="n"/>
      <c r="X2497" s="7" t="n"/>
      <c r="Y2497" s="7" t="n"/>
      <c r="AB2497">
        <f>IF($E2497="","",IF($AQ2497=1,0,IF($AP2497=1,Settings!$C$6,Settings!$C$7))*100)</f>
        <v/>
      </c>
      <c r="AC2497" s="7">
        <f>IF($E2497="","",Y2497*AB2497/100)</f>
        <v/>
      </c>
      <c r="AD2497" s="7">
        <f>IF($E2497="","",Y2497-AC2497)</f>
        <v/>
      </c>
      <c r="AE2497" s="7">
        <f>IF($E2497="","",AD2497-Q2497)</f>
        <v/>
      </c>
      <c r="AI2497" s="7" t="n"/>
      <c r="AL2497" s="14" t="n"/>
      <c r="AN2497">
        <f>IF($E2497="","",IF(COUNTIF($E$2:$E2497,$E2497)=1,1,0))</f>
        <v/>
      </c>
      <c r="AO2497">
        <f>IF($AN2497=1,SUMPRODUCT(--($AR$2:$AR$3001&lt;$AR2497))+1,"")</f>
        <v/>
      </c>
      <c r="AP2497">
        <f>IF($E2497="","",IF(OR($U2497=TRUE(),$U2497="TRUE"),1,0))</f>
        <v/>
      </c>
      <c r="AQ2497">
        <f>IF($E2497="","",IF($AA2497="Yes",1,0))</f>
        <v/>
      </c>
      <c r="AR2497">
        <f>IF($AN2497=1,IFERROR(IF(VALUE($E2497)&lt;100000000,VALUE($E2497),1000000000),IFERROR(IF(VALUE(MID($E2497,2,20))&lt;100000000,VALUE(MID($E2497,2,20)),1000000000),1000000000))+ROW()/100000,"")</f>
        <v/>
      </c>
    </row>
    <row r="2498">
      <c r="G2498" s="14" t="n"/>
      <c r="Q2498" s="7">
        <f>IF($E2498="","",P2498*Y2498/100)</f>
        <v/>
      </c>
      <c r="R2498" s="7" t="n"/>
      <c r="X2498" s="7" t="n"/>
      <c r="Y2498" s="7" t="n"/>
      <c r="AB2498">
        <f>IF($E2498="","",IF($AQ2498=1,0,IF($AP2498=1,Settings!$C$6,Settings!$C$7))*100)</f>
        <v/>
      </c>
      <c r="AC2498" s="7">
        <f>IF($E2498="","",Y2498*AB2498/100)</f>
        <v/>
      </c>
      <c r="AD2498" s="7">
        <f>IF($E2498="","",Y2498-AC2498)</f>
        <v/>
      </c>
      <c r="AE2498" s="7">
        <f>IF($E2498="","",AD2498-Q2498)</f>
        <v/>
      </c>
      <c r="AI2498" s="7" t="n"/>
      <c r="AL2498" s="14" t="n"/>
      <c r="AN2498">
        <f>IF($E2498="","",IF(COUNTIF($E$2:$E2498,$E2498)=1,1,0))</f>
        <v/>
      </c>
      <c r="AO2498">
        <f>IF($AN2498=1,SUMPRODUCT(--($AR$2:$AR$3001&lt;$AR2498))+1,"")</f>
        <v/>
      </c>
      <c r="AP2498">
        <f>IF($E2498="","",IF(OR($U2498=TRUE(),$U2498="TRUE"),1,0))</f>
        <v/>
      </c>
      <c r="AQ2498">
        <f>IF($E2498="","",IF($AA2498="Yes",1,0))</f>
        <v/>
      </c>
      <c r="AR2498">
        <f>IF($AN2498=1,IFERROR(IF(VALUE($E2498)&lt;100000000,VALUE($E2498),1000000000),IFERROR(IF(VALUE(MID($E2498,2,20))&lt;100000000,VALUE(MID($E2498,2,20)),1000000000),1000000000))+ROW()/100000,"")</f>
        <v/>
      </c>
    </row>
    <row r="2499">
      <c r="G2499" s="14" t="n"/>
      <c r="Q2499" s="7">
        <f>IF($E2499="","",P2499*Y2499/100)</f>
        <v/>
      </c>
      <c r="R2499" s="7" t="n"/>
      <c r="X2499" s="7" t="n"/>
      <c r="Y2499" s="7" t="n"/>
      <c r="AB2499">
        <f>IF($E2499="","",IF($AQ2499=1,0,IF($AP2499=1,Settings!$C$6,Settings!$C$7))*100)</f>
        <v/>
      </c>
      <c r="AC2499" s="7">
        <f>IF($E2499="","",Y2499*AB2499/100)</f>
        <v/>
      </c>
      <c r="AD2499" s="7">
        <f>IF($E2499="","",Y2499-AC2499)</f>
        <v/>
      </c>
      <c r="AE2499" s="7">
        <f>IF($E2499="","",AD2499-Q2499)</f>
        <v/>
      </c>
      <c r="AI2499" s="7" t="n"/>
      <c r="AL2499" s="14" t="n"/>
      <c r="AN2499">
        <f>IF($E2499="","",IF(COUNTIF($E$2:$E2499,$E2499)=1,1,0))</f>
        <v/>
      </c>
      <c r="AO2499">
        <f>IF($AN2499=1,SUMPRODUCT(--($AR$2:$AR$3001&lt;$AR2499))+1,"")</f>
        <v/>
      </c>
      <c r="AP2499">
        <f>IF($E2499="","",IF(OR($U2499=TRUE(),$U2499="TRUE"),1,0))</f>
        <v/>
      </c>
      <c r="AQ2499">
        <f>IF($E2499="","",IF($AA2499="Yes",1,0))</f>
        <v/>
      </c>
      <c r="AR2499">
        <f>IF($AN2499=1,IFERROR(IF(VALUE($E2499)&lt;100000000,VALUE($E2499),1000000000),IFERROR(IF(VALUE(MID($E2499,2,20))&lt;100000000,VALUE(MID($E2499,2,20)),1000000000),1000000000))+ROW()/100000,"")</f>
        <v/>
      </c>
    </row>
    <row r="2500">
      <c r="G2500" s="14" t="n"/>
      <c r="Q2500" s="7">
        <f>IF($E2500="","",P2500*Y2500/100)</f>
        <v/>
      </c>
      <c r="R2500" s="7" t="n"/>
      <c r="X2500" s="7" t="n"/>
      <c r="Y2500" s="7" t="n"/>
      <c r="AB2500">
        <f>IF($E2500="","",IF($AQ2500=1,0,IF($AP2500=1,Settings!$C$6,Settings!$C$7))*100)</f>
        <v/>
      </c>
      <c r="AC2500" s="7">
        <f>IF($E2500="","",Y2500*AB2500/100)</f>
        <v/>
      </c>
      <c r="AD2500" s="7">
        <f>IF($E2500="","",Y2500-AC2500)</f>
        <v/>
      </c>
      <c r="AE2500" s="7">
        <f>IF($E2500="","",AD2500-Q2500)</f>
        <v/>
      </c>
      <c r="AI2500" s="7" t="n"/>
      <c r="AL2500" s="14" t="n"/>
      <c r="AN2500">
        <f>IF($E2500="","",IF(COUNTIF($E$2:$E2500,$E2500)=1,1,0))</f>
        <v/>
      </c>
      <c r="AO2500">
        <f>IF($AN2500=1,SUMPRODUCT(--($AR$2:$AR$3001&lt;$AR2500))+1,"")</f>
        <v/>
      </c>
      <c r="AP2500">
        <f>IF($E2500="","",IF(OR($U2500=TRUE(),$U2500="TRUE"),1,0))</f>
        <v/>
      </c>
      <c r="AQ2500">
        <f>IF($E2500="","",IF($AA2500="Yes",1,0))</f>
        <v/>
      </c>
      <c r="AR2500">
        <f>IF($AN2500=1,IFERROR(IF(VALUE($E2500)&lt;100000000,VALUE($E2500),1000000000),IFERROR(IF(VALUE(MID($E2500,2,20))&lt;100000000,VALUE(MID($E2500,2,20)),1000000000),1000000000))+ROW()/100000,"")</f>
        <v/>
      </c>
    </row>
    <row r="2501">
      <c r="G2501" s="14" t="n"/>
      <c r="Q2501" s="7">
        <f>IF($E2501="","",P2501*Y2501/100)</f>
        <v/>
      </c>
      <c r="R2501" s="7" t="n"/>
      <c r="X2501" s="7" t="n"/>
      <c r="Y2501" s="7" t="n"/>
      <c r="AB2501">
        <f>IF($E2501="","",IF($AQ2501=1,0,IF($AP2501=1,Settings!$C$6,Settings!$C$7))*100)</f>
        <v/>
      </c>
      <c r="AC2501" s="7">
        <f>IF($E2501="","",Y2501*AB2501/100)</f>
        <v/>
      </c>
      <c r="AD2501" s="7">
        <f>IF($E2501="","",Y2501-AC2501)</f>
        <v/>
      </c>
      <c r="AE2501" s="7">
        <f>IF($E2501="","",AD2501-Q2501)</f>
        <v/>
      </c>
      <c r="AI2501" s="7" t="n"/>
      <c r="AL2501" s="14" t="n"/>
      <c r="AN2501">
        <f>IF($E2501="","",IF(COUNTIF($E$2:$E2501,$E2501)=1,1,0))</f>
        <v/>
      </c>
      <c r="AO2501">
        <f>IF($AN2501=1,SUMPRODUCT(--($AR$2:$AR$3001&lt;$AR2501))+1,"")</f>
        <v/>
      </c>
      <c r="AP2501">
        <f>IF($E2501="","",IF(OR($U2501=TRUE(),$U2501="TRUE"),1,0))</f>
        <v/>
      </c>
      <c r="AQ2501">
        <f>IF($E2501="","",IF($AA2501="Yes",1,0))</f>
        <v/>
      </c>
      <c r="AR2501">
        <f>IF($AN2501=1,IFERROR(IF(VALUE($E2501)&lt;100000000,VALUE($E2501),1000000000),IFERROR(IF(VALUE(MID($E2501,2,20))&lt;100000000,VALUE(MID($E2501,2,20)),1000000000),1000000000))+ROW()/100000,"")</f>
        <v/>
      </c>
    </row>
    <row r="2502">
      <c r="G2502" s="14" t="n"/>
      <c r="Q2502" s="7">
        <f>IF($E2502="","",P2502*Y2502/100)</f>
        <v/>
      </c>
      <c r="R2502" s="7" t="n"/>
      <c r="X2502" s="7" t="n"/>
      <c r="Y2502" s="7" t="n"/>
      <c r="AB2502">
        <f>IF($E2502="","",IF($AQ2502=1,0,IF($AP2502=1,Settings!$C$6,Settings!$C$7))*100)</f>
        <v/>
      </c>
      <c r="AC2502" s="7">
        <f>IF($E2502="","",Y2502*AB2502/100)</f>
        <v/>
      </c>
      <c r="AD2502" s="7">
        <f>IF($E2502="","",Y2502-AC2502)</f>
        <v/>
      </c>
      <c r="AE2502" s="7">
        <f>IF($E2502="","",AD2502-Q2502)</f>
        <v/>
      </c>
      <c r="AI2502" s="7" t="n"/>
      <c r="AL2502" s="14" t="n"/>
      <c r="AN2502">
        <f>IF($E2502="","",IF(COUNTIF($E$2:$E2502,$E2502)=1,1,0))</f>
        <v/>
      </c>
      <c r="AO2502">
        <f>IF($AN2502=1,SUMPRODUCT(--($AR$2:$AR$3001&lt;$AR2502))+1,"")</f>
        <v/>
      </c>
      <c r="AP2502">
        <f>IF($E2502="","",IF(OR($U2502=TRUE(),$U2502="TRUE"),1,0))</f>
        <v/>
      </c>
      <c r="AQ2502">
        <f>IF($E2502="","",IF($AA2502="Yes",1,0))</f>
        <v/>
      </c>
      <c r="AR2502">
        <f>IF($AN2502=1,IFERROR(IF(VALUE($E2502)&lt;100000000,VALUE($E2502),1000000000),IFERROR(IF(VALUE(MID($E2502,2,20))&lt;100000000,VALUE(MID($E2502,2,20)),1000000000),1000000000))+ROW()/100000,"")</f>
        <v/>
      </c>
    </row>
    <row r="2503">
      <c r="G2503" s="14" t="n"/>
      <c r="Q2503" s="7">
        <f>IF($E2503="","",P2503*Y2503/100)</f>
        <v/>
      </c>
      <c r="R2503" s="7" t="n"/>
      <c r="X2503" s="7" t="n"/>
      <c r="Y2503" s="7" t="n"/>
      <c r="AB2503">
        <f>IF($E2503="","",IF($AQ2503=1,0,IF($AP2503=1,Settings!$C$6,Settings!$C$7))*100)</f>
        <v/>
      </c>
      <c r="AC2503" s="7">
        <f>IF($E2503="","",Y2503*AB2503/100)</f>
        <v/>
      </c>
      <c r="AD2503" s="7">
        <f>IF($E2503="","",Y2503-AC2503)</f>
        <v/>
      </c>
      <c r="AE2503" s="7">
        <f>IF($E2503="","",AD2503-Q2503)</f>
        <v/>
      </c>
      <c r="AI2503" s="7" t="n"/>
      <c r="AL2503" s="14" t="n"/>
      <c r="AN2503">
        <f>IF($E2503="","",IF(COUNTIF($E$2:$E2503,$E2503)=1,1,0))</f>
        <v/>
      </c>
      <c r="AO2503">
        <f>IF($AN2503=1,SUMPRODUCT(--($AR$2:$AR$3001&lt;$AR2503))+1,"")</f>
        <v/>
      </c>
      <c r="AP2503">
        <f>IF($E2503="","",IF(OR($U2503=TRUE(),$U2503="TRUE"),1,0))</f>
        <v/>
      </c>
      <c r="AQ2503">
        <f>IF($E2503="","",IF($AA2503="Yes",1,0))</f>
        <v/>
      </c>
      <c r="AR2503">
        <f>IF($AN2503=1,IFERROR(IF(VALUE($E2503)&lt;100000000,VALUE($E2503),1000000000),IFERROR(IF(VALUE(MID($E2503,2,20))&lt;100000000,VALUE(MID($E2503,2,20)),1000000000),1000000000))+ROW()/100000,"")</f>
        <v/>
      </c>
    </row>
    <row r="2504">
      <c r="G2504" s="14" t="n"/>
      <c r="Q2504" s="7">
        <f>IF($E2504="","",P2504*Y2504/100)</f>
        <v/>
      </c>
      <c r="R2504" s="7" t="n"/>
      <c r="X2504" s="7" t="n"/>
      <c r="Y2504" s="7" t="n"/>
      <c r="AB2504">
        <f>IF($E2504="","",IF($AQ2504=1,0,IF($AP2504=1,Settings!$C$6,Settings!$C$7))*100)</f>
        <v/>
      </c>
      <c r="AC2504" s="7">
        <f>IF($E2504="","",Y2504*AB2504/100)</f>
        <v/>
      </c>
      <c r="AD2504" s="7">
        <f>IF($E2504="","",Y2504-AC2504)</f>
        <v/>
      </c>
      <c r="AE2504" s="7">
        <f>IF($E2504="","",AD2504-Q2504)</f>
        <v/>
      </c>
      <c r="AI2504" s="7" t="n"/>
      <c r="AL2504" s="14" t="n"/>
      <c r="AN2504">
        <f>IF($E2504="","",IF(COUNTIF($E$2:$E2504,$E2504)=1,1,0))</f>
        <v/>
      </c>
      <c r="AO2504">
        <f>IF($AN2504=1,SUMPRODUCT(--($AR$2:$AR$3001&lt;$AR2504))+1,"")</f>
        <v/>
      </c>
      <c r="AP2504">
        <f>IF($E2504="","",IF(OR($U2504=TRUE(),$U2504="TRUE"),1,0))</f>
        <v/>
      </c>
      <c r="AQ2504">
        <f>IF($E2504="","",IF($AA2504="Yes",1,0))</f>
        <v/>
      </c>
      <c r="AR2504">
        <f>IF($AN2504=1,IFERROR(IF(VALUE($E2504)&lt;100000000,VALUE($E2504),1000000000),IFERROR(IF(VALUE(MID($E2504,2,20))&lt;100000000,VALUE(MID($E2504,2,20)),1000000000),1000000000))+ROW()/100000,"")</f>
        <v/>
      </c>
    </row>
    <row r="2505">
      <c r="G2505" s="14" t="n"/>
      <c r="Q2505" s="7">
        <f>IF($E2505="","",P2505*Y2505/100)</f>
        <v/>
      </c>
      <c r="R2505" s="7" t="n"/>
      <c r="X2505" s="7" t="n"/>
      <c r="Y2505" s="7" t="n"/>
      <c r="AB2505">
        <f>IF($E2505="","",IF($AQ2505=1,0,IF($AP2505=1,Settings!$C$6,Settings!$C$7))*100)</f>
        <v/>
      </c>
      <c r="AC2505" s="7">
        <f>IF($E2505="","",Y2505*AB2505/100)</f>
        <v/>
      </c>
      <c r="AD2505" s="7">
        <f>IF($E2505="","",Y2505-AC2505)</f>
        <v/>
      </c>
      <c r="AE2505" s="7">
        <f>IF($E2505="","",AD2505-Q2505)</f>
        <v/>
      </c>
      <c r="AI2505" s="7" t="n"/>
      <c r="AL2505" s="14" t="n"/>
      <c r="AN2505">
        <f>IF($E2505="","",IF(COUNTIF($E$2:$E2505,$E2505)=1,1,0))</f>
        <v/>
      </c>
      <c r="AO2505">
        <f>IF($AN2505=1,SUMPRODUCT(--($AR$2:$AR$3001&lt;$AR2505))+1,"")</f>
        <v/>
      </c>
      <c r="AP2505">
        <f>IF($E2505="","",IF(OR($U2505=TRUE(),$U2505="TRUE"),1,0))</f>
        <v/>
      </c>
      <c r="AQ2505">
        <f>IF($E2505="","",IF($AA2505="Yes",1,0))</f>
        <v/>
      </c>
      <c r="AR2505">
        <f>IF($AN2505=1,IFERROR(IF(VALUE($E2505)&lt;100000000,VALUE($E2505),1000000000),IFERROR(IF(VALUE(MID($E2505,2,20))&lt;100000000,VALUE(MID($E2505,2,20)),1000000000),1000000000))+ROW()/100000,"")</f>
        <v/>
      </c>
    </row>
    <row r="2506">
      <c r="G2506" s="14" t="n"/>
      <c r="Q2506" s="7">
        <f>IF($E2506="","",P2506*Y2506/100)</f>
        <v/>
      </c>
      <c r="R2506" s="7" t="n"/>
      <c r="X2506" s="7" t="n"/>
      <c r="Y2506" s="7" t="n"/>
      <c r="AB2506">
        <f>IF($E2506="","",IF($AQ2506=1,0,IF($AP2506=1,Settings!$C$6,Settings!$C$7))*100)</f>
        <v/>
      </c>
      <c r="AC2506" s="7">
        <f>IF($E2506="","",Y2506*AB2506/100)</f>
        <v/>
      </c>
      <c r="AD2506" s="7">
        <f>IF($E2506="","",Y2506-AC2506)</f>
        <v/>
      </c>
      <c r="AE2506" s="7">
        <f>IF($E2506="","",AD2506-Q2506)</f>
        <v/>
      </c>
      <c r="AI2506" s="7" t="n"/>
      <c r="AL2506" s="14" t="n"/>
      <c r="AN2506">
        <f>IF($E2506="","",IF(COUNTIF($E$2:$E2506,$E2506)=1,1,0))</f>
        <v/>
      </c>
      <c r="AO2506">
        <f>IF($AN2506=1,SUMPRODUCT(--($AR$2:$AR$3001&lt;$AR2506))+1,"")</f>
        <v/>
      </c>
      <c r="AP2506">
        <f>IF($E2506="","",IF(OR($U2506=TRUE(),$U2506="TRUE"),1,0))</f>
        <v/>
      </c>
      <c r="AQ2506">
        <f>IF($E2506="","",IF($AA2506="Yes",1,0))</f>
        <v/>
      </c>
      <c r="AR2506">
        <f>IF($AN2506=1,IFERROR(IF(VALUE($E2506)&lt;100000000,VALUE($E2506),1000000000),IFERROR(IF(VALUE(MID($E2506,2,20))&lt;100000000,VALUE(MID($E2506,2,20)),1000000000),1000000000))+ROW()/100000,"")</f>
        <v/>
      </c>
    </row>
    <row r="2507">
      <c r="G2507" s="14" t="n"/>
      <c r="Q2507" s="7">
        <f>IF($E2507="","",P2507*Y2507/100)</f>
        <v/>
      </c>
      <c r="R2507" s="7" t="n"/>
      <c r="X2507" s="7" t="n"/>
      <c r="Y2507" s="7" t="n"/>
      <c r="AB2507">
        <f>IF($E2507="","",IF($AQ2507=1,0,IF($AP2507=1,Settings!$C$6,Settings!$C$7))*100)</f>
        <v/>
      </c>
      <c r="AC2507" s="7">
        <f>IF($E2507="","",Y2507*AB2507/100)</f>
        <v/>
      </c>
      <c r="AD2507" s="7">
        <f>IF($E2507="","",Y2507-AC2507)</f>
        <v/>
      </c>
      <c r="AE2507" s="7">
        <f>IF($E2507="","",AD2507-Q2507)</f>
        <v/>
      </c>
      <c r="AI2507" s="7" t="n"/>
      <c r="AL2507" s="14" t="n"/>
      <c r="AN2507">
        <f>IF($E2507="","",IF(COUNTIF($E$2:$E2507,$E2507)=1,1,0))</f>
        <v/>
      </c>
      <c r="AO2507">
        <f>IF($AN2507=1,SUMPRODUCT(--($AR$2:$AR$3001&lt;$AR2507))+1,"")</f>
        <v/>
      </c>
      <c r="AP2507">
        <f>IF($E2507="","",IF(OR($U2507=TRUE(),$U2507="TRUE"),1,0))</f>
        <v/>
      </c>
      <c r="AQ2507">
        <f>IF($E2507="","",IF($AA2507="Yes",1,0))</f>
        <v/>
      </c>
      <c r="AR2507">
        <f>IF($AN2507=1,IFERROR(IF(VALUE($E2507)&lt;100000000,VALUE($E2507),1000000000),IFERROR(IF(VALUE(MID($E2507,2,20))&lt;100000000,VALUE(MID($E2507,2,20)),1000000000),1000000000))+ROW()/100000,"")</f>
        <v/>
      </c>
    </row>
    <row r="2508">
      <c r="G2508" s="14" t="n"/>
      <c r="Q2508" s="7">
        <f>IF($E2508="","",P2508*Y2508/100)</f>
        <v/>
      </c>
      <c r="R2508" s="7" t="n"/>
      <c r="X2508" s="7" t="n"/>
      <c r="Y2508" s="7" t="n"/>
      <c r="AB2508">
        <f>IF($E2508="","",IF($AQ2508=1,0,IF($AP2508=1,Settings!$C$6,Settings!$C$7))*100)</f>
        <v/>
      </c>
      <c r="AC2508" s="7">
        <f>IF($E2508="","",Y2508*AB2508/100)</f>
        <v/>
      </c>
      <c r="AD2508" s="7">
        <f>IF($E2508="","",Y2508-AC2508)</f>
        <v/>
      </c>
      <c r="AE2508" s="7">
        <f>IF($E2508="","",AD2508-Q2508)</f>
        <v/>
      </c>
      <c r="AI2508" s="7" t="n"/>
      <c r="AL2508" s="14" t="n"/>
      <c r="AN2508">
        <f>IF($E2508="","",IF(COUNTIF($E$2:$E2508,$E2508)=1,1,0))</f>
        <v/>
      </c>
      <c r="AO2508">
        <f>IF($AN2508=1,SUMPRODUCT(--($AR$2:$AR$3001&lt;$AR2508))+1,"")</f>
        <v/>
      </c>
      <c r="AP2508">
        <f>IF($E2508="","",IF(OR($U2508=TRUE(),$U2508="TRUE"),1,0))</f>
        <v/>
      </c>
      <c r="AQ2508">
        <f>IF($E2508="","",IF($AA2508="Yes",1,0))</f>
        <v/>
      </c>
      <c r="AR2508">
        <f>IF($AN2508=1,IFERROR(IF(VALUE($E2508)&lt;100000000,VALUE($E2508),1000000000),IFERROR(IF(VALUE(MID($E2508,2,20))&lt;100000000,VALUE(MID($E2508,2,20)),1000000000),1000000000))+ROW()/100000,"")</f>
        <v/>
      </c>
    </row>
    <row r="2509">
      <c r="G2509" s="14" t="n"/>
      <c r="Q2509" s="7">
        <f>IF($E2509="","",P2509*Y2509/100)</f>
        <v/>
      </c>
      <c r="R2509" s="7" t="n"/>
      <c r="X2509" s="7" t="n"/>
      <c r="Y2509" s="7" t="n"/>
      <c r="AB2509">
        <f>IF($E2509="","",IF($AQ2509=1,0,IF($AP2509=1,Settings!$C$6,Settings!$C$7))*100)</f>
        <v/>
      </c>
      <c r="AC2509" s="7">
        <f>IF($E2509="","",Y2509*AB2509/100)</f>
        <v/>
      </c>
      <c r="AD2509" s="7">
        <f>IF($E2509="","",Y2509-AC2509)</f>
        <v/>
      </c>
      <c r="AE2509" s="7">
        <f>IF($E2509="","",AD2509-Q2509)</f>
        <v/>
      </c>
      <c r="AI2509" s="7" t="n"/>
      <c r="AL2509" s="14" t="n"/>
      <c r="AN2509">
        <f>IF($E2509="","",IF(COUNTIF($E$2:$E2509,$E2509)=1,1,0))</f>
        <v/>
      </c>
      <c r="AO2509">
        <f>IF($AN2509=1,SUMPRODUCT(--($AR$2:$AR$3001&lt;$AR2509))+1,"")</f>
        <v/>
      </c>
      <c r="AP2509">
        <f>IF($E2509="","",IF(OR($U2509=TRUE(),$U2509="TRUE"),1,0))</f>
        <v/>
      </c>
      <c r="AQ2509">
        <f>IF($E2509="","",IF($AA2509="Yes",1,0))</f>
        <v/>
      </c>
      <c r="AR2509">
        <f>IF($AN2509=1,IFERROR(IF(VALUE($E2509)&lt;100000000,VALUE($E2509),1000000000),IFERROR(IF(VALUE(MID($E2509,2,20))&lt;100000000,VALUE(MID($E2509,2,20)),1000000000),1000000000))+ROW()/100000,"")</f>
        <v/>
      </c>
    </row>
    <row r="2510">
      <c r="G2510" s="14" t="n"/>
      <c r="Q2510" s="7">
        <f>IF($E2510="","",P2510*Y2510/100)</f>
        <v/>
      </c>
      <c r="R2510" s="7" t="n"/>
      <c r="X2510" s="7" t="n"/>
      <c r="Y2510" s="7" t="n"/>
      <c r="AB2510">
        <f>IF($E2510="","",IF($AQ2510=1,0,IF($AP2510=1,Settings!$C$6,Settings!$C$7))*100)</f>
        <v/>
      </c>
      <c r="AC2510" s="7">
        <f>IF($E2510="","",Y2510*AB2510/100)</f>
        <v/>
      </c>
      <c r="AD2510" s="7">
        <f>IF($E2510="","",Y2510-AC2510)</f>
        <v/>
      </c>
      <c r="AE2510" s="7">
        <f>IF($E2510="","",AD2510-Q2510)</f>
        <v/>
      </c>
      <c r="AI2510" s="7" t="n"/>
      <c r="AL2510" s="14" t="n"/>
      <c r="AN2510">
        <f>IF($E2510="","",IF(COUNTIF($E$2:$E2510,$E2510)=1,1,0))</f>
        <v/>
      </c>
      <c r="AO2510">
        <f>IF($AN2510=1,SUMPRODUCT(--($AR$2:$AR$3001&lt;$AR2510))+1,"")</f>
        <v/>
      </c>
      <c r="AP2510">
        <f>IF($E2510="","",IF(OR($U2510=TRUE(),$U2510="TRUE"),1,0))</f>
        <v/>
      </c>
      <c r="AQ2510">
        <f>IF($E2510="","",IF($AA2510="Yes",1,0))</f>
        <v/>
      </c>
      <c r="AR2510">
        <f>IF($AN2510=1,IFERROR(IF(VALUE($E2510)&lt;100000000,VALUE($E2510),1000000000),IFERROR(IF(VALUE(MID($E2510,2,20))&lt;100000000,VALUE(MID($E2510,2,20)),1000000000),1000000000))+ROW()/100000,"")</f>
        <v/>
      </c>
    </row>
    <row r="2511">
      <c r="G2511" s="14" t="n"/>
      <c r="Q2511" s="7">
        <f>IF($E2511="","",P2511*Y2511/100)</f>
        <v/>
      </c>
      <c r="R2511" s="7" t="n"/>
      <c r="X2511" s="7" t="n"/>
      <c r="Y2511" s="7" t="n"/>
      <c r="AB2511">
        <f>IF($E2511="","",IF($AQ2511=1,0,IF($AP2511=1,Settings!$C$6,Settings!$C$7))*100)</f>
        <v/>
      </c>
      <c r="AC2511" s="7">
        <f>IF($E2511="","",Y2511*AB2511/100)</f>
        <v/>
      </c>
      <c r="AD2511" s="7">
        <f>IF($E2511="","",Y2511-AC2511)</f>
        <v/>
      </c>
      <c r="AE2511" s="7">
        <f>IF($E2511="","",AD2511-Q2511)</f>
        <v/>
      </c>
      <c r="AI2511" s="7" t="n"/>
      <c r="AL2511" s="14" t="n"/>
      <c r="AN2511">
        <f>IF($E2511="","",IF(COUNTIF($E$2:$E2511,$E2511)=1,1,0))</f>
        <v/>
      </c>
      <c r="AO2511">
        <f>IF($AN2511=1,SUMPRODUCT(--($AR$2:$AR$3001&lt;$AR2511))+1,"")</f>
        <v/>
      </c>
      <c r="AP2511">
        <f>IF($E2511="","",IF(OR($U2511=TRUE(),$U2511="TRUE"),1,0))</f>
        <v/>
      </c>
      <c r="AQ2511">
        <f>IF($E2511="","",IF($AA2511="Yes",1,0))</f>
        <v/>
      </c>
      <c r="AR2511">
        <f>IF($AN2511=1,IFERROR(IF(VALUE($E2511)&lt;100000000,VALUE($E2511),1000000000),IFERROR(IF(VALUE(MID($E2511,2,20))&lt;100000000,VALUE(MID($E2511,2,20)),1000000000),1000000000))+ROW()/100000,"")</f>
        <v/>
      </c>
    </row>
    <row r="2512">
      <c r="G2512" s="14" t="n"/>
      <c r="Q2512" s="7">
        <f>IF($E2512="","",P2512*Y2512/100)</f>
        <v/>
      </c>
      <c r="R2512" s="7" t="n"/>
      <c r="X2512" s="7" t="n"/>
      <c r="Y2512" s="7" t="n"/>
      <c r="AB2512">
        <f>IF($E2512="","",IF($AQ2512=1,0,IF($AP2512=1,Settings!$C$6,Settings!$C$7))*100)</f>
        <v/>
      </c>
      <c r="AC2512" s="7">
        <f>IF($E2512="","",Y2512*AB2512/100)</f>
        <v/>
      </c>
      <c r="AD2512" s="7">
        <f>IF($E2512="","",Y2512-AC2512)</f>
        <v/>
      </c>
      <c r="AE2512" s="7">
        <f>IF($E2512="","",AD2512-Q2512)</f>
        <v/>
      </c>
      <c r="AI2512" s="7" t="n"/>
      <c r="AL2512" s="14" t="n"/>
      <c r="AN2512">
        <f>IF($E2512="","",IF(COUNTIF($E$2:$E2512,$E2512)=1,1,0))</f>
        <v/>
      </c>
      <c r="AO2512">
        <f>IF($AN2512=1,SUMPRODUCT(--($AR$2:$AR$3001&lt;$AR2512))+1,"")</f>
        <v/>
      </c>
      <c r="AP2512">
        <f>IF($E2512="","",IF(OR($U2512=TRUE(),$U2512="TRUE"),1,0))</f>
        <v/>
      </c>
      <c r="AQ2512">
        <f>IF($E2512="","",IF($AA2512="Yes",1,0))</f>
        <v/>
      </c>
      <c r="AR2512">
        <f>IF($AN2512=1,IFERROR(IF(VALUE($E2512)&lt;100000000,VALUE($E2512),1000000000),IFERROR(IF(VALUE(MID($E2512,2,20))&lt;100000000,VALUE(MID($E2512,2,20)),1000000000),1000000000))+ROW()/100000,"")</f>
        <v/>
      </c>
    </row>
    <row r="2513">
      <c r="G2513" s="14" t="n"/>
      <c r="Q2513" s="7">
        <f>IF($E2513="","",P2513*Y2513/100)</f>
        <v/>
      </c>
      <c r="R2513" s="7" t="n"/>
      <c r="X2513" s="7" t="n"/>
      <c r="Y2513" s="7" t="n"/>
      <c r="AB2513">
        <f>IF($E2513="","",IF($AQ2513=1,0,IF($AP2513=1,Settings!$C$6,Settings!$C$7))*100)</f>
        <v/>
      </c>
      <c r="AC2513" s="7">
        <f>IF($E2513="","",Y2513*AB2513/100)</f>
        <v/>
      </c>
      <c r="AD2513" s="7">
        <f>IF($E2513="","",Y2513-AC2513)</f>
        <v/>
      </c>
      <c r="AE2513" s="7">
        <f>IF($E2513="","",AD2513-Q2513)</f>
        <v/>
      </c>
      <c r="AI2513" s="7" t="n"/>
      <c r="AL2513" s="14" t="n"/>
      <c r="AN2513">
        <f>IF($E2513="","",IF(COUNTIF($E$2:$E2513,$E2513)=1,1,0))</f>
        <v/>
      </c>
      <c r="AO2513">
        <f>IF($AN2513=1,SUMPRODUCT(--($AR$2:$AR$3001&lt;$AR2513))+1,"")</f>
        <v/>
      </c>
      <c r="AP2513">
        <f>IF($E2513="","",IF(OR($U2513=TRUE(),$U2513="TRUE"),1,0))</f>
        <v/>
      </c>
      <c r="AQ2513">
        <f>IF($E2513="","",IF($AA2513="Yes",1,0))</f>
        <v/>
      </c>
      <c r="AR2513">
        <f>IF($AN2513=1,IFERROR(IF(VALUE($E2513)&lt;100000000,VALUE($E2513),1000000000),IFERROR(IF(VALUE(MID($E2513,2,20))&lt;100000000,VALUE(MID($E2513,2,20)),1000000000),1000000000))+ROW()/100000,"")</f>
        <v/>
      </c>
    </row>
    <row r="2514">
      <c r="G2514" s="14" t="n"/>
      <c r="Q2514" s="7">
        <f>IF($E2514="","",P2514*Y2514/100)</f>
        <v/>
      </c>
      <c r="R2514" s="7" t="n"/>
      <c r="X2514" s="7" t="n"/>
      <c r="Y2514" s="7" t="n"/>
      <c r="AB2514">
        <f>IF($E2514="","",IF($AQ2514=1,0,IF($AP2514=1,Settings!$C$6,Settings!$C$7))*100)</f>
        <v/>
      </c>
      <c r="AC2514" s="7">
        <f>IF($E2514="","",Y2514*AB2514/100)</f>
        <v/>
      </c>
      <c r="AD2514" s="7">
        <f>IF($E2514="","",Y2514-AC2514)</f>
        <v/>
      </c>
      <c r="AE2514" s="7">
        <f>IF($E2514="","",AD2514-Q2514)</f>
        <v/>
      </c>
      <c r="AI2514" s="7" t="n"/>
      <c r="AL2514" s="14" t="n"/>
      <c r="AN2514">
        <f>IF($E2514="","",IF(COUNTIF($E$2:$E2514,$E2514)=1,1,0))</f>
        <v/>
      </c>
      <c r="AO2514">
        <f>IF($AN2514=1,SUMPRODUCT(--($AR$2:$AR$3001&lt;$AR2514))+1,"")</f>
        <v/>
      </c>
      <c r="AP2514">
        <f>IF($E2514="","",IF(OR($U2514=TRUE(),$U2514="TRUE"),1,0))</f>
        <v/>
      </c>
      <c r="AQ2514">
        <f>IF($E2514="","",IF($AA2514="Yes",1,0))</f>
        <v/>
      </c>
      <c r="AR2514">
        <f>IF($AN2514=1,IFERROR(IF(VALUE($E2514)&lt;100000000,VALUE($E2514),1000000000),IFERROR(IF(VALUE(MID($E2514,2,20))&lt;100000000,VALUE(MID($E2514,2,20)),1000000000),1000000000))+ROW()/100000,"")</f>
        <v/>
      </c>
    </row>
    <row r="2515">
      <c r="G2515" s="14" t="n"/>
      <c r="Q2515" s="7">
        <f>IF($E2515="","",P2515*Y2515/100)</f>
        <v/>
      </c>
      <c r="R2515" s="7" t="n"/>
      <c r="X2515" s="7" t="n"/>
      <c r="Y2515" s="7" t="n"/>
      <c r="AB2515">
        <f>IF($E2515="","",IF($AQ2515=1,0,IF($AP2515=1,Settings!$C$6,Settings!$C$7))*100)</f>
        <v/>
      </c>
      <c r="AC2515" s="7">
        <f>IF($E2515="","",Y2515*AB2515/100)</f>
        <v/>
      </c>
      <c r="AD2515" s="7">
        <f>IF($E2515="","",Y2515-AC2515)</f>
        <v/>
      </c>
      <c r="AE2515" s="7">
        <f>IF($E2515="","",AD2515-Q2515)</f>
        <v/>
      </c>
      <c r="AI2515" s="7" t="n"/>
      <c r="AL2515" s="14" t="n"/>
      <c r="AN2515">
        <f>IF($E2515="","",IF(COUNTIF($E$2:$E2515,$E2515)=1,1,0))</f>
        <v/>
      </c>
      <c r="AO2515">
        <f>IF($AN2515=1,SUMPRODUCT(--($AR$2:$AR$3001&lt;$AR2515))+1,"")</f>
        <v/>
      </c>
      <c r="AP2515">
        <f>IF($E2515="","",IF(OR($U2515=TRUE(),$U2515="TRUE"),1,0))</f>
        <v/>
      </c>
      <c r="AQ2515">
        <f>IF($E2515="","",IF($AA2515="Yes",1,0))</f>
        <v/>
      </c>
      <c r="AR2515">
        <f>IF($AN2515=1,IFERROR(IF(VALUE($E2515)&lt;100000000,VALUE($E2515),1000000000),IFERROR(IF(VALUE(MID($E2515,2,20))&lt;100000000,VALUE(MID($E2515,2,20)),1000000000),1000000000))+ROW()/100000,"")</f>
        <v/>
      </c>
    </row>
    <row r="2516">
      <c r="G2516" s="14" t="n"/>
      <c r="Q2516" s="7">
        <f>IF($E2516="","",P2516*Y2516/100)</f>
        <v/>
      </c>
      <c r="R2516" s="7" t="n"/>
      <c r="X2516" s="7" t="n"/>
      <c r="Y2516" s="7" t="n"/>
      <c r="AB2516">
        <f>IF($E2516="","",IF($AQ2516=1,0,IF($AP2516=1,Settings!$C$6,Settings!$C$7))*100)</f>
        <v/>
      </c>
      <c r="AC2516" s="7">
        <f>IF($E2516="","",Y2516*AB2516/100)</f>
        <v/>
      </c>
      <c r="AD2516" s="7">
        <f>IF($E2516="","",Y2516-AC2516)</f>
        <v/>
      </c>
      <c r="AE2516" s="7">
        <f>IF($E2516="","",AD2516-Q2516)</f>
        <v/>
      </c>
      <c r="AI2516" s="7" t="n"/>
      <c r="AL2516" s="14" t="n"/>
      <c r="AN2516">
        <f>IF($E2516="","",IF(COUNTIF($E$2:$E2516,$E2516)=1,1,0))</f>
        <v/>
      </c>
      <c r="AO2516">
        <f>IF($AN2516=1,SUMPRODUCT(--($AR$2:$AR$3001&lt;$AR2516))+1,"")</f>
        <v/>
      </c>
      <c r="AP2516">
        <f>IF($E2516="","",IF(OR($U2516=TRUE(),$U2516="TRUE"),1,0))</f>
        <v/>
      </c>
      <c r="AQ2516">
        <f>IF($E2516="","",IF($AA2516="Yes",1,0))</f>
        <v/>
      </c>
      <c r="AR2516">
        <f>IF($AN2516=1,IFERROR(IF(VALUE($E2516)&lt;100000000,VALUE($E2516),1000000000),IFERROR(IF(VALUE(MID($E2516,2,20))&lt;100000000,VALUE(MID($E2516,2,20)),1000000000),1000000000))+ROW()/100000,"")</f>
        <v/>
      </c>
    </row>
    <row r="2517">
      <c r="G2517" s="14" t="n"/>
      <c r="Q2517" s="7">
        <f>IF($E2517="","",P2517*Y2517/100)</f>
        <v/>
      </c>
      <c r="R2517" s="7" t="n"/>
      <c r="X2517" s="7" t="n"/>
      <c r="Y2517" s="7" t="n"/>
      <c r="AB2517">
        <f>IF($E2517="","",IF($AQ2517=1,0,IF($AP2517=1,Settings!$C$6,Settings!$C$7))*100)</f>
        <v/>
      </c>
      <c r="AC2517" s="7">
        <f>IF($E2517="","",Y2517*AB2517/100)</f>
        <v/>
      </c>
      <c r="AD2517" s="7">
        <f>IF($E2517="","",Y2517-AC2517)</f>
        <v/>
      </c>
      <c r="AE2517" s="7">
        <f>IF($E2517="","",AD2517-Q2517)</f>
        <v/>
      </c>
      <c r="AI2517" s="7" t="n"/>
      <c r="AL2517" s="14" t="n"/>
      <c r="AN2517">
        <f>IF($E2517="","",IF(COUNTIF($E$2:$E2517,$E2517)=1,1,0))</f>
        <v/>
      </c>
      <c r="AO2517">
        <f>IF($AN2517=1,SUMPRODUCT(--($AR$2:$AR$3001&lt;$AR2517))+1,"")</f>
        <v/>
      </c>
      <c r="AP2517">
        <f>IF($E2517="","",IF(OR($U2517=TRUE(),$U2517="TRUE"),1,0))</f>
        <v/>
      </c>
      <c r="AQ2517">
        <f>IF($E2517="","",IF($AA2517="Yes",1,0))</f>
        <v/>
      </c>
      <c r="AR2517">
        <f>IF($AN2517=1,IFERROR(IF(VALUE($E2517)&lt;100000000,VALUE($E2517),1000000000),IFERROR(IF(VALUE(MID($E2517,2,20))&lt;100000000,VALUE(MID($E2517,2,20)),1000000000),1000000000))+ROW()/100000,"")</f>
        <v/>
      </c>
    </row>
    <row r="2518">
      <c r="G2518" s="14" t="n"/>
      <c r="Q2518" s="7">
        <f>IF($E2518="","",P2518*Y2518/100)</f>
        <v/>
      </c>
      <c r="R2518" s="7" t="n"/>
      <c r="X2518" s="7" t="n"/>
      <c r="Y2518" s="7" t="n"/>
      <c r="AB2518">
        <f>IF($E2518="","",IF($AQ2518=1,0,IF($AP2518=1,Settings!$C$6,Settings!$C$7))*100)</f>
        <v/>
      </c>
      <c r="AC2518" s="7">
        <f>IF($E2518="","",Y2518*AB2518/100)</f>
        <v/>
      </c>
      <c r="AD2518" s="7">
        <f>IF($E2518="","",Y2518-AC2518)</f>
        <v/>
      </c>
      <c r="AE2518" s="7">
        <f>IF($E2518="","",AD2518-Q2518)</f>
        <v/>
      </c>
      <c r="AI2518" s="7" t="n"/>
      <c r="AL2518" s="14" t="n"/>
      <c r="AN2518">
        <f>IF($E2518="","",IF(COUNTIF($E$2:$E2518,$E2518)=1,1,0))</f>
        <v/>
      </c>
      <c r="AO2518">
        <f>IF($AN2518=1,SUMPRODUCT(--($AR$2:$AR$3001&lt;$AR2518))+1,"")</f>
        <v/>
      </c>
      <c r="AP2518">
        <f>IF($E2518="","",IF(OR($U2518=TRUE(),$U2518="TRUE"),1,0))</f>
        <v/>
      </c>
      <c r="AQ2518">
        <f>IF($E2518="","",IF($AA2518="Yes",1,0))</f>
        <v/>
      </c>
      <c r="AR2518">
        <f>IF($AN2518=1,IFERROR(IF(VALUE($E2518)&lt;100000000,VALUE($E2518),1000000000),IFERROR(IF(VALUE(MID($E2518,2,20))&lt;100000000,VALUE(MID($E2518,2,20)),1000000000),1000000000))+ROW()/100000,"")</f>
        <v/>
      </c>
    </row>
    <row r="2519">
      <c r="G2519" s="14" t="n"/>
      <c r="Q2519" s="7">
        <f>IF($E2519="","",P2519*Y2519/100)</f>
        <v/>
      </c>
      <c r="R2519" s="7" t="n"/>
      <c r="X2519" s="7" t="n"/>
      <c r="Y2519" s="7" t="n"/>
      <c r="AB2519">
        <f>IF($E2519="","",IF($AQ2519=1,0,IF($AP2519=1,Settings!$C$6,Settings!$C$7))*100)</f>
        <v/>
      </c>
      <c r="AC2519" s="7">
        <f>IF($E2519="","",Y2519*AB2519/100)</f>
        <v/>
      </c>
      <c r="AD2519" s="7">
        <f>IF($E2519="","",Y2519-AC2519)</f>
        <v/>
      </c>
      <c r="AE2519" s="7">
        <f>IF($E2519="","",AD2519-Q2519)</f>
        <v/>
      </c>
      <c r="AI2519" s="7" t="n"/>
      <c r="AL2519" s="14" t="n"/>
      <c r="AN2519">
        <f>IF($E2519="","",IF(COUNTIF($E$2:$E2519,$E2519)=1,1,0))</f>
        <v/>
      </c>
      <c r="AO2519">
        <f>IF($AN2519=1,SUMPRODUCT(--($AR$2:$AR$3001&lt;$AR2519))+1,"")</f>
        <v/>
      </c>
      <c r="AP2519">
        <f>IF($E2519="","",IF(OR($U2519=TRUE(),$U2519="TRUE"),1,0))</f>
        <v/>
      </c>
      <c r="AQ2519">
        <f>IF($E2519="","",IF($AA2519="Yes",1,0))</f>
        <v/>
      </c>
      <c r="AR2519">
        <f>IF($AN2519=1,IFERROR(IF(VALUE($E2519)&lt;100000000,VALUE($E2519),1000000000),IFERROR(IF(VALUE(MID($E2519,2,20))&lt;100000000,VALUE(MID($E2519,2,20)),1000000000),1000000000))+ROW()/100000,"")</f>
        <v/>
      </c>
    </row>
    <row r="2520">
      <c r="G2520" s="14" t="n"/>
      <c r="Q2520" s="7">
        <f>IF($E2520="","",P2520*Y2520/100)</f>
        <v/>
      </c>
      <c r="R2520" s="7" t="n"/>
      <c r="X2520" s="7" t="n"/>
      <c r="Y2520" s="7" t="n"/>
      <c r="AB2520">
        <f>IF($E2520="","",IF($AQ2520=1,0,IF($AP2520=1,Settings!$C$6,Settings!$C$7))*100)</f>
        <v/>
      </c>
      <c r="AC2520" s="7">
        <f>IF($E2520="","",Y2520*AB2520/100)</f>
        <v/>
      </c>
      <c r="AD2520" s="7">
        <f>IF($E2520="","",Y2520-AC2520)</f>
        <v/>
      </c>
      <c r="AE2520" s="7">
        <f>IF($E2520="","",AD2520-Q2520)</f>
        <v/>
      </c>
      <c r="AI2520" s="7" t="n"/>
      <c r="AL2520" s="14" t="n"/>
      <c r="AN2520">
        <f>IF($E2520="","",IF(COUNTIF($E$2:$E2520,$E2520)=1,1,0))</f>
        <v/>
      </c>
      <c r="AO2520">
        <f>IF($AN2520=1,SUMPRODUCT(--($AR$2:$AR$3001&lt;$AR2520))+1,"")</f>
        <v/>
      </c>
      <c r="AP2520">
        <f>IF($E2520="","",IF(OR($U2520=TRUE(),$U2520="TRUE"),1,0))</f>
        <v/>
      </c>
      <c r="AQ2520">
        <f>IF($E2520="","",IF($AA2520="Yes",1,0))</f>
        <v/>
      </c>
      <c r="AR2520">
        <f>IF($AN2520=1,IFERROR(IF(VALUE($E2520)&lt;100000000,VALUE($E2520),1000000000),IFERROR(IF(VALUE(MID($E2520,2,20))&lt;100000000,VALUE(MID($E2520,2,20)),1000000000),1000000000))+ROW()/100000,"")</f>
        <v/>
      </c>
    </row>
    <row r="2521">
      <c r="G2521" s="14" t="n"/>
      <c r="Q2521" s="7">
        <f>IF($E2521="","",P2521*Y2521/100)</f>
        <v/>
      </c>
      <c r="R2521" s="7" t="n"/>
      <c r="X2521" s="7" t="n"/>
      <c r="Y2521" s="7" t="n"/>
      <c r="AB2521">
        <f>IF($E2521="","",IF($AQ2521=1,0,IF($AP2521=1,Settings!$C$6,Settings!$C$7))*100)</f>
        <v/>
      </c>
      <c r="AC2521" s="7">
        <f>IF($E2521="","",Y2521*AB2521/100)</f>
        <v/>
      </c>
      <c r="AD2521" s="7">
        <f>IF($E2521="","",Y2521-AC2521)</f>
        <v/>
      </c>
      <c r="AE2521" s="7">
        <f>IF($E2521="","",AD2521-Q2521)</f>
        <v/>
      </c>
      <c r="AI2521" s="7" t="n"/>
      <c r="AL2521" s="14" t="n"/>
      <c r="AN2521">
        <f>IF($E2521="","",IF(COUNTIF($E$2:$E2521,$E2521)=1,1,0))</f>
        <v/>
      </c>
      <c r="AO2521">
        <f>IF($AN2521=1,SUMPRODUCT(--($AR$2:$AR$3001&lt;$AR2521))+1,"")</f>
        <v/>
      </c>
      <c r="AP2521">
        <f>IF($E2521="","",IF(OR($U2521=TRUE(),$U2521="TRUE"),1,0))</f>
        <v/>
      </c>
      <c r="AQ2521">
        <f>IF($E2521="","",IF($AA2521="Yes",1,0))</f>
        <v/>
      </c>
      <c r="AR2521">
        <f>IF($AN2521=1,IFERROR(IF(VALUE($E2521)&lt;100000000,VALUE($E2521),1000000000),IFERROR(IF(VALUE(MID($E2521,2,20))&lt;100000000,VALUE(MID($E2521,2,20)),1000000000),1000000000))+ROW()/100000,"")</f>
        <v/>
      </c>
    </row>
    <row r="2522">
      <c r="G2522" s="14" t="n"/>
      <c r="Q2522" s="7">
        <f>IF($E2522="","",P2522*Y2522/100)</f>
        <v/>
      </c>
      <c r="R2522" s="7" t="n"/>
      <c r="X2522" s="7" t="n"/>
      <c r="Y2522" s="7" t="n"/>
      <c r="AB2522">
        <f>IF($E2522="","",IF($AQ2522=1,0,IF($AP2522=1,Settings!$C$6,Settings!$C$7))*100)</f>
        <v/>
      </c>
      <c r="AC2522" s="7">
        <f>IF($E2522="","",Y2522*AB2522/100)</f>
        <v/>
      </c>
      <c r="AD2522" s="7">
        <f>IF($E2522="","",Y2522-AC2522)</f>
        <v/>
      </c>
      <c r="AE2522" s="7">
        <f>IF($E2522="","",AD2522-Q2522)</f>
        <v/>
      </c>
      <c r="AI2522" s="7" t="n"/>
      <c r="AL2522" s="14" t="n"/>
      <c r="AN2522">
        <f>IF($E2522="","",IF(COUNTIF($E$2:$E2522,$E2522)=1,1,0))</f>
        <v/>
      </c>
      <c r="AO2522">
        <f>IF($AN2522=1,SUMPRODUCT(--($AR$2:$AR$3001&lt;$AR2522))+1,"")</f>
        <v/>
      </c>
      <c r="AP2522">
        <f>IF($E2522="","",IF(OR($U2522=TRUE(),$U2522="TRUE"),1,0))</f>
        <v/>
      </c>
      <c r="AQ2522">
        <f>IF($E2522="","",IF($AA2522="Yes",1,0))</f>
        <v/>
      </c>
      <c r="AR2522">
        <f>IF($AN2522=1,IFERROR(IF(VALUE($E2522)&lt;100000000,VALUE($E2522),1000000000),IFERROR(IF(VALUE(MID($E2522,2,20))&lt;100000000,VALUE(MID($E2522,2,20)),1000000000),1000000000))+ROW()/100000,"")</f>
        <v/>
      </c>
    </row>
    <row r="2523">
      <c r="G2523" s="14" t="n"/>
      <c r="Q2523" s="7">
        <f>IF($E2523="","",P2523*Y2523/100)</f>
        <v/>
      </c>
      <c r="R2523" s="7" t="n"/>
      <c r="X2523" s="7" t="n"/>
      <c r="Y2523" s="7" t="n"/>
      <c r="AB2523">
        <f>IF($E2523="","",IF($AQ2523=1,0,IF($AP2523=1,Settings!$C$6,Settings!$C$7))*100)</f>
        <v/>
      </c>
      <c r="AC2523" s="7">
        <f>IF($E2523="","",Y2523*AB2523/100)</f>
        <v/>
      </c>
      <c r="AD2523" s="7">
        <f>IF($E2523="","",Y2523-AC2523)</f>
        <v/>
      </c>
      <c r="AE2523" s="7">
        <f>IF($E2523="","",AD2523-Q2523)</f>
        <v/>
      </c>
      <c r="AI2523" s="7" t="n"/>
      <c r="AL2523" s="14" t="n"/>
      <c r="AN2523">
        <f>IF($E2523="","",IF(COUNTIF($E$2:$E2523,$E2523)=1,1,0))</f>
        <v/>
      </c>
      <c r="AO2523">
        <f>IF($AN2523=1,SUMPRODUCT(--($AR$2:$AR$3001&lt;$AR2523))+1,"")</f>
        <v/>
      </c>
      <c r="AP2523">
        <f>IF($E2523="","",IF(OR($U2523=TRUE(),$U2523="TRUE"),1,0))</f>
        <v/>
      </c>
      <c r="AQ2523">
        <f>IF($E2523="","",IF($AA2523="Yes",1,0))</f>
        <v/>
      </c>
      <c r="AR2523">
        <f>IF($AN2523=1,IFERROR(IF(VALUE($E2523)&lt;100000000,VALUE($E2523),1000000000),IFERROR(IF(VALUE(MID($E2523,2,20))&lt;100000000,VALUE(MID($E2523,2,20)),1000000000),1000000000))+ROW()/100000,"")</f>
        <v/>
      </c>
    </row>
    <row r="2524">
      <c r="G2524" s="14" t="n"/>
      <c r="Q2524" s="7">
        <f>IF($E2524="","",P2524*Y2524/100)</f>
        <v/>
      </c>
      <c r="R2524" s="7" t="n"/>
      <c r="X2524" s="7" t="n"/>
      <c r="Y2524" s="7" t="n"/>
      <c r="AB2524">
        <f>IF($E2524="","",IF($AQ2524=1,0,IF($AP2524=1,Settings!$C$6,Settings!$C$7))*100)</f>
        <v/>
      </c>
      <c r="AC2524" s="7">
        <f>IF($E2524="","",Y2524*AB2524/100)</f>
        <v/>
      </c>
      <c r="AD2524" s="7">
        <f>IF($E2524="","",Y2524-AC2524)</f>
        <v/>
      </c>
      <c r="AE2524" s="7">
        <f>IF($E2524="","",AD2524-Q2524)</f>
        <v/>
      </c>
      <c r="AI2524" s="7" t="n"/>
      <c r="AL2524" s="14" t="n"/>
      <c r="AN2524">
        <f>IF($E2524="","",IF(COUNTIF($E$2:$E2524,$E2524)=1,1,0))</f>
        <v/>
      </c>
      <c r="AO2524">
        <f>IF($AN2524=1,SUMPRODUCT(--($AR$2:$AR$3001&lt;$AR2524))+1,"")</f>
        <v/>
      </c>
      <c r="AP2524">
        <f>IF($E2524="","",IF(OR($U2524=TRUE(),$U2524="TRUE"),1,0))</f>
        <v/>
      </c>
      <c r="AQ2524">
        <f>IF($E2524="","",IF($AA2524="Yes",1,0))</f>
        <v/>
      </c>
      <c r="AR2524">
        <f>IF($AN2524=1,IFERROR(IF(VALUE($E2524)&lt;100000000,VALUE($E2524),1000000000),IFERROR(IF(VALUE(MID($E2524,2,20))&lt;100000000,VALUE(MID($E2524,2,20)),1000000000),1000000000))+ROW()/100000,"")</f>
        <v/>
      </c>
    </row>
    <row r="2525">
      <c r="G2525" s="14" t="n"/>
      <c r="Q2525" s="7">
        <f>IF($E2525="","",P2525*Y2525/100)</f>
        <v/>
      </c>
      <c r="R2525" s="7" t="n"/>
      <c r="X2525" s="7" t="n"/>
      <c r="Y2525" s="7" t="n"/>
      <c r="AB2525">
        <f>IF($E2525="","",IF($AQ2525=1,0,IF($AP2525=1,Settings!$C$6,Settings!$C$7))*100)</f>
        <v/>
      </c>
      <c r="AC2525" s="7">
        <f>IF($E2525="","",Y2525*AB2525/100)</f>
        <v/>
      </c>
      <c r="AD2525" s="7">
        <f>IF($E2525="","",Y2525-AC2525)</f>
        <v/>
      </c>
      <c r="AE2525" s="7">
        <f>IF($E2525="","",AD2525-Q2525)</f>
        <v/>
      </c>
      <c r="AI2525" s="7" t="n"/>
      <c r="AL2525" s="14" t="n"/>
      <c r="AN2525">
        <f>IF($E2525="","",IF(COUNTIF($E$2:$E2525,$E2525)=1,1,0))</f>
        <v/>
      </c>
      <c r="AO2525">
        <f>IF($AN2525=1,SUMPRODUCT(--($AR$2:$AR$3001&lt;$AR2525))+1,"")</f>
        <v/>
      </c>
      <c r="AP2525">
        <f>IF($E2525="","",IF(OR($U2525=TRUE(),$U2525="TRUE"),1,0))</f>
        <v/>
      </c>
      <c r="AQ2525">
        <f>IF($E2525="","",IF($AA2525="Yes",1,0))</f>
        <v/>
      </c>
      <c r="AR2525">
        <f>IF($AN2525=1,IFERROR(IF(VALUE($E2525)&lt;100000000,VALUE($E2525),1000000000),IFERROR(IF(VALUE(MID($E2525,2,20))&lt;100000000,VALUE(MID($E2525,2,20)),1000000000),1000000000))+ROW()/100000,"")</f>
        <v/>
      </c>
    </row>
    <row r="2526">
      <c r="G2526" s="14" t="n"/>
      <c r="Q2526" s="7">
        <f>IF($E2526="","",P2526*Y2526/100)</f>
        <v/>
      </c>
      <c r="R2526" s="7" t="n"/>
      <c r="X2526" s="7" t="n"/>
      <c r="Y2526" s="7" t="n"/>
      <c r="AB2526">
        <f>IF($E2526="","",IF($AQ2526=1,0,IF($AP2526=1,Settings!$C$6,Settings!$C$7))*100)</f>
        <v/>
      </c>
      <c r="AC2526" s="7">
        <f>IF($E2526="","",Y2526*AB2526/100)</f>
        <v/>
      </c>
      <c r="AD2526" s="7">
        <f>IF($E2526="","",Y2526-AC2526)</f>
        <v/>
      </c>
      <c r="AE2526" s="7">
        <f>IF($E2526="","",AD2526-Q2526)</f>
        <v/>
      </c>
      <c r="AI2526" s="7" t="n"/>
      <c r="AL2526" s="14" t="n"/>
      <c r="AN2526">
        <f>IF($E2526="","",IF(COUNTIF($E$2:$E2526,$E2526)=1,1,0))</f>
        <v/>
      </c>
      <c r="AO2526">
        <f>IF($AN2526=1,SUMPRODUCT(--($AR$2:$AR$3001&lt;$AR2526))+1,"")</f>
        <v/>
      </c>
      <c r="AP2526">
        <f>IF($E2526="","",IF(OR($U2526=TRUE(),$U2526="TRUE"),1,0))</f>
        <v/>
      </c>
      <c r="AQ2526">
        <f>IF($E2526="","",IF($AA2526="Yes",1,0))</f>
        <v/>
      </c>
      <c r="AR2526">
        <f>IF($AN2526=1,IFERROR(IF(VALUE($E2526)&lt;100000000,VALUE($E2526),1000000000),IFERROR(IF(VALUE(MID($E2526,2,20))&lt;100000000,VALUE(MID($E2526,2,20)),1000000000),1000000000))+ROW()/100000,"")</f>
        <v/>
      </c>
    </row>
    <row r="2527">
      <c r="G2527" s="14" t="n"/>
      <c r="Q2527" s="7">
        <f>IF($E2527="","",P2527*Y2527/100)</f>
        <v/>
      </c>
      <c r="R2527" s="7" t="n"/>
      <c r="X2527" s="7" t="n"/>
      <c r="Y2527" s="7" t="n"/>
      <c r="AB2527">
        <f>IF($E2527="","",IF($AQ2527=1,0,IF($AP2527=1,Settings!$C$6,Settings!$C$7))*100)</f>
        <v/>
      </c>
      <c r="AC2527" s="7">
        <f>IF($E2527="","",Y2527*AB2527/100)</f>
        <v/>
      </c>
      <c r="AD2527" s="7">
        <f>IF($E2527="","",Y2527-AC2527)</f>
        <v/>
      </c>
      <c r="AE2527" s="7">
        <f>IF($E2527="","",AD2527-Q2527)</f>
        <v/>
      </c>
      <c r="AI2527" s="7" t="n"/>
      <c r="AL2527" s="14" t="n"/>
      <c r="AN2527">
        <f>IF($E2527="","",IF(COUNTIF($E$2:$E2527,$E2527)=1,1,0))</f>
        <v/>
      </c>
      <c r="AO2527">
        <f>IF($AN2527=1,SUMPRODUCT(--($AR$2:$AR$3001&lt;$AR2527))+1,"")</f>
        <v/>
      </c>
      <c r="AP2527">
        <f>IF($E2527="","",IF(OR($U2527=TRUE(),$U2527="TRUE"),1,0))</f>
        <v/>
      </c>
      <c r="AQ2527">
        <f>IF($E2527="","",IF($AA2527="Yes",1,0))</f>
        <v/>
      </c>
      <c r="AR2527">
        <f>IF($AN2527=1,IFERROR(IF(VALUE($E2527)&lt;100000000,VALUE($E2527),1000000000),IFERROR(IF(VALUE(MID($E2527,2,20))&lt;100000000,VALUE(MID($E2527,2,20)),1000000000),1000000000))+ROW()/100000,"")</f>
        <v/>
      </c>
    </row>
    <row r="2528">
      <c r="G2528" s="14" t="n"/>
      <c r="Q2528" s="7">
        <f>IF($E2528="","",P2528*Y2528/100)</f>
        <v/>
      </c>
      <c r="R2528" s="7" t="n"/>
      <c r="X2528" s="7" t="n"/>
      <c r="Y2528" s="7" t="n"/>
      <c r="AB2528">
        <f>IF($E2528="","",IF($AQ2528=1,0,IF($AP2528=1,Settings!$C$6,Settings!$C$7))*100)</f>
        <v/>
      </c>
      <c r="AC2528" s="7">
        <f>IF($E2528="","",Y2528*AB2528/100)</f>
        <v/>
      </c>
      <c r="AD2528" s="7">
        <f>IF($E2528="","",Y2528-AC2528)</f>
        <v/>
      </c>
      <c r="AE2528" s="7">
        <f>IF($E2528="","",AD2528-Q2528)</f>
        <v/>
      </c>
      <c r="AI2528" s="7" t="n"/>
      <c r="AL2528" s="14" t="n"/>
      <c r="AN2528">
        <f>IF($E2528="","",IF(COUNTIF($E$2:$E2528,$E2528)=1,1,0))</f>
        <v/>
      </c>
      <c r="AO2528">
        <f>IF($AN2528=1,SUMPRODUCT(--($AR$2:$AR$3001&lt;$AR2528))+1,"")</f>
        <v/>
      </c>
      <c r="AP2528">
        <f>IF($E2528="","",IF(OR($U2528=TRUE(),$U2528="TRUE"),1,0))</f>
        <v/>
      </c>
      <c r="AQ2528">
        <f>IF($E2528="","",IF($AA2528="Yes",1,0))</f>
        <v/>
      </c>
      <c r="AR2528">
        <f>IF($AN2528=1,IFERROR(IF(VALUE($E2528)&lt;100000000,VALUE($E2528),1000000000),IFERROR(IF(VALUE(MID($E2528,2,20))&lt;100000000,VALUE(MID($E2528,2,20)),1000000000),1000000000))+ROW()/100000,"")</f>
        <v/>
      </c>
    </row>
    <row r="2529">
      <c r="G2529" s="14" t="n"/>
      <c r="Q2529" s="7">
        <f>IF($E2529="","",P2529*Y2529/100)</f>
        <v/>
      </c>
      <c r="R2529" s="7" t="n"/>
      <c r="X2529" s="7" t="n"/>
      <c r="Y2529" s="7" t="n"/>
      <c r="AB2529">
        <f>IF($E2529="","",IF($AQ2529=1,0,IF($AP2529=1,Settings!$C$6,Settings!$C$7))*100)</f>
        <v/>
      </c>
      <c r="AC2529" s="7">
        <f>IF($E2529="","",Y2529*AB2529/100)</f>
        <v/>
      </c>
      <c r="AD2529" s="7">
        <f>IF($E2529="","",Y2529-AC2529)</f>
        <v/>
      </c>
      <c r="AE2529" s="7">
        <f>IF($E2529="","",AD2529-Q2529)</f>
        <v/>
      </c>
      <c r="AI2529" s="7" t="n"/>
      <c r="AL2529" s="14" t="n"/>
      <c r="AN2529">
        <f>IF($E2529="","",IF(COUNTIF($E$2:$E2529,$E2529)=1,1,0))</f>
        <v/>
      </c>
      <c r="AO2529">
        <f>IF($AN2529=1,SUMPRODUCT(--($AR$2:$AR$3001&lt;$AR2529))+1,"")</f>
        <v/>
      </c>
      <c r="AP2529">
        <f>IF($E2529="","",IF(OR($U2529=TRUE(),$U2529="TRUE"),1,0))</f>
        <v/>
      </c>
      <c r="AQ2529">
        <f>IF($E2529="","",IF($AA2529="Yes",1,0))</f>
        <v/>
      </c>
      <c r="AR2529">
        <f>IF($AN2529=1,IFERROR(IF(VALUE($E2529)&lt;100000000,VALUE($E2529),1000000000),IFERROR(IF(VALUE(MID($E2529,2,20))&lt;100000000,VALUE(MID($E2529,2,20)),1000000000),1000000000))+ROW()/100000,"")</f>
        <v/>
      </c>
    </row>
    <row r="2530">
      <c r="G2530" s="14" t="n"/>
      <c r="Q2530" s="7">
        <f>IF($E2530="","",P2530*Y2530/100)</f>
        <v/>
      </c>
      <c r="R2530" s="7" t="n"/>
      <c r="X2530" s="7" t="n"/>
      <c r="Y2530" s="7" t="n"/>
      <c r="AB2530">
        <f>IF($E2530="","",IF($AQ2530=1,0,IF($AP2530=1,Settings!$C$6,Settings!$C$7))*100)</f>
        <v/>
      </c>
      <c r="AC2530" s="7">
        <f>IF($E2530="","",Y2530*AB2530/100)</f>
        <v/>
      </c>
      <c r="AD2530" s="7">
        <f>IF($E2530="","",Y2530-AC2530)</f>
        <v/>
      </c>
      <c r="AE2530" s="7">
        <f>IF($E2530="","",AD2530-Q2530)</f>
        <v/>
      </c>
      <c r="AI2530" s="7" t="n"/>
      <c r="AL2530" s="14" t="n"/>
      <c r="AN2530">
        <f>IF($E2530="","",IF(COUNTIF($E$2:$E2530,$E2530)=1,1,0))</f>
        <v/>
      </c>
      <c r="AO2530">
        <f>IF($AN2530=1,SUMPRODUCT(--($AR$2:$AR$3001&lt;$AR2530))+1,"")</f>
        <v/>
      </c>
      <c r="AP2530">
        <f>IF($E2530="","",IF(OR($U2530=TRUE(),$U2530="TRUE"),1,0))</f>
        <v/>
      </c>
      <c r="AQ2530">
        <f>IF($E2530="","",IF($AA2530="Yes",1,0))</f>
        <v/>
      </c>
      <c r="AR2530">
        <f>IF($AN2530=1,IFERROR(IF(VALUE($E2530)&lt;100000000,VALUE($E2530),1000000000),IFERROR(IF(VALUE(MID($E2530,2,20))&lt;100000000,VALUE(MID($E2530,2,20)),1000000000),1000000000))+ROW()/100000,"")</f>
        <v/>
      </c>
    </row>
    <row r="2531">
      <c r="G2531" s="14" t="n"/>
      <c r="Q2531" s="7">
        <f>IF($E2531="","",P2531*Y2531/100)</f>
        <v/>
      </c>
      <c r="R2531" s="7" t="n"/>
      <c r="X2531" s="7" t="n"/>
      <c r="Y2531" s="7" t="n"/>
      <c r="AB2531">
        <f>IF($E2531="","",IF($AQ2531=1,0,IF($AP2531=1,Settings!$C$6,Settings!$C$7))*100)</f>
        <v/>
      </c>
      <c r="AC2531" s="7">
        <f>IF($E2531="","",Y2531*AB2531/100)</f>
        <v/>
      </c>
      <c r="AD2531" s="7">
        <f>IF($E2531="","",Y2531-AC2531)</f>
        <v/>
      </c>
      <c r="AE2531" s="7">
        <f>IF($E2531="","",AD2531-Q2531)</f>
        <v/>
      </c>
      <c r="AI2531" s="7" t="n"/>
      <c r="AL2531" s="14" t="n"/>
      <c r="AN2531">
        <f>IF($E2531="","",IF(COUNTIF($E$2:$E2531,$E2531)=1,1,0))</f>
        <v/>
      </c>
      <c r="AO2531">
        <f>IF($AN2531=1,SUMPRODUCT(--($AR$2:$AR$3001&lt;$AR2531))+1,"")</f>
        <v/>
      </c>
      <c r="AP2531">
        <f>IF($E2531="","",IF(OR($U2531=TRUE(),$U2531="TRUE"),1,0))</f>
        <v/>
      </c>
      <c r="AQ2531">
        <f>IF($E2531="","",IF($AA2531="Yes",1,0))</f>
        <v/>
      </c>
      <c r="AR2531">
        <f>IF($AN2531=1,IFERROR(IF(VALUE($E2531)&lt;100000000,VALUE($E2531),1000000000),IFERROR(IF(VALUE(MID($E2531,2,20))&lt;100000000,VALUE(MID($E2531,2,20)),1000000000),1000000000))+ROW()/100000,"")</f>
        <v/>
      </c>
    </row>
    <row r="2532">
      <c r="G2532" s="14" t="n"/>
      <c r="Q2532" s="7">
        <f>IF($E2532="","",P2532*Y2532/100)</f>
        <v/>
      </c>
      <c r="R2532" s="7" t="n"/>
      <c r="X2532" s="7" t="n"/>
      <c r="Y2532" s="7" t="n"/>
      <c r="AB2532">
        <f>IF($E2532="","",IF($AQ2532=1,0,IF($AP2532=1,Settings!$C$6,Settings!$C$7))*100)</f>
        <v/>
      </c>
      <c r="AC2532" s="7">
        <f>IF($E2532="","",Y2532*AB2532/100)</f>
        <v/>
      </c>
      <c r="AD2532" s="7">
        <f>IF($E2532="","",Y2532-AC2532)</f>
        <v/>
      </c>
      <c r="AE2532" s="7">
        <f>IF($E2532="","",AD2532-Q2532)</f>
        <v/>
      </c>
      <c r="AI2532" s="7" t="n"/>
      <c r="AL2532" s="14" t="n"/>
      <c r="AN2532">
        <f>IF($E2532="","",IF(COUNTIF($E$2:$E2532,$E2532)=1,1,0))</f>
        <v/>
      </c>
      <c r="AO2532">
        <f>IF($AN2532=1,SUMPRODUCT(--($AR$2:$AR$3001&lt;$AR2532))+1,"")</f>
        <v/>
      </c>
      <c r="AP2532">
        <f>IF($E2532="","",IF(OR($U2532=TRUE(),$U2532="TRUE"),1,0))</f>
        <v/>
      </c>
      <c r="AQ2532">
        <f>IF($E2532="","",IF($AA2532="Yes",1,0))</f>
        <v/>
      </c>
      <c r="AR2532">
        <f>IF($AN2532=1,IFERROR(IF(VALUE($E2532)&lt;100000000,VALUE($E2532),1000000000),IFERROR(IF(VALUE(MID($E2532,2,20))&lt;100000000,VALUE(MID($E2532,2,20)),1000000000),1000000000))+ROW()/100000,"")</f>
        <v/>
      </c>
    </row>
    <row r="2533">
      <c r="G2533" s="14" t="n"/>
      <c r="Q2533" s="7">
        <f>IF($E2533="","",P2533*Y2533/100)</f>
        <v/>
      </c>
      <c r="R2533" s="7" t="n"/>
      <c r="X2533" s="7" t="n"/>
      <c r="Y2533" s="7" t="n"/>
      <c r="AB2533">
        <f>IF($E2533="","",IF($AQ2533=1,0,IF($AP2533=1,Settings!$C$6,Settings!$C$7))*100)</f>
        <v/>
      </c>
      <c r="AC2533" s="7">
        <f>IF($E2533="","",Y2533*AB2533/100)</f>
        <v/>
      </c>
      <c r="AD2533" s="7">
        <f>IF($E2533="","",Y2533-AC2533)</f>
        <v/>
      </c>
      <c r="AE2533" s="7">
        <f>IF($E2533="","",AD2533-Q2533)</f>
        <v/>
      </c>
      <c r="AI2533" s="7" t="n"/>
      <c r="AL2533" s="14" t="n"/>
      <c r="AN2533">
        <f>IF($E2533="","",IF(COUNTIF($E$2:$E2533,$E2533)=1,1,0))</f>
        <v/>
      </c>
      <c r="AO2533">
        <f>IF($AN2533=1,SUMPRODUCT(--($AR$2:$AR$3001&lt;$AR2533))+1,"")</f>
        <v/>
      </c>
      <c r="AP2533">
        <f>IF($E2533="","",IF(OR($U2533=TRUE(),$U2533="TRUE"),1,0))</f>
        <v/>
      </c>
      <c r="AQ2533">
        <f>IF($E2533="","",IF($AA2533="Yes",1,0))</f>
        <v/>
      </c>
      <c r="AR2533">
        <f>IF($AN2533=1,IFERROR(IF(VALUE($E2533)&lt;100000000,VALUE($E2533),1000000000),IFERROR(IF(VALUE(MID($E2533,2,20))&lt;100000000,VALUE(MID($E2533,2,20)),1000000000),1000000000))+ROW()/100000,"")</f>
        <v/>
      </c>
    </row>
    <row r="2534">
      <c r="G2534" s="14" t="n"/>
      <c r="Q2534" s="7">
        <f>IF($E2534="","",P2534*Y2534/100)</f>
        <v/>
      </c>
      <c r="R2534" s="7" t="n"/>
      <c r="X2534" s="7" t="n"/>
      <c r="Y2534" s="7" t="n"/>
      <c r="AB2534">
        <f>IF($E2534="","",IF($AQ2534=1,0,IF($AP2534=1,Settings!$C$6,Settings!$C$7))*100)</f>
        <v/>
      </c>
      <c r="AC2534" s="7">
        <f>IF($E2534="","",Y2534*AB2534/100)</f>
        <v/>
      </c>
      <c r="AD2534" s="7">
        <f>IF($E2534="","",Y2534-AC2534)</f>
        <v/>
      </c>
      <c r="AE2534" s="7">
        <f>IF($E2534="","",AD2534-Q2534)</f>
        <v/>
      </c>
      <c r="AI2534" s="7" t="n"/>
      <c r="AL2534" s="14" t="n"/>
      <c r="AN2534">
        <f>IF($E2534="","",IF(COUNTIF($E$2:$E2534,$E2534)=1,1,0))</f>
        <v/>
      </c>
      <c r="AO2534">
        <f>IF($AN2534=1,SUMPRODUCT(--($AR$2:$AR$3001&lt;$AR2534))+1,"")</f>
        <v/>
      </c>
      <c r="AP2534">
        <f>IF($E2534="","",IF(OR($U2534=TRUE(),$U2534="TRUE"),1,0))</f>
        <v/>
      </c>
      <c r="AQ2534">
        <f>IF($E2534="","",IF($AA2534="Yes",1,0))</f>
        <v/>
      </c>
      <c r="AR2534">
        <f>IF($AN2534=1,IFERROR(IF(VALUE($E2534)&lt;100000000,VALUE($E2534),1000000000),IFERROR(IF(VALUE(MID($E2534,2,20))&lt;100000000,VALUE(MID($E2534,2,20)),1000000000),1000000000))+ROW()/100000,"")</f>
        <v/>
      </c>
    </row>
    <row r="2535">
      <c r="G2535" s="14" t="n"/>
      <c r="Q2535" s="7">
        <f>IF($E2535="","",P2535*Y2535/100)</f>
        <v/>
      </c>
      <c r="R2535" s="7" t="n"/>
      <c r="X2535" s="7" t="n"/>
      <c r="Y2535" s="7" t="n"/>
      <c r="AB2535">
        <f>IF($E2535="","",IF($AQ2535=1,0,IF($AP2535=1,Settings!$C$6,Settings!$C$7))*100)</f>
        <v/>
      </c>
      <c r="AC2535" s="7">
        <f>IF($E2535="","",Y2535*AB2535/100)</f>
        <v/>
      </c>
      <c r="AD2535" s="7">
        <f>IF($E2535="","",Y2535-AC2535)</f>
        <v/>
      </c>
      <c r="AE2535" s="7">
        <f>IF($E2535="","",AD2535-Q2535)</f>
        <v/>
      </c>
      <c r="AI2535" s="7" t="n"/>
      <c r="AL2535" s="14" t="n"/>
      <c r="AN2535">
        <f>IF($E2535="","",IF(COUNTIF($E$2:$E2535,$E2535)=1,1,0))</f>
        <v/>
      </c>
      <c r="AO2535">
        <f>IF($AN2535=1,SUMPRODUCT(--($AR$2:$AR$3001&lt;$AR2535))+1,"")</f>
        <v/>
      </c>
      <c r="AP2535">
        <f>IF($E2535="","",IF(OR($U2535=TRUE(),$U2535="TRUE"),1,0))</f>
        <v/>
      </c>
      <c r="AQ2535">
        <f>IF($E2535="","",IF($AA2535="Yes",1,0))</f>
        <v/>
      </c>
      <c r="AR2535">
        <f>IF($AN2535=1,IFERROR(IF(VALUE($E2535)&lt;100000000,VALUE($E2535),1000000000),IFERROR(IF(VALUE(MID($E2535,2,20))&lt;100000000,VALUE(MID($E2535,2,20)),1000000000),1000000000))+ROW()/100000,"")</f>
        <v/>
      </c>
    </row>
    <row r="2536">
      <c r="G2536" s="14" t="n"/>
      <c r="Q2536" s="7">
        <f>IF($E2536="","",P2536*Y2536/100)</f>
        <v/>
      </c>
      <c r="R2536" s="7" t="n"/>
      <c r="X2536" s="7" t="n"/>
      <c r="Y2536" s="7" t="n"/>
      <c r="AB2536">
        <f>IF($E2536="","",IF($AQ2536=1,0,IF($AP2536=1,Settings!$C$6,Settings!$C$7))*100)</f>
        <v/>
      </c>
      <c r="AC2536" s="7">
        <f>IF($E2536="","",Y2536*AB2536/100)</f>
        <v/>
      </c>
      <c r="AD2536" s="7">
        <f>IF($E2536="","",Y2536-AC2536)</f>
        <v/>
      </c>
      <c r="AE2536" s="7">
        <f>IF($E2536="","",AD2536-Q2536)</f>
        <v/>
      </c>
      <c r="AI2536" s="7" t="n"/>
      <c r="AL2536" s="14" t="n"/>
      <c r="AN2536">
        <f>IF($E2536="","",IF(COUNTIF($E$2:$E2536,$E2536)=1,1,0))</f>
        <v/>
      </c>
      <c r="AO2536">
        <f>IF($AN2536=1,SUMPRODUCT(--($AR$2:$AR$3001&lt;$AR2536))+1,"")</f>
        <v/>
      </c>
      <c r="AP2536">
        <f>IF($E2536="","",IF(OR($U2536=TRUE(),$U2536="TRUE"),1,0))</f>
        <v/>
      </c>
      <c r="AQ2536">
        <f>IF($E2536="","",IF($AA2536="Yes",1,0))</f>
        <v/>
      </c>
      <c r="AR2536">
        <f>IF($AN2536=1,IFERROR(IF(VALUE($E2536)&lt;100000000,VALUE($E2536),1000000000),IFERROR(IF(VALUE(MID($E2536,2,20))&lt;100000000,VALUE(MID($E2536,2,20)),1000000000),1000000000))+ROW()/100000,"")</f>
        <v/>
      </c>
    </row>
    <row r="2537">
      <c r="G2537" s="14" t="n"/>
      <c r="Q2537" s="7">
        <f>IF($E2537="","",P2537*Y2537/100)</f>
        <v/>
      </c>
      <c r="R2537" s="7" t="n"/>
      <c r="X2537" s="7" t="n"/>
      <c r="Y2537" s="7" t="n"/>
      <c r="AB2537">
        <f>IF($E2537="","",IF($AQ2537=1,0,IF($AP2537=1,Settings!$C$6,Settings!$C$7))*100)</f>
        <v/>
      </c>
      <c r="AC2537" s="7">
        <f>IF($E2537="","",Y2537*AB2537/100)</f>
        <v/>
      </c>
      <c r="AD2537" s="7">
        <f>IF($E2537="","",Y2537-AC2537)</f>
        <v/>
      </c>
      <c r="AE2537" s="7">
        <f>IF($E2537="","",AD2537-Q2537)</f>
        <v/>
      </c>
      <c r="AI2537" s="7" t="n"/>
      <c r="AL2537" s="14" t="n"/>
      <c r="AN2537">
        <f>IF($E2537="","",IF(COUNTIF($E$2:$E2537,$E2537)=1,1,0))</f>
        <v/>
      </c>
      <c r="AO2537">
        <f>IF($AN2537=1,SUMPRODUCT(--($AR$2:$AR$3001&lt;$AR2537))+1,"")</f>
        <v/>
      </c>
      <c r="AP2537">
        <f>IF($E2537="","",IF(OR($U2537=TRUE(),$U2537="TRUE"),1,0))</f>
        <v/>
      </c>
      <c r="AQ2537">
        <f>IF($E2537="","",IF($AA2537="Yes",1,0))</f>
        <v/>
      </c>
      <c r="AR2537">
        <f>IF($AN2537=1,IFERROR(IF(VALUE($E2537)&lt;100000000,VALUE($E2537),1000000000),IFERROR(IF(VALUE(MID($E2537,2,20))&lt;100000000,VALUE(MID($E2537,2,20)),1000000000),1000000000))+ROW()/100000,"")</f>
        <v/>
      </c>
    </row>
    <row r="2538">
      <c r="G2538" s="14" t="n"/>
      <c r="Q2538" s="7">
        <f>IF($E2538="","",P2538*Y2538/100)</f>
        <v/>
      </c>
      <c r="R2538" s="7" t="n"/>
      <c r="X2538" s="7" t="n"/>
      <c r="Y2538" s="7" t="n"/>
      <c r="AB2538">
        <f>IF($E2538="","",IF($AQ2538=1,0,IF($AP2538=1,Settings!$C$6,Settings!$C$7))*100)</f>
        <v/>
      </c>
      <c r="AC2538" s="7">
        <f>IF($E2538="","",Y2538*AB2538/100)</f>
        <v/>
      </c>
      <c r="AD2538" s="7">
        <f>IF($E2538="","",Y2538-AC2538)</f>
        <v/>
      </c>
      <c r="AE2538" s="7">
        <f>IF($E2538="","",AD2538-Q2538)</f>
        <v/>
      </c>
      <c r="AI2538" s="7" t="n"/>
      <c r="AL2538" s="14" t="n"/>
      <c r="AN2538">
        <f>IF($E2538="","",IF(COUNTIF($E$2:$E2538,$E2538)=1,1,0))</f>
        <v/>
      </c>
      <c r="AO2538">
        <f>IF($AN2538=1,SUMPRODUCT(--($AR$2:$AR$3001&lt;$AR2538))+1,"")</f>
        <v/>
      </c>
      <c r="AP2538">
        <f>IF($E2538="","",IF(OR($U2538=TRUE(),$U2538="TRUE"),1,0))</f>
        <v/>
      </c>
      <c r="AQ2538">
        <f>IF($E2538="","",IF($AA2538="Yes",1,0))</f>
        <v/>
      </c>
      <c r="AR2538">
        <f>IF($AN2538=1,IFERROR(IF(VALUE($E2538)&lt;100000000,VALUE($E2538),1000000000),IFERROR(IF(VALUE(MID($E2538,2,20))&lt;100000000,VALUE(MID($E2538,2,20)),1000000000),1000000000))+ROW()/100000,"")</f>
        <v/>
      </c>
    </row>
    <row r="2539">
      <c r="G2539" s="14" t="n"/>
      <c r="Q2539" s="7">
        <f>IF($E2539="","",P2539*Y2539/100)</f>
        <v/>
      </c>
      <c r="R2539" s="7" t="n"/>
      <c r="X2539" s="7" t="n"/>
      <c r="Y2539" s="7" t="n"/>
      <c r="AB2539">
        <f>IF($E2539="","",IF($AQ2539=1,0,IF($AP2539=1,Settings!$C$6,Settings!$C$7))*100)</f>
        <v/>
      </c>
      <c r="AC2539" s="7">
        <f>IF($E2539="","",Y2539*AB2539/100)</f>
        <v/>
      </c>
      <c r="AD2539" s="7">
        <f>IF($E2539="","",Y2539-AC2539)</f>
        <v/>
      </c>
      <c r="AE2539" s="7">
        <f>IF($E2539="","",AD2539-Q2539)</f>
        <v/>
      </c>
      <c r="AI2539" s="7" t="n"/>
      <c r="AL2539" s="14" t="n"/>
      <c r="AN2539">
        <f>IF($E2539="","",IF(COUNTIF($E$2:$E2539,$E2539)=1,1,0))</f>
        <v/>
      </c>
      <c r="AO2539">
        <f>IF($AN2539=1,SUMPRODUCT(--($AR$2:$AR$3001&lt;$AR2539))+1,"")</f>
        <v/>
      </c>
      <c r="AP2539">
        <f>IF($E2539="","",IF(OR($U2539=TRUE(),$U2539="TRUE"),1,0))</f>
        <v/>
      </c>
      <c r="AQ2539">
        <f>IF($E2539="","",IF($AA2539="Yes",1,0))</f>
        <v/>
      </c>
      <c r="AR2539">
        <f>IF($AN2539=1,IFERROR(IF(VALUE($E2539)&lt;100000000,VALUE($E2539),1000000000),IFERROR(IF(VALUE(MID($E2539,2,20))&lt;100000000,VALUE(MID($E2539,2,20)),1000000000),1000000000))+ROW()/100000,"")</f>
        <v/>
      </c>
    </row>
    <row r="2540">
      <c r="G2540" s="14" t="n"/>
      <c r="Q2540" s="7">
        <f>IF($E2540="","",P2540*Y2540/100)</f>
        <v/>
      </c>
      <c r="R2540" s="7" t="n"/>
      <c r="X2540" s="7" t="n"/>
      <c r="Y2540" s="7" t="n"/>
      <c r="AB2540">
        <f>IF($E2540="","",IF($AQ2540=1,0,IF($AP2540=1,Settings!$C$6,Settings!$C$7))*100)</f>
        <v/>
      </c>
      <c r="AC2540" s="7">
        <f>IF($E2540="","",Y2540*AB2540/100)</f>
        <v/>
      </c>
      <c r="AD2540" s="7">
        <f>IF($E2540="","",Y2540-AC2540)</f>
        <v/>
      </c>
      <c r="AE2540" s="7">
        <f>IF($E2540="","",AD2540-Q2540)</f>
        <v/>
      </c>
      <c r="AI2540" s="7" t="n"/>
      <c r="AL2540" s="14" t="n"/>
      <c r="AN2540">
        <f>IF($E2540="","",IF(COUNTIF($E$2:$E2540,$E2540)=1,1,0))</f>
        <v/>
      </c>
      <c r="AO2540">
        <f>IF($AN2540=1,SUMPRODUCT(--($AR$2:$AR$3001&lt;$AR2540))+1,"")</f>
        <v/>
      </c>
      <c r="AP2540">
        <f>IF($E2540="","",IF(OR($U2540=TRUE(),$U2540="TRUE"),1,0))</f>
        <v/>
      </c>
      <c r="AQ2540">
        <f>IF($E2540="","",IF($AA2540="Yes",1,0))</f>
        <v/>
      </c>
      <c r="AR2540">
        <f>IF($AN2540=1,IFERROR(IF(VALUE($E2540)&lt;100000000,VALUE($E2540),1000000000),IFERROR(IF(VALUE(MID($E2540,2,20))&lt;100000000,VALUE(MID($E2540,2,20)),1000000000),1000000000))+ROW()/100000,"")</f>
        <v/>
      </c>
    </row>
    <row r="2541">
      <c r="G2541" s="14" t="n"/>
      <c r="Q2541" s="7">
        <f>IF($E2541="","",P2541*Y2541/100)</f>
        <v/>
      </c>
      <c r="R2541" s="7" t="n"/>
      <c r="X2541" s="7" t="n"/>
      <c r="Y2541" s="7" t="n"/>
      <c r="AB2541">
        <f>IF($E2541="","",IF($AQ2541=1,0,IF($AP2541=1,Settings!$C$6,Settings!$C$7))*100)</f>
        <v/>
      </c>
      <c r="AC2541" s="7">
        <f>IF($E2541="","",Y2541*AB2541/100)</f>
        <v/>
      </c>
      <c r="AD2541" s="7">
        <f>IF($E2541="","",Y2541-AC2541)</f>
        <v/>
      </c>
      <c r="AE2541" s="7">
        <f>IF($E2541="","",AD2541-Q2541)</f>
        <v/>
      </c>
      <c r="AI2541" s="7" t="n"/>
      <c r="AL2541" s="14" t="n"/>
      <c r="AN2541">
        <f>IF($E2541="","",IF(COUNTIF($E$2:$E2541,$E2541)=1,1,0))</f>
        <v/>
      </c>
      <c r="AO2541">
        <f>IF($AN2541=1,SUMPRODUCT(--($AR$2:$AR$3001&lt;$AR2541))+1,"")</f>
        <v/>
      </c>
      <c r="AP2541">
        <f>IF($E2541="","",IF(OR($U2541=TRUE(),$U2541="TRUE"),1,0))</f>
        <v/>
      </c>
      <c r="AQ2541">
        <f>IF($E2541="","",IF($AA2541="Yes",1,0))</f>
        <v/>
      </c>
      <c r="AR2541">
        <f>IF($AN2541=1,IFERROR(IF(VALUE($E2541)&lt;100000000,VALUE($E2541),1000000000),IFERROR(IF(VALUE(MID($E2541,2,20))&lt;100000000,VALUE(MID($E2541,2,20)),1000000000),1000000000))+ROW()/100000,"")</f>
        <v/>
      </c>
    </row>
    <row r="2542">
      <c r="G2542" s="14" t="n"/>
      <c r="Q2542" s="7">
        <f>IF($E2542="","",P2542*Y2542/100)</f>
        <v/>
      </c>
      <c r="R2542" s="7" t="n"/>
      <c r="X2542" s="7" t="n"/>
      <c r="Y2542" s="7" t="n"/>
      <c r="AB2542">
        <f>IF($E2542="","",IF($AQ2542=1,0,IF($AP2542=1,Settings!$C$6,Settings!$C$7))*100)</f>
        <v/>
      </c>
      <c r="AC2542" s="7">
        <f>IF($E2542="","",Y2542*AB2542/100)</f>
        <v/>
      </c>
      <c r="AD2542" s="7">
        <f>IF($E2542="","",Y2542-AC2542)</f>
        <v/>
      </c>
      <c r="AE2542" s="7">
        <f>IF($E2542="","",AD2542-Q2542)</f>
        <v/>
      </c>
      <c r="AI2542" s="7" t="n"/>
      <c r="AL2542" s="14" t="n"/>
      <c r="AN2542">
        <f>IF($E2542="","",IF(COUNTIF($E$2:$E2542,$E2542)=1,1,0))</f>
        <v/>
      </c>
      <c r="AO2542">
        <f>IF($AN2542=1,SUMPRODUCT(--($AR$2:$AR$3001&lt;$AR2542))+1,"")</f>
        <v/>
      </c>
      <c r="AP2542">
        <f>IF($E2542="","",IF(OR($U2542=TRUE(),$U2542="TRUE"),1,0))</f>
        <v/>
      </c>
      <c r="AQ2542">
        <f>IF($E2542="","",IF($AA2542="Yes",1,0))</f>
        <v/>
      </c>
      <c r="AR2542">
        <f>IF($AN2542=1,IFERROR(IF(VALUE($E2542)&lt;100000000,VALUE($E2542),1000000000),IFERROR(IF(VALUE(MID($E2542,2,20))&lt;100000000,VALUE(MID($E2542,2,20)),1000000000),1000000000))+ROW()/100000,"")</f>
        <v/>
      </c>
    </row>
    <row r="2543">
      <c r="G2543" s="14" t="n"/>
      <c r="Q2543" s="7">
        <f>IF($E2543="","",P2543*Y2543/100)</f>
        <v/>
      </c>
      <c r="R2543" s="7" t="n"/>
      <c r="X2543" s="7" t="n"/>
      <c r="Y2543" s="7" t="n"/>
      <c r="AB2543">
        <f>IF($E2543="","",IF($AQ2543=1,0,IF($AP2543=1,Settings!$C$6,Settings!$C$7))*100)</f>
        <v/>
      </c>
      <c r="AC2543" s="7">
        <f>IF($E2543="","",Y2543*AB2543/100)</f>
        <v/>
      </c>
      <c r="AD2543" s="7">
        <f>IF($E2543="","",Y2543-AC2543)</f>
        <v/>
      </c>
      <c r="AE2543" s="7">
        <f>IF($E2543="","",AD2543-Q2543)</f>
        <v/>
      </c>
      <c r="AI2543" s="7" t="n"/>
      <c r="AL2543" s="14" t="n"/>
      <c r="AN2543">
        <f>IF($E2543="","",IF(COUNTIF($E$2:$E2543,$E2543)=1,1,0))</f>
        <v/>
      </c>
      <c r="AO2543">
        <f>IF($AN2543=1,SUMPRODUCT(--($AR$2:$AR$3001&lt;$AR2543))+1,"")</f>
        <v/>
      </c>
      <c r="AP2543">
        <f>IF($E2543="","",IF(OR($U2543=TRUE(),$U2543="TRUE"),1,0))</f>
        <v/>
      </c>
      <c r="AQ2543">
        <f>IF($E2543="","",IF($AA2543="Yes",1,0))</f>
        <v/>
      </c>
      <c r="AR2543">
        <f>IF($AN2543=1,IFERROR(IF(VALUE($E2543)&lt;100000000,VALUE($E2543),1000000000),IFERROR(IF(VALUE(MID($E2543,2,20))&lt;100000000,VALUE(MID($E2543,2,20)),1000000000),1000000000))+ROW()/100000,"")</f>
        <v/>
      </c>
    </row>
    <row r="2544">
      <c r="G2544" s="14" t="n"/>
      <c r="Q2544" s="7">
        <f>IF($E2544="","",P2544*Y2544/100)</f>
        <v/>
      </c>
      <c r="R2544" s="7" t="n"/>
      <c r="X2544" s="7" t="n"/>
      <c r="Y2544" s="7" t="n"/>
      <c r="AB2544">
        <f>IF($E2544="","",IF($AQ2544=1,0,IF($AP2544=1,Settings!$C$6,Settings!$C$7))*100)</f>
        <v/>
      </c>
      <c r="AC2544" s="7">
        <f>IF($E2544="","",Y2544*AB2544/100)</f>
        <v/>
      </c>
      <c r="AD2544" s="7">
        <f>IF($E2544="","",Y2544-AC2544)</f>
        <v/>
      </c>
      <c r="AE2544" s="7">
        <f>IF($E2544="","",AD2544-Q2544)</f>
        <v/>
      </c>
      <c r="AI2544" s="7" t="n"/>
      <c r="AL2544" s="14" t="n"/>
      <c r="AN2544">
        <f>IF($E2544="","",IF(COUNTIF($E$2:$E2544,$E2544)=1,1,0))</f>
        <v/>
      </c>
      <c r="AO2544">
        <f>IF($AN2544=1,SUMPRODUCT(--($AR$2:$AR$3001&lt;$AR2544))+1,"")</f>
        <v/>
      </c>
      <c r="AP2544">
        <f>IF($E2544="","",IF(OR($U2544=TRUE(),$U2544="TRUE"),1,0))</f>
        <v/>
      </c>
      <c r="AQ2544">
        <f>IF($E2544="","",IF($AA2544="Yes",1,0))</f>
        <v/>
      </c>
      <c r="AR2544">
        <f>IF($AN2544=1,IFERROR(IF(VALUE($E2544)&lt;100000000,VALUE($E2544),1000000000),IFERROR(IF(VALUE(MID($E2544,2,20))&lt;100000000,VALUE(MID($E2544,2,20)),1000000000),1000000000))+ROW()/100000,"")</f>
        <v/>
      </c>
    </row>
    <row r="2545">
      <c r="G2545" s="14" t="n"/>
      <c r="Q2545" s="7">
        <f>IF($E2545="","",P2545*Y2545/100)</f>
        <v/>
      </c>
      <c r="R2545" s="7" t="n"/>
      <c r="X2545" s="7" t="n"/>
      <c r="Y2545" s="7" t="n"/>
      <c r="AB2545">
        <f>IF($E2545="","",IF($AQ2545=1,0,IF($AP2545=1,Settings!$C$6,Settings!$C$7))*100)</f>
        <v/>
      </c>
      <c r="AC2545" s="7">
        <f>IF($E2545="","",Y2545*AB2545/100)</f>
        <v/>
      </c>
      <c r="AD2545" s="7">
        <f>IF($E2545="","",Y2545-AC2545)</f>
        <v/>
      </c>
      <c r="AE2545" s="7">
        <f>IF($E2545="","",AD2545-Q2545)</f>
        <v/>
      </c>
      <c r="AI2545" s="7" t="n"/>
      <c r="AL2545" s="14" t="n"/>
      <c r="AN2545">
        <f>IF($E2545="","",IF(COUNTIF($E$2:$E2545,$E2545)=1,1,0))</f>
        <v/>
      </c>
      <c r="AO2545">
        <f>IF($AN2545=1,SUMPRODUCT(--($AR$2:$AR$3001&lt;$AR2545))+1,"")</f>
        <v/>
      </c>
      <c r="AP2545">
        <f>IF($E2545="","",IF(OR($U2545=TRUE(),$U2545="TRUE"),1,0))</f>
        <v/>
      </c>
      <c r="AQ2545">
        <f>IF($E2545="","",IF($AA2545="Yes",1,0))</f>
        <v/>
      </c>
      <c r="AR2545">
        <f>IF($AN2545=1,IFERROR(IF(VALUE($E2545)&lt;100000000,VALUE($E2545),1000000000),IFERROR(IF(VALUE(MID($E2545,2,20))&lt;100000000,VALUE(MID($E2545,2,20)),1000000000),1000000000))+ROW()/100000,"")</f>
        <v/>
      </c>
    </row>
    <row r="2546">
      <c r="G2546" s="14" t="n"/>
      <c r="Q2546" s="7">
        <f>IF($E2546="","",P2546*Y2546/100)</f>
        <v/>
      </c>
      <c r="R2546" s="7" t="n"/>
      <c r="X2546" s="7" t="n"/>
      <c r="Y2546" s="7" t="n"/>
      <c r="AB2546">
        <f>IF($E2546="","",IF($AQ2546=1,0,IF($AP2546=1,Settings!$C$6,Settings!$C$7))*100)</f>
        <v/>
      </c>
      <c r="AC2546" s="7">
        <f>IF($E2546="","",Y2546*AB2546/100)</f>
        <v/>
      </c>
      <c r="AD2546" s="7">
        <f>IF($E2546="","",Y2546-AC2546)</f>
        <v/>
      </c>
      <c r="AE2546" s="7">
        <f>IF($E2546="","",AD2546-Q2546)</f>
        <v/>
      </c>
      <c r="AI2546" s="7" t="n"/>
      <c r="AL2546" s="14" t="n"/>
      <c r="AN2546">
        <f>IF($E2546="","",IF(COUNTIF($E$2:$E2546,$E2546)=1,1,0))</f>
        <v/>
      </c>
      <c r="AO2546">
        <f>IF($AN2546=1,SUMPRODUCT(--($AR$2:$AR$3001&lt;$AR2546))+1,"")</f>
        <v/>
      </c>
      <c r="AP2546">
        <f>IF($E2546="","",IF(OR($U2546=TRUE(),$U2546="TRUE"),1,0))</f>
        <v/>
      </c>
      <c r="AQ2546">
        <f>IF($E2546="","",IF($AA2546="Yes",1,0))</f>
        <v/>
      </c>
      <c r="AR2546">
        <f>IF($AN2546=1,IFERROR(IF(VALUE($E2546)&lt;100000000,VALUE($E2546),1000000000),IFERROR(IF(VALUE(MID($E2546,2,20))&lt;100000000,VALUE(MID($E2546,2,20)),1000000000),1000000000))+ROW()/100000,"")</f>
        <v/>
      </c>
    </row>
    <row r="2547">
      <c r="G2547" s="14" t="n"/>
      <c r="Q2547" s="7">
        <f>IF($E2547="","",P2547*Y2547/100)</f>
        <v/>
      </c>
      <c r="R2547" s="7" t="n"/>
      <c r="X2547" s="7" t="n"/>
      <c r="Y2547" s="7" t="n"/>
      <c r="AB2547">
        <f>IF($E2547="","",IF($AQ2547=1,0,IF($AP2547=1,Settings!$C$6,Settings!$C$7))*100)</f>
        <v/>
      </c>
      <c r="AC2547" s="7">
        <f>IF($E2547="","",Y2547*AB2547/100)</f>
        <v/>
      </c>
      <c r="AD2547" s="7">
        <f>IF($E2547="","",Y2547-AC2547)</f>
        <v/>
      </c>
      <c r="AE2547" s="7">
        <f>IF($E2547="","",AD2547-Q2547)</f>
        <v/>
      </c>
      <c r="AI2547" s="7" t="n"/>
      <c r="AL2547" s="14" t="n"/>
      <c r="AN2547">
        <f>IF($E2547="","",IF(COUNTIF($E$2:$E2547,$E2547)=1,1,0))</f>
        <v/>
      </c>
      <c r="AO2547">
        <f>IF($AN2547=1,SUMPRODUCT(--($AR$2:$AR$3001&lt;$AR2547))+1,"")</f>
        <v/>
      </c>
      <c r="AP2547">
        <f>IF($E2547="","",IF(OR($U2547=TRUE(),$U2547="TRUE"),1,0))</f>
        <v/>
      </c>
      <c r="AQ2547">
        <f>IF($E2547="","",IF($AA2547="Yes",1,0))</f>
        <v/>
      </c>
      <c r="AR2547">
        <f>IF($AN2547=1,IFERROR(IF(VALUE($E2547)&lt;100000000,VALUE($E2547),1000000000),IFERROR(IF(VALUE(MID($E2547,2,20))&lt;100000000,VALUE(MID($E2547,2,20)),1000000000),1000000000))+ROW()/100000,"")</f>
        <v/>
      </c>
    </row>
    <row r="2548">
      <c r="G2548" s="14" t="n"/>
      <c r="Q2548" s="7">
        <f>IF($E2548="","",P2548*Y2548/100)</f>
        <v/>
      </c>
      <c r="R2548" s="7" t="n"/>
      <c r="X2548" s="7" t="n"/>
      <c r="Y2548" s="7" t="n"/>
      <c r="AB2548">
        <f>IF($E2548="","",IF($AQ2548=1,0,IF($AP2548=1,Settings!$C$6,Settings!$C$7))*100)</f>
        <v/>
      </c>
      <c r="AC2548" s="7">
        <f>IF($E2548="","",Y2548*AB2548/100)</f>
        <v/>
      </c>
      <c r="AD2548" s="7">
        <f>IF($E2548="","",Y2548-AC2548)</f>
        <v/>
      </c>
      <c r="AE2548" s="7">
        <f>IF($E2548="","",AD2548-Q2548)</f>
        <v/>
      </c>
      <c r="AI2548" s="7" t="n"/>
      <c r="AL2548" s="14" t="n"/>
      <c r="AN2548">
        <f>IF($E2548="","",IF(COUNTIF($E$2:$E2548,$E2548)=1,1,0))</f>
        <v/>
      </c>
      <c r="AO2548">
        <f>IF($AN2548=1,SUMPRODUCT(--($AR$2:$AR$3001&lt;$AR2548))+1,"")</f>
        <v/>
      </c>
      <c r="AP2548">
        <f>IF($E2548="","",IF(OR($U2548=TRUE(),$U2548="TRUE"),1,0))</f>
        <v/>
      </c>
      <c r="AQ2548">
        <f>IF($E2548="","",IF($AA2548="Yes",1,0))</f>
        <v/>
      </c>
      <c r="AR2548">
        <f>IF($AN2548=1,IFERROR(IF(VALUE($E2548)&lt;100000000,VALUE($E2548),1000000000),IFERROR(IF(VALUE(MID($E2548,2,20))&lt;100000000,VALUE(MID($E2548,2,20)),1000000000),1000000000))+ROW()/100000,"")</f>
        <v/>
      </c>
    </row>
    <row r="2549">
      <c r="G2549" s="14" t="n"/>
      <c r="Q2549" s="7">
        <f>IF($E2549="","",P2549*Y2549/100)</f>
        <v/>
      </c>
      <c r="R2549" s="7" t="n"/>
      <c r="X2549" s="7" t="n"/>
      <c r="Y2549" s="7" t="n"/>
      <c r="AB2549">
        <f>IF($E2549="","",IF($AQ2549=1,0,IF($AP2549=1,Settings!$C$6,Settings!$C$7))*100)</f>
        <v/>
      </c>
      <c r="AC2549" s="7">
        <f>IF($E2549="","",Y2549*AB2549/100)</f>
        <v/>
      </c>
      <c r="AD2549" s="7">
        <f>IF($E2549="","",Y2549-AC2549)</f>
        <v/>
      </c>
      <c r="AE2549" s="7">
        <f>IF($E2549="","",AD2549-Q2549)</f>
        <v/>
      </c>
      <c r="AI2549" s="7" t="n"/>
      <c r="AL2549" s="14" t="n"/>
      <c r="AN2549">
        <f>IF($E2549="","",IF(COUNTIF($E$2:$E2549,$E2549)=1,1,0))</f>
        <v/>
      </c>
      <c r="AO2549">
        <f>IF($AN2549=1,SUMPRODUCT(--($AR$2:$AR$3001&lt;$AR2549))+1,"")</f>
        <v/>
      </c>
      <c r="AP2549">
        <f>IF($E2549="","",IF(OR($U2549=TRUE(),$U2549="TRUE"),1,0))</f>
        <v/>
      </c>
      <c r="AQ2549">
        <f>IF($E2549="","",IF($AA2549="Yes",1,0))</f>
        <v/>
      </c>
      <c r="AR2549">
        <f>IF($AN2549=1,IFERROR(IF(VALUE($E2549)&lt;100000000,VALUE($E2549),1000000000),IFERROR(IF(VALUE(MID($E2549,2,20))&lt;100000000,VALUE(MID($E2549,2,20)),1000000000),1000000000))+ROW()/100000,"")</f>
        <v/>
      </c>
    </row>
    <row r="2550">
      <c r="G2550" s="14" t="n"/>
      <c r="Q2550" s="7">
        <f>IF($E2550="","",P2550*Y2550/100)</f>
        <v/>
      </c>
      <c r="R2550" s="7" t="n"/>
      <c r="X2550" s="7" t="n"/>
      <c r="Y2550" s="7" t="n"/>
      <c r="AB2550">
        <f>IF($E2550="","",IF($AQ2550=1,0,IF($AP2550=1,Settings!$C$6,Settings!$C$7))*100)</f>
        <v/>
      </c>
      <c r="AC2550" s="7">
        <f>IF($E2550="","",Y2550*AB2550/100)</f>
        <v/>
      </c>
      <c r="AD2550" s="7">
        <f>IF($E2550="","",Y2550-AC2550)</f>
        <v/>
      </c>
      <c r="AE2550" s="7">
        <f>IF($E2550="","",AD2550-Q2550)</f>
        <v/>
      </c>
      <c r="AI2550" s="7" t="n"/>
      <c r="AL2550" s="14" t="n"/>
      <c r="AN2550">
        <f>IF($E2550="","",IF(COUNTIF($E$2:$E2550,$E2550)=1,1,0))</f>
        <v/>
      </c>
      <c r="AO2550">
        <f>IF($AN2550=1,SUMPRODUCT(--($AR$2:$AR$3001&lt;$AR2550))+1,"")</f>
        <v/>
      </c>
      <c r="AP2550">
        <f>IF($E2550="","",IF(OR($U2550=TRUE(),$U2550="TRUE"),1,0))</f>
        <v/>
      </c>
      <c r="AQ2550">
        <f>IF($E2550="","",IF($AA2550="Yes",1,0))</f>
        <v/>
      </c>
      <c r="AR2550">
        <f>IF($AN2550=1,IFERROR(IF(VALUE($E2550)&lt;100000000,VALUE($E2550),1000000000),IFERROR(IF(VALUE(MID($E2550,2,20))&lt;100000000,VALUE(MID($E2550,2,20)),1000000000),1000000000))+ROW()/100000,"")</f>
        <v/>
      </c>
    </row>
    <row r="2551">
      <c r="G2551" s="14" t="n"/>
      <c r="Q2551" s="7">
        <f>IF($E2551="","",P2551*Y2551/100)</f>
        <v/>
      </c>
      <c r="R2551" s="7" t="n"/>
      <c r="X2551" s="7" t="n"/>
      <c r="Y2551" s="7" t="n"/>
      <c r="AB2551">
        <f>IF($E2551="","",IF($AQ2551=1,0,IF($AP2551=1,Settings!$C$6,Settings!$C$7))*100)</f>
        <v/>
      </c>
      <c r="AC2551" s="7">
        <f>IF($E2551="","",Y2551*AB2551/100)</f>
        <v/>
      </c>
      <c r="AD2551" s="7">
        <f>IF($E2551="","",Y2551-AC2551)</f>
        <v/>
      </c>
      <c r="AE2551" s="7">
        <f>IF($E2551="","",AD2551-Q2551)</f>
        <v/>
      </c>
      <c r="AI2551" s="7" t="n"/>
      <c r="AL2551" s="14" t="n"/>
      <c r="AN2551">
        <f>IF($E2551="","",IF(COUNTIF($E$2:$E2551,$E2551)=1,1,0))</f>
        <v/>
      </c>
      <c r="AO2551">
        <f>IF($AN2551=1,SUMPRODUCT(--($AR$2:$AR$3001&lt;$AR2551))+1,"")</f>
        <v/>
      </c>
      <c r="AP2551">
        <f>IF($E2551="","",IF(OR($U2551=TRUE(),$U2551="TRUE"),1,0))</f>
        <v/>
      </c>
      <c r="AQ2551">
        <f>IF($E2551="","",IF($AA2551="Yes",1,0))</f>
        <v/>
      </c>
      <c r="AR2551">
        <f>IF($AN2551=1,IFERROR(IF(VALUE($E2551)&lt;100000000,VALUE($E2551),1000000000),IFERROR(IF(VALUE(MID($E2551,2,20))&lt;100000000,VALUE(MID($E2551,2,20)),1000000000),1000000000))+ROW()/100000,"")</f>
        <v/>
      </c>
    </row>
    <row r="2552">
      <c r="G2552" s="14" t="n"/>
      <c r="Q2552" s="7">
        <f>IF($E2552="","",P2552*Y2552/100)</f>
        <v/>
      </c>
      <c r="R2552" s="7" t="n"/>
      <c r="X2552" s="7" t="n"/>
      <c r="Y2552" s="7" t="n"/>
      <c r="AB2552">
        <f>IF($E2552="","",IF($AQ2552=1,0,IF($AP2552=1,Settings!$C$6,Settings!$C$7))*100)</f>
        <v/>
      </c>
      <c r="AC2552" s="7">
        <f>IF($E2552="","",Y2552*AB2552/100)</f>
        <v/>
      </c>
      <c r="AD2552" s="7">
        <f>IF($E2552="","",Y2552-AC2552)</f>
        <v/>
      </c>
      <c r="AE2552" s="7">
        <f>IF($E2552="","",AD2552-Q2552)</f>
        <v/>
      </c>
      <c r="AI2552" s="7" t="n"/>
      <c r="AL2552" s="14" t="n"/>
      <c r="AN2552">
        <f>IF($E2552="","",IF(COUNTIF($E$2:$E2552,$E2552)=1,1,0))</f>
        <v/>
      </c>
      <c r="AO2552">
        <f>IF($AN2552=1,SUMPRODUCT(--($AR$2:$AR$3001&lt;$AR2552))+1,"")</f>
        <v/>
      </c>
      <c r="AP2552">
        <f>IF($E2552="","",IF(OR($U2552=TRUE(),$U2552="TRUE"),1,0))</f>
        <v/>
      </c>
      <c r="AQ2552">
        <f>IF($E2552="","",IF($AA2552="Yes",1,0))</f>
        <v/>
      </c>
      <c r="AR2552">
        <f>IF($AN2552=1,IFERROR(IF(VALUE($E2552)&lt;100000000,VALUE($E2552),1000000000),IFERROR(IF(VALUE(MID($E2552,2,20))&lt;100000000,VALUE(MID($E2552,2,20)),1000000000),1000000000))+ROW()/100000,"")</f>
        <v/>
      </c>
    </row>
    <row r="2553">
      <c r="G2553" s="14" t="n"/>
      <c r="Q2553" s="7">
        <f>IF($E2553="","",P2553*Y2553/100)</f>
        <v/>
      </c>
      <c r="R2553" s="7" t="n"/>
      <c r="X2553" s="7" t="n"/>
      <c r="Y2553" s="7" t="n"/>
      <c r="AB2553">
        <f>IF($E2553="","",IF($AQ2553=1,0,IF($AP2553=1,Settings!$C$6,Settings!$C$7))*100)</f>
        <v/>
      </c>
      <c r="AC2553" s="7">
        <f>IF($E2553="","",Y2553*AB2553/100)</f>
        <v/>
      </c>
      <c r="AD2553" s="7">
        <f>IF($E2553="","",Y2553-AC2553)</f>
        <v/>
      </c>
      <c r="AE2553" s="7">
        <f>IF($E2553="","",AD2553-Q2553)</f>
        <v/>
      </c>
      <c r="AI2553" s="7" t="n"/>
      <c r="AL2553" s="14" t="n"/>
      <c r="AN2553">
        <f>IF($E2553="","",IF(COUNTIF($E$2:$E2553,$E2553)=1,1,0))</f>
        <v/>
      </c>
      <c r="AO2553">
        <f>IF($AN2553=1,SUMPRODUCT(--($AR$2:$AR$3001&lt;$AR2553))+1,"")</f>
        <v/>
      </c>
      <c r="AP2553">
        <f>IF($E2553="","",IF(OR($U2553=TRUE(),$U2553="TRUE"),1,0))</f>
        <v/>
      </c>
      <c r="AQ2553">
        <f>IF($E2553="","",IF($AA2553="Yes",1,0))</f>
        <v/>
      </c>
      <c r="AR2553">
        <f>IF($AN2553=1,IFERROR(IF(VALUE($E2553)&lt;100000000,VALUE($E2553),1000000000),IFERROR(IF(VALUE(MID($E2553,2,20))&lt;100000000,VALUE(MID($E2553,2,20)),1000000000),1000000000))+ROW()/100000,"")</f>
        <v/>
      </c>
    </row>
    <row r="2554">
      <c r="G2554" s="14" t="n"/>
      <c r="Q2554" s="7">
        <f>IF($E2554="","",P2554*Y2554/100)</f>
        <v/>
      </c>
      <c r="R2554" s="7" t="n"/>
      <c r="X2554" s="7" t="n"/>
      <c r="Y2554" s="7" t="n"/>
      <c r="AB2554">
        <f>IF($E2554="","",IF($AQ2554=1,0,IF($AP2554=1,Settings!$C$6,Settings!$C$7))*100)</f>
        <v/>
      </c>
      <c r="AC2554" s="7">
        <f>IF($E2554="","",Y2554*AB2554/100)</f>
        <v/>
      </c>
      <c r="AD2554" s="7">
        <f>IF($E2554="","",Y2554-AC2554)</f>
        <v/>
      </c>
      <c r="AE2554" s="7">
        <f>IF($E2554="","",AD2554-Q2554)</f>
        <v/>
      </c>
      <c r="AI2554" s="7" t="n"/>
      <c r="AL2554" s="14" t="n"/>
      <c r="AN2554">
        <f>IF($E2554="","",IF(COUNTIF($E$2:$E2554,$E2554)=1,1,0))</f>
        <v/>
      </c>
      <c r="AO2554">
        <f>IF($AN2554=1,SUMPRODUCT(--($AR$2:$AR$3001&lt;$AR2554))+1,"")</f>
        <v/>
      </c>
      <c r="AP2554">
        <f>IF($E2554="","",IF(OR($U2554=TRUE(),$U2554="TRUE"),1,0))</f>
        <v/>
      </c>
      <c r="AQ2554">
        <f>IF($E2554="","",IF($AA2554="Yes",1,0))</f>
        <v/>
      </c>
      <c r="AR2554">
        <f>IF($AN2554=1,IFERROR(IF(VALUE($E2554)&lt;100000000,VALUE($E2554),1000000000),IFERROR(IF(VALUE(MID($E2554,2,20))&lt;100000000,VALUE(MID($E2554,2,20)),1000000000),1000000000))+ROW()/100000,"")</f>
        <v/>
      </c>
    </row>
    <row r="2555">
      <c r="G2555" s="14" t="n"/>
      <c r="Q2555" s="7">
        <f>IF($E2555="","",P2555*Y2555/100)</f>
        <v/>
      </c>
      <c r="R2555" s="7" t="n"/>
      <c r="X2555" s="7" t="n"/>
      <c r="Y2555" s="7" t="n"/>
      <c r="AB2555">
        <f>IF($E2555="","",IF($AQ2555=1,0,IF($AP2555=1,Settings!$C$6,Settings!$C$7))*100)</f>
        <v/>
      </c>
      <c r="AC2555" s="7">
        <f>IF($E2555="","",Y2555*AB2555/100)</f>
        <v/>
      </c>
      <c r="AD2555" s="7">
        <f>IF($E2555="","",Y2555-AC2555)</f>
        <v/>
      </c>
      <c r="AE2555" s="7">
        <f>IF($E2555="","",AD2555-Q2555)</f>
        <v/>
      </c>
      <c r="AI2555" s="7" t="n"/>
      <c r="AL2555" s="14" t="n"/>
      <c r="AN2555">
        <f>IF($E2555="","",IF(COUNTIF($E$2:$E2555,$E2555)=1,1,0))</f>
        <v/>
      </c>
      <c r="AO2555">
        <f>IF($AN2555=1,SUMPRODUCT(--($AR$2:$AR$3001&lt;$AR2555))+1,"")</f>
        <v/>
      </c>
      <c r="AP2555">
        <f>IF($E2555="","",IF(OR($U2555=TRUE(),$U2555="TRUE"),1,0))</f>
        <v/>
      </c>
      <c r="AQ2555">
        <f>IF($E2555="","",IF($AA2555="Yes",1,0))</f>
        <v/>
      </c>
      <c r="AR2555">
        <f>IF($AN2555=1,IFERROR(IF(VALUE($E2555)&lt;100000000,VALUE($E2555),1000000000),IFERROR(IF(VALUE(MID($E2555,2,20))&lt;100000000,VALUE(MID($E2555,2,20)),1000000000),1000000000))+ROW()/100000,"")</f>
        <v/>
      </c>
    </row>
    <row r="2556">
      <c r="G2556" s="14" t="n"/>
      <c r="Q2556" s="7">
        <f>IF($E2556="","",P2556*Y2556/100)</f>
        <v/>
      </c>
      <c r="R2556" s="7" t="n"/>
      <c r="X2556" s="7" t="n"/>
      <c r="Y2556" s="7" t="n"/>
      <c r="AB2556">
        <f>IF($E2556="","",IF($AQ2556=1,0,IF($AP2556=1,Settings!$C$6,Settings!$C$7))*100)</f>
        <v/>
      </c>
      <c r="AC2556" s="7">
        <f>IF($E2556="","",Y2556*AB2556/100)</f>
        <v/>
      </c>
      <c r="AD2556" s="7">
        <f>IF($E2556="","",Y2556-AC2556)</f>
        <v/>
      </c>
      <c r="AE2556" s="7">
        <f>IF($E2556="","",AD2556-Q2556)</f>
        <v/>
      </c>
      <c r="AI2556" s="7" t="n"/>
      <c r="AL2556" s="14" t="n"/>
      <c r="AN2556">
        <f>IF($E2556="","",IF(COUNTIF($E$2:$E2556,$E2556)=1,1,0))</f>
        <v/>
      </c>
      <c r="AO2556">
        <f>IF($AN2556=1,SUMPRODUCT(--($AR$2:$AR$3001&lt;$AR2556))+1,"")</f>
        <v/>
      </c>
      <c r="AP2556">
        <f>IF($E2556="","",IF(OR($U2556=TRUE(),$U2556="TRUE"),1,0))</f>
        <v/>
      </c>
      <c r="AQ2556">
        <f>IF($E2556="","",IF($AA2556="Yes",1,0))</f>
        <v/>
      </c>
      <c r="AR2556">
        <f>IF($AN2556=1,IFERROR(IF(VALUE($E2556)&lt;100000000,VALUE($E2556),1000000000),IFERROR(IF(VALUE(MID($E2556,2,20))&lt;100000000,VALUE(MID($E2556,2,20)),1000000000),1000000000))+ROW()/100000,"")</f>
        <v/>
      </c>
    </row>
    <row r="2557">
      <c r="G2557" s="14" t="n"/>
      <c r="Q2557" s="7">
        <f>IF($E2557="","",P2557*Y2557/100)</f>
        <v/>
      </c>
      <c r="R2557" s="7" t="n"/>
      <c r="X2557" s="7" t="n"/>
      <c r="Y2557" s="7" t="n"/>
      <c r="AB2557">
        <f>IF($E2557="","",IF($AQ2557=1,0,IF($AP2557=1,Settings!$C$6,Settings!$C$7))*100)</f>
        <v/>
      </c>
      <c r="AC2557" s="7">
        <f>IF($E2557="","",Y2557*AB2557/100)</f>
        <v/>
      </c>
      <c r="AD2557" s="7">
        <f>IF($E2557="","",Y2557-AC2557)</f>
        <v/>
      </c>
      <c r="AE2557" s="7">
        <f>IF($E2557="","",AD2557-Q2557)</f>
        <v/>
      </c>
      <c r="AI2557" s="7" t="n"/>
      <c r="AL2557" s="14" t="n"/>
      <c r="AN2557">
        <f>IF($E2557="","",IF(COUNTIF($E$2:$E2557,$E2557)=1,1,0))</f>
        <v/>
      </c>
      <c r="AO2557">
        <f>IF($AN2557=1,SUMPRODUCT(--($AR$2:$AR$3001&lt;$AR2557))+1,"")</f>
        <v/>
      </c>
      <c r="AP2557">
        <f>IF($E2557="","",IF(OR($U2557=TRUE(),$U2557="TRUE"),1,0))</f>
        <v/>
      </c>
      <c r="AQ2557">
        <f>IF($E2557="","",IF($AA2557="Yes",1,0))</f>
        <v/>
      </c>
      <c r="AR2557">
        <f>IF($AN2557=1,IFERROR(IF(VALUE($E2557)&lt;100000000,VALUE($E2557),1000000000),IFERROR(IF(VALUE(MID($E2557,2,20))&lt;100000000,VALUE(MID($E2557,2,20)),1000000000),1000000000))+ROW()/100000,"")</f>
        <v/>
      </c>
    </row>
    <row r="2558">
      <c r="G2558" s="14" t="n"/>
      <c r="Q2558" s="7">
        <f>IF($E2558="","",P2558*Y2558/100)</f>
        <v/>
      </c>
      <c r="R2558" s="7" t="n"/>
      <c r="X2558" s="7" t="n"/>
      <c r="Y2558" s="7" t="n"/>
      <c r="AB2558">
        <f>IF($E2558="","",IF($AQ2558=1,0,IF($AP2558=1,Settings!$C$6,Settings!$C$7))*100)</f>
        <v/>
      </c>
      <c r="AC2558" s="7">
        <f>IF($E2558="","",Y2558*AB2558/100)</f>
        <v/>
      </c>
      <c r="AD2558" s="7">
        <f>IF($E2558="","",Y2558-AC2558)</f>
        <v/>
      </c>
      <c r="AE2558" s="7">
        <f>IF($E2558="","",AD2558-Q2558)</f>
        <v/>
      </c>
      <c r="AI2558" s="7" t="n"/>
      <c r="AL2558" s="14" t="n"/>
      <c r="AN2558">
        <f>IF($E2558="","",IF(COUNTIF($E$2:$E2558,$E2558)=1,1,0))</f>
        <v/>
      </c>
      <c r="AO2558">
        <f>IF($AN2558=1,SUMPRODUCT(--($AR$2:$AR$3001&lt;$AR2558))+1,"")</f>
        <v/>
      </c>
      <c r="AP2558">
        <f>IF($E2558="","",IF(OR($U2558=TRUE(),$U2558="TRUE"),1,0))</f>
        <v/>
      </c>
      <c r="AQ2558">
        <f>IF($E2558="","",IF($AA2558="Yes",1,0))</f>
        <v/>
      </c>
      <c r="AR2558">
        <f>IF($AN2558=1,IFERROR(IF(VALUE($E2558)&lt;100000000,VALUE($E2558),1000000000),IFERROR(IF(VALUE(MID($E2558,2,20))&lt;100000000,VALUE(MID($E2558,2,20)),1000000000),1000000000))+ROW()/100000,"")</f>
        <v/>
      </c>
    </row>
    <row r="2559">
      <c r="G2559" s="14" t="n"/>
      <c r="Q2559" s="7">
        <f>IF($E2559="","",P2559*Y2559/100)</f>
        <v/>
      </c>
      <c r="R2559" s="7" t="n"/>
      <c r="X2559" s="7" t="n"/>
      <c r="Y2559" s="7" t="n"/>
      <c r="AB2559">
        <f>IF($E2559="","",IF($AQ2559=1,0,IF($AP2559=1,Settings!$C$6,Settings!$C$7))*100)</f>
        <v/>
      </c>
      <c r="AC2559" s="7">
        <f>IF($E2559="","",Y2559*AB2559/100)</f>
        <v/>
      </c>
      <c r="AD2559" s="7">
        <f>IF($E2559="","",Y2559-AC2559)</f>
        <v/>
      </c>
      <c r="AE2559" s="7">
        <f>IF($E2559="","",AD2559-Q2559)</f>
        <v/>
      </c>
      <c r="AI2559" s="7" t="n"/>
      <c r="AL2559" s="14" t="n"/>
      <c r="AN2559">
        <f>IF($E2559="","",IF(COUNTIF($E$2:$E2559,$E2559)=1,1,0))</f>
        <v/>
      </c>
      <c r="AO2559">
        <f>IF($AN2559=1,SUMPRODUCT(--($AR$2:$AR$3001&lt;$AR2559))+1,"")</f>
        <v/>
      </c>
      <c r="AP2559">
        <f>IF($E2559="","",IF(OR($U2559=TRUE(),$U2559="TRUE"),1,0))</f>
        <v/>
      </c>
      <c r="AQ2559">
        <f>IF($E2559="","",IF($AA2559="Yes",1,0))</f>
        <v/>
      </c>
      <c r="AR2559">
        <f>IF($AN2559=1,IFERROR(IF(VALUE($E2559)&lt;100000000,VALUE($E2559),1000000000),IFERROR(IF(VALUE(MID($E2559,2,20))&lt;100000000,VALUE(MID($E2559,2,20)),1000000000),1000000000))+ROW()/100000,"")</f>
        <v/>
      </c>
    </row>
    <row r="2560">
      <c r="G2560" s="14" t="n"/>
      <c r="Q2560" s="7">
        <f>IF($E2560="","",P2560*Y2560/100)</f>
        <v/>
      </c>
      <c r="R2560" s="7" t="n"/>
      <c r="X2560" s="7" t="n"/>
      <c r="Y2560" s="7" t="n"/>
      <c r="AB2560">
        <f>IF($E2560="","",IF($AQ2560=1,0,IF($AP2560=1,Settings!$C$6,Settings!$C$7))*100)</f>
        <v/>
      </c>
      <c r="AC2560" s="7">
        <f>IF($E2560="","",Y2560*AB2560/100)</f>
        <v/>
      </c>
      <c r="AD2560" s="7">
        <f>IF($E2560="","",Y2560-AC2560)</f>
        <v/>
      </c>
      <c r="AE2560" s="7">
        <f>IF($E2560="","",AD2560-Q2560)</f>
        <v/>
      </c>
      <c r="AI2560" s="7" t="n"/>
      <c r="AL2560" s="14" t="n"/>
      <c r="AN2560">
        <f>IF($E2560="","",IF(COUNTIF($E$2:$E2560,$E2560)=1,1,0))</f>
        <v/>
      </c>
      <c r="AO2560">
        <f>IF($AN2560=1,SUMPRODUCT(--($AR$2:$AR$3001&lt;$AR2560))+1,"")</f>
        <v/>
      </c>
      <c r="AP2560">
        <f>IF($E2560="","",IF(OR($U2560=TRUE(),$U2560="TRUE"),1,0))</f>
        <v/>
      </c>
      <c r="AQ2560">
        <f>IF($E2560="","",IF($AA2560="Yes",1,0))</f>
        <v/>
      </c>
      <c r="AR2560">
        <f>IF($AN2560=1,IFERROR(IF(VALUE($E2560)&lt;100000000,VALUE($E2560),1000000000),IFERROR(IF(VALUE(MID($E2560,2,20))&lt;100000000,VALUE(MID($E2560,2,20)),1000000000),1000000000))+ROW()/100000,"")</f>
        <v/>
      </c>
    </row>
    <row r="2561">
      <c r="G2561" s="14" t="n"/>
      <c r="Q2561" s="7">
        <f>IF($E2561="","",P2561*Y2561/100)</f>
        <v/>
      </c>
      <c r="R2561" s="7" t="n"/>
      <c r="X2561" s="7" t="n"/>
      <c r="Y2561" s="7" t="n"/>
      <c r="AB2561">
        <f>IF($E2561="","",IF($AQ2561=1,0,IF($AP2561=1,Settings!$C$6,Settings!$C$7))*100)</f>
        <v/>
      </c>
      <c r="AC2561" s="7">
        <f>IF($E2561="","",Y2561*AB2561/100)</f>
        <v/>
      </c>
      <c r="AD2561" s="7">
        <f>IF($E2561="","",Y2561-AC2561)</f>
        <v/>
      </c>
      <c r="AE2561" s="7">
        <f>IF($E2561="","",AD2561-Q2561)</f>
        <v/>
      </c>
      <c r="AI2561" s="7" t="n"/>
      <c r="AL2561" s="14" t="n"/>
      <c r="AN2561">
        <f>IF($E2561="","",IF(COUNTIF($E$2:$E2561,$E2561)=1,1,0))</f>
        <v/>
      </c>
      <c r="AO2561">
        <f>IF($AN2561=1,SUMPRODUCT(--($AR$2:$AR$3001&lt;$AR2561))+1,"")</f>
        <v/>
      </c>
      <c r="AP2561">
        <f>IF($E2561="","",IF(OR($U2561=TRUE(),$U2561="TRUE"),1,0))</f>
        <v/>
      </c>
      <c r="AQ2561">
        <f>IF($E2561="","",IF($AA2561="Yes",1,0))</f>
        <v/>
      </c>
      <c r="AR2561">
        <f>IF($AN2561=1,IFERROR(IF(VALUE($E2561)&lt;100000000,VALUE($E2561),1000000000),IFERROR(IF(VALUE(MID($E2561,2,20))&lt;100000000,VALUE(MID($E2561,2,20)),1000000000),1000000000))+ROW()/100000,"")</f>
        <v/>
      </c>
    </row>
    <row r="2562">
      <c r="G2562" s="14" t="n"/>
      <c r="Q2562" s="7">
        <f>IF($E2562="","",P2562*Y2562/100)</f>
        <v/>
      </c>
      <c r="R2562" s="7" t="n"/>
      <c r="X2562" s="7" t="n"/>
      <c r="Y2562" s="7" t="n"/>
      <c r="AB2562">
        <f>IF($E2562="","",IF($AQ2562=1,0,IF($AP2562=1,Settings!$C$6,Settings!$C$7))*100)</f>
        <v/>
      </c>
      <c r="AC2562" s="7">
        <f>IF($E2562="","",Y2562*AB2562/100)</f>
        <v/>
      </c>
      <c r="AD2562" s="7">
        <f>IF($E2562="","",Y2562-AC2562)</f>
        <v/>
      </c>
      <c r="AE2562" s="7">
        <f>IF($E2562="","",AD2562-Q2562)</f>
        <v/>
      </c>
      <c r="AI2562" s="7" t="n"/>
      <c r="AL2562" s="14" t="n"/>
      <c r="AN2562">
        <f>IF($E2562="","",IF(COUNTIF($E$2:$E2562,$E2562)=1,1,0))</f>
        <v/>
      </c>
      <c r="AO2562">
        <f>IF($AN2562=1,SUMPRODUCT(--($AR$2:$AR$3001&lt;$AR2562))+1,"")</f>
        <v/>
      </c>
      <c r="AP2562">
        <f>IF($E2562="","",IF(OR($U2562=TRUE(),$U2562="TRUE"),1,0))</f>
        <v/>
      </c>
      <c r="AQ2562">
        <f>IF($E2562="","",IF($AA2562="Yes",1,0))</f>
        <v/>
      </c>
      <c r="AR2562">
        <f>IF($AN2562=1,IFERROR(IF(VALUE($E2562)&lt;100000000,VALUE($E2562),1000000000),IFERROR(IF(VALUE(MID($E2562,2,20))&lt;100000000,VALUE(MID($E2562,2,20)),1000000000),1000000000))+ROW()/100000,"")</f>
        <v/>
      </c>
    </row>
    <row r="2563">
      <c r="G2563" s="14" t="n"/>
      <c r="Q2563" s="7">
        <f>IF($E2563="","",P2563*Y2563/100)</f>
        <v/>
      </c>
      <c r="R2563" s="7" t="n"/>
      <c r="X2563" s="7" t="n"/>
      <c r="Y2563" s="7" t="n"/>
      <c r="AB2563">
        <f>IF($E2563="","",IF($AQ2563=1,0,IF($AP2563=1,Settings!$C$6,Settings!$C$7))*100)</f>
        <v/>
      </c>
      <c r="AC2563" s="7">
        <f>IF($E2563="","",Y2563*AB2563/100)</f>
        <v/>
      </c>
      <c r="AD2563" s="7">
        <f>IF($E2563="","",Y2563-AC2563)</f>
        <v/>
      </c>
      <c r="AE2563" s="7">
        <f>IF($E2563="","",AD2563-Q2563)</f>
        <v/>
      </c>
      <c r="AI2563" s="7" t="n"/>
      <c r="AL2563" s="14" t="n"/>
      <c r="AN2563">
        <f>IF($E2563="","",IF(COUNTIF($E$2:$E2563,$E2563)=1,1,0))</f>
        <v/>
      </c>
      <c r="AO2563">
        <f>IF($AN2563=1,SUMPRODUCT(--($AR$2:$AR$3001&lt;$AR2563))+1,"")</f>
        <v/>
      </c>
      <c r="AP2563">
        <f>IF($E2563="","",IF(OR($U2563=TRUE(),$U2563="TRUE"),1,0))</f>
        <v/>
      </c>
      <c r="AQ2563">
        <f>IF($E2563="","",IF($AA2563="Yes",1,0))</f>
        <v/>
      </c>
      <c r="AR2563">
        <f>IF($AN2563=1,IFERROR(IF(VALUE($E2563)&lt;100000000,VALUE($E2563),1000000000),IFERROR(IF(VALUE(MID($E2563,2,20))&lt;100000000,VALUE(MID($E2563,2,20)),1000000000),1000000000))+ROW()/100000,"")</f>
        <v/>
      </c>
    </row>
    <row r="2564">
      <c r="G2564" s="14" t="n"/>
      <c r="Q2564" s="7">
        <f>IF($E2564="","",P2564*Y2564/100)</f>
        <v/>
      </c>
      <c r="R2564" s="7" t="n"/>
      <c r="X2564" s="7" t="n"/>
      <c r="Y2564" s="7" t="n"/>
      <c r="AB2564">
        <f>IF($E2564="","",IF($AQ2564=1,0,IF($AP2564=1,Settings!$C$6,Settings!$C$7))*100)</f>
        <v/>
      </c>
      <c r="AC2564" s="7">
        <f>IF($E2564="","",Y2564*AB2564/100)</f>
        <v/>
      </c>
      <c r="AD2564" s="7">
        <f>IF($E2564="","",Y2564-AC2564)</f>
        <v/>
      </c>
      <c r="AE2564" s="7">
        <f>IF($E2564="","",AD2564-Q2564)</f>
        <v/>
      </c>
      <c r="AI2564" s="7" t="n"/>
      <c r="AL2564" s="14" t="n"/>
      <c r="AN2564">
        <f>IF($E2564="","",IF(COUNTIF($E$2:$E2564,$E2564)=1,1,0))</f>
        <v/>
      </c>
      <c r="AO2564">
        <f>IF($AN2564=1,SUMPRODUCT(--($AR$2:$AR$3001&lt;$AR2564))+1,"")</f>
        <v/>
      </c>
      <c r="AP2564">
        <f>IF($E2564="","",IF(OR($U2564=TRUE(),$U2564="TRUE"),1,0))</f>
        <v/>
      </c>
      <c r="AQ2564">
        <f>IF($E2564="","",IF($AA2564="Yes",1,0))</f>
        <v/>
      </c>
      <c r="AR2564">
        <f>IF($AN2564=1,IFERROR(IF(VALUE($E2564)&lt;100000000,VALUE($E2564),1000000000),IFERROR(IF(VALUE(MID($E2564,2,20))&lt;100000000,VALUE(MID($E2564,2,20)),1000000000),1000000000))+ROW()/100000,"")</f>
        <v/>
      </c>
    </row>
    <row r="2565">
      <c r="G2565" s="14" t="n"/>
      <c r="Q2565" s="7">
        <f>IF($E2565="","",P2565*Y2565/100)</f>
        <v/>
      </c>
      <c r="R2565" s="7" t="n"/>
      <c r="X2565" s="7" t="n"/>
      <c r="Y2565" s="7" t="n"/>
      <c r="AB2565">
        <f>IF($E2565="","",IF($AQ2565=1,0,IF($AP2565=1,Settings!$C$6,Settings!$C$7))*100)</f>
        <v/>
      </c>
      <c r="AC2565" s="7">
        <f>IF($E2565="","",Y2565*AB2565/100)</f>
        <v/>
      </c>
      <c r="AD2565" s="7">
        <f>IF($E2565="","",Y2565-AC2565)</f>
        <v/>
      </c>
      <c r="AE2565" s="7">
        <f>IF($E2565="","",AD2565-Q2565)</f>
        <v/>
      </c>
      <c r="AI2565" s="7" t="n"/>
      <c r="AL2565" s="14" t="n"/>
      <c r="AN2565">
        <f>IF($E2565="","",IF(COUNTIF($E$2:$E2565,$E2565)=1,1,0))</f>
        <v/>
      </c>
      <c r="AO2565">
        <f>IF($AN2565=1,SUMPRODUCT(--($AR$2:$AR$3001&lt;$AR2565))+1,"")</f>
        <v/>
      </c>
      <c r="AP2565">
        <f>IF($E2565="","",IF(OR($U2565=TRUE(),$U2565="TRUE"),1,0))</f>
        <v/>
      </c>
      <c r="AQ2565">
        <f>IF($E2565="","",IF($AA2565="Yes",1,0))</f>
        <v/>
      </c>
      <c r="AR2565">
        <f>IF($AN2565=1,IFERROR(IF(VALUE($E2565)&lt;100000000,VALUE($E2565),1000000000),IFERROR(IF(VALUE(MID($E2565,2,20))&lt;100000000,VALUE(MID($E2565,2,20)),1000000000),1000000000))+ROW()/100000,"")</f>
        <v/>
      </c>
    </row>
    <row r="2566">
      <c r="G2566" s="14" t="n"/>
      <c r="Q2566" s="7">
        <f>IF($E2566="","",P2566*Y2566/100)</f>
        <v/>
      </c>
      <c r="R2566" s="7" t="n"/>
      <c r="X2566" s="7" t="n"/>
      <c r="Y2566" s="7" t="n"/>
      <c r="AB2566">
        <f>IF($E2566="","",IF($AQ2566=1,0,IF($AP2566=1,Settings!$C$6,Settings!$C$7))*100)</f>
        <v/>
      </c>
      <c r="AC2566" s="7">
        <f>IF($E2566="","",Y2566*AB2566/100)</f>
        <v/>
      </c>
      <c r="AD2566" s="7">
        <f>IF($E2566="","",Y2566-AC2566)</f>
        <v/>
      </c>
      <c r="AE2566" s="7">
        <f>IF($E2566="","",AD2566-Q2566)</f>
        <v/>
      </c>
      <c r="AI2566" s="7" t="n"/>
      <c r="AL2566" s="14" t="n"/>
      <c r="AN2566">
        <f>IF($E2566="","",IF(COUNTIF($E$2:$E2566,$E2566)=1,1,0))</f>
        <v/>
      </c>
      <c r="AO2566">
        <f>IF($AN2566=1,SUMPRODUCT(--($AR$2:$AR$3001&lt;$AR2566))+1,"")</f>
        <v/>
      </c>
      <c r="AP2566">
        <f>IF($E2566="","",IF(OR($U2566=TRUE(),$U2566="TRUE"),1,0))</f>
        <v/>
      </c>
      <c r="AQ2566">
        <f>IF($E2566="","",IF($AA2566="Yes",1,0))</f>
        <v/>
      </c>
      <c r="AR2566">
        <f>IF($AN2566=1,IFERROR(IF(VALUE($E2566)&lt;100000000,VALUE($E2566),1000000000),IFERROR(IF(VALUE(MID($E2566,2,20))&lt;100000000,VALUE(MID($E2566,2,20)),1000000000),1000000000))+ROW()/100000,"")</f>
        <v/>
      </c>
    </row>
    <row r="2567">
      <c r="G2567" s="14" t="n"/>
      <c r="Q2567" s="7">
        <f>IF($E2567="","",P2567*Y2567/100)</f>
        <v/>
      </c>
      <c r="R2567" s="7" t="n"/>
      <c r="X2567" s="7" t="n"/>
      <c r="Y2567" s="7" t="n"/>
      <c r="AB2567">
        <f>IF($E2567="","",IF($AQ2567=1,0,IF($AP2567=1,Settings!$C$6,Settings!$C$7))*100)</f>
        <v/>
      </c>
      <c r="AC2567" s="7">
        <f>IF($E2567="","",Y2567*AB2567/100)</f>
        <v/>
      </c>
      <c r="AD2567" s="7">
        <f>IF($E2567="","",Y2567-AC2567)</f>
        <v/>
      </c>
      <c r="AE2567" s="7">
        <f>IF($E2567="","",AD2567-Q2567)</f>
        <v/>
      </c>
      <c r="AI2567" s="7" t="n"/>
      <c r="AL2567" s="14" t="n"/>
      <c r="AN2567">
        <f>IF($E2567="","",IF(COUNTIF($E$2:$E2567,$E2567)=1,1,0))</f>
        <v/>
      </c>
      <c r="AO2567">
        <f>IF($AN2567=1,SUMPRODUCT(--($AR$2:$AR$3001&lt;$AR2567))+1,"")</f>
        <v/>
      </c>
      <c r="AP2567">
        <f>IF($E2567="","",IF(OR($U2567=TRUE(),$U2567="TRUE"),1,0))</f>
        <v/>
      </c>
      <c r="AQ2567">
        <f>IF($E2567="","",IF($AA2567="Yes",1,0))</f>
        <v/>
      </c>
      <c r="AR2567">
        <f>IF($AN2567=1,IFERROR(IF(VALUE($E2567)&lt;100000000,VALUE($E2567),1000000000),IFERROR(IF(VALUE(MID($E2567,2,20))&lt;100000000,VALUE(MID($E2567,2,20)),1000000000),1000000000))+ROW()/100000,"")</f>
        <v/>
      </c>
    </row>
    <row r="2568">
      <c r="G2568" s="14" t="n"/>
      <c r="Q2568" s="7">
        <f>IF($E2568="","",P2568*Y2568/100)</f>
        <v/>
      </c>
      <c r="R2568" s="7" t="n"/>
      <c r="X2568" s="7" t="n"/>
      <c r="Y2568" s="7" t="n"/>
      <c r="AB2568">
        <f>IF($E2568="","",IF($AQ2568=1,0,IF($AP2568=1,Settings!$C$6,Settings!$C$7))*100)</f>
        <v/>
      </c>
      <c r="AC2568" s="7">
        <f>IF($E2568="","",Y2568*AB2568/100)</f>
        <v/>
      </c>
      <c r="AD2568" s="7">
        <f>IF($E2568="","",Y2568-AC2568)</f>
        <v/>
      </c>
      <c r="AE2568" s="7">
        <f>IF($E2568="","",AD2568-Q2568)</f>
        <v/>
      </c>
      <c r="AI2568" s="7" t="n"/>
      <c r="AL2568" s="14" t="n"/>
      <c r="AN2568">
        <f>IF($E2568="","",IF(COUNTIF($E$2:$E2568,$E2568)=1,1,0))</f>
        <v/>
      </c>
      <c r="AO2568">
        <f>IF($AN2568=1,SUMPRODUCT(--($AR$2:$AR$3001&lt;$AR2568))+1,"")</f>
        <v/>
      </c>
      <c r="AP2568">
        <f>IF($E2568="","",IF(OR($U2568=TRUE(),$U2568="TRUE"),1,0))</f>
        <v/>
      </c>
      <c r="AQ2568">
        <f>IF($E2568="","",IF($AA2568="Yes",1,0))</f>
        <v/>
      </c>
      <c r="AR2568">
        <f>IF($AN2568=1,IFERROR(IF(VALUE($E2568)&lt;100000000,VALUE($E2568),1000000000),IFERROR(IF(VALUE(MID($E2568,2,20))&lt;100000000,VALUE(MID($E2568,2,20)),1000000000),1000000000))+ROW()/100000,"")</f>
        <v/>
      </c>
    </row>
    <row r="2569">
      <c r="G2569" s="14" t="n"/>
      <c r="Q2569" s="7">
        <f>IF($E2569="","",P2569*Y2569/100)</f>
        <v/>
      </c>
      <c r="R2569" s="7" t="n"/>
      <c r="X2569" s="7" t="n"/>
      <c r="Y2569" s="7" t="n"/>
      <c r="AB2569">
        <f>IF($E2569="","",IF($AQ2569=1,0,IF($AP2569=1,Settings!$C$6,Settings!$C$7))*100)</f>
        <v/>
      </c>
      <c r="AC2569" s="7">
        <f>IF($E2569="","",Y2569*AB2569/100)</f>
        <v/>
      </c>
      <c r="AD2569" s="7">
        <f>IF($E2569="","",Y2569-AC2569)</f>
        <v/>
      </c>
      <c r="AE2569" s="7">
        <f>IF($E2569="","",AD2569-Q2569)</f>
        <v/>
      </c>
      <c r="AI2569" s="7" t="n"/>
      <c r="AL2569" s="14" t="n"/>
      <c r="AN2569">
        <f>IF($E2569="","",IF(COUNTIF($E$2:$E2569,$E2569)=1,1,0))</f>
        <v/>
      </c>
      <c r="AO2569">
        <f>IF($AN2569=1,SUMPRODUCT(--($AR$2:$AR$3001&lt;$AR2569))+1,"")</f>
        <v/>
      </c>
      <c r="AP2569">
        <f>IF($E2569="","",IF(OR($U2569=TRUE(),$U2569="TRUE"),1,0))</f>
        <v/>
      </c>
      <c r="AQ2569">
        <f>IF($E2569="","",IF($AA2569="Yes",1,0))</f>
        <v/>
      </c>
      <c r="AR2569">
        <f>IF($AN2569=1,IFERROR(IF(VALUE($E2569)&lt;100000000,VALUE($E2569),1000000000),IFERROR(IF(VALUE(MID($E2569,2,20))&lt;100000000,VALUE(MID($E2569,2,20)),1000000000),1000000000))+ROW()/100000,"")</f>
        <v/>
      </c>
    </row>
    <row r="2570">
      <c r="G2570" s="14" t="n"/>
      <c r="Q2570" s="7">
        <f>IF($E2570="","",P2570*Y2570/100)</f>
        <v/>
      </c>
      <c r="R2570" s="7" t="n"/>
      <c r="X2570" s="7" t="n"/>
      <c r="Y2570" s="7" t="n"/>
      <c r="AB2570">
        <f>IF($E2570="","",IF($AQ2570=1,0,IF($AP2570=1,Settings!$C$6,Settings!$C$7))*100)</f>
        <v/>
      </c>
      <c r="AC2570" s="7">
        <f>IF($E2570="","",Y2570*AB2570/100)</f>
        <v/>
      </c>
      <c r="AD2570" s="7">
        <f>IF($E2570="","",Y2570-AC2570)</f>
        <v/>
      </c>
      <c r="AE2570" s="7">
        <f>IF($E2570="","",AD2570-Q2570)</f>
        <v/>
      </c>
      <c r="AI2570" s="7" t="n"/>
      <c r="AL2570" s="14" t="n"/>
      <c r="AN2570">
        <f>IF($E2570="","",IF(COUNTIF($E$2:$E2570,$E2570)=1,1,0))</f>
        <v/>
      </c>
      <c r="AO2570">
        <f>IF($AN2570=1,SUMPRODUCT(--($AR$2:$AR$3001&lt;$AR2570))+1,"")</f>
        <v/>
      </c>
      <c r="AP2570">
        <f>IF($E2570="","",IF(OR($U2570=TRUE(),$U2570="TRUE"),1,0))</f>
        <v/>
      </c>
      <c r="AQ2570">
        <f>IF($E2570="","",IF($AA2570="Yes",1,0))</f>
        <v/>
      </c>
      <c r="AR2570">
        <f>IF($AN2570=1,IFERROR(IF(VALUE($E2570)&lt;100000000,VALUE($E2570),1000000000),IFERROR(IF(VALUE(MID($E2570,2,20))&lt;100000000,VALUE(MID($E2570,2,20)),1000000000),1000000000))+ROW()/100000,"")</f>
        <v/>
      </c>
    </row>
    <row r="2571">
      <c r="G2571" s="14" t="n"/>
      <c r="Q2571" s="7">
        <f>IF($E2571="","",P2571*Y2571/100)</f>
        <v/>
      </c>
      <c r="R2571" s="7" t="n"/>
      <c r="X2571" s="7" t="n"/>
      <c r="Y2571" s="7" t="n"/>
      <c r="AB2571">
        <f>IF($E2571="","",IF($AQ2571=1,0,IF($AP2571=1,Settings!$C$6,Settings!$C$7))*100)</f>
        <v/>
      </c>
      <c r="AC2571" s="7">
        <f>IF($E2571="","",Y2571*AB2571/100)</f>
        <v/>
      </c>
      <c r="AD2571" s="7">
        <f>IF($E2571="","",Y2571-AC2571)</f>
        <v/>
      </c>
      <c r="AE2571" s="7">
        <f>IF($E2571="","",AD2571-Q2571)</f>
        <v/>
      </c>
      <c r="AI2571" s="7" t="n"/>
      <c r="AL2571" s="14" t="n"/>
      <c r="AN2571">
        <f>IF($E2571="","",IF(COUNTIF($E$2:$E2571,$E2571)=1,1,0))</f>
        <v/>
      </c>
      <c r="AO2571">
        <f>IF($AN2571=1,SUMPRODUCT(--($AR$2:$AR$3001&lt;$AR2571))+1,"")</f>
        <v/>
      </c>
      <c r="AP2571">
        <f>IF($E2571="","",IF(OR($U2571=TRUE(),$U2571="TRUE"),1,0))</f>
        <v/>
      </c>
      <c r="AQ2571">
        <f>IF($E2571="","",IF($AA2571="Yes",1,0))</f>
        <v/>
      </c>
      <c r="AR2571">
        <f>IF($AN2571=1,IFERROR(IF(VALUE($E2571)&lt;100000000,VALUE($E2571),1000000000),IFERROR(IF(VALUE(MID($E2571,2,20))&lt;100000000,VALUE(MID($E2571,2,20)),1000000000),1000000000))+ROW()/100000,"")</f>
        <v/>
      </c>
    </row>
    <row r="2572">
      <c r="G2572" s="14" t="n"/>
      <c r="Q2572" s="7">
        <f>IF($E2572="","",P2572*Y2572/100)</f>
        <v/>
      </c>
      <c r="R2572" s="7" t="n"/>
      <c r="X2572" s="7" t="n"/>
      <c r="Y2572" s="7" t="n"/>
      <c r="AB2572">
        <f>IF($E2572="","",IF($AQ2572=1,0,IF($AP2572=1,Settings!$C$6,Settings!$C$7))*100)</f>
        <v/>
      </c>
      <c r="AC2572" s="7">
        <f>IF($E2572="","",Y2572*AB2572/100)</f>
        <v/>
      </c>
      <c r="AD2572" s="7">
        <f>IF($E2572="","",Y2572-AC2572)</f>
        <v/>
      </c>
      <c r="AE2572" s="7">
        <f>IF($E2572="","",AD2572-Q2572)</f>
        <v/>
      </c>
      <c r="AI2572" s="7" t="n"/>
      <c r="AL2572" s="14" t="n"/>
      <c r="AN2572">
        <f>IF($E2572="","",IF(COUNTIF($E$2:$E2572,$E2572)=1,1,0))</f>
        <v/>
      </c>
      <c r="AO2572">
        <f>IF($AN2572=1,SUMPRODUCT(--($AR$2:$AR$3001&lt;$AR2572))+1,"")</f>
        <v/>
      </c>
      <c r="AP2572">
        <f>IF($E2572="","",IF(OR($U2572=TRUE(),$U2572="TRUE"),1,0))</f>
        <v/>
      </c>
      <c r="AQ2572">
        <f>IF($E2572="","",IF($AA2572="Yes",1,0))</f>
        <v/>
      </c>
      <c r="AR2572">
        <f>IF($AN2572=1,IFERROR(IF(VALUE($E2572)&lt;100000000,VALUE($E2572),1000000000),IFERROR(IF(VALUE(MID($E2572,2,20))&lt;100000000,VALUE(MID($E2572,2,20)),1000000000),1000000000))+ROW()/100000,"")</f>
        <v/>
      </c>
    </row>
    <row r="2573">
      <c r="G2573" s="14" t="n"/>
      <c r="Q2573" s="7">
        <f>IF($E2573="","",P2573*Y2573/100)</f>
        <v/>
      </c>
      <c r="R2573" s="7" t="n"/>
      <c r="X2573" s="7" t="n"/>
      <c r="Y2573" s="7" t="n"/>
      <c r="AB2573">
        <f>IF($E2573="","",IF($AQ2573=1,0,IF($AP2573=1,Settings!$C$6,Settings!$C$7))*100)</f>
        <v/>
      </c>
      <c r="AC2573" s="7">
        <f>IF($E2573="","",Y2573*AB2573/100)</f>
        <v/>
      </c>
      <c r="AD2573" s="7">
        <f>IF($E2573="","",Y2573-AC2573)</f>
        <v/>
      </c>
      <c r="AE2573" s="7">
        <f>IF($E2573="","",AD2573-Q2573)</f>
        <v/>
      </c>
      <c r="AI2573" s="7" t="n"/>
      <c r="AL2573" s="14" t="n"/>
      <c r="AN2573">
        <f>IF($E2573="","",IF(COUNTIF($E$2:$E2573,$E2573)=1,1,0))</f>
        <v/>
      </c>
      <c r="AO2573">
        <f>IF($AN2573=1,SUMPRODUCT(--($AR$2:$AR$3001&lt;$AR2573))+1,"")</f>
        <v/>
      </c>
      <c r="AP2573">
        <f>IF($E2573="","",IF(OR($U2573=TRUE(),$U2573="TRUE"),1,0))</f>
        <v/>
      </c>
      <c r="AQ2573">
        <f>IF($E2573="","",IF($AA2573="Yes",1,0))</f>
        <v/>
      </c>
      <c r="AR2573">
        <f>IF($AN2573=1,IFERROR(IF(VALUE($E2573)&lt;100000000,VALUE($E2573),1000000000),IFERROR(IF(VALUE(MID($E2573,2,20))&lt;100000000,VALUE(MID($E2573,2,20)),1000000000),1000000000))+ROW()/100000,"")</f>
        <v/>
      </c>
    </row>
    <row r="2574">
      <c r="G2574" s="14" t="n"/>
      <c r="Q2574" s="7">
        <f>IF($E2574="","",P2574*Y2574/100)</f>
        <v/>
      </c>
      <c r="R2574" s="7" t="n"/>
      <c r="X2574" s="7" t="n"/>
      <c r="Y2574" s="7" t="n"/>
      <c r="AB2574">
        <f>IF($E2574="","",IF($AQ2574=1,0,IF($AP2574=1,Settings!$C$6,Settings!$C$7))*100)</f>
        <v/>
      </c>
      <c r="AC2574" s="7">
        <f>IF($E2574="","",Y2574*AB2574/100)</f>
        <v/>
      </c>
      <c r="AD2574" s="7">
        <f>IF($E2574="","",Y2574-AC2574)</f>
        <v/>
      </c>
      <c r="AE2574" s="7">
        <f>IF($E2574="","",AD2574-Q2574)</f>
        <v/>
      </c>
      <c r="AI2574" s="7" t="n"/>
      <c r="AL2574" s="14" t="n"/>
      <c r="AN2574">
        <f>IF($E2574="","",IF(COUNTIF($E$2:$E2574,$E2574)=1,1,0))</f>
        <v/>
      </c>
      <c r="AO2574">
        <f>IF($AN2574=1,SUMPRODUCT(--($AR$2:$AR$3001&lt;$AR2574))+1,"")</f>
        <v/>
      </c>
      <c r="AP2574">
        <f>IF($E2574="","",IF(OR($U2574=TRUE(),$U2574="TRUE"),1,0))</f>
        <v/>
      </c>
      <c r="AQ2574">
        <f>IF($E2574="","",IF($AA2574="Yes",1,0))</f>
        <v/>
      </c>
      <c r="AR2574">
        <f>IF($AN2574=1,IFERROR(IF(VALUE($E2574)&lt;100000000,VALUE($E2574),1000000000),IFERROR(IF(VALUE(MID($E2574,2,20))&lt;100000000,VALUE(MID($E2574,2,20)),1000000000),1000000000))+ROW()/100000,"")</f>
        <v/>
      </c>
    </row>
    <row r="2575">
      <c r="G2575" s="14" t="n"/>
      <c r="Q2575" s="7">
        <f>IF($E2575="","",P2575*Y2575/100)</f>
        <v/>
      </c>
      <c r="R2575" s="7" t="n"/>
      <c r="X2575" s="7" t="n"/>
      <c r="Y2575" s="7" t="n"/>
      <c r="AB2575">
        <f>IF($E2575="","",IF($AQ2575=1,0,IF($AP2575=1,Settings!$C$6,Settings!$C$7))*100)</f>
        <v/>
      </c>
      <c r="AC2575" s="7">
        <f>IF($E2575="","",Y2575*AB2575/100)</f>
        <v/>
      </c>
      <c r="AD2575" s="7">
        <f>IF($E2575="","",Y2575-AC2575)</f>
        <v/>
      </c>
      <c r="AE2575" s="7">
        <f>IF($E2575="","",AD2575-Q2575)</f>
        <v/>
      </c>
      <c r="AI2575" s="7" t="n"/>
      <c r="AL2575" s="14" t="n"/>
      <c r="AN2575">
        <f>IF($E2575="","",IF(COUNTIF($E$2:$E2575,$E2575)=1,1,0))</f>
        <v/>
      </c>
      <c r="AO2575">
        <f>IF($AN2575=1,SUMPRODUCT(--($AR$2:$AR$3001&lt;$AR2575))+1,"")</f>
        <v/>
      </c>
      <c r="AP2575">
        <f>IF($E2575="","",IF(OR($U2575=TRUE(),$U2575="TRUE"),1,0))</f>
        <v/>
      </c>
      <c r="AQ2575">
        <f>IF($E2575="","",IF($AA2575="Yes",1,0))</f>
        <v/>
      </c>
      <c r="AR2575">
        <f>IF($AN2575=1,IFERROR(IF(VALUE($E2575)&lt;100000000,VALUE($E2575),1000000000),IFERROR(IF(VALUE(MID($E2575,2,20))&lt;100000000,VALUE(MID($E2575,2,20)),1000000000),1000000000))+ROW()/100000,"")</f>
        <v/>
      </c>
    </row>
    <row r="2576">
      <c r="G2576" s="14" t="n"/>
      <c r="Q2576" s="7">
        <f>IF($E2576="","",P2576*Y2576/100)</f>
        <v/>
      </c>
      <c r="R2576" s="7" t="n"/>
      <c r="X2576" s="7" t="n"/>
      <c r="Y2576" s="7" t="n"/>
      <c r="AB2576">
        <f>IF($E2576="","",IF($AQ2576=1,0,IF($AP2576=1,Settings!$C$6,Settings!$C$7))*100)</f>
        <v/>
      </c>
      <c r="AC2576" s="7">
        <f>IF($E2576="","",Y2576*AB2576/100)</f>
        <v/>
      </c>
      <c r="AD2576" s="7">
        <f>IF($E2576="","",Y2576-AC2576)</f>
        <v/>
      </c>
      <c r="AE2576" s="7">
        <f>IF($E2576="","",AD2576-Q2576)</f>
        <v/>
      </c>
      <c r="AI2576" s="7" t="n"/>
      <c r="AL2576" s="14" t="n"/>
      <c r="AN2576">
        <f>IF($E2576="","",IF(COUNTIF($E$2:$E2576,$E2576)=1,1,0))</f>
        <v/>
      </c>
      <c r="AO2576">
        <f>IF($AN2576=1,SUMPRODUCT(--($AR$2:$AR$3001&lt;$AR2576))+1,"")</f>
        <v/>
      </c>
      <c r="AP2576">
        <f>IF($E2576="","",IF(OR($U2576=TRUE(),$U2576="TRUE"),1,0))</f>
        <v/>
      </c>
      <c r="AQ2576">
        <f>IF($E2576="","",IF($AA2576="Yes",1,0))</f>
        <v/>
      </c>
      <c r="AR2576">
        <f>IF($AN2576=1,IFERROR(IF(VALUE($E2576)&lt;100000000,VALUE($E2576),1000000000),IFERROR(IF(VALUE(MID($E2576,2,20))&lt;100000000,VALUE(MID($E2576,2,20)),1000000000),1000000000))+ROW()/100000,"")</f>
        <v/>
      </c>
    </row>
    <row r="2577">
      <c r="G2577" s="14" t="n"/>
      <c r="Q2577" s="7">
        <f>IF($E2577="","",P2577*Y2577/100)</f>
        <v/>
      </c>
      <c r="R2577" s="7" t="n"/>
      <c r="X2577" s="7" t="n"/>
      <c r="Y2577" s="7" t="n"/>
      <c r="AB2577">
        <f>IF($E2577="","",IF($AQ2577=1,0,IF($AP2577=1,Settings!$C$6,Settings!$C$7))*100)</f>
        <v/>
      </c>
      <c r="AC2577" s="7">
        <f>IF($E2577="","",Y2577*AB2577/100)</f>
        <v/>
      </c>
      <c r="AD2577" s="7">
        <f>IF($E2577="","",Y2577-AC2577)</f>
        <v/>
      </c>
      <c r="AE2577" s="7">
        <f>IF($E2577="","",AD2577-Q2577)</f>
        <v/>
      </c>
      <c r="AI2577" s="7" t="n"/>
      <c r="AL2577" s="14" t="n"/>
      <c r="AN2577">
        <f>IF($E2577="","",IF(COUNTIF($E$2:$E2577,$E2577)=1,1,0))</f>
        <v/>
      </c>
      <c r="AO2577">
        <f>IF($AN2577=1,SUMPRODUCT(--($AR$2:$AR$3001&lt;$AR2577))+1,"")</f>
        <v/>
      </c>
      <c r="AP2577">
        <f>IF($E2577="","",IF(OR($U2577=TRUE(),$U2577="TRUE"),1,0))</f>
        <v/>
      </c>
      <c r="AQ2577">
        <f>IF($E2577="","",IF($AA2577="Yes",1,0))</f>
        <v/>
      </c>
      <c r="AR2577">
        <f>IF($AN2577=1,IFERROR(IF(VALUE($E2577)&lt;100000000,VALUE($E2577),1000000000),IFERROR(IF(VALUE(MID($E2577,2,20))&lt;100000000,VALUE(MID($E2577,2,20)),1000000000),1000000000))+ROW()/100000,"")</f>
        <v/>
      </c>
    </row>
    <row r="2578">
      <c r="G2578" s="14" t="n"/>
      <c r="Q2578" s="7">
        <f>IF($E2578="","",P2578*Y2578/100)</f>
        <v/>
      </c>
      <c r="R2578" s="7" t="n"/>
      <c r="X2578" s="7" t="n"/>
      <c r="Y2578" s="7" t="n"/>
      <c r="AB2578">
        <f>IF($E2578="","",IF($AQ2578=1,0,IF($AP2578=1,Settings!$C$6,Settings!$C$7))*100)</f>
        <v/>
      </c>
      <c r="AC2578" s="7">
        <f>IF($E2578="","",Y2578*AB2578/100)</f>
        <v/>
      </c>
      <c r="AD2578" s="7">
        <f>IF($E2578="","",Y2578-AC2578)</f>
        <v/>
      </c>
      <c r="AE2578" s="7">
        <f>IF($E2578="","",AD2578-Q2578)</f>
        <v/>
      </c>
      <c r="AI2578" s="7" t="n"/>
      <c r="AL2578" s="14" t="n"/>
      <c r="AN2578">
        <f>IF($E2578="","",IF(COUNTIF($E$2:$E2578,$E2578)=1,1,0))</f>
        <v/>
      </c>
      <c r="AO2578">
        <f>IF($AN2578=1,SUMPRODUCT(--($AR$2:$AR$3001&lt;$AR2578))+1,"")</f>
        <v/>
      </c>
      <c r="AP2578">
        <f>IF($E2578="","",IF(OR($U2578=TRUE(),$U2578="TRUE"),1,0))</f>
        <v/>
      </c>
      <c r="AQ2578">
        <f>IF($E2578="","",IF($AA2578="Yes",1,0))</f>
        <v/>
      </c>
      <c r="AR2578">
        <f>IF($AN2578=1,IFERROR(IF(VALUE($E2578)&lt;100000000,VALUE($E2578),1000000000),IFERROR(IF(VALUE(MID($E2578,2,20))&lt;100000000,VALUE(MID($E2578,2,20)),1000000000),1000000000))+ROW()/100000,"")</f>
        <v/>
      </c>
    </row>
    <row r="2579">
      <c r="G2579" s="14" t="n"/>
      <c r="Q2579" s="7">
        <f>IF($E2579="","",P2579*Y2579/100)</f>
        <v/>
      </c>
      <c r="R2579" s="7" t="n"/>
      <c r="X2579" s="7" t="n"/>
      <c r="Y2579" s="7" t="n"/>
      <c r="AB2579">
        <f>IF($E2579="","",IF($AQ2579=1,0,IF($AP2579=1,Settings!$C$6,Settings!$C$7))*100)</f>
        <v/>
      </c>
      <c r="AC2579" s="7">
        <f>IF($E2579="","",Y2579*AB2579/100)</f>
        <v/>
      </c>
      <c r="AD2579" s="7">
        <f>IF($E2579="","",Y2579-AC2579)</f>
        <v/>
      </c>
      <c r="AE2579" s="7">
        <f>IF($E2579="","",AD2579-Q2579)</f>
        <v/>
      </c>
      <c r="AI2579" s="7" t="n"/>
      <c r="AL2579" s="14" t="n"/>
      <c r="AN2579">
        <f>IF($E2579="","",IF(COUNTIF($E$2:$E2579,$E2579)=1,1,0))</f>
        <v/>
      </c>
      <c r="AO2579">
        <f>IF($AN2579=1,SUMPRODUCT(--($AR$2:$AR$3001&lt;$AR2579))+1,"")</f>
        <v/>
      </c>
      <c r="AP2579">
        <f>IF($E2579="","",IF(OR($U2579=TRUE(),$U2579="TRUE"),1,0))</f>
        <v/>
      </c>
      <c r="AQ2579">
        <f>IF($E2579="","",IF($AA2579="Yes",1,0))</f>
        <v/>
      </c>
      <c r="AR2579">
        <f>IF($AN2579=1,IFERROR(IF(VALUE($E2579)&lt;100000000,VALUE($E2579),1000000000),IFERROR(IF(VALUE(MID($E2579,2,20))&lt;100000000,VALUE(MID($E2579,2,20)),1000000000),1000000000))+ROW()/100000,"")</f>
        <v/>
      </c>
    </row>
    <row r="2580">
      <c r="G2580" s="14" t="n"/>
      <c r="Q2580" s="7">
        <f>IF($E2580="","",P2580*Y2580/100)</f>
        <v/>
      </c>
      <c r="R2580" s="7" t="n"/>
      <c r="X2580" s="7" t="n"/>
      <c r="Y2580" s="7" t="n"/>
      <c r="AB2580">
        <f>IF($E2580="","",IF($AQ2580=1,0,IF($AP2580=1,Settings!$C$6,Settings!$C$7))*100)</f>
        <v/>
      </c>
      <c r="AC2580" s="7">
        <f>IF($E2580="","",Y2580*AB2580/100)</f>
        <v/>
      </c>
      <c r="AD2580" s="7">
        <f>IF($E2580="","",Y2580-AC2580)</f>
        <v/>
      </c>
      <c r="AE2580" s="7">
        <f>IF($E2580="","",AD2580-Q2580)</f>
        <v/>
      </c>
      <c r="AI2580" s="7" t="n"/>
      <c r="AL2580" s="14" t="n"/>
      <c r="AN2580">
        <f>IF($E2580="","",IF(COUNTIF($E$2:$E2580,$E2580)=1,1,0))</f>
        <v/>
      </c>
      <c r="AO2580">
        <f>IF($AN2580=1,SUMPRODUCT(--($AR$2:$AR$3001&lt;$AR2580))+1,"")</f>
        <v/>
      </c>
      <c r="AP2580">
        <f>IF($E2580="","",IF(OR($U2580=TRUE(),$U2580="TRUE"),1,0))</f>
        <v/>
      </c>
      <c r="AQ2580">
        <f>IF($E2580="","",IF($AA2580="Yes",1,0))</f>
        <v/>
      </c>
      <c r="AR2580">
        <f>IF($AN2580=1,IFERROR(IF(VALUE($E2580)&lt;100000000,VALUE($E2580),1000000000),IFERROR(IF(VALUE(MID($E2580,2,20))&lt;100000000,VALUE(MID($E2580,2,20)),1000000000),1000000000))+ROW()/100000,"")</f>
        <v/>
      </c>
    </row>
    <row r="2581">
      <c r="G2581" s="14" t="n"/>
      <c r="Q2581" s="7">
        <f>IF($E2581="","",P2581*Y2581/100)</f>
        <v/>
      </c>
      <c r="R2581" s="7" t="n"/>
      <c r="X2581" s="7" t="n"/>
      <c r="Y2581" s="7" t="n"/>
      <c r="AB2581">
        <f>IF($E2581="","",IF($AQ2581=1,0,IF($AP2581=1,Settings!$C$6,Settings!$C$7))*100)</f>
        <v/>
      </c>
      <c r="AC2581" s="7">
        <f>IF($E2581="","",Y2581*AB2581/100)</f>
        <v/>
      </c>
      <c r="AD2581" s="7">
        <f>IF($E2581="","",Y2581-AC2581)</f>
        <v/>
      </c>
      <c r="AE2581" s="7">
        <f>IF($E2581="","",AD2581-Q2581)</f>
        <v/>
      </c>
      <c r="AI2581" s="7" t="n"/>
      <c r="AL2581" s="14" t="n"/>
      <c r="AN2581">
        <f>IF($E2581="","",IF(COUNTIF($E$2:$E2581,$E2581)=1,1,0))</f>
        <v/>
      </c>
      <c r="AO2581">
        <f>IF($AN2581=1,SUMPRODUCT(--($AR$2:$AR$3001&lt;$AR2581))+1,"")</f>
        <v/>
      </c>
      <c r="AP2581">
        <f>IF($E2581="","",IF(OR($U2581=TRUE(),$U2581="TRUE"),1,0))</f>
        <v/>
      </c>
      <c r="AQ2581">
        <f>IF($E2581="","",IF($AA2581="Yes",1,0))</f>
        <v/>
      </c>
      <c r="AR2581">
        <f>IF($AN2581=1,IFERROR(IF(VALUE($E2581)&lt;100000000,VALUE($E2581),1000000000),IFERROR(IF(VALUE(MID($E2581,2,20))&lt;100000000,VALUE(MID($E2581,2,20)),1000000000),1000000000))+ROW()/100000,"")</f>
        <v/>
      </c>
    </row>
    <row r="2582">
      <c r="G2582" s="14" t="n"/>
      <c r="Q2582" s="7">
        <f>IF($E2582="","",P2582*Y2582/100)</f>
        <v/>
      </c>
      <c r="R2582" s="7" t="n"/>
      <c r="X2582" s="7" t="n"/>
      <c r="Y2582" s="7" t="n"/>
      <c r="AB2582">
        <f>IF($E2582="","",IF($AQ2582=1,0,IF($AP2582=1,Settings!$C$6,Settings!$C$7))*100)</f>
        <v/>
      </c>
      <c r="AC2582" s="7">
        <f>IF($E2582="","",Y2582*AB2582/100)</f>
        <v/>
      </c>
      <c r="AD2582" s="7">
        <f>IF($E2582="","",Y2582-AC2582)</f>
        <v/>
      </c>
      <c r="AE2582" s="7">
        <f>IF($E2582="","",AD2582-Q2582)</f>
        <v/>
      </c>
      <c r="AI2582" s="7" t="n"/>
      <c r="AL2582" s="14" t="n"/>
      <c r="AN2582">
        <f>IF($E2582="","",IF(COUNTIF($E$2:$E2582,$E2582)=1,1,0))</f>
        <v/>
      </c>
      <c r="AO2582">
        <f>IF($AN2582=1,SUMPRODUCT(--($AR$2:$AR$3001&lt;$AR2582))+1,"")</f>
        <v/>
      </c>
      <c r="AP2582">
        <f>IF($E2582="","",IF(OR($U2582=TRUE(),$U2582="TRUE"),1,0))</f>
        <v/>
      </c>
      <c r="AQ2582">
        <f>IF($E2582="","",IF($AA2582="Yes",1,0))</f>
        <v/>
      </c>
      <c r="AR2582">
        <f>IF($AN2582=1,IFERROR(IF(VALUE($E2582)&lt;100000000,VALUE($E2582),1000000000),IFERROR(IF(VALUE(MID($E2582,2,20))&lt;100000000,VALUE(MID($E2582,2,20)),1000000000),1000000000))+ROW()/100000,"")</f>
        <v/>
      </c>
    </row>
    <row r="2583">
      <c r="G2583" s="14" t="n"/>
      <c r="Q2583" s="7">
        <f>IF($E2583="","",P2583*Y2583/100)</f>
        <v/>
      </c>
      <c r="R2583" s="7" t="n"/>
      <c r="X2583" s="7" t="n"/>
      <c r="Y2583" s="7" t="n"/>
      <c r="AB2583">
        <f>IF($E2583="","",IF($AQ2583=1,0,IF($AP2583=1,Settings!$C$6,Settings!$C$7))*100)</f>
        <v/>
      </c>
      <c r="AC2583" s="7">
        <f>IF($E2583="","",Y2583*AB2583/100)</f>
        <v/>
      </c>
      <c r="AD2583" s="7">
        <f>IF($E2583="","",Y2583-AC2583)</f>
        <v/>
      </c>
      <c r="AE2583" s="7">
        <f>IF($E2583="","",AD2583-Q2583)</f>
        <v/>
      </c>
      <c r="AI2583" s="7" t="n"/>
      <c r="AL2583" s="14" t="n"/>
      <c r="AN2583">
        <f>IF($E2583="","",IF(COUNTIF($E$2:$E2583,$E2583)=1,1,0))</f>
        <v/>
      </c>
      <c r="AO2583">
        <f>IF($AN2583=1,SUMPRODUCT(--($AR$2:$AR$3001&lt;$AR2583))+1,"")</f>
        <v/>
      </c>
      <c r="AP2583">
        <f>IF($E2583="","",IF(OR($U2583=TRUE(),$U2583="TRUE"),1,0))</f>
        <v/>
      </c>
      <c r="AQ2583">
        <f>IF($E2583="","",IF($AA2583="Yes",1,0))</f>
        <v/>
      </c>
      <c r="AR2583">
        <f>IF($AN2583=1,IFERROR(IF(VALUE($E2583)&lt;100000000,VALUE($E2583),1000000000),IFERROR(IF(VALUE(MID($E2583,2,20))&lt;100000000,VALUE(MID($E2583,2,20)),1000000000),1000000000))+ROW()/100000,"")</f>
        <v/>
      </c>
    </row>
    <row r="2584">
      <c r="G2584" s="14" t="n"/>
      <c r="Q2584" s="7">
        <f>IF($E2584="","",P2584*Y2584/100)</f>
        <v/>
      </c>
      <c r="R2584" s="7" t="n"/>
      <c r="X2584" s="7" t="n"/>
      <c r="Y2584" s="7" t="n"/>
      <c r="AB2584">
        <f>IF($E2584="","",IF($AQ2584=1,0,IF($AP2584=1,Settings!$C$6,Settings!$C$7))*100)</f>
        <v/>
      </c>
      <c r="AC2584" s="7">
        <f>IF($E2584="","",Y2584*AB2584/100)</f>
        <v/>
      </c>
      <c r="AD2584" s="7">
        <f>IF($E2584="","",Y2584-AC2584)</f>
        <v/>
      </c>
      <c r="AE2584" s="7">
        <f>IF($E2584="","",AD2584-Q2584)</f>
        <v/>
      </c>
      <c r="AI2584" s="7" t="n"/>
      <c r="AL2584" s="14" t="n"/>
      <c r="AN2584">
        <f>IF($E2584="","",IF(COUNTIF($E$2:$E2584,$E2584)=1,1,0))</f>
        <v/>
      </c>
      <c r="AO2584">
        <f>IF($AN2584=1,SUMPRODUCT(--($AR$2:$AR$3001&lt;$AR2584))+1,"")</f>
        <v/>
      </c>
      <c r="AP2584">
        <f>IF($E2584="","",IF(OR($U2584=TRUE(),$U2584="TRUE"),1,0))</f>
        <v/>
      </c>
      <c r="AQ2584">
        <f>IF($E2584="","",IF($AA2584="Yes",1,0))</f>
        <v/>
      </c>
      <c r="AR2584">
        <f>IF($AN2584=1,IFERROR(IF(VALUE($E2584)&lt;100000000,VALUE($E2584),1000000000),IFERROR(IF(VALUE(MID($E2584,2,20))&lt;100000000,VALUE(MID($E2584,2,20)),1000000000),1000000000))+ROW()/100000,"")</f>
        <v/>
      </c>
    </row>
    <row r="2585">
      <c r="G2585" s="14" t="n"/>
      <c r="Q2585" s="7">
        <f>IF($E2585="","",P2585*Y2585/100)</f>
        <v/>
      </c>
      <c r="R2585" s="7" t="n"/>
      <c r="X2585" s="7" t="n"/>
      <c r="Y2585" s="7" t="n"/>
      <c r="AB2585">
        <f>IF($E2585="","",IF($AQ2585=1,0,IF($AP2585=1,Settings!$C$6,Settings!$C$7))*100)</f>
        <v/>
      </c>
      <c r="AC2585" s="7">
        <f>IF($E2585="","",Y2585*AB2585/100)</f>
        <v/>
      </c>
      <c r="AD2585" s="7">
        <f>IF($E2585="","",Y2585-AC2585)</f>
        <v/>
      </c>
      <c r="AE2585" s="7">
        <f>IF($E2585="","",AD2585-Q2585)</f>
        <v/>
      </c>
      <c r="AI2585" s="7" t="n"/>
      <c r="AL2585" s="14" t="n"/>
      <c r="AN2585">
        <f>IF($E2585="","",IF(COUNTIF($E$2:$E2585,$E2585)=1,1,0))</f>
        <v/>
      </c>
      <c r="AO2585">
        <f>IF($AN2585=1,SUMPRODUCT(--($AR$2:$AR$3001&lt;$AR2585))+1,"")</f>
        <v/>
      </c>
      <c r="AP2585">
        <f>IF($E2585="","",IF(OR($U2585=TRUE(),$U2585="TRUE"),1,0))</f>
        <v/>
      </c>
      <c r="AQ2585">
        <f>IF($E2585="","",IF($AA2585="Yes",1,0))</f>
        <v/>
      </c>
      <c r="AR2585">
        <f>IF($AN2585=1,IFERROR(IF(VALUE($E2585)&lt;100000000,VALUE($E2585),1000000000),IFERROR(IF(VALUE(MID($E2585,2,20))&lt;100000000,VALUE(MID($E2585,2,20)),1000000000),1000000000))+ROW()/100000,"")</f>
        <v/>
      </c>
    </row>
    <row r="2586">
      <c r="G2586" s="14" t="n"/>
      <c r="Q2586" s="7">
        <f>IF($E2586="","",P2586*Y2586/100)</f>
        <v/>
      </c>
      <c r="R2586" s="7" t="n"/>
      <c r="X2586" s="7" t="n"/>
      <c r="Y2586" s="7" t="n"/>
      <c r="AB2586">
        <f>IF($E2586="","",IF($AQ2586=1,0,IF($AP2586=1,Settings!$C$6,Settings!$C$7))*100)</f>
        <v/>
      </c>
      <c r="AC2586" s="7">
        <f>IF($E2586="","",Y2586*AB2586/100)</f>
        <v/>
      </c>
      <c r="AD2586" s="7">
        <f>IF($E2586="","",Y2586-AC2586)</f>
        <v/>
      </c>
      <c r="AE2586" s="7">
        <f>IF($E2586="","",AD2586-Q2586)</f>
        <v/>
      </c>
      <c r="AI2586" s="7" t="n"/>
      <c r="AL2586" s="14" t="n"/>
      <c r="AN2586">
        <f>IF($E2586="","",IF(COUNTIF($E$2:$E2586,$E2586)=1,1,0))</f>
        <v/>
      </c>
      <c r="AO2586">
        <f>IF($AN2586=1,SUMPRODUCT(--($AR$2:$AR$3001&lt;$AR2586))+1,"")</f>
        <v/>
      </c>
      <c r="AP2586">
        <f>IF($E2586="","",IF(OR($U2586=TRUE(),$U2586="TRUE"),1,0))</f>
        <v/>
      </c>
      <c r="AQ2586">
        <f>IF($E2586="","",IF($AA2586="Yes",1,0))</f>
        <v/>
      </c>
      <c r="AR2586">
        <f>IF($AN2586=1,IFERROR(IF(VALUE($E2586)&lt;100000000,VALUE($E2586),1000000000),IFERROR(IF(VALUE(MID($E2586,2,20))&lt;100000000,VALUE(MID($E2586,2,20)),1000000000),1000000000))+ROW()/100000,"")</f>
        <v/>
      </c>
    </row>
    <row r="2587">
      <c r="G2587" s="14" t="n"/>
      <c r="Q2587" s="7">
        <f>IF($E2587="","",P2587*Y2587/100)</f>
        <v/>
      </c>
      <c r="R2587" s="7" t="n"/>
      <c r="X2587" s="7" t="n"/>
      <c r="Y2587" s="7" t="n"/>
      <c r="AB2587">
        <f>IF($E2587="","",IF($AQ2587=1,0,IF($AP2587=1,Settings!$C$6,Settings!$C$7))*100)</f>
        <v/>
      </c>
      <c r="AC2587" s="7">
        <f>IF($E2587="","",Y2587*AB2587/100)</f>
        <v/>
      </c>
      <c r="AD2587" s="7">
        <f>IF($E2587="","",Y2587-AC2587)</f>
        <v/>
      </c>
      <c r="AE2587" s="7">
        <f>IF($E2587="","",AD2587-Q2587)</f>
        <v/>
      </c>
      <c r="AI2587" s="7" t="n"/>
      <c r="AL2587" s="14" t="n"/>
      <c r="AN2587">
        <f>IF($E2587="","",IF(COUNTIF($E$2:$E2587,$E2587)=1,1,0))</f>
        <v/>
      </c>
      <c r="AO2587">
        <f>IF($AN2587=1,SUMPRODUCT(--($AR$2:$AR$3001&lt;$AR2587))+1,"")</f>
        <v/>
      </c>
      <c r="AP2587">
        <f>IF($E2587="","",IF(OR($U2587=TRUE(),$U2587="TRUE"),1,0))</f>
        <v/>
      </c>
      <c r="AQ2587">
        <f>IF($E2587="","",IF($AA2587="Yes",1,0))</f>
        <v/>
      </c>
      <c r="AR2587">
        <f>IF($AN2587=1,IFERROR(IF(VALUE($E2587)&lt;100000000,VALUE($E2587),1000000000),IFERROR(IF(VALUE(MID($E2587,2,20))&lt;100000000,VALUE(MID($E2587,2,20)),1000000000),1000000000))+ROW()/100000,"")</f>
        <v/>
      </c>
    </row>
    <row r="2588">
      <c r="G2588" s="14" t="n"/>
      <c r="Q2588" s="7">
        <f>IF($E2588="","",P2588*Y2588/100)</f>
        <v/>
      </c>
      <c r="R2588" s="7" t="n"/>
      <c r="X2588" s="7" t="n"/>
      <c r="Y2588" s="7" t="n"/>
      <c r="AB2588">
        <f>IF($E2588="","",IF($AQ2588=1,0,IF($AP2588=1,Settings!$C$6,Settings!$C$7))*100)</f>
        <v/>
      </c>
      <c r="AC2588" s="7">
        <f>IF($E2588="","",Y2588*AB2588/100)</f>
        <v/>
      </c>
      <c r="AD2588" s="7">
        <f>IF($E2588="","",Y2588-AC2588)</f>
        <v/>
      </c>
      <c r="AE2588" s="7">
        <f>IF($E2588="","",AD2588-Q2588)</f>
        <v/>
      </c>
      <c r="AI2588" s="7" t="n"/>
      <c r="AL2588" s="14" t="n"/>
      <c r="AN2588">
        <f>IF($E2588="","",IF(COUNTIF($E$2:$E2588,$E2588)=1,1,0))</f>
        <v/>
      </c>
      <c r="AO2588">
        <f>IF($AN2588=1,SUMPRODUCT(--($AR$2:$AR$3001&lt;$AR2588))+1,"")</f>
        <v/>
      </c>
      <c r="AP2588">
        <f>IF($E2588="","",IF(OR($U2588=TRUE(),$U2588="TRUE"),1,0))</f>
        <v/>
      </c>
      <c r="AQ2588">
        <f>IF($E2588="","",IF($AA2588="Yes",1,0))</f>
        <v/>
      </c>
      <c r="AR2588">
        <f>IF($AN2588=1,IFERROR(IF(VALUE($E2588)&lt;100000000,VALUE($E2588),1000000000),IFERROR(IF(VALUE(MID($E2588,2,20))&lt;100000000,VALUE(MID($E2588,2,20)),1000000000),1000000000))+ROW()/100000,"")</f>
        <v/>
      </c>
    </row>
    <row r="2589">
      <c r="G2589" s="14" t="n"/>
      <c r="Q2589" s="7">
        <f>IF($E2589="","",P2589*Y2589/100)</f>
        <v/>
      </c>
      <c r="R2589" s="7" t="n"/>
      <c r="X2589" s="7" t="n"/>
      <c r="Y2589" s="7" t="n"/>
      <c r="AB2589">
        <f>IF($E2589="","",IF($AQ2589=1,0,IF($AP2589=1,Settings!$C$6,Settings!$C$7))*100)</f>
        <v/>
      </c>
      <c r="AC2589" s="7">
        <f>IF($E2589="","",Y2589*AB2589/100)</f>
        <v/>
      </c>
      <c r="AD2589" s="7">
        <f>IF($E2589="","",Y2589-AC2589)</f>
        <v/>
      </c>
      <c r="AE2589" s="7">
        <f>IF($E2589="","",AD2589-Q2589)</f>
        <v/>
      </c>
      <c r="AI2589" s="7" t="n"/>
      <c r="AL2589" s="14" t="n"/>
      <c r="AN2589">
        <f>IF($E2589="","",IF(COUNTIF($E$2:$E2589,$E2589)=1,1,0))</f>
        <v/>
      </c>
      <c r="AO2589">
        <f>IF($AN2589=1,SUMPRODUCT(--($AR$2:$AR$3001&lt;$AR2589))+1,"")</f>
        <v/>
      </c>
      <c r="AP2589">
        <f>IF($E2589="","",IF(OR($U2589=TRUE(),$U2589="TRUE"),1,0))</f>
        <v/>
      </c>
      <c r="AQ2589">
        <f>IF($E2589="","",IF($AA2589="Yes",1,0))</f>
        <v/>
      </c>
      <c r="AR2589">
        <f>IF($AN2589=1,IFERROR(IF(VALUE($E2589)&lt;100000000,VALUE($E2589),1000000000),IFERROR(IF(VALUE(MID($E2589,2,20))&lt;100000000,VALUE(MID($E2589,2,20)),1000000000),1000000000))+ROW()/100000,"")</f>
        <v/>
      </c>
    </row>
    <row r="2590">
      <c r="G2590" s="14" t="n"/>
      <c r="Q2590" s="7">
        <f>IF($E2590="","",P2590*Y2590/100)</f>
        <v/>
      </c>
      <c r="R2590" s="7" t="n"/>
      <c r="X2590" s="7" t="n"/>
      <c r="Y2590" s="7" t="n"/>
      <c r="AB2590">
        <f>IF($E2590="","",IF($AQ2590=1,0,IF($AP2590=1,Settings!$C$6,Settings!$C$7))*100)</f>
        <v/>
      </c>
      <c r="AC2590" s="7">
        <f>IF($E2590="","",Y2590*AB2590/100)</f>
        <v/>
      </c>
      <c r="AD2590" s="7">
        <f>IF($E2590="","",Y2590-AC2590)</f>
        <v/>
      </c>
      <c r="AE2590" s="7">
        <f>IF($E2590="","",AD2590-Q2590)</f>
        <v/>
      </c>
      <c r="AI2590" s="7" t="n"/>
      <c r="AL2590" s="14" t="n"/>
      <c r="AN2590">
        <f>IF($E2590="","",IF(COUNTIF($E$2:$E2590,$E2590)=1,1,0))</f>
        <v/>
      </c>
      <c r="AO2590">
        <f>IF($AN2590=1,SUMPRODUCT(--($AR$2:$AR$3001&lt;$AR2590))+1,"")</f>
        <v/>
      </c>
      <c r="AP2590">
        <f>IF($E2590="","",IF(OR($U2590=TRUE(),$U2590="TRUE"),1,0))</f>
        <v/>
      </c>
      <c r="AQ2590">
        <f>IF($E2590="","",IF($AA2590="Yes",1,0))</f>
        <v/>
      </c>
      <c r="AR2590">
        <f>IF($AN2590=1,IFERROR(IF(VALUE($E2590)&lt;100000000,VALUE($E2590),1000000000),IFERROR(IF(VALUE(MID($E2590,2,20))&lt;100000000,VALUE(MID($E2590,2,20)),1000000000),1000000000))+ROW()/100000,"")</f>
        <v/>
      </c>
    </row>
    <row r="2591">
      <c r="G2591" s="14" t="n"/>
      <c r="Q2591" s="7">
        <f>IF($E2591="","",P2591*Y2591/100)</f>
        <v/>
      </c>
      <c r="R2591" s="7" t="n"/>
      <c r="X2591" s="7" t="n"/>
      <c r="Y2591" s="7" t="n"/>
      <c r="AB2591">
        <f>IF($E2591="","",IF($AQ2591=1,0,IF($AP2591=1,Settings!$C$6,Settings!$C$7))*100)</f>
        <v/>
      </c>
      <c r="AC2591" s="7">
        <f>IF($E2591="","",Y2591*AB2591/100)</f>
        <v/>
      </c>
      <c r="AD2591" s="7">
        <f>IF($E2591="","",Y2591-AC2591)</f>
        <v/>
      </c>
      <c r="AE2591" s="7">
        <f>IF($E2591="","",AD2591-Q2591)</f>
        <v/>
      </c>
      <c r="AI2591" s="7" t="n"/>
      <c r="AL2591" s="14" t="n"/>
      <c r="AN2591">
        <f>IF($E2591="","",IF(COUNTIF($E$2:$E2591,$E2591)=1,1,0))</f>
        <v/>
      </c>
      <c r="AO2591">
        <f>IF($AN2591=1,SUMPRODUCT(--($AR$2:$AR$3001&lt;$AR2591))+1,"")</f>
        <v/>
      </c>
      <c r="AP2591">
        <f>IF($E2591="","",IF(OR($U2591=TRUE(),$U2591="TRUE"),1,0))</f>
        <v/>
      </c>
      <c r="AQ2591">
        <f>IF($E2591="","",IF($AA2591="Yes",1,0))</f>
        <v/>
      </c>
      <c r="AR2591">
        <f>IF($AN2591=1,IFERROR(IF(VALUE($E2591)&lt;100000000,VALUE($E2591),1000000000),IFERROR(IF(VALUE(MID($E2591,2,20))&lt;100000000,VALUE(MID($E2591,2,20)),1000000000),1000000000))+ROW()/100000,"")</f>
        <v/>
      </c>
    </row>
    <row r="2592">
      <c r="G2592" s="14" t="n"/>
      <c r="Q2592" s="7">
        <f>IF($E2592="","",P2592*Y2592/100)</f>
        <v/>
      </c>
      <c r="R2592" s="7" t="n"/>
      <c r="X2592" s="7" t="n"/>
      <c r="Y2592" s="7" t="n"/>
      <c r="AB2592">
        <f>IF($E2592="","",IF($AQ2592=1,0,IF($AP2592=1,Settings!$C$6,Settings!$C$7))*100)</f>
        <v/>
      </c>
      <c r="AC2592" s="7">
        <f>IF($E2592="","",Y2592*AB2592/100)</f>
        <v/>
      </c>
      <c r="AD2592" s="7">
        <f>IF($E2592="","",Y2592-AC2592)</f>
        <v/>
      </c>
      <c r="AE2592" s="7">
        <f>IF($E2592="","",AD2592-Q2592)</f>
        <v/>
      </c>
      <c r="AI2592" s="7" t="n"/>
      <c r="AL2592" s="14" t="n"/>
      <c r="AN2592">
        <f>IF($E2592="","",IF(COUNTIF($E$2:$E2592,$E2592)=1,1,0))</f>
        <v/>
      </c>
      <c r="AO2592">
        <f>IF($AN2592=1,SUMPRODUCT(--($AR$2:$AR$3001&lt;$AR2592))+1,"")</f>
        <v/>
      </c>
      <c r="AP2592">
        <f>IF($E2592="","",IF(OR($U2592=TRUE(),$U2592="TRUE"),1,0))</f>
        <v/>
      </c>
      <c r="AQ2592">
        <f>IF($E2592="","",IF($AA2592="Yes",1,0))</f>
        <v/>
      </c>
      <c r="AR2592">
        <f>IF($AN2592=1,IFERROR(IF(VALUE($E2592)&lt;100000000,VALUE($E2592),1000000000),IFERROR(IF(VALUE(MID($E2592,2,20))&lt;100000000,VALUE(MID($E2592,2,20)),1000000000),1000000000))+ROW()/100000,"")</f>
        <v/>
      </c>
    </row>
    <row r="2593">
      <c r="G2593" s="14" t="n"/>
      <c r="Q2593" s="7">
        <f>IF($E2593="","",P2593*Y2593/100)</f>
        <v/>
      </c>
      <c r="R2593" s="7" t="n"/>
      <c r="X2593" s="7" t="n"/>
      <c r="Y2593" s="7" t="n"/>
      <c r="AB2593">
        <f>IF($E2593="","",IF($AQ2593=1,0,IF($AP2593=1,Settings!$C$6,Settings!$C$7))*100)</f>
        <v/>
      </c>
      <c r="AC2593" s="7">
        <f>IF($E2593="","",Y2593*AB2593/100)</f>
        <v/>
      </c>
      <c r="AD2593" s="7">
        <f>IF($E2593="","",Y2593-AC2593)</f>
        <v/>
      </c>
      <c r="AE2593" s="7">
        <f>IF($E2593="","",AD2593-Q2593)</f>
        <v/>
      </c>
      <c r="AI2593" s="7" t="n"/>
      <c r="AL2593" s="14" t="n"/>
      <c r="AN2593">
        <f>IF($E2593="","",IF(COUNTIF($E$2:$E2593,$E2593)=1,1,0))</f>
        <v/>
      </c>
      <c r="AO2593">
        <f>IF($AN2593=1,SUMPRODUCT(--($AR$2:$AR$3001&lt;$AR2593))+1,"")</f>
        <v/>
      </c>
      <c r="AP2593">
        <f>IF($E2593="","",IF(OR($U2593=TRUE(),$U2593="TRUE"),1,0))</f>
        <v/>
      </c>
      <c r="AQ2593">
        <f>IF($E2593="","",IF($AA2593="Yes",1,0))</f>
        <v/>
      </c>
      <c r="AR2593">
        <f>IF($AN2593=1,IFERROR(IF(VALUE($E2593)&lt;100000000,VALUE($E2593),1000000000),IFERROR(IF(VALUE(MID($E2593,2,20))&lt;100000000,VALUE(MID($E2593,2,20)),1000000000),1000000000))+ROW()/100000,"")</f>
        <v/>
      </c>
    </row>
    <row r="2594">
      <c r="G2594" s="14" t="n"/>
      <c r="Q2594" s="7">
        <f>IF($E2594="","",P2594*Y2594/100)</f>
        <v/>
      </c>
      <c r="R2594" s="7" t="n"/>
      <c r="X2594" s="7" t="n"/>
      <c r="Y2594" s="7" t="n"/>
      <c r="AB2594">
        <f>IF($E2594="","",IF($AQ2594=1,0,IF($AP2594=1,Settings!$C$6,Settings!$C$7))*100)</f>
        <v/>
      </c>
      <c r="AC2594" s="7">
        <f>IF($E2594="","",Y2594*AB2594/100)</f>
        <v/>
      </c>
      <c r="AD2594" s="7">
        <f>IF($E2594="","",Y2594-AC2594)</f>
        <v/>
      </c>
      <c r="AE2594" s="7">
        <f>IF($E2594="","",AD2594-Q2594)</f>
        <v/>
      </c>
      <c r="AI2594" s="7" t="n"/>
      <c r="AL2594" s="14" t="n"/>
      <c r="AN2594">
        <f>IF($E2594="","",IF(COUNTIF($E$2:$E2594,$E2594)=1,1,0))</f>
        <v/>
      </c>
      <c r="AO2594">
        <f>IF($AN2594=1,SUMPRODUCT(--($AR$2:$AR$3001&lt;$AR2594))+1,"")</f>
        <v/>
      </c>
      <c r="AP2594">
        <f>IF($E2594="","",IF(OR($U2594=TRUE(),$U2594="TRUE"),1,0))</f>
        <v/>
      </c>
      <c r="AQ2594">
        <f>IF($E2594="","",IF($AA2594="Yes",1,0))</f>
        <v/>
      </c>
      <c r="AR2594">
        <f>IF($AN2594=1,IFERROR(IF(VALUE($E2594)&lt;100000000,VALUE($E2594),1000000000),IFERROR(IF(VALUE(MID($E2594,2,20))&lt;100000000,VALUE(MID($E2594,2,20)),1000000000),1000000000))+ROW()/100000,"")</f>
        <v/>
      </c>
    </row>
    <row r="2595">
      <c r="G2595" s="14" t="n"/>
      <c r="Q2595" s="7">
        <f>IF($E2595="","",P2595*Y2595/100)</f>
        <v/>
      </c>
      <c r="R2595" s="7" t="n"/>
      <c r="X2595" s="7" t="n"/>
      <c r="Y2595" s="7" t="n"/>
      <c r="AB2595">
        <f>IF($E2595="","",IF($AQ2595=1,0,IF($AP2595=1,Settings!$C$6,Settings!$C$7))*100)</f>
        <v/>
      </c>
      <c r="AC2595" s="7">
        <f>IF($E2595="","",Y2595*AB2595/100)</f>
        <v/>
      </c>
      <c r="AD2595" s="7">
        <f>IF($E2595="","",Y2595-AC2595)</f>
        <v/>
      </c>
      <c r="AE2595" s="7">
        <f>IF($E2595="","",AD2595-Q2595)</f>
        <v/>
      </c>
      <c r="AI2595" s="7" t="n"/>
      <c r="AL2595" s="14" t="n"/>
      <c r="AN2595">
        <f>IF($E2595="","",IF(COUNTIF($E$2:$E2595,$E2595)=1,1,0))</f>
        <v/>
      </c>
      <c r="AO2595">
        <f>IF($AN2595=1,SUMPRODUCT(--($AR$2:$AR$3001&lt;$AR2595))+1,"")</f>
        <v/>
      </c>
      <c r="AP2595">
        <f>IF($E2595="","",IF(OR($U2595=TRUE(),$U2595="TRUE"),1,0))</f>
        <v/>
      </c>
      <c r="AQ2595">
        <f>IF($E2595="","",IF($AA2595="Yes",1,0))</f>
        <v/>
      </c>
      <c r="AR2595">
        <f>IF($AN2595=1,IFERROR(IF(VALUE($E2595)&lt;100000000,VALUE($E2595),1000000000),IFERROR(IF(VALUE(MID($E2595,2,20))&lt;100000000,VALUE(MID($E2595,2,20)),1000000000),1000000000))+ROW()/100000,"")</f>
        <v/>
      </c>
    </row>
    <row r="2596">
      <c r="G2596" s="14" t="n"/>
      <c r="Q2596" s="7">
        <f>IF($E2596="","",P2596*Y2596/100)</f>
        <v/>
      </c>
      <c r="R2596" s="7" t="n"/>
      <c r="X2596" s="7" t="n"/>
      <c r="Y2596" s="7" t="n"/>
      <c r="AB2596">
        <f>IF($E2596="","",IF($AQ2596=1,0,IF($AP2596=1,Settings!$C$6,Settings!$C$7))*100)</f>
        <v/>
      </c>
      <c r="AC2596" s="7">
        <f>IF($E2596="","",Y2596*AB2596/100)</f>
        <v/>
      </c>
      <c r="AD2596" s="7">
        <f>IF($E2596="","",Y2596-AC2596)</f>
        <v/>
      </c>
      <c r="AE2596" s="7">
        <f>IF($E2596="","",AD2596-Q2596)</f>
        <v/>
      </c>
      <c r="AI2596" s="7" t="n"/>
      <c r="AL2596" s="14" t="n"/>
      <c r="AN2596">
        <f>IF($E2596="","",IF(COUNTIF($E$2:$E2596,$E2596)=1,1,0))</f>
        <v/>
      </c>
      <c r="AO2596">
        <f>IF($AN2596=1,SUMPRODUCT(--($AR$2:$AR$3001&lt;$AR2596))+1,"")</f>
        <v/>
      </c>
      <c r="AP2596">
        <f>IF($E2596="","",IF(OR($U2596=TRUE(),$U2596="TRUE"),1,0))</f>
        <v/>
      </c>
      <c r="AQ2596">
        <f>IF($E2596="","",IF($AA2596="Yes",1,0))</f>
        <v/>
      </c>
      <c r="AR2596">
        <f>IF($AN2596=1,IFERROR(IF(VALUE($E2596)&lt;100000000,VALUE($E2596),1000000000),IFERROR(IF(VALUE(MID($E2596,2,20))&lt;100000000,VALUE(MID($E2596,2,20)),1000000000),1000000000))+ROW()/100000,"")</f>
        <v/>
      </c>
    </row>
    <row r="2597">
      <c r="G2597" s="14" t="n"/>
      <c r="Q2597" s="7">
        <f>IF($E2597="","",P2597*Y2597/100)</f>
        <v/>
      </c>
      <c r="R2597" s="7" t="n"/>
      <c r="X2597" s="7" t="n"/>
      <c r="Y2597" s="7" t="n"/>
      <c r="AB2597">
        <f>IF($E2597="","",IF($AQ2597=1,0,IF($AP2597=1,Settings!$C$6,Settings!$C$7))*100)</f>
        <v/>
      </c>
      <c r="AC2597" s="7">
        <f>IF($E2597="","",Y2597*AB2597/100)</f>
        <v/>
      </c>
      <c r="AD2597" s="7">
        <f>IF($E2597="","",Y2597-AC2597)</f>
        <v/>
      </c>
      <c r="AE2597" s="7">
        <f>IF($E2597="","",AD2597-Q2597)</f>
        <v/>
      </c>
      <c r="AI2597" s="7" t="n"/>
      <c r="AL2597" s="14" t="n"/>
      <c r="AN2597">
        <f>IF($E2597="","",IF(COUNTIF($E$2:$E2597,$E2597)=1,1,0))</f>
        <v/>
      </c>
      <c r="AO2597">
        <f>IF($AN2597=1,SUMPRODUCT(--($AR$2:$AR$3001&lt;$AR2597))+1,"")</f>
        <v/>
      </c>
      <c r="AP2597">
        <f>IF($E2597="","",IF(OR($U2597=TRUE(),$U2597="TRUE"),1,0))</f>
        <v/>
      </c>
      <c r="AQ2597">
        <f>IF($E2597="","",IF($AA2597="Yes",1,0))</f>
        <v/>
      </c>
      <c r="AR2597">
        <f>IF($AN2597=1,IFERROR(IF(VALUE($E2597)&lt;100000000,VALUE($E2597),1000000000),IFERROR(IF(VALUE(MID($E2597,2,20))&lt;100000000,VALUE(MID($E2597,2,20)),1000000000),1000000000))+ROW()/100000,"")</f>
        <v/>
      </c>
    </row>
    <row r="2598">
      <c r="G2598" s="14" t="n"/>
      <c r="Q2598" s="7">
        <f>IF($E2598="","",P2598*Y2598/100)</f>
        <v/>
      </c>
      <c r="R2598" s="7" t="n"/>
      <c r="X2598" s="7" t="n"/>
      <c r="Y2598" s="7" t="n"/>
      <c r="AB2598">
        <f>IF($E2598="","",IF($AQ2598=1,0,IF($AP2598=1,Settings!$C$6,Settings!$C$7))*100)</f>
        <v/>
      </c>
      <c r="AC2598" s="7">
        <f>IF($E2598="","",Y2598*AB2598/100)</f>
        <v/>
      </c>
      <c r="AD2598" s="7">
        <f>IF($E2598="","",Y2598-AC2598)</f>
        <v/>
      </c>
      <c r="AE2598" s="7">
        <f>IF($E2598="","",AD2598-Q2598)</f>
        <v/>
      </c>
      <c r="AI2598" s="7" t="n"/>
      <c r="AL2598" s="14" t="n"/>
      <c r="AN2598">
        <f>IF($E2598="","",IF(COUNTIF($E$2:$E2598,$E2598)=1,1,0))</f>
        <v/>
      </c>
      <c r="AO2598">
        <f>IF($AN2598=1,SUMPRODUCT(--($AR$2:$AR$3001&lt;$AR2598))+1,"")</f>
        <v/>
      </c>
      <c r="AP2598">
        <f>IF($E2598="","",IF(OR($U2598=TRUE(),$U2598="TRUE"),1,0))</f>
        <v/>
      </c>
      <c r="AQ2598">
        <f>IF($E2598="","",IF($AA2598="Yes",1,0))</f>
        <v/>
      </c>
      <c r="AR2598">
        <f>IF($AN2598=1,IFERROR(IF(VALUE($E2598)&lt;100000000,VALUE($E2598),1000000000),IFERROR(IF(VALUE(MID($E2598,2,20))&lt;100000000,VALUE(MID($E2598,2,20)),1000000000),1000000000))+ROW()/100000,"")</f>
        <v/>
      </c>
    </row>
    <row r="2599">
      <c r="G2599" s="14" t="n"/>
      <c r="Q2599" s="7">
        <f>IF($E2599="","",P2599*Y2599/100)</f>
        <v/>
      </c>
      <c r="R2599" s="7" t="n"/>
      <c r="X2599" s="7" t="n"/>
      <c r="Y2599" s="7" t="n"/>
      <c r="AB2599">
        <f>IF($E2599="","",IF($AQ2599=1,0,IF($AP2599=1,Settings!$C$6,Settings!$C$7))*100)</f>
        <v/>
      </c>
      <c r="AC2599" s="7">
        <f>IF($E2599="","",Y2599*AB2599/100)</f>
        <v/>
      </c>
      <c r="AD2599" s="7">
        <f>IF($E2599="","",Y2599-AC2599)</f>
        <v/>
      </c>
      <c r="AE2599" s="7">
        <f>IF($E2599="","",AD2599-Q2599)</f>
        <v/>
      </c>
      <c r="AI2599" s="7" t="n"/>
      <c r="AL2599" s="14" t="n"/>
      <c r="AN2599">
        <f>IF($E2599="","",IF(COUNTIF($E$2:$E2599,$E2599)=1,1,0))</f>
        <v/>
      </c>
      <c r="AO2599">
        <f>IF($AN2599=1,SUMPRODUCT(--($AR$2:$AR$3001&lt;$AR2599))+1,"")</f>
        <v/>
      </c>
      <c r="AP2599">
        <f>IF($E2599="","",IF(OR($U2599=TRUE(),$U2599="TRUE"),1,0))</f>
        <v/>
      </c>
      <c r="AQ2599">
        <f>IF($E2599="","",IF($AA2599="Yes",1,0))</f>
        <v/>
      </c>
      <c r="AR2599">
        <f>IF($AN2599=1,IFERROR(IF(VALUE($E2599)&lt;100000000,VALUE($E2599),1000000000),IFERROR(IF(VALUE(MID($E2599,2,20))&lt;100000000,VALUE(MID($E2599,2,20)),1000000000),1000000000))+ROW()/100000,"")</f>
        <v/>
      </c>
    </row>
    <row r="2600">
      <c r="G2600" s="14" t="n"/>
      <c r="Q2600" s="7">
        <f>IF($E2600="","",P2600*Y2600/100)</f>
        <v/>
      </c>
      <c r="R2600" s="7" t="n"/>
      <c r="X2600" s="7" t="n"/>
      <c r="Y2600" s="7" t="n"/>
      <c r="AB2600">
        <f>IF($E2600="","",IF($AQ2600=1,0,IF($AP2600=1,Settings!$C$6,Settings!$C$7))*100)</f>
        <v/>
      </c>
      <c r="AC2600" s="7">
        <f>IF($E2600="","",Y2600*AB2600/100)</f>
        <v/>
      </c>
      <c r="AD2600" s="7">
        <f>IF($E2600="","",Y2600-AC2600)</f>
        <v/>
      </c>
      <c r="AE2600" s="7">
        <f>IF($E2600="","",AD2600-Q2600)</f>
        <v/>
      </c>
      <c r="AI2600" s="7" t="n"/>
      <c r="AL2600" s="14" t="n"/>
      <c r="AN2600">
        <f>IF($E2600="","",IF(COUNTIF($E$2:$E2600,$E2600)=1,1,0))</f>
        <v/>
      </c>
      <c r="AO2600">
        <f>IF($AN2600=1,SUMPRODUCT(--($AR$2:$AR$3001&lt;$AR2600))+1,"")</f>
        <v/>
      </c>
      <c r="AP2600">
        <f>IF($E2600="","",IF(OR($U2600=TRUE(),$U2600="TRUE"),1,0))</f>
        <v/>
      </c>
      <c r="AQ2600">
        <f>IF($E2600="","",IF($AA2600="Yes",1,0))</f>
        <v/>
      </c>
      <c r="AR2600">
        <f>IF($AN2600=1,IFERROR(IF(VALUE($E2600)&lt;100000000,VALUE($E2600),1000000000),IFERROR(IF(VALUE(MID($E2600,2,20))&lt;100000000,VALUE(MID($E2600,2,20)),1000000000),1000000000))+ROW()/100000,"")</f>
        <v/>
      </c>
    </row>
    <row r="2601">
      <c r="G2601" s="14" t="n"/>
      <c r="Q2601" s="7">
        <f>IF($E2601="","",P2601*Y2601/100)</f>
        <v/>
      </c>
      <c r="R2601" s="7" t="n"/>
      <c r="X2601" s="7" t="n"/>
      <c r="Y2601" s="7" t="n"/>
      <c r="AB2601">
        <f>IF($E2601="","",IF($AQ2601=1,0,IF($AP2601=1,Settings!$C$6,Settings!$C$7))*100)</f>
        <v/>
      </c>
      <c r="AC2601" s="7">
        <f>IF($E2601="","",Y2601*AB2601/100)</f>
        <v/>
      </c>
      <c r="AD2601" s="7">
        <f>IF($E2601="","",Y2601-AC2601)</f>
        <v/>
      </c>
      <c r="AE2601" s="7">
        <f>IF($E2601="","",AD2601-Q2601)</f>
        <v/>
      </c>
      <c r="AI2601" s="7" t="n"/>
      <c r="AL2601" s="14" t="n"/>
      <c r="AN2601">
        <f>IF($E2601="","",IF(COUNTIF($E$2:$E2601,$E2601)=1,1,0))</f>
        <v/>
      </c>
      <c r="AO2601">
        <f>IF($AN2601=1,SUMPRODUCT(--($AR$2:$AR$3001&lt;$AR2601))+1,"")</f>
        <v/>
      </c>
      <c r="AP2601">
        <f>IF($E2601="","",IF(OR($U2601=TRUE(),$U2601="TRUE"),1,0))</f>
        <v/>
      </c>
      <c r="AQ2601">
        <f>IF($E2601="","",IF($AA2601="Yes",1,0))</f>
        <v/>
      </c>
      <c r="AR2601">
        <f>IF($AN2601=1,IFERROR(IF(VALUE($E2601)&lt;100000000,VALUE($E2601),1000000000),IFERROR(IF(VALUE(MID($E2601,2,20))&lt;100000000,VALUE(MID($E2601,2,20)),1000000000),1000000000))+ROW()/100000,"")</f>
        <v/>
      </c>
    </row>
    <row r="2602">
      <c r="G2602" s="14" t="n"/>
      <c r="Q2602" s="7">
        <f>IF($E2602="","",P2602*Y2602/100)</f>
        <v/>
      </c>
      <c r="R2602" s="7" t="n"/>
      <c r="X2602" s="7" t="n"/>
      <c r="Y2602" s="7" t="n"/>
      <c r="AB2602">
        <f>IF($E2602="","",IF($AQ2602=1,0,IF($AP2602=1,Settings!$C$6,Settings!$C$7))*100)</f>
        <v/>
      </c>
      <c r="AC2602" s="7">
        <f>IF($E2602="","",Y2602*AB2602/100)</f>
        <v/>
      </c>
      <c r="AD2602" s="7">
        <f>IF($E2602="","",Y2602-AC2602)</f>
        <v/>
      </c>
      <c r="AE2602" s="7">
        <f>IF($E2602="","",AD2602-Q2602)</f>
        <v/>
      </c>
      <c r="AI2602" s="7" t="n"/>
      <c r="AL2602" s="14" t="n"/>
      <c r="AN2602">
        <f>IF($E2602="","",IF(COUNTIF($E$2:$E2602,$E2602)=1,1,0))</f>
        <v/>
      </c>
      <c r="AO2602">
        <f>IF($AN2602=1,SUMPRODUCT(--($AR$2:$AR$3001&lt;$AR2602))+1,"")</f>
        <v/>
      </c>
      <c r="AP2602">
        <f>IF($E2602="","",IF(OR($U2602=TRUE(),$U2602="TRUE"),1,0))</f>
        <v/>
      </c>
      <c r="AQ2602">
        <f>IF($E2602="","",IF($AA2602="Yes",1,0))</f>
        <v/>
      </c>
      <c r="AR2602">
        <f>IF($AN2602=1,IFERROR(IF(VALUE($E2602)&lt;100000000,VALUE($E2602),1000000000),IFERROR(IF(VALUE(MID($E2602,2,20))&lt;100000000,VALUE(MID($E2602,2,20)),1000000000),1000000000))+ROW()/100000,"")</f>
        <v/>
      </c>
    </row>
    <row r="2603">
      <c r="G2603" s="14" t="n"/>
      <c r="Q2603" s="7">
        <f>IF($E2603="","",P2603*Y2603/100)</f>
        <v/>
      </c>
      <c r="R2603" s="7" t="n"/>
      <c r="X2603" s="7" t="n"/>
      <c r="Y2603" s="7" t="n"/>
      <c r="AB2603">
        <f>IF($E2603="","",IF($AQ2603=1,0,IF($AP2603=1,Settings!$C$6,Settings!$C$7))*100)</f>
        <v/>
      </c>
      <c r="AC2603" s="7">
        <f>IF($E2603="","",Y2603*AB2603/100)</f>
        <v/>
      </c>
      <c r="AD2603" s="7">
        <f>IF($E2603="","",Y2603-AC2603)</f>
        <v/>
      </c>
      <c r="AE2603" s="7">
        <f>IF($E2603="","",AD2603-Q2603)</f>
        <v/>
      </c>
      <c r="AI2603" s="7" t="n"/>
      <c r="AL2603" s="14" t="n"/>
      <c r="AN2603">
        <f>IF($E2603="","",IF(COUNTIF($E$2:$E2603,$E2603)=1,1,0))</f>
        <v/>
      </c>
      <c r="AO2603">
        <f>IF($AN2603=1,SUMPRODUCT(--($AR$2:$AR$3001&lt;$AR2603))+1,"")</f>
        <v/>
      </c>
      <c r="AP2603">
        <f>IF($E2603="","",IF(OR($U2603=TRUE(),$U2603="TRUE"),1,0))</f>
        <v/>
      </c>
      <c r="AQ2603">
        <f>IF($E2603="","",IF($AA2603="Yes",1,0))</f>
        <v/>
      </c>
      <c r="AR2603">
        <f>IF($AN2603=1,IFERROR(IF(VALUE($E2603)&lt;100000000,VALUE($E2603),1000000000),IFERROR(IF(VALUE(MID($E2603,2,20))&lt;100000000,VALUE(MID($E2603,2,20)),1000000000),1000000000))+ROW()/100000,"")</f>
        <v/>
      </c>
    </row>
    <row r="2604">
      <c r="G2604" s="14" t="n"/>
      <c r="Q2604" s="7">
        <f>IF($E2604="","",P2604*Y2604/100)</f>
        <v/>
      </c>
      <c r="R2604" s="7" t="n"/>
      <c r="X2604" s="7" t="n"/>
      <c r="Y2604" s="7" t="n"/>
      <c r="AB2604">
        <f>IF($E2604="","",IF($AQ2604=1,0,IF($AP2604=1,Settings!$C$6,Settings!$C$7))*100)</f>
        <v/>
      </c>
      <c r="AC2604" s="7">
        <f>IF($E2604="","",Y2604*AB2604/100)</f>
        <v/>
      </c>
      <c r="AD2604" s="7">
        <f>IF($E2604="","",Y2604-AC2604)</f>
        <v/>
      </c>
      <c r="AE2604" s="7">
        <f>IF($E2604="","",AD2604-Q2604)</f>
        <v/>
      </c>
      <c r="AI2604" s="7" t="n"/>
      <c r="AL2604" s="14" t="n"/>
      <c r="AN2604">
        <f>IF($E2604="","",IF(COUNTIF($E$2:$E2604,$E2604)=1,1,0))</f>
        <v/>
      </c>
      <c r="AO2604">
        <f>IF($AN2604=1,SUMPRODUCT(--($AR$2:$AR$3001&lt;$AR2604))+1,"")</f>
        <v/>
      </c>
      <c r="AP2604">
        <f>IF($E2604="","",IF(OR($U2604=TRUE(),$U2604="TRUE"),1,0))</f>
        <v/>
      </c>
      <c r="AQ2604">
        <f>IF($E2604="","",IF($AA2604="Yes",1,0))</f>
        <v/>
      </c>
      <c r="AR2604">
        <f>IF($AN2604=1,IFERROR(IF(VALUE($E2604)&lt;100000000,VALUE($E2604),1000000000),IFERROR(IF(VALUE(MID($E2604,2,20))&lt;100000000,VALUE(MID($E2604,2,20)),1000000000),1000000000))+ROW()/100000,"")</f>
        <v/>
      </c>
    </row>
    <row r="2605">
      <c r="G2605" s="14" t="n"/>
      <c r="Q2605" s="7">
        <f>IF($E2605="","",P2605*Y2605/100)</f>
        <v/>
      </c>
      <c r="R2605" s="7" t="n"/>
      <c r="X2605" s="7" t="n"/>
      <c r="Y2605" s="7" t="n"/>
      <c r="AB2605">
        <f>IF($E2605="","",IF($AQ2605=1,0,IF($AP2605=1,Settings!$C$6,Settings!$C$7))*100)</f>
        <v/>
      </c>
      <c r="AC2605" s="7">
        <f>IF($E2605="","",Y2605*AB2605/100)</f>
        <v/>
      </c>
      <c r="AD2605" s="7">
        <f>IF($E2605="","",Y2605-AC2605)</f>
        <v/>
      </c>
      <c r="AE2605" s="7">
        <f>IF($E2605="","",AD2605-Q2605)</f>
        <v/>
      </c>
      <c r="AI2605" s="7" t="n"/>
      <c r="AL2605" s="14" t="n"/>
      <c r="AN2605">
        <f>IF($E2605="","",IF(COUNTIF($E$2:$E2605,$E2605)=1,1,0))</f>
        <v/>
      </c>
      <c r="AO2605">
        <f>IF($AN2605=1,SUMPRODUCT(--($AR$2:$AR$3001&lt;$AR2605))+1,"")</f>
        <v/>
      </c>
      <c r="AP2605">
        <f>IF($E2605="","",IF(OR($U2605=TRUE(),$U2605="TRUE"),1,0))</f>
        <v/>
      </c>
      <c r="AQ2605">
        <f>IF($E2605="","",IF($AA2605="Yes",1,0))</f>
        <v/>
      </c>
      <c r="AR2605">
        <f>IF($AN2605=1,IFERROR(IF(VALUE($E2605)&lt;100000000,VALUE($E2605),1000000000),IFERROR(IF(VALUE(MID($E2605,2,20))&lt;100000000,VALUE(MID($E2605,2,20)),1000000000),1000000000))+ROW()/100000,"")</f>
        <v/>
      </c>
    </row>
    <row r="2606">
      <c r="G2606" s="14" t="n"/>
      <c r="Q2606" s="7">
        <f>IF($E2606="","",P2606*Y2606/100)</f>
        <v/>
      </c>
      <c r="R2606" s="7" t="n"/>
      <c r="X2606" s="7" t="n"/>
      <c r="Y2606" s="7" t="n"/>
      <c r="AB2606">
        <f>IF($E2606="","",IF($AQ2606=1,0,IF($AP2606=1,Settings!$C$6,Settings!$C$7))*100)</f>
        <v/>
      </c>
      <c r="AC2606" s="7">
        <f>IF($E2606="","",Y2606*AB2606/100)</f>
        <v/>
      </c>
      <c r="AD2606" s="7">
        <f>IF($E2606="","",Y2606-AC2606)</f>
        <v/>
      </c>
      <c r="AE2606" s="7">
        <f>IF($E2606="","",AD2606-Q2606)</f>
        <v/>
      </c>
      <c r="AI2606" s="7" t="n"/>
      <c r="AL2606" s="14" t="n"/>
      <c r="AN2606">
        <f>IF($E2606="","",IF(COUNTIF($E$2:$E2606,$E2606)=1,1,0))</f>
        <v/>
      </c>
      <c r="AO2606">
        <f>IF($AN2606=1,SUMPRODUCT(--($AR$2:$AR$3001&lt;$AR2606))+1,"")</f>
        <v/>
      </c>
      <c r="AP2606">
        <f>IF($E2606="","",IF(OR($U2606=TRUE(),$U2606="TRUE"),1,0))</f>
        <v/>
      </c>
      <c r="AQ2606">
        <f>IF($E2606="","",IF($AA2606="Yes",1,0))</f>
        <v/>
      </c>
      <c r="AR2606">
        <f>IF($AN2606=1,IFERROR(IF(VALUE($E2606)&lt;100000000,VALUE($E2606),1000000000),IFERROR(IF(VALUE(MID($E2606,2,20))&lt;100000000,VALUE(MID($E2606,2,20)),1000000000),1000000000))+ROW()/100000,"")</f>
        <v/>
      </c>
    </row>
    <row r="2607">
      <c r="G2607" s="14" t="n"/>
      <c r="Q2607" s="7">
        <f>IF($E2607="","",P2607*Y2607/100)</f>
        <v/>
      </c>
      <c r="R2607" s="7" t="n"/>
      <c r="X2607" s="7" t="n"/>
      <c r="Y2607" s="7" t="n"/>
      <c r="AB2607">
        <f>IF($E2607="","",IF($AQ2607=1,0,IF($AP2607=1,Settings!$C$6,Settings!$C$7))*100)</f>
        <v/>
      </c>
      <c r="AC2607" s="7">
        <f>IF($E2607="","",Y2607*AB2607/100)</f>
        <v/>
      </c>
      <c r="AD2607" s="7">
        <f>IF($E2607="","",Y2607-AC2607)</f>
        <v/>
      </c>
      <c r="AE2607" s="7">
        <f>IF($E2607="","",AD2607-Q2607)</f>
        <v/>
      </c>
      <c r="AI2607" s="7" t="n"/>
      <c r="AL2607" s="14" t="n"/>
      <c r="AN2607">
        <f>IF($E2607="","",IF(COUNTIF($E$2:$E2607,$E2607)=1,1,0))</f>
        <v/>
      </c>
      <c r="AO2607">
        <f>IF($AN2607=1,SUMPRODUCT(--($AR$2:$AR$3001&lt;$AR2607))+1,"")</f>
        <v/>
      </c>
      <c r="AP2607">
        <f>IF($E2607="","",IF(OR($U2607=TRUE(),$U2607="TRUE"),1,0))</f>
        <v/>
      </c>
      <c r="AQ2607">
        <f>IF($E2607="","",IF($AA2607="Yes",1,0))</f>
        <v/>
      </c>
      <c r="AR2607">
        <f>IF($AN2607=1,IFERROR(IF(VALUE($E2607)&lt;100000000,VALUE($E2607),1000000000),IFERROR(IF(VALUE(MID($E2607,2,20))&lt;100000000,VALUE(MID($E2607,2,20)),1000000000),1000000000))+ROW()/100000,"")</f>
        <v/>
      </c>
    </row>
    <row r="2608">
      <c r="G2608" s="14" t="n"/>
      <c r="Q2608" s="7">
        <f>IF($E2608="","",P2608*Y2608/100)</f>
        <v/>
      </c>
      <c r="R2608" s="7" t="n"/>
      <c r="X2608" s="7" t="n"/>
      <c r="Y2608" s="7" t="n"/>
      <c r="AB2608">
        <f>IF($E2608="","",IF($AQ2608=1,0,IF($AP2608=1,Settings!$C$6,Settings!$C$7))*100)</f>
        <v/>
      </c>
      <c r="AC2608" s="7">
        <f>IF($E2608="","",Y2608*AB2608/100)</f>
        <v/>
      </c>
      <c r="AD2608" s="7">
        <f>IF($E2608="","",Y2608-AC2608)</f>
        <v/>
      </c>
      <c r="AE2608" s="7">
        <f>IF($E2608="","",AD2608-Q2608)</f>
        <v/>
      </c>
      <c r="AI2608" s="7" t="n"/>
      <c r="AL2608" s="14" t="n"/>
      <c r="AN2608">
        <f>IF($E2608="","",IF(COUNTIF($E$2:$E2608,$E2608)=1,1,0))</f>
        <v/>
      </c>
      <c r="AO2608">
        <f>IF($AN2608=1,SUMPRODUCT(--($AR$2:$AR$3001&lt;$AR2608))+1,"")</f>
        <v/>
      </c>
      <c r="AP2608">
        <f>IF($E2608="","",IF(OR($U2608=TRUE(),$U2608="TRUE"),1,0))</f>
        <v/>
      </c>
      <c r="AQ2608">
        <f>IF($E2608="","",IF($AA2608="Yes",1,0))</f>
        <v/>
      </c>
      <c r="AR2608">
        <f>IF($AN2608=1,IFERROR(IF(VALUE($E2608)&lt;100000000,VALUE($E2608),1000000000),IFERROR(IF(VALUE(MID($E2608,2,20))&lt;100000000,VALUE(MID($E2608,2,20)),1000000000),1000000000))+ROW()/100000,"")</f>
        <v/>
      </c>
    </row>
    <row r="2609">
      <c r="G2609" s="14" t="n"/>
      <c r="Q2609" s="7">
        <f>IF($E2609="","",P2609*Y2609/100)</f>
        <v/>
      </c>
      <c r="R2609" s="7" t="n"/>
      <c r="X2609" s="7" t="n"/>
      <c r="Y2609" s="7" t="n"/>
      <c r="AB2609">
        <f>IF($E2609="","",IF($AQ2609=1,0,IF($AP2609=1,Settings!$C$6,Settings!$C$7))*100)</f>
        <v/>
      </c>
      <c r="AC2609" s="7">
        <f>IF($E2609="","",Y2609*AB2609/100)</f>
        <v/>
      </c>
      <c r="AD2609" s="7">
        <f>IF($E2609="","",Y2609-AC2609)</f>
        <v/>
      </c>
      <c r="AE2609" s="7">
        <f>IF($E2609="","",AD2609-Q2609)</f>
        <v/>
      </c>
      <c r="AI2609" s="7" t="n"/>
      <c r="AL2609" s="14" t="n"/>
      <c r="AN2609">
        <f>IF($E2609="","",IF(COUNTIF($E$2:$E2609,$E2609)=1,1,0))</f>
        <v/>
      </c>
      <c r="AO2609">
        <f>IF($AN2609=1,SUMPRODUCT(--($AR$2:$AR$3001&lt;$AR2609))+1,"")</f>
        <v/>
      </c>
      <c r="AP2609">
        <f>IF($E2609="","",IF(OR($U2609=TRUE(),$U2609="TRUE"),1,0))</f>
        <v/>
      </c>
      <c r="AQ2609">
        <f>IF($E2609="","",IF($AA2609="Yes",1,0))</f>
        <v/>
      </c>
      <c r="AR2609">
        <f>IF($AN2609=1,IFERROR(IF(VALUE($E2609)&lt;100000000,VALUE($E2609),1000000000),IFERROR(IF(VALUE(MID($E2609,2,20))&lt;100000000,VALUE(MID($E2609,2,20)),1000000000),1000000000))+ROW()/100000,"")</f>
        <v/>
      </c>
    </row>
    <row r="2610">
      <c r="G2610" s="14" t="n"/>
      <c r="Q2610" s="7">
        <f>IF($E2610="","",P2610*Y2610/100)</f>
        <v/>
      </c>
      <c r="R2610" s="7" t="n"/>
      <c r="X2610" s="7" t="n"/>
      <c r="Y2610" s="7" t="n"/>
      <c r="AB2610">
        <f>IF($E2610="","",IF($AQ2610=1,0,IF($AP2610=1,Settings!$C$6,Settings!$C$7))*100)</f>
        <v/>
      </c>
      <c r="AC2610" s="7">
        <f>IF($E2610="","",Y2610*AB2610/100)</f>
        <v/>
      </c>
      <c r="AD2610" s="7">
        <f>IF($E2610="","",Y2610-AC2610)</f>
        <v/>
      </c>
      <c r="AE2610" s="7">
        <f>IF($E2610="","",AD2610-Q2610)</f>
        <v/>
      </c>
      <c r="AI2610" s="7" t="n"/>
      <c r="AL2610" s="14" t="n"/>
      <c r="AN2610">
        <f>IF($E2610="","",IF(COUNTIF($E$2:$E2610,$E2610)=1,1,0))</f>
        <v/>
      </c>
      <c r="AO2610">
        <f>IF($AN2610=1,SUMPRODUCT(--($AR$2:$AR$3001&lt;$AR2610))+1,"")</f>
        <v/>
      </c>
      <c r="AP2610">
        <f>IF($E2610="","",IF(OR($U2610=TRUE(),$U2610="TRUE"),1,0))</f>
        <v/>
      </c>
      <c r="AQ2610">
        <f>IF($E2610="","",IF($AA2610="Yes",1,0))</f>
        <v/>
      </c>
      <c r="AR2610">
        <f>IF($AN2610=1,IFERROR(IF(VALUE($E2610)&lt;100000000,VALUE($E2610),1000000000),IFERROR(IF(VALUE(MID($E2610,2,20))&lt;100000000,VALUE(MID($E2610,2,20)),1000000000),1000000000))+ROW()/100000,"")</f>
        <v/>
      </c>
    </row>
    <row r="2611">
      <c r="G2611" s="14" t="n"/>
      <c r="Q2611" s="7">
        <f>IF($E2611="","",P2611*Y2611/100)</f>
        <v/>
      </c>
      <c r="R2611" s="7" t="n"/>
      <c r="X2611" s="7" t="n"/>
      <c r="Y2611" s="7" t="n"/>
      <c r="AB2611">
        <f>IF($E2611="","",IF($AQ2611=1,0,IF($AP2611=1,Settings!$C$6,Settings!$C$7))*100)</f>
        <v/>
      </c>
      <c r="AC2611" s="7">
        <f>IF($E2611="","",Y2611*AB2611/100)</f>
        <v/>
      </c>
      <c r="AD2611" s="7">
        <f>IF($E2611="","",Y2611-AC2611)</f>
        <v/>
      </c>
      <c r="AE2611" s="7">
        <f>IF($E2611="","",AD2611-Q2611)</f>
        <v/>
      </c>
      <c r="AI2611" s="7" t="n"/>
      <c r="AL2611" s="14" t="n"/>
      <c r="AN2611">
        <f>IF($E2611="","",IF(COUNTIF($E$2:$E2611,$E2611)=1,1,0))</f>
        <v/>
      </c>
      <c r="AO2611">
        <f>IF($AN2611=1,SUMPRODUCT(--($AR$2:$AR$3001&lt;$AR2611))+1,"")</f>
        <v/>
      </c>
      <c r="AP2611">
        <f>IF($E2611="","",IF(OR($U2611=TRUE(),$U2611="TRUE"),1,0))</f>
        <v/>
      </c>
      <c r="AQ2611">
        <f>IF($E2611="","",IF($AA2611="Yes",1,0))</f>
        <v/>
      </c>
      <c r="AR2611">
        <f>IF($AN2611=1,IFERROR(IF(VALUE($E2611)&lt;100000000,VALUE($E2611),1000000000),IFERROR(IF(VALUE(MID($E2611,2,20))&lt;100000000,VALUE(MID($E2611,2,20)),1000000000),1000000000))+ROW()/100000,"")</f>
        <v/>
      </c>
    </row>
    <row r="2612">
      <c r="G2612" s="14" t="n"/>
      <c r="Q2612" s="7">
        <f>IF($E2612="","",P2612*Y2612/100)</f>
        <v/>
      </c>
      <c r="R2612" s="7" t="n"/>
      <c r="X2612" s="7" t="n"/>
      <c r="Y2612" s="7" t="n"/>
      <c r="AB2612">
        <f>IF($E2612="","",IF($AQ2612=1,0,IF($AP2612=1,Settings!$C$6,Settings!$C$7))*100)</f>
        <v/>
      </c>
      <c r="AC2612" s="7">
        <f>IF($E2612="","",Y2612*AB2612/100)</f>
        <v/>
      </c>
      <c r="AD2612" s="7">
        <f>IF($E2612="","",Y2612-AC2612)</f>
        <v/>
      </c>
      <c r="AE2612" s="7">
        <f>IF($E2612="","",AD2612-Q2612)</f>
        <v/>
      </c>
      <c r="AI2612" s="7" t="n"/>
      <c r="AL2612" s="14" t="n"/>
      <c r="AN2612">
        <f>IF($E2612="","",IF(COUNTIF($E$2:$E2612,$E2612)=1,1,0))</f>
        <v/>
      </c>
      <c r="AO2612">
        <f>IF($AN2612=1,SUMPRODUCT(--($AR$2:$AR$3001&lt;$AR2612))+1,"")</f>
        <v/>
      </c>
      <c r="AP2612">
        <f>IF($E2612="","",IF(OR($U2612=TRUE(),$U2612="TRUE"),1,0))</f>
        <v/>
      </c>
      <c r="AQ2612">
        <f>IF($E2612="","",IF($AA2612="Yes",1,0))</f>
        <v/>
      </c>
      <c r="AR2612">
        <f>IF($AN2612=1,IFERROR(IF(VALUE($E2612)&lt;100000000,VALUE($E2612),1000000000),IFERROR(IF(VALUE(MID($E2612,2,20))&lt;100000000,VALUE(MID($E2612,2,20)),1000000000),1000000000))+ROW()/100000,"")</f>
        <v/>
      </c>
    </row>
    <row r="2613">
      <c r="G2613" s="14" t="n"/>
      <c r="Q2613" s="7">
        <f>IF($E2613="","",P2613*Y2613/100)</f>
        <v/>
      </c>
      <c r="R2613" s="7" t="n"/>
      <c r="X2613" s="7" t="n"/>
      <c r="Y2613" s="7" t="n"/>
      <c r="AB2613">
        <f>IF($E2613="","",IF($AQ2613=1,0,IF($AP2613=1,Settings!$C$6,Settings!$C$7))*100)</f>
        <v/>
      </c>
      <c r="AC2613" s="7">
        <f>IF($E2613="","",Y2613*AB2613/100)</f>
        <v/>
      </c>
      <c r="AD2613" s="7">
        <f>IF($E2613="","",Y2613-AC2613)</f>
        <v/>
      </c>
      <c r="AE2613" s="7">
        <f>IF($E2613="","",AD2613-Q2613)</f>
        <v/>
      </c>
      <c r="AI2613" s="7" t="n"/>
      <c r="AL2613" s="14" t="n"/>
      <c r="AN2613">
        <f>IF($E2613="","",IF(COUNTIF($E$2:$E2613,$E2613)=1,1,0))</f>
        <v/>
      </c>
      <c r="AO2613">
        <f>IF($AN2613=1,SUMPRODUCT(--($AR$2:$AR$3001&lt;$AR2613))+1,"")</f>
        <v/>
      </c>
      <c r="AP2613">
        <f>IF($E2613="","",IF(OR($U2613=TRUE(),$U2613="TRUE"),1,0))</f>
        <v/>
      </c>
      <c r="AQ2613">
        <f>IF($E2613="","",IF($AA2613="Yes",1,0))</f>
        <v/>
      </c>
      <c r="AR2613">
        <f>IF($AN2613=1,IFERROR(IF(VALUE($E2613)&lt;100000000,VALUE($E2613),1000000000),IFERROR(IF(VALUE(MID($E2613,2,20))&lt;100000000,VALUE(MID($E2613,2,20)),1000000000),1000000000))+ROW()/100000,"")</f>
        <v/>
      </c>
    </row>
    <row r="2614">
      <c r="G2614" s="14" t="n"/>
      <c r="Q2614" s="7">
        <f>IF($E2614="","",P2614*Y2614/100)</f>
        <v/>
      </c>
      <c r="R2614" s="7" t="n"/>
      <c r="X2614" s="7" t="n"/>
      <c r="Y2614" s="7" t="n"/>
      <c r="AB2614">
        <f>IF($E2614="","",IF($AQ2614=1,0,IF($AP2614=1,Settings!$C$6,Settings!$C$7))*100)</f>
        <v/>
      </c>
      <c r="AC2614" s="7">
        <f>IF($E2614="","",Y2614*AB2614/100)</f>
        <v/>
      </c>
      <c r="AD2614" s="7">
        <f>IF($E2614="","",Y2614-AC2614)</f>
        <v/>
      </c>
      <c r="AE2614" s="7">
        <f>IF($E2614="","",AD2614-Q2614)</f>
        <v/>
      </c>
      <c r="AI2614" s="7" t="n"/>
      <c r="AL2614" s="14" t="n"/>
      <c r="AN2614">
        <f>IF($E2614="","",IF(COUNTIF($E$2:$E2614,$E2614)=1,1,0))</f>
        <v/>
      </c>
      <c r="AO2614">
        <f>IF($AN2614=1,SUMPRODUCT(--($AR$2:$AR$3001&lt;$AR2614))+1,"")</f>
        <v/>
      </c>
      <c r="AP2614">
        <f>IF($E2614="","",IF(OR($U2614=TRUE(),$U2614="TRUE"),1,0))</f>
        <v/>
      </c>
      <c r="AQ2614">
        <f>IF($E2614="","",IF($AA2614="Yes",1,0))</f>
        <v/>
      </c>
      <c r="AR2614">
        <f>IF($AN2614=1,IFERROR(IF(VALUE($E2614)&lt;100000000,VALUE($E2614),1000000000),IFERROR(IF(VALUE(MID($E2614,2,20))&lt;100000000,VALUE(MID($E2614,2,20)),1000000000),1000000000))+ROW()/100000,"")</f>
        <v/>
      </c>
    </row>
    <row r="2615">
      <c r="G2615" s="14" t="n"/>
      <c r="Q2615" s="7">
        <f>IF($E2615="","",P2615*Y2615/100)</f>
        <v/>
      </c>
      <c r="R2615" s="7" t="n"/>
      <c r="X2615" s="7" t="n"/>
      <c r="Y2615" s="7" t="n"/>
      <c r="AB2615">
        <f>IF($E2615="","",IF($AQ2615=1,0,IF($AP2615=1,Settings!$C$6,Settings!$C$7))*100)</f>
        <v/>
      </c>
      <c r="AC2615" s="7">
        <f>IF($E2615="","",Y2615*AB2615/100)</f>
        <v/>
      </c>
      <c r="AD2615" s="7">
        <f>IF($E2615="","",Y2615-AC2615)</f>
        <v/>
      </c>
      <c r="AE2615" s="7">
        <f>IF($E2615="","",AD2615-Q2615)</f>
        <v/>
      </c>
      <c r="AI2615" s="7" t="n"/>
      <c r="AL2615" s="14" t="n"/>
      <c r="AN2615">
        <f>IF($E2615="","",IF(COUNTIF($E$2:$E2615,$E2615)=1,1,0))</f>
        <v/>
      </c>
      <c r="AO2615">
        <f>IF($AN2615=1,SUMPRODUCT(--($AR$2:$AR$3001&lt;$AR2615))+1,"")</f>
        <v/>
      </c>
      <c r="AP2615">
        <f>IF($E2615="","",IF(OR($U2615=TRUE(),$U2615="TRUE"),1,0))</f>
        <v/>
      </c>
      <c r="AQ2615">
        <f>IF($E2615="","",IF($AA2615="Yes",1,0))</f>
        <v/>
      </c>
      <c r="AR2615">
        <f>IF($AN2615=1,IFERROR(IF(VALUE($E2615)&lt;100000000,VALUE($E2615),1000000000),IFERROR(IF(VALUE(MID($E2615,2,20))&lt;100000000,VALUE(MID($E2615,2,20)),1000000000),1000000000))+ROW()/100000,"")</f>
        <v/>
      </c>
    </row>
    <row r="2616">
      <c r="G2616" s="14" t="n"/>
      <c r="Q2616" s="7">
        <f>IF($E2616="","",P2616*Y2616/100)</f>
        <v/>
      </c>
      <c r="R2616" s="7" t="n"/>
      <c r="X2616" s="7" t="n"/>
      <c r="Y2616" s="7" t="n"/>
      <c r="AB2616">
        <f>IF($E2616="","",IF($AQ2616=1,0,IF($AP2616=1,Settings!$C$6,Settings!$C$7))*100)</f>
        <v/>
      </c>
      <c r="AC2616" s="7">
        <f>IF($E2616="","",Y2616*AB2616/100)</f>
        <v/>
      </c>
      <c r="AD2616" s="7">
        <f>IF($E2616="","",Y2616-AC2616)</f>
        <v/>
      </c>
      <c r="AE2616" s="7">
        <f>IF($E2616="","",AD2616-Q2616)</f>
        <v/>
      </c>
      <c r="AI2616" s="7" t="n"/>
      <c r="AL2616" s="14" t="n"/>
      <c r="AN2616">
        <f>IF($E2616="","",IF(COUNTIF($E$2:$E2616,$E2616)=1,1,0))</f>
        <v/>
      </c>
      <c r="AO2616">
        <f>IF($AN2616=1,SUMPRODUCT(--($AR$2:$AR$3001&lt;$AR2616))+1,"")</f>
        <v/>
      </c>
      <c r="AP2616">
        <f>IF($E2616="","",IF(OR($U2616=TRUE(),$U2616="TRUE"),1,0))</f>
        <v/>
      </c>
      <c r="AQ2616">
        <f>IF($E2616="","",IF($AA2616="Yes",1,0))</f>
        <v/>
      </c>
      <c r="AR2616">
        <f>IF($AN2616=1,IFERROR(IF(VALUE($E2616)&lt;100000000,VALUE($E2616),1000000000),IFERROR(IF(VALUE(MID($E2616,2,20))&lt;100000000,VALUE(MID($E2616,2,20)),1000000000),1000000000))+ROW()/100000,"")</f>
        <v/>
      </c>
    </row>
    <row r="2617">
      <c r="G2617" s="14" t="n"/>
      <c r="Q2617" s="7">
        <f>IF($E2617="","",P2617*Y2617/100)</f>
        <v/>
      </c>
      <c r="R2617" s="7" t="n"/>
      <c r="X2617" s="7" t="n"/>
      <c r="Y2617" s="7" t="n"/>
      <c r="AB2617">
        <f>IF($E2617="","",IF($AQ2617=1,0,IF($AP2617=1,Settings!$C$6,Settings!$C$7))*100)</f>
        <v/>
      </c>
      <c r="AC2617" s="7">
        <f>IF($E2617="","",Y2617*AB2617/100)</f>
        <v/>
      </c>
      <c r="AD2617" s="7">
        <f>IF($E2617="","",Y2617-AC2617)</f>
        <v/>
      </c>
      <c r="AE2617" s="7">
        <f>IF($E2617="","",AD2617-Q2617)</f>
        <v/>
      </c>
      <c r="AI2617" s="7" t="n"/>
      <c r="AL2617" s="14" t="n"/>
      <c r="AN2617">
        <f>IF($E2617="","",IF(COUNTIF($E$2:$E2617,$E2617)=1,1,0))</f>
        <v/>
      </c>
      <c r="AO2617">
        <f>IF($AN2617=1,SUMPRODUCT(--($AR$2:$AR$3001&lt;$AR2617))+1,"")</f>
        <v/>
      </c>
      <c r="AP2617">
        <f>IF($E2617="","",IF(OR($U2617=TRUE(),$U2617="TRUE"),1,0))</f>
        <v/>
      </c>
      <c r="AQ2617">
        <f>IF($E2617="","",IF($AA2617="Yes",1,0))</f>
        <v/>
      </c>
      <c r="AR2617">
        <f>IF($AN2617=1,IFERROR(IF(VALUE($E2617)&lt;100000000,VALUE($E2617),1000000000),IFERROR(IF(VALUE(MID($E2617,2,20))&lt;100000000,VALUE(MID($E2617,2,20)),1000000000),1000000000))+ROW()/100000,"")</f>
        <v/>
      </c>
    </row>
    <row r="2618">
      <c r="G2618" s="14" t="n"/>
      <c r="Q2618" s="7">
        <f>IF($E2618="","",P2618*Y2618/100)</f>
        <v/>
      </c>
      <c r="R2618" s="7" t="n"/>
      <c r="X2618" s="7" t="n"/>
      <c r="Y2618" s="7" t="n"/>
      <c r="AB2618">
        <f>IF($E2618="","",IF($AQ2618=1,0,IF($AP2618=1,Settings!$C$6,Settings!$C$7))*100)</f>
        <v/>
      </c>
      <c r="AC2618" s="7">
        <f>IF($E2618="","",Y2618*AB2618/100)</f>
        <v/>
      </c>
      <c r="AD2618" s="7">
        <f>IF($E2618="","",Y2618-AC2618)</f>
        <v/>
      </c>
      <c r="AE2618" s="7">
        <f>IF($E2618="","",AD2618-Q2618)</f>
        <v/>
      </c>
      <c r="AI2618" s="7" t="n"/>
      <c r="AL2618" s="14" t="n"/>
      <c r="AN2618">
        <f>IF($E2618="","",IF(COUNTIF($E$2:$E2618,$E2618)=1,1,0))</f>
        <v/>
      </c>
      <c r="AO2618">
        <f>IF($AN2618=1,SUMPRODUCT(--($AR$2:$AR$3001&lt;$AR2618))+1,"")</f>
        <v/>
      </c>
      <c r="AP2618">
        <f>IF($E2618="","",IF(OR($U2618=TRUE(),$U2618="TRUE"),1,0))</f>
        <v/>
      </c>
      <c r="AQ2618">
        <f>IF($E2618="","",IF($AA2618="Yes",1,0))</f>
        <v/>
      </c>
      <c r="AR2618">
        <f>IF($AN2618=1,IFERROR(IF(VALUE($E2618)&lt;100000000,VALUE($E2618),1000000000),IFERROR(IF(VALUE(MID($E2618,2,20))&lt;100000000,VALUE(MID($E2618,2,20)),1000000000),1000000000))+ROW()/100000,"")</f>
        <v/>
      </c>
    </row>
    <row r="2619">
      <c r="G2619" s="14" t="n"/>
      <c r="Q2619" s="7">
        <f>IF($E2619="","",P2619*Y2619/100)</f>
        <v/>
      </c>
      <c r="R2619" s="7" t="n"/>
      <c r="X2619" s="7" t="n"/>
      <c r="Y2619" s="7" t="n"/>
      <c r="AB2619">
        <f>IF($E2619="","",IF($AQ2619=1,0,IF($AP2619=1,Settings!$C$6,Settings!$C$7))*100)</f>
        <v/>
      </c>
      <c r="AC2619" s="7">
        <f>IF($E2619="","",Y2619*AB2619/100)</f>
        <v/>
      </c>
      <c r="AD2619" s="7">
        <f>IF($E2619="","",Y2619-AC2619)</f>
        <v/>
      </c>
      <c r="AE2619" s="7">
        <f>IF($E2619="","",AD2619-Q2619)</f>
        <v/>
      </c>
      <c r="AI2619" s="7" t="n"/>
      <c r="AL2619" s="14" t="n"/>
      <c r="AN2619">
        <f>IF($E2619="","",IF(COUNTIF($E$2:$E2619,$E2619)=1,1,0))</f>
        <v/>
      </c>
      <c r="AO2619">
        <f>IF($AN2619=1,SUMPRODUCT(--($AR$2:$AR$3001&lt;$AR2619))+1,"")</f>
        <v/>
      </c>
      <c r="AP2619">
        <f>IF($E2619="","",IF(OR($U2619=TRUE(),$U2619="TRUE"),1,0))</f>
        <v/>
      </c>
      <c r="AQ2619">
        <f>IF($E2619="","",IF($AA2619="Yes",1,0))</f>
        <v/>
      </c>
      <c r="AR2619">
        <f>IF($AN2619=1,IFERROR(IF(VALUE($E2619)&lt;100000000,VALUE($E2619),1000000000),IFERROR(IF(VALUE(MID($E2619,2,20))&lt;100000000,VALUE(MID($E2619,2,20)),1000000000),1000000000))+ROW()/100000,"")</f>
        <v/>
      </c>
    </row>
    <row r="2620">
      <c r="G2620" s="14" t="n"/>
      <c r="Q2620" s="7">
        <f>IF($E2620="","",P2620*Y2620/100)</f>
        <v/>
      </c>
      <c r="R2620" s="7" t="n"/>
      <c r="X2620" s="7" t="n"/>
      <c r="Y2620" s="7" t="n"/>
      <c r="AB2620">
        <f>IF($E2620="","",IF($AQ2620=1,0,IF($AP2620=1,Settings!$C$6,Settings!$C$7))*100)</f>
        <v/>
      </c>
      <c r="AC2620" s="7">
        <f>IF($E2620="","",Y2620*AB2620/100)</f>
        <v/>
      </c>
      <c r="AD2620" s="7">
        <f>IF($E2620="","",Y2620-AC2620)</f>
        <v/>
      </c>
      <c r="AE2620" s="7">
        <f>IF($E2620="","",AD2620-Q2620)</f>
        <v/>
      </c>
      <c r="AI2620" s="7" t="n"/>
      <c r="AL2620" s="14" t="n"/>
      <c r="AN2620">
        <f>IF($E2620="","",IF(COUNTIF($E$2:$E2620,$E2620)=1,1,0))</f>
        <v/>
      </c>
      <c r="AO2620">
        <f>IF($AN2620=1,SUMPRODUCT(--($AR$2:$AR$3001&lt;$AR2620))+1,"")</f>
        <v/>
      </c>
      <c r="AP2620">
        <f>IF($E2620="","",IF(OR($U2620=TRUE(),$U2620="TRUE"),1,0))</f>
        <v/>
      </c>
      <c r="AQ2620">
        <f>IF($E2620="","",IF($AA2620="Yes",1,0))</f>
        <v/>
      </c>
      <c r="AR2620">
        <f>IF($AN2620=1,IFERROR(IF(VALUE($E2620)&lt;100000000,VALUE($E2620),1000000000),IFERROR(IF(VALUE(MID($E2620,2,20))&lt;100000000,VALUE(MID($E2620,2,20)),1000000000),1000000000))+ROW()/100000,"")</f>
        <v/>
      </c>
    </row>
    <row r="2621">
      <c r="G2621" s="14" t="n"/>
      <c r="Q2621" s="7">
        <f>IF($E2621="","",P2621*Y2621/100)</f>
        <v/>
      </c>
      <c r="R2621" s="7" t="n"/>
      <c r="X2621" s="7" t="n"/>
      <c r="Y2621" s="7" t="n"/>
      <c r="AB2621">
        <f>IF($E2621="","",IF($AQ2621=1,0,IF($AP2621=1,Settings!$C$6,Settings!$C$7))*100)</f>
        <v/>
      </c>
      <c r="AC2621" s="7">
        <f>IF($E2621="","",Y2621*AB2621/100)</f>
        <v/>
      </c>
      <c r="AD2621" s="7">
        <f>IF($E2621="","",Y2621-AC2621)</f>
        <v/>
      </c>
      <c r="AE2621" s="7">
        <f>IF($E2621="","",AD2621-Q2621)</f>
        <v/>
      </c>
      <c r="AI2621" s="7" t="n"/>
      <c r="AL2621" s="14" t="n"/>
      <c r="AN2621">
        <f>IF($E2621="","",IF(COUNTIF($E$2:$E2621,$E2621)=1,1,0))</f>
        <v/>
      </c>
      <c r="AO2621">
        <f>IF($AN2621=1,SUMPRODUCT(--($AR$2:$AR$3001&lt;$AR2621))+1,"")</f>
        <v/>
      </c>
      <c r="AP2621">
        <f>IF($E2621="","",IF(OR($U2621=TRUE(),$U2621="TRUE"),1,0))</f>
        <v/>
      </c>
      <c r="AQ2621">
        <f>IF($E2621="","",IF($AA2621="Yes",1,0))</f>
        <v/>
      </c>
      <c r="AR2621">
        <f>IF($AN2621=1,IFERROR(IF(VALUE($E2621)&lt;100000000,VALUE($E2621),1000000000),IFERROR(IF(VALUE(MID($E2621,2,20))&lt;100000000,VALUE(MID($E2621,2,20)),1000000000),1000000000))+ROW()/100000,"")</f>
        <v/>
      </c>
    </row>
    <row r="2622">
      <c r="G2622" s="14" t="n"/>
      <c r="Q2622" s="7">
        <f>IF($E2622="","",P2622*Y2622/100)</f>
        <v/>
      </c>
      <c r="R2622" s="7" t="n"/>
      <c r="X2622" s="7" t="n"/>
      <c r="Y2622" s="7" t="n"/>
      <c r="AB2622">
        <f>IF($E2622="","",IF($AQ2622=1,0,IF($AP2622=1,Settings!$C$6,Settings!$C$7))*100)</f>
        <v/>
      </c>
      <c r="AC2622" s="7">
        <f>IF($E2622="","",Y2622*AB2622/100)</f>
        <v/>
      </c>
      <c r="AD2622" s="7">
        <f>IF($E2622="","",Y2622-AC2622)</f>
        <v/>
      </c>
      <c r="AE2622" s="7">
        <f>IF($E2622="","",AD2622-Q2622)</f>
        <v/>
      </c>
      <c r="AI2622" s="7" t="n"/>
      <c r="AL2622" s="14" t="n"/>
      <c r="AN2622">
        <f>IF($E2622="","",IF(COUNTIF($E$2:$E2622,$E2622)=1,1,0))</f>
        <v/>
      </c>
      <c r="AO2622">
        <f>IF($AN2622=1,SUMPRODUCT(--($AR$2:$AR$3001&lt;$AR2622))+1,"")</f>
        <v/>
      </c>
      <c r="AP2622">
        <f>IF($E2622="","",IF(OR($U2622=TRUE(),$U2622="TRUE"),1,0))</f>
        <v/>
      </c>
      <c r="AQ2622">
        <f>IF($E2622="","",IF($AA2622="Yes",1,0))</f>
        <v/>
      </c>
      <c r="AR2622">
        <f>IF($AN2622=1,IFERROR(IF(VALUE($E2622)&lt;100000000,VALUE($E2622),1000000000),IFERROR(IF(VALUE(MID($E2622,2,20))&lt;100000000,VALUE(MID($E2622,2,20)),1000000000),1000000000))+ROW()/100000,"")</f>
        <v/>
      </c>
    </row>
    <row r="2623">
      <c r="G2623" s="14" t="n"/>
      <c r="Q2623" s="7">
        <f>IF($E2623="","",P2623*Y2623/100)</f>
        <v/>
      </c>
      <c r="R2623" s="7" t="n"/>
      <c r="X2623" s="7" t="n"/>
      <c r="Y2623" s="7" t="n"/>
      <c r="AB2623">
        <f>IF($E2623="","",IF($AQ2623=1,0,IF($AP2623=1,Settings!$C$6,Settings!$C$7))*100)</f>
        <v/>
      </c>
      <c r="AC2623" s="7">
        <f>IF($E2623="","",Y2623*AB2623/100)</f>
        <v/>
      </c>
      <c r="AD2623" s="7">
        <f>IF($E2623="","",Y2623-AC2623)</f>
        <v/>
      </c>
      <c r="AE2623" s="7">
        <f>IF($E2623="","",AD2623-Q2623)</f>
        <v/>
      </c>
      <c r="AI2623" s="7" t="n"/>
      <c r="AL2623" s="14" t="n"/>
      <c r="AN2623">
        <f>IF($E2623="","",IF(COUNTIF($E$2:$E2623,$E2623)=1,1,0))</f>
        <v/>
      </c>
      <c r="AO2623">
        <f>IF($AN2623=1,SUMPRODUCT(--($AR$2:$AR$3001&lt;$AR2623))+1,"")</f>
        <v/>
      </c>
      <c r="AP2623">
        <f>IF($E2623="","",IF(OR($U2623=TRUE(),$U2623="TRUE"),1,0))</f>
        <v/>
      </c>
      <c r="AQ2623">
        <f>IF($E2623="","",IF($AA2623="Yes",1,0))</f>
        <v/>
      </c>
      <c r="AR2623">
        <f>IF($AN2623=1,IFERROR(IF(VALUE($E2623)&lt;100000000,VALUE($E2623),1000000000),IFERROR(IF(VALUE(MID($E2623,2,20))&lt;100000000,VALUE(MID($E2623,2,20)),1000000000),1000000000))+ROW()/100000,"")</f>
        <v/>
      </c>
    </row>
    <row r="2624">
      <c r="G2624" s="14" t="n"/>
      <c r="Q2624" s="7">
        <f>IF($E2624="","",P2624*Y2624/100)</f>
        <v/>
      </c>
      <c r="R2624" s="7" t="n"/>
      <c r="X2624" s="7" t="n"/>
      <c r="Y2624" s="7" t="n"/>
      <c r="AB2624">
        <f>IF($E2624="","",IF($AQ2624=1,0,IF($AP2624=1,Settings!$C$6,Settings!$C$7))*100)</f>
        <v/>
      </c>
      <c r="AC2624" s="7">
        <f>IF($E2624="","",Y2624*AB2624/100)</f>
        <v/>
      </c>
      <c r="AD2624" s="7">
        <f>IF($E2624="","",Y2624-AC2624)</f>
        <v/>
      </c>
      <c r="AE2624" s="7">
        <f>IF($E2624="","",AD2624-Q2624)</f>
        <v/>
      </c>
      <c r="AI2624" s="7" t="n"/>
      <c r="AL2624" s="14" t="n"/>
      <c r="AN2624">
        <f>IF($E2624="","",IF(COUNTIF($E$2:$E2624,$E2624)=1,1,0))</f>
        <v/>
      </c>
      <c r="AO2624">
        <f>IF($AN2624=1,SUMPRODUCT(--($AR$2:$AR$3001&lt;$AR2624))+1,"")</f>
        <v/>
      </c>
      <c r="AP2624">
        <f>IF($E2624="","",IF(OR($U2624=TRUE(),$U2624="TRUE"),1,0))</f>
        <v/>
      </c>
      <c r="AQ2624">
        <f>IF($E2624="","",IF($AA2624="Yes",1,0))</f>
        <v/>
      </c>
      <c r="AR2624">
        <f>IF($AN2624=1,IFERROR(IF(VALUE($E2624)&lt;100000000,VALUE($E2624),1000000000),IFERROR(IF(VALUE(MID($E2624,2,20))&lt;100000000,VALUE(MID($E2624,2,20)),1000000000),1000000000))+ROW()/100000,"")</f>
        <v/>
      </c>
    </row>
    <row r="2625">
      <c r="G2625" s="14" t="n"/>
      <c r="Q2625" s="7">
        <f>IF($E2625="","",P2625*Y2625/100)</f>
        <v/>
      </c>
      <c r="R2625" s="7" t="n"/>
      <c r="X2625" s="7" t="n"/>
      <c r="Y2625" s="7" t="n"/>
      <c r="AB2625">
        <f>IF($E2625="","",IF($AQ2625=1,0,IF($AP2625=1,Settings!$C$6,Settings!$C$7))*100)</f>
        <v/>
      </c>
      <c r="AC2625" s="7">
        <f>IF($E2625="","",Y2625*AB2625/100)</f>
        <v/>
      </c>
      <c r="AD2625" s="7">
        <f>IF($E2625="","",Y2625-AC2625)</f>
        <v/>
      </c>
      <c r="AE2625" s="7">
        <f>IF($E2625="","",AD2625-Q2625)</f>
        <v/>
      </c>
      <c r="AI2625" s="7" t="n"/>
      <c r="AL2625" s="14" t="n"/>
      <c r="AN2625">
        <f>IF($E2625="","",IF(COUNTIF($E$2:$E2625,$E2625)=1,1,0))</f>
        <v/>
      </c>
      <c r="AO2625">
        <f>IF($AN2625=1,SUMPRODUCT(--($AR$2:$AR$3001&lt;$AR2625))+1,"")</f>
        <v/>
      </c>
      <c r="AP2625">
        <f>IF($E2625="","",IF(OR($U2625=TRUE(),$U2625="TRUE"),1,0))</f>
        <v/>
      </c>
      <c r="AQ2625">
        <f>IF($E2625="","",IF($AA2625="Yes",1,0))</f>
        <v/>
      </c>
      <c r="AR2625">
        <f>IF($AN2625=1,IFERROR(IF(VALUE($E2625)&lt;100000000,VALUE($E2625),1000000000),IFERROR(IF(VALUE(MID($E2625,2,20))&lt;100000000,VALUE(MID($E2625,2,20)),1000000000),1000000000))+ROW()/100000,"")</f>
        <v/>
      </c>
    </row>
    <row r="2626">
      <c r="G2626" s="14" t="n"/>
      <c r="Q2626" s="7">
        <f>IF($E2626="","",P2626*Y2626/100)</f>
        <v/>
      </c>
      <c r="R2626" s="7" t="n"/>
      <c r="X2626" s="7" t="n"/>
      <c r="Y2626" s="7" t="n"/>
      <c r="AB2626">
        <f>IF($E2626="","",IF($AQ2626=1,0,IF($AP2626=1,Settings!$C$6,Settings!$C$7))*100)</f>
        <v/>
      </c>
      <c r="AC2626" s="7">
        <f>IF($E2626="","",Y2626*AB2626/100)</f>
        <v/>
      </c>
      <c r="AD2626" s="7">
        <f>IF($E2626="","",Y2626-AC2626)</f>
        <v/>
      </c>
      <c r="AE2626" s="7">
        <f>IF($E2626="","",AD2626-Q2626)</f>
        <v/>
      </c>
      <c r="AI2626" s="7" t="n"/>
      <c r="AL2626" s="14" t="n"/>
      <c r="AN2626">
        <f>IF($E2626="","",IF(COUNTIF($E$2:$E2626,$E2626)=1,1,0))</f>
        <v/>
      </c>
      <c r="AO2626">
        <f>IF($AN2626=1,SUMPRODUCT(--($AR$2:$AR$3001&lt;$AR2626))+1,"")</f>
        <v/>
      </c>
      <c r="AP2626">
        <f>IF($E2626="","",IF(OR($U2626=TRUE(),$U2626="TRUE"),1,0))</f>
        <v/>
      </c>
      <c r="AQ2626">
        <f>IF($E2626="","",IF($AA2626="Yes",1,0))</f>
        <v/>
      </c>
      <c r="AR2626">
        <f>IF($AN2626=1,IFERROR(IF(VALUE($E2626)&lt;100000000,VALUE($E2626),1000000000),IFERROR(IF(VALUE(MID($E2626,2,20))&lt;100000000,VALUE(MID($E2626,2,20)),1000000000),1000000000))+ROW()/100000,"")</f>
        <v/>
      </c>
    </row>
    <row r="2627">
      <c r="G2627" s="14" t="n"/>
      <c r="Q2627" s="7">
        <f>IF($E2627="","",P2627*Y2627/100)</f>
        <v/>
      </c>
      <c r="R2627" s="7" t="n"/>
      <c r="X2627" s="7" t="n"/>
      <c r="Y2627" s="7" t="n"/>
      <c r="AB2627">
        <f>IF($E2627="","",IF($AQ2627=1,0,IF($AP2627=1,Settings!$C$6,Settings!$C$7))*100)</f>
        <v/>
      </c>
      <c r="AC2627" s="7">
        <f>IF($E2627="","",Y2627*AB2627/100)</f>
        <v/>
      </c>
      <c r="AD2627" s="7">
        <f>IF($E2627="","",Y2627-AC2627)</f>
        <v/>
      </c>
      <c r="AE2627" s="7">
        <f>IF($E2627="","",AD2627-Q2627)</f>
        <v/>
      </c>
      <c r="AI2627" s="7" t="n"/>
      <c r="AL2627" s="14" t="n"/>
      <c r="AN2627">
        <f>IF($E2627="","",IF(COUNTIF($E$2:$E2627,$E2627)=1,1,0))</f>
        <v/>
      </c>
      <c r="AO2627">
        <f>IF($AN2627=1,SUMPRODUCT(--($AR$2:$AR$3001&lt;$AR2627))+1,"")</f>
        <v/>
      </c>
      <c r="AP2627">
        <f>IF($E2627="","",IF(OR($U2627=TRUE(),$U2627="TRUE"),1,0))</f>
        <v/>
      </c>
      <c r="AQ2627">
        <f>IF($E2627="","",IF($AA2627="Yes",1,0))</f>
        <v/>
      </c>
      <c r="AR2627">
        <f>IF($AN2627=1,IFERROR(IF(VALUE($E2627)&lt;100000000,VALUE($E2627),1000000000),IFERROR(IF(VALUE(MID($E2627,2,20))&lt;100000000,VALUE(MID($E2627,2,20)),1000000000),1000000000))+ROW()/100000,"")</f>
        <v/>
      </c>
    </row>
    <row r="2628">
      <c r="G2628" s="14" t="n"/>
      <c r="Q2628" s="7">
        <f>IF($E2628="","",P2628*Y2628/100)</f>
        <v/>
      </c>
      <c r="R2628" s="7" t="n"/>
      <c r="X2628" s="7" t="n"/>
      <c r="Y2628" s="7" t="n"/>
      <c r="AB2628">
        <f>IF($E2628="","",IF($AQ2628=1,0,IF($AP2628=1,Settings!$C$6,Settings!$C$7))*100)</f>
        <v/>
      </c>
      <c r="AC2628" s="7">
        <f>IF($E2628="","",Y2628*AB2628/100)</f>
        <v/>
      </c>
      <c r="AD2628" s="7">
        <f>IF($E2628="","",Y2628-AC2628)</f>
        <v/>
      </c>
      <c r="AE2628" s="7">
        <f>IF($E2628="","",AD2628-Q2628)</f>
        <v/>
      </c>
      <c r="AI2628" s="7" t="n"/>
      <c r="AL2628" s="14" t="n"/>
      <c r="AN2628">
        <f>IF($E2628="","",IF(COUNTIF($E$2:$E2628,$E2628)=1,1,0))</f>
        <v/>
      </c>
      <c r="AO2628">
        <f>IF($AN2628=1,SUMPRODUCT(--($AR$2:$AR$3001&lt;$AR2628))+1,"")</f>
        <v/>
      </c>
      <c r="AP2628">
        <f>IF($E2628="","",IF(OR($U2628=TRUE(),$U2628="TRUE"),1,0))</f>
        <v/>
      </c>
      <c r="AQ2628">
        <f>IF($E2628="","",IF($AA2628="Yes",1,0))</f>
        <v/>
      </c>
      <c r="AR2628">
        <f>IF($AN2628=1,IFERROR(IF(VALUE($E2628)&lt;100000000,VALUE($E2628),1000000000),IFERROR(IF(VALUE(MID($E2628,2,20))&lt;100000000,VALUE(MID($E2628,2,20)),1000000000),1000000000))+ROW()/100000,"")</f>
        <v/>
      </c>
    </row>
    <row r="2629">
      <c r="G2629" s="14" t="n"/>
      <c r="Q2629" s="7">
        <f>IF($E2629="","",P2629*Y2629/100)</f>
        <v/>
      </c>
      <c r="R2629" s="7" t="n"/>
      <c r="X2629" s="7" t="n"/>
      <c r="Y2629" s="7" t="n"/>
      <c r="AB2629">
        <f>IF($E2629="","",IF($AQ2629=1,0,IF($AP2629=1,Settings!$C$6,Settings!$C$7))*100)</f>
        <v/>
      </c>
      <c r="AC2629" s="7">
        <f>IF($E2629="","",Y2629*AB2629/100)</f>
        <v/>
      </c>
      <c r="AD2629" s="7">
        <f>IF($E2629="","",Y2629-AC2629)</f>
        <v/>
      </c>
      <c r="AE2629" s="7">
        <f>IF($E2629="","",AD2629-Q2629)</f>
        <v/>
      </c>
      <c r="AI2629" s="7" t="n"/>
      <c r="AL2629" s="14" t="n"/>
      <c r="AN2629">
        <f>IF($E2629="","",IF(COUNTIF($E$2:$E2629,$E2629)=1,1,0))</f>
        <v/>
      </c>
      <c r="AO2629">
        <f>IF($AN2629=1,SUMPRODUCT(--($AR$2:$AR$3001&lt;$AR2629))+1,"")</f>
        <v/>
      </c>
      <c r="AP2629">
        <f>IF($E2629="","",IF(OR($U2629=TRUE(),$U2629="TRUE"),1,0))</f>
        <v/>
      </c>
      <c r="AQ2629">
        <f>IF($E2629="","",IF($AA2629="Yes",1,0))</f>
        <v/>
      </c>
      <c r="AR2629">
        <f>IF($AN2629=1,IFERROR(IF(VALUE($E2629)&lt;100000000,VALUE($E2629),1000000000),IFERROR(IF(VALUE(MID($E2629,2,20))&lt;100000000,VALUE(MID($E2629,2,20)),1000000000),1000000000))+ROW()/100000,"")</f>
        <v/>
      </c>
    </row>
    <row r="2630">
      <c r="G2630" s="14" t="n"/>
      <c r="Q2630" s="7">
        <f>IF($E2630="","",P2630*Y2630/100)</f>
        <v/>
      </c>
      <c r="R2630" s="7" t="n"/>
      <c r="X2630" s="7" t="n"/>
      <c r="Y2630" s="7" t="n"/>
      <c r="AB2630">
        <f>IF($E2630="","",IF($AQ2630=1,0,IF($AP2630=1,Settings!$C$6,Settings!$C$7))*100)</f>
        <v/>
      </c>
      <c r="AC2630" s="7">
        <f>IF($E2630="","",Y2630*AB2630/100)</f>
        <v/>
      </c>
      <c r="AD2630" s="7">
        <f>IF($E2630="","",Y2630-AC2630)</f>
        <v/>
      </c>
      <c r="AE2630" s="7">
        <f>IF($E2630="","",AD2630-Q2630)</f>
        <v/>
      </c>
      <c r="AI2630" s="7" t="n"/>
      <c r="AL2630" s="14" t="n"/>
      <c r="AN2630">
        <f>IF($E2630="","",IF(COUNTIF($E$2:$E2630,$E2630)=1,1,0))</f>
        <v/>
      </c>
      <c r="AO2630">
        <f>IF($AN2630=1,SUMPRODUCT(--($AR$2:$AR$3001&lt;$AR2630))+1,"")</f>
        <v/>
      </c>
      <c r="AP2630">
        <f>IF($E2630="","",IF(OR($U2630=TRUE(),$U2630="TRUE"),1,0))</f>
        <v/>
      </c>
      <c r="AQ2630">
        <f>IF($E2630="","",IF($AA2630="Yes",1,0))</f>
        <v/>
      </c>
      <c r="AR2630">
        <f>IF($AN2630=1,IFERROR(IF(VALUE($E2630)&lt;100000000,VALUE($E2630),1000000000),IFERROR(IF(VALUE(MID($E2630,2,20))&lt;100000000,VALUE(MID($E2630,2,20)),1000000000),1000000000))+ROW()/100000,"")</f>
        <v/>
      </c>
    </row>
    <row r="2631">
      <c r="G2631" s="14" t="n"/>
      <c r="Q2631" s="7">
        <f>IF($E2631="","",P2631*Y2631/100)</f>
        <v/>
      </c>
      <c r="R2631" s="7" t="n"/>
      <c r="X2631" s="7" t="n"/>
      <c r="Y2631" s="7" t="n"/>
      <c r="AB2631">
        <f>IF($E2631="","",IF($AQ2631=1,0,IF($AP2631=1,Settings!$C$6,Settings!$C$7))*100)</f>
        <v/>
      </c>
      <c r="AC2631" s="7">
        <f>IF($E2631="","",Y2631*AB2631/100)</f>
        <v/>
      </c>
      <c r="AD2631" s="7">
        <f>IF($E2631="","",Y2631-AC2631)</f>
        <v/>
      </c>
      <c r="AE2631" s="7">
        <f>IF($E2631="","",AD2631-Q2631)</f>
        <v/>
      </c>
      <c r="AI2631" s="7" t="n"/>
      <c r="AL2631" s="14" t="n"/>
      <c r="AN2631">
        <f>IF($E2631="","",IF(COUNTIF($E$2:$E2631,$E2631)=1,1,0))</f>
        <v/>
      </c>
      <c r="AO2631">
        <f>IF($AN2631=1,SUMPRODUCT(--($AR$2:$AR$3001&lt;$AR2631))+1,"")</f>
        <v/>
      </c>
      <c r="AP2631">
        <f>IF($E2631="","",IF(OR($U2631=TRUE(),$U2631="TRUE"),1,0))</f>
        <v/>
      </c>
      <c r="AQ2631">
        <f>IF($E2631="","",IF($AA2631="Yes",1,0))</f>
        <v/>
      </c>
      <c r="AR2631">
        <f>IF($AN2631=1,IFERROR(IF(VALUE($E2631)&lt;100000000,VALUE($E2631),1000000000),IFERROR(IF(VALUE(MID($E2631,2,20))&lt;100000000,VALUE(MID($E2631,2,20)),1000000000),1000000000))+ROW()/100000,"")</f>
        <v/>
      </c>
    </row>
    <row r="2632">
      <c r="G2632" s="14" t="n"/>
      <c r="Q2632" s="7">
        <f>IF($E2632="","",P2632*Y2632/100)</f>
        <v/>
      </c>
      <c r="R2632" s="7" t="n"/>
      <c r="X2632" s="7" t="n"/>
      <c r="Y2632" s="7" t="n"/>
      <c r="AB2632">
        <f>IF($E2632="","",IF($AQ2632=1,0,IF($AP2632=1,Settings!$C$6,Settings!$C$7))*100)</f>
        <v/>
      </c>
      <c r="AC2632" s="7">
        <f>IF($E2632="","",Y2632*AB2632/100)</f>
        <v/>
      </c>
      <c r="AD2632" s="7">
        <f>IF($E2632="","",Y2632-AC2632)</f>
        <v/>
      </c>
      <c r="AE2632" s="7">
        <f>IF($E2632="","",AD2632-Q2632)</f>
        <v/>
      </c>
      <c r="AI2632" s="7" t="n"/>
      <c r="AL2632" s="14" t="n"/>
      <c r="AN2632">
        <f>IF($E2632="","",IF(COUNTIF($E$2:$E2632,$E2632)=1,1,0))</f>
        <v/>
      </c>
      <c r="AO2632">
        <f>IF($AN2632=1,SUMPRODUCT(--($AR$2:$AR$3001&lt;$AR2632))+1,"")</f>
        <v/>
      </c>
      <c r="AP2632">
        <f>IF($E2632="","",IF(OR($U2632=TRUE(),$U2632="TRUE"),1,0))</f>
        <v/>
      </c>
      <c r="AQ2632">
        <f>IF($E2632="","",IF($AA2632="Yes",1,0))</f>
        <v/>
      </c>
      <c r="AR2632">
        <f>IF($AN2632=1,IFERROR(IF(VALUE($E2632)&lt;100000000,VALUE($E2632),1000000000),IFERROR(IF(VALUE(MID($E2632,2,20))&lt;100000000,VALUE(MID($E2632,2,20)),1000000000),1000000000))+ROW()/100000,"")</f>
        <v/>
      </c>
    </row>
    <row r="2633">
      <c r="G2633" s="14" t="n"/>
      <c r="Q2633" s="7">
        <f>IF($E2633="","",P2633*Y2633/100)</f>
        <v/>
      </c>
      <c r="R2633" s="7" t="n"/>
      <c r="X2633" s="7" t="n"/>
      <c r="Y2633" s="7" t="n"/>
      <c r="AB2633">
        <f>IF($E2633="","",IF($AQ2633=1,0,IF($AP2633=1,Settings!$C$6,Settings!$C$7))*100)</f>
        <v/>
      </c>
      <c r="AC2633" s="7">
        <f>IF($E2633="","",Y2633*AB2633/100)</f>
        <v/>
      </c>
      <c r="AD2633" s="7">
        <f>IF($E2633="","",Y2633-AC2633)</f>
        <v/>
      </c>
      <c r="AE2633" s="7">
        <f>IF($E2633="","",AD2633-Q2633)</f>
        <v/>
      </c>
      <c r="AI2633" s="7" t="n"/>
      <c r="AL2633" s="14" t="n"/>
      <c r="AN2633">
        <f>IF($E2633="","",IF(COUNTIF($E$2:$E2633,$E2633)=1,1,0))</f>
        <v/>
      </c>
      <c r="AO2633">
        <f>IF($AN2633=1,SUMPRODUCT(--($AR$2:$AR$3001&lt;$AR2633))+1,"")</f>
        <v/>
      </c>
      <c r="AP2633">
        <f>IF($E2633="","",IF(OR($U2633=TRUE(),$U2633="TRUE"),1,0))</f>
        <v/>
      </c>
      <c r="AQ2633">
        <f>IF($E2633="","",IF($AA2633="Yes",1,0))</f>
        <v/>
      </c>
      <c r="AR2633">
        <f>IF($AN2633=1,IFERROR(IF(VALUE($E2633)&lt;100000000,VALUE($E2633),1000000000),IFERROR(IF(VALUE(MID($E2633,2,20))&lt;100000000,VALUE(MID($E2633,2,20)),1000000000),1000000000))+ROW()/100000,"")</f>
        <v/>
      </c>
    </row>
    <row r="2634">
      <c r="G2634" s="14" t="n"/>
      <c r="Q2634" s="7">
        <f>IF($E2634="","",P2634*Y2634/100)</f>
        <v/>
      </c>
      <c r="R2634" s="7" t="n"/>
      <c r="X2634" s="7" t="n"/>
      <c r="Y2634" s="7" t="n"/>
      <c r="AB2634">
        <f>IF($E2634="","",IF($AQ2634=1,0,IF($AP2634=1,Settings!$C$6,Settings!$C$7))*100)</f>
        <v/>
      </c>
      <c r="AC2634" s="7">
        <f>IF($E2634="","",Y2634*AB2634/100)</f>
        <v/>
      </c>
      <c r="AD2634" s="7">
        <f>IF($E2634="","",Y2634-AC2634)</f>
        <v/>
      </c>
      <c r="AE2634" s="7">
        <f>IF($E2634="","",AD2634-Q2634)</f>
        <v/>
      </c>
      <c r="AI2634" s="7" t="n"/>
      <c r="AL2634" s="14" t="n"/>
      <c r="AN2634">
        <f>IF($E2634="","",IF(COUNTIF($E$2:$E2634,$E2634)=1,1,0))</f>
        <v/>
      </c>
      <c r="AO2634">
        <f>IF($AN2634=1,SUMPRODUCT(--($AR$2:$AR$3001&lt;$AR2634))+1,"")</f>
        <v/>
      </c>
      <c r="AP2634">
        <f>IF($E2634="","",IF(OR($U2634=TRUE(),$U2634="TRUE"),1,0))</f>
        <v/>
      </c>
      <c r="AQ2634">
        <f>IF($E2634="","",IF($AA2634="Yes",1,0))</f>
        <v/>
      </c>
      <c r="AR2634">
        <f>IF($AN2634=1,IFERROR(IF(VALUE($E2634)&lt;100000000,VALUE($E2634),1000000000),IFERROR(IF(VALUE(MID($E2634,2,20))&lt;100000000,VALUE(MID($E2634,2,20)),1000000000),1000000000))+ROW()/100000,"")</f>
        <v/>
      </c>
    </row>
    <row r="2635">
      <c r="G2635" s="14" t="n"/>
      <c r="Q2635" s="7">
        <f>IF($E2635="","",P2635*Y2635/100)</f>
        <v/>
      </c>
      <c r="R2635" s="7" t="n"/>
      <c r="X2635" s="7" t="n"/>
      <c r="Y2635" s="7" t="n"/>
      <c r="AB2635">
        <f>IF($E2635="","",IF($AQ2635=1,0,IF($AP2635=1,Settings!$C$6,Settings!$C$7))*100)</f>
        <v/>
      </c>
      <c r="AC2635" s="7">
        <f>IF($E2635="","",Y2635*AB2635/100)</f>
        <v/>
      </c>
      <c r="AD2635" s="7">
        <f>IF($E2635="","",Y2635-AC2635)</f>
        <v/>
      </c>
      <c r="AE2635" s="7">
        <f>IF($E2635="","",AD2635-Q2635)</f>
        <v/>
      </c>
      <c r="AI2635" s="7" t="n"/>
      <c r="AL2635" s="14" t="n"/>
      <c r="AN2635">
        <f>IF($E2635="","",IF(COUNTIF($E$2:$E2635,$E2635)=1,1,0))</f>
        <v/>
      </c>
      <c r="AO2635">
        <f>IF($AN2635=1,SUMPRODUCT(--($AR$2:$AR$3001&lt;$AR2635))+1,"")</f>
        <v/>
      </c>
      <c r="AP2635">
        <f>IF($E2635="","",IF(OR($U2635=TRUE(),$U2635="TRUE"),1,0))</f>
        <v/>
      </c>
      <c r="AQ2635">
        <f>IF($E2635="","",IF($AA2635="Yes",1,0))</f>
        <v/>
      </c>
      <c r="AR2635">
        <f>IF($AN2635=1,IFERROR(IF(VALUE($E2635)&lt;100000000,VALUE($E2635),1000000000),IFERROR(IF(VALUE(MID($E2635,2,20))&lt;100000000,VALUE(MID($E2635,2,20)),1000000000),1000000000))+ROW()/100000,"")</f>
        <v/>
      </c>
    </row>
    <row r="2636">
      <c r="G2636" s="14" t="n"/>
      <c r="Q2636" s="7">
        <f>IF($E2636="","",P2636*Y2636/100)</f>
        <v/>
      </c>
      <c r="R2636" s="7" t="n"/>
      <c r="X2636" s="7" t="n"/>
      <c r="Y2636" s="7" t="n"/>
      <c r="AB2636">
        <f>IF($E2636="","",IF($AQ2636=1,0,IF($AP2636=1,Settings!$C$6,Settings!$C$7))*100)</f>
        <v/>
      </c>
      <c r="AC2636" s="7">
        <f>IF($E2636="","",Y2636*AB2636/100)</f>
        <v/>
      </c>
      <c r="AD2636" s="7">
        <f>IF($E2636="","",Y2636-AC2636)</f>
        <v/>
      </c>
      <c r="AE2636" s="7">
        <f>IF($E2636="","",AD2636-Q2636)</f>
        <v/>
      </c>
      <c r="AI2636" s="7" t="n"/>
      <c r="AL2636" s="14" t="n"/>
      <c r="AN2636">
        <f>IF($E2636="","",IF(COUNTIF($E$2:$E2636,$E2636)=1,1,0))</f>
        <v/>
      </c>
      <c r="AO2636">
        <f>IF($AN2636=1,SUMPRODUCT(--($AR$2:$AR$3001&lt;$AR2636))+1,"")</f>
        <v/>
      </c>
      <c r="AP2636">
        <f>IF($E2636="","",IF(OR($U2636=TRUE(),$U2636="TRUE"),1,0))</f>
        <v/>
      </c>
      <c r="AQ2636">
        <f>IF($E2636="","",IF($AA2636="Yes",1,0))</f>
        <v/>
      </c>
      <c r="AR2636">
        <f>IF($AN2636=1,IFERROR(IF(VALUE($E2636)&lt;100000000,VALUE($E2636),1000000000),IFERROR(IF(VALUE(MID($E2636,2,20))&lt;100000000,VALUE(MID($E2636,2,20)),1000000000),1000000000))+ROW()/100000,"")</f>
        <v/>
      </c>
    </row>
    <row r="2637">
      <c r="G2637" s="14" t="n"/>
      <c r="Q2637" s="7">
        <f>IF($E2637="","",P2637*Y2637/100)</f>
        <v/>
      </c>
      <c r="R2637" s="7" t="n"/>
      <c r="X2637" s="7" t="n"/>
      <c r="Y2637" s="7" t="n"/>
      <c r="AB2637">
        <f>IF($E2637="","",IF($AQ2637=1,0,IF($AP2637=1,Settings!$C$6,Settings!$C$7))*100)</f>
        <v/>
      </c>
      <c r="AC2637" s="7">
        <f>IF($E2637="","",Y2637*AB2637/100)</f>
        <v/>
      </c>
      <c r="AD2637" s="7">
        <f>IF($E2637="","",Y2637-AC2637)</f>
        <v/>
      </c>
      <c r="AE2637" s="7">
        <f>IF($E2637="","",AD2637-Q2637)</f>
        <v/>
      </c>
      <c r="AI2637" s="7" t="n"/>
      <c r="AL2637" s="14" t="n"/>
      <c r="AN2637">
        <f>IF($E2637="","",IF(COUNTIF($E$2:$E2637,$E2637)=1,1,0))</f>
        <v/>
      </c>
      <c r="AO2637">
        <f>IF($AN2637=1,SUMPRODUCT(--($AR$2:$AR$3001&lt;$AR2637))+1,"")</f>
        <v/>
      </c>
      <c r="AP2637">
        <f>IF($E2637="","",IF(OR($U2637=TRUE(),$U2637="TRUE"),1,0))</f>
        <v/>
      </c>
      <c r="AQ2637">
        <f>IF($E2637="","",IF($AA2637="Yes",1,0))</f>
        <v/>
      </c>
      <c r="AR2637">
        <f>IF($AN2637=1,IFERROR(IF(VALUE($E2637)&lt;100000000,VALUE($E2637),1000000000),IFERROR(IF(VALUE(MID($E2637,2,20))&lt;100000000,VALUE(MID($E2637,2,20)),1000000000),1000000000))+ROW()/100000,"")</f>
        <v/>
      </c>
    </row>
    <row r="2638">
      <c r="G2638" s="14" t="n"/>
      <c r="Q2638" s="7">
        <f>IF($E2638="","",P2638*Y2638/100)</f>
        <v/>
      </c>
      <c r="R2638" s="7" t="n"/>
      <c r="X2638" s="7" t="n"/>
      <c r="Y2638" s="7" t="n"/>
      <c r="AB2638">
        <f>IF($E2638="","",IF($AQ2638=1,0,IF($AP2638=1,Settings!$C$6,Settings!$C$7))*100)</f>
        <v/>
      </c>
      <c r="AC2638" s="7">
        <f>IF($E2638="","",Y2638*AB2638/100)</f>
        <v/>
      </c>
      <c r="AD2638" s="7">
        <f>IF($E2638="","",Y2638-AC2638)</f>
        <v/>
      </c>
      <c r="AE2638" s="7">
        <f>IF($E2638="","",AD2638-Q2638)</f>
        <v/>
      </c>
      <c r="AI2638" s="7" t="n"/>
      <c r="AL2638" s="14" t="n"/>
      <c r="AN2638">
        <f>IF($E2638="","",IF(COUNTIF($E$2:$E2638,$E2638)=1,1,0))</f>
        <v/>
      </c>
      <c r="AO2638">
        <f>IF($AN2638=1,SUMPRODUCT(--($AR$2:$AR$3001&lt;$AR2638))+1,"")</f>
        <v/>
      </c>
      <c r="AP2638">
        <f>IF($E2638="","",IF(OR($U2638=TRUE(),$U2638="TRUE"),1,0))</f>
        <v/>
      </c>
      <c r="AQ2638">
        <f>IF($E2638="","",IF($AA2638="Yes",1,0))</f>
        <v/>
      </c>
      <c r="AR2638">
        <f>IF($AN2638=1,IFERROR(IF(VALUE($E2638)&lt;100000000,VALUE($E2638),1000000000),IFERROR(IF(VALUE(MID($E2638,2,20))&lt;100000000,VALUE(MID($E2638,2,20)),1000000000),1000000000))+ROW()/100000,"")</f>
        <v/>
      </c>
    </row>
    <row r="2639">
      <c r="G2639" s="14" t="n"/>
      <c r="Q2639" s="7">
        <f>IF($E2639="","",P2639*Y2639/100)</f>
        <v/>
      </c>
      <c r="R2639" s="7" t="n"/>
      <c r="X2639" s="7" t="n"/>
      <c r="Y2639" s="7" t="n"/>
      <c r="AB2639">
        <f>IF($E2639="","",IF($AQ2639=1,0,IF($AP2639=1,Settings!$C$6,Settings!$C$7))*100)</f>
        <v/>
      </c>
      <c r="AC2639" s="7">
        <f>IF($E2639="","",Y2639*AB2639/100)</f>
        <v/>
      </c>
      <c r="AD2639" s="7">
        <f>IF($E2639="","",Y2639-AC2639)</f>
        <v/>
      </c>
      <c r="AE2639" s="7">
        <f>IF($E2639="","",AD2639-Q2639)</f>
        <v/>
      </c>
      <c r="AI2639" s="7" t="n"/>
      <c r="AL2639" s="14" t="n"/>
      <c r="AN2639">
        <f>IF($E2639="","",IF(COUNTIF($E$2:$E2639,$E2639)=1,1,0))</f>
        <v/>
      </c>
      <c r="AO2639">
        <f>IF($AN2639=1,SUMPRODUCT(--($AR$2:$AR$3001&lt;$AR2639))+1,"")</f>
        <v/>
      </c>
      <c r="AP2639">
        <f>IF($E2639="","",IF(OR($U2639=TRUE(),$U2639="TRUE"),1,0))</f>
        <v/>
      </c>
      <c r="AQ2639">
        <f>IF($E2639="","",IF($AA2639="Yes",1,0))</f>
        <v/>
      </c>
      <c r="AR2639">
        <f>IF($AN2639=1,IFERROR(IF(VALUE($E2639)&lt;100000000,VALUE($E2639),1000000000),IFERROR(IF(VALUE(MID($E2639,2,20))&lt;100000000,VALUE(MID($E2639,2,20)),1000000000),1000000000))+ROW()/100000,"")</f>
        <v/>
      </c>
    </row>
    <row r="2640">
      <c r="G2640" s="14" t="n"/>
      <c r="Q2640" s="7">
        <f>IF($E2640="","",P2640*Y2640/100)</f>
        <v/>
      </c>
      <c r="R2640" s="7" t="n"/>
      <c r="X2640" s="7" t="n"/>
      <c r="Y2640" s="7" t="n"/>
      <c r="AB2640">
        <f>IF($E2640="","",IF($AQ2640=1,0,IF($AP2640=1,Settings!$C$6,Settings!$C$7))*100)</f>
        <v/>
      </c>
      <c r="AC2640" s="7">
        <f>IF($E2640="","",Y2640*AB2640/100)</f>
        <v/>
      </c>
      <c r="AD2640" s="7">
        <f>IF($E2640="","",Y2640-AC2640)</f>
        <v/>
      </c>
      <c r="AE2640" s="7">
        <f>IF($E2640="","",AD2640-Q2640)</f>
        <v/>
      </c>
      <c r="AI2640" s="7" t="n"/>
      <c r="AL2640" s="14" t="n"/>
      <c r="AN2640">
        <f>IF($E2640="","",IF(COUNTIF($E$2:$E2640,$E2640)=1,1,0))</f>
        <v/>
      </c>
      <c r="AO2640">
        <f>IF($AN2640=1,SUMPRODUCT(--($AR$2:$AR$3001&lt;$AR2640))+1,"")</f>
        <v/>
      </c>
      <c r="AP2640">
        <f>IF($E2640="","",IF(OR($U2640=TRUE(),$U2640="TRUE"),1,0))</f>
        <v/>
      </c>
      <c r="AQ2640">
        <f>IF($E2640="","",IF($AA2640="Yes",1,0))</f>
        <v/>
      </c>
      <c r="AR2640">
        <f>IF($AN2640=1,IFERROR(IF(VALUE($E2640)&lt;100000000,VALUE($E2640),1000000000),IFERROR(IF(VALUE(MID($E2640,2,20))&lt;100000000,VALUE(MID($E2640,2,20)),1000000000),1000000000))+ROW()/100000,"")</f>
        <v/>
      </c>
    </row>
    <row r="2641">
      <c r="G2641" s="14" t="n"/>
      <c r="Q2641" s="7">
        <f>IF($E2641="","",P2641*Y2641/100)</f>
        <v/>
      </c>
      <c r="R2641" s="7" t="n"/>
      <c r="X2641" s="7" t="n"/>
      <c r="Y2641" s="7" t="n"/>
      <c r="AB2641">
        <f>IF($E2641="","",IF($AQ2641=1,0,IF($AP2641=1,Settings!$C$6,Settings!$C$7))*100)</f>
        <v/>
      </c>
      <c r="AC2641" s="7">
        <f>IF($E2641="","",Y2641*AB2641/100)</f>
        <v/>
      </c>
      <c r="AD2641" s="7">
        <f>IF($E2641="","",Y2641-AC2641)</f>
        <v/>
      </c>
      <c r="AE2641" s="7">
        <f>IF($E2641="","",AD2641-Q2641)</f>
        <v/>
      </c>
      <c r="AI2641" s="7" t="n"/>
      <c r="AL2641" s="14" t="n"/>
      <c r="AN2641">
        <f>IF($E2641="","",IF(COUNTIF($E$2:$E2641,$E2641)=1,1,0))</f>
        <v/>
      </c>
      <c r="AO2641">
        <f>IF($AN2641=1,SUMPRODUCT(--($AR$2:$AR$3001&lt;$AR2641))+1,"")</f>
        <v/>
      </c>
      <c r="AP2641">
        <f>IF($E2641="","",IF(OR($U2641=TRUE(),$U2641="TRUE"),1,0))</f>
        <v/>
      </c>
      <c r="AQ2641">
        <f>IF($E2641="","",IF($AA2641="Yes",1,0))</f>
        <v/>
      </c>
      <c r="AR2641">
        <f>IF($AN2641=1,IFERROR(IF(VALUE($E2641)&lt;100000000,VALUE($E2641),1000000000),IFERROR(IF(VALUE(MID($E2641,2,20))&lt;100000000,VALUE(MID($E2641,2,20)),1000000000),1000000000))+ROW()/100000,"")</f>
        <v/>
      </c>
    </row>
    <row r="2642">
      <c r="G2642" s="14" t="n"/>
      <c r="Q2642" s="7">
        <f>IF($E2642="","",P2642*Y2642/100)</f>
        <v/>
      </c>
      <c r="R2642" s="7" t="n"/>
      <c r="X2642" s="7" t="n"/>
      <c r="Y2642" s="7" t="n"/>
      <c r="AB2642">
        <f>IF($E2642="","",IF($AQ2642=1,0,IF($AP2642=1,Settings!$C$6,Settings!$C$7))*100)</f>
        <v/>
      </c>
      <c r="AC2642" s="7">
        <f>IF($E2642="","",Y2642*AB2642/100)</f>
        <v/>
      </c>
      <c r="AD2642" s="7">
        <f>IF($E2642="","",Y2642-AC2642)</f>
        <v/>
      </c>
      <c r="AE2642" s="7">
        <f>IF($E2642="","",AD2642-Q2642)</f>
        <v/>
      </c>
      <c r="AI2642" s="7" t="n"/>
      <c r="AL2642" s="14" t="n"/>
      <c r="AN2642">
        <f>IF($E2642="","",IF(COUNTIF($E$2:$E2642,$E2642)=1,1,0))</f>
        <v/>
      </c>
      <c r="AO2642">
        <f>IF($AN2642=1,SUMPRODUCT(--($AR$2:$AR$3001&lt;$AR2642))+1,"")</f>
        <v/>
      </c>
      <c r="AP2642">
        <f>IF($E2642="","",IF(OR($U2642=TRUE(),$U2642="TRUE"),1,0))</f>
        <v/>
      </c>
      <c r="AQ2642">
        <f>IF($E2642="","",IF($AA2642="Yes",1,0))</f>
        <v/>
      </c>
      <c r="AR2642">
        <f>IF($AN2642=1,IFERROR(IF(VALUE($E2642)&lt;100000000,VALUE($E2642),1000000000),IFERROR(IF(VALUE(MID($E2642,2,20))&lt;100000000,VALUE(MID($E2642,2,20)),1000000000),1000000000))+ROW()/100000,"")</f>
        <v/>
      </c>
    </row>
    <row r="2643">
      <c r="G2643" s="14" t="n"/>
      <c r="Q2643" s="7">
        <f>IF($E2643="","",P2643*Y2643/100)</f>
        <v/>
      </c>
      <c r="R2643" s="7" t="n"/>
      <c r="X2643" s="7" t="n"/>
      <c r="Y2643" s="7" t="n"/>
      <c r="AB2643">
        <f>IF($E2643="","",IF($AQ2643=1,0,IF($AP2643=1,Settings!$C$6,Settings!$C$7))*100)</f>
        <v/>
      </c>
      <c r="AC2643" s="7">
        <f>IF($E2643="","",Y2643*AB2643/100)</f>
        <v/>
      </c>
      <c r="AD2643" s="7">
        <f>IF($E2643="","",Y2643-AC2643)</f>
        <v/>
      </c>
      <c r="AE2643" s="7">
        <f>IF($E2643="","",AD2643-Q2643)</f>
        <v/>
      </c>
      <c r="AI2643" s="7" t="n"/>
      <c r="AL2643" s="14" t="n"/>
      <c r="AN2643">
        <f>IF($E2643="","",IF(COUNTIF($E$2:$E2643,$E2643)=1,1,0))</f>
        <v/>
      </c>
      <c r="AO2643">
        <f>IF($AN2643=1,SUMPRODUCT(--($AR$2:$AR$3001&lt;$AR2643))+1,"")</f>
        <v/>
      </c>
      <c r="AP2643">
        <f>IF($E2643="","",IF(OR($U2643=TRUE(),$U2643="TRUE"),1,0))</f>
        <v/>
      </c>
      <c r="AQ2643">
        <f>IF($E2643="","",IF($AA2643="Yes",1,0))</f>
        <v/>
      </c>
      <c r="AR2643">
        <f>IF($AN2643=1,IFERROR(IF(VALUE($E2643)&lt;100000000,VALUE($E2643),1000000000),IFERROR(IF(VALUE(MID($E2643,2,20))&lt;100000000,VALUE(MID($E2643,2,20)),1000000000),1000000000))+ROW()/100000,"")</f>
        <v/>
      </c>
    </row>
    <row r="2644">
      <c r="G2644" s="14" t="n"/>
      <c r="Q2644" s="7">
        <f>IF($E2644="","",P2644*Y2644/100)</f>
        <v/>
      </c>
      <c r="R2644" s="7" t="n"/>
      <c r="X2644" s="7" t="n"/>
      <c r="Y2644" s="7" t="n"/>
      <c r="AB2644">
        <f>IF($E2644="","",IF($AQ2644=1,0,IF($AP2644=1,Settings!$C$6,Settings!$C$7))*100)</f>
        <v/>
      </c>
      <c r="AC2644" s="7">
        <f>IF($E2644="","",Y2644*AB2644/100)</f>
        <v/>
      </c>
      <c r="AD2644" s="7">
        <f>IF($E2644="","",Y2644-AC2644)</f>
        <v/>
      </c>
      <c r="AE2644" s="7">
        <f>IF($E2644="","",AD2644-Q2644)</f>
        <v/>
      </c>
      <c r="AI2644" s="7" t="n"/>
      <c r="AL2644" s="14" t="n"/>
      <c r="AN2644">
        <f>IF($E2644="","",IF(COUNTIF($E$2:$E2644,$E2644)=1,1,0))</f>
        <v/>
      </c>
      <c r="AO2644">
        <f>IF($AN2644=1,SUMPRODUCT(--($AR$2:$AR$3001&lt;$AR2644))+1,"")</f>
        <v/>
      </c>
      <c r="AP2644">
        <f>IF($E2644="","",IF(OR($U2644=TRUE(),$U2644="TRUE"),1,0))</f>
        <v/>
      </c>
      <c r="AQ2644">
        <f>IF($E2644="","",IF($AA2644="Yes",1,0))</f>
        <v/>
      </c>
      <c r="AR2644">
        <f>IF($AN2644=1,IFERROR(IF(VALUE($E2644)&lt;100000000,VALUE($E2644),1000000000),IFERROR(IF(VALUE(MID($E2644,2,20))&lt;100000000,VALUE(MID($E2644,2,20)),1000000000),1000000000))+ROW()/100000,"")</f>
        <v/>
      </c>
    </row>
    <row r="2645">
      <c r="G2645" s="14" t="n"/>
      <c r="Q2645" s="7">
        <f>IF($E2645="","",P2645*Y2645/100)</f>
        <v/>
      </c>
      <c r="R2645" s="7" t="n"/>
      <c r="X2645" s="7" t="n"/>
      <c r="Y2645" s="7" t="n"/>
      <c r="AB2645">
        <f>IF($E2645="","",IF($AQ2645=1,0,IF($AP2645=1,Settings!$C$6,Settings!$C$7))*100)</f>
        <v/>
      </c>
      <c r="AC2645" s="7">
        <f>IF($E2645="","",Y2645*AB2645/100)</f>
        <v/>
      </c>
      <c r="AD2645" s="7">
        <f>IF($E2645="","",Y2645-AC2645)</f>
        <v/>
      </c>
      <c r="AE2645" s="7">
        <f>IF($E2645="","",AD2645-Q2645)</f>
        <v/>
      </c>
      <c r="AI2645" s="7" t="n"/>
      <c r="AL2645" s="14" t="n"/>
      <c r="AN2645">
        <f>IF($E2645="","",IF(COUNTIF($E$2:$E2645,$E2645)=1,1,0))</f>
        <v/>
      </c>
      <c r="AO2645">
        <f>IF($AN2645=1,SUMPRODUCT(--($AR$2:$AR$3001&lt;$AR2645))+1,"")</f>
        <v/>
      </c>
      <c r="AP2645">
        <f>IF($E2645="","",IF(OR($U2645=TRUE(),$U2645="TRUE"),1,0))</f>
        <v/>
      </c>
      <c r="AQ2645">
        <f>IF($E2645="","",IF($AA2645="Yes",1,0))</f>
        <v/>
      </c>
      <c r="AR2645">
        <f>IF($AN2645=1,IFERROR(IF(VALUE($E2645)&lt;100000000,VALUE($E2645),1000000000),IFERROR(IF(VALUE(MID($E2645,2,20))&lt;100000000,VALUE(MID($E2645,2,20)),1000000000),1000000000))+ROW()/100000,"")</f>
        <v/>
      </c>
    </row>
    <row r="2646">
      <c r="G2646" s="14" t="n"/>
      <c r="Q2646" s="7">
        <f>IF($E2646="","",P2646*Y2646/100)</f>
        <v/>
      </c>
      <c r="R2646" s="7" t="n"/>
      <c r="X2646" s="7" t="n"/>
      <c r="Y2646" s="7" t="n"/>
      <c r="AB2646">
        <f>IF($E2646="","",IF($AQ2646=1,0,IF($AP2646=1,Settings!$C$6,Settings!$C$7))*100)</f>
        <v/>
      </c>
      <c r="AC2646" s="7">
        <f>IF($E2646="","",Y2646*AB2646/100)</f>
        <v/>
      </c>
      <c r="AD2646" s="7">
        <f>IF($E2646="","",Y2646-AC2646)</f>
        <v/>
      </c>
      <c r="AE2646" s="7">
        <f>IF($E2646="","",AD2646-Q2646)</f>
        <v/>
      </c>
      <c r="AI2646" s="7" t="n"/>
      <c r="AL2646" s="14" t="n"/>
      <c r="AN2646">
        <f>IF($E2646="","",IF(COUNTIF($E$2:$E2646,$E2646)=1,1,0))</f>
        <v/>
      </c>
      <c r="AO2646">
        <f>IF($AN2646=1,SUMPRODUCT(--($AR$2:$AR$3001&lt;$AR2646))+1,"")</f>
        <v/>
      </c>
      <c r="AP2646">
        <f>IF($E2646="","",IF(OR($U2646=TRUE(),$U2646="TRUE"),1,0))</f>
        <v/>
      </c>
      <c r="AQ2646">
        <f>IF($E2646="","",IF($AA2646="Yes",1,0))</f>
        <v/>
      </c>
      <c r="AR2646">
        <f>IF($AN2646=1,IFERROR(IF(VALUE($E2646)&lt;100000000,VALUE($E2646),1000000000),IFERROR(IF(VALUE(MID($E2646,2,20))&lt;100000000,VALUE(MID($E2646,2,20)),1000000000),1000000000))+ROW()/100000,"")</f>
        <v/>
      </c>
    </row>
    <row r="2647">
      <c r="G2647" s="14" t="n"/>
      <c r="Q2647" s="7">
        <f>IF($E2647="","",P2647*Y2647/100)</f>
        <v/>
      </c>
      <c r="R2647" s="7" t="n"/>
      <c r="X2647" s="7" t="n"/>
      <c r="Y2647" s="7" t="n"/>
      <c r="AB2647">
        <f>IF($E2647="","",IF($AQ2647=1,0,IF($AP2647=1,Settings!$C$6,Settings!$C$7))*100)</f>
        <v/>
      </c>
      <c r="AC2647" s="7">
        <f>IF($E2647="","",Y2647*AB2647/100)</f>
        <v/>
      </c>
      <c r="AD2647" s="7">
        <f>IF($E2647="","",Y2647-AC2647)</f>
        <v/>
      </c>
      <c r="AE2647" s="7">
        <f>IF($E2647="","",AD2647-Q2647)</f>
        <v/>
      </c>
      <c r="AI2647" s="7" t="n"/>
      <c r="AL2647" s="14" t="n"/>
      <c r="AN2647">
        <f>IF($E2647="","",IF(COUNTIF($E$2:$E2647,$E2647)=1,1,0))</f>
        <v/>
      </c>
      <c r="AO2647">
        <f>IF($AN2647=1,SUMPRODUCT(--($AR$2:$AR$3001&lt;$AR2647))+1,"")</f>
        <v/>
      </c>
      <c r="AP2647">
        <f>IF($E2647="","",IF(OR($U2647=TRUE(),$U2647="TRUE"),1,0))</f>
        <v/>
      </c>
      <c r="AQ2647">
        <f>IF($E2647="","",IF($AA2647="Yes",1,0))</f>
        <v/>
      </c>
      <c r="AR2647">
        <f>IF($AN2647=1,IFERROR(IF(VALUE($E2647)&lt;100000000,VALUE($E2647),1000000000),IFERROR(IF(VALUE(MID($E2647,2,20))&lt;100000000,VALUE(MID($E2647,2,20)),1000000000),1000000000))+ROW()/100000,"")</f>
        <v/>
      </c>
    </row>
    <row r="2648">
      <c r="G2648" s="14" t="n"/>
      <c r="Q2648" s="7">
        <f>IF($E2648="","",P2648*Y2648/100)</f>
        <v/>
      </c>
      <c r="R2648" s="7" t="n"/>
      <c r="X2648" s="7" t="n"/>
      <c r="Y2648" s="7" t="n"/>
      <c r="AB2648">
        <f>IF($E2648="","",IF($AQ2648=1,0,IF($AP2648=1,Settings!$C$6,Settings!$C$7))*100)</f>
        <v/>
      </c>
      <c r="AC2648" s="7">
        <f>IF($E2648="","",Y2648*AB2648/100)</f>
        <v/>
      </c>
      <c r="AD2648" s="7">
        <f>IF($E2648="","",Y2648-AC2648)</f>
        <v/>
      </c>
      <c r="AE2648" s="7">
        <f>IF($E2648="","",AD2648-Q2648)</f>
        <v/>
      </c>
      <c r="AI2648" s="7" t="n"/>
      <c r="AL2648" s="14" t="n"/>
      <c r="AN2648">
        <f>IF($E2648="","",IF(COUNTIF($E$2:$E2648,$E2648)=1,1,0))</f>
        <v/>
      </c>
      <c r="AO2648">
        <f>IF($AN2648=1,SUMPRODUCT(--($AR$2:$AR$3001&lt;$AR2648))+1,"")</f>
        <v/>
      </c>
      <c r="AP2648">
        <f>IF($E2648="","",IF(OR($U2648=TRUE(),$U2648="TRUE"),1,0))</f>
        <v/>
      </c>
      <c r="AQ2648">
        <f>IF($E2648="","",IF($AA2648="Yes",1,0))</f>
        <v/>
      </c>
      <c r="AR2648">
        <f>IF($AN2648=1,IFERROR(IF(VALUE($E2648)&lt;100000000,VALUE($E2648),1000000000),IFERROR(IF(VALUE(MID($E2648,2,20))&lt;100000000,VALUE(MID($E2648,2,20)),1000000000),1000000000))+ROW()/100000,"")</f>
        <v/>
      </c>
    </row>
    <row r="2649">
      <c r="G2649" s="14" t="n"/>
      <c r="Q2649" s="7">
        <f>IF($E2649="","",P2649*Y2649/100)</f>
        <v/>
      </c>
      <c r="R2649" s="7" t="n"/>
      <c r="X2649" s="7" t="n"/>
      <c r="Y2649" s="7" t="n"/>
      <c r="AB2649">
        <f>IF($E2649="","",IF($AQ2649=1,0,IF($AP2649=1,Settings!$C$6,Settings!$C$7))*100)</f>
        <v/>
      </c>
      <c r="AC2649" s="7">
        <f>IF($E2649="","",Y2649*AB2649/100)</f>
        <v/>
      </c>
      <c r="AD2649" s="7">
        <f>IF($E2649="","",Y2649-AC2649)</f>
        <v/>
      </c>
      <c r="AE2649" s="7">
        <f>IF($E2649="","",AD2649-Q2649)</f>
        <v/>
      </c>
      <c r="AI2649" s="7" t="n"/>
      <c r="AL2649" s="14" t="n"/>
      <c r="AN2649">
        <f>IF($E2649="","",IF(COUNTIF($E$2:$E2649,$E2649)=1,1,0))</f>
        <v/>
      </c>
      <c r="AO2649">
        <f>IF($AN2649=1,SUMPRODUCT(--($AR$2:$AR$3001&lt;$AR2649))+1,"")</f>
        <v/>
      </c>
      <c r="AP2649">
        <f>IF($E2649="","",IF(OR($U2649=TRUE(),$U2649="TRUE"),1,0))</f>
        <v/>
      </c>
      <c r="AQ2649">
        <f>IF($E2649="","",IF($AA2649="Yes",1,0))</f>
        <v/>
      </c>
      <c r="AR2649">
        <f>IF($AN2649=1,IFERROR(IF(VALUE($E2649)&lt;100000000,VALUE($E2649),1000000000),IFERROR(IF(VALUE(MID($E2649,2,20))&lt;100000000,VALUE(MID($E2649,2,20)),1000000000),1000000000))+ROW()/100000,"")</f>
        <v/>
      </c>
    </row>
    <row r="2650">
      <c r="G2650" s="14" t="n"/>
      <c r="Q2650" s="7">
        <f>IF($E2650="","",P2650*Y2650/100)</f>
        <v/>
      </c>
      <c r="R2650" s="7" t="n"/>
      <c r="X2650" s="7" t="n"/>
      <c r="Y2650" s="7" t="n"/>
      <c r="AB2650">
        <f>IF($E2650="","",IF($AQ2650=1,0,IF($AP2650=1,Settings!$C$6,Settings!$C$7))*100)</f>
        <v/>
      </c>
      <c r="AC2650" s="7">
        <f>IF($E2650="","",Y2650*AB2650/100)</f>
        <v/>
      </c>
      <c r="AD2650" s="7">
        <f>IF($E2650="","",Y2650-AC2650)</f>
        <v/>
      </c>
      <c r="AE2650" s="7">
        <f>IF($E2650="","",AD2650-Q2650)</f>
        <v/>
      </c>
      <c r="AI2650" s="7" t="n"/>
      <c r="AL2650" s="14" t="n"/>
      <c r="AN2650">
        <f>IF($E2650="","",IF(COUNTIF($E$2:$E2650,$E2650)=1,1,0))</f>
        <v/>
      </c>
      <c r="AO2650">
        <f>IF($AN2650=1,SUMPRODUCT(--($AR$2:$AR$3001&lt;$AR2650))+1,"")</f>
        <v/>
      </c>
      <c r="AP2650">
        <f>IF($E2650="","",IF(OR($U2650=TRUE(),$U2650="TRUE"),1,0))</f>
        <v/>
      </c>
      <c r="AQ2650">
        <f>IF($E2650="","",IF($AA2650="Yes",1,0))</f>
        <v/>
      </c>
      <c r="AR2650">
        <f>IF($AN2650=1,IFERROR(IF(VALUE($E2650)&lt;100000000,VALUE($E2650),1000000000),IFERROR(IF(VALUE(MID($E2650,2,20))&lt;100000000,VALUE(MID($E2650,2,20)),1000000000),1000000000))+ROW()/100000,"")</f>
        <v/>
      </c>
    </row>
    <row r="2651">
      <c r="G2651" s="14" t="n"/>
      <c r="Q2651" s="7">
        <f>IF($E2651="","",P2651*Y2651/100)</f>
        <v/>
      </c>
      <c r="R2651" s="7" t="n"/>
      <c r="X2651" s="7" t="n"/>
      <c r="Y2651" s="7" t="n"/>
      <c r="AB2651">
        <f>IF($E2651="","",IF($AQ2651=1,0,IF($AP2651=1,Settings!$C$6,Settings!$C$7))*100)</f>
        <v/>
      </c>
      <c r="AC2651" s="7">
        <f>IF($E2651="","",Y2651*AB2651/100)</f>
        <v/>
      </c>
      <c r="AD2651" s="7">
        <f>IF($E2651="","",Y2651-AC2651)</f>
        <v/>
      </c>
      <c r="AE2651" s="7">
        <f>IF($E2651="","",AD2651-Q2651)</f>
        <v/>
      </c>
      <c r="AI2651" s="7" t="n"/>
      <c r="AL2651" s="14" t="n"/>
      <c r="AN2651">
        <f>IF($E2651="","",IF(COUNTIF($E$2:$E2651,$E2651)=1,1,0))</f>
        <v/>
      </c>
      <c r="AO2651">
        <f>IF($AN2651=1,SUMPRODUCT(--($AR$2:$AR$3001&lt;$AR2651))+1,"")</f>
        <v/>
      </c>
      <c r="AP2651">
        <f>IF($E2651="","",IF(OR($U2651=TRUE(),$U2651="TRUE"),1,0))</f>
        <v/>
      </c>
      <c r="AQ2651">
        <f>IF($E2651="","",IF($AA2651="Yes",1,0))</f>
        <v/>
      </c>
      <c r="AR2651">
        <f>IF($AN2651=1,IFERROR(IF(VALUE($E2651)&lt;100000000,VALUE($E2651),1000000000),IFERROR(IF(VALUE(MID($E2651,2,20))&lt;100000000,VALUE(MID($E2651,2,20)),1000000000),1000000000))+ROW()/100000,"")</f>
        <v/>
      </c>
    </row>
    <row r="2652">
      <c r="G2652" s="14" t="n"/>
      <c r="Q2652" s="7">
        <f>IF($E2652="","",P2652*Y2652/100)</f>
        <v/>
      </c>
      <c r="R2652" s="7" t="n"/>
      <c r="X2652" s="7" t="n"/>
      <c r="Y2652" s="7" t="n"/>
      <c r="AB2652">
        <f>IF($E2652="","",IF($AQ2652=1,0,IF($AP2652=1,Settings!$C$6,Settings!$C$7))*100)</f>
        <v/>
      </c>
      <c r="AC2652" s="7">
        <f>IF($E2652="","",Y2652*AB2652/100)</f>
        <v/>
      </c>
      <c r="AD2652" s="7">
        <f>IF($E2652="","",Y2652-AC2652)</f>
        <v/>
      </c>
      <c r="AE2652" s="7">
        <f>IF($E2652="","",AD2652-Q2652)</f>
        <v/>
      </c>
      <c r="AI2652" s="7" t="n"/>
      <c r="AL2652" s="14" t="n"/>
      <c r="AN2652">
        <f>IF($E2652="","",IF(COUNTIF($E$2:$E2652,$E2652)=1,1,0))</f>
        <v/>
      </c>
      <c r="AO2652">
        <f>IF($AN2652=1,SUMPRODUCT(--($AR$2:$AR$3001&lt;$AR2652))+1,"")</f>
        <v/>
      </c>
      <c r="AP2652">
        <f>IF($E2652="","",IF(OR($U2652=TRUE(),$U2652="TRUE"),1,0))</f>
        <v/>
      </c>
      <c r="AQ2652">
        <f>IF($E2652="","",IF($AA2652="Yes",1,0))</f>
        <v/>
      </c>
      <c r="AR2652">
        <f>IF($AN2652=1,IFERROR(IF(VALUE($E2652)&lt;100000000,VALUE($E2652),1000000000),IFERROR(IF(VALUE(MID($E2652,2,20))&lt;100000000,VALUE(MID($E2652,2,20)),1000000000),1000000000))+ROW()/100000,"")</f>
        <v/>
      </c>
    </row>
    <row r="2653">
      <c r="G2653" s="14" t="n"/>
      <c r="Q2653" s="7">
        <f>IF($E2653="","",P2653*Y2653/100)</f>
        <v/>
      </c>
      <c r="R2653" s="7" t="n"/>
      <c r="X2653" s="7" t="n"/>
      <c r="Y2653" s="7" t="n"/>
      <c r="AB2653">
        <f>IF($E2653="","",IF($AQ2653=1,0,IF($AP2653=1,Settings!$C$6,Settings!$C$7))*100)</f>
        <v/>
      </c>
      <c r="AC2653" s="7">
        <f>IF($E2653="","",Y2653*AB2653/100)</f>
        <v/>
      </c>
      <c r="AD2653" s="7">
        <f>IF($E2653="","",Y2653-AC2653)</f>
        <v/>
      </c>
      <c r="AE2653" s="7">
        <f>IF($E2653="","",AD2653-Q2653)</f>
        <v/>
      </c>
      <c r="AI2653" s="7" t="n"/>
      <c r="AL2653" s="14" t="n"/>
      <c r="AN2653">
        <f>IF($E2653="","",IF(COUNTIF($E$2:$E2653,$E2653)=1,1,0))</f>
        <v/>
      </c>
      <c r="AO2653">
        <f>IF($AN2653=1,SUMPRODUCT(--($AR$2:$AR$3001&lt;$AR2653))+1,"")</f>
        <v/>
      </c>
      <c r="AP2653">
        <f>IF($E2653="","",IF(OR($U2653=TRUE(),$U2653="TRUE"),1,0))</f>
        <v/>
      </c>
      <c r="AQ2653">
        <f>IF($E2653="","",IF($AA2653="Yes",1,0))</f>
        <v/>
      </c>
      <c r="AR2653">
        <f>IF($AN2653=1,IFERROR(IF(VALUE($E2653)&lt;100000000,VALUE($E2653),1000000000),IFERROR(IF(VALUE(MID($E2653,2,20))&lt;100000000,VALUE(MID($E2653,2,20)),1000000000),1000000000))+ROW()/100000,"")</f>
        <v/>
      </c>
    </row>
    <row r="2654">
      <c r="G2654" s="14" t="n"/>
      <c r="Q2654" s="7">
        <f>IF($E2654="","",P2654*Y2654/100)</f>
        <v/>
      </c>
      <c r="R2654" s="7" t="n"/>
      <c r="X2654" s="7" t="n"/>
      <c r="Y2654" s="7" t="n"/>
      <c r="AB2654">
        <f>IF($E2654="","",IF($AQ2654=1,0,IF($AP2654=1,Settings!$C$6,Settings!$C$7))*100)</f>
        <v/>
      </c>
      <c r="AC2654" s="7">
        <f>IF($E2654="","",Y2654*AB2654/100)</f>
        <v/>
      </c>
      <c r="AD2654" s="7">
        <f>IF($E2654="","",Y2654-AC2654)</f>
        <v/>
      </c>
      <c r="AE2654" s="7">
        <f>IF($E2654="","",AD2654-Q2654)</f>
        <v/>
      </c>
      <c r="AI2654" s="7" t="n"/>
      <c r="AL2654" s="14" t="n"/>
      <c r="AN2654">
        <f>IF($E2654="","",IF(COUNTIF($E$2:$E2654,$E2654)=1,1,0))</f>
        <v/>
      </c>
      <c r="AO2654">
        <f>IF($AN2654=1,SUMPRODUCT(--($AR$2:$AR$3001&lt;$AR2654))+1,"")</f>
        <v/>
      </c>
      <c r="AP2654">
        <f>IF($E2654="","",IF(OR($U2654=TRUE(),$U2654="TRUE"),1,0))</f>
        <v/>
      </c>
      <c r="AQ2654">
        <f>IF($E2654="","",IF($AA2654="Yes",1,0))</f>
        <v/>
      </c>
      <c r="AR2654">
        <f>IF($AN2654=1,IFERROR(IF(VALUE($E2654)&lt;100000000,VALUE($E2654),1000000000),IFERROR(IF(VALUE(MID($E2654,2,20))&lt;100000000,VALUE(MID($E2654,2,20)),1000000000),1000000000))+ROW()/100000,"")</f>
        <v/>
      </c>
    </row>
    <row r="2655">
      <c r="G2655" s="14" t="n"/>
      <c r="Q2655" s="7">
        <f>IF($E2655="","",P2655*Y2655/100)</f>
        <v/>
      </c>
      <c r="R2655" s="7" t="n"/>
      <c r="X2655" s="7" t="n"/>
      <c r="Y2655" s="7" t="n"/>
      <c r="AB2655">
        <f>IF($E2655="","",IF($AQ2655=1,0,IF($AP2655=1,Settings!$C$6,Settings!$C$7))*100)</f>
        <v/>
      </c>
      <c r="AC2655" s="7">
        <f>IF($E2655="","",Y2655*AB2655/100)</f>
        <v/>
      </c>
      <c r="AD2655" s="7">
        <f>IF($E2655="","",Y2655-AC2655)</f>
        <v/>
      </c>
      <c r="AE2655" s="7">
        <f>IF($E2655="","",AD2655-Q2655)</f>
        <v/>
      </c>
      <c r="AI2655" s="7" t="n"/>
      <c r="AL2655" s="14" t="n"/>
      <c r="AN2655">
        <f>IF($E2655="","",IF(COUNTIF($E$2:$E2655,$E2655)=1,1,0))</f>
        <v/>
      </c>
      <c r="AO2655">
        <f>IF($AN2655=1,SUMPRODUCT(--($AR$2:$AR$3001&lt;$AR2655))+1,"")</f>
        <v/>
      </c>
      <c r="AP2655">
        <f>IF($E2655="","",IF(OR($U2655=TRUE(),$U2655="TRUE"),1,0))</f>
        <v/>
      </c>
      <c r="AQ2655">
        <f>IF($E2655="","",IF($AA2655="Yes",1,0))</f>
        <v/>
      </c>
      <c r="AR2655">
        <f>IF($AN2655=1,IFERROR(IF(VALUE($E2655)&lt;100000000,VALUE($E2655),1000000000),IFERROR(IF(VALUE(MID($E2655,2,20))&lt;100000000,VALUE(MID($E2655,2,20)),1000000000),1000000000))+ROW()/100000,"")</f>
        <v/>
      </c>
    </row>
    <row r="2656">
      <c r="G2656" s="14" t="n"/>
      <c r="Q2656" s="7">
        <f>IF($E2656="","",P2656*Y2656/100)</f>
        <v/>
      </c>
      <c r="R2656" s="7" t="n"/>
      <c r="X2656" s="7" t="n"/>
      <c r="Y2656" s="7" t="n"/>
      <c r="AB2656">
        <f>IF($E2656="","",IF($AQ2656=1,0,IF($AP2656=1,Settings!$C$6,Settings!$C$7))*100)</f>
        <v/>
      </c>
      <c r="AC2656" s="7">
        <f>IF($E2656="","",Y2656*AB2656/100)</f>
        <v/>
      </c>
      <c r="AD2656" s="7">
        <f>IF($E2656="","",Y2656-AC2656)</f>
        <v/>
      </c>
      <c r="AE2656" s="7">
        <f>IF($E2656="","",AD2656-Q2656)</f>
        <v/>
      </c>
      <c r="AI2656" s="7" t="n"/>
      <c r="AL2656" s="14" t="n"/>
      <c r="AN2656">
        <f>IF($E2656="","",IF(COUNTIF($E$2:$E2656,$E2656)=1,1,0))</f>
        <v/>
      </c>
      <c r="AO2656">
        <f>IF($AN2656=1,SUMPRODUCT(--($AR$2:$AR$3001&lt;$AR2656))+1,"")</f>
        <v/>
      </c>
      <c r="AP2656">
        <f>IF($E2656="","",IF(OR($U2656=TRUE(),$U2656="TRUE"),1,0))</f>
        <v/>
      </c>
      <c r="AQ2656">
        <f>IF($E2656="","",IF($AA2656="Yes",1,0))</f>
        <v/>
      </c>
      <c r="AR2656">
        <f>IF($AN2656=1,IFERROR(IF(VALUE($E2656)&lt;100000000,VALUE($E2656),1000000000),IFERROR(IF(VALUE(MID($E2656,2,20))&lt;100000000,VALUE(MID($E2656,2,20)),1000000000),1000000000))+ROW()/100000,"")</f>
        <v/>
      </c>
    </row>
    <row r="2657">
      <c r="G2657" s="14" t="n"/>
      <c r="Q2657" s="7">
        <f>IF($E2657="","",P2657*Y2657/100)</f>
        <v/>
      </c>
      <c r="R2657" s="7" t="n"/>
      <c r="X2657" s="7" t="n"/>
      <c r="Y2657" s="7" t="n"/>
      <c r="AB2657">
        <f>IF($E2657="","",IF($AQ2657=1,0,IF($AP2657=1,Settings!$C$6,Settings!$C$7))*100)</f>
        <v/>
      </c>
      <c r="AC2657" s="7">
        <f>IF($E2657="","",Y2657*AB2657/100)</f>
        <v/>
      </c>
      <c r="AD2657" s="7">
        <f>IF($E2657="","",Y2657-AC2657)</f>
        <v/>
      </c>
      <c r="AE2657" s="7">
        <f>IF($E2657="","",AD2657-Q2657)</f>
        <v/>
      </c>
      <c r="AI2657" s="7" t="n"/>
      <c r="AL2657" s="14" t="n"/>
      <c r="AN2657">
        <f>IF($E2657="","",IF(COUNTIF($E$2:$E2657,$E2657)=1,1,0))</f>
        <v/>
      </c>
      <c r="AO2657">
        <f>IF($AN2657=1,SUMPRODUCT(--($AR$2:$AR$3001&lt;$AR2657))+1,"")</f>
        <v/>
      </c>
      <c r="AP2657">
        <f>IF($E2657="","",IF(OR($U2657=TRUE(),$U2657="TRUE"),1,0))</f>
        <v/>
      </c>
      <c r="AQ2657">
        <f>IF($E2657="","",IF($AA2657="Yes",1,0))</f>
        <v/>
      </c>
      <c r="AR2657">
        <f>IF($AN2657=1,IFERROR(IF(VALUE($E2657)&lt;100000000,VALUE($E2657),1000000000),IFERROR(IF(VALUE(MID($E2657,2,20))&lt;100000000,VALUE(MID($E2657,2,20)),1000000000),1000000000))+ROW()/100000,"")</f>
        <v/>
      </c>
    </row>
    <row r="2658">
      <c r="G2658" s="14" t="n"/>
      <c r="Q2658" s="7">
        <f>IF($E2658="","",P2658*Y2658/100)</f>
        <v/>
      </c>
      <c r="R2658" s="7" t="n"/>
      <c r="X2658" s="7" t="n"/>
      <c r="Y2658" s="7" t="n"/>
      <c r="AB2658">
        <f>IF($E2658="","",IF($AQ2658=1,0,IF($AP2658=1,Settings!$C$6,Settings!$C$7))*100)</f>
        <v/>
      </c>
      <c r="AC2658" s="7">
        <f>IF($E2658="","",Y2658*AB2658/100)</f>
        <v/>
      </c>
      <c r="AD2658" s="7">
        <f>IF($E2658="","",Y2658-AC2658)</f>
        <v/>
      </c>
      <c r="AE2658" s="7">
        <f>IF($E2658="","",AD2658-Q2658)</f>
        <v/>
      </c>
      <c r="AI2658" s="7" t="n"/>
      <c r="AL2658" s="14" t="n"/>
      <c r="AN2658">
        <f>IF($E2658="","",IF(COUNTIF($E$2:$E2658,$E2658)=1,1,0))</f>
        <v/>
      </c>
      <c r="AO2658">
        <f>IF($AN2658=1,SUMPRODUCT(--($AR$2:$AR$3001&lt;$AR2658))+1,"")</f>
        <v/>
      </c>
      <c r="AP2658">
        <f>IF($E2658="","",IF(OR($U2658=TRUE(),$U2658="TRUE"),1,0))</f>
        <v/>
      </c>
      <c r="AQ2658">
        <f>IF($E2658="","",IF($AA2658="Yes",1,0))</f>
        <v/>
      </c>
      <c r="AR2658">
        <f>IF($AN2658=1,IFERROR(IF(VALUE($E2658)&lt;100000000,VALUE($E2658),1000000000),IFERROR(IF(VALUE(MID($E2658,2,20))&lt;100000000,VALUE(MID($E2658,2,20)),1000000000),1000000000))+ROW()/100000,"")</f>
        <v/>
      </c>
    </row>
    <row r="2659">
      <c r="G2659" s="14" t="n"/>
      <c r="Q2659" s="7">
        <f>IF($E2659="","",P2659*Y2659/100)</f>
        <v/>
      </c>
      <c r="R2659" s="7" t="n"/>
      <c r="X2659" s="7" t="n"/>
      <c r="Y2659" s="7" t="n"/>
      <c r="AB2659">
        <f>IF($E2659="","",IF($AQ2659=1,0,IF($AP2659=1,Settings!$C$6,Settings!$C$7))*100)</f>
        <v/>
      </c>
      <c r="AC2659" s="7">
        <f>IF($E2659="","",Y2659*AB2659/100)</f>
        <v/>
      </c>
      <c r="AD2659" s="7">
        <f>IF($E2659="","",Y2659-AC2659)</f>
        <v/>
      </c>
      <c r="AE2659" s="7">
        <f>IF($E2659="","",AD2659-Q2659)</f>
        <v/>
      </c>
      <c r="AI2659" s="7" t="n"/>
      <c r="AL2659" s="14" t="n"/>
      <c r="AN2659">
        <f>IF($E2659="","",IF(COUNTIF($E$2:$E2659,$E2659)=1,1,0))</f>
        <v/>
      </c>
      <c r="AO2659">
        <f>IF($AN2659=1,SUMPRODUCT(--($AR$2:$AR$3001&lt;$AR2659))+1,"")</f>
        <v/>
      </c>
      <c r="AP2659">
        <f>IF($E2659="","",IF(OR($U2659=TRUE(),$U2659="TRUE"),1,0))</f>
        <v/>
      </c>
      <c r="AQ2659">
        <f>IF($E2659="","",IF($AA2659="Yes",1,0))</f>
        <v/>
      </c>
      <c r="AR2659">
        <f>IF($AN2659=1,IFERROR(IF(VALUE($E2659)&lt;100000000,VALUE($E2659),1000000000),IFERROR(IF(VALUE(MID($E2659,2,20))&lt;100000000,VALUE(MID($E2659,2,20)),1000000000),1000000000))+ROW()/100000,"")</f>
        <v/>
      </c>
    </row>
    <row r="2660">
      <c r="G2660" s="14" t="n"/>
      <c r="Q2660" s="7">
        <f>IF($E2660="","",P2660*Y2660/100)</f>
        <v/>
      </c>
      <c r="R2660" s="7" t="n"/>
      <c r="X2660" s="7" t="n"/>
      <c r="Y2660" s="7" t="n"/>
      <c r="AB2660">
        <f>IF($E2660="","",IF($AQ2660=1,0,IF($AP2660=1,Settings!$C$6,Settings!$C$7))*100)</f>
        <v/>
      </c>
      <c r="AC2660" s="7">
        <f>IF($E2660="","",Y2660*AB2660/100)</f>
        <v/>
      </c>
      <c r="AD2660" s="7">
        <f>IF($E2660="","",Y2660-AC2660)</f>
        <v/>
      </c>
      <c r="AE2660" s="7">
        <f>IF($E2660="","",AD2660-Q2660)</f>
        <v/>
      </c>
      <c r="AI2660" s="7" t="n"/>
      <c r="AL2660" s="14" t="n"/>
      <c r="AN2660">
        <f>IF($E2660="","",IF(COUNTIF($E$2:$E2660,$E2660)=1,1,0))</f>
        <v/>
      </c>
      <c r="AO2660">
        <f>IF($AN2660=1,SUMPRODUCT(--($AR$2:$AR$3001&lt;$AR2660))+1,"")</f>
        <v/>
      </c>
      <c r="AP2660">
        <f>IF($E2660="","",IF(OR($U2660=TRUE(),$U2660="TRUE"),1,0))</f>
        <v/>
      </c>
      <c r="AQ2660">
        <f>IF($E2660="","",IF($AA2660="Yes",1,0))</f>
        <v/>
      </c>
      <c r="AR2660">
        <f>IF($AN2660=1,IFERROR(IF(VALUE($E2660)&lt;100000000,VALUE($E2660),1000000000),IFERROR(IF(VALUE(MID($E2660,2,20))&lt;100000000,VALUE(MID($E2660,2,20)),1000000000),1000000000))+ROW()/100000,"")</f>
        <v/>
      </c>
    </row>
    <row r="2661">
      <c r="G2661" s="14" t="n"/>
      <c r="Q2661" s="7">
        <f>IF($E2661="","",P2661*Y2661/100)</f>
        <v/>
      </c>
      <c r="R2661" s="7" t="n"/>
      <c r="X2661" s="7" t="n"/>
      <c r="Y2661" s="7" t="n"/>
      <c r="AB2661">
        <f>IF($E2661="","",IF($AQ2661=1,0,IF($AP2661=1,Settings!$C$6,Settings!$C$7))*100)</f>
        <v/>
      </c>
      <c r="AC2661" s="7">
        <f>IF($E2661="","",Y2661*AB2661/100)</f>
        <v/>
      </c>
      <c r="AD2661" s="7">
        <f>IF($E2661="","",Y2661-AC2661)</f>
        <v/>
      </c>
      <c r="AE2661" s="7">
        <f>IF($E2661="","",AD2661-Q2661)</f>
        <v/>
      </c>
      <c r="AI2661" s="7" t="n"/>
      <c r="AL2661" s="14" t="n"/>
      <c r="AN2661">
        <f>IF($E2661="","",IF(COUNTIF($E$2:$E2661,$E2661)=1,1,0))</f>
        <v/>
      </c>
      <c r="AO2661">
        <f>IF($AN2661=1,SUMPRODUCT(--($AR$2:$AR$3001&lt;$AR2661))+1,"")</f>
        <v/>
      </c>
      <c r="AP2661">
        <f>IF($E2661="","",IF(OR($U2661=TRUE(),$U2661="TRUE"),1,0))</f>
        <v/>
      </c>
      <c r="AQ2661">
        <f>IF($E2661="","",IF($AA2661="Yes",1,0))</f>
        <v/>
      </c>
      <c r="AR2661">
        <f>IF($AN2661=1,IFERROR(IF(VALUE($E2661)&lt;100000000,VALUE($E2661),1000000000),IFERROR(IF(VALUE(MID($E2661,2,20))&lt;100000000,VALUE(MID($E2661,2,20)),1000000000),1000000000))+ROW()/100000,"")</f>
        <v/>
      </c>
    </row>
    <row r="2662">
      <c r="G2662" s="14" t="n"/>
      <c r="Q2662" s="7">
        <f>IF($E2662="","",P2662*Y2662/100)</f>
        <v/>
      </c>
      <c r="R2662" s="7" t="n"/>
      <c r="X2662" s="7" t="n"/>
      <c r="Y2662" s="7" t="n"/>
      <c r="AB2662">
        <f>IF($E2662="","",IF($AQ2662=1,0,IF($AP2662=1,Settings!$C$6,Settings!$C$7))*100)</f>
        <v/>
      </c>
      <c r="AC2662" s="7">
        <f>IF($E2662="","",Y2662*AB2662/100)</f>
        <v/>
      </c>
      <c r="AD2662" s="7">
        <f>IF($E2662="","",Y2662-AC2662)</f>
        <v/>
      </c>
      <c r="AE2662" s="7">
        <f>IF($E2662="","",AD2662-Q2662)</f>
        <v/>
      </c>
      <c r="AI2662" s="7" t="n"/>
      <c r="AL2662" s="14" t="n"/>
      <c r="AN2662">
        <f>IF($E2662="","",IF(COUNTIF($E$2:$E2662,$E2662)=1,1,0))</f>
        <v/>
      </c>
      <c r="AO2662">
        <f>IF($AN2662=1,SUMPRODUCT(--($AR$2:$AR$3001&lt;$AR2662))+1,"")</f>
        <v/>
      </c>
      <c r="AP2662">
        <f>IF($E2662="","",IF(OR($U2662=TRUE(),$U2662="TRUE"),1,0))</f>
        <v/>
      </c>
      <c r="AQ2662">
        <f>IF($E2662="","",IF($AA2662="Yes",1,0))</f>
        <v/>
      </c>
      <c r="AR2662">
        <f>IF($AN2662=1,IFERROR(IF(VALUE($E2662)&lt;100000000,VALUE($E2662),1000000000),IFERROR(IF(VALUE(MID($E2662,2,20))&lt;100000000,VALUE(MID($E2662,2,20)),1000000000),1000000000))+ROW()/100000,"")</f>
        <v/>
      </c>
    </row>
    <row r="2663">
      <c r="G2663" s="14" t="n"/>
      <c r="Q2663" s="7">
        <f>IF($E2663="","",P2663*Y2663/100)</f>
        <v/>
      </c>
      <c r="R2663" s="7" t="n"/>
      <c r="X2663" s="7" t="n"/>
      <c r="Y2663" s="7" t="n"/>
      <c r="AB2663">
        <f>IF($E2663="","",IF($AQ2663=1,0,IF($AP2663=1,Settings!$C$6,Settings!$C$7))*100)</f>
        <v/>
      </c>
      <c r="AC2663" s="7">
        <f>IF($E2663="","",Y2663*AB2663/100)</f>
        <v/>
      </c>
      <c r="AD2663" s="7">
        <f>IF($E2663="","",Y2663-AC2663)</f>
        <v/>
      </c>
      <c r="AE2663" s="7">
        <f>IF($E2663="","",AD2663-Q2663)</f>
        <v/>
      </c>
      <c r="AI2663" s="7" t="n"/>
      <c r="AL2663" s="14" t="n"/>
      <c r="AN2663">
        <f>IF($E2663="","",IF(COUNTIF($E$2:$E2663,$E2663)=1,1,0))</f>
        <v/>
      </c>
      <c r="AO2663">
        <f>IF($AN2663=1,SUMPRODUCT(--($AR$2:$AR$3001&lt;$AR2663))+1,"")</f>
        <v/>
      </c>
      <c r="AP2663">
        <f>IF($E2663="","",IF(OR($U2663=TRUE(),$U2663="TRUE"),1,0))</f>
        <v/>
      </c>
      <c r="AQ2663">
        <f>IF($E2663="","",IF($AA2663="Yes",1,0))</f>
        <v/>
      </c>
      <c r="AR2663">
        <f>IF($AN2663=1,IFERROR(IF(VALUE($E2663)&lt;100000000,VALUE($E2663),1000000000),IFERROR(IF(VALUE(MID($E2663,2,20))&lt;100000000,VALUE(MID($E2663,2,20)),1000000000),1000000000))+ROW()/100000,"")</f>
        <v/>
      </c>
    </row>
    <row r="2664">
      <c r="G2664" s="14" t="n"/>
      <c r="Q2664" s="7">
        <f>IF($E2664="","",P2664*Y2664/100)</f>
        <v/>
      </c>
      <c r="R2664" s="7" t="n"/>
      <c r="X2664" s="7" t="n"/>
      <c r="Y2664" s="7" t="n"/>
      <c r="AB2664">
        <f>IF($E2664="","",IF($AQ2664=1,0,IF($AP2664=1,Settings!$C$6,Settings!$C$7))*100)</f>
        <v/>
      </c>
      <c r="AC2664" s="7">
        <f>IF($E2664="","",Y2664*AB2664/100)</f>
        <v/>
      </c>
      <c r="AD2664" s="7">
        <f>IF($E2664="","",Y2664-AC2664)</f>
        <v/>
      </c>
      <c r="AE2664" s="7">
        <f>IF($E2664="","",AD2664-Q2664)</f>
        <v/>
      </c>
      <c r="AI2664" s="7" t="n"/>
      <c r="AL2664" s="14" t="n"/>
      <c r="AN2664">
        <f>IF($E2664="","",IF(COUNTIF($E$2:$E2664,$E2664)=1,1,0))</f>
        <v/>
      </c>
      <c r="AO2664">
        <f>IF($AN2664=1,SUMPRODUCT(--($AR$2:$AR$3001&lt;$AR2664))+1,"")</f>
        <v/>
      </c>
      <c r="AP2664">
        <f>IF($E2664="","",IF(OR($U2664=TRUE(),$U2664="TRUE"),1,0))</f>
        <v/>
      </c>
      <c r="AQ2664">
        <f>IF($E2664="","",IF($AA2664="Yes",1,0))</f>
        <v/>
      </c>
      <c r="AR2664">
        <f>IF($AN2664=1,IFERROR(IF(VALUE($E2664)&lt;100000000,VALUE($E2664),1000000000),IFERROR(IF(VALUE(MID($E2664,2,20))&lt;100000000,VALUE(MID($E2664,2,20)),1000000000),1000000000))+ROW()/100000,"")</f>
        <v/>
      </c>
    </row>
    <row r="2665">
      <c r="G2665" s="14" t="n"/>
      <c r="Q2665" s="7">
        <f>IF($E2665="","",P2665*Y2665/100)</f>
        <v/>
      </c>
      <c r="R2665" s="7" t="n"/>
      <c r="X2665" s="7" t="n"/>
      <c r="Y2665" s="7" t="n"/>
      <c r="AB2665">
        <f>IF($E2665="","",IF($AQ2665=1,0,IF($AP2665=1,Settings!$C$6,Settings!$C$7))*100)</f>
        <v/>
      </c>
      <c r="AC2665" s="7">
        <f>IF($E2665="","",Y2665*AB2665/100)</f>
        <v/>
      </c>
      <c r="AD2665" s="7">
        <f>IF($E2665="","",Y2665-AC2665)</f>
        <v/>
      </c>
      <c r="AE2665" s="7">
        <f>IF($E2665="","",AD2665-Q2665)</f>
        <v/>
      </c>
      <c r="AI2665" s="7" t="n"/>
      <c r="AL2665" s="14" t="n"/>
      <c r="AN2665">
        <f>IF($E2665="","",IF(COUNTIF($E$2:$E2665,$E2665)=1,1,0))</f>
        <v/>
      </c>
      <c r="AO2665">
        <f>IF($AN2665=1,SUMPRODUCT(--($AR$2:$AR$3001&lt;$AR2665))+1,"")</f>
        <v/>
      </c>
      <c r="AP2665">
        <f>IF($E2665="","",IF(OR($U2665=TRUE(),$U2665="TRUE"),1,0))</f>
        <v/>
      </c>
      <c r="AQ2665">
        <f>IF($E2665="","",IF($AA2665="Yes",1,0))</f>
        <v/>
      </c>
      <c r="AR2665">
        <f>IF($AN2665=1,IFERROR(IF(VALUE($E2665)&lt;100000000,VALUE($E2665),1000000000),IFERROR(IF(VALUE(MID($E2665,2,20))&lt;100000000,VALUE(MID($E2665,2,20)),1000000000),1000000000))+ROW()/100000,"")</f>
        <v/>
      </c>
    </row>
    <row r="2666">
      <c r="G2666" s="14" t="n"/>
      <c r="Q2666" s="7">
        <f>IF($E2666="","",P2666*Y2666/100)</f>
        <v/>
      </c>
      <c r="R2666" s="7" t="n"/>
      <c r="X2666" s="7" t="n"/>
      <c r="Y2666" s="7" t="n"/>
      <c r="AB2666">
        <f>IF($E2666="","",IF($AQ2666=1,0,IF($AP2666=1,Settings!$C$6,Settings!$C$7))*100)</f>
        <v/>
      </c>
      <c r="AC2666" s="7">
        <f>IF($E2666="","",Y2666*AB2666/100)</f>
        <v/>
      </c>
      <c r="AD2666" s="7">
        <f>IF($E2666="","",Y2666-AC2666)</f>
        <v/>
      </c>
      <c r="AE2666" s="7">
        <f>IF($E2666="","",AD2666-Q2666)</f>
        <v/>
      </c>
      <c r="AI2666" s="7" t="n"/>
      <c r="AL2666" s="14" t="n"/>
      <c r="AN2666">
        <f>IF($E2666="","",IF(COUNTIF($E$2:$E2666,$E2666)=1,1,0))</f>
        <v/>
      </c>
      <c r="AO2666">
        <f>IF($AN2666=1,SUMPRODUCT(--($AR$2:$AR$3001&lt;$AR2666))+1,"")</f>
        <v/>
      </c>
      <c r="AP2666">
        <f>IF($E2666="","",IF(OR($U2666=TRUE(),$U2666="TRUE"),1,0))</f>
        <v/>
      </c>
      <c r="AQ2666">
        <f>IF($E2666="","",IF($AA2666="Yes",1,0))</f>
        <v/>
      </c>
      <c r="AR2666">
        <f>IF($AN2666=1,IFERROR(IF(VALUE($E2666)&lt;100000000,VALUE($E2666),1000000000),IFERROR(IF(VALUE(MID($E2666,2,20))&lt;100000000,VALUE(MID($E2666,2,20)),1000000000),1000000000))+ROW()/100000,"")</f>
        <v/>
      </c>
    </row>
    <row r="2667">
      <c r="G2667" s="14" t="n"/>
      <c r="Q2667" s="7">
        <f>IF($E2667="","",P2667*Y2667/100)</f>
        <v/>
      </c>
      <c r="R2667" s="7" t="n"/>
      <c r="X2667" s="7" t="n"/>
      <c r="Y2667" s="7" t="n"/>
      <c r="AB2667">
        <f>IF($E2667="","",IF($AQ2667=1,0,IF($AP2667=1,Settings!$C$6,Settings!$C$7))*100)</f>
        <v/>
      </c>
      <c r="AC2667" s="7">
        <f>IF($E2667="","",Y2667*AB2667/100)</f>
        <v/>
      </c>
      <c r="AD2667" s="7">
        <f>IF($E2667="","",Y2667-AC2667)</f>
        <v/>
      </c>
      <c r="AE2667" s="7">
        <f>IF($E2667="","",AD2667-Q2667)</f>
        <v/>
      </c>
      <c r="AI2667" s="7" t="n"/>
      <c r="AL2667" s="14" t="n"/>
      <c r="AN2667">
        <f>IF($E2667="","",IF(COUNTIF($E$2:$E2667,$E2667)=1,1,0))</f>
        <v/>
      </c>
      <c r="AO2667">
        <f>IF($AN2667=1,SUMPRODUCT(--($AR$2:$AR$3001&lt;$AR2667))+1,"")</f>
        <v/>
      </c>
      <c r="AP2667">
        <f>IF($E2667="","",IF(OR($U2667=TRUE(),$U2667="TRUE"),1,0))</f>
        <v/>
      </c>
      <c r="AQ2667">
        <f>IF($E2667="","",IF($AA2667="Yes",1,0))</f>
        <v/>
      </c>
      <c r="AR2667">
        <f>IF($AN2667=1,IFERROR(IF(VALUE($E2667)&lt;100000000,VALUE($E2667),1000000000),IFERROR(IF(VALUE(MID($E2667,2,20))&lt;100000000,VALUE(MID($E2667,2,20)),1000000000),1000000000))+ROW()/100000,"")</f>
        <v/>
      </c>
    </row>
    <row r="2668">
      <c r="G2668" s="14" t="n"/>
      <c r="Q2668" s="7">
        <f>IF($E2668="","",P2668*Y2668/100)</f>
        <v/>
      </c>
      <c r="R2668" s="7" t="n"/>
      <c r="X2668" s="7" t="n"/>
      <c r="Y2668" s="7" t="n"/>
      <c r="AB2668">
        <f>IF($E2668="","",IF($AQ2668=1,0,IF($AP2668=1,Settings!$C$6,Settings!$C$7))*100)</f>
        <v/>
      </c>
      <c r="AC2668" s="7">
        <f>IF($E2668="","",Y2668*AB2668/100)</f>
        <v/>
      </c>
      <c r="AD2668" s="7">
        <f>IF($E2668="","",Y2668-AC2668)</f>
        <v/>
      </c>
      <c r="AE2668" s="7">
        <f>IF($E2668="","",AD2668-Q2668)</f>
        <v/>
      </c>
      <c r="AI2668" s="7" t="n"/>
      <c r="AL2668" s="14" t="n"/>
      <c r="AN2668">
        <f>IF($E2668="","",IF(COUNTIF($E$2:$E2668,$E2668)=1,1,0))</f>
        <v/>
      </c>
      <c r="AO2668">
        <f>IF($AN2668=1,SUMPRODUCT(--($AR$2:$AR$3001&lt;$AR2668))+1,"")</f>
        <v/>
      </c>
      <c r="AP2668">
        <f>IF($E2668="","",IF(OR($U2668=TRUE(),$U2668="TRUE"),1,0))</f>
        <v/>
      </c>
      <c r="AQ2668">
        <f>IF($E2668="","",IF($AA2668="Yes",1,0))</f>
        <v/>
      </c>
      <c r="AR2668">
        <f>IF($AN2668=1,IFERROR(IF(VALUE($E2668)&lt;100000000,VALUE($E2668),1000000000),IFERROR(IF(VALUE(MID($E2668,2,20))&lt;100000000,VALUE(MID($E2668,2,20)),1000000000),1000000000))+ROW()/100000,"")</f>
        <v/>
      </c>
    </row>
    <row r="2669">
      <c r="G2669" s="14" t="n"/>
      <c r="Q2669" s="7">
        <f>IF($E2669="","",P2669*Y2669/100)</f>
        <v/>
      </c>
      <c r="R2669" s="7" t="n"/>
      <c r="X2669" s="7" t="n"/>
      <c r="Y2669" s="7" t="n"/>
      <c r="AB2669">
        <f>IF($E2669="","",IF($AQ2669=1,0,IF($AP2669=1,Settings!$C$6,Settings!$C$7))*100)</f>
        <v/>
      </c>
      <c r="AC2669" s="7">
        <f>IF($E2669="","",Y2669*AB2669/100)</f>
        <v/>
      </c>
      <c r="AD2669" s="7">
        <f>IF($E2669="","",Y2669-AC2669)</f>
        <v/>
      </c>
      <c r="AE2669" s="7">
        <f>IF($E2669="","",AD2669-Q2669)</f>
        <v/>
      </c>
      <c r="AI2669" s="7" t="n"/>
      <c r="AL2669" s="14" t="n"/>
      <c r="AN2669">
        <f>IF($E2669="","",IF(COUNTIF($E$2:$E2669,$E2669)=1,1,0))</f>
        <v/>
      </c>
      <c r="AO2669">
        <f>IF($AN2669=1,SUMPRODUCT(--($AR$2:$AR$3001&lt;$AR2669))+1,"")</f>
        <v/>
      </c>
      <c r="AP2669">
        <f>IF($E2669="","",IF(OR($U2669=TRUE(),$U2669="TRUE"),1,0))</f>
        <v/>
      </c>
      <c r="AQ2669">
        <f>IF($E2669="","",IF($AA2669="Yes",1,0))</f>
        <v/>
      </c>
      <c r="AR2669">
        <f>IF($AN2669=1,IFERROR(IF(VALUE($E2669)&lt;100000000,VALUE($E2669),1000000000),IFERROR(IF(VALUE(MID($E2669,2,20))&lt;100000000,VALUE(MID($E2669,2,20)),1000000000),1000000000))+ROW()/100000,"")</f>
        <v/>
      </c>
    </row>
    <row r="2670">
      <c r="G2670" s="14" t="n"/>
      <c r="Q2670" s="7">
        <f>IF($E2670="","",P2670*Y2670/100)</f>
        <v/>
      </c>
      <c r="R2670" s="7" t="n"/>
      <c r="X2670" s="7" t="n"/>
      <c r="Y2670" s="7" t="n"/>
      <c r="AB2670">
        <f>IF($E2670="","",IF($AQ2670=1,0,IF($AP2670=1,Settings!$C$6,Settings!$C$7))*100)</f>
        <v/>
      </c>
      <c r="AC2670" s="7">
        <f>IF($E2670="","",Y2670*AB2670/100)</f>
        <v/>
      </c>
      <c r="AD2670" s="7">
        <f>IF($E2670="","",Y2670-AC2670)</f>
        <v/>
      </c>
      <c r="AE2670" s="7">
        <f>IF($E2670="","",AD2670-Q2670)</f>
        <v/>
      </c>
      <c r="AI2670" s="7" t="n"/>
      <c r="AL2670" s="14" t="n"/>
      <c r="AN2670">
        <f>IF($E2670="","",IF(COUNTIF($E$2:$E2670,$E2670)=1,1,0))</f>
        <v/>
      </c>
      <c r="AO2670">
        <f>IF($AN2670=1,SUMPRODUCT(--($AR$2:$AR$3001&lt;$AR2670))+1,"")</f>
        <v/>
      </c>
      <c r="AP2670">
        <f>IF($E2670="","",IF(OR($U2670=TRUE(),$U2670="TRUE"),1,0))</f>
        <v/>
      </c>
      <c r="AQ2670">
        <f>IF($E2670="","",IF($AA2670="Yes",1,0))</f>
        <v/>
      </c>
      <c r="AR2670">
        <f>IF($AN2670=1,IFERROR(IF(VALUE($E2670)&lt;100000000,VALUE($E2670),1000000000),IFERROR(IF(VALUE(MID($E2670,2,20))&lt;100000000,VALUE(MID($E2670,2,20)),1000000000),1000000000))+ROW()/100000,"")</f>
        <v/>
      </c>
    </row>
    <row r="2671">
      <c r="G2671" s="14" t="n"/>
      <c r="Q2671" s="7">
        <f>IF($E2671="","",P2671*Y2671/100)</f>
        <v/>
      </c>
      <c r="R2671" s="7" t="n"/>
      <c r="X2671" s="7" t="n"/>
      <c r="Y2671" s="7" t="n"/>
      <c r="AB2671">
        <f>IF($E2671="","",IF($AQ2671=1,0,IF($AP2671=1,Settings!$C$6,Settings!$C$7))*100)</f>
        <v/>
      </c>
      <c r="AC2671" s="7">
        <f>IF($E2671="","",Y2671*AB2671/100)</f>
        <v/>
      </c>
      <c r="AD2671" s="7">
        <f>IF($E2671="","",Y2671-AC2671)</f>
        <v/>
      </c>
      <c r="AE2671" s="7">
        <f>IF($E2671="","",AD2671-Q2671)</f>
        <v/>
      </c>
      <c r="AI2671" s="7" t="n"/>
      <c r="AL2671" s="14" t="n"/>
      <c r="AN2671">
        <f>IF($E2671="","",IF(COUNTIF($E$2:$E2671,$E2671)=1,1,0))</f>
        <v/>
      </c>
      <c r="AO2671">
        <f>IF($AN2671=1,SUMPRODUCT(--($AR$2:$AR$3001&lt;$AR2671))+1,"")</f>
        <v/>
      </c>
      <c r="AP2671">
        <f>IF($E2671="","",IF(OR($U2671=TRUE(),$U2671="TRUE"),1,0))</f>
        <v/>
      </c>
      <c r="AQ2671">
        <f>IF($E2671="","",IF($AA2671="Yes",1,0))</f>
        <v/>
      </c>
      <c r="AR2671">
        <f>IF($AN2671=1,IFERROR(IF(VALUE($E2671)&lt;100000000,VALUE($E2671),1000000000),IFERROR(IF(VALUE(MID($E2671,2,20))&lt;100000000,VALUE(MID($E2671,2,20)),1000000000),1000000000))+ROW()/100000,"")</f>
        <v/>
      </c>
    </row>
    <row r="2672">
      <c r="G2672" s="14" t="n"/>
      <c r="Q2672" s="7">
        <f>IF($E2672="","",P2672*Y2672/100)</f>
        <v/>
      </c>
      <c r="R2672" s="7" t="n"/>
      <c r="X2672" s="7" t="n"/>
      <c r="Y2672" s="7" t="n"/>
      <c r="AB2672">
        <f>IF($E2672="","",IF($AQ2672=1,0,IF($AP2672=1,Settings!$C$6,Settings!$C$7))*100)</f>
        <v/>
      </c>
      <c r="AC2672" s="7">
        <f>IF($E2672="","",Y2672*AB2672/100)</f>
        <v/>
      </c>
      <c r="AD2672" s="7">
        <f>IF($E2672="","",Y2672-AC2672)</f>
        <v/>
      </c>
      <c r="AE2672" s="7">
        <f>IF($E2672="","",AD2672-Q2672)</f>
        <v/>
      </c>
      <c r="AI2672" s="7" t="n"/>
      <c r="AL2672" s="14" t="n"/>
      <c r="AN2672">
        <f>IF($E2672="","",IF(COUNTIF($E$2:$E2672,$E2672)=1,1,0))</f>
        <v/>
      </c>
      <c r="AO2672">
        <f>IF($AN2672=1,SUMPRODUCT(--($AR$2:$AR$3001&lt;$AR2672))+1,"")</f>
        <v/>
      </c>
      <c r="AP2672">
        <f>IF($E2672="","",IF(OR($U2672=TRUE(),$U2672="TRUE"),1,0))</f>
        <v/>
      </c>
      <c r="AQ2672">
        <f>IF($E2672="","",IF($AA2672="Yes",1,0))</f>
        <v/>
      </c>
      <c r="AR2672">
        <f>IF($AN2672=1,IFERROR(IF(VALUE($E2672)&lt;100000000,VALUE($E2672),1000000000),IFERROR(IF(VALUE(MID($E2672,2,20))&lt;100000000,VALUE(MID($E2672,2,20)),1000000000),1000000000))+ROW()/100000,"")</f>
        <v/>
      </c>
    </row>
    <row r="2673">
      <c r="G2673" s="14" t="n"/>
      <c r="Q2673" s="7">
        <f>IF($E2673="","",P2673*Y2673/100)</f>
        <v/>
      </c>
      <c r="R2673" s="7" t="n"/>
      <c r="X2673" s="7" t="n"/>
      <c r="Y2673" s="7" t="n"/>
      <c r="AB2673">
        <f>IF($E2673="","",IF($AQ2673=1,0,IF($AP2673=1,Settings!$C$6,Settings!$C$7))*100)</f>
        <v/>
      </c>
      <c r="AC2673" s="7">
        <f>IF($E2673="","",Y2673*AB2673/100)</f>
        <v/>
      </c>
      <c r="AD2673" s="7">
        <f>IF($E2673="","",Y2673-AC2673)</f>
        <v/>
      </c>
      <c r="AE2673" s="7">
        <f>IF($E2673="","",AD2673-Q2673)</f>
        <v/>
      </c>
      <c r="AI2673" s="7" t="n"/>
      <c r="AL2673" s="14" t="n"/>
      <c r="AN2673">
        <f>IF($E2673="","",IF(COUNTIF($E$2:$E2673,$E2673)=1,1,0))</f>
        <v/>
      </c>
      <c r="AO2673">
        <f>IF($AN2673=1,SUMPRODUCT(--($AR$2:$AR$3001&lt;$AR2673))+1,"")</f>
        <v/>
      </c>
      <c r="AP2673">
        <f>IF($E2673="","",IF(OR($U2673=TRUE(),$U2673="TRUE"),1,0))</f>
        <v/>
      </c>
      <c r="AQ2673">
        <f>IF($E2673="","",IF($AA2673="Yes",1,0))</f>
        <v/>
      </c>
      <c r="AR2673">
        <f>IF($AN2673=1,IFERROR(IF(VALUE($E2673)&lt;100000000,VALUE($E2673),1000000000),IFERROR(IF(VALUE(MID($E2673,2,20))&lt;100000000,VALUE(MID($E2673,2,20)),1000000000),1000000000))+ROW()/100000,"")</f>
        <v/>
      </c>
    </row>
    <row r="2674">
      <c r="G2674" s="14" t="n"/>
      <c r="Q2674" s="7">
        <f>IF($E2674="","",P2674*Y2674/100)</f>
        <v/>
      </c>
      <c r="R2674" s="7" t="n"/>
      <c r="X2674" s="7" t="n"/>
      <c r="Y2674" s="7" t="n"/>
      <c r="AB2674">
        <f>IF($E2674="","",IF($AQ2674=1,0,IF($AP2674=1,Settings!$C$6,Settings!$C$7))*100)</f>
        <v/>
      </c>
      <c r="AC2674" s="7">
        <f>IF($E2674="","",Y2674*AB2674/100)</f>
        <v/>
      </c>
      <c r="AD2674" s="7">
        <f>IF($E2674="","",Y2674-AC2674)</f>
        <v/>
      </c>
      <c r="AE2674" s="7">
        <f>IF($E2674="","",AD2674-Q2674)</f>
        <v/>
      </c>
      <c r="AI2674" s="7" t="n"/>
      <c r="AL2674" s="14" t="n"/>
      <c r="AN2674">
        <f>IF($E2674="","",IF(COUNTIF($E$2:$E2674,$E2674)=1,1,0))</f>
        <v/>
      </c>
      <c r="AO2674">
        <f>IF($AN2674=1,SUMPRODUCT(--($AR$2:$AR$3001&lt;$AR2674))+1,"")</f>
        <v/>
      </c>
      <c r="AP2674">
        <f>IF($E2674="","",IF(OR($U2674=TRUE(),$U2674="TRUE"),1,0))</f>
        <v/>
      </c>
      <c r="AQ2674">
        <f>IF($E2674="","",IF($AA2674="Yes",1,0))</f>
        <v/>
      </c>
      <c r="AR2674">
        <f>IF($AN2674=1,IFERROR(IF(VALUE($E2674)&lt;100000000,VALUE($E2674),1000000000),IFERROR(IF(VALUE(MID($E2674,2,20))&lt;100000000,VALUE(MID($E2674,2,20)),1000000000),1000000000))+ROW()/100000,"")</f>
        <v/>
      </c>
    </row>
    <row r="2675">
      <c r="G2675" s="14" t="n"/>
      <c r="Q2675" s="7">
        <f>IF($E2675="","",P2675*Y2675/100)</f>
        <v/>
      </c>
      <c r="R2675" s="7" t="n"/>
      <c r="X2675" s="7" t="n"/>
      <c r="Y2675" s="7" t="n"/>
      <c r="AB2675">
        <f>IF($E2675="","",IF($AQ2675=1,0,IF($AP2675=1,Settings!$C$6,Settings!$C$7))*100)</f>
        <v/>
      </c>
      <c r="AC2675" s="7">
        <f>IF($E2675="","",Y2675*AB2675/100)</f>
        <v/>
      </c>
      <c r="AD2675" s="7">
        <f>IF($E2675="","",Y2675-AC2675)</f>
        <v/>
      </c>
      <c r="AE2675" s="7">
        <f>IF($E2675="","",AD2675-Q2675)</f>
        <v/>
      </c>
      <c r="AI2675" s="7" t="n"/>
      <c r="AL2675" s="14" t="n"/>
      <c r="AN2675">
        <f>IF($E2675="","",IF(COUNTIF($E$2:$E2675,$E2675)=1,1,0))</f>
        <v/>
      </c>
      <c r="AO2675">
        <f>IF($AN2675=1,SUMPRODUCT(--($AR$2:$AR$3001&lt;$AR2675))+1,"")</f>
        <v/>
      </c>
      <c r="AP2675">
        <f>IF($E2675="","",IF(OR($U2675=TRUE(),$U2675="TRUE"),1,0))</f>
        <v/>
      </c>
      <c r="AQ2675">
        <f>IF($E2675="","",IF($AA2675="Yes",1,0))</f>
        <v/>
      </c>
      <c r="AR2675">
        <f>IF($AN2675=1,IFERROR(IF(VALUE($E2675)&lt;100000000,VALUE($E2675),1000000000),IFERROR(IF(VALUE(MID($E2675,2,20))&lt;100000000,VALUE(MID($E2675,2,20)),1000000000),1000000000))+ROW()/100000,"")</f>
        <v/>
      </c>
    </row>
    <row r="2676">
      <c r="G2676" s="14" t="n"/>
      <c r="Q2676" s="7">
        <f>IF($E2676="","",P2676*Y2676/100)</f>
        <v/>
      </c>
      <c r="R2676" s="7" t="n"/>
      <c r="X2676" s="7" t="n"/>
      <c r="Y2676" s="7" t="n"/>
      <c r="AB2676">
        <f>IF($E2676="","",IF($AQ2676=1,0,IF($AP2676=1,Settings!$C$6,Settings!$C$7))*100)</f>
        <v/>
      </c>
      <c r="AC2676" s="7">
        <f>IF($E2676="","",Y2676*AB2676/100)</f>
        <v/>
      </c>
      <c r="AD2676" s="7">
        <f>IF($E2676="","",Y2676-AC2676)</f>
        <v/>
      </c>
      <c r="AE2676" s="7">
        <f>IF($E2676="","",AD2676-Q2676)</f>
        <v/>
      </c>
      <c r="AI2676" s="7" t="n"/>
      <c r="AL2676" s="14" t="n"/>
      <c r="AN2676">
        <f>IF($E2676="","",IF(COUNTIF($E$2:$E2676,$E2676)=1,1,0))</f>
        <v/>
      </c>
      <c r="AO2676">
        <f>IF($AN2676=1,SUMPRODUCT(--($AR$2:$AR$3001&lt;$AR2676))+1,"")</f>
        <v/>
      </c>
      <c r="AP2676">
        <f>IF($E2676="","",IF(OR($U2676=TRUE(),$U2676="TRUE"),1,0))</f>
        <v/>
      </c>
      <c r="AQ2676">
        <f>IF($E2676="","",IF($AA2676="Yes",1,0))</f>
        <v/>
      </c>
      <c r="AR2676">
        <f>IF($AN2676=1,IFERROR(IF(VALUE($E2676)&lt;100000000,VALUE($E2676),1000000000),IFERROR(IF(VALUE(MID($E2676,2,20))&lt;100000000,VALUE(MID($E2676,2,20)),1000000000),1000000000))+ROW()/100000,"")</f>
        <v/>
      </c>
    </row>
    <row r="2677">
      <c r="G2677" s="14" t="n"/>
      <c r="Q2677" s="7">
        <f>IF($E2677="","",P2677*Y2677/100)</f>
        <v/>
      </c>
      <c r="R2677" s="7" t="n"/>
      <c r="X2677" s="7" t="n"/>
      <c r="Y2677" s="7" t="n"/>
      <c r="AB2677">
        <f>IF($E2677="","",IF($AQ2677=1,0,IF($AP2677=1,Settings!$C$6,Settings!$C$7))*100)</f>
        <v/>
      </c>
      <c r="AC2677" s="7">
        <f>IF($E2677="","",Y2677*AB2677/100)</f>
        <v/>
      </c>
      <c r="AD2677" s="7">
        <f>IF($E2677="","",Y2677-AC2677)</f>
        <v/>
      </c>
      <c r="AE2677" s="7">
        <f>IF($E2677="","",AD2677-Q2677)</f>
        <v/>
      </c>
      <c r="AI2677" s="7" t="n"/>
      <c r="AL2677" s="14" t="n"/>
      <c r="AN2677">
        <f>IF($E2677="","",IF(COUNTIF($E$2:$E2677,$E2677)=1,1,0))</f>
        <v/>
      </c>
      <c r="AO2677">
        <f>IF($AN2677=1,SUMPRODUCT(--($AR$2:$AR$3001&lt;$AR2677))+1,"")</f>
        <v/>
      </c>
      <c r="AP2677">
        <f>IF($E2677="","",IF(OR($U2677=TRUE(),$U2677="TRUE"),1,0))</f>
        <v/>
      </c>
      <c r="AQ2677">
        <f>IF($E2677="","",IF($AA2677="Yes",1,0))</f>
        <v/>
      </c>
      <c r="AR2677">
        <f>IF($AN2677=1,IFERROR(IF(VALUE($E2677)&lt;100000000,VALUE($E2677),1000000000),IFERROR(IF(VALUE(MID($E2677,2,20))&lt;100000000,VALUE(MID($E2677,2,20)),1000000000),1000000000))+ROW()/100000,"")</f>
        <v/>
      </c>
    </row>
    <row r="2678">
      <c r="G2678" s="14" t="n"/>
      <c r="Q2678" s="7">
        <f>IF($E2678="","",P2678*Y2678/100)</f>
        <v/>
      </c>
      <c r="R2678" s="7" t="n"/>
      <c r="X2678" s="7" t="n"/>
      <c r="Y2678" s="7" t="n"/>
      <c r="AB2678">
        <f>IF($E2678="","",IF($AQ2678=1,0,IF($AP2678=1,Settings!$C$6,Settings!$C$7))*100)</f>
        <v/>
      </c>
      <c r="AC2678" s="7">
        <f>IF($E2678="","",Y2678*AB2678/100)</f>
        <v/>
      </c>
      <c r="AD2678" s="7">
        <f>IF($E2678="","",Y2678-AC2678)</f>
        <v/>
      </c>
      <c r="AE2678" s="7">
        <f>IF($E2678="","",AD2678-Q2678)</f>
        <v/>
      </c>
      <c r="AI2678" s="7" t="n"/>
      <c r="AL2678" s="14" t="n"/>
      <c r="AN2678">
        <f>IF($E2678="","",IF(COUNTIF($E$2:$E2678,$E2678)=1,1,0))</f>
        <v/>
      </c>
      <c r="AO2678">
        <f>IF($AN2678=1,SUMPRODUCT(--($AR$2:$AR$3001&lt;$AR2678))+1,"")</f>
        <v/>
      </c>
      <c r="AP2678">
        <f>IF($E2678="","",IF(OR($U2678=TRUE(),$U2678="TRUE"),1,0))</f>
        <v/>
      </c>
      <c r="AQ2678">
        <f>IF($E2678="","",IF($AA2678="Yes",1,0))</f>
        <v/>
      </c>
      <c r="AR2678">
        <f>IF($AN2678=1,IFERROR(IF(VALUE($E2678)&lt;100000000,VALUE($E2678),1000000000),IFERROR(IF(VALUE(MID($E2678,2,20))&lt;100000000,VALUE(MID($E2678,2,20)),1000000000),1000000000))+ROW()/100000,"")</f>
        <v/>
      </c>
    </row>
    <row r="2679">
      <c r="G2679" s="14" t="n"/>
      <c r="Q2679" s="7">
        <f>IF($E2679="","",P2679*Y2679/100)</f>
        <v/>
      </c>
      <c r="R2679" s="7" t="n"/>
      <c r="X2679" s="7" t="n"/>
      <c r="Y2679" s="7" t="n"/>
      <c r="AB2679">
        <f>IF($E2679="","",IF($AQ2679=1,0,IF($AP2679=1,Settings!$C$6,Settings!$C$7))*100)</f>
        <v/>
      </c>
      <c r="AC2679" s="7">
        <f>IF($E2679="","",Y2679*AB2679/100)</f>
        <v/>
      </c>
      <c r="AD2679" s="7">
        <f>IF($E2679="","",Y2679-AC2679)</f>
        <v/>
      </c>
      <c r="AE2679" s="7">
        <f>IF($E2679="","",AD2679-Q2679)</f>
        <v/>
      </c>
      <c r="AI2679" s="7" t="n"/>
      <c r="AL2679" s="14" t="n"/>
      <c r="AN2679">
        <f>IF($E2679="","",IF(COUNTIF($E$2:$E2679,$E2679)=1,1,0))</f>
        <v/>
      </c>
      <c r="AO2679">
        <f>IF($AN2679=1,SUMPRODUCT(--($AR$2:$AR$3001&lt;$AR2679))+1,"")</f>
        <v/>
      </c>
      <c r="AP2679">
        <f>IF($E2679="","",IF(OR($U2679=TRUE(),$U2679="TRUE"),1,0))</f>
        <v/>
      </c>
      <c r="AQ2679">
        <f>IF($E2679="","",IF($AA2679="Yes",1,0))</f>
        <v/>
      </c>
      <c r="AR2679">
        <f>IF($AN2679=1,IFERROR(IF(VALUE($E2679)&lt;100000000,VALUE($E2679),1000000000),IFERROR(IF(VALUE(MID($E2679,2,20))&lt;100000000,VALUE(MID($E2679,2,20)),1000000000),1000000000))+ROW()/100000,"")</f>
        <v/>
      </c>
    </row>
    <row r="2680">
      <c r="G2680" s="14" t="n"/>
      <c r="Q2680" s="7">
        <f>IF($E2680="","",P2680*Y2680/100)</f>
        <v/>
      </c>
      <c r="R2680" s="7" t="n"/>
      <c r="X2680" s="7" t="n"/>
      <c r="Y2680" s="7" t="n"/>
      <c r="AB2680">
        <f>IF($E2680="","",IF($AQ2680=1,0,IF($AP2680=1,Settings!$C$6,Settings!$C$7))*100)</f>
        <v/>
      </c>
      <c r="AC2680" s="7">
        <f>IF($E2680="","",Y2680*AB2680/100)</f>
        <v/>
      </c>
      <c r="AD2680" s="7">
        <f>IF($E2680="","",Y2680-AC2680)</f>
        <v/>
      </c>
      <c r="AE2680" s="7">
        <f>IF($E2680="","",AD2680-Q2680)</f>
        <v/>
      </c>
      <c r="AI2680" s="7" t="n"/>
      <c r="AL2680" s="14" t="n"/>
      <c r="AN2680">
        <f>IF($E2680="","",IF(COUNTIF($E$2:$E2680,$E2680)=1,1,0))</f>
        <v/>
      </c>
      <c r="AO2680">
        <f>IF($AN2680=1,SUMPRODUCT(--($AR$2:$AR$3001&lt;$AR2680))+1,"")</f>
        <v/>
      </c>
      <c r="AP2680">
        <f>IF($E2680="","",IF(OR($U2680=TRUE(),$U2680="TRUE"),1,0))</f>
        <v/>
      </c>
      <c r="AQ2680">
        <f>IF($E2680="","",IF($AA2680="Yes",1,0))</f>
        <v/>
      </c>
      <c r="AR2680">
        <f>IF($AN2680=1,IFERROR(IF(VALUE($E2680)&lt;100000000,VALUE($E2680),1000000000),IFERROR(IF(VALUE(MID($E2680,2,20))&lt;100000000,VALUE(MID($E2680,2,20)),1000000000),1000000000))+ROW()/100000,"")</f>
        <v/>
      </c>
    </row>
    <row r="2681">
      <c r="G2681" s="14" t="n"/>
      <c r="Q2681" s="7">
        <f>IF($E2681="","",P2681*Y2681/100)</f>
        <v/>
      </c>
      <c r="R2681" s="7" t="n"/>
      <c r="X2681" s="7" t="n"/>
      <c r="Y2681" s="7" t="n"/>
      <c r="AB2681">
        <f>IF($E2681="","",IF($AQ2681=1,0,IF($AP2681=1,Settings!$C$6,Settings!$C$7))*100)</f>
        <v/>
      </c>
      <c r="AC2681" s="7">
        <f>IF($E2681="","",Y2681*AB2681/100)</f>
        <v/>
      </c>
      <c r="AD2681" s="7">
        <f>IF($E2681="","",Y2681-AC2681)</f>
        <v/>
      </c>
      <c r="AE2681" s="7">
        <f>IF($E2681="","",AD2681-Q2681)</f>
        <v/>
      </c>
      <c r="AI2681" s="7" t="n"/>
      <c r="AL2681" s="14" t="n"/>
      <c r="AN2681">
        <f>IF($E2681="","",IF(COUNTIF($E$2:$E2681,$E2681)=1,1,0))</f>
        <v/>
      </c>
      <c r="AO2681">
        <f>IF($AN2681=1,SUMPRODUCT(--($AR$2:$AR$3001&lt;$AR2681))+1,"")</f>
        <v/>
      </c>
      <c r="AP2681">
        <f>IF($E2681="","",IF(OR($U2681=TRUE(),$U2681="TRUE"),1,0))</f>
        <v/>
      </c>
      <c r="AQ2681">
        <f>IF($E2681="","",IF($AA2681="Yes",1,0))</f>
        <v/>
      </c>
      <c r="AR2681">
        <f>IF($AN2681=1,IFERROR(IF(VALUE($E2681)&lt;100000000,VALUE($E2681),1000000000),IFERROR(IF(VALUE(MID($E2681,2,20))&lt;100000000,VALUE(MID($E2681,2,20)),1000000000),1000000000))+ROW()/100000,"")</f>
        <v/>
      </c>
    </row>
    <row r="2682">
      <c r="G2682" s="14" t="n"/>
      <c r="Q2682" s="7">
        <f>IF($E2682="","",P2682*Y2682/100)</f>
        <v/>
      </c>
      <c r="R2682" s="7" t="n"/>
      <c r="X2682" s="7" t="n"/>
      <c r="Y2682" s="7" t="n"/>
      <c r="AB2682">
        <f>IF($E2682="","",IF($AQ2682=1,0,IF($AP2682=1,Settings!$C$6,Settings!$C$7))*100)</f>
        <v/>
      </c>
      <c r="AC2682" s="7">
        <f>IF($E2682="","",Y2682*AB2682/100)</f>
        <v/>
      </c>
      <c r="AD2682" s="7">
        <f>IF($E2682="","",Y2682-AC2682)</f>
        <v/>
      </c>
      <c r="AE2682" s="7">
        <f>IF($E2682="","",AD2682-Q2682)</f>
        <v/>
      </c>
      <c r="AI2682" s="7" t="n"/>
      <c r="AL2682" s="14" t="n"/>
      <c r="AN2682">
        <f>IF($E2682="","",IF(COUNTIF($E$2:$E2682,$E2682)=1,1,0))</f>
        <v/>
      </c>
      <c r="AO2682">
        <f>IF($AN2682=1,SUMPRODUCT(--($AR$2:$AR$3001&lt;$AR2682))+1,"")</f>
        <v/>
      </c>
      <c r="AP2682">
        <f>IF($E2682="","",IF(OR($U2682=TRUE(),$U2682="TRUE"),1,0))</f>
        <v/>
      </c>
      <c r="AQ2682">
        <f>IF($E2682="","",IF($AA2682="Yes",1,0))</f>
        <v/>
      </c>
      <c r="AR2682">
        <f>IF($AN2682=1,IFERROR(IF(VALUE($E2682)&lt;100000000,VALUE($E2682),1000000000),IFERROR(IF(VALUE(MID($E2682,2,20))&lt;100000000,VALUE(MID($E2682,2,20)),1000000000),1000000000))+ROW()/100000,"")</f>
        <v/>
      </c>
    </row>
    <row r="2683">
      <c r="G2683" s="14" t="n"/>
      <c r="Q2683" s="7">
        <f>IF($E2683="","",P2683*Y2683/100)</f>
        <v/>
      </c>
      <c r="R2683" s="7" t="n"/>
      <c r="X2683" s="7" t="n"/>
      <c r="Y2683" s="7" t="n"/>
      <c r="AB2683">
        <f>IF($E2683="","",IF($AQ2683=1,0,IF($AP2683=1,Settings!$C$6,Settings!$C$7))*100)</f>
        <v/>
      </c>
      <c r="AC2683" s="7">
        <f>IF($E2683="","",Y2683*AB2683/100)</f>
        <v/>
      </c>
      <c r="AD2683" s="7">
        <f>IF($E2683="","",Y2683-AC2683)</f>
        <v/>
      </c>
      <c r="AE2683" s="7">
        <f>IF($E2683="","",AD2683-Q2683)</f>
        <v/>
      </c>
      <c r="AI2683" s="7" t="n"/>
      <c r="AL2683" s="14" t="n"/>
      <c r="AN2683">
        <f>IF($E2683="","",IF(COUNTIF($E$2:$E2683,$E2683)=1,1,0))</f>
        <v/>
      </c>
      <c r="AO2683">
        <f>IF($AN2683=1,SUMPRODUCT(--($AR$2:$AR$3001&lt;$AR2683))+1,"")</f>
        <v/>
      </c>
      <c r="AP2683">
        <f>IF($E2683="","",IF(OR($U2683=TRUE(),$U2683="TRUE"),1,0))</f>
        <v/>
      </c>
      <c r="AQ2683">
        <f>IF($E2683="","",IF($AA2683="Yes",1,0))</f>
        <v/>
      </c>
      <c r="AR2683">
        <f>IF($AN2683=1,IFERROR(IF(VALUE($E2683)&lt;100000000,VALUE($E2683),1000000000),IFERROR(IF(VALUE(MID($E2683,2,20))&lt;100000000,VALUE(MID($E2683,2,20)),1000000000),1000000000))+ROW()/100000,"")</f>
        <v/>
      </c>
    </row>
    <row r="2684">
      <c r="G2684" s="14" t="n"/>
      <c r="Q2684" s="7">
        <f>IF($E2684="","",P2684*Y2684/100)</f>
        <v/>
      </c>
      <c r="R2684" s="7" t="n"/>
      <c r="X2684" s="7" t="n"/>
      <c r="Y2684" s="7" t="n"/>
      <c r="AB2684">
        <f>IF($E2684="","",IF($AQ2684=1,0,IF($AP2684=1,Settings!$C$6,Settings!$C$7))*100)</f>
        <v/>
      </c>
      <c r="AC2684" s="7">
        <f>IF($E2684="","",Y2684*AB2684/100)</f>
        <v/>
      </c>
      <c r="AD2684" s="7">
        <f>IF($E2684="","",Y2684-AC2684)</f>
        <v/>
      </c>
      <c r="AE2684" s="7">
        <f>IF($E2684="","",AD2684-Q2684)</f>
        <v/>
      </c>
      <c r="AI2684" s="7" t="n"/>
      <c r="AL2684" s="14" t="n"/>
      <c r="AN2684">
        <f>IF($E2684="","",IF(COUNTIF($E$2:$E2684,$E2684)=1,1,0))</f>
        <v/>
      </c>
      <c r="AO2684">
        <f>IF($AN2684=1,SUMPRODUCT(--($AR$2:$AR$3001&lt;$AR2684))+1,"")</f>
        <v/>
      </c>
      <c r="AP2684">
        <f>IF($E2684="","",IF(OR($U2684=TRUE(),$U2684="TRUE"),1,0))</f>
        <v/>
      </c>
      <c r="AQ2684">
        <f>IF($E2684="","",IF($AA2684="Yes",1,0))</f>
        <v/>
      </c>
      <c r="AR2684">
        <f>IF($AN2684=1,IFERROR(IF(VALUE($E2684)&lt;100000000,VALUE($E2684),1000000000),IFERROR(IF(VALUE(MID($E2684,2,20))&lt;100000000,VALUE(MID($E2684,2,20)),1000000000),1000000000))+ROW()/100000,"")</f>
        <v/>
      </c>
    </row>
    <row r="2685">
      <c r="G2685" s="14" t="n"/>
      <c r="Q2685" s="7">
        <f>IF($E2685="","",P2685*Y2685/100)</f>
        <v/>
      </c>
      <c r="R2685" s="7" t="n"/>
      <c r="X2685" s="7" t="n"/>
      <c r="Y2685" s="7" t="n"/>
      <c r="AB2685">
        <f>IF($E2685="","",IF($AQ2685=1,0,IF($AP2685=1,Settings!$C$6,Settings!$C$7))*100)</f>
        <v/>
      </c>
      <c r="AC2685" s="7">
        <f>IF($E2685="","",Y2685*AB2685/100)</f>
        <v/>
      </c>
      <c r="AD2685" s="7">
        <f>IF($E2685="","",Y2685-AC2685)</f>
        <v/>
      </c>
      <c r="AE2685" s="7">
        <f>IF($E2685="","",AD2685-Q2685)</f>
        <v/>
      </c>
      <c r="AI2685" s="7" t="n"/>
      <c r="AL2685" s="14" t="n"/>
      <c r="AN2685">
        <f>IF($E2685="","",IF(COUNTIF($E$2:$E2685,$E2685)=1,1,0))</f>
        <v/>
      </c>
      <c r="AO2685">
        <f>IF($AN2685=1,SUMPRODUCT(--($AR$2:$AR$3001&lt;$AR2685))+1,"")</f>
        <v/>
      </c>
      <c r="AP2685">
        <f>IF($E2685="","",IF(OR($U2685=TRUE(),$U2685="TRUE"),1,0))</f>
        <v/>
      </c>
      <c r="AQ2685">
        <f>IF($E2685="","",IF($AA2685="Yes",1,0))</f>
        <v/>
      </c>
      <c r="AR2685">
        <f>IF($AN2685=1,IFERROR(IF(VALUE($E2685)&lt;100000000,VALUE($E2685),1000000000),IFERROR(IF(VALUE(MID($E2685,2,20))&lt;100000000,VALUE(MID($E2685,2,20)),1000000000),1000000000))+ROW()/100000,"")</f>
        <v/>
      </c>
    </row>
    <row r="2686">
      <c r="G2686" s="14" t="n"/>
      <c r="Q2686" s="7">
        <f>IF($E2686="","",P2686*Y2686/100)</f>
        <v/>
      </c>
      <c r="R2686" s="7" t="n"/>
      <c r="X2686" s="7" t="n"/>
      <c r="Y2686" s="7" t="n"/>
      <c r="AB2686">
        <f>IF($E2686="","",IF($AQ2686=1,0,IF($AP2686=1,Settings!$C$6,Settings!$C$7))*100)</f>
        <v/>
      </c>
      <c r="AC2686" s="7">
        <f>IF($E2686="","",Y2686*AB2686/100)</f>
        <v/>
      </c>
      <c r="AD2686" s="7">
        <f>IF($E2686="","",Y2686-AC2686)</f>
        <v/>
      </c>
      <c r="AE2686" s="7">
        <f>IF($E2686="","",AD2686-Q2686)</f>
        <v/>
      </c>
      <c r="AI2686" s="7" t="n"/>
      <c r="AL2686" s="14" t="n"/>
      <c r="AN2686">
        <f>IF($E2686="","",IF(COUNTIF($E$2:$E2686,$E2686)=1,1,0))</f>
        <v/>
      </c>
      <c r="AO2686">
        <f>IF($AN2686=1,SUMPRODUCT(--($AR$2:$AR$3001&lt;$AR2686))+1,"")</f>
        <v/>
      </c>
      <c r="AP2686">
        <f>IF($E2686="","",IF(OR($U2686=TRUE(),$U2686="TRUE"),1,0))</f>
        <v/>
      </c>
      <c r="AQ2686">
        <f>IF($E2686="","",IF($AA2686="Yes",1,0))</f>
        <v/>
      </c>
      <c r="AR2686">
        <f>IF($AN2686=1,IFERROR(IF(VALUE($E2686)&lt;100000000,VALUE($E2686),1000000000),IFERROR(IF(VALUE(MID($E2686,2,20))&lt;100000000,VALUE(MID($E2686,2,20)),1000000000),1000000000))+ROW()/100000,"")</f>
        <v/>
      </c>
    </row>
    <row r="2687">
      <c r="G2687" s="14" t="n"/>
      <c r="Q2687" s="7">
        <f>IF($E2687="","",P2687*Y2687/100)</f>
        <v/>
      </c>
      <c r="R2687" s="7" t="n"/>
      <c r="X2687" s="7" t="n"/>
      <c r="Y2687" s="7" t="n"/>
      <c r="AB2687">
        <f>IF($E2687="","",IF($AQ2687=1,0,IF($AP2687=1,Settings!$C$6,Settings!$C$7))*100)</f>
        <v/>
      </c>
      <c r="AC2687" s="7">
        <f>IF($E2687="","",Y2687*AB2687/100)</f>
        <v/>
      </c>
      <c r="AD2687" s="7">
        <f>IF($E2687="","",Y2687-AC2687)</f>
        <v/>
      </c>
      <c r="AE2687" s="7">
        <f>IF($E2687="","",AD2687-Q2687)</f>
        <v/>
      </c>
      <c r="AI2687" s="7" t="n"/>
      <c r="AL2687" s="14" t="n"/>
      <c r="AN2687">
        <f>IF($E2687="","",IF(COUNTIF($E$2:$E2687,$E2687)=1,1,0))</f>
        <v/>
      </c>
      <c r="AO2687">
        <f>IF($AN2687=1,SUMPRODUCT(--($AR$2:$AR$3001&lt;$AR2687))+1,"")</f>
        <v/>
      </c>
      <c r="AP2687">
        <f>IF($E2687="","",IF(OR($U2687=TRUE(),$U2687="TRUE"),1,0))</f>
        <v/>
      </c>
      <c r="AQ2687">
        <f>IF($E2687="","",IF($AA2687="Yes",1,0))</f>
        <v/>
      </c>
      <c r="AR2687">
        <f>IF($AN2687=1,IFERROR(IF(VALUE($E2687)&lt;100000000,VALUE($E2687),1000000000),IFERROR(IF(VALUE(MID($E2687,2,20))&lt;100000000,VALUE(MID($E2687,2,20)),1000000000),1000000000))+ROW()/100000,"")</f>
        <v/>
      </c>
    </row>
    <row r="2688">
      <c r="G2688" s="14" t="n"/>
      <c r="Q2688" s="7">
        <f>IF($E2688="","",P2688*Y2688/100)</f>
        <v/>
      </c>
      <c r="R2688" s="7" t="n"/>
      <c r="X2688" s="7" t="n"/>
      <c r="Y2688" s="7" t="n"/>
      <c r="AB2688">
        <f>IF($E2688="","",IF($AQ2688=1,0,IF($AP2688=1,Settings!$C$6,Settings!$C$7))*100)</f>
        <v/>
      </c>
      <c r="AC2688" s="7">
        <f>IF($E2688="","",Y2688*AB2688/100)</f>
        <v/>
      </c>
      <c r="AD2688" s="7">
        <f>IF($E2688="","",Y2688-AC2688)</f>
        <v/>
      </c>
      <c r="AE2688" s="7">
        <f>IF($E2688="","",AD2688-Q2688)</f>
        <v/>
      </c>
      <c r="AI2688" s="7" t="n"/>
      <c r="AL2688" s="14" t="n"/>
      <c r="AN2688">
        <f>IF($E2688="","",IF(COUNTIF($E$2:$E2688,$E2688)=1,1,0))</f>
        <v/>
      </c>
      <c r="AO2688">
        <f>IF($AN2688=1,SUMPRODUCT(--($AR$2:$AR$3001&lt;$AR2688))+1,"")</f>
        <v/>
      </c>
      <c r="AP2688">
        <f>IF($E2688="","",IF(OR($U2688=TRUE(),$U2688="TRUE"),1,0))</f>
        <v/>
      </c>
      <c r="AQ2688">
        <f>IF($E2688="","",IF($AA2688="Yes",1,0))</f>
        <v/>
      </c>
      <c r="AR2688">
        <f>IF($AN2688=1,IFERROR(IF(VALUE($E2688)&lt;100000000,VALUE($E2688),1000000000),IFERROR(IF(VALUE(MID($E2688,2,20))&lt;100000000,VALUE(MID($E2688,2,20)),1000000000),1000000000))+ROW()/100000,"")</f>
        <v/>
      </c>
    </row>
    <row r="2689">
      <c r="G2689" s="14" t="n"/>
      <c r="Q2689" s="7">
        <f>IF($E2689="","",P2689*Y2689/100)</f>
        <v/>
      </c>
      <c r="R2689" s="7" t="n"/>
      <c r="X2689" s="7" t="n"/>
      <c r="Y2689" s="7" t="n"/>
      <c r="AB2689">
        <f>IF($E2689="","",IF($AQ2689=1,0,IF($AP2689=1,Settings!$C$6,Settings!$C$7))*100)</f>
        <v/>
      </c>
      <c r="AC2689" s="7">
        <f>IF($E2689="","",Y2689*AB2689/100)</f>
        <v/>
      </c>
      <c r="AD2689" s="7">
        <f>IF($E2689="","",Y2689-AC2689)</f>
        <v/>
      </c>
      <c r="AE2689" s="7">
        <f>IF($E2689="","",AD2689-Q2689)</f>
        <v/>
      </c>
      <c r="AI2689" s="7" t="n"/>
      <c r="AL2689" s="14" t="n"/>
      <c r="AN2689">
        <f>IF($E2689="","",IF(COUNTIF($E$2:$E2689,$E2689)=1,1,0))</f>
        <v/>
      </c>
      <c r="AO2689">
        <f>IF($AN2689=1,SUMPRODUCT(--($AR$2:$AR$3001&lt;$AR2689))+1,"")</f>
        <v/>
      </c>
      <c r="AP2689">
        <f>IF($E2689="","",IF(OR($U2689=TRUE(),$U2689="TRUE"),1,0))</f>
        <v/>
      </c>
      <c r="AQ2689">
        <f>IF($E2689="","",IF($AA2689="Yes",1,0))</f>
        <v/>
      </c>
      <c r="AR2689">
        <f>IF($AN2689=1,IFERROR(IF(VALUE($E2689)&lt;100000000,VALUE($E2689),1000000000),IFERROR(IF(VALUE(MID($E2689,2,20))&lt;100000000,VALUE(MID($E2689,2,20)),1000000000),1000000000))+ROW()/100000,"")</f>
        <v/>
      </c>
    </row>
    <row r="2690">
      <c r="G2690" s="14" t="n"/>
      <c r="Q2690" s="7">
        <f>IF($E2690="","",P2690*Y2690/100)</f>
        <v/>
      </c>
      <c r="R2690" s="7" t="n"/>
      <c r="X2690" s="7" t="n"/>
      <c r="Y2690" s="7" t="n"/>
      <c r="AB2690">
        <f>IF($E2690="","",IF($AQ2690=1,0,IF($AP2690=1,Settings!$C$6,Settings!$C$7))*100)</f>
        <v/>
      </c>
      <c r="AC2690" s="7">
        <f>IF($E2690="","",Y2690*AB2690/100)</f>
        <v/>
      </c>
      <c r="AD2690" s="7">
        <f>IF($E2690="","",Y2690-AC2690)</f>
        <v/>
      </c>
      <c r="AE2690" s="7">
        <f>IF($E2690="","",AD2690-Q2690)</f>
        <v/>
      </c>
      <c r="AI2690" s="7" t="n"/>
      <c r="AL2690" s="14" t="n"/>
      <c r="AN2690">
        <f>IF($E2690="","",IF(COUNTIF($E$2:$E2690,$E2690)=1,1,0))</f>
        <v/>
      </c>
      <c r="AO2690">
        <f>IF($AN2690=1,SUMPRODUCT(--($AR$2:$AR$3001&lt;$AR2690))+1,"")</f>
        <v/>
      </c>
      <c r="AP2690">
        <f>IF($E2690="","",IF(OR($U2690=TRUE(),$U2690="TRUE"),1,0))</f>
        <v/>
      </c>
      <c r="AQ2690">
        <f>IF($E2690="","",IF($AA2690="Yes",1,0))</f>
        <v/>
      </c>
      <c r="AR2690">
        <f>IF($AN2690=1,IFERROR(IF(VALUE($E2690)&lt;100000000,VALUE($E2690),1000000000),IFERROR(IF(VALUE(MID($E2690,2,20))&lt;100000000,VALUE(MID($E2690,2,20)),1000000000),1000000000))+ROW()/100000,"")</f>
        <v/>
      </c>
    </row>
    <row r="2691">
      <c r="G2691" s="14" t="n"/>
      <c r="Q2691" s="7">
        <f>IF($E2691="","",P2691*Y2691/100)</f>
        <v/>
      </c>
      <c r="R2691" s="7" t="n"/>
      <c r="X2691" s="7" t="n"/>
      <c r="Y2691" s="7" t="n"/>
      <c r="AB2691">
        <f>IF($E2691="","",IF($AQ2691=1,0,IF($AP2691=1,Settings!$C$6,Settings!$C$7))*100)</f>
        <v/>
      </c>
      <c r="AC2691" s="7">
        <f>IF($E2691="","",Y2691*AB2691/100)</f>
        <v/>
      </c>
      <c r="AD2691" s="7">
        <f>IF($E2691="","",Y2691-AC2691)</f>
        <v/>
      </c>
      <c r="AE2691" s="7">
        <f>IF($E2691="","",AD2691-Q2691)</f>
        <v/>
      </c>
      <c r="AI2691" s="7" t="n"/>
      <c r="AL2691" s="14" t="n"/>
      <c r="AN2691">
        <f>IF($E2691="","",IF(COUNTIF($E$2:$E2691,$E2691)=1,1,0))</f>
        <v/>
      </c>
      <c r="AO2691">
        <f>IF($AN2691=1,SUMPRODUCT(--($AR$2:$AR$3001&lt;$AR2691))+1,"")</f>
        <v/>
      </c>
      <c r="AP2691">
        <f>IF($E2691="","",IF(OR($U2691=TRUE(),$U2691="TRUE"),1,0))</f>
        <v/>
      </c>
      <c r="AQ2691">
        <f>IF($E2691="","",IF($AA2691="Yes",1,0))</f>
        <v/>
      </c>
      <c r="AR2691">
        <f>IF($AN2691=1,IFERROR(IF(VALUE($E2691)&lt;100000000,VALUE($E2691),1000000000),IFERROR(IF(VALUE(MID($E2691,2,20))&lt;100000000,VALUE(MID($E2691,2,20)),1000000000),1000000000))+ROW()/100000,"")</f>
        <v/>
      </c>
    </row>
    <row r="2692">
      <c r="G2692" s="14" t="n"/>
      <c r="Q2692" s="7">
        <f>IF($E2692="","",P2692*Y2692/100)</f>
        <v/>
      </c>
      <c r="R2692" s="7" t="n"/>
      <c r="X2692" s="7" t="n"/>
      <c r="Y2692" s="7" t="n"/>
      <c r="AB2692">
        <f>IF($E2692="","",IF($AQ2692=1,0,IF($AP2692=1,Settings!$C$6,Settings!$C$7))*100)</f>
        <v/>
      </c>
      <c r="AC2692" s="7">
        <f>IF($E2692="","",Y2692*AB2692/100)</f>
        <v/>
      </c>
      <c r="AD2692" s="7">
        <f>IF($E2692="","",Y2692-AC2692)</f>
        <v/>
      </c>
      <c r="AE2692" s="7">
        <f>IF($E2692="","",AD2692-Q2692)</f>
        <v/>
      </c>
      <c r="AI2692" s="7" t="n"/>
      <c r="AL2692" s="14" t="n"/>
      <c r="AN2692">
        <f>IF($E2692="","",IF(COUNTIF($E$2:$E2692,$E2692)=1,1,0))</f>
        <v/>
      </c>
      <c r="AO2692">
        <f>IF($AN2692=1,SUMPRODUCT(--($AR$2:$AR$3001&lt;$AR2692))+1,"")</f>
        <v/>
      </c>
      <c r="AP2692">
        <f>IF($E2692="","",IF(OR($U2692=TRUE(),$U2692="TRUE"),1,0))</f>
        <v/>
      </c>
      <c r="AQ2692">
        <f>IF($E2692="","",IF($AA2692="Yes",1,0))</f>
        <v/>
      </c>
      <c r="AR2692">
        <f>IF($AN2692=1,IFERROR(IF(VALUE($E2692)&lt;100000000,VALUE($E2692),1000000000),IFERROR(IF(VALUE(MID($E2692,2,20))&lt;100000000,VALUE(MID($E2692,2,20)),1000000000),1000000000))+ROW()/100000,"")</f>
        <v/>
      </c>
    </row>
    <row r="2693">
      <c r="G2693" s="14" t="n"/>
      <c r="Q2693" s="7">
        <f>IF($E2693="","",P2693*Y2693/100)</f>
        <v/>
      </c>
      <c r="R2693" s="7" t="n"/>
      <c r="X2693" s="7" t="n"/>
      <c r="Y2693" s="7" t="n"/>
      <c r="AB2693">
        <f>IF($E2693="","",IF($AQ2693=1,0,IF($AP2693=1,Settings!$C$6,Settings!$C$7))*100)</f>
        <v/>
      </c>
      <c r="AC2693" s="7">
        <f>IF($E2693="","",Y2693*AB2693/100)</f>
        <v/>
      </c>
      <c r="AD2693" s="7">
        <f>IF($E2693="","",Y2693-AC2693)</f>
        <v/>
      </c>
      <c r="AE2693" s="7">
        <f>IF($E2693="","",AD2693-Q2693)</f>
        <v/>
      </c>
      <c r="AI2693" s="7" t="n"/>
      <c r="AL2693" s="14" t="n"/>
      <c r="AN2693">
        <f>IF($E2693="","",IF(COUNTIF($E$2:$E2693,$E2693)=1,1,0))</f>
        <v/>
      </c>
      <c r="AO2693">
        <f>IF($AN2693=1,SUMPRODUCT(--($AR$2:$AR$3001&lt;$AR2693))+1,"")</f>
        <v/>
      </c>
      <c r="AP2693">
        <f>IF($E2693="","",IF(OR($U2693=TRUE(),$U2693="TRUE"),1,0))</f>
        <v/>
      </c>
      <c r="AQ2693">
        <f>IF($E2693="","",IF($AA2693="Yes",1,0))</f>
        <v/>
      </c>
      <c r="AR2693">
        <f>IF($AN2693=1,IFERROR(IF(VALUE($E2693)&lt;100000000,VALUE($E2693),1000000000),IFERROR(IF(VALUE(MID($E2693,2,20))&lt;100000000,VALUE(MID($E2693,2,20)),1000000000),1000000000))+ROW()/100000,"")</f>
        <v/>
      </c>
    </row>
    <row r="2694">
      <c r="G2694" s="14" t="n"/>
      <c r="Q2694" s="7">
        <f>IF($E2694="","",P2694*Y2694/100)</f>
        <v/>
      </c>
      <c r="R2694" s="7" t="n"/>
      <c r="X2694" s="7" t="n"/>
      <c r="Y2694" s="7" t="n"/>
      <c r="AB2694">
        <f>IF($E2694="","",IF($AQ2694=1,0,IF($AP2694=1,Settings!$C$6,Settings!$C$7))*100)</f>
        <v/>
      </c>
      <c r="AC2694" s="7">
        <f>IF($E2694="","",Y2694*AB2694/100)</f>
        <v/>
      </c>
      <c r="AD2694" s="7">
        <f>IF($E2694="","",Y2694-AC2694)</f>
        <v/>
      </c>
      <c r="AE2694" s="7">
        <f>IF($E2694="","",AD2694-Q2694)</f>
        <v/>
      </c>
      <c r="AI2694" s="7" t="n"/>
      <c r="AL2694" s="14" t="n"/>
      <c r="AN2694">
        <f>IF($E2694="","",IF(COUNTIF($E$2:$E2694,$E2694)=1,1,0))</f>
        <v/>
      </c>
      <c r="AO2694">
        <f>IF($AN2694=1,SUMPRODUCT(--($AR$2:$AR$3001&lt;$AR2694))+1,"")</f>
        <v/>
      </c>
      <c r="AP2694">
        <f>IF($E2694="","",IF(OR($U2694=TRUE(),$U2694="TRUE"),1,0))</f>
        <v/>
      </c>
      <c r="AQ2694">
        <f>IF($E2694="","",IF($AA2694="Yes",1,0))</f>
        <v/>
      </c>
      <c r="AR2694">
        <f>IF($AN2694=1,IFERROR(IF(VALUE($E2694)&lt;100000000,VALUE($E2694),1000000000),IFERROR(IF(VALUE(MID($E2694,2,20))&lt;100000000,VALUE(MID($E2694,2,20)),1000000000),1000000000))+ROW()/100000,"")</f>
        <v/>
      </c>
    </row>
    <row r="2695">
      <c r="G2695" s="14" t="n"/>
      <c r="Q2695" s="7">
        <f>IF($E2695="","",P2695*Y2695/100)</f>
        <v/>
      </c>
      <c r="R2695" s="7" t="n"/>
      <c r="X2695" s="7" t="n"/>
      <c r="Y2695" s="7" t="n"/>
      <c r="AB2695">
        <f>IF($E2695="","",IF($AQ2695=1,0,IF($AP2695=1,Settings!$C$6,Settings!$C$7))*100)</f>
        <v/>
      </c>
      <c r="AC2695" s="7">
        <f>IF($E2695="","",Y2695*AB2695/100)</f>
        <v/>
      </c>
      <c r="AD2695" s="7">
        <f>IF($E2695="","",Y2695-AC2695)</f>
        <v/>
      </c>
      <c r="AE2695" s="7">
        <f>IF($E2695="","",AD2695-Q2695)</f>
        <v/>
      </c>
      <c r="AI2695" s="7" t="n"/>
      <c r="AL2695" s="14" t="n"/>
      <c r="AN2695">
        <f>IF($E2695="","",IF(COUNTIF($E$2:$E2695,$E2695)=1,1,0))</f>
        <v/>
      </c>
      <c r="AO2695">
        <f>IF($AN2695=1,SUMPRODUCT(--($AR$2:$AR$3001&lt;$AR2695))+1,"")</f>
        <v/>
      </c>
      <c r="AP2695">
        <f>IF($E2695="","",IF(OR($U2695=TRUE(),$U2695="TRUE"),1,0))</f>
        <v/>
      </c>
      <c r="AQ2695">
        <f>IF($E2695="","",IF($AA2695="Yes",1,0))</f>
        <v/>
      </c>
      <c r="AR2695">
        <f>IF($AN2695=1,IFERROR(IF(VALUE($E2695)&lt;100000000,VALUE($E2695),1000000000),IFERROR(IF(VALUE(MID($E2695,2,20))&lt;100000000,VALUE(MID($E2695,2,20)),1000000000),1000000000))+ROW()/100000,"")</f>
        <v/>
      </c>
    </row>
    <row r="2696">
      <c r="G2696" s="14" t="n"/>
      <c r="Q2696" s="7">
        <f>IF($E2696="","",P2696*Y2696/100)</f>
        <v/>
      </c>
      <c r="R2696" s="7" t="n"/>
      <c r="X2696" s="7" t="n"/>
      <c r="Y2696" s="7" t="n"/>
      <c r="AB2696">
        <f>IF($E2696="","",IF($AQ2696=1,0,IF($AP2696=1,Settings!$C$6,Settings!$C$7))*100)</f>
        <v/>
      </c>
      <c r="AC2696" s="7">
        <f>IF($E2696="","",Y2696*AB2696/100)</f>
        <v/>
      </c>
      <c r="AD2696" s="7">
        <f>IF($E2696="","",Y2696-AC2696)</f>
        <v/>
      </c>
      <c r="AE2696" s="7">
        <f>IF($E2696="","",AD2696-Q2696)</f>
        <v/>
      </c>
      <c r="AI2696" s="7" t="n"/>
      <c r="AL2696" s="14" t="n"/>
      <c r="AN2696">
        <f>IF($E2696="","",IF(COUNTIF($E$2:$E2696,$E2696)=1,1,0))</f>
        <v/>
      </c>
      <c r="AO2696">
        <f>IF($AN2696=1,SUMPRODUCT(--($AR$2:$AR$3001&lt;$AR2696))+1,"")</f>
        <v/>
      </c>
      <c r="AP2696">
        <f>IF($E2696="","",IF(OR($U2696=TRUE(),$U2696="TRUE"),1,0))</f>
        <v/>
      </c>
      <c r="AQ2696">
        <f>IF($E2696="","",IF($AA2696="Yes",1,0))</f>
        <v/>
      </c>
      <c r="AR2696">
        <f>IF($AN2696=1,IFERROR(IF(VALUE($E2696)&lt;100000000,VALUE($E2696),1000000000),IFERROR(IF(VALUE(MID($E2696,2,20))&lt;100000000,VALUE(MID($E2696,2,20)),1000000000),1000000000))+ROW()/100000,"")</f>
        <v/>
      </c>
    </row>
    <row r="2697">
      <c r="G2697" s="14" t="n"/>
      <c r="Q2697" s="7">
        <f>IF($E2697="","",P2697*Y2697/100)</f>
        <v/>
      </c>
      <c r="R2697" s="7" t="n"/>
      <c r="X2697" s="7" t="n"/>
      <c r="Y2697" s="7" t="n"/>
      <c r="AB2697">
        <f>IF($E2697="","",IF($AQ2697=1,0,IF($AP2697=1,Settings!$C$6,Settings!$C$7))*100)</f>
        <v/>
      </c>
      <c r="AC2697" s="7">
        <f>IF($E2697="","",Y2697*AB2697/100)</f>
        <v/>
      </c>
      <c r="AD2697" s="7">
        <f>IF($E2697="","",Y2697-AC2697)</f>
        <v/>
      </c>
      <c r="AE2697" s="7">
        <f>IF($E2697="","",AD2697-Q2697)</f>
        <v/>
      </c>
      <c r="AI2697" s="7" t="n"/>
      <c r="AL2697" s="14" t="n"/>
      <c r="AN2697">
        <f>IF($E2697="","",IF(COUNTIF($E$2:$E2697,$E2697)=1,1,0))</f>
        <v/>
      </c>
      <c r="AO2697">
        <f>IF($AN2697=1,SUMPRODUCT(--($AR$2:$AR$3001&lt;$AR2697))+1,"")</f>
        <v/>
      </c>
      <c r="AP2697">
        <f>IF($E2697="","",IF(OR($U2697=TRUE(),$U2697="TRUE"),1,0))</f>
        <v/>
      </c>
      <c r="AQ2697">
        <f>IF($E2697="","",IF($AA2697="Yes",1,0))</f>
        <v/>
      </c>
      <c r="AR2697">
        <f>IF($AN2697=1,IFERROR(IF(VALUE($E2697)&lt;100000000,VALUE($E2697),1000000000),IFERROR(IF(VALUE(MID($E2697,2,20))&lt;100000000,VALUE(MID($E2697,2,20)),1000000000),1000000000))+ROW()/100000,"")</f>
        <v/>
      </c>
    </row>
    <row r="2698">
      <c r="G2698" s="14" t="n"/>
      <c r="Q2698" s="7">
        <f>IF($E2698="","",P2698*Y2698/100)</f>
        <v/>
      </c>
      <c r="R2698" s="7" t="n"/>
      <c r="X2698" s="7" t="n"/>
      <c r="Y2698" s="7" t="n"/>
      <c r="AB2698">
        <f>IF($E2698="","",IF($AQ2698=1,0,IF($AP2698=1,Settings!$C$6,Settings!$C$7))*100)</f>
        <v/>
      </c>
      <c r="AC2698" s="7">
        <f>IF($E2698="","",Y2698*AB2698/100)</f>
        <v/>
      </c>
      <c r="AD2698" s="7">
        <f>IF($E2698="","",Y2698-AC2698)</f>
        <v/>
      </c>
      <c r="AE2698" s="7">
        <f>IF($E2698="","",AD2698-Q2698)</f>
        <v/>
      </c>
      <c r="AI2698" s="7" t="n"/>
      <c r="AL2698" s="14" t="n"/>
      <c r="AN2698">
        <f>IF($E2698="","",IF(COUNTIF($E$2:$E2698,$E2698)=1,1,0))</f>
        <v/>
      </c>
      <c r="AO2698">
        <f>IF($AN2698=1,SUMPRODUCT(--($AR$2:$AR$3001&lt;$AR2698))+1,"")</f>
        <v/>
      </c>
      <c r="AP2698">
        <f>IF($E2698="","",IF(OR($U2698=TRUE(),$U2698="TRUE"),1,0))</f>
        <v/>
      </c>
      <c r="AQ2698">
        <f>IF($E2698="","",IF($AA2698="Yes",1,0))</f>
        <v/>
      </c>
      <c r="AR2698">
        <f>IF($AN2698=1,IFERROR(IF(VALUE($E2698)&lt;100000000,VALUE($E2698),1000000000),IFERROR(IF(VALUE(MID($E2698,2,20))&lt;100000000,VALUE(MID($E2698,2,20)),1000000000),1000000000))+ROW()/100000,"")</f>
        <v/>
      </c>
    </row>
    <row r="2699">
      <c r="G2699" s="14" t="n"/>
      <c r="Q2699" s="7">
        <f>IF($E2699="","",P2699*Y2699/100)</f>
        <v/>
      </c>
      <c r="R2699" s="7" t="n"/>
      <c r="X2699" s="7" t="n"/>
      <c r="Y2699" s="7" t="n"/>
      <c r="AB2699">
        <f>IF($E2699="","",IF($AQ2699=1,0,IF($AP2699=1,Settings!$C$6,Settings!$C$7))*100)</f>
        <v/>
      </c>
      <c r="AC2699" s="7">
        <f>IF($E2699="","",Y2699*AB2699/100)</f>
        <v/>
      </c>
      <c r="AD2699" s="7">
        <f>IF($E2699="","",Y2699-AC2699)</f>
        <v/>
      </c>
      <c r="AE2699" s="7">
        <f>IF($E2699="","",AD2699-Q2699)</f>
        <v/>
      </c>
      <c r="AI2699" s="7" t="n"/>
      <c r="AL2699" s="14" t="n"/>
      <c r="AN2699">
        <f>IF($E2699="","",IF(COUNTIF($E$2:$E2699,$E2699)=1,1,0))</f>
        <v/>
      </c>
      <c r="AO2699">
        <f>IF($AN2699=1,SUMPRODUCT(--($AR$2:$AR$3001&lt;$AR2699))+1,"")</f>
        <v/>
      </c>
      <c r="AP2699">
        <f>IF($E2699="","",IF(OR($U2699=TRUE(),$U2699="TRUE"),1,0))</f>
        <v/>
      </c>
      <c r="AQ2699">
        <f>IF($E2699="","",IF($AA2699="Yes",1,0))</f>
        <v/>
      </c>
      <c r="AR2699">
        <f>IF($AN2699=1,IFERROR(IF(VALUE($E2699)&lt;100000000,VALUE($E2699),1000000000),IFERROR(IF(VALUE(MID($E2699,2,20))&lt;100000000,VALUE(MID($E2699,2,20)),1000000000),1000000000))+ROW()/100000,"")</f>
        <v/>
      </c>
    </row>
    <row r="2700">
      <c r="G2700" s="14" t="n"/>
      <c r="Q2700" s="7">
        <f>IF($E2700="","",P2700*Y2700/100)</f>
        <v/>
      </c>
      <c r="R2700" s="7" t="n"/>
      <c r="X2700" s="7" t="n"/>
      <c r="Y2700" s="7" t="n"/>
      <c r="AB2700">
        <f>IF($E2700="","",IF($AQ2700=1,0,IF($AP2700=1,Settings!$C$6,Settings!$C$7))*100)</f>
        <v/>
      </c>
      <c r="AC2700" s="7">
        <f>IF($E2700="","",Y2700*AB2700/100)</f>
        <v/>
      </c>
      <c r="AD2700" s="7">
        <f>IF($E2700="","",Y2700-AC2700)</f>
        <v/>
      </c>
      <c r="AE2700" s="7">
        <f>IF($E2700="","",AD2700-Q2700)</f>
        <v/>
      </c>
      <c r="AI2700" s="7" t="n"/>
      <c r="AL2700" s="14" t="n"/>
      <c r="AN2700">
        <f>IF($E2700="","",IF(COUNTIF($E$2:$E2700,$E2700)=1,1,0))</f>
        <v/>
      </c>
      <c r="AO2700">
        <f>IF($AN2700=1,SUMPRODUCT(--($AR$2:$AR$3001&lt;$AR2700))+1,"")</f>
        <v/>
      </c>
      <c r="AP2700">
        <f>IF($E2700="","",IF(OR($U2700=TRUE(),$U2700="TRUE"),1,0))</f>
        <v/>
      </c>
      <c r="AQ2700">
        <f>IF($E2700="","",IF($AA2700="Yes",1,0))</f>
        <v/>
      </c>
      <c r="AR2700">
        <f>IF($AN2700=1,IFERROR(IF(VALUE($E2700)&lt;100000000,VALUE($E2700),1000000000),IFERROR(IF(VALUE(MID($E2700,2,20))&lt;100000000,VALUE(MID($E2700,2,20)),1000000000),1000000000))+ROW()/100000,"")</f>
        <v/>
      </c>
    </row>
    <row r="2701">
      <c r="G2701" s="14" t="n"/>
      <c r="Q2701" s="7">
        <f>IF($E2701="","",P2701*Y2701/100)</f>
        <v/>
      </c>
      <c r="R2701" s="7" t="n"/>
      <c r="X2701" s="7" t="n"/>
      <c r="Y2701" s="7" t="n"/>
      <c r="AB2701">
        <f>IF($E2701="","",IF($AQ2701=1,0,IF($AP2701=1,Settings!$C$6,Settings!$C$7))*100)</f>
        <v/>
      </c>
      <c r="AC2701" s="7">
        <f>IF($E2701="","",Y2701*AB2701/100)</f>
        <v/>
      </c>
      <c r="AD2701" s="7">
        <f>IF($E2701="","",Y2701-AC2701)</f>
        <v/>
      </c>
      <c r="AE2701" s="7">
        <f>IF($E2701="","",AD2701-Q2701)</f>
        <v/>
      </c>
      <c r="AI2701" s="7" t="n"/>
      <c r="AL2701" s="14" t="n"/>
      <c r="AN2701">
        <f>IF($E2701="","",IF(COUNTIF($E$2:$E2701,$E2701)=1,1,0))</f>
        <v/>
      </c>
      <c r="AO2701">
        <f>IF($AN2701=1,SUMPRODUCT(--($AR$2:$AR$3001&lt;$AR2701))+1,"")</f>
        <v/>
      </c>
      <c r="AP2701">
        <f>IF($E2701="","",IF(OR($U2701=TRUE(),$U2701="TRUE"),1,0))</f>
        <v/>
      </c>
      <c r="AQ2701">
        <f>IF($E2701="","",IF($AA2701="Yes",1,0))</f>
        <v/>
      </c>
      <c r="AR2701">
        <f>IF($AN2701=1,IFERROR(IF(VALUE($E2701)&lt;100000000,VALUE($E2701),1000000000),IFERROR(IF(VALUE(MID($E2701,2,20))&lt;100000000,VALUE(MID($E2701,2,20)),1000000000),1000000000))+ROW()/100000,"")</f>
        <v/>
      </c>
    </row>
    <row r="2702">
      <c r="G2702" s="14" t="n"/>
      <c r="Q2702" s="7">
        <f>IF($E2702="","",P2702*Y2702/100)</f>
        <v/>
      </c>
      <c r="R2702" s="7" t="n"/>
      <c r="X2702" s="7" t="n"/>
      <c r="Y2702" s="7" t="n"/>
      <c r="AB2702">
        <f>IF($E2702="","",IF($AQ2702=1,0,IF($AP2702=1,Settings!$C$6,Settings!$C$7))*100)</f>
        <v/>
      </c>
      <c r="AC2702" s="7">
        <f>IF($E2702="","",Y2702*AB2702/100)</f>
        <v/>
      </c>
      <c r="AD2702" s="7">
        <f>IF($E2702="","",Y2702-AC2702)</f>
        <v/>
      </c>
      <c r="AE2702" s="7">
        <f>IF($E2702="","",AD2702-Q2702)</f>
        <v/>
      </c>
      <c r="AI2702" s="7" t="n"/>
      <c r="AL2702" s="14" t="n"/>
      <c r="AN2702">
        <f>IF($E2702="","",IF(COUNTIF($E$2:$E2702,$E2702)=1,1,0))</f>
        <v/>
      </c>
      <c r="AO2702">
        <f>IF($AN2702=1,SUMPRODUCT(--($AR$2:$AR$3001&lt;$AR2702))+1,"")</f>
        <v/>
      </c>
      <c r="AP2702">
        <f>IF($E2702="","",IF(OR($U2702=TRUE(),$U2702="TRUE"),1,0))</f>
        <v/>
      </c>
      <c r="AQ2702">
        <f>IF($E2702="","",IF($AA2702="Yes",1,0))</f>
        <v/>
      </c>
      <c r="AR2702">
        <f>IF($AN2702=1,IFERROR(IF(VALUE($E2702)&lt;100000000,VALUE($E2702),1000000000),IFERROR(IF(VALUE(MID($E2702,2,20))&lt;100000000,VALUE(MID($E2702,2,20)),1000000000),1000000000))+ROW()/100000,"")</f>
        <v/>
      </c>
    </row>
    <row r="2703">
      <c r="G2703" s="14" t="n"/>
      <c r="Q2703" s="7">
        <f>IF($E2703="","",P2703*Y2703/100)</f>
        <v/>
      </c>
      <c r="R2703" s="7" t="n"/>
      <c r="X2703" s="7" t="n"/>
      <c r="Y2703" s="7" t="n"/>
      <c r="AB2703">
        <f>IF($E2703="","",IF($AQ2703=1,0,IF($AP2703=1,Settings!$C$6,Settings!$C$7))*100)</f>
        <v/>
      </c>
      <c r="AC2703" s="7">
        <f>IF($E2703="","",Y2703*AB2703/100)</f>
        <v/>
      </c>
      <c r="AD2703" s="7">
        <f>IF($E2703="","",Y2703-AC2703)</f>
        <v/>
      </c>
      <c r="AE2703" s="7">
        <f>IF($E2703="","",AD2703-Q2703)</f>
        <v/>
      </c>
      <c r="AI2703" s="7" t="n"/>
      <c r="AL2703" s="14" t="n"/>
      <c r="AN2703">
        <f>IF($E2703="","",IF(COUNTIF($E$2:$E2703,$E2703)=1,1,0))</f>
        <v/>
      </c>
      <c r="AO2703">
        <f>IF($AN2703=1,SUMPRODUCT(--($AR$2:$AR$3001&lt;$AR2703))+1,"")</f>
        <v/>
      </c>
      <c r="AP2703">
        <f>IF($E2703="","",IF(OR($U2703=TRUE(),$U2703="TRUE"),1,0))</f>
        <v/>
      </c>
      <c r="AQ2703">
        <f>IF($E2703="","",IF($AA2703="Yes",1,0))</f>
        <v/>
      </c>
      <c r="AR2703">
        <f>IF($AN2703=1,IFERROR(IF(VALUE($E2703)&lt;100000000,VALUE($E2703),1000000000),IFERROR(IF(VALUE(MID($E2703,2,20))&lt;100000000,VALUE(MID($E2703,2,20)),1000000000),1000000000))+ROW()/100000,"")</f>
        <v/>
      </c>
    </row>
    <row r="2704">
      <c r="G2704" s="14" t="n"/>
      <c r="Q2704" s="7">
        <f>IF($E2704="","",P2704*Y2704/100)</f>
        <v/>
      </c>
      <c r="R2704" s="7" t="n"/>
      <c r="X2704" s="7" t="n"/>
      <c r="Y2704" s="7" t="n"/>
      <c r="AB2704">
        <f>IF($E2704="","",IF($AQ2704=1,0,IF($AP2704=1,Settings!$C$6,Settings!$C$7))*100)</f>
        <v/>
      </c>
      <c r="AC2704" s="7">
        <f>IF($E2704="","",Y2704*AB2704/100)</f>
        <v/>
      </c>
      <c r="AD2704" s="7">
        <f>IF($E2704="","",Y2704-AC2704)</f>
        <v/>
      </c>
      <c r="AE2704" s="7">
        <f>IF($E2704="","",AD2704-Q2704)</f>
        <v/>
      </c>
      <c r="AI2704" s="7" t="n"/>
      <c r="AL2704" s="14" t="n"/>
      <c r="AN2704">
        <f>IF($E2704="","",IF(COUNTIF($E$2:$E2704,$E2704)=1,1,0))</f>
        <v/>
      </c>
      <c r="AO2704">
        <f>IF($AN2704=1,SUMPRODUCT(--($AR$2:$AR$3001&lt;$AR2704))+1,"")</f>
        <v/>
      </c>
      <c r="AP2704">
        <f>IF($E2704="","",IF(OR($U2704=TRUE(),$U2704="TRUE"),1,0))</f>
        <v/>
      </c>
      <c r="AQ2704">
        <f>IF($E2704="","",IF($AA2704="Yes",1,0))</f>
        <v/>
      </c>
      <c r="AR2704">
        <f>IF($AN2704=1,IFERROR(IF(VALUE($E2704)&lt;100000000,VALUE($E2704),1000000000),IFERROR(IF(VALUE(MID($E2704,2,20))&lt;100000000,VALUE(MID($E2704,2,20)),1000000000),1000000000))+ROW()/100000,"")</f>
        <v/>
      </c>
    </row>
    <row r="2705">
      <c r="G2705" s="14" t="n"/>
      <c r="Q2705" s="7">
        <f>IF($E2705="","",P2705*Y2705/100)</f>
        <v/>
      </c>
      <c r="R2705" s="7" t="n"/>
      <c r="X2705" s="7" t="n"/>
      <c r="Y2705" s="7" t="n"/>
      <c r="AB2705">
        <f>IF($E2705="","",IF($AQ2705=1,0,IF($AP2705=1,Settings!$C$6,Settings!$C$7))*100)</f>
        <v/>
      </c>
      <c r="AC2705" s="7">
        <f>IF($E2705="","",Y2705*AB2705/100)</f>
        <v/>
      </c>
      <c r="AD2705" s="7">
        <f>IF($E2705="","",Y2705-AC2705)</f>
        <v/>
      </c>
      <c r="AE2705" s="7">
        <f>IF($E2705="","",AD2705-Q2705)</f>
        <v/>
      </c>
      <c r="AI2705" s="7" t="n"/>
      <c r="AL2705" s="14" t="n"/>
      <c r="AN2705">
        <f>IF($E2705="","",IF(COUNTIF($E$2:$E2705,$E2705)=1,1,0))</f>
        <v/>
      </c>
      <c r="AO2705">
        <f>IF($AN2705=1,SUMPRODUCT(--($AR$2:$AR$3001&lt;$AR2705))+1,"")</f>
        <v/>
      </c>
      <c r="AP2705">
        <f>IF($E2705="","",IF(OR($U2705=TRUE(),$U2705="TRUE"),1,0))</f>
        <v/>
      </c>
      <c r="AQ2705">
        <f>IF($E2705="","",IF($AA2705="Yes",1,0))</f>
        <v/>
      </c>
      <c r="AR2705">
        <f>IF($AN2705=1,IFERROR(IF(VALUE($E2705)&lt;100000000,VALUE($E2705),1000000000),IFERROR(IF(VALUE(MID($E2705,2,20))&lt;100000000,VALUE(MID($E2705,2,20)),1000000000),1000000000))+ROW()/100000,"")</f>
        <v/>
      </c>
    </row>
    <row r="2706">
      <c r="G2706" s="14" t="n"/>
      <c r="Q2706" s="7">
        <f>IF($E2706="","",P2706*Y2706/100)</f>
        <v/>
      </c>
      <c r="R2706" s="7" t="n"/>
      <c r="X2706" s="7" t="n"/>
      <c r="Y2706" s="7" t="n"/>
      <c r="AB2706">
        <f>IF($E2706="","",IF($AQ2706=1,0,IF($AP2706=1,Settings!$C$6,Settings!$C$7))*100)</f>
        <v/>
      </c>
      <c r="AC2706" s="7">
        <f>IF($E2706="","",Y2706*AB2706/100)</f>
        <v/>
      </c>
      <c r="AD2706" s="7">
        <f>IF($E2706="","",Y2706-AC2706)</f>
        <v/>
      </c>
      <c r="AE2706" s="7">
        <f>IF($E2706="","",AD2706-Q2706)</f>
        <v/>
      </c>
      <c r="AI2706" s="7" t="n"/>
      <c r="AL2706" s="14" t="n"/>
      <c r="AN2706">
        <f>IF($E2706="","",IF(COUNTIF($E$2:$E2706,$E2706)=1,1,0))</f>
        <v/>
      </c>
      <c r="AO2706">
        <f>IF($AN2706=1,SUMPRODUCT(--($AR$2:$AR$3001&lt;$AR2706))+1,"")</f>
        <v/>
      </c>
      <c r="AP2706">
        <f>IF($E2706="","",IF(OR($U2706=TRUE(),$U2706="TRUE"),1,0))</f>
        <v/>
      </c>
      <c r="AQ2706">
        <f>IF($E2706="","",IF($AA2706="Yes",1,0))</f>
        <v/>
      </c>
      <c r="AR2706">
        <f>IF($AN2706=1,IFERROR(IF(VALUE($E2706)&lt;100000000,VALUE($E2706),1000000000),IFERROR(IF(VALUE(MID($E2706,2,20))&lt;100000000,VALUE(MID($E2706,2,20)),1000000000),1000000000))+ROW()/100000,"")</f>
        <v/>
      </c>
    </row>
    <row r="2707">
      <c r="G2707" s="14" t="n"/>
      <c r="Q2707" s="7">
        <f>IF($E2707="","",P2707*Y2707/100)</f>
        <v/>
      </c>
      <c r="R2707" s="7" t="n"/>
      <c r="X2707" s="7" t="n"/>
      <c r="Y2707" s="7" t="n"/>
      <c r="AB2707">
        <f>IF($E2707="","",IF($AQ2707=1,0,IF($AP2707=1,Settings!$C$6,Settings!$C$7))*100)</f>
        <v/>
      </c>
      <c r="AC2707" s="7">
        <f>IF($E2707="","",Y2707*AB2707/100)</f>
        <v/>
      </c>
      <c r="AD2707" s="7">
        <f>IF($E2707="","",Y2707-AC2707)</f>
        <v/>
      </c>
      <c r="AE2707" s="7">
        <f>IF($E2707="","",AD2707-Q2707)</f>
        <v/>
      </c>
      <c r="AI2707" s="7" t="n"/>
      <c r="AL2707" s="14" t="n"/>
      <c r="AN2707">
        <f>IF($E2707="","",IF(COUNTIF($E$2:$E2707,$E2707)=1,1,0))</f>
        <v/>
      </c>
      <c r="AO2707">
        <f>IF($AN2707=1,SUMPRODUCT(--($AR$2:$AR$3001&lt;$AR2707))+1,"")</f>
        <v/>
      </c>
      <c r="AP2707">
        <f>IF($E2707="","",IF(OR($U2707=TRUE(),$U2707="TRUE"),1,0))</f>
        <v/>
      </c>
      <c r="AQ2707">
        <f>IF($E2707="","",IF($AA2707="Yes",1,0))</f>
        <v/>
      </c>
      <c r="AR2707">
        <f>IF($AN2707=1,IFERROR(IF(VALUE($E2707)&lt;100000000,VALUE($E2707),1000000000),IFERROR(IF(VALUE(MID($E2707,2,20))&lt;100000000,VALUE(MID($E2707,2,20)),1000000000),1000000000))+ROW()/100000,"")</f>
        <v/>
      </c>
    </row>
    <row r="2708">
      <c r="G2708" s="14" t="n"/>
      <c r="Q2708" s="7">
        <f>IF($E2708="","",P2708*Y2708/100)</f>
        <v/>
      </c>
      <c r="R2708" s="7" t="n"/>
      <c r="X2708" s="7" t="n"/>
      <c r="Y2708" s="7" t="n"/>
      <c r="AB2708">
        <f>IF($E2708="","",IF($AQ2708=1,0,IF($AP2708=1,Settings!$C$6,Settings!$C$7))*100)</f>
        <v/>
      </c>
      <c r="AC2708" s="7">
        <f>IF($E2708="","",Y2708*AB2708/100)</f>
        <v/>
      </c>
      <c r="AD2708" s="7">
        <f>IF($E2708="","",Y2708-AC2708)</f>
        <v/>
      </c>
      <c r="AE2708" s="7">
        <f>IF($E2708="","",AD2708-Q2708)</f>
        <v/>
      </c>
      <c r="AI2708" s="7" t="n"/>
      <c r="AL2708" s="14" t="n"/>
      <c r="AN2708">
        <f>IF($E2708="","",IF(COUNTIF($E$2:$E2708,$E2708)=1,1,0))</f>
        <v/>
      </c>
      <c r="AO2708">
        <f>IF($AN2708=1,SUMPRODUCT(--($AR$2:$AR$3001&lt;$AR2708))+1,"")</f>
        <v/>
      </c>
      <c r="AP2708">
        <f>IF($E2708="","",IF(OR($U2708=TRUE(),$U2708="TRUE"),1,0))</f>
        <v/>
      </c>
      <c r="AQ2708">
        <f>IF($E2708="","",IF($AA2708="Yes",1,0))</f>
        <v/>
      </c>
      <c r="AR2708">
        <f>IF($AN2708=1,IFERROR(IF(VALUE($E2708)&lt;100000000,VALUE($E2708),1000000000),IFERROR(IF(VALUE(MID($E2708,2,20))&lt;100000000,VALUE(MID($E2708,2,20)),1000000000),1000000000))+ROW()/100000,"")</f>
        <v/>
      </c>
    </row>
    <row r="2709">
      <c r="G2709" s="14" t="n"/>
      <c r="Q2709" s="7">
        <f>IF($E2709="","",P2709*Y2709/100)</f>
        <v/>
      </c>
      <c r="R2709" s="7" t="n"/>
      <c r="X2709" s="7" t="n"/>
      <c r="Y2709" s="7" t="n"/>
      <c r="AB2709">
        <f>IF($E2709="","",IF($AQ2709=1,0,IF($AP2709=1,Settings!$C$6,Settings!$C$7))*100)</f>
        <v/>
      </c>
      <c r="AC2709" s="7">
        <f>IF($E2709="","",Y2709*AB2709/100)</f>
        <v/>
      </c>
      <c r="AD2709" s="7">
        <f>IF($E2709="","",Y2709-AC2709)</f>
        <v/>
      </c>
      <c r="AE2709" s="7">
        <f>IF($E2709="","",AD2709-Q2709)</f>
        <v/>
      </c>
      <c r="AI2709" s="7" t="n"/>
      <c r="AL2709" s="14" t="n"/>
      <c r="AN2709">
        <f>IF($E2709="","",IF(COUNTIF($E$2:$E2709,$E2709)=1,1,0))</f>
        <v/>
      </c>
      <c r="AO2709">
        <f>IF($AN2709=1,SUMPRODUCT(--($AR$2:$AR$3001&lt;$AR2709))+1,"")</f>
        <v/>
      </c>
      <c r="AP2709">
        <f>IF($E2709="","",IF(OR($U2709=TRUE(),$U2709="TRUE"),1,0))</f>
        <v/>
      </c>
      <c r="AQ2709">
        <f>IF($E2709="","",IF($AA2709="Yes",1,0))</f>
        <v/>
      </c>
      <c r="AR2709">
        <f>IF($AN2709=1,IFERROR(IF(VALUE($E2709)&lt;100000000,VALUE($E2709),1000000000),IFERROR(IF(VALUE(MID($E2709,2,20))&lt;100000000,VALUE(MID($E2709,2,20)),1000000000),1000000000))+ROW()/100000,"")</f>
        <v/>
      </c>
    </row>
    <row r="2710">
      <c r="G2710" s="14" t="n"/>
      <c r="Q2710" s="7">
        <f>IF($E2710="","",P2710*Y2710/100)</f>
        <v/>
      </c>
      <c r="R2710" s="7" t="n"/>
      <c r="X2710" s="7" t="n"/>
      <c r="Y2710" s="7" t="n"/>
      <c r="AB2710">
        <f>IF($E2710="","",IF($AQ2710=1,0,IF($AP2710=1,Settings!$C$6,Settings!$C$7))*100)</f>
        <v/>
      </c>
      <c r="AC2710" s="7">
        <f>IF($E2710="","",Y2710*AB2710/100)</f>
        <v/>
      </c>
      <c r="AD2710" s="7">
        <f>IF($E2710="","",Y2710-AC2710)</f>
        <v/>
      </c>
      <c r="AE2710" s="7">
        <f>IF($E2710="","",AD2710-Q2710)</f>
        <v/>
      </c>
      <c r="AI2710" s="7" t="n"/>
      <c r="AL2710" s="14" t="n"/>
      <c r="AN2710">
        <f>IF($E2710="","",IF(COUNTIF($E$2:$E2710,$E2710)=1,1,0))</f>
        <v/>
      </c>
      <c r="AO2710">
        <f>IF($AN2710=1,SUMPRODUCT(--($AR$2:$AR$3001&lt;$AR2710))+1,"")</f>
        <v/>
      </c>
      <c r="AP2710">
        <f>IF($E2710="","",IF(OR($U2710=TRUE(),$U2710="TRUE"),1,0))</f>
        <v/>
      </c>
      <c r="AQ2710">
        <f>IF($E2710="","",IF($AA2710="Yes",1,0))</f>
        <v/>
      </c>
      <c r="AR2710">
        <f>IF($AN2710=1,IFERROR(IF(VALUE($E2710)&lt;100000000,VALUE($E2710),1000000000),IFERROR(IF(VALUE(MID($E2710,2,20))&lt;100000000,VALUE(MID($E2710,2,20)),1000000000),1000000000))+ROW()/100000,"")</f>
        <v/>
      </c>
    </row>
    <row r="2711">
      <c r="G2711" s="14" t="n"/>
      <c r="Q2711" s="7">
        <f>IF($E2711="","",P2711*Y2711/100)</f>
        <v/>
      </c>
      <c r="R2711" s="7" t="n"/>
      <c r="X2711" s="7" t="n"/>
      <c r="Y2711" s="7" t="n"/>
      <c r="AB2711">
        <f>IF($E2711="","",IF($AQ2711=1,0,IF($AP2711=1,Settings!$C$6,Settings!$C$7))*100)</f>
        <v/>
      </c>
      <c r="AC2711" s="7">
        <f>IF($E2711="","",Y2711*AB2711/100)</f>
        <v/>
      </c>
      <c r="AD2711" s="7">
        <f>IF($E2711="","",Y2711-AC2711)</f>
        <v/>
      </c>
      <c r="AE2711" s="7">
        <f>IF($E2711="","",AD2711-Q2711)</f>
        <v/>
      </c>
      <c r="AI2711" s="7" t="n"/>
      <c r="AL2711" s="14" t="n"/>
      <c r="AN2711">
        <f>IF($E2711="","",IF(COUNTIF($E$2:$E2711,$E2711)=1,1,0))</f>
        <v/>
      </c>
      <c r="AO2711">
        <f>IF($AN2711=1,SUMPRODUCT(--($AR$2:$AR$3001&lt;$AR2711))+1,"")</f>
        <v/>
      </c>
      <c r="AP2711">
        <f>IF($E2711="","",IF(OR($U2711=TRUE(),$U2711="TRUE"),1,0))</f>
        <v/>
      </c>
      <c r="AQ2711">
        <f>IF($E2711="","",IF($AA2711="Yes",1,0))</f>
        <v/>
      </c>
      <c r="AR2711">
        <f>IF($AN2711=1,IFERROR(IF(VALUE($E2711)&lt;100000000,VALUE($E2711),1000000000),IFERROR(IF(VALUE(MID($E2711,2,20))&lt;100000000,VALUE(MID($E2711,2,20)),1000000000),1000000000))+ROW()/100000,"")</f>
        <v/>
      </c>
    </row>
    <row r="2712">
      <c r="G2712" s="14" t="n"/>
      <c r="Q2712" s="7">
        <f>IF($E2712="","",P2712*Y2712/100)</f>
        <v/>
      </c>
      <c r="R2712" s="7" t="n"/>
      <c r="X2712" s="7" t="n"/>
      <c r="Y2712" s="7" t="n"/>
      <c r="AB2712">
        <f>IF($E2712="","",IF($AQ2712=1,0,IF($AP2712=1,Settings!$C$6,Settings!$C$7))*100)</f>
        <v/>
      </c>
      <c r="AC2712" s="7">
        <f>IF($E2712="","",Y2712*AB2712/100)</f>
        <v/>
      </c>
      <c r="AD2712" s="7">
        <f>IF($E2712="","",Y2712-AC2712)</f>
        <v/>
      </c>
      <c r="AE2712" s="7">
        <f>IF($E2712="","",AD2712-Q2712)</f>
        <v/>
      </c>
      <c r="AI2712" s="7" t="n"/>
      <c r="AL2712" s="14" t="n"/>
      <c r="AN2712">
        <f>IF($E2712="","",IF(COUNTIF($E$2:$E2712,$E2712)=1,1,0))</f>
        <v/>
      </c>
      <c r="AO2712">
        <f>IF($AN2712=1,SUMPRODUCT(--($AR$2:$AR$3001&lt;$AR2712))+1,"")</f>
        <v/>
      </c>
      <c r="AP2712">
        <f>IF($E2712="","",IF(OR($U2712=TRUE(),$U2712="TRUE"),1,0))</f>
        <v/>
      </c>
      <c r="AQ2712">
        <f>IF($E2712="","",IF($AA2712="Yes",1,0))</f>
        <v/>
      </c>
      <c r="AR2712">
        <f>IF($AN2712=1,IFERROR(IF(VALUE($E2712)&lt;100000000,VALUE($E2712),1000000000),IFERROR(IF(VALUE(MID($E2712,2,20))&lt;100000000,VALUE(MID($E2712,2,20)),1000000000),1000000000))+ROW()/100000,"")</f>
        <v/>
      </c>
    </row>
    <row r="2713">
      <c r="G2713" s="14" t="n"/>
      <c r="Q2713" s="7">
        <f>IF($E2713="","",P2713*Y2713/100)</f>
        <v/>
      </c>
      <c r="R2713" s="7" t="n"/>
      <c r="X2713" s="7" t="n"/>
      <c r="Y2713" s="7" t="n"/>
      <c r="AB2713">
        <f>IF($E2713="","",IF($AQ2713=1,0,IF($AP2713=1,Settings!$C$6,Settings!$C$7))*100)</f>
        <v/>
      </c>
      <c r="AC2713" s="7">
        <f>IF($E2713="","",Y2713*AB2713/100)</f>
        <v/>
      </c>
      <c r="AD2713" s="7">
        <f>IF($E2713="","",Y2713-AC2713)</f>
        <v/>
      </c>
      <c r="AE2713" s="7">
        <f>IF($E2713="","",AD2713-Q2713)</f>
        <v/>
      </c>
      <c r="AI2713" s="7" t="n"/>
      <c r="AL2713" s="14" t="n"/>
      <c r="AN2713">
        <f>IF($E2713="","",IF(COUNTIF($E$2:$E2713,$E2713)=1,1,0))</f>
        <v/>
      </c>
      <c r="AO2713">
        <f>IF($AN2713=1,SUMPRODUCT(--($AR$2:$AR$3001&lt;$AR2713))+1,"")</f>
        <v/>
      </c>
      <c r="AP2713">
        <f>IF($E2713="","",IF(OR($U2713=TRUE(),$U2713="TRUE"),1,0))</f>
        <v/>
      </c>
      <c r="AQ2713">
        <f>IF($E2713="","",IF($AA2713="Yes",1,0))</f>
        <v/>
      </c>
      <c r="AR2713">
        <f>IF($AN2713=1,IFERROR(IF(VALUE($E2713)&lt;100000000,VALUE($E2713),1000000000),IFERROR(IF(VALUE(MID($E2713,2,20))&lt;100000000,VALUE(MID($E2713,2,20)),1000000000),1000000000))+ROW()/100000,"")</f>
        <v/>
      </c>
    </row>
    <row r="2714">
      <c r="G2714" s="14" t="n"/>
      <c r="Q2714" s="7">
        <f>IF($E2714="","",P2714*Y2714/100)</f>
        <v/>
      </c>
      <c r="R2714" s="7" t="n"/>
      <c r="X2714" s="7" t="n"/>
      <c r="Y2714" s="7" t="n"/>
      <c r="AB2714">
        <f>IF($E2714="","",IF($AQ2714=1,0,IF($AP2714=1,Settings!$C$6,Settings!$C$7))*100)</f>
        <v/>
      </c>
      <c r="AC2714" s="7">
        <f>IF($E2714="","",Y2714*AB2714/100)</f>
        <v/>
      </c>
      <c r="AD2714" s="7">
        <f>IF($E2714="","",Y2714-AC2714)</f>
        <v/>
      </c>
      <c r="AE2714" s="7">
        <f>IF($E2714="","",AD2714-Q2714)</f>
        <v/>
      </c>
      <c r="AI2714" s="7" t="n"/>
      <c r="AL2714" s="14" t="n"/>
      <c r="AN2714">
        <f>IF($E2714="","",IF(COUNTIF($E$2:$E2714,$E2714)=1,1,0))</f>
        <v/>
      </c>
      <c r="AO2714">
        <f>IF($AN2714=1,SUMPRODUCT(--($AR$2:$AR$3001&lt;$AR2714))+1,"")</f>
        <v/>
      </c>
      <c r="AP2714">
        <f>IF($E2714="","",IF(OR($U2714=TRUE(),$U2714="TRUE"),1,0))</f>
        <v/>
      </c>
      <c r="AQ2714">
        <f>IF($E2714="","",IF($AA2714="Yes",1,0))</f>
        <v/>
      </c>
      <c r="AR2714">
        <f>IF($AN2714=1,IFERROR(IF(VALUE($E2714)&lt;100000000,VALUE($E2714),1000000000),IFERROR(IF(VALUE(MID($E2714,2,20))&lt;100000000,VALUE(MID($E2714,2,20)),1000000000),1000000000))+ROW()/100000,"")</f>
        <v/>
      </c>
    </row>
    <row r="2715">
      <c r="G2715" s="14" t="n"/>
      <c r="Q2715" s="7">
        <f>IF($E2715="","",P2715*Y2715/100)</f>
        <v/>
      </c>
      <c r="R2715" s="7" t="n"/>
      <c r="X2715" s="7" t="n"/>
      <c r="Y2715" s="7" t="n"/>
      <c r="AB2715">
        <f>IF($E2715="","",IF($AQ2715=1,0,IF($AP2715=1,Settings!$C$6,Settings!$C$7))*100)</f>
        <v/>
      </c>
      <c r="AC2715" s="7">
        <f>IF($E2715="","",Y2715*AB2715/100)</f>
        <v/>
      </c>
      <c r="AD2715" s="7">
        <f>IF($E2715="","",Y2715-AC2715)</f>
        <v/>
      </c>
      <c r="AE2715" s="7">
        <f>IF($E2715="","",AD2715-Q2715)</f>
        <v/>
      </c>
      <c r="AI2715" s="7" t="n"/>
      <c r="AL2715" s="14" t="n"/>
      <c r="AN2715">
        <f>IF($E2715="","",IF(COUNTIF($E$2:$E2715,$E2715)=1,1,0))</f>
        <v/>
      </c>
      <c r="AO2715">
        <f>IF($AN2715=1,SUMPRODUCT(--($AR$2:$AR$3001&lt;$AR2715))+1,"")</f>
        <v/>
      </c>
      <c r="AP2715">
        <f>IF($E2715="","",IF(OR($U2715=TRUE(),$U2715="TRUE"),1,0))</f>
        <v/>
      </c>
      <c r="AQ2715">
        <f>IF($E2715="","",IF($AA2715="Yes",1,0))</f>
        <v/>
      </c>
      <c r="AR2715">
        <f>IF($AN2715=1,IFERROR(IF(VALUE($E2715)&lt;100000000,VALUE($E2715),1000000000),IFERROR(IF(VALUE(MID($E2715,2,20))&lt;100000000,VALUE(MID($E2715,2,20)),1000000000),1000000000))+ROW()/100000,"")</f>
        <v/>
      </c>
    </row>
    <row r="2716">
      <c r="G2716" s="14" t="n"/>
      <c r="Q2716" s="7">
        <f>IF($E2716="","",P2716*Y2716/100)</f>
        <v/>
      </c>
      <c r="R2716" s="7" t="n"/>
      <c r="X2716" s="7" t="n"/>
      <c r="Y2716" s="7" t="n"/>
      <c r="AB2716">
        <f>IF($E2716="","",IF($AQ2716=1,0,IF($AP2716=1,Settings!$C$6,Settings!$C$7))*100)</f>
        <v/>
      </c>
      <c r="AC2716" s="7">
        <f>IF($E2716="","",Y2716*AB2716/100)</f>
        <v/>
      </c>
      <c r="AD2716" s="7">
        <f>IF($E2716="","",Y2716-AC2716)</f>
        <v/>
      </c>
      <c r="AE2716" s="7">
        <f>IF($E2716="","",AD2716-Q2716)</f>
        <v/>
      </c>
      <c r="AI2716" s="7" t="n"/>
      <c r="AL2716" s="14" t="n"/>
      <c r="AN2716">
        <f>IF($E2716="","",IF(COUNTIF($E$2:$E2716,$E2716)=1,1,0))</f>
        <v/>
      </c>
      <c r="AO2716">
        <f>IF($AN2716=1,SUMPRODUCT(--($AR$2:$AR$3001&lt;$AR2716))+1,"")</f>
        <v/>
      </c>
      <c r="AP2716">
        <f>IF($E2716="","",IF(OR($U2716=TRUE(),$U2716="TRUE"),1,0))</f>
        <v/>
      </c>
      <c r="AQ2716">
        <f>IF($E2716="","",IF($AA2716="Yes",1,0))</f>
        <v/>
      </c>
      <c r="AR2716">
        <f>IF($AN2716=1,IFERROR(IF(VALUE($E2716)&lt;100000000,VALUE($E2716),1000000000),IFERROR(IF(VALUE(MID($E2716,2,20))&lt;100000000,VALUE(MID($E2716,2,20)),1000000000),1000000000))+ROW()/100000,"")</f>
        <v/>
      </c>
    </row>
    <row r="2717">
      <c r="G2717" s="14" t="n"/>
      <c r="Q2717" s="7">
        <f>IF($E2717="","",P2717*Y2717/100)</f>
        <v/>
      </c>
      <c r="R2717" s="7" t="n"/>
      <c r="X2717" s="7" t="n"/>
      <c r="Y2717" s="7" t="n"/>
      <c r="AB2717">
        <f>IF($E2717="","",IF($AQ2717=1,0,IF($AP2717=1,Settings!$C$6,Settings!$C$7))*100)</f>
        <v/>
      </c>
      <c r="AC2717" s="7">
        <f>IF($E2717="","",Y2717*AB2717/100)</f>
        <v/>
      </c>
      <c r="AD2717" s="7">
        <f>IF($E2717="","",Y2717-AC2717)</f>
        <v/>
      </c>
      <c r="AE2717" s="7">
        <f>IF($E2717="","",AD2717-Q2717)</f>
        <v/>
      </c>
      <c r="AI2717" s="7" t="n"/>
      <c r="AL2717" s="14" t="n"/>
      <c r="AN2717">
        <f>IF($E2717="","",IF(COUNTIF($E$2:$E2717,$E2717)=1,1,0))</f>
        <v/>
      </c>
      <c r="AO2717">
        <f>IF($AN2717=1,SUMPRODUCT(--($AR$2:$AR$3001&lt;$AR2717))+1,"")</f>
        <v/>
      </c>
      <c r="AP2717">
        <f>IF($E2717="","",IF(OR($U2717=TRUE(),$U2717="TRUE"),1,0))</f>
        <v/>
      </c>
      <c r="AQ2717">
        <f>IF($E2717="","",IF($AA2717="Yes",1,0))</f>
        <v/>
      </c>
      <c r="AR2717">
        <f>IF($AN2717=1,IFERROR(IF(VALUE($E2717)&lt;100000000,VALUE($E2717),1000000000),IFERROR(IF(VALUE(MID($E2717,2,20))&lt;100000000,VALUE(MID($E2717,2,20)),1000000000),1000000000))+ROW()/100000,"")</f>
        <v/>
      </c>
    </row>
    <row r="2718">
      <c r="G2718" s="14" t="n"/>
      <c r="Q2718" s="7">
        <f>IF($E2718="","",P2718*Y2718/100)</f>
        <v/>
      </c>
      <c r="R2718" s="7" t="n"/>
      <c r="X2718" s="7" t="n"/>
      <c r="Y2718" s="7" t="n"/>
      <c r="AB2718">
        <f>IF($E2718="","",IF($AQ2718=1,0,IF($AP2718=1,Settings!$C$6,Settings!$C$7))*100)</f>
        <v/>
      </c>
      <c r="AC2718" s="7">
        <f>IF($E2718="","",Y2718*AB2718/100)</f>
        <v/>
      </c>
      <c r="AD2718" s="7">
        <f>IF($E2718="","",Y2718-AC2718)</f>
        <v/>
      </c>
      <c r="AE2718" s="7">
        <f>IF($E2718="","",AD2718-Q2718)</f>
        <v/>
      </c>
      <c r="AI2718" s="7" t="n"/>
      <c r="AL2718" s="14" t="n"/>
      <c r="AN2718">
        <f>IF($E2718="","",IF(COUNTIF($E$2:$E2718,$E2718)=1,1,0))</f>
        <v/>
      </c>
      <c r="AO2718">
        <f>IF($AN2718=1,SUMPRODUCT(--($AR$2:$AR$3001&lt;$AR2718))+1,"")</f>
        <v/>
      </c>
      <c r="AP2718">
        <f>IF($E2718="","",IF(OR($U2718=TRUE(),$U2718="TRUE"),1,0))</f>
        <v/>
      </c>
      <c r="AQ2718">
        <f>IF($E2718="","",IF($AA2718="Yes",1,0))</f>
        <v/>
      </c>
      <c r="AR2718">
        <f>IF($AN2718=1,IFERROR(IF(VALUE($E2718)&lt;100000000,VALUE($E2718),1000000000),IFERROR(IF(VALUE(MID($E2718,2,20))&lt;100000000,VALUE(MID($E2718,2,20)),1000000000),1000000000))+ROW()/100000,"")</f>
        <v/>
      </c>
    </row>
    <row r="2719">
      <c r="G2719" s="14" t="n"/>
      <c r="Q2719" s="7">
        <f>IF($E2719="","",P2719*Y2719/100)</f>
        <v/>
      </c>
      <c r="R2719" s="7" t="n"/>
      <c r="X2719" s="7" t="n"/>
      <c r="Y2719" s="7" t="n"/>
      <c r="AB2719">
        <f>IF($E2719="","",IF($AQ2719=1,0,IF($AP2719=1,Settings!$C$6,Settings!$C$7))*100)</f>
        <v/>
      </c>
      <c r="AC2719" s="7">
        <f>IF($E2719="","",Y2719*AB2719/100)</f>
        <v/>
      </c>
      <c r="AD2719" s="7">
        <f>IF($E2719="","",Y2719-AC2719)</f>
        <v/>
      </c>
      <c r="AE2719" s="7">
        <f>IF($E2719="","",AD2719-Q2719)</f>
        <v/>
      </c>
      <c r="AI2719" s="7" t="n"/>
      <c r="AL2719" s="14" t="n"/>
      <c r="AN2719">
        <f>IF($E2719="","",IF(COUNTIF($E$2:$E2719,$E2719)=1,1,0))</f>
        <v/>
      </c>
      <c r="AO2719">
        <f>IF($AN2719=1,SUMPRODUCT(--($AR$2:$AR$3001&lt;$AR2719))+1,"")</f>
        <v/>
      </c>
      <c r="AP2719">
        <f>IF($E2719="","",IF(OR($U2719=TRUE(),$U2719="TRUE"),1,0))</f>
        <v/>
      </c>
      <c r="AQ2719">
        <f>IF($E2719="","",IF($AA2719="Yes",1,0))</f>
        <v/>
      </c>
      <c r="AR2719">
        <f>IF($AN2719=1,IFERROR(IF(VALUE($E2719)&lt;100000000,VALUE($E2719),1000000000),IFERROR(IF(VALUE(MID($E2719,2,20))&lt;100000000,VALUE(MID($E2719,2,20)),1000000000),1000000000))+ROW()/100000,"")</f>
        <v/>
      </c>
    </row>
    <row r="2720">
      <c r="G2720" s="14" t="n"/>
      <c r="Q2720" s="7">
        <f>IF($E2720="","",P2720*Y2720/100)</f>
        <v/>
      </c>
      <c r="R2720" s="7" t="n"/>
      <c r="X2720" s="7" t="n"/>
      <c r="Y2720" s="7" t="n"/>
      <c r="AB2720">
        <f>IF($E2720="","",IF($AQ2720=1,0,IF($AP2720=1,Settings!$C$6,Settings!$C$7))*100)</f>
        <v/>
      </c>
      <c r="AC2720" s="7">
        <f>IF($E2720="","",Y2720*AB2720/100)</f>
        <v/>
      </c>
      <c r="AD2720" s="7">
        <f>IF($E2720="","",Y2720-AC2720)</f>
        <v/>
      </c>
      <c r="AE2720" s="7">
        <f>IF($E2720="","",AD2720-Q2720)</f>
        <v/>
      </c>
      <c r="AI2720" s="7" t="n"/>
      <c r="AL2720" s="14" t="n"/>
      <c r="AN2720">
        <f>IF($E2720="","",IF(COUNTIF($E$2:$E2720,$E2720)=1,1,0))</f>
        <v/>
      </c>
      <c r="AO2720">
        <f>IF($AN2720=1,SUMPRODUCT(--($AR$2:$AR$3001&lt;$AR2720))+1,"")</f>
        <v/>
      </c>
      <c r="AP2720">
        <f>IF($E2720="","",IF(OR($U2720=TRUE(),$U2720="TRUE"),1,0))</f>
        <v/>
      </c>
      <c r="AQ2720">
        <f>IF($E2720="","",IF($AA2720="Yes",1,0))</f>
        <v/>
      </c>
      <c r="AR2720">
        <f>IF($AN2720=1,IFERROR(IF(VALUE($E2720)&lt;100000000,VALUE($E2720),1000000000),IFERROR(IF(VALUE(MID($E2720,2,20))&lt;100000000,VALUE(MID($E2720,2,20)),1000000000),1000000000))+ROW()/100000,"")</f>
        <v/>
      </c>
    </row>
    <row r="2721">
      <c r="G2721" s="14" t="n"/>
      <c r="Q2721" s="7">
        <f>IF($E2721="","",P2721*Y2721/100)</f>
        <v/>
      </c>
      <c r="R2721" s="7" t="n"/>
      <c r="X2721" s="7" t="n"/>
      <c r="Y2721" s="7" t="n"/>
      <c r="AB2721">
        <f>IF($E2721="","",IF($AQ2721=1,0,IF($AP2721=1,Settings!$C$6,Settings!$C$7))*100)</f>
        <v/>
      </c>
      <c r="AC2721" s="7">
        <f>IF($E2721="","",Y2721*AB2721/100)</f>
        <v/>
      </c>
      <c r="AD2721" s="7">
        <f>IF($E2721="","",Y2721-AC2721)</f>
        <v/>
      </c>
      <c r="AE2721" s="7">
        <f>IF($E2721="","",AD2721-Q2721)</f>
        <v/>
      </c>
      <c r="AI2721" s="7" t="n"/>
      <c r="AL2721" s="14" t="n"/>
      <c r="AN2721">
        <f>IF($E2721="","",IF(COUNTIF($E$2:$E2721,$E2721)=1,1,0))</f>
        <v/>
      </c>
      <c r="AO2721">
        <f>IF($AN2721=1,SUMPRODUCT(--($AR$2:$AR$3001&lt;$AR2721))+1,"")</f>
        <v/>
      </c>
      <c r="AP2721">
        <f>IF($E2721="","",IF(OR($U2721=TRUE(),$U2721="TRUE"),1,0))</f>
        <v/>
      </c>
      <c r="AQ2721">
        <f>IF($E2721="","",IF($AA2721="Yes",1,0))</f>
        <v/>
      </c>
      <c r="AR2721">
        <f>IF($AN2721=1,IFERROR(IF(VALUE($E2721)&lt;100000000,VALUE($E2721),1000000000),IFERROR(IF(VALUE(MID($E2721,2,20))&lt;100000000,VALUE(MID($E2721,2,20)),1000000000),1000000000))+ROW()/100000,"")</f>
        <v/>
      </c>
    </row>
    <row r="2722">
      <c r="G2722" s="14" t="n"/>
      <c r="Q2722" s="7">
        <f>IF($E2722="","",P2722*Y2722/100)</f>
        <v/>
      </c>
      <c r="R2722" s="7" t="n"/>
      <c r="X2722" s="7" t="n"/>
      <c r="Y2722" s="7" t="n"/>
      <c r="AB2722">
        <f>IF($E2722="","",IF($AQ2722=1,0,IF($AP2722=1,Settings!$C$6,Settings!$C$7))*100)</f>
        <v/>
      </c>
      <c r="AC2722" s="7">
        <f>IF($E2722="","",Y2722*AB2722/100)</f>
        <v/>
      </c>
      <c r="AD2722" s="7">
        <f>IF($E2722="","",Y2722-AC2722)</f>
        <v/>
      </c>
      <c r="AE2722" s="7">
        <f>IF($E2722="","",AD2722-Q2722)</f>
        <v/>
      </c>
      <c r="AI2722" s="7" t="n"/>
      <c r="AL2722" s="14" t="n"/>
      <c r="AN2722">
        <f>IF($E2722="","",IF(COUNTIF($E$2:$E2722,$E2722)=1,1,0))</f>
        <v/>
      </c>
      <c r="AO2722">
        <f>IF($AN2722=1,SUMPRODUCT(--($AR$2:$AR$3001&lt;$AR2722))+1,"")</f>
        <v/>
      </c>
      <c r="AP2722">
        <f>IF($E2722="","",IF(OR($U2722=TRUE(),$U2722="TRUE"),1,0))</f>
        <v/>
      </c>
      <c r="AQ2722">
        <f>IF($E2722="","",IF($AA2722="Yes",1,0))</f>
        <v/>
      </c>
      <c r="AR2722">
        <f>IF($AN2722=1,IFERROR(IF(VALUE($E2722)&lt;100000000,VALUE($E2722),1000000000),IFERROR(IF(VALUE(MID($E2722,2,20))&lt;100000000,VALUE(MID($E2722,2,20)),1000000000),1000000000))+ROW()/100000,"")</f>
        <v/>
      </c>
    </row>
    <row r="2723">
      <c r="G2723" s="14" t="n"/>
      <c r="Q2723" s="7">
        <f>IF($E2723="","",P2723*Y2723/100)</f>
        <v/>
      </c>
      <c r="R2723" s="7" t="n"/>
      <c r="X2723" s="7" t="n"/>
      <c r="Y2723" s="7" t="n"/>
      <c r="AB2723">
        <f>IF($E2723="","",IF($AQ2723=1,0,IF($AP2723=1,Settings!$C$6,Settings!$C$7))*100)</f>
        <v/>
      </c>
      <c r="AC2723" s="7">
        <f>IF($E2723="","",Y2723*AB2723/100)</f>
        <v/>
      </c>
      <c r="AD2723" s="7">
        <f>IF($E2723="","",Y2723-AC2723)</f>
        <v/>
      </c>
      <c r="AE2723" s="7">
        <f>IF($E2723="","",AD2723-Q2723)</f>
        <v/>
      </c>
      <c r="AI2723" s="7" t="n"/>
      <c r="AL2723" s="14" t="n"/>
      <c r="AN2723">
        <f>IF($E2723="","",IF(COUNTIF($E$2:$E2723,$E2723)=1,1,0))</f>
        <v/>
      </c>
      <c r="AO2723">
        <f>IF($AN2723=1,SUMPRODUCT(--($AR$2:$AR$3001&lt;$AR2723))+1,"")</f>
        <v/>
      </c>
      <c r="AP2723">
        <f>IF($E2723="","",IF(OR($U2723=TRUE(),$U2723="TRUE"),1,0))</f>
        <v/>
      </c>
      <c r="AQ2723">
        <f>IF($E2723="","",IF($AA2723="Yes",1,0))</f>
        <v/>
      </c>
      <c r="AR2723">
        <f>IF($AN2723=1,IFERROR(IF(VALUE($E2723)&lt;100000000,VALUE($E2723),1000000000),IFERROR(IF(VALUE(MID($E2723,2,20))&lt;100000000,VALUE(MID($E2723,2,20)),1000000000),1000000000))+ROW()/100000,"")</f>
        <v/>
      </c>
    </row>
    <row r="2724">
      <c r="G2724" s="14" t="n"/>
      <c r="Q2724" s="7">
        <f>IF($E2724="","",P2724*Y2724/100)</f>
        <v/>
      </c>
      <c r="R2724" s="7" t="n"/>
      <c r="X2724" s="7" t="n"/>
      <c r="Y2724" s="7" t="n"/>
      <c r="AB2724">
        <f>IF($E2724="","",IF($AQ2724=1,0,IF($AP2724=1,Settings!$C$6,Settings!$C$7))*100)</f>
        <v/>
      </c>
      <c r="AC2724" s="7">
        <f>IF($E2724="","",Y2724*AB2724/100)</f>
        <v/>
      </c>
      <c r="AD2724" s="7">
        <f>IF($E2724="","",Y2724-AC2724)</f>
        <v/>
      </c>
      <c r="AE2724" s="7">
        <f>IF($E2724="","",AD2724-Q2724)</f>
        <v/>
      </c>
      <c r="AI2724" s="7" t="n"/>
      <c r="AL2724" s="14" t="n"/>
      <c r="AN2724">
        <f>IF($E2724="","",IF(COUNTIF($E$2:$E2724,$E2724)=1,1,0))</f>
        <v/>
      </c>
      <c r="AO2724">
        <f>IF($AN2724=1,SUMPRODUCT(--($AR$2:$AR$3001&lt;$AR2724))+1,"")</f>
        <v/>
      </c>
      <c r="AP2724">
        <f>IF($E2724="","",IF(OR($U2724=TRUE(),$U2724="TRUE"),1,0))</f>
        <v/>
      </c>
      <c r="AQ2724">
        <f>IF($E2724="","",IF($AA2724="Yes",1,0))</f>
        <v/>
      </c>
      <c r="AR2724">
        <f>IF($AN2724=1,IFERROR(IF(VALUE($E2724)&lt;100000000,VALUE($E2724),1000000000),IFERROR(IF(VALUE(MID($E2724,2,20))&lt;100000000,VALUE(MID($E2724,2,20)),1000000000),1000000000))+ROW()/100000,"")</f>
        <v/>
      </c>
    </row>
    <row r="2725">
      <c r="G2725" s="14" t="n"/>
      <c r="Q2725" s="7">
        <f>IF($E2725="","",P2725*Y2725/100)</f>
        <v/>
      </c>
      <c r="R2725" s="7" t="n"/>
      <c r="X2725" s="7" t="n"/>
      <c r="Y2725" s="7" t="n"/>
      <c r="AB2725">
        <f>IF($E2725="","",IF($AQ2725=1,0,IF($AP2725=1,Settings!$C$6,Settings!$C$7))*100)</f>
        <v/>
      </c>
      <c r="AC2725" s="7">
        <f>IF($E2725="","",Y2725*AB2725/100)</f>
        <v/>
      </c>
      <c r="AD2725" s="7">
        <f>IF($E2725="","",Y2725-AC2725)</f>
        <v/>
      </c>
      <c r="AE2725" s="7">
        <f>IF($E2725="","",AD2725-Q2725)</f>
        <v/>
      </c>
      <c r="AI2725" s="7" t="n"/>
      <c r="AL2725" s="14" t="n"/>
      <c r="AN2725">
        <f>IF($E2725="","",IF(COUNTIF($E$2:$E2725,$E2725)=1,1,0))</f>
        <v/>
      </c>
      <c r="AO2725">
        <f>IF($AN2725=1,SUMPRODUCT(--($AR$2:$AR$3001&lt;$AR2725))+1,"")</f>
        <v/>
      </c>
      <c r="AP2725">
        <f>IF($E2725="","",IF(OR($U2725=TRUE(),$U2725="TRUE"),1,0))</f>
        <v/>
      </c>
      <c r="AQ2725">
        <f>IF($E2725="","",IF($AA2725="Yes",1,0))</f>
        <v/>
      </c>
      <c r="AR2725">
        <f>IF($AN2725=1,IFERROR(IF(VALUE($E2725)&lt;100000000,VALUE($E2725),1000000000),IFERROR(IF(VALUE(MID($E2725,2,20))&lt;100000000,VALUE(MID($E2725,2,20)),1000000000),1000000000))+ROW()/100000,"")</f>
        <v/>
      </c>
    </row>
    <row r="2726">
      <c r="G2726" s="14" t="n"/>
      <c r="Q2726" s="7">
        <f>IF($E2726="","",P2726*Y2726/100)</f>
        <v/>
      </c>
      <c r="R2726" s="7" t="n"/>
      <c r="X2726" s="7" t="n"/>
      <c r="Y2726" s="7" t="n"/>
      <c r="AB2726">
        <f>IF($E2726="","",IF($AQ2726=1,0,IF($AP2726=1,Settings!$C$6,Settings!$C$7))*100)</f>
        <v/>
      </c>
      <c r="AC2726" s="7">
        <f>IF($E2726="","",Y2726*AB2726/100)</f>
        <v/>
      </c>
      <c r="AD2726" s="7">
        <f>IF($E2726="","",Y2726-AC2726)</f>
        <v/>
      </c>
      <c r="AE2726" s="7">
        <f>IF($E2726="","",AD2726-Q2726)</f>
        <v/>
      </c>
      <c r="AI2726" s="7" t="n"/>
      <c r="AL2726" s="14" t="n"/>
      <c r="AN2726">
        <f>IF($E2726="","",IF(COUNTIF($E$2:$E2726,$E2726)=1,1,0))</f>
        <v/>
      </c>
      <c r="AO2726">
        <f>IF($AN2726=1,SUMPRODUCT(--($AR$2:$AR$3001&lt;$AR2726))+1,"")</f>
        <v/>
      </c>
      <c r="AP2726">
        <f>IF($E2726="","",IF(OR($U2726=TRUE(),$U2726="TRUE"),1,0))</f>
        <v/>
      </c>
      <c r="AQ2726">
        <f>IF($E2726="","",IF($AA2726="Yes",1,0))</f>
        <v/>
      </c>
      <c r="AR2726">
        <f>IF($AN2726=1,IFERROR(IF(VALUE($E2726)&lt;100000000,VALUE($E2726),1000000000),IFERROR(IF(VALUE(MID($E2726,2,20))&lt;100000000,VALUE(MID($E2726,2,20)),1000000000),1000000000))+ROW()/100000,"")</f>
        <v/>
      </c>
    </row>
    <row r="2727">
      <c r="G2727" s="14" t="n"/>
      <c r="Q2727" s="7">
        <f>IF($E2727="","",P2727*Y2727/100)</f>
        <v/>
      </c>
      <c r="R2727" s="7" t="n"/>
      <c r="X2727" s="7" t="n"/>
      <c r="Y2727" s="7" t="n"/>
      <c r="AB2727">
        <f>IF($E2727="","",IF($AQ2727=1,0,IF($AP2727=1,Settings!$C$6,Settings!$C$7))*100)</f>
        <v/>
      </c>
      <c r="AC2727" s="7">
        <f>IF($E2727="","",Y2727*AB2727/100)</f>
        <v/>
      </c>
      <c r="AD2727" s="7">
        <f>IF($E2727="","",Y2727-AC2727)</f>
        <v/>
      </c>
      <c r="AE2727" s="7">
        <f>IF($E2727="","",AD2727-Q2727)</f>
        <v/>
      </c>
      <c r="AI2727" s="7" t="n"/>
      <c r="AL2727" s="14" t="n"/>
      <c r="AN2727">
        <f>IF($E2727="","",IF(COUNTIF($E$2:$E2727,$E2727)=1,1,0))</f>
        <v/>
      </c>
      <c r="AO2727">
        <f>IF($AN2727=1,SUMPRODUCT(--($AR$2:$AR$3001&lt;$AR2727))+1,"")</f>
        <v/>
      </c>
      <c r="AP2727">
        <f>IF($E2727="","",IF(OR($U2727=TRUE(),$U2727="TRUE"),1,0))</f>
        <v/>
      </c>
      <c r="AQ2727">
        <f>IF($E2727="","",IF($AA2727="Yes",1,0))</f>
        <v/>
      </c>
      <c r="AR2727">
        <f>IF($AN2727=1,IFERROR(IF(VALUE($E2727)&lt;100000000,VALUE($E2727),1000000000),IFERROR(IF(VALUE(MID($E2727,2,20))&lt;100000000,VALUE(MID($E2727,2,20)),1000000000),1000000000))+ROW()/100000,"")</f>
        <v/>
      </c>
    </row>
    <row r="2728">
      <c r="G2728" s="14" t="n"/>
      <c r="Q2728" s="7">
        <f>IF($E2728="","",P2728*Y2728/100)</f>
        <v/>
      </c>
      <c r="R2728" s="7" t="n"/>
      <c r="X2728" s="7" t="n"/>
      <c r="Y2728" s="7" t="n"/>
      <c r="AB2728">
        <f>IF($E2728="","",IF($AQ2728=1,0,IF($AP2728=1,Settings!$C$6,Settings!$C$7))*100)</f>
        <v/>
      </c>
      <c r="AC2728" s="7">
        <f>IF($E2728="","",Y2728*AB2728/100)</f>
        <v/>
      </c>
      <c r="AD2728" s="7">
        <f>IF($E2728="","",Y2728-AC2728)</f>
        <v/>
      </c>
      <c r="AE2728" s="7">
        <f>IF($E2728="","",AD2728-Q2728)</f>
        <v/>
      </c>
      <c r="AI2728" s="7" t="n"/>
      <c r="AL2728" s="14" t="n"/>
      <c r="AN2728">
        <f>IF($E2728="","",IF(COUNTIF($E$2:$E2728,$E2728)=1,1,0))</f>
        <v/>
      </c>
      <c r="AO2728">
        <f>IF($AN2728=1,SUMPRODUCT(--($AR$2:$AR$3001&lt;$AR2728))+1,"")</f>
        <v/>
      </c>
      <c r="AP2728">
        <f>IF($E2728="","",IF(OR($U2728=TRUE(),$U2728="TRUE"),1,0))</f>
        <v/>
      </c>
      <c r="AQ2728">
        <f>IF($E2728="","",IF($AA2728="Yes",1,0))</f>
        <v/>
      </c>
      <c r="AR2728">
        <f>IF($AN2728=1,IFERROR(IF(VALUE($E2728)&lt;100000000,VALUE($E2728),1000000000),IFERROR(IF(VALUE(MID($E2728,2,20))&lt;100000000,VALUE(MID($E2728,2,20)),1000000000),1000000000))+ROW()/100000,"")</f>
        <v/>
      </c>
    </row>
    <row r="2729">
      <c r="G2729" s="14" t="n"/>
      <c r="Q2729" s="7">
        <f>IF($E2729="","",P2729*Y2729/100)</f>
        <v/>
      </c>
      <c r="R2729" s="7" t="n"/>
      <c r="X2729" s="7" t="n"/>
      <c r="Y2729" s="7" t="n"/>
      <c r="AB2729">
        <f>IF($E2729="","",IF($AQ2729=1,0,IF($AP2729=1,Settings!$C$6,Settings!$C$7))*100)</f>
        <v/>
      </c>
      <c r="AC2729" s="7">
        <f>IF($E2729="","",Y2729*AB2729/100)</f>
        <v/>
      </c>
      <c r="AD2729" s="7">
        <f>IF($E2729="","",Y2729-AC2729)</f>
        <v/>
      </c>
      <c r="AE2729" s="7">
        <f>IF($E2729="","",AD2729-Q2729)</f>
        <v/>
      </c>
      <c r="AI2729" s="7" t="n"/>
      <c r="AL2729" s="14" t="n"/>
      <c r="AN2729">
        <f>IF($E2729="","",IF(COUNTIF($E$2:$E2729,$E2729)=1,1,0))</f>
        <v/>
      </c>
      <c r="AO2729">
        <f>IF($AN2729=1,SUMPRODUCT(--($AR$2:$AR$3001&lt;$AR2729))+1,"")</f>
        <v/>
      </c>
      <c r="AP2729">
        <f>IF($E2729="","",IF(OR($U2729=TRUE(),$U2729="TRUE"),1,0))</f>
        <v/>
      </c>
      <c r="AQ2729">
        <f>IF($E2729="","",IF($AA2729="Yes",1,0))</f>
        <v/>
      </c>
      <c r="AR2729">
        <f>IF($AN2729=1,IFERROR(IF(VALUE($E2729)&lt;100000000,VALUE($E2729),1000000000),IFERROR(IF(VALUE(MID($E2729,2,20))&lt;100000000,VALUE(MID($E2729,2,20)),1000000000),1000000000))+ROW()/100000,"")</f>
        <v/>
      </c>
    </row>
    <row r="2730">
      <c r="G2730" s="14" t="n"/>
      <c r="Q2730" s="7">
        <f>IF($E2730="","",P2730*Y2730/100)</f>
        <v/>
      </c>
      <c r="R2730" s="7" t="n"/>
      <c r="X2730" s="7" t="n"/>
      <c r="Y2730" s="7" t="n"/>
      <c r="AB2730">
        <f>IF($E2730="","",IF($AQ2730=1,0,IF($AP2730=1,Settings!$C$6,Settings!$C$7))*100)</f>
        <v/>
      </c>
      <c r="AC2730" s="7">
        <f>IF($E2730="","",Y2730*AB2730/100)</f>
        <v/>
      </c>
      <c r="AD2730" s="7">
        <f>IF($E2730="","",Y2730-AC2730)</f>
        <v/>
      </c>
      <c r="AE2730" s="7">
        <f>IF($E2730="","",AD2730-Q2730)</f>
        <v/>
      </c>
      <c r="AI2730" s="7" t="n"/>
      <c r="AL2730" s="14" t="n"/>
      <c r="AN2730">
        <f>IF($E2730="","",IF(COUNTIF($E$2:$E2730,$E2730)=1,1,0))</f>
        <v/>
      </c>
      <c r="AO2730">
        <f>IF($AN2730=1,SUMPRODUCT(--($AR$2:$AR$3001&lt;$AR2730))+1,"")</f>
        <v/>
      </c>
      <c r="AP2730">
        <f>IF($E2730="","",IF(OR($U2730=TRUE(),$U2730="TRUE"),1,0))</f>
        <v/>
      </c>
      <c r="AQ2730">
        <f>IF($E2730="","",IF($AA2730="Yes",1,0))</f>
        <v/>
      </c>
      <c r="AR2730">
        <f>IF($AN2730=1,IFERROR(IF(VALUE($E2730)&lt;100000000,VALUE($E2730),1000000000),IFERROR(IF(VALUE(MID($E2730,2,20))&lt;100000000,VALUE(MID($E2730,2,20)),1000000000),1000000000))+ROW()/100000,"")</f>
        <v/>
      </c>
    </row>
    <row r="2731">
      <c r="G2731" s="14" t="n"/>
      <c r="Q2731" s="7">
        <f>IF($E2731="","",P2731*Y2731/100)</f>
        <v/>
      </c>
      <c r="R2731" s="7" t="n"/>
      <c r="X2731" s="7" t="n"/>
      <c r="Y2731" s="7" t="n"/>
      <c r="AB2731">
        <f>IF($E2731="","",IF($AQ2731=1,0,IF($AP2731=1,Settings!$C$6,Settings!$C$7))*100)</f>
        <v/>
      </c>
      <c r="AC2731" s="7">
        <f>IF($E2731="","",Y2731*AB2731/100)</f>
        <v/>
      </c>
      <c r="AD2731" s="7">
        <f>IF($E2731="","",Y2731-AC2731)</f>
        <v/>
      </c>
      <c r="AE2731" s="7">
        <f>IF($E2731="","",AD2731-Q2731)</f>
        <v/>
      </c>
      <c r="AI2731" s="7" t="n"/>
      <c r="AL2731" s="14" t="n"/>
      <c r="AN2731">
        <f>IF($E2731="","",IF(COUNTIF($E$2:$E2731,$E2731)=1,1,0))</f>
        <v/>
      </c>
      <c r="AO2731">
        <f>IF($AN2731=1,SUMPRODUCT(--($AR$2:$AR$3001&lt;$AR2731))+1,"")</f>
        <v/>
      </c>
      <c r="AP2731">
        <f>IF($E2731="","",IF(OR($U2731=TRUE(),$U2731="TRUE"),1,0))</f>
        <v/>
      </c>
      <c r="AQ2731">
        <f>IF($E2731="","",IF($AA2731="Yes",1,0))</f>
        <v/>
      </c>
      <c r="AR2731">
        <f>IF($AN2731=1,IFERROR(IF(VALUE($E2731)&lt;100000000,VALUE($E2731),1000000000),IFERROR(IF(VALUE(MID($E2731,2,20))&lt;100000000,VALUE(MID($E2731,2,20)),1000000000),1000000000))+ROW()/100000,"")</f>
        <v/>
      </c>
    </row>
    <row r="2732">
      <c r="G2732" s="14" t="n"/>
      <c r="Q2732" s="7">
        <f>IF($E2732="","",P2732*Y2732/100)</f>
        <v/>
      </c>
      <c r="R2732" s="7" t="n"/>
      <c r="X2732" s="7" t="n"/>
      <c r="Y2732" s="7" t="n"/>
      <c r="AB2732">
        <f>IF($E2732="","",IF($AQ2732=1,0,IF($AP2732=1,Settings!$C$6,Settings!$C$7))*100)</f>
        <v/>
      </c>
      <c r="AC2732" s="7">
        <f>IF($E2732="","",Y2732*AB2732/100)</f>
        <v/>
      </c>
      <c r="AD2732" s="7">
        <f>IF($E2732="","",Y2732-AC2732)</f>
        <v/>
      </c>
      <c r="AE2732" s="7">
        <f>IF($E2732="","",AD2732-Q2732)</f>
        <v/>
      </c>
      <c r="AI2732" s="7" t="n"/>
      <c r="AL2732" s="14" t="n"/>
      <c r="AN2732">
        <f>IF($E2732="","",IF(COUNTIF($E$2:$E2732,$E2732)=1,1,0))</f>
        <v/>
      </c>
      <c r="AO2732">
        <f>IF($AN2732=1,SUMPRODUCT(--($AR$2:$AR$3001&lt;$AR2732))+1,"")</f>
        <v/>
      </c>
      <c r="AP2732">
        <f>IF($E2732="","",IF(OR($U2732=TRUE(),$U2732="TRUE"),1,0))</f>
        <v/>
      </c>
      <c r="AQ2732">
        <f>IF($E2732="","",IF($AA2732="Yes",1,0))</f>
        <v/>
      </c>
      <c r="AR2732">
        <f>IF($AN2732=1,IFERROR(IF(VALUE($E2732)&lt;100000000,VALUE($E2732),1000000000),IFERROR(IF(VALUE(MID($E2732,2,20))&lt;100000000,VALUE(MID($E2732,2,20)),1000000000),1000000000))+ROW()/100000,"")</f>
        <v/>
      </c>
    </row>
    <row r="2733">
      <c r="G2733" s="14" t="n"/>
      <c r="Q2733" s="7">
        <f>IF($E2733="","",P2733*Y2733/100)</f>
        <v/>
      </c>
      <c r="R2733" s="7" t="n"/>
      <c r="X2733" s="7" t="n"/>
      <c r="Y2733" s="7" t="n"/>
      <c r="AB2733">
        <f>IF($E2733="","",IF($AQ2733=1,0,IF($AP2733=1,Settings!$C$6,Settings!$C$7))*100)</f>
        <v/>
      </c>
      <c r="AC2733" s="7">
        <f>IF($E2733="","",Y2733*AB2733/100)</f>
        <v/>
      </c>
      <c r="AD2733" s="7">
        <f>IF($E2733="","",Y2733-AC2733)</f>
        <v/>
      </c>
      <c r="AE2733" s="7">
        <f>IF($E2733="","",AD2733-Q2733)</f>
        <v/>
      </c>
      <c r="AI2733" s="7" t="n"/>
      <c r="AL2733" s="14" t="n"/>
      <c r="AN2733">
        <f>IF($E2733="","",IF(COUNTIF($E$2:$E2733,$E2733)=1,1,0))</f>
        <v/>
      </c>
      <c r="AO2733">
        <f>IF($AN2733=1,SUMPRODUCT(--($AR$2:$AR$3001&lt;$AR2733))+1,"")</f>
        <v/>
      </c>
      <c r="AP2733">
        <f>IF($E2733="","",IF(OR($U2733=TRUE(),$U2733="TRUE"),1,0))</f>
        <v/>
      </c>
      <c r="AQ2733">
        <f>IF($E2733="","",IF($AA2733="Yes",1,0))</f>
        <v/>
      </c>
      <c r="AR2733">
        <f>IF($AN2733=1,IFERROR(IF(VALUE($E2733)&lt;100000000,VALUE($E2733),1000000000),IFERROR(IF(VALUE(MID($E2733,2,20))&lt;100000000,VALUE(MID($E2733,2,20)),1000000000),1000000000))+ROW()/100000,"")</f>
        <v/>
      </c>
    </row>
    <row r="2734">
      <c r="G2734" s="14" t="n"/>
      <c r="Q2734" s="7">
        <f>IF($E2734="","",P2734*Y2734/100)</f>
        <v/>
      </c>
      <c r="R2734" s="7" t="n"/>
      <c r="X2734" s="7" t="n"/>
      <c r="Y2734" s="7" t="n"/>
      <c r="AB2734">
        <f>IF($E2734="","",IF($AQ2734=1,0,IF($AP2734=1,Settings!$C$6,Settings!$C$7))*100)</f>
        <v/>
      </c>
      <c r="AC2734" s="7">
        <f>IF($E2734="","",Y2734*AB2734/100)</f>
        <v/>
      </c>
      <c r="AD2734" s="7">
        <f>IF($E2734="","",Y2734-AC2734)</f>
        <v/>
      </c>
      <c r="AE2734" s="7">
        <f>IF($E2734="","",AD2734-Q2734)</f>
        <v/>
      </c>
      <c r="AI2734" s="7" t="n"/>
      <c r="AL2734" s="14" t="n"/>
      <c r="AN2734">
        <f>IF($E2734="","",IF(COUNTIF($E$2:$E2734,$E2734)=1,1,0))</f>
        <v/>
      </c>
      <c r="AO2734">
        <f>IF($AN2734=1,SUMPRODUCT(--($AR$2:$AR$3001&lt;$AR2734))+1,"")</f>
        <v/>
      </c>
      <c r="AP2734">
        <f>IF($E2734="","",IF(OR($U2734=TRUE(),$U2734="TRUE"),1,0))</f>
        <v/>
      </c>
      <c r="AQ2734">
        <f>IF($E2734="","",IF($AA2734="Yes",1,0))</f>
        <v/>
      </c>
      <c r="AR2734">
        <f>IF($AN2734=1,IFERROR(IF(VALUE($E2734)&lt;100000000,VALUE($E2734),1000000000),IFERROR(IF(VALUE(MID($E2734,2,20))&lt;100000000,VALUE(MID($E2734,2,20)),1000000000),1000000000))+ROW()/100000,"")</f>
        <v/>
      </c>
    </row>
    <row r="2735">
      <c r="G2735" s="14" t="n"/>
      <c r="Q2735" s="7">
        <f>IF($E2735="","",P2735*Y2735/100)</f>
        <v/>
      </c>
      <c r="R2735" s="7" t="n"/>
      <c r="X2735" s="7" t="n"/>
      <c r="Y2735" s="7" t="n"/>
      <c r="AB2735">
        <f>IF($E2735="","",IF($AQ2735=1,0,IF($AP2735=1,Settings!$C$6,Settings!$C$7))*100)</f>
        <v/>
      </c>
      <c r="AC2735" s="7">
        <f>IF($E2735="","",Y2735*AB2735/100)</f>
        <v/>
      </c>
      <c r="AD2735" s="7">
        <f>IF($E2735="","",Y2735-AC2735)</f>
        <v/>
      </c>
      <c r="AE2735" s="7">
        <f>IF($E2735="","",AD2735-Q2735)</f>
        <v/>
      </c>
      <c r="AI2735" s="7" t="n"/>
      <c r="AL2735" s="14" t="n"/>
      <c r="AN2735">
        <f>IF($E2735="","",IF(COUNTIF($E$2:$E2735,$E2735)=1,1,0))</f>
        <v/>
      </c>
      <c r="AO2735">
        <f>IF($AN2735=1,SUMPRODUCT(--($AR$2:$AR$3001&lt;$AR2735))+1,"")</f>
        <v/>
      </c>
      <c r="AP2735">
        <f>IF($E2735="","",IF(OR($U2735=TRUE(),$U2735="TRUE"),1,0))</f>
        <v/>
      </c>
      <c r="AQ2735">
        <f>IF($E2735="","",IF($AA2735="Yes",1,0))</f>
        <v/>
      </c>
      <c r="AR2735">
        <f>IF($AN2735=1,IFERROR(IF(VALUE($E2735)&lt;100000000,VALUE($E2735),1000000000),IFERROR(IF(VALUE(MID($E2735,2,20))&lt;100000000,VALUE(MID($E2735,2,20)),1000000000),1000000000))+ROW()/100000,"")</f>
        <v/>
      </c>
    </row>
    <row r="2736">
      <c r="G2736" s="14" t="n"/>
      <c r="Q2736" s="7">
        <f>IF($E2736="","",P2736*Y2736/100)</f>
        <v/>
      </c>
      <c r="R2736" s="7" t="n"/>
      <c r="X2736" s="7" t="n"/>
      <c r="Y2736" s="7" t="n"/>
      <c r="AB2736">
        <f>IF($E2736="","",IF($AQ2736=1,0,IF($AP2736=1,Settings!$C$6,Settings!$C$7))*100)</f>
        <v/>
      </c>
      <c r="AC2736" s="7">
        <f>IF($E2736="","",Y2736*AB2736/100)</f>
        <v/>
      </c>
      <c r="AD2736" s="7">
        <f>IF($E2736="","",Y2736-AC2736)</f>
        <v/>
      </c>
      <c r="AE2736" s="7">
        <f>IF($E2736="","",AD2736-Q2736)</f>
        <v/>
      </c>
      <c r="AI2736" s="7" t="n"/>
      <c r="AL2736" s="14" t="n"/>
      <c r="AN2736">
        <f>IF($E2736="","",IF(COUNTIF($E$2:$E2736,$E2736)=1,1,0))</f>
        <v/>
      </c>
      <c r="AO2736">
        <f>IF($AN2736=1,SUMPRODUCT(--($AR$2:$AR$3001&lt;$AR2736))+1,"")</f>
        <v/>
      </c>
      <c r="AP2736">
        <f>IF($E2736="","",IF(OR($U2736=TRUE(),$U2736="TRUE"),1,0))</f>
        <v/>
      </c>
      <c r="AQ2736">
        <f>IF($E2736="","",IF($AA2736="Yes",1,0))</f>
        <v/>
      </c>
      <c r="AR2736">
        <f>IF($AN2736=1,IFERROR(IF(VALUE($E2736)&lt;100000000,VALUE($E2736),1000000000),IFERROR(IF(VALUE(MID($E2736,2,20))&lt;100000000,VALUE(MID($E2736,2,20)),1000000000),1000000000))+ROW()/100000,"")</f>
        <v/>
      </c>
    </row>
    <row r="2737">
      <c r="G2737" s="14" t="n"/>
      <c r="Q2737" s="7">
        <f>IF($E2737="","",P2737*Y2737/100)</f>
        <v/>
      </c>
      <c r="R2737" s="7" t="n"/>
      <c r="X2737" s="7" t="n"/>
      <c r="Y2737" s="7" t="n"/>
      <c r="AB2737">
        <f>IF($E2737="","",IF($AQ2737=1,0,IF($AP2737=1,Settings!$C$6,Settings!$C$7))*100)</f>
        <v/>
      </c>
      <c r="AC2737" s="7">
        <f>IF($E2737="","",Y2737*AB2737/100)</f>
        <v/>
      </c>
      <c r="AD2737" s="7">
        <f>IF($E2737="","",Y2737-AC2737)</f>
        <v/>
      </c>
      <c r="AE2737" s="7">
        <f>IF($E2737="","",AD2737-Q2737)</f>
        <v/>
      </c>
      <c r="AI2737" s="7" t="n"/>
      <c r="AL2737" s="14" t="n"/>
      <c r="AN2737">
        <f>IF($E2737="","",IF(COUNTIF($E$2:$E2737,$E2737)=1,1,0))</f>
        <v/>
      </c>
      <c r="AO2737">
        <f>IF($AN2737=1,SUMPRODUCT(--($AR$2:$AR$3001&lt;$AR2737))+1,"")</f>
        <v/>
      </c>
      <c r="AP2737">
        <f>IF($E2737="","",IF(OR($U2737=TRUE(),$U2737="TRUE"),1,0))</f>
        <v/>
      </c>
      <c r="AQ2737">
        <f>IF($E2737="","",IF($AA2737="Yes",1,0))</f>
        <v/>
      </c>
      <c r="AR2737">
        <f>IF($AN2737=1,IFERROR(IF(VALUE($E2737)&lt;100000000,VALUE($E2737),1000000000),IFERROR(IF(VALUE(MID($E2737,2,20))&lt;100000000,VALUE(MID($E2737,2,20)),1000000000),1000000000))+ROW()/100000,"")</f>
        <v/>
      </c>
    </row>
    <row r="2738">
      <c r="G2738" s="14" t="n"/>
      <c r="Q2738" s="7">
        <f>IF($E2738="","",P2738*Y2738/100)</f>
        <v/>
      </c>
      <c r="R2738" s="7" t="n"/>
      <c r="X2738" s="7" t="n"/>
      <c r="Y2738" s="7" t="n"/>
      <c r="AB2738">
        <f>IF($E2738="","",IF($AQ2738=1,0,IF($AP2738=1,Settings!$C$6,Settings!$C$7))*100)</f>
        <v/>
      </c>
      <c r="AC2738" s="7">
        <f>IF($E2738="","",Y2738*AB2738/100)</f>
        <v/>
      </c>
      <c r="AD2738" s="7">
        <f>IF($E2738="","",Y2738-AC2738)</f>
        <v/>
      </c>
      <c r="AE2738" s="7">
        <f>IF($E2738="","",AD2738-Q2738)</f>
        <v/>
      </c>
      <c r="AI2738" s="7" t="n"/>
      <c r="AL2738" s="14" t="n"/>
      <c r="AN2738">
        <f>IF($E2738="","",IF(COUNTIF($E$2:$E2738,$E2738)=1,1,0))</f>
        <v/>
      </c>
      <c r="AO2738">
        <f>IF($AN2738=1,SUMPRODUCT(--($AR$2:$AR$3001&lt;$AR2738))+1,"")</f>
        <v/>
      </c>
      <c r="AP2738">
        <f>IF($E2738="","",IF(OR($U2738=TRUE(),$U2738="TRUE"),1,0))</f>
        <v/>
      </c>
      <c r="AQ2738">
        <f>IF($E2738="","",IF($AA2738="Yes",1,0))</f>
        <v/>
      </c>
      <c r="AR2738">
        <f>IF($AN2738=1,IFERROR(IF(VALUE($E2738)&lt;100000000,VALUE($E2738),1000000000),IFERROR(IF(VALUE(MID($E2738,2,20))&lt;100000000,VALUE(MID($E2738,2,20)),1000000000),1000000000))+ROW()/100000,"")</f>
        <v/>
      </c>
    </row>
    <row r="2739">
      <c r="G2739" s="14" t="n"/>
      <c r="Q2739" s="7">
        <f>IF($E2739="","",P2739*Y2739/100)</f>
        <v/>
      </c>
      <c r="R2739" s="7" t="n"/>
      <c r="X2739" s="7" t="n"/>
      <c r="Y2739" s="7" t="n"/>
      <c r="AB2739">
        <f>IF($E2739="","",IF($AQ2739=1,0,IF($AP2739=1,Settings!$C$6,Settings!$C$7))*100)</f>
        <v/>
      </c>
      <c r="AC2739" s="7">
        <f>IF($E2739="","",Y2739*AB2739/100)</f>
        <v/>
      </c>
      <c r="AD2739" s="7">
        <f>IF($E2739="","",Y2739-AC2739)</f>
        <v/>
      </c>
      <c r="AE2739" s="7">
        <f>IF($E2739="","",AD2739-Q2739)</f>
        <v/>
      </c>
      <c r="AI2739" s="7" t="n"/>
      <c r="AL2739" s="14" t="n"/>
      <c r="AN2739">
        <f>IF($E2739="","",IF(COUNTIF($E$2:$E2739,$E2739)=1,1,0))</f>
        <v/>
      </c>
      <c r="AO2739">
        <f>IF($AN2739=1,SUMPRODUCT(--($AR$2:$AR$3001&lt;$AR2739))+1,"")</f>
        <v/>
      </c>
      <c r="AP2739">
        <f>IF($E2739="","",IF(OR($U2739=TRUE(),$U2739="TRUE"),1,0))</f>
        <v/>
      </c>
      <c r="AQ2739">
        <f>IF($E2739="","",IF($AA2739="Yes",1,0))</f>
        <v/>
      </c>
      <c r="AR2739">
        <f>IF($AN2739=1,IFERROR(IF(VALUE($E2739)&lt;100000000,VALUE($E2739),1000000000),IFERROR(IF(VALUE(MID($E2739,2,20))&lt;100000000,VALUE(MID($E2739,2,20)),1000000000),1000000000))+ROW()/100000,"")</f>
        <v/>
      </c>
    </row>
    <row r="2740">
      <c r="G2740" s="14" t="n"/>
      <c r="Q2740" s="7">
        <f>IF($E2740="","",P2740*Y2740/100)</f>
        <v/>
      </c>
      <c r="R2740" s="7" t="n"/>
      <c r="X2740" s="7" t="n"/>
      <c r="Y2740" s="7" t="n"/>
      <c r="AB2740">
        <f>IF($E2740="","",IF($AQ2740=1,0,IF($AP2740=1,Settings!$C$6,Settings!$C$7))*100)</f>
        <v/>
      </c>
      <c r="AC2740" s="7">
        <f>IF($E2740="","",Y2740*AB2740/100)</f>
        <v/>
      </c>
      <c r="AD2740" s="7">
        <f>IF($E2740="","",Y2740-AC2740)</f>
        <v/>
      </c>
      <c r="AE2740" s="7">
        <f>IF($E2740="","",AD2740-Q2740)</f>
        <v/>
      </c>
      <c r="AI2740" s="7" t="n"/>
      <c r="AL2740" s="14" t="n"/>
      <c r="AN2740">
        <f>IF($E2740="","",IF(COUNTIF($E$2:$E2740,$E2740)=1,1,0))</f>
        <v/>
      </c>
      <c r="AO2740">
        <f>IF($AN2740=1,SUMPRODUCT(--($AR$2:$AR$3001&lt;$AR2740))+1,"")</f>
        <v/>
      </c>
      <c r="AP2740">
        <f>IF($E2740="","",IF(OR($U2740=TRUE(),$U2740="TRUE"),1,0))</f>
        <v/>
      </c>
      <c r="AQ2740">
        <f>IF($E2740="","",IF($AA2740="Yes",1,0))</f>
        <v/>
      </c>
      <c r="AR2740">
        <f>IF($AN2740=1,IFERROR(IF(VALUE($E2740)&lt;100000000,VALUE($E2740),1000000000),IFERROR(IF(VALUE(MID($E2740,2,20))&lt;100000000,VALUE(MID($E2740,2,20)),1000000000),1000000000))+ROW()/100000,"")</f>
        <v/>
      </c>
    </row>
    <row r="2741">
      <c r="G2741" s="14" t="n"/>
      <c r="Q2741" s="7">
        <f>IF($E2741="","",P2741*Y2741/100)</f>
        <v/>
      </c>
      <c r="R2741" s="7" t="n"/>
      <c r="X2741" s="7" t="n"/>
      <c r="Y2741" s="7" t="n"/>
      <c r="AB2741">
        <f>IF($E2741="","",IF($AQ2741=1,0,IF($AP2741=1,Settings!$C$6,Settings!$C$7))*100)</f>
        <v/>
      </c>
      <c r="AC2741" s="7">
        <f>IF($E2741="","",Y2741*AB2741/100)</f>
        <v/>
      </c>
      <c r="AD2741" s="7">
        <f>IF($E2741="","",Y2741-AC2741)</f>
        <v/>
      </c>
      <c r="AE2741" s="7">
        <f>IF($E2741="","",AD2741-Q2741)</f>
        <v/>
      </c>
      <c r="AI2741" s="7" t="n"/>
      <c r="AL2741" s="14" t="n"/>
      <c r="AN2741">
        <f>IF($E2741="","",IF(COUNTIF($E$2:$E2741,$E2741)=1,1,0))</f>
        <v/>
      </c>
      <c r="AO2741">
        <f>IF($AN2741=1,SUMPRODUCT(--($AR$2:$AR$3001&lt;$AR2741))+1,"")</f>
        <v/>
      </c>
      <c r="AP2741">
        <f>IF($E2741="","",IF(OR($U2741=TRUE(),$U2741="TRUE"),1,0))</f>
        <v/>
      </c>
      <c r="AQ2741">
        <f>IF($E2741="","",IF($AA2741="Yes",1,0))</f>
        <v/>
      </c>
      <c r="AR2741">
        <f>IF($AN2741=1,IFERROR(IF(VALUE($E2741)&lt;100000000,VALUE($E2741),1000000000),IFERROR(IF(VALUE(MID($E2741,2,20))&lt;100000000,VALUE(MID($E2741,2,20)),1000000000),1000000000))+ROW()/100000,"")</f>
        <v/>
      </c>
    </row>
    <row r="2742">
      <c r="G2742" s="14" t="n"/>
      <c r="Q2742" s="7">
        <f>IF($E2742="","",P2742*Y2742/100)</f>
        <v/>
      </c>
      <c r="R2742" s="7" t="n"/>
      <c r="X2742" s="7" t="n"/>
      <c r="Y2742" s="7" t="n"/>
      <c r="AB2742">
        <f>IF($E2742="","",IF($AQ2742=1,0,IF($AP2742=1,Settings!$C$6,Settings!$C$7))*100)</f>
        <v/>
      </c>
      <c r="AC2742" s="7">
        <f>IF($E2742="","",Y2742*AB2742/100)</f>
        <v/>
      </c>
      <c r="AD2742" s="7">
        <f>IF($E2742="","",Y2742-AC2742)</f>
        <v/>
      </c>
      <c r="AE2742" s="7">
        <f>IF($E2742="","",AD2742-Q2742)</f>
        <v/>
      </c>
      <c r="AI2742" s="7" t="n"/>
      <c r="AL2742" s="14" t="n"/>
      <c r="AN2742">
        <f>IF($E2742="","",IF(COUNTIF($E$2:$E2742,$E2742)=1,1,0))</f>
        <v/>
      </c>
      <c r="AO2742">
        <f>IF($AN2742=1,SUMPRODUCT(--($AR$2:$AR$3001&lt;$AR2742))+1,"")</f>
        <v/>
      </c>
      <c r="AP2742">
        <f>IF($E2742="","",IF(OR($U2742=TRUE(),$U2742="TRUE"),1,0))</f>
        <v/>
      </c>
      <c r="AQ2742">
        <f>IF($E2742="","",IF($AA2742="Yes",1,0))</f>
        <v/>
      </c>
      <c r="AR2742">
        <f>IF($AN2742=1,IFERROR(IF(VALUE($E2742)&lt;100000000,VALUE($E2742),1000000000),IFERROR(IF(VALUE(MID($E2742,2,20))&lt;100000000,VALUE(MID($E2742,2,20)),1000000000),1000000000))+ROW()/100000,"")</f>
        <v/>
      </c>
    </row>
    <row r="2743">
      <c r="G2743" s="14" t="n"/>
      <c r="Q2743" s="7">
        <f>IF($E2743="","",P2743*Y2743/100)</f>
        <v/>
      </c>
      <c r="R2743" s="7" t="n"/>
      <c r="X2743" s="7" t="n"/>
      <c r="Y2743" s="7" t="n"/>
      <c r="AB2743">
        <f>IF($E2743="","",IF($AQ2743=1,0,IF($AP2743=1,Settings!$C$6,Settings!$C$7))*100)</f>
        <v/>
      </c>
      <c r="AC2743" s="7">
        <f>IF($E2743="","",Y2743*AB2743/100)</f>
        <v/>
      </c>
      <c r="AD2743" s="7">
        <f>IF($E2743="","",Y2743-AC2743)</f>
        <v/>
      </c>
      <c r="AE2743" s="7">
        <f>IF($E2743="","",AD2743-Q2743)</f>
        <v/>
      </c>
      <c r="AI2743" s="7" t="n"/>
      <c r="AL2743" s="14" t="n"/>
      <c r="AN2743">
        <f>IF($E2743="","",IF(COUNTIF($E$2:$E2743,$E2743)=1,1,0))</f>
        <v/>
      </c>
      <c r="AO2743">
        <f>IF($AN2743=1,SUMPRODUCT(--($AR$2:$AR$3001&lt;$AR2743))+1,"")</f>
        <v/>
      </c>
      <c r="AP2743">
        <f>IF($E2743="","",IF(OR($U2743=TRUE(),$U2743="TRUE"),1,0))</f>
        <v/>
      </c>
      <c r="AQ2743">
        <f>IF($E2743="","",IF($AA2743="Yes",1,0))</f>
        <v/>
      </c>
      <c r="AR2743">
        <f>IF($AN2743=1,IFERROR(IF(VALUE($E2743)&lt;100000000,VALUE($E2743),1000000000),IFERROR(IF(VALUE(MID($E2743,2,20))&lt;100000000,VALUE(MID($E2743,2,20)),1000000000),1000000000))+ROW()/100000,"")</f>
        <v/>
      </c>
    </row>
    <row r="2744">
      <c r="G2744" s="14" t="n"/>
      <c r="Q2744" s="7">
        <f>IF($E2744="","",P2744*Y2744/100)</f>
        <v/>
      </c>
      <c r="R2744" s="7" t="n"/>
      <c r="X2744" s="7" t="n"/>
      <c r="Y2744" s="7" t="n"/>
      <c r="AB2744">
        <f>IF($E2744="","",IF($AQ2744=1,0,IF($AP2744=1,Settings!$C$6,Settings!$C$7))*100)</f>
        <v/>
      </c>
      <c r="AC2744" s="7">
        <f>IF($E2744="","",Y2744*AB2744/100)</f>
        <v/>
      </c>
      <c r="AD2744" s="7">
        <f>IF($E2744="","",Y2744-AC2744)</f>
        <v/>
      </c>
      <c r="AE2744" s="7">
        <f>IF($E2744="","",AD2744-Q2744)</f>
        <v/>
      </c>
      <c r="AI2744" s="7" t="n"/>
      <c r="AL2744" s="14" t="n"/>
      <c r="AN2744">
        <f>IF($E2744="","",IF(COUNTIF($E$2:$E2744,$E2744)=1,1,0))</f>
        <v/>
      </c>
      <c r="AO2744">
        <f>IF($AN2744=1,SUMPRODUCT(--($AR$2:$AR$3001&lt;$AR2744))+1,"")</f>
        <v/>
      </c>
      <c r="AP2744">
        <f>IF($E2744="","",IF(OR($U2744=TRUE(),$U2744="TRUE"),1,0))</f>
        <v/>
      </c>
      <c r="AQ2744">
        <f>IF($E2744="","",IF($AA2744="Yes",1,0))</f>
        <v/>
      </c>
      <c r="AR2744">
        <f>IF($AN2744=1,IFERROR(IF(VALUE($E2744)&lt;100000000,VALUE($E2744),1000000000),IFERROR(IF(VALUE(MID($E2744,2,20))&lt;100000000,VALUE(MID($E2744,2,20)),1000000000),1000000000))+ROW()/100000,"")</f>
        <v/>
      </c>
    </row>
    <row r="2745">
      <c r="G2745" s="14" t="n"/>
      <c r="Q2745" s="7">
        <f>IF($E2745="","",P2745*Y2745/100)</f>
        <v/>
      </c>
      <c r="R2745" s="7" t="n"/>
      <c r="X2745" s="7" t="n"/>
      <c r="Y2745" s="7" t="n"/>
      <c r="AB2745">
        <f>IF($E2745="","",IF($AQ2745=1,0,IF($AP2745=1,Settings!$C$6,Settings!$C$7))*100)</f>
        <v/>
      </c>
      <c r="AC2745" s="7">
        <f>IF($E2745="","",Y2745*AB2745/100)</f>
        <v/>
      </c>
      <c r="AD2745" s="7">
        <f>IF($E2745="","",Y2745-AC2745)</f>
        <v/>
      </c>
      <c r="AE2745" s="7">
        <f>IF($E2745="","",AD2745-Q2745)</f>
        <v/>
      </c>
      <c r="AI2745" s="7" t="n"/>
      <c r="AL2745" s="14" t="n"/>
      <c r="AN2745">
        <f>IF($E2745="","",IF(COUNTIF($E$2:$E2745,$E2745)=1,1,0))</f>
        <v/>
      </c>
      <c r="AO2745">
        <f>IF($AN2745=1,SUMPRODUCT(--($AR$2:$AR$3001&lt;$AR2745))+1,"")</f>
        <v/>
      </c>
      <c r="AP2745">
        <f>IF($E2745="","",IF(OR($U2745=TRUE(),$U2745="TRUE"),1,0))</f>
        <v/>
      </c>
      <c r="AQ2745">
        <f>IF($E2745="","",IF($AA2745="Yes",1,0))</f>
        <v/>
      </c>
      <c r="AR2745">
        <f>IF($AN2745=1,IFERROR(IF(VALUE($E2745)&lt;100000000,VALUE($E2745),1000000000),IFERROR(IF(VALUE(MID($E2745,2,20))&lt;100000000,VALUE(MID($E2745,2,20)),1000000000),1000000000))+ROW()/100000,"")</f>
        <v/>
      </c>
    </row>
    <row r="2746">
      <c r="G2746" s="14" t="n"/>
      <c r="Q2746" s="7">
        <f>IF($E2746="","",P2746*Y2746/100)</f>
        <v/>
      </c>
      <c r="R2746" s="7" t="n"/>
      <c r="X2746" s="7" t="n"/>
      <c r="Y2746" s="7" t="n"/>
      <c r="AB2746">
        <f>IF($E2746="","",IF($AQ2746=1,0,IF($AP2746=1,Settings!$C$6,Settings!$C$7))*100)</f>
        <v/>
      </c>
      <c r="AC2746" s="7">
        <f>IF($E2746="","",Y2746*AB2746/100)</f>
        <v/>
      </c>
      <c r="AD2746" s="7">
        <f>IF($E2746="","",Y2746-AC2746)</f>
        <v/>
      </c>
      <c r="AE2746" s="7">
        <f>IF($E2746="","",AD2746-Q2746)</f>
        <v/>
      </c>
      <c r="AI2746" s="7" t="n"/>
      <c r="AL2746" s="14" t="n"/>
      <c r="AN2746">
        <f>IF($E2746="","",IF(COUNTIF($E$2:$E2746,$E2746)=1,1,0))</f>
        <v/>
      </c>
      <c r="AO2746">
        <f>IF($AN2746=1,SUMPRODUCT(--($AR$2:$AR$3001&lt;$AR2746))+1,"")</f>
        <v/>
      </c>
      <c r="AP2746">
        <f>IF($E2746="","",IF(OR($U2746=TRUE(),$U2746="TRUE"),1,0))</f>
        <v/>
      </c>
      <c r="AQ2746">
        <f>IF($E2746="","",IF($AA2746="Yes",1,0))</f>
        <v/>
      </c>
      <c r="AR2746">
        <f>IF($AN2746=1,IFERROR(IF(VALUE($E2746)&lt;100000000,VALUE($E2746),1000000000),IFERROR(IF(VALUE(MID($E2746,2,20))&lt;100000000,VALUE(MID($E2746,2,20)),1000000000),1000000000))+ROW()/100000,"")</f>
        <v/>
      </c>
    </row>
    <row r="2747">
      <c r="G2747" s="14" t="n"/>
      <c r="Q2747" s="7">
        <f>IF($E2747="","",P2747*Y2747/100)</f>
        <v/>
      </c>
      <c r="R2747" s="7" t="n"/>
      <c r="X2747" s="7" t="n"/>
      <c r="Y2747" s="7" t="n"/>
      <c r="AB2747">
        <f>IF($E2747="","",IF($AQ2747=1,0,IF($AP2747=1,Settings!$C$6,Settings!$C$7))*100)</f>
        <v/>
      </c>
      <c r="AC2747" s="7">
        <f>IF($E2747="","",Y2747*AB2747/100)</f>
        <v/>
      </c>
      <c r="AD2747" s="7">
        <f>IF($E2747="","",Y2747-AC2747)</f>
        <v/>
      </c>
      <c r="AE2747" s="7">
        <f>IF($E2747="","",AD2747-Q2747)</f>
        <v/>
      </c>
      <c r="AI2747" s="7" t="n"/>
      <c r="AL2747" s="14" t="n"/>
      <c r="AN2747">
        <f>IF($E2747="","",IF(COUNTIF($E$2:$E2747,$E2747)=1,1,0))</f>
        <v/>
      </c>
      <c r="AO2747">
        <f>IF($AN2747=1,SUMPRODUCT(--($AR$2:$AR$3001&lt;$AR2747))+1,"")</f>
        <v/>
      </c>
      <c r="AP2747">
        <f>IF($E2747="","",IF(OR($U2747=TRUE(),$U2747="TRUE"),1,0))</f>
        <v/>
      </c>
      <c r="AQ2747">
        <f>IF($E2747="","",IF($AA2747="Yes",1,0))</f>
        <v/>
      </c>
      <c r="AR2747">
        <f>IF($AN2747=1,IFERROR(IF(VALUE($E2747)&lt;100000000,VALUE($E2747),1000000000),IFERROR(IF(VALUE(MID($E2747,2,20))&lt;100000000,VALUE(MID($E2747,2,20)),1000000000),1000000000))+ROW()/100000,"")</f>
        <v/>
      </c>
    </row>
    <row r="2748">
      <c r="G2748" s="14" t="n"/>
      <c r="Q2748" s="7">
        <f>IF($E2748="","",P2748*Y2748/100)</f>
        <v/>
      </c>
      <c r="R2748" s="7" t="n"/>
      <c r="X2748" s="7" t="n"/>
      <c r="Y2748" s="7" t="n"/>
      <c r="AB2748">
        <f>IF($E2748="","",IF($AQ2748=1,0,IF($AP2748=1,Settings!$C$6,Settings!$C$7))*100)</f>
        <v/>
      </c>
      <c r="AC2748" s="7">
        <f>IF($E2748="","",Y2748*AB2748/100)</f>
        <v/>
      </c>
      <c r="AD2748" s="7">
        <f>IF($E2748="","",Y2748-AC2748)</f>
        <v/>
      </c>
      <c r="AE2748" s="7">
        <f>IF($E2748="","",AD2748-Q2748)</f>
        <v/>
      </c>
      <c r="AI2748" s="7" t="n"/>
      <c r="AL2748" s="14" t="n"/>
      <c r="AN2748">
        <f>IF($E2748="","",IF(COUNTIF($E$2:$E2748,$E2748)=1,1,0))</f>
        <v/>
      </c>
      <c r="AO2748">
        <f>IF($AN2748=1,SUMPRODUCT(--($AR$2:$AR$3001&lt;$AR2748))+1,"")</f>
        <v/>
      </c>
      <c r="AP2748">
        <f>IF($E2748="","",IF(OR($U2748=TRUE(),$U2748="TRUE"),1,0))</f>
        <v/>
      </c>
      <c r="AQ2748">
        <f>IF($E2748="","",IF($AA2748="Yes",1,0))</f>
        <v/>
      </c>
      <c r="AR2748">
        <f>IF($AN2748=1,IFERROR(IF(VALUE($E2748)&lt;100000000,VALUE($E2748),1000000000),IFERROR(IF(VALUE(MID($E2748,2,20))&lt;100000000,VALUE(MID($E2748,2,20)),1000000000),1000000000))+ROW()/100000,"")</f>
        <v/>
      </c>
    </row>
    <row r="2749">
      <c r="G2749" s="14" t="n"/>
      <c r="Q2749" s="7">
        <f>IF($E2749="","",P2749*Y2749/100)</f>
        <v/>
      </c>
      <c r="R2749" s="7" t="n"/>
      <c r="X2749" s="7" t="n"/>
      <c r="Y2749" s="7" t="n"/>
      <c r="AB2749">
        <f>IF($E2749="","",IF($AQ2749=1,0,IF($AP2749=1,Settings!$C$6,Settings!$C$7))*100)</f>
        <v/>
      </c>
      <c r="AC2749" s="7">
        <f>IF($E2749="","",Y2749*AB2749/100)</f>
        <v/>
      </c>
      <c r="AD2749" s="7">
        <f>IF($E2749="","",Y2749-AC2749)</f>
        <v/>
      </c>
      <c r="AE2749" s="7">
        <f>IF($E2749="","",AD2749-Q2749)</f>
        <v/>
      </c>
      <c r="AI2749" s="7" t="n"/>
      <c r="AL2749" s="14" t="n"/>
      <c r="AN2749">
        <f>IF($E2749="","",IF(COUNTIF($E$2:$E2749,$E2749)=1,1,0))</f>
        <v/>
      </c>
      <c r="AO2749">
        <f>IF($AN2749=1,SUMPRODUCT(--($AR$2:$AR$3001&lt;$AR2749))+1,"")</f>
        <v/>
      </c>
      <c r="AP2749">
        <f>IF($E2749="","",IF(OR($U2749=TRUE(),$U2749="TRUE"),1,0))</f>
        <v/>
      </c>
      <c r="AQ2749">
        <f>IF($E2749="","",IF($AA2749="Yes",1,0))</f>
        <v/>
      </c>
      <c r="AR2749">
        <f>IF($AN2749=1,IFERROR(IF(VALUE($E2749)&lt;100000000,VALUE($E2749),1000000000),IFERROR(IF(VALUE(MID($E2749,2,20))&lt;100000000,VALUE(MID($E2749,2,20)),1000000000),1000000000))+ROW()/100000,"")</f>
        <v/>
      </c>
    </row>
    <row r="2750">
      <c r="G2750" s="14" t="n"/>
      <c r="Q2750" s="7">
        <f>IF($E2750="","",P2750*Y2750/100)</f>
        <v/>
      </c>
      <c r="R2750" s="7" t="n"/>
      <c r="X2750" s="7" t="n"/>
      <c r="Y2750" s="7" t="n"/>
      <c r="AB2750">
        <f>IF($E2750="","",IF($AQ2750=1,0,IF($AP2750=1,Settings!$C$6,Settings!$C$7))*100)</f>
        <v/>
      </c>
      <c r="AC2750" s="7">
        <f>IF($E2750="","",Y2750*AB2750/100)</f>
        <v/>
      </c>
      <c r="AD2750" s="7">
        <f>IF($E2750="","",Y2750-AC2750)</f>
        <v/>
      </c>
      <c r="AE2750" s="7">
        <f>IF($E2750="","",AD2750-Q2750)</f>
        <v/>
      </c>
      <c r="AI2750" s="7" t="n"/>
      <c r="AL2750" s="14" t="n"/>
      <c r="AN2750">
        <f>IF($E2750="","",IF(COUNTIF($E$2:$E2750,$E2750)=1,1,0))</f>
        <v/>
      </c>
      <c r="AO2750">
        <f>IF($AN2750=1,SUMPRODUCT(--($AR$2:$AR$3001&lt;$AR2750))+1,"")</f>
        <v/>
      </c>
      <c r="AP2750">
        <f>IF($E2750="","",IF(OR($U2750=TRUE(),$U2750="TRUE"),1,0))</f>
        <v/>
      </c>
      <c r="AQ2750">
        <f>IF($E2750="","",IF($AA2750="Yes",1,0))</f>
        <v/>
      </c>
      <c r="AR2750">
        <f>IF($AN2750=1,IFERROR(IF(VALUE($E2750)&lt;100000000,VALUE($E2750),1000000000),IFERROR(IF(VALUE(MID($E2750,2,20))&lt;100000000,VALUE(MID($E2750,2,20)),1000000000),1000000000))+ROW()/100000,"")</f>
        <v/>
      </c>
    </row>
    <row r="2751">
      <c r="G2751" s="14" t="n"/>
      <c r="Q2751" s="7">
        <f>IF($E2751="","",P2751*Y2751/100)</f>
        <v/>
      </c>
      <c r="R2751" s="7" t="n"/>
      <c r="X2751" s="7" t="n"/>
      <c r="Y2751" s="7" t="n"/>
      <c r="AB2751">
        <f>IF($E2751="","",IF($AQ2751=1,0,IF($AP2751=1,Settings!$C$6,Settings!$C$7))*100)</f>
        <v/>
      </c>
      <c r="AC2751" s="7">
        <f>IF($E2751="","",Y2751*AB2751/100)</f>
        <v/>
      </c>
      <c r="AD2751" s="7">
        <f>IF($E2751="","",Y2751-AC2751)</f>
        <v/>
      </c>
      <c r="AE2751" s="7">
        <f>IF($E2751="","",AD2751-Q2751)</f>
        <v/>
      </c>
      <c r="AI2751" s="7" t="n"/>
      <c r="AL2751" s="14" t="n"/>
      <c r="AN2751">
        <f>IF($E2751="","",IF(COUNTIF($E$2:$E2751,$E2751)=1,1,0))</f>
        <v/>
      </c>
      <c r="AO2751">
        <f>IF($AN2751=1,SUMPRODUCT(--($AR$2:$AR$3001&lt;$AR2751))+1,"")</f>
        <v/>
      </c>
      <c r="AP2751">
        <f>IF($E2751="","",IF(OR($U2751=TRUE(),$U2751="TRUE"),1,0))</f>
        <v/>
      </c>
      <c r="AQ2751">
        <f>IF($E2751="","",IF($AA2751="Yes",1,0))</f>
        <v/>
      </c>
      <c r="AR2751">
        <f>IF($AN2751=1,IFERROR(IF(VALUE($E2751)&lt;100000000,VALUE($E2751),1000000000),IFERROR(IF(VALUE(MID($E2751,2,20))&lt;100000000,VALUE(MID($E2751,2,20)),1000000000),1000000000))+ROW()/100000,"")</f>
        <v/>
      </c>
    </row>
    <row r="2752">
      <c r="G2752" s="14" t="n"/>
      <c r="Q2752" s="7">
        <f>IF($E2752="","",P2752*Y2752/100)</f>
        <v/>
      </c>
      <c r="R2752" s="7" t="n"/>
      <c r="X2752" s="7" t="n"/>
      <c r="Y2752" s="7" t="n"/>
      <c r="AB2752">
        <f>IF($E2752="","",IF($AQ2752=1,0,IF($AP2752=1,Settings!$C$6,Settings!$C$7))*100)</f>
        <v/>
      </c>
      <c r="AC2752" s="7">
        <f>IF($E2752="","",Y2752*AB2752/100)</f>
        <v/>
      </c>
      <c r="AD2752" s="7">
        <f>IF($E2752="","",Y2752-AC2752)</f>
        <v/>
      </c>
      <c r="AE2752" s="7">
        <f>IF($E2752="","",AD2752-Q2752)</f>
        <v/>
      </c>
      <c r="AI2752" s="7" t="n"/>
      <c r="AL2752" s="14" t="n"/>
      <c r="AN2752">
        <f>IF($E2752="","",IF(COUNTIF($E$2:$E2752,$E2752)=1,1,0))</f>
        <v/>
      </c>
      <c r="AO2752">
        <f>IF($AN2752=1,SUMPRODUCT(--($AR$2:$AR$3001&lt;$AR2752))+1,"")</f>
        <v/>
      </c>
      <c r="AP2752">
        <f>IF($E2752="","",IF(OR($U2752=TRUE(),$U2752="TRUE"),1,0))</f>
        <v/>
      </c>
      <c r="AQ2752">
        <f>IF($E2752="","",IF($AA2752="Yes",1,0))</f>
        <v/>
      </c>
      <c r="AR2752">
        <f>IF($AN2752=1,IFERROR(IF(VALUE($E2752)&lt;100000000,VALUE($E2752),1000000000),IFERROR(IF(VALUE(MID($E2752,2,20))&lt;100000000,VALUE(MID($E2752,2,20)),1000000000),1000000000))+ROW()/100000,"")</f>
        <v/>
      </c>
    </row>
    <row r="2753">
      <c r="G2753" s="14" t="n"/>
      <c r="Q2753" s="7">
        <f>IF($E2753="","",P2753*Y2753/100)</f>
        <v/>
      </c>
      <c r="R2753" s="7" t="n"/>
      <c r="X2753" s="7" t="n"/>
      <c r="Y2753" s="7" t="n"/>
      <c r="AB2753">
        <f>IF($E2753="","",IF($AQ2753=1,0,IF($AP2753=1,Settings!$C$6,Settings!$C$7))*100)</f>
        <v/>
      </c>
      <c r="AC2753" s="7">
        <f>IF($E2753="","",Y2753*AB2753/100)</f>
        <v/>
      </c>
      <c r="AD2753" s="7">
        <f>IF($E2753="","",Y2753-AC2753)</f>
        <v/>
      </c>
      <c r="AE2753" s="7">
        <f>IF($E2753="","",AD2753-Q2753)</f>
        <v/>
      </c>
      <c r="AI2753" s="7" t="n"/>
      <c r="AL2753" s="14" t="n"/>
      <c r="AN2753">
        <f>IF($E2753="","",IF(COUNTIF($E$2:$E2753,$E2753)=1,1,0))</f>
        <v/>
      </c>
      <c r="AO2753">
        <f>IF($AN2753=1,SUMPRODUCT(--($AR$2:$AR$3001&lt;$AR2753))+1,"")</f>
        <v/>
      </c>
      <c r="AP2753">
        <f>IF($E2753="","",IF(OR($U2753=TRUE(),$U2753="TRUE"),1,0))</f>
        <v/>
      </c>
      <c r="AQ2753">
        <f>IF($E2753="","",IF($AA2753="Yes",1,0))</f>
        <v/>
      </c>
      <c r="AR2753">
        <f>IF($AN2753=1,IFERROR(IF(VALUE($E2753)&lt;100000000,VALUE($E2753),1000000000),IFERROR(IF(VALUE(MID($E2753,2,20))&lt;100000000,VALUE(MID($E2753,2,20)),1000000000),1000000000))+ROW()/100000,"")</f>
        <v/>
      </c>
    </row>
    <row r="2754">
      <c r="G2754" s="14" t="n"/>
      <c r="Q2754" s="7">
        <f>IF($E2754="","",P2754*Y2754/100)</f>
        <v/>
      </c>
      <c r="R2754" s="7" t="n"/>
      <c r="X2754" s="7" t="n"/>
      <c r="Y2754" s="7" t="n"/>
      <c r="AB2754">
        <f>IF($E2754="","",IF($AQ2754=1,0,IF($AP2754=1,Settings!$C$6,Settings!$C$7))*100)</f>
        <v/>
      </c>
      <c r="AC2754" s="7">
        <f>IF($E2754="","",Y2754*AB2754/100)</f>
        <v/>
      </c>
      <c r="AD2754" s="7">
        <f>IF($E2754="","",Y2754-AC2754)</f>
        <v/>
      </c>
      <c r="AE2754" s="7">
        <f>IF($E2754="","",AD2754-Q2754)</f>
        <v/>
      </c>
      <c r="AI2754" s="7" t="n"/>
      <c r="AL2754" s="14" t="n"/>
      <c r="AN2754">
        <f>IF($E2754="","",IF(COUNTIF($E$2:$E2754,$E2754)=1,1,0))</f>
        <v/>
      </c>
      <c r="AO2754">
        <f>IF($AN2754=1,SUMPRODUCT(--($AR$2:$AR$3001&lt;$AR2754))+1,"")</f>
        <v/>
      </c>
      <c r="AP2754">
        <f>IF($E2754="","",IF(OR($U2754=TRUE(),$U2754="TRUE"),1,0))</f>
        <v/>
      </c>
      <c r="AQ2754">
        <f>IF($E2754="","",IF($AA2754="Yes",1,0))</f>
        <v/>
      </c>
      <c r="AR2754">
        <f>IF($AN2754=1,IFERROR(IF(VALUE($E2754)&lt;100000000,VALUE($E2754),1000000000),IFERROR(IF(VALUE(MID($E2754,2,20))&lt;100000000,VALUE(MID($E2754,2,20)),1000000000),1000000000))+ROW()/100000,"")</f>
        <v/>
      </c>
    </row>
    <row r="2755">
      <c r="G2755" s="14" t="n"/>
      <c r="Q2755" s="7">
        <f>IF($E2755="","",P2755*Y2755/100)</f>
        <v/>
      </c>
      <c r="R2755" s="7" t="n"/>
      <c r="X2755" s="7" t="n"/>
      <c r="Y2755" s="7" t="n"/>
      <c r="AB2755">
        <f>IF($E2755="","",IF($AQ2755=1,0,IF($AP2755=1,Settings!$C$6,Settings!$C$7))*100)</f>
        <v/>
      </c>
      <c r="AC2755" s="7">
        <f>IF($E2755="","",Y2755*AB2755/100)</f>
        <v/>
      </c>
      <c r="AD2755" s="7">
        <f>IF($E2755="","",Y2755-AC2755)</f>
        <v/>
      </c>
      <c r="AE2755" s="7">
        <f>IF($E2755="","",AD2755-Q2755)</f>
        <v/>
      </c>
      <c r="AI2755" s="7" t="n"/>
      <c r="AL2755" s="14" t="n"/>
      <c r="AN2755">
        <f>IF($E2755="","",IF(COUNTIF($E$2:$E2755,$E2755)=1,1,0))</f>
        <v/>
      </c>
      <c r="AO2755">
        <f>IF($AN2755=1,SUMPRODUCT(--($AR$2:$AR$3001&lt;$AR2755))+1,"")</f>
        <v/>
      </c>
      <c r="AP2755">
        <f>IF($E2755="","",IF(OR($U2755=TRUE(),$U2755="TRUE"),1,0))</f>
        <v/>
      </c>
      <c r="AQ2755">
        <f>IF($E2755="","",IF($AA2755="Yes",1,0))</f>
        <v/>
      </c>
      <c r="AR2755">
        <f>IF($AN2755=1,IFERROR(IF(VALUE($E2755)&lt;100000000,VALUE($E2755),1000000000),IFERROR(IF(VALUE(MID($E2755,2,20))&lt;100000000,VALUE(MID($E2755,2,20)),1000000000),1000000000))+ROW()/100000,"")</f>
        <v/>
      </c>
    </row>
    <row r="2756">
      <c r="G2756" s="14" t="n"/>
      <c r="Q2756" s="7">
        <f>IF($E2756="","",P2756*Y2756/100)</f>
        <v/>
      </c>
      <c r="R2756" s="7" t="n"/>
      <c r="X2756" s="7" t="n"/>
      <c r="Y2756" s="7" t="n"/>
      <c r="AB2756">
        <f>IF($E2756="","",IF($AQ2756=1,0,IF($AP2756=1,Settings!$C$6,Settings!$C$7))*100)</f>
        <v/>
      </c>
      <c r="AC2756" s="7">
        <f>IF($E2756="","",Y2756*AB2756/100)</f>
        <v/>
      </c>
      <c r="AD2756" s="7">
        <f>IF($E2756="","",Y2756-AC2756)</f>
        <v/>
      </c>
      <c r="AE2756" s="7">
        <f>IF($E2756="","",AD2756-Q2756)</f>
        <v/>
      </c>
      <c r="AI2756" s="7" t="n"/>
      <c r="AL2756" s="14" t="n"/>
      <c r="AN2756">
        <f>IF($E2756="","",IF(COUNTIF($E$2:$E2756,$E2756)=1,1,0))</f>
        <v/>
      </c>
      <c r="AO2756">
        <f>IF($AN2756=1,SUMPRODUCT(--($AR$2:$AR$3001&lt;$AR2756))+1,"")</f>
        <v/>
      </c>
      <c r="AP2756">
        <f>IF($E2756="","",IF(OR($U2756=TRUE(),$U2756="TRUE"),1,0))</f>
        <v/>
      </c>
      <c r="AQ2756">
        <f>IF($E2756="","",IF($AA2756="Yes",1,0))</f>
        <v/>
      </c>
      <c r="AR2756">
        <f>IF($AN2756=1,IFERROR(IF(VALUE($E2756)&lt;100000000,VALUE($E2756),1000000000),IFERROR(IF(VALUE(MID($E2756,2,20))&lt;100000000,VALUE(MID($E2756,2,20)),1000000000),1000000000))+ROW()/100000,"")</f>
        <v/>
      </c>
    </row>
    <row r="2757">
      <c r="G2757" s="14" t="n"/>
      <c r="Q2757" s="7">
        <f>IF($E2757="","",P2757*Y2757/100)</f>
        <v/>
      </c>
      <c r="R2757" s="7" t="n"/>
      <c r="X2757" s="7" t="n"/>
      <c r="Y2757" s="7" t="n"/>
      <c r="AB2757">
        <f>IF($E2757="","",IF($AQ2757=1,0,IF($AP2757=1,Settings!$C$6,Settings!$C$7))*100)</f>
        <v/>
      </c>
      <c r="AC2757" s="7">
        <f>IF($E2757="","",Y2757*AB2757/100)</f>
        <v/>
      </c>
      <c r="AD2757" s="7">
        <f>IF($E2757="","",Y2757-AC2757)</f>
        <v/>
      </c>
      <c r="AE2757" s="7">
        <f>IF($E2757="","",AD2757-Q2757)</f>
        <v/>
      </c>
      <c r="AI2757" s="7" t="n"/>
      <c r="AL2757" s="14" t="n"/>
      <c r="AN2757">
        <f>IF($E2757="","",IF(COUNTIF($E$2:$E2757,$E2757)=1,1,0))</f>
        <v/>
      </c>
      <c r="AO2757">
        <f>IF($AN2757=1,SUMPRODUCT(--($AR$2:$AR$3001&lt;$AR2757))+1,"")</f>
        <v/>
      </c>
      <c r="AP2757">
        <f>IF($E2757="","",IF(OR($U2757=TRUE(),$U2757="TRUE"),1,0))</f>
        <v/>
      </c>
      <c r="AQ2757">
        <f>IF($E2757="","",IF($AA2757="Yes",1,0))</f>
        <v/>
      </c>
      <c r="AR2757">
        <f>IF($AN2757=1,IFERROR(IF(VALUE($E2757)&lt;100000000,VALUE($E2757),1000000000),IFERROR(IF(VALUE(MID($E2757,2,20))&lt;100000000,VALUE(MID($E2757,2,20)),1000000000),1000000000))+ROW()/100000,"")</f>
        <v/>
      </c>
    </row>
    <row r="2758">
      <c r="G2758" s="14" t="n"/>
      <c r="Q2758" s="7">
        <f>IF($E2758="","",P2758*Y2758/100)</f>
        <v/>
      </c>
      <c r="R2758" s="7" t="n"/>
      <c r="X2758" s="7" t="n"/>
      <c r="Y2758" s="7" t="n"/>
      <c r="AB2758">
        <f>IF($E2758="","",IF($AQ2758=1,0,IF($AP2758=1,Settings!$C$6,Settings!$C$7))*100)</f>
        <v/>
      </c>
      <c r="AC2758" s="7">
        <f>IF($E2758="","",Y2758*AB2758/100)</f>
        <v/>
      </c>
      <c r="AD2758" s="7">
        <f>IF($E2758="","",Y2758-AC2758)</f>
        <v/>
      </c>
      <c r="AE2758" s="7">
        <f>IF($E2758="","",AD2758-Q2758)</f>
        <v/>
      </c>
      <c r="AI2758" s="7" t="n"/>
      <c r="AL2758" s="14" t="n"/>
      <c r="AN2758">
        <f>IF($E2758="","",IF(COUNTIF($E$2:$E2758,$E2758)=1,1,0))</f>
        <v/>
      </c>
      <c r="AO2758">
        <f>IF($AN2758=1,SUMPRODUCT(--($AR$2:$AR$3001&lt;$AR2758))+1,"")</f>
        <v/>
      </c>
      <c r="AP2758">
        <f>IF($E2758="","",IF(OR($U2758=TRUE(),$U2758="TRUE"),1,0))</f>
        <v/>
      </c>
      <c r="AQ2758">
        <f>IF($E2758="","",IF($AA2758="Yes",1,0))</f>
        <v/>
      </c>
      <c r="AR2758">
        <f>IF($AN2758=1,IFERROR(IF(VALUE($E2758)&lt;100000000,VALUE($E2758),1000000000),IFERROR(IF(VALUE(MID($E2758,2,20))&lt;100000000,VALUE(MID($E2758,2,20)),1000000000),1000000000))+ROW()/100000,"")</f>
        <v/>
      </c>
    </row>
    <row r="2759">
      <c r="G2759" s="14" t="n"/>
      <c r="Q2759" s="7">
        <f>IF($E2759="","",P2759*Y2759/100)</f>
        <v/>
      </c>
      <c r="R2759" s="7" t="n"/>
      <c r="X2759" s="7" t="n"/>
      <c r="Y2759" s="7" t="n"/>
      <c r="AB2759">
        <f>IF($E2759="","",IF($AQ2759=1,0,IF($AP2759=1,Settings!$C$6,Settings!$C$7))*100)</f>
        <v/>
      </c>
      <c r="AC2759" s="7">
        <f>IF($E2759="","",Y2759*AB2759/100)</f>
        <v/>
      </c>
      <c r="AD2759" s="7">
        <f>IF($E2759="","",Y2759-AC2759)</f>
        <v/>
      </c>
      <c r="AE2759" s="7">
        <f>IF($E2759="","",AD2759-Q2759)</f>
        <v/>
      </c>
      <c r="AI2759" s="7" t="n"/>
      <c r="AL2759" s="14" t="n"/>
      <c r="AN2759">
        <f>IF($E2759="","",IF(COUNTIF($E$2:$E2759,$E2759)=1,1,0))</f>
        <v/>
      </c>
      <c r="AO2759">
        <f>IF($AN2759=1,SUMPRODUCT(--($AR$2:$AR$3001&lt;$AR2759))+1,"")</f>
        <v/>
      </c>
      <c r="AP2759">
        <f>IF($E2759="","",IF(OR($U2759=TRUE(),$U2759="TRUE"),1,0))</f>
        <v/>
      </c>
      <c r="AQ2759">
        <f>IF($E2759="","",IF($AA2759="Yes",1,0))</f>
        <v/>
      </c>
      <c r="AR2759">
        <f>IF($AN2759=1,IFERROR(IF(VALUE($E2759)&lt;100000000,VALUE($E2759),1000000000),IFERROR(IF(VALUE(MID($E2759,2,20))&lt;100000000,VALUE(MID($E2759,2,20)),1000000000),1000000000))+ROW()/100000,"")</f>
        <v/>
      </c>
    </row>
    <row r="2760">
      <c r="G2760" s="14" t="n"/>
      <c r="Q2760" s="7">
        <f>IF($E2760="","",P2760*Y2760/100)</f>
        <v/>
      </c>
      <c r="R2760" s="7" t="n"/>
      <c r="X2760" s="7" t="n"/>
      <c r="Y2760" s="7" t="n"/>
      <c r="AB2760">
        <f>IF($E2760="","",IF($AQ2760=1,0,IF($AP2760=1,Settings!$C$6,Settings!$C$7))*100)</f>
        <v/>
      </c>
      <c r="AC2760" s="7">
        <f>IF($E2760="","",Y2760*AB2760/100)</f>
        <v/>
      </c>
      <c r="AD2760" s="7">
        <f>IF($E2760="","",Y2760-AC2760)</f>
        <v/>
      </c>
      <c r="AE2760" s="7">
        <f>IF($E2760="","",AD2760-Q2760)</f>
        <v/>
      </c>
      <c r="AI2760" s="7" t="n"/>
      <c r="AL2760" s="14" t="n"/>
      <c r="AN2760">
        <f>IF($E2760="","",IF(COUNTIF($E$2:$E2760,$E2760)=1,1,0))</f>
        <v/>
      </c>
      <c r="AO2760">
        <f>IF($AN2760=1,SUMPRODUCT(--($AR$2:$AR$3001&lt;$AR2760))+1,"")</f>
        <v/>
      </c>
      <c r="AP2760">
        <f>IF($E2760="","",IF(OR($U2760=TRUE(),$U2760="TRUE"),1,0))</f>
        <v/>
      </c>
      <c r="AQ2760">
        <f>IF($E2760="","",IF($AA2760="Yes",1,0))</f>
        <v/>
      </c>
      <c r="AR2760">
        <f>IF($AN2760=1,IFERROR(IF(VALUE($E2760)&lt;100000000,VALUE($E2760),1000000000),IFERROR(IF(VALUE(MID($E2760,2,20))&lt;100000000,VALUE(MID($E2760,2,20)),1000000000),1000000000))+ROW()/100000,"")</f>
        <v/>
      </c>
    </row>
    <row r="2761">
      <c r="G2761" s="14" t="n"/>
      <c r="Q2761" s="7">
        <f>IF($E2761="","",P2761*Y2761/100)</f>
        <v/>
      </c>
      <c r="R2761" s="7" t="n"/>
      <c r="X2761" s="7" t="n"/>
      <c r="Y2761" s="7" t="n"/>
      <c r="AB2761">
        <f>IF($E2761="","",IF($AQ2761=1,0,IF($AP2761=1,Settings!$C$6,Settings!$C$7))*100)</f>
        <v/>
      </c>
      <c r="AC2761" s="7">
        <f>IF($E2761="","",Y2761*AB2761/100)</f>
        <v/>
      </c>
      <c r="AD2761" s="7">
        <f>IF($E2761="","",Y2761-AC2761)</f>
        <v/>
      </c>
      <c r="AE2761" s="7">
        <f>IF($E2761="","",AD2761-Q2761)</f>
        <v/>
      </c>
      <c r="AI2761" s="7" t="n"/>
      <c r="AL2761" s="14" t="n"/>
      <c r="AN2761">
        <f>IF($E2761="","",IF(COUNTIF($E$2:$E2761,$E2761)=1,1,0))</f>
        <v/>
      </c>
      <c r="AO2761">
        <f>IF($AN2761=1,SUMPRODUCT(--($AR$2:$AR$3001&lt;$AR2761))+1,"")</f>
        <v/>
      </c>
      <c r="AP2761">
        <f>IF($E2761="","",IF(OR($U2761=TRUE(),$U2761="TRUE"),1,0))</f>
        <v/>
      </c>
      <c r="AQ2761">
        <f>IF($E2761="","",IF($AA2761="Yes",1,0))</f>
        <v/>
      </c>
      <c r="AR2761">
        <f>IF($AN2761=1,IFERROR(IF(VALUE($E2761)&lt;100000000,VALUE($E2761),1000000000),IFERROR(IF(VALUE(MID($E2761,2,20))&lt;100000000,VALUE(MID($E2761,2,20)),1000000000),1000000000))+ROW()/100000,"")</f>
        <v/>
      </c>
    </row>
    <row r="2762">
      <c r="G2762" s="14" t="n"/>
      <c r="Q2762" s="7">
        <f>IF($E2762="","",P2762*Y2762/100)</f>
        <v/>
      </c>
      <c r="R2762" s="7" t="n"/>
      <c r="X2762" s="7" t="n"/>
      <c r="Y2762" s="7" t="n"/>
      <c r="AB2762">
        <f>IF($E2762="","",IF($AQ2762=1,0,IF($AP2762=1,Settings!$C$6,Settings!$C$7))*100)</f>
        <v/>
      </c>
      <c r="AC2762" s="7">
        <f>IF($E2762="","",Y2762*AB2762/100)</f>
        <v/>
      </c>
      <c r="AD2762" s="7">
        <f>IF($E2762="","",Y2762-AC2762)</f>
        <v/>
      </c>
      <c r="AE2762" s="7">
        <f>IF($E2762="","",AD2762-Q2762)</f>
        <v/>
      </c>
      <c r="AI2762" s="7" t="n"/>
      <c r="AL2762" s="14" t="n"/>
      <c r="AN2762">
        <f>IF($E2762="","",IF(COUNTIF($E$2:$E2762,$E2762)=1,1,0))</f>
        <v/>
      </c>
      <c r="AO2762">
        <f>IF($AN2762=1,SUMPRODUCT(--($AR$2:$AR$3001&lt;$AR2762))+1,"")</f>
        <v/>
      </c>
      <c r="AP2762">
        <f>IF($E2762="","",IF(OR($U2762=TRUE(),$U2762="TRUE"),1,0))</f>
        <v/>
      </c>
      <c r="AQ2762">
        <f>IF($E2762="","",IF($AA2762="Yes",1,0))</f>
        <v/>
      </c>
      <c r="AR2762">
        <f>IF($AN2762=1,IFERROR(IF(VALUE($E2762)&lt;100000000,VALUE($E2762),1000000000),IFERROR(IF(VALUE(MID($E2762,2,20))&lt;100000000,VALUE(MID($E2762,2,20)),1000000000),1000000000))+ROW()/100000,"")</f>
        <v/>
      </c>
    </row>
    <row r="2763">
      <c r="G2763" s="14" t="n"/>
      <c r="Q2763" s="7">
        <f>IF($E2763="","",P2763*Y2763/100)</f>
        <v/>
      </c>
      <c r="R2763" s="7" t="n"/>
      <c r="X2763" s="7" t="n"/>
      <c r="Y2763" s="7" t="n"/>
      <c r="AB2763">
        <f>IF($E2763="","",IF($AQ2763=1,0,IF($AP2763=1,Settings!$C$6,Settings!$C$7))*100)</f>
        <v/>
      </c>
      <c r="AC2763" s="7">
        <f>IF($E2763="","",Y2763*AB2763/100)</f>
        <v/>
      </c>
      <c r="AD2763" s="7">
        <f>IF($E2763="","",Y2763-AC2763)</f>
        <v/>
      </c>
      <c r="AE2763" s="7">
        <f>IF($E2763="","",AD2763-Q2763)</f>
        <v/>
      </c>
      <c r="AI2763" s="7" t="n"/>
      <c r="AL2763" s="14" t="n"/>
      <c r="AN2763">
        <f>IF($E2763="","",IF(COUNTIF($E$2:$E2763,$E2763)=1,1,0))</f>
        <v/>
      </c>
      <c r="AO2763">
        <f>IF($AN2763=1,SUMPRODUCT(--($AR$2:$AR$3001&lt;$AR2763))+1,"")</f>
        <v/>
      </c>
      <c r="AP2763">
        <f>IF($E2763="","",IF(OR($U2763=TRUE(),$U2763="TRUE"),1,0))</f>
        <v/>
      </c>
      <c r="AQ2763">
        <f>IF($E2763="","",IF($AA2763="Yes",1,0))</f>
        <v/>
      </c>
      <c r="AR2763">
        <f>IF($AN2763=1,IFERROR(IF(VALUE($E2763)&lt;100000000,VALUE($E2763),1000000000),IFERROR(IF(VALUE(MID($E2763,2,20))&lt;100000000,VALUE(MID($E2763,2,20)),1000000000),1000000000))+ROW()/100000,"")</f>
        <v/>
      </c>
    </row>
    <row r="2764">
      <c r="G2764" s="14" t="n"/>
      <c r="Q2764" s="7">
        <f>IF($E2764="","",P2764*Y2764/100)</f>
        <v/>
      </c>
      <c r="R2764" s="7" t="n"/>
      <c r="X2764" s="7" t="n"/>
      <c r="Y2764" s="7" t="n"/>
      <c r="AB2764">
        <f>IF($E2764="","",IF($AQ2764=1,0,IF($AP2764=1,Settings!$C$6,Settings!$C$7))*100)</f>
        <v/>
      </c>
      <c r="AC2764" s="7">
        <f>IF($E2764="","",Y2764*AB2764/100)</f>
        <v/>
      </c>
      <c r="AD2764" s="7">
        <f>IF($E2764="","",Y2764-AC2764)</f>
        <v/>
      </c>
      <c r="AE2764" s="7">
        <f>IF($E2764="","",AD2764-Q2764)</f>
        <v/>
      </c>
      <c r="AI2764" s="7" t="n"/>
      <c r="AL2764" s="14" t="n"/>
      <c r="AN2764">
        <f>IF($E2764="","",IF(COUNTIF($E$2:$E2764,$E2764)=1,1,0))</f>
        <v/>
      </c>
      <c r="AO2764">
        <f>IF($AN2764=1,SUMPRODUCT(--($AR$2:$AR$3001&lt;$AR2764))+1,"")</f>
        <v/>
      </c>
      <c r="AP2764">
        <f>IF($E2764="","",IF(OR($U2764=TRUE(),$U2764="TRUE"),1,0))</f>
        <v/>
      </c>
      <c r="AQ2764">
        <f>IF($E2764="","",IF($AA2764="Yes",1,0))</f>
        <v/>
      </c>
      <c r="AR2764">
        <f>IF($AN2764=1,IFERROR(IF(VALUE($E2764)&lt;100000000,VALUE($E2764),1000000000),IFERROR(IF(VALUE(MID($E2764,2,20))&lt;100000000,VALUE(MID($E2764,2,20)),1000000000),1000000000))+ROW()/100000,"")</f>
        <v/>
      </c>
    </row>
    <row r="2765">
      <c r="G2765" s="14" t="n"/>
      <c r="Q2765" s="7">
        <f>IF($E2765="","",P2765*Y2765/100)</f>
        <v/>
      </c>
      <c r="R2765" s="7" t="n"/>
      <c r="X2765" s="7" t="n"/>
      <c r="Y2765" s="7" t="n"/>
      <c r="AB2765">
        <f>IF($E2765="","",IF($AQ2765=1,0,IF($AP2765=1,Settings!$C$6,Settings!$C$7))*100)</f>
        <v/>
      </c>
      <c r="AC2765" s="7">
        <f>IF($E2765="","",Y2765*AB2765/100)</f>
        <v/>
      </c>
      <c r="AD2765" s="7">
        <f>IF($E2765="","",Y2765-AC2765)</f>
        <v/>
      </c>
      <c r="AE2765" s="7">
        <f>IF($E2765="","",AD2765-Q2765)</f>
        <v/>
      </c>
      <c r="AI2765" s="7" t="n"/>
      <c r="AL2765" s="14" t="n"/>
      <c r="AN2765">
        <f>IF($E2765="","",IF(COUNTIF($E$2:$E2765,$E2765)=1,1,0))</f>
        <v/>
      </c>
      <c r="AO2765">
        <f>IF($AN2765=1,SUMPRODUCT(--($AR$2:$AR$3001&lt;$AR2765))+1,"")</f>
        <v/>
      </c>
      <c r="AP2765">
        <f>IF($E2765="","",IF(OR($U2765=TRUE(),$U2765="TRUE"),1,0))</f>
        <v/>
      </c>
      <c r="AQ2765">
        <f>IF($E2765="","",IF($AA2765="Yes",1,0))</f>
        <v/>
      </c>
      <c r="AR2765">
        <f>IF($AN2765=1,IFERROR(IF(VALUE($E2765)&lt;100000000,VALUE($E2765),1000000000),IFERROR(IF(VALUE(MID($E2765,2,20))&lt;100000000,VALUE(MID($E2765,2,20)),1000000000),1000000000))+ROW()/100000,"")</f>
        <v/>
      </c>
    </row>
    <row r="2766">
      <c r="G2766" s="14" t="n"/>
      <c r="Q2766" s="7">
        <f>IF($E2766="","",P2766*Y2766/100)</f>
        <v/>
      </c>
      <c r="R2766" s="7" t="n"/>
      <c r="X2766" s="7" t="n"/>
      <c r="Y2766" s="7" t="n"/>
      <c r="AB2766">
        <f>IF($E2766="","",IF($AQ2766=1,0,IF($AP2766=1,Settings!$C$6,Settings!$C$7))*100)</f>
        <v/>
      </c>
      <c r="AC2766" s="7">
        <f>IF($E2766="","",Y2766*AB2766/100)</f>
        <v/>
      </c>
      <c r="AD2766" s="7">
        <f>IF($E2766="","",Y2766-AC2766)</f>
        <v/>
      </c>
      <c r="AE2766" s="7">
        <f>IF($E2766="","",AD2766-Q2766)</f>
        <v/>
      </c>
      <c r="AI2766" s="7" t="n"/>
      <c r="AL2766" s="14" t="n"/>
      <c r="AN2766">
        <f>IF($E2766="","",IF(COUNTIF($E$2:$E2766,$E2766)=1,1,0))</f>
        <v/>
      </c>
      <c r="AO2766">
        <f>IF($AN2766=1,SUMPRODUCT(--($AR$2:$AR$3001&lt;$AR2766))+1,"")</f>
        <v/>
      </c>
      <c r="AP2766">
        <f>IF($E2766="","",IF(OR($U2766=TRUE(),$U2766="TRUE"),1,0))</f>
        <v/>
      </c>
      <c r="AQ2766">
        <f>IF($E2766="","",IF($AA2766="Yes",1,0))</f>
        <v/>
      </c>
      <c r="AR2766">
        <f>IF($AN2766=1,IFERROR(IF(VALUE($E2766)&lt;100000000,VALUE($E2766),1000000000),IFERROR(IF(VALUE(MID($E2766,2,20))&lt;100000000,VALUE(MID($E2766,2,20)),1000000000),1000000000))+ROW()/100000,"")</f>
        <v/>
      </c>
    </row>
    <row r="2767">
      <c r="G2767" s="14" t="n"/>
      <c r="Q2767" s="7">
        <f>IF($E2767="","",P2767*Y2767/100)</f>
        <v/>
      </c>
      <c r="R2767" s="7" t="n"/>
      <c r="X2767" s="7" t="n"/>
      <c r="Y2767" s="7" t="n"/>
      <c r="AB2767">
        <f>IF($E2767="","",IF($AQ2767=1,0,IF($AP2767=1,Settings!$C$6,Settings!$C$7))*100)</f>
        <v/>
      </c>
      <c r="AC2767" s="7">
        <f>IF($E2767="","",Y2767*AB2767/100)</f>
        <v/>
      </c>
      <c r="AD2767" s="7">
        <f>IF($E2767="","",Y2767-AC2767)</f>
        <v/>
      </c>
      <c r="AE2767" s="7">
        <f>IF($E2767="","",AD2767-Q2767)</f>
        <v/>
      </c>
      <c r="AI2767" s="7" t="n"/>
      <c r="AL2767" s="14" t="n"/>
      <c r="AN2767">
        <f>IF($E2767="","",IF(COUNTIF($E$2:$E2767,$E2767)=1,1,0))</f>
        <v/>
      </c>
      <c r="AO2767">
        <f>IF($AN2767=1,SUMPRODUCT(--($AR$2:$AR$3001&lt;$AR2767))+1,"")</f>
        <v/>
      </c>
      <c r="AP2767">
        <f>IF($E2767="","",IF(OR($U2767=TRUE(),$U2767="TRUE"),1,0))</f>
        <v/>
      </c>
      <c r="AQ2767">
        <f>IF($E2767="","",IF($AA2767="Yes",1,0))</f>
        <v/>
      </c>
      <c r="AR2767">
        <f>IF($AN2767=1,IFERROR(IF(VALUE($E2767)&lt;100000000,VALUE($E2767),1000000000),IFERROR(IF(VALUE(MID($E2767,2,20))&lt;100000000,VALUE(MID($E2767,2,20)),1000000000),1000000000))+ROW()/100000,"")</f>
        <v/>
      </c>
    </row>
    <row r="2768">
      <c r="G2768" s="14" t="n"/>
      <c r="Q2768" s="7">
        <f>IF($E2768="","",P2768*Y2768/100)</f>
        <v/>
      </c>
      <c r="R2768" s="7" t="n"/>
      <c r="X2768" s="7" t="n"/>
      <c r="Y2768" s="7" t="n"/>
      <c r="AB2768">
        <f>IF($E2768="","",IF($AQ2768=1,0,IF($AP2768=1,Settings!$C$6,Settings!$C$7))*100)</f>
        <v/>
      </c>
      <c r="AC2768" s="7">
        <f>IF($E2768="","",Y2768*AB2768/100)</f>
        <v/>
      </c>
      <c r="AD2768" s="7">
        <f>IF($E2768="","",Y2768-AC2768)</f>
        <v/>
      </c>
      <c r="AE2768" s="7">
        <f>IF($E2768="","",AD2768-Q2768)</f>
        <v/>
      </c>
      <c r="AI2768" s="7" t="n"/>
      <c r="AL2768" s="14" t="n"/>
      <c r="AN2768">
        <f>IF($E2768="","",IF(COUNTIF($E$2:$E2768,$E2768)=1,1,0))</f>
        <v/>
      </c>
      <c r="AO2768">
        <f>IF($AN2768=1,SUMPRODUCT(--($AR$2:$AR$3001&lt;$AR2768))+1,"")</f>
        <v/>
      </c>
      <c r="AP2768">
        <f>IF($E2768="","",IF(OR($U2768=TRUE(),$U2768="TRUE"),1,0))</f>
        <v/>
      </c>
      <c r="AQ2768">
        <f>IF($E2768="","",IF($AA2768="Yes",1,0))</f>
        <v/>
      </c>
      <c r="AR2768">
        <f>IF($AN2768=1,IFERROR(IF(VALUE($E2768)&lt;100000000,VALUE($E2768),1000000000),IFERROR(IF(VALUE(MID($E2768,2,20))&lt;100000000,VALUE(MID($E2768,2,20)),1000000000),1000000000))+ROW()/100000,"")</f>
        <v/>
      </c>
    </row>
    <row r="2769">
      <c r="G2769" s="14" t="n"/>
      <c r="Q2769" s="7">
        <f>IF($E2769="","",P2769*Y2769/100)</f>
        <v/>
      </c>
      <c r="R2769" s="7" t="n"/>
      <c r="X2769" s="7" t="n"/>
      <c r="Y2769" s="7" t="n"/>
      <c r="AB2769">
        <f>IF($E2769="","",IF($AQ2769=1,0,IF($AP2769=1,Settings!$C$6,Settings!$C$7))*100)</f>
        <v/>
      </c>
      <c r="AC2769" s="7">
        <f>IF($E2769="","",Y2769*AB2769/100)</f>
        <v/>
      </c>
      <c r="AD2769" s="7">
        <f>IF($E2769="","",Y2769-AC2769)</f>
        <v/>
      </c>
      <c r="AE2769" s="7">
        <f>IF($E2769="","",AD2769-Q2769)</f>
        <v/>
      </c>
      <c r="AI2769" s="7" t="n"/>
      <c r="AL2769" s="14" t="n"/>
      <c r="AN2769">
        <f>IF($E2769="","",IF(COUNTIF($E$2:$E2769,$E2769)=1,1,0))</f>
        <v/>
      </c>
      <c r="AO2769">
        <f>IF($AN2769=1,SUMPRODUCT(--($AR$2:$AR$3001&lt;$AR2769))+1,"")</f>
        <v/>
      </c>
      <c r="AP2769">
        <f>IF($E2769="","",IF(OR($U2769=TRUE(),$U2769="TRUE"),1,0))</f>
        <v/>
      </c>
      <c r="AQ2769">
        <f>IF($E2769="","",IF($AA2769="Yes",1,0))</f>
        <v/>
      </c>
      <c r="AR2769">
        <f>IF($AN2769=1,IFERROR(IF(VALUE($E2769)&lt;100000000,VALUE($E2769),1000000000),IFERROR(IF(VALUE(MID($E2769,2,20))&lt;100000000,VALUE(MID($E2769,2,20)),1000000000),1000000000))+ROW()/100000,"")</f>
        <v/>
      </c>
    </row>
    <row r="2770">
      <c r="G2770" s="14" t="n"/>
      <c r="Q2770" s="7">
        <f>IF($E2770="","",P2770*Y2770/100)</f>
        <v/>
      </c>
      <c r="R2770" s="7" t="n"/>
      <c r="X2770" s="7" t="n"/>
      <c r="Y2770" s="7" t="n"/>
      <c r="AB2770">
        <f>IF($E2770="","",IF($AQ2770=1,0,IF($AP2770=1,Settings!$C$6,Settings!$C$7))*100)</f>
        <v/>
      </c>
      <c r="AC2770" s="7">
        <f>IF($E2770="","",Y2770*AB2770/100)</f>
        <v/>
      </c>
      <c r="AD2770" s="7">
        <f>IF($E2770="","",Y2770-AC2770)</f>
        <v/>
      </c>
      <c r="AE2770" s="7">
        <f>IF($E2770="","",AD2770-Q2770)</f>
        <v/>
      </c>
      <c r="AI2770" s="7" t="n"/>
      <c r="AL2770" s="14" t="n"/>
      <c r="AN2770">
        <f>IF($E2770="","",IF(COUNTIF($E$2:$E2770,$E2770)=1,1,0))</f>
        <v/>
      </c>
      <c r="AO2770">
        <f>IF($AN2770=1,SUMPRODUCT(--($AR$2:$AR$3001&lt;$AR2770))+1,"")</f>
        <v/>
      </c>
      <c r="AP2770">
        <f>IF($E2770="","",IF(OR($U2770=TRUE(),$U2770="TRUE"),1,0))</f>
        <v/>
      </c>
      <c r="AQ2770">
        <f>IF($E2770="","",IF($AA2770="Yes",1,0))</f>
        <v/>
      </c>
      <c r="AR2770">
        <f>IF($AN2770=1,IFERROR(IF(VALUE($E2770)&lt;100000000,VALUE($E2770),1000000000),IFERROR(IF(VALUE(MID($E2770,2,20))&lt;100000000,VALUE(MID($E2770,2,20)),1000000000),1000000000))+ROW()/100000,"")</f>
        <v/>
      </c>
    </row>
    <row r="2771">
      <c r="G2771" s="14" t="n"/>
      <c r="Q2771" s="7">
        <f>IF($E2771="","",P2771*Y2771/100)</f>
        <v/>
      </c>
      <c r="R2771" s="7" t="n"/>
      <c r="X2771" s="7" t="n"/>
      <c r="Y2771" s="7" t="n"/>
      <c r="AB2771">
        <f>IF($E2771="","",IF($AQ2771=1,0,IF($AP2771=1,Settings!$C$6,Settings!$C$7))*100)</f>
        <v/>
      </c>
      <c r="AC2771" s="7">
        <f>IF($E2771="","",Y2771*AB2771/100)</f>
        <v/>
      </c>
      <c r="AD2771" s="7">
        <f>IF($E2771="","",Y2771-AC2771)</f>
        <v/>
      </c>
      <c r="AE2771" s="7">
        <f>IF($E2771="","",AD2771-Q2771)</f>
        <v/>
      </c>
      <c r="AI2771" s="7" t="n"/>
      <c r="AL2771" s="14" t="n"/>
      <c r="AN2771">
        <f>IF($E2771="","",IF(COUNTIF($E$2:$E2771,$E2771)=1,1,0))</f>
        <v/>
      </c>
      <c r="AO2771">
        <f>IF($AN2771=1,SUMPRODUCT(--($AR$2:$AR$3001&lt;$AR2771))+1,"")</f>
        <v/>
      </c>
      <c r="AP2771">
        <f>IF($E2771="","",IF(OR($U2771=TRUE(),$U2771="TRUE"),1,0))</f>
        <v/>
      </c>
      <c r="AQ2771">
        <f>IF($E2771="","",IF($AA2771="Yes",1,0))</f>
        <v/>
      </c>
      <c r="AR2771">
        <f>IF($AN2771=1,IFERROR(IF(VALUE($E2771)&lt;100000000,VALUE($E2771),1000000000),IFERROR(IF(VALUE(MID($E2771,2,20))&lt;100000000,VALUE(MID($E2771,2,20)),1000000000),1000000000))+ROW()/100000,"")</f>
        <v/>
      </c>
    </row>
    <row r="2772">
      <c r="G2772" s="14" t="n"/>
      <c r="Q2772" s="7">
        <f>IF($E2772="","",P2772*Y2772/100)</f>
        <v/>
      </c>
      <c r="R2772" s="7" t="n"/>
      <c r="X2772" s="7" t="n"/>
      <c r="Y2772" s="7" t="n"/>
      <c r="AB2772">
        <f>IF($E2772="","",IF($AQ2772=1,0,IF($AP2772=1,Settings!$C$6,Settings!$C$7))*100)</f>
        <v/>
      </c>
      <c r="AC2772" s="7">
        <f>IF($E2772="","",Y2772*AB2772/100)</f>
        <v/>
      </c>
      <c r="AD2772" s="7">
        <f>IF($E2772="","",Y2772-AC2772)</f>
        <v/>
      </c>
      <c r="AE2772" s="7">
        <f>IF($E2772="","",AD2772-Q2772)</f>
        <v/>
      </c>
      <c r="AI2772" s="7" t="n"/>
      <c r="AL2772" s="14" t="n"/>
      <c r="AN2772">
        <f>IF($E2772="","",IF(COUNTIF($E$2:$E2772,$E2772)=1,1,0))</f>
        <v/>
      </c>
      <c r="AO2772">
        <f>IF($AN2772=1,SUMPRODUCT(--($AR$2:$AR$3001&lt;$AR2772))+1,"")</f>
        <v/>
      </c>
      <c r="AP2772">
        <f>IF($E2772="","",IF(OR($U2772=TRUE(),$U2772="TRUE"),1,0))</f>
        <v/>
      </c>
      <c r="AQ2772">
        <f>IF($E2772="","",IF($AA2772="Yes",1,0))</f>
        <v/>
      </c>
      <c r="AR2772">
        <f>IF($AN2772=1,IFERROR(IF(VALUE($E2772)&lt;100000000,VALUE($E2772),1000000000),IFERROR(IF(VALUE(MID($E2772,2,20))&lt;100000000,VALUE(MID($E2772,2,20)),1000000000),1000000000))+ROW()/100000,"")</f>
        <v/>
      </c>
    </row>
    <row r="2773">
      <c r="G2773" s="14" t="n"/>
      <c r="Q2773" s="7">
        <f>IF($E2773="","",P2773*Y2773/100)</f>
        <v/>
      </c>
      <c r="R2773" s="7" t="n"/>
      <c r="X2773" s="7" t="n"/>
      <c r="Y2773" s="7" t="n"/>
      <c r="AB2773">
        <f>IF($E2773="","",IF($AQ2773=1,0,IF($AP2773=1,Settings!$C$6,Settings!$C$7))*100)</f>
        <v/>
      </c>
      <c r="AC2773" s="7">
        <f>IF($E2773="","",Y2773*AB2773/100)</f>
        <v/>
      </c>
      <c r="AD2773" s="7">
        <f>IF($E2773="","",Y2773-AC2773)</f>
        <v/>
      </c>
      <c r="AE2773" s="7">
        <f>IF($E2773="","",AD2773-Q2773)</f>
        <v/>
      </c>
      <c r="AI2773" s="7" t="n"/>
      <c r="AL2773" s="14" t="n"/>
      <c r="AN2773">
        <f>IF($E2773="","",IF(COUNTIF($E$2:$E2773,$E2773)=1,1,0))</f>
        <v/>
      </c>
      <c r="AO2773">
        <f>IF($AN2773=1,SUMPRODUCT(--($AR$2:$AR$3001&lt;$AR2773))+1,"")</f>
        <v/>
      </c>
      <c r="AP2773">
        <f>IF($E2773="","",IF(OR($U2773=TRUE(),$U2773="TRUE"),1,0))</f>
        <v/>
      </c>
      <c r="AQ2773">
        <f>IF($E2773="","",IF($AA2773="Yes",1,0))</f>
        <v/>
      </c>
      <c r="AR2773">
        <f>IF($AN2773=1,IFERROR(IF(VALUE($E2773)&lt;100000000,VALUE($E2773),1000000000),IFERROR(IF(VALUE(MID($E2773,2,20))&lt;100000000,VALUE(MID($E2773,2,20)),1000000000),1000000000))+ROW()/100000,"")</f>
        <v/>
      </c>
    </row>
    <row r="2774">
      <c r="G2774" s="14" t="n"/>
      <c r="Q2774" s="7">
        <f>IF($E2774="","",P2774*Y2774/100)</f>
        <v/>
      </c>
      <c r="R2774" s="7" t="n"/>
      <c r="X2774" s="7" t="n"/>
      <c r="Y2774" s="7" t="n"/>
      <c r="AB2774">
        <f>IF($E2774="","",IF($AQ2774=1,0,IF($AP2774=1,Settings!$C$6,Settings!$C$7))*100)</f>
        <v/>
      </c>
      <c r="AC2774" s="7">
        <f>IF($E2774="","",Y2774*AB2774/100)</f>
        <v/>
      </c>
      <c r="AD2774" s="7">
        <f>IF($E2774="","",Y2774-AC2774)</f>
        <v/>
      </c>
      <c r="AE2774" s="7">
        <f>IF($E2774="","",AD2774-Q2774)</f>
        <v/>
      </c>
      <c r="AI2774" s="7" t="n"/>
      <c r="AL2774" s="14" t="n"/>
      <c r="AN2774">
        <f>IF($E2774="","",IF(COUNTIF($E$2:$E2774,$E2774)=1,1,0))</f>
        <v/>
      </c>
      <c r="AO2774">
        <f>IF($AN2774=1,SUMPRODUCT(--($AR$2:$AR$3001&lt;$AR2774))+1,"")</f>
        <v/>
      </c>
      <c r="AP2774">
        <f>IF($E2774="","",IF(OR($U2774=TRUE(),$U2774="TRUE"),1,0))</f>
        <v/>
      </c>
      <c r="AQ2774">
        <f>IF($E2774="","",IF($AA2774="Yes",1,0))</f>
        <v/>
      </c>
      <c r="AR2774">
        <f>IF($AN2774=1,IFERROR(IF(VALUE($E2774)&lt;100000000,VALUE($E2774),1000000000),IFERROR(IF(VALUE(MID($E2774,2,20))&lt;100000000,VALUE(MID($E2774,2,20)),1000000000),1000000000))+ROW()/100000,"")</f>
        <v/>
      </c>
    </row>
    <row r="2775">
      <c r="G2775" s="14" t="n"/>
      <c r="Q2775" s="7">
        <f>IF($E2775="","",P2775*Y2775/100)</f>
        <v/>
      </c>
      <c r="R2775" s="7" t="n"/>
      <c r="X2775" s="7" t="n"/>
      <c r="Y2775" s="7" t="n"/>
      <c r="AB2775">
        <f>IF($E2775="","",IF($AQ2775=1,0,IF($AP2775=1,Settings!$C$6,Settings!$C$7))*100)</f>
        <v/>
      </c>
      <c r="AC2775" s="7">
        <f>IF($E2775="","",Y2775*AB2775/100)</f>
        <v/>
      </c>
      <c r="AD2775" s="7">
        <f>IF($E2775="","",Y2775-AC2775)</f>
        <v/>
      </c>
      <c r="AE2775" s="7">
        <f>IF($E2775="","",AD2775-Q2775)</f>
        <v/>
      </c>
      <c r="AI2775" s="7" t="n"/>
      <c r="AL2775" s="14" t="n"/>
      <c r="AN2775">
        <f>IF($E2775="","",IF(COUNTIF($E$2:$E2775,$E2775)=1,1,0))</f>
        <v/>
      </c>
      <c r="AO2775">
        <f>IF($AN2775=1,SUMPRODUCT(--($AR$2:$AR$3001&lt;$AR2775))+1,"")</f>
        <v/>
      </c>
      <c r="AP2775">
        <f>IF($E2775="","",IF(OR($U2775=TRUE(),$U2775="TRUE"),1,0))</f>
        <v/>
      </c>
      <c r="AQ2775">
        <f>IF($E2775="","",IF($AA2775="Yes",1,0))</f>
        <v/>
      </c>
      <c r="AR2775">
        <f>IF($AN2775=1,IFERROR(IF(VALUE($E2775)&lt;100000000,VALUE($E2775),1000000000),IFERROR(IF(VALUE(MID($E2775,2,20))&lt;100000000,VALUE(MID($E2775,2,20)),1000000000),1000000000))+ROW()/100000,"")</f>
        <v/>
      </c>
    </row>
    <row r="2776">
      <c r="G2776" s="14" t="n"/>
      <c r="Q2776" s="7">
        <f>IF($E2776="","",P2776*Y2776/100)</f>
        <v/>
      </c>
      <c r="R2776" s="7" t="n"/>
      <c r="X2776" s="7" t="n"/>
      <c r="Y2776" s="7" t="n"/>
      <c r="AB2776">
        <f>IF($E2776="","",IF($AQ2776=1,0,IF($AP2776=1,Settings!$C$6,Settings!$C$7))*100)</f>
        <v/>
      </c>
      <c r="AC2776" s="7">
        <f>IF($E2776="","",Y2776*AB2776/100)</f>
        <v/>
      </c>
      <c r="AD2776" s="7">
        <f>IF($E2776="","",Y2776-AC2776)</f>
        <v/>
      </c>
      <c r="AE2776" s="7">
        <f>IF($E2776="","",AD2776-Q2776)</f>
        <v/>
      </c>
      <c r="AI2776" s="7" t="n"/>
      <c r="AL2776" s="14" t="n"/>
      <c r="AN2776">
        <f>IF($E2776="","",IF(COUNTIF($E$2:$E2776,$E2776)=1,1,0))</f>
        <v/>
      </c>
      <c r="AO2776">
        <f>IF($AN2776=1,SUMPRODUCT(--($AR$2:$AR$3001&lt;$AR2776))+1,"")</f>
        <v/>
      </c>
      <c r="AP2776">
        <f>IF($E2776="","",IF(OR($U2776=TRUE(),$U2776="TRUE"),1,0))</f>
        <v/>
      </c>
      <c r="AQ2776">
        <f>IF($E2776="","",IF($AA2776="Yes",1,0))</f>
        <v/>
      </c>
      <c r="AR2776">
        <f>IF($AN2776=1,IFERROR(IF(VALUE($E2776)&lt;100000000,VALUE($E2776),1000000000),IFERROR(IF(VALUE(MID($E2776,2,20))&lt;100000000,VALUE(MID($E2776,2,20)),1000000000),1000000000))+ROW()/100000,"")</f>
        <v/>
      </c>
    </row>
    <row r="2777">
      <c r="G2777" s="14" t="n"/>
      <c r="Q2777" s="7">
        <f>IF($E2777="","",P2777*Y2777/100)</f>
        <v/>
      </c>
      <c r="R2777" s="7" t="n"/>
      <c r="X2777" s="7" t="n"/>
      <c r="Y2777" s="7" t="n"/>
      <c r="AB2777">
        <f>IF($E2777="","",IF($AQ2777=1,0,IF($AP2777=1,Settings!$C$6,Settings!$C$7))*100)</f>
        <v/>
      </c>
      <c r="AC2777" s="7">
        <f>IF($E2777="","",Y2777*AB2777/100)</f>
        <v/>
      </c>
      <c r="AD2777" s="7">
        <f>IF($E2777="","",Y2777-AC2777)</f>
        <v/>
      </c>
      <c r="AE2777" s="7">
        <f>IF($E2777="","",AD2777-Q2777)</f>
        <v/>
      </c>
      <c r="AI2777" s="7" t="n"/>
      <c r="AL2777" s="14" t="n"/>
      <c r="AN2777">
        <f>IF($E2777="","",IF(COUNTIF($E$2:$E2777,$E2777)=1,1,0))</f>
        <v/>
      </c>
      <c r="AO2777">
        <f>IF($AN2777=1,SUMPRODUCT(--($AR$2:$AR$3001&lt;$AR2777))+1,"")</f>
        <v/>
      </c>
      <c r="AP2777">
        <f>IF($E2777="","",IF(OR($U2777=TRUE(),$U2777="TRUE"),1,0))</f>
        <v/>
      </c>
      <c r="AQ2777">
        <f>IF($E2777="","",IF($AA2777="Yes",1,0))</f>
        <v/>
      </c>
      <c r="AR2777">
        <f>IF($AN2777=1,IFERROR(IF(VALUE($E2777)&lt;100000000,VALUE($E2777),1000000000),IFERROR(IF(VALUE(MID($E2777,2,20))&lt;100000000,VALUE(MID($E2777,2,20)),1000000000),1000000000))+ROW()/100000,"")</f>
        <v/>
      </c>
    </row>
    <row r="2778">
      <c r="G2778" s="14" t="n"/>
      <c r="Q2778" s="7">
        <f>IF($E2778="","",P2778*Y2778/100)</f>
        <v/>
      </c>
      <c r="R2778" s="7" t="n"/>
      <c r="X2778" s="7" t="n"/>
      <c r="Y2778" s="7" t="n"/>
      <c r="AB2778">
        <f>IF($E2778="","",IF($AQ2778=1,0,IF($AP2778=1,Settings!$C$6,Settings!$C$7))*100)</f>
        <v/>
      </c>
      <c r="AC2778" s="7">
        <f>IF($E2778="","",Y2778*AB2778/100)</f>
        <v/>
      </c>
      <c r="AD2778" s="7">
        <f>IF($E2778="","",Y2778-AC2778)</f>
        <v/>
      </c>
      <c r="AE2778" s="7">
        <f>IF($E2778="","",AD2778-Q2778)</f>
        <v/>
      </c>
      <c r="AI2778" s="7" t="n"/>
      <c r="AL2778" s="14" t="n"/>
      <c r="AN2778">
        <f>IF($E2778="","",IF(COUNTIF($E$2:$E2778,$E2778)=1,1,0))</f>
        <v/>
      </c>
      <c r="AO2778">
        <f>IF($AN2778=1,SUMPRODUCT(--($AR$2:$AR$3001&lt;$AR2778))+1,"")</f>
        <v/>
      </c>
      <c r="AP2778">
        <f>IF($E2778="","",IF(OR($U2778=TRUE(),$U2778="TRUE"),1,0))</f>
        <v/>
      </c>
      <c r="AQ2778">
        <f>IF($E2778="","",IF($AA2778="Yes",1,0))</f>
        <v/>
      </c>
      <c r="AR2778">
        <f>IF($AN2778=1,IFERROR(IF(VALUE($E2778)&lt;100000000,VALUE($E2778),1000000000),IFERROR(IF(VALUE(MID($E2778,2,20))&lt;100000000,VALUE(MID($E2778,2,20)),1000000000),1000000000))+ROW()/100000,"")</f>
        <v/>
      </c>
    </row>
    <row r="2779">
      <c r="G2779" s="14" t="n"/>
      <c r="Q2779" s="7">
        <f>IF($E2779="","",P2779*Y2779/100)</f>
        <v/>
      </c>
      <c r="R2779" s="7" t="n"/>
      <c r="X2779" s="7" t="n"/>
      <c r="Y2779" s="7" t="n"/>
      <c r="AB2779">
        <f>IF($E2779="","",IF($AQ2779=1,0,IF($AP2779=1,Settings!$C$6,Settings!$C$7))*100)</f>
        <v/>
      </c>
      <c r="AC2779" s="7">
        <f>IF($E2779="","",Y2779*AB2779/100)</f>
        <v/>
      </c>
      <c r="AD2779" s="7">
        <f>IF($E2779="","",Y2779-AC2779)</f>
        <v/>
      </c>
      <c r="AE2779" s="7">
        <f>IF($E2779="","",AD2779-Q2779)</f>
        <v/>
      </c>
      <c r="AI2779" s="7" t="n"/>
      <c r="AL2779" s="14" t="n"/>
      <c r="AN2779">
        <f>IF($E2779="","",IF(COUNTIF($E$2:$E2779,$E2779)=1,1,0))</f>
        <v/>
      </c>
      <c r="AO2779">
        <f>IF($AN2779=1,SUMPRODUCT(--($AR$2:$AR$3001&lt;$AR2779))+1,"")</f>
        <v/>
      </c>
      <c r="AP2779">
        <f>IF($E2779="","",IF(OR($U2779=TRUE(),$U2779="TRUE"),1,0))</f>
        <v/>
      </c>
      <c r="AQ2779">
        <f>IF($E2779="","",IF($AA2779="Yes",1,0))</f>
        <v/>
      </c>
      <c r="AR2779">
        <f>IF($AN2779=1,IFERROR(IF(VALUE($E2779)&lt;100000000,VALUE($E2779),1000000000),IFERROR(IF(VALUE(MID($E2779,2,20))&lt;100000000,VALUE(MID($E2779,2,20)),1000000000),1000000000))+ROW()/100000,"")</f>
        <v/>
      </c>
    </row>
    <row r="2780">
      <c r="G2780" s="14" t="n"/>
      <c r="Q2780" s="7">
        <f>IF($E2780="","",P2780*Y2780/100)</f>
        <v/>
      </c>
      <c r="R2780" s="7" t="n"/>
      <c r="X2780" s="7" t="n"/>
      <c r="Y2780" s="7" t="n"/>
      <c r="AB2780">
        <f>IF($E2780="","",IF($AQ2780=1,0,IF($AP2780=1,Settings!$C$6,Settings!$C$7))*100)</f>
        <v/>
      </c>
      <c r="AC2780" s="7">
        <f>IF($E2780="","",Y2780*AB2780/100)</f>
        <v/>
      </c>
      <c r="AD2780" s="7">
        <f>IF($E2780="","",Y2780-AC2780)</f>
        <v/>
      </c>
      <c r="AE2780" s="7">
        <f>IF($E2780="","",AD2780-Q2780)</f>
        <v/>
      </c>
      <c r="AI2780" s="7" t="n"/>
      <c r="AL2780" s="14" t="n"/>
      <c r="AN2780">
        <f>IF($E2780="","",IF(COUNTIF($E$2:$E2780,$E2780)=1,1,0))</f>
        <v/>
      </c>
      <c r="AO2780">
        <f>IF($AN2780=1,SUMPRODUCT(--($AR$2:$AR$3001&lt;$AR2780))+1,"")</f>
        <v/>
      </c>
      <c r="AP2780">
        <f>IF($E2780="","",IF(OR($U2780=TRUE(),$U2780="TRUE"),1,0))</f>
        <v/>
      </c>
      <c r="AQ2780">
        <f>IF($E2780="","",IF($AA2780="Yes",1,0))</f>
        <v/>
      </c>
      <c r="AR2780">
        <f>IF($AN2780=1,IFERROR(IF(VALUE($E2780)&lt;100000000,VALUE($E2780),1000000000),IFERROR(IF(VALUE(MID($E2780,2,20))&lt;100000000,VALUE(MID($E2780,2,20)),1000000000),1000000000))+ROW()/100000,"")</f>
        <v/>
      </c>
    </row>
    <row r="2781">
      <c r="G2781" s="14" t="n"/>
      <c r="Q2781" s="7">
        <f>IF($E2781="","",P2781*Y2781/100)</f>
        <v/>
      </c>
      <c r="R2781" s="7" t="n"/>
      <c r="X2781" s="7" t="n"/>
      <c r="Y2781" s="7" t="n"/>
      <c r="AB2781">
        <f>IF($E2781="","",IF($AQ2781=1,0,IF($AP2781=1,Settings!$C$6,Settings!$C$7))*100)</f>
        <v/>
      </c>
      <c r="AC2781" s="7">
        <f>IF($E2781="","",Y2781*AB2781/100)</f>
        <v/>
      </c>
      <c r="AD2781" s="7">
        <f>IF($E2781="","",Y2781-AC2781)</f>
        <v/>
      </c>
      <c r="AE2781" s="7">
        <f>IF($E2781="","",AD2781-Q2781)</f>
        <v/>
      </c>
      <c r="AI2781" s="7" t="n"/>
      <c r="AL2781" s="14" t="n"/>
      <c r="AN2781">
        <f>IF($E2781="","",IF(COUNTIF($E$2:$E2781,$E2781)=1,1,0))</f>
        <v/>
      </c>
      <c r="AO2781">
        <f>IF($AN2781=1,SUMPRODUCT(--($AR$2:$AR$3001&lt;$AR2781))+1,"")</f>
        <v/>
      </c>
      <c r="AP2781">
        <f>IF($E2781="","",IF(OR($U2781=TRUE(),$U2781="TRUE"),1,0))</f>
        <v/>
      </c>
      <c r="AQ2781">
        <f>IF($E2781="","",IF($AA2781="Yes",1,0))</f>
        <v/>
      </c>
      <c r="AR2781">
        <f>IF($AN2781=1,IFERROR(IF(VALUE($E2781)&lt;100000000,VALUE($E2781),1000000000),IFERROR(IF(VALUE(MID($E2781,2,20))&lt;100000000,VALUE(MID($E2781,2,20)),1000000000),1000000000))+ROW()/100000,"")</f>
        <v/>
      </c>
    </row>
    <row r="2782">
      <c r="G2782" s="14" t="n"/>
      <c r="Q2782" s="7">
        <f>IF($E2782="","",P2782*Y2782/100)</f>
        <v/>
      </c>
      <c r="R2782" s="7" t="n"/>
      <c r="X2782" s="7" t="n"/>
      <c r="Y2782" s="7" t="n"/>
      <c r="AB2782">
        <f>IF($E2782="","",IF($AQ2782=1,0,IF($AP2782=1,Settings!$C$6,Settings!$C$7))*100)</f>
        <v/>
      </c>
      <c r="AC2782" s="7">
        <f>IF($E2782="","",Y2782*AB2782/100)</f>
        <v/>
      </c>
      <c r="AD2782" s="7">
        <f>IF($E2782="","",Y2782-AC2782)</f>
        <v/>
      </c>
      <c r="AE2782" s="7">
        <f>IF($E2782="","",AD2782-Q2782)</f>
        <v/>
      </c>
      <c r="AI2782" s="7" t="n"/>
      <c r="AL2782" s="14" t="n"/>
      <c r="AN2782">
        <f>IF($E2782="","",IF(COUNTIF($E$2:$E2782,$E2782)=1,1,0))</f>
        <v/>
      </c>
      <c r="AO2782">
        <f>IF($AN2782=1,SUMPRODUCT(--($AR$2:$AR$3001&lt;$AR2782))+1,"")</f>
        <v/>
      </c>
      <c r="AP2782">
        <f>IF($E2782="","",IF(OR($U2782=TRUE(),$U2782="TRUE"),1,0))</f>
        <v/>
      </c>
      <c r="AQ2782">
        <f>IF($E2782="","",IF($AA2782="Yes",1,0))</f>
        <v/>
      </c>
      <c r="AR2782">
        <f>IF($AN2782=1,IFERROR(IF(VALUE($E2782)&lt;100000000,VALUE($E2782),1000000000),IFERROR(IF(VALUE(MID($E2782,2,20))&lt;100000000,VALUE(MID($E2782,2,20)),1000000000),1000000000))+ROW()/100000,"")</f>
        <v/>
      </c>
    </row>
    <row r="2783">
      <c r="G2783" s="14" t="n"/>
      <c r="Q2783" s="7">
        <f>IF($E2783="","",P2783*Y2783/100)</f>
        <v/>
      </c>
      <c r="R2783" s="7" t="n"/>
      <c r="X2783" s="7" t="n"/>
      <c r="Y2783" s="7" t="n"/>
      <c r="AB2783">
        <f>IF($E2783="","",IF($AQ2783=1,0,IF($AP2783=1,Settings!$C$6,Settings!$C$7))*100)</f>
        <v/>
      </c>
      <c r="AC2783" s="7">
        <f>IF($E2783="","",Y2783*AB2783/100)</f>
        <v/>
      </c>
      <c r="AD2783" s="7">
        <f>IF($E2783="","",Y2783-AC2783)</f>
        <v/>
      </c>
      <c r="AE2783" s="7">
        <f>IF($E2783="","",AD2783-Q2783)</f>
        <v/>
      </c>
      <c r="AI2783" s="7" t="n"/>
      <c r="AL2783" s="14" t="n"/>
      <c r="AN2783">
        <f>IF($E2783="","",IF(COUNTIF($E$2:$E2783,$E2783)=1,1,0))</f>
        <v/>
      </c>
      <c r="AO2783">
        <f>IF($AN2783=1,SUMPRODUCT(--($AR$2:$AR$3001&lt;$AR2783))+1,"")</f>
        <v/>
      </c>
      <c r="AP2783">
        <f>IF($E2783="","",IF(OR($U2783=TRUE(),$U2783="TRUE"),1,0))</f>
        <v/>
      </c>
      <c r="AQ2783">
        <f>IF($E2783="","",IF($AA2783="Yes",1,0))</f>
        <v/>
      </c>
      <c r="AR2783">
        <f>IF($AN2783=1,IFERROR(IF(VALUE($E2783)&lt;100000000,VALUE($E2783),1000000000),IFERROR(IF(VALUE(MID($E2783,2,20))&lt;100000000,VALUE(MID($E2783,2,20)),1000000000),1000000000))+ROW()/100000,"")</f>
        <v/>
      </c>
    </row>
    <row r="2784">
      <c r="G2784" s="14" t="n"/>
      <c r="Q2784" s="7">
        <f>IF($E2784="","",P2784*Y2784/100)</f>
        <v/>
      </c>
      <c r="R2784" s="7" t="n"/>
      <c r="X2784" s="7" t="n"/>
      <c r="Y2784" s="7" t="n"/>
      <c r="AB2784">
        <f>IF($E2784="","",IF($AQ2784=1,0,IF($AP2784=1,Settings!$C$6,Settings!$C$7))*100)</f>
        <v/>
      </c>
      <c r="AC2784" s="7">
        <f>IF($E2784="","",Y2784*AB2784/100)</f>
        <v/>
      </c>
      <c r="AD2784" s="7">
        <f>IF($E2784="","",Y2784-AC2784)</f>
        <v/>
      </c>
      <c r="AE2784" s="7">
        <f>IF($E2784="","",AD2784-Q2784)</f>
        <v/>
      </c>
      <c r="AI2784" s="7" t="n"/>
      <c r="AL2784" s="14" t="n"/>
      <c r="AN2784">
        <f>IF($E2784="","",IF(COUNTIF($E$2:$E2784,$E2784)=1,1,0))</f>
        <v/>
      </c>
      <c r="AO2784">
        <f>IF($AN2784=1,SUMPRODUCT(--($AR$2:$AR$3001&lt;$AR2784))+1,"")</f>
        <v/>
      </c>
      <c r="AP2784">
        <f>IF($E2784="","",IF(OR($U2784=TRUE(),$U2784="TRUE"),1,0))</f>
        <v/>
      </c>
      <c r="AQ2784">
        <f>IF($E2784="","",IF($AA2784="Yes",1,0))</f>
        <v/>
      </c>
      <c r="AR2784">
        <f>IF($AN2784=1,IFERROR(IF(VALUE($E2784)&lt;100000000,VALUE($E2784),1000000000),IFERROR(IF(VALUE(MID($E2784,2,20))&lt;100000000,VALUE(MID($E2784,2,20)),1000000000),1000000000))+ROW()/100000,"")</f>
        <v/>
      </c>
    </row>
    <row r="2785">
      <c r="G2785" s="14" t="n"/>
      <c r="Q2785" s="7">
        <f>IF($E2785="","",P2785*Y2785/100)</f>
        <v/>
      </c>
      <c r="R2785" s="7" t="n"/>
      <c r="X2785" s="7" t="n"/>
      <c r="Y2785" s="7" t="n"/>
      <c r="AB2785">
        <f>IF($E2785="","",IF($AQ2785=1,0,IF($AP2785=1,Settings!$C$6,Settings!$C$7))*100)</f>
        <v/>
      </c>
      <c r="AC2785" s="7">
        <f>IF($E2785="","",Y2785*AB2785/100)</f>
        <v/>
      </c>
      <c r="AD2785" s="7">
        <f>IF($E2785="","",Y2785-AC2785)</f>
        <v/>
      </c>
      <c r="AE2785" s="7">
        <f>IF($E2785="","",AD2785-Q2785)</f>
        <v/>
      </c>
      <c r="AI2785" s="7" t="n"/>
      <c r="AL2785" s="14" t="n"/>
      <c r="AN2785">
        <f>IF($E2785="","",IF(COUNTIF($E$2:$E2785,$E2785)=1,1,0))</f>
        <v/>
      </c>
      <c r="AO2785">
        <f>IF($AN2785=1,SUMPRODUCT(--($AR$2:$AR$3001&lt;$AR2785))+1,"")</f>
        <v/>
      </c>
      <c r="AP2785">
        <f>IF($E2785="","",IF(OR($U2785=TRUE(),$U2785="TRUE"),1,0))</f>
        <v/>
      </c>
      <c r="AQ2785">
        <f>IF($E2785="","",IF($AA2785="Yes",1,0))</f>
        <v/>
      </c>
      <c r="AR2785">
        <f>IF($AN2785=1,IFERROR(IF(VALUE($E2785)&lt;100000000,VALUE($E2785),1000000000),IFERROR(IF(VALUE(MID($E2785,2,20))&lt;100000000,VALUE(MID($E2785,2,20)),1000000000),1000000000))+ROW()/100000,"")</f>
        <v/>
      </c>
    </row>
    <row r="2786">
      <c r="G2786" s="14" t="n"/>
      <c r="Q2786" s="7">
        <f>IF($E2786="","",P2786*Y2786/100)</f>
        <v/>
      </c>
      <c r="R2786" s="7" t="n"/>
      <c r="X2786" s="7" t="n"/>
      <c r="Y2786" s="7" t="n"/>
      <c r="AB2786">
        <f>IF($E2786="","",IF($AQ2786=1,0,IF($AP2786=1,Settings!$C$6,Settings!$C$7))*100)</f>
        <v/>
      </c>
      <c r="AC2786" s="7">
        <f>IF($E2786="","",Y2786*AB2786/100)</f>
        <v/>
      </c>
      <c r="AD2786" s="7">
        <f>IF($E2786="","",Y2786-AC2786)</f>
        <v/>
      </c>
      <c r="AE2786" s="7">
        <f>IF($E2786="","",AD2786-Q2786)</f>
        <v/>
      </c>
      <c r="AI2786" s="7" t="n"/>
      <c r="AL2786" s="14" t="n"/>
      <c r="AN2786">
        <f>IF($E2786="","",IF(COUNTIF($E$2:$E2786,$E2786)=1,1,0))</f>
        <v/>
      </c>
      <c r="AO2786">
        <f>IF($AN2786=1,SUMPRODUCT(--($AR$2:$AR$3001&lt;$AR2786))+1,"")</f>
        <v/>
      </c>
      <c r="AP2786">
        <f>IF($E2786="","",IF(OR($U2786=TRUE(),$U2786="TRUE"),1,0))</f>
        <v/>
      </c>
      <c r="AQ2786">
        <f>IF($E2786="","",IF($AA2786="Yes",1,0))</f>
        <v/>
      </c>
      <c r="AR2786">
        <f>IF($AN2786=1,IFERROR(IF(VALUE($E2786)&lt;100000000,VALUE($E2786),1000000000),IFERROR(IF(VALUE(MID($E2786,2,20))&lt;100000000,VALUE(MID($E2786,2,20)),1000000000),1000000000))+ROW()/100000,"")</f>
        <v/>
      </c>
    </row>
    <row r="2787">
      <c r="G2787" s="14" t="n"/>
      <c r="Q2787" s="7">
        <f>IF($E2787="","",P2787*Y2787/100)</f>
        <v/>
      </c>
      <c r="R2787" s="7" t="n"/>
      <c r="X2787" s="7" t="n"/>
      <c r="Y2787" s="7" t="n"/>
      <c r="AB2787">
        <f>IF($E2787="","",IF($AQ2787=1,0,IF($AP2787=1,Settings!$C$6,Settings!$C$7))*100)</f>
        <v/>
      </c>
      <c r="AC2787" s="7">
        <f>IF($E2787="","",Y2787*AB2787/100)</f>
        <v/>
      </c>
      <c r="AD2787" s="7">
        <f>IF($E2787="","",Y2787-AC2787)</f>
        <v/>
      </c>
      <c r="AE2787" s="7">
        <f>IF($E2787="","",AD2787-Q2787)</f>
        <v/>
      </c>
      <c r="AI2787" s="7" t="n"/>
      <c r="AL2787" s="14" t="n"/>
      <c r="AN2787">
        <f>IF($E2787="","",IF(COUNTIF($E$2:$E2787,$E2787)=1,1,0))</f>
        <v/>
      </c>
      <c r="AO2787">
        <f>IF($AN2787=1,SUMPRODUCT(--($AR$2:$AR$3001&lt;$AR2787))+1,"")</f>
        <v/>
      </c>
      <c r="AP2787">
        <f>IF($E2787="","",IF(OR($U2787=TRUE(),$U2787="TRUE"),1,0))</f>
        <v/>
      </c>
      <c r="AQ2787">
        <f>IF($E2787="","",IF($AA2787="Yes",1,0))</f>
        <v/>
      </c>
      <c r="AR2787">
        <f>IF($AN2787=1,IFERROR(IF(VALUE($E2787)&lt;100000000,VALUE($E2787),1000000000),IFERROR(IF(VALUE(MID($E2787,2,20))&lt;100000000,VALUE(MID($E2787,2,20)),1000000000),1000000000))+ROW()/100000,"")</f>
        <v/>
      </c>
    </row>
    <row r="2788">
      <c r="G2788" s="14" t="n"/>
      <c r="Q2788" s="7">
        <f>IF($E2788="","",P2788*Y2788/100)</f>
        <v/>
      </c>
      <c r="R2788" s="7" t="n"/>
      <c r="X2788" s="7" t="n"/>
      <c r="Y2788" s="7" t="n"/>
      <c r="AB2788">
        <f>IF($E2788="","",IF($AQ2788=1,0,IF($AP2788=1,Settings!$C$6,Settings!$C$7))*100)</f>
        <v/>
      </c>
      <c r="AC2788" s="7">
        <f>IF($E2788="","",Y2788*AB2788/100)</f>
        <v/>
      </c>
      <c r="AD2788" s="7">
        <f>IF($E2788="","",Y2788-AC2788)</f>
        <v/>
      </c>
      <c r="AE2788" s="7">
        <f>IF($E2788="","",AD2788-Q2788)</f>
        <v/>
      </c>
      <c r="AI2788" s="7" t="n"/>
      <c r="AL2788" s="14" t="n"/>
      <c r="AN2788">
        <f>IF($E2788="","",IF(COUNTIF($E$2:$E2788,$E2788)=1,1,0))</f>
        <v/>
      </c>
      <c r="AO2788">
        <f>IF($AN2788=1,SUMPRODUCT(--($AR$2:$AR$3001&lt;$AR2788))+1,"")</f>
        <v/>
      </c>
      <c r="AP2788">
        <f>IF($E2788="","",IF(OR($U2788=TRUE(),$U2788="TRUE"),1,0))</f>
        <v/>
      </c>
      <c r="AQ2788">
        <f>IF($E2788="","",IF($AA2788="Yes",1,0))</f>
        <v/>
      </c>
      <c r="AR2788">
        <f>IF($AN2788=1,IFERROR(IF(VALUE($E2788)&lt;100000000,VALUE($E2788),1000000000),IFERROR(IF(VALUE(MID($E2788,2,20))&lt;100000000,VALUE(MID($E2788,2,20)),1000000000),1000000000))+ROW()/100000,"")</f>
        <v/>
      </c>
    </row>
    <row r="2789">
      <c r="G2789" s="14" t="n"/>
      <c r="Q2789" s="7">
        <f>IF($E2789="","",P2789*Y2789/100)</f>
        <v/>
      </c>
      <c r="R2789" s="7" t="n"/>
      <c r="X2789" s="7" t="n"/>
      <c r="Y2789" s="7" t="n"/>
      <c r="AB2789">
        <f>IF($E2789="","",IF($AQ2789=1,0,IF($AP2789=1,Settings!$C$6,Settings!$C$7))*100)</f>
        <v/>
      </c>
      <c r="AC2789" s="7">
        <f>IF($E2789="","",Y2789*AB2789/100)</f>
        <v/>
      </c>
      <c r="AD2789" s="7">
        <f>IF($E2789="","",Y2789-AC2789)</f>
        <v/>
      </c>
      <c r="AE2789" s="7">
        <f>IF($E2789="","",AD2789-Q2789)</f>
        <v/>
      </c>
      <c r="AI2789" s="7" t="n"/>
      <c r="AL2789" s="14" t="n"/>
      <c r="AN2789">
        <f>IF($E2789="","",IF(COUNTIF($E$2:$E2789,$E2789)=1,1,0))</f>
        <v/>
      </c>
      <c r="AO2789">
        <f>IF($AN2789=1,SUMPRODUCT(--($AR$2:$AR$3001&lt;$AR2789))+1,"")</f>
        <v/>
      </c>
      <c r="AP2789">
        <f>IF($E2789="","",IF(OR($U2789=TRUE(),$U2789="TRUE"),1,0))</f>
        <v/>
      </c>
      <c r="AQ2789">
        <f>IF($E2789="","",IF($AA2789="Yes",1,0))</f>
        <v/>
      </c>
      <c r="AR2789">
        <f>IF($AN2789=1,IFERROR(IF(VALUE($E2789)&lt;100000000,VALUE($E2789),1000000000),IFERROR(IF(VALUE(MID($E2789,2,20))&lt;100000000,VALUE(MID($E2789,2,20)),1000000000),1000000000))+ROW()/100000,"")</f>
        <v/>
      </c>
    </row>
    <row r="2790">
      <c r="G2790" s="14" t="n"/>
      <c r="Q2790" s="7">
        <f>IF($E2790="","",P2790*Y2790/100)</f>
        <v/>
      </c>
      <c r="R2790" s="7" t="n"/>
      <c r="X2790" s="7" t="n"/>
      <c r="Y2790" s="7" t="n"/>
      <c r="AB2790">
        <f>IF($E2790="","",IF($AQ2790=1,0,IF($AP2790=1,Settings!$C$6,Settings!$C$7))*100)</f>
        <v/>
      </c>
      <c r="AC2790" s="7">
        <f>IF($E2790="","",Y2790*AB2790/100)</f>
        <v/>
      </c>
      <c r="AD2790" s="7">
        <f>IF($E2790="","",Y2790-AC2790)</f>
        <v/>
      </c>
      <c r="AE2790" s="7">
        <f>IF($E2790="","",AD2790-Q2790)</f>
        <v/>
      </c>
      <c r="AI2790" s="7" t="n"/>
      <c r="AL2790" s="14" t="n"/>
      <c r="AN2790">
        <f>IF($E2790="","",IF(COUNTIF($E$2:$E2790,$E2790)=1,1,0))</f>
        <v/>
      </c>
      <c r="AO2790">
        <f>IF($AN2790=1,SUMPRODUCT(--($AR$2:$AR$3001&lt;$AR2790))+1,"")</f>
        <v/>
      </c>
      <c r="AP2790">
        <f>IF($E2790="","",IF(OR($U2790=TRUE(),$U2790="TRUE"),1,0))</f>
        <v/>
      </c>
      <c r="AQ2790">
        <f>IF($E2790="","",IF($AA2790="Yes",1,0))</f>
        <v/>
      </c>
      <c r="AR2790">
        <f>IF($AN2790=1,IFERROR(IF(VALUE($E2790)&lt;100000000,VALUE($E2790),1000000000),IFERROR(IF(VALUE(MID($E2790,2,20))&lt;100000000,VALUE(MID($E2790,2,20)),1000000000),1000000000))+ROW()/100000,"")</f>
        <v/>
      </c>
    </row>
    <row r="2791">
      <c r="G2791" s="14" t="n"/>
      <c r="Q2791" s="7">
        <f>IF($E2791="","",P2791*Y2791/100)</f>
        <v/>
      </c>
      <c r="R2791" s="7" t="n"/>
      <c r="X2791" s="7" t="n"/>
      <c r="Y2791" s="7" t="n"/>
      <c r="AB2791">
        <f>IF($E2791="","",IF($AQ2791=1,0,IF($AP2791=1,Settings!$C$6,Settings!$C$7))*100)</f>
        <v/>
      </c>
      <c r="AC2791" s="7">
        <f>IF($E2791="","",Y2791*AB2791/100)</f>
        <v/>
      </c>
      <c r="AD2791" s="7">
        <f>IF($E2791="","",Y2791-AC2791)</f>
        <v/>
      </c>
      <c r="AE2791" s="7">
        <f>IF($E2791="","",AD2791-Q2791)</f>
        <v/>
      </c>
      <c r="AI2791" s="7" t="n"/>
      <c r="AL2791" s="14" t="n"/>
      <c r="AN2791">
        <f>IF($E2791="","",IF(COUNTIF($E$2:$E2791,$E2791)=1,1,0))</f>
        <v/>
      </c>
      <c r="AO2791">
        <f>IF($AN2791=1,SUMPRODUCT(--($AR$2:$AR$3001&lt;$AR2791))+1,"")</f>
        <v/>
      </c>
      <c r="AP2791">
        <f>IF($E2791="","",IF(OR($U2791=TRUE(),$U2791="TRUE"),1,0))</f>
        <v/>
      </c>
      <c r="AQ2791">
        <f>IF($E2791="","",IF($AA2791="Yes",1,0))</f>
        <v/>
      </c>
      <c r="AR2791">
        <f>IF($AN2791=1,IFERROR(IF(VALUE($E2791)&lt;100000000,VALUE($E2791),1000000000),IFERROR(IF(VALUE(MID($E2791,2,20))&lt;100000000,VALUE(MID($E2791,2,20)),1000000000),1000000000))+ROW()/100000,"")</f>
        <v/>
      </c>
    </row>
    <row r="2792">
      <c r="G2792" s="14" t="n"/>
      <c r="Q2792" s="7">
        <f>IF($E2792="","",P2792*Y2792/100)</f>
        <v/>
      </c>
      <c r="R2792" s="7" t="n"/>
      <c r="X2792" s="7" t="n"/>
      <c r="Y2792" s="7" t="n"/>
      <c r="AB2792">
        <f>IF($E2792="","",IF($AQ2792=1,0,IF($AP2792=1,Settings!$C$6,Settings!$C$7))*100)</f>
        <v/>
      </c>
      <c r="AC2792" s="7">
        <f>IF($E2792="","",Y2792*AB2792/100)</f>
        <v/>
      </c>
      <c r="AD2792" s="7">
        <f>IF($E2792="","",Y2792-AC2792)</f>
        <v/>
      </c>
      <c r="AE2792" s="7">
        <f>IF($E2792="","",AD2792-Q2792)</f>
        <v/>
      </c>
      <c r="AI2792" s="7" t="n"/>
      <c r="AL2792" s="14" t="n"/>
      <c r="AN2792">
        <f>IF($E2792="","",IF(COUNTIF($E$2:$E2792,$E2792)=1,1,0))</f>
        <v/>
      </c>
      <c r="AO2792">
        <f>IF($AN2792=1,SUMPRODUCT(--($AR$2:$AR$3001&lt;$AR2792))+1,"")</f>
        <v/>
      </c>
      <c r="AP2792">
        <f>IF($E2792="","",IF(OR($U2792=TRUE(),$U2792="TRUE"),1,0))</f>
        <v/>
      </c>
      <c r="AQ2792">
        <f>IF($E2792="","",IF($AA2792="Yes",1,0))</f>
        <v/>
      </c>
      <c r="AR2792">
        <f>IF($AN2792=1,IFERROR(IF(VALUE($E2792)&lt;100000000,VALUE($E2792),1000000000),IFERROR(IF(VALUE(MID($E2792,2,20))&lt;100000000,VALUE(MID($E2792,2,20)),1000000000),1000000000))+ROW()/100000,"")</f>
        <v/>
      </c>
    </row>
    <row r="2793">
      <c r="G2793" s="14" t="n"/>
      <c r="Q2793" s="7">
        <f>IF($E2793="","",P2793*Y2793/100)</f>
        <v/>
      </c>
      <c r="R2793" s="7" t="n"/>
      <c r="X2793" s="7" t="n"/>
      <c r="Y2793" s="7" t="n"/>
      <c r="AB2793">
        <f>IF($E2793="","",IF($AQ2793=1,0,IF($AP2793=1,Settings!$C$6,Settings!$C$7))*100)</f>
        <v/>
      </c>
      <c r="AC2793" s="7">
        <f>IF($E2793="","",Y2793*AB2793/100)</f>
        <v/>
      </c>
      <c r="AD2793" s="7">
        <f>IF($E2793="","",Y2793-AC2793)</f>
        <v/>
      </c>
      <c r="AE2793" s="7">
        <f>IF($E2793="","",AD2793-Q2793)</f>
        <v/>
      </c>
      <c r="AI2793" s="7" t="n"/>
      <c r="AL2793" s="14" t="n"/>
      <c r="AN2793">
        <f>IF($E2793="","",IF(COUNTIF($E$2:$E2793,$E2793)=1,1,0))</f>
        <v/>
      </c>
      <c r="AO2793">
        <f>IF($AN2793=1,SUMPRODUCT(--($AR$2:$AR$3001&lt;$AR2793))+1,"")</f>
        <v/>
      </c>
      <c r="AP2793">
        <f>IF($E2793="","",IF(OR($U2793=TRUE(),$U2793="TRUE"),1,0))</f>
        <v/>
      </c>
      <c r="AQ2793">
        <f>IF($E2793="","",IF($AA2793="Yes",1,0))</f>
        <v/>
      </c>
      <c r="AR2793">
        <f>IF($AN2793=1,IFERROR(IF(VALUE($E2793)&lt;100000000,VALUE($E2793),1000000000),IFERROR(IF(VALUE(MID($E2793,2,20))&lt;100000000,VALUE(MID($E2793,2,20)),1000000000),1000000000))+ROW()/100000,"")</f>
        <v/>
      </c>
    </row>
    <row r="2794">
      <c r="G2794" s="14" t="n"/>
      <c r="Q2794" s="7">
        <f>IF($E2794="","",P2794*Y2794/100)</f>
        <v/>
      </c>
      <c r="R2794" s="7" t="n"/>
      <c r="X2794" s="7" t="n"/>
      <c r="Y2794" s="7" t="n"/>
      <c r="AB2794">
        <f>IF($E2794="","",IF($AQ2794=1,0,IF($AP2794=1,Settings!$C$6,Settings!$C$7))*100)</f>
        <v/>
      </c>
      <c r="AC2794" s="7">
        <f>IF($E2794="","",Y2794*AB2794/100)</f>
        <v/>
      </c>
      <c r="AD2794" s="7">
        <f>IF($E2794="","",Y2794-AC2794)</f>
        <v/>
      </c>
      <c r="AE2794" s="7">
        <f>IF($E2794="","",AD2794-Q2794)</f>
        <v/>
      </c>
      <c r="AI2794" s="7" t="n"/>
      <c r="AL2794" s="14" t="n"/>
      <c r="AN2794">
        <f>IF($E2794="","",IF(COUNTIF($E$2:$E2794,$E2794)=1,1,0))</f>
        <v/>
      </c>
      <c r="AO2794">
        <f>IF($AN2794=1,SUMPRODUCT(--($AR$2:$AR$3001&lt;$AR2794))+1,"")</f>
        <v/>
      </c>
      <c r="AP2794">
        <f>IF($E2794="","",IF(OR($U2794=TRUE(),$U2794="TRUE"),1,0))</f>
        <v/>
      </c>
      <c r="AQ2794">
        <f>IF($E2794="","",IF($AA2794="Yes",1,0))</f>
        <v/>
      </c>
      <c r="AR2794">
        <f>IF($AN2794=1,IFERROR(IF(VALUE($E2794)&lt;100000000,VALUE($E2794),1000000000),IFERROR(IF(VALUE(MID($E2794,2,20))&lt;100000000,VALUE(MID($E2794,2,20)),1000000000),1000000000))+ROW()/100000,"")</f>
        <v/>
      </c>
    </row>
    <row r="2795">
      <c r="G2795" s="14" t="n"/>
      <c r="Q2795" s="7">
        <f>IF($E2795="","",P2795*Y2795/100)</f>
        <v/>
      </c>
      <c r="R2795" s="7" t="n"/>
      <c r="X2795" s="7" t="n"/>
      <c r="Y2795" s="7" t="n"/>
      <c r="AB2795">
        <f>IF($E2795="","",IF($AQ2795=1,0,IF($AP2795=1,Settings!$C$6,Settings!$C$7))*100)</f>
        <v/>
      </c>
      <c r="AC2795" s="7">
        <f>IF($E2795="","",Y2795*AB2795/100)</f>
        <v/>
      </c>
      <c r="AD2795" s="7">
        <f>IF($E2795="","",Y2795-AC2795)</f>
        <v/>
      </c>
      <c r="AE2795" s="7">
        <f>IF($E2795="","",AD2795-Q2795)</f>
        <v/>
      </c>
      <c r="AI2795" s="7" t="n"/>
      <c r="AL2795" s="14" t="n"/>
      <c r="AN2795">
        <f>IF($E2795="","",IF(COUNTIF($E$2:$E2795,$E2795)=1,1,0))</f>
        <v/>
      </c>
      <c r="AO2795">
        <f>IF($AN2795=1,SUMPRODUCT(--($AR$2:$AR$3001&lt;$AR2795))+1,"")</f>
        <v/>
      </c>
      <c r="AP2795">
        <f>IF($E2795="","",IF(OR($U2795=TRUE(),$U2795="TRUE"),1,0))</f>
        <v/>
      </c>
      <c r="AQ2795">
        <f>IF($E2795="","",IF($AA2795="Yes",1,0))</f>
        <v/>
      </c>
      <c r="AR2795">
        <f>IF($AN2795=1,IFERROR(IF(VALUE($E2795)&lt;100000000,VALUE($E2795),1000000000),IFERROR(IF(VALUE(MID($E2795,2,20))&lt;100000000,VALUE(MID($E2795,2,20)),1000000000),1000000000))+ROW()/100000,"")</f>
        <v/>
      </c>
    </row>
    <row r="2796">
      <c r="G2796" s="14" t="n"/>
      <c r="Q2796" s="7">
        <f>IF($E2796="","",P2796*Y2796/100)</f>
        <v/>
      </c>
      <c r="R2796" s="7" t="n"/>
      <c r="X2796" s="7" t="n"/>
      <c r="Y2796" s="7" t="n"/>
      <c r="AB2796">
        <f>IF($E2796="","",IF($AQ2796=1,0,IF($AP2796=1,Settings!$C$6,Settings!$C$7))*100)</f>
        <v/>
      </c>
      <c r="AC2796" s="7">
        <f>IF($E2796="","",Y2796*AB2796/100)</f>
        <v/>
      </c>
      <c r="AD2796" s="7">
        <f>IF($E2796="","",Y2796-AC2796)</f>
        <v/>
      </c>
      <c r="AE2796" s="7">
        <f>IF($E2796="","",AD2796-Q2796)</f>
        <v/>
      </c>
      <c r="AI2796" s="7" t="n"/>
      <c r="AL2796" s="14" t="n"/>
      <c r="AN2796">
        <f>IF($E2796="","",IF(COUNTIF($E$2:$E2796,$E2796)=1,1,0))</f>
        <v/>
      </c>
      <c r="AO2796">
        <f>IF($AN2796=1,SUMPRODUCT(--($AR$2:$AR$3001&lt;$AR2796))+1,"")</f>
        <v/>
      </c>
      <c r="AP2796">
        <f>IF($E2796="","",IF(OR($U2796=TRUE(),$U2796="TRUE"),1,0))</f>
        <v/>
      </c>
      <c r="AQ2796">
        <f>IF($E2796="","",IF($AA2796="Yes",1,0))</f>
        <v/>
      </c>
      <c r="AR2796">
        <f>IF($AN2796=1,IFERROR(IF(VALUE($E2796)&lt;100000000,VALUE($E2796),1000000000),IFERROR(IF(VALUE(MID($E2796,2,20))&lt;100000000,VALUE(MID($E2796,2,20)),1000000000),1000000000))+ROW()/100000,"")</f>
        <v/>
      </c>
    </row>
    <row r="2797">
      <c r="G2797" s="14" t="n"/>
      <c r="Q2797" s="7">
        <f>IF($E2797="","",P2797*Y2797/100)</f>
        <v/>
      </c>
      <c r="R2797" s="7" t="n"/>
      <c r="X2797" s="7" t="n"/>
      <c r="Y2797" s="7" t="n"/>
      <c r="AB2797">
        <f>IF($E2797="","",IF($AQ2797=1,0,IF($AP2797=1,Settings!$C$6,Settings!$C$7))*100)</f>
        <v/>
      </c>
      <c r="AC2797" s="7">
        <f>IF($E2797="","",Y2797*AB2797/100)</f>
        <v/>
      </c>
      <c r="AD2797" s="7">
        <f>IF($E2797="","",Y2797-AC2797)</f>
        <v/>
      </c>
      <c r="AE2797" s="7">
        <f>IF($E2797="","",AD2797-Q2797)</f>
        <v/>
      </c>
      <c r="AI2797" s="7" t="n"/>
      <c r="AL2797" s="14" t="n"/>
      <c r="AN2797">
        <f>IF($E2797="","",IF(COUNTIF($E$2:$E2797,$E2797)=1,1,0))</f>
        <v/>
      </c>
      <c r="AO2797">
        <f>IF($AN2797=1,SUMPRODUCT(--($AR$2:$AR$3001&lt;$AR2797))+1,"")</f>
        <v/>
      </c>
      <c r="AP2797">
        <f>IF($E2797="","",IF(OR($U2797=TRUE(),$U2797="TRUE"),1,0))</f>
        <v/>
      </c>
      <c r="AQ2797">
        <f>IF($E2797="","",IF($AA2797="Yes",1,0))</f>
        <v/>
      </c>
      <c r="AR2797">
        <f>IF($AN2797=1,IFERROR(IF(VALUE($E2797)&lt;100000000,VALUE($E2797),1000000000),IFERROR(IF(VALUE(MID($E2797,2,20))&lt;100000000,VALUE(MID($E2797,2,20)),1000000000),1000000000))+ROW()/100000,"")</f>
        <v/>
      </c>
    </row>
    <row r="2798">
      <c r="G2798" s="14" t="n"/>
      <c r="Q2798" s="7">
        <f>IF($E2798="","",P2798*Y2798/100)</f>
        <v/>
      </c>
      <c r="R2798" s="7" t="n"/>
      <c r="X2798" s="7" t="n"/>
      <c r="Y2798" s="7" t="n"/>
      <c r="AB2798">
        <f>IF($E2798="","",IF($AQ2798=1,0,IF($AP2798=1,Settings!$C$6,Settings!$C$7))*100)</f>
        <v/>
      </c>
      <c r="AC2798" s="7">
        <f>IF($E2798="","",Y2798*AB2798/100)</f>
        <v/>
      </c>
      <c r="AD2798" s="7">
        <f>IF($E2798="","",Y2798-AC2798)</f>
        <v/>
      </c>
      <c r="AE2798" s="7">
        <f>IF($E2798="","",AD2798-Q2798)</f>
        <v/>
      </c>
      <c r="AI2798" s="7" t="n"/>
      <c r="AL2798" s="14" t="n"/>
      <c r="AN2798">
        <f>IF($E2798="","",IF(COUNTIF($E$2:$E2798,$E2798)=1,1,0))</f>
        <v/>
      </c>
      <c r="AO2798">
        <f>IF($AN2798=1,SUMPRODUCT(--($AR$2:$AR$3001&lt;$AR2798))+1,"")</f>
        <v/>
      </c>
      <c r="AP2798">
        <f>IF($E2798="","",IF(OR($U2798=TRUE(),$U2798="TRUE"),1,0))</f>
        <v/>
      </c>
      <c r="AQ2798">
        <f>IF($E2798="","",IF($AA2798="Yes",1,0))</f>
        <v/>
      </c>
      <c r="AR2798">
        <f>IF($AN2798=1,IFERROR(IF(VALUE($E2798)&lt;100000000,VALUE($E2798),1000000000),IFERROR(IF(VALUE(MID($E2798,2,20))&lt;100000000,VALUE(MID($E2798,2,20)),1000000000),1000000000))+ROW()/100000,"")</f>
        <v/>
      </c>
    </row>
    <row r="2799">
      <c r="G2799" s="14" t="n"/>
      <c r="Q2799" s="7">
        <f>IF($E2799="","",P2799*Y2799/100)</f>
        <v/>
      </c>
      <c r="R2799" s="7" t="n"/>
      <c r="X2799" s="7" t="n"/>
      <c r="Y2799" s="7" t="n"/>
      <c r="AB2799">
        <f>IF($E2799="","",IF($AQ2799=1,0,IF($AP2799=1,Settings!$C$6,Settings!$C$7))*100)</f>
        <v/>
      </c>
      <c r="AC2799" s="7">
        <f>IF($E2799="","",Y2799*AB2799/100)</f>
        <v/>
      </c>
      <c r="AD2799" s="7">
        <f>IF($E2799="","",Y2799-AC2799)</f>
        <v/>
      </c>
      <c r="AE2799" s="7">
        <f>IF($E2799="","",AD2799-Q2799)</f>
        <v/>
      </c>
      <c r="AI2799" s="7" t="n"/>
      <c r="AL2799" s="14" t="n"/>
      <c r="AN2799">
        <f>IF($E2799="","",IF(COUNTIF($E$2:$E2799,$E2799)=1,1,0))</f>
        <v/>
      </c>
      <c r="AO2799">
        <f>IF($AN2799=1,SUMPRODUCT(--($AR$2:$AR$3001&lt;$AR2799))+1,"")</f>
        <v/>
      </c>
      <c r="AP2799">
        <f>IF($E2799="","",IF(OR($U2799=TRUE(),$U2799="TRUE"),1,0))</f>
        <v/>
      </c>
      <c r="AQ2799">
        <f>IF($E2799="","",IF($AA2799="Yes",1,0))</f>
        <v/>
      </c>
      <c r="AR2799">
        <f>IF($AN2799=1,IFERROR(IF(VALUE($E2799)&lt;100000000,VALUE($E2799),1000000000),IFERROR(IF(VALUE(MID($E2799,2,20))&lt;100000000,VALUE(MID($E2799,2,20)),1000000000),1000000000))+ROW()/100000,"")</f>
        <v/>
      </c>
    </row>
    <row r="2800">
      <c r="G2800" s="14" t="n"/>
      <c r="Q2800" s="7">
        <f>IF($E2800="","",P2800*Y2800/100)</f>
        <v/>
      </c>
      <c r="R2800" s="7" t="n"/>
      <c r="X2800" s="7" t="n"/>
      <c r="Y2800" s="7" t="n"/>
      <c r="AB2800">
        <f>IF($E2800="","",IF($AQ2800=1,0,IF($AP2800=1,Settings!$C$6,Settings!$C$7))*100)</f>
        <v/>
      </c>
      <c r="AC2800" s="7">
        <f>IF($E2800="","",Y2800*AB2800/100)</f>
        <v/>
      </c>
      <c r="AD2800" s="7">
        <f>IF($E2800="","",Y2800-AC2800)</f>
        <v/>
      </c>
      <c r="AE2800" s="7">
        <f>IF($E2800="","",AD2800-Q2800)</f>
        <v/>
      </c>
      <c r="AI2800" s="7" t="n"/>
      <c r="AL2800" s="14" t="n"/>
      <c r="AN2800">
        <f>IF($E2800="","",IF(COUNTIF($E$2:$E2800,$E2800)=1,1,0))</f>
        <v/>
      </c>
      <c r="AO2800">
        <f>IF($AN2800=1,SUMPRODUCT(--($AR$2:$AR$3001&lt;$AR2800))+1,"")</f>
        <v/>
      </c>
      <c r="AP2800">
        <f>IF($E2800="","",IF(OR($U2800=TRUE(),$U2800="TRUE"),1,0))</f>
        <v/>
      </c>
      <c r="AQ2800">
        <f>IF($E2800="","",IF($AA2800="Yes",1,0))</f>
        <v/>
      </c>
      <c r="AR2800">
        <f>IF($AN2800=1,IFERROR(IF(VALUE($E2800)&lt;100000000,VALUE($E2800),1000000000),IFERROR(IF(VALUE(MID($E2800,2,20))&lt;100000000,VALUE(MID($E2800,2,20)),1000000000),1000000000))+ROW()/100000,"")</f>
        <v/>
      </c>
    </row>
    <row r="2801">
      <c r="G2801" s="14" t="n"/>
      <c r="Q2801" s="7">
        <f>IF($E2801="","",P2801*Y2801/100)</f>
        <v/>
      </c>
      <c r="R2801" s="7" t="n"/>
      <c r="X2801" s="7" t="n"/>
      <c r="Y2801" s="7" t="n"/>
      <c r="AB2801">
        <f>IF($E2801="","",IF($AQ2801=1,0,IF($AP2801=1,Settings!$C$6,Settings!$C$7))*100)</f>
        <v/>
      </c>
      <c r="AC2801" s="7">
        <f>IF($E2801="","",Y2801*AB2801/100)</f>
        <v/>
      </c>
      <c r="AD2801" s="7">
        <f>IF($E2801="","",Y2801-AC2801)</f>
        <v/>
      </c>
      <c r="AE2801" s="7">
        <f>IF($E2801="","",AD2801-Q2801)</f>
        <v/>
      </c>
      <c r="AI2801" s="7" t="n"/>
      <c r="AL2801" s="14" t="n"/>
      <c r="AN2801">
        <f>IF($E2801="","",IF(COUNTIF($E$2:$E2801,$E2801)=1,1,0))</f>
        <v/>
      </c>
      <c r="AO2801">
        <f>IF($AN2801=1,SUMPRODUCT(--($AR$2:$AR$3001&lt;$AR2801))+1,"")</f>
        <v/>
      </c>
      <c r="AP2801">
        <f>IF($E2801="","",IF(OR($U2801=TRUE(),$U2801="TRUE"),1,0))</f>
        <v/>
      </c>
      <c r="AQ2801">
        <f>IF($E2801="","",IF($AA2801="Yes",1,0))</f>
        <v/>
      </c>
      <c r="AR2801">
        <f>IF($AN2801=1,IFERROR(IF(VALUE($E2801)&lt;100000000,VALUE($E2801),1000000000),IFERROR(IF(VALUE(MID($E2801,2,20))&lt;100000000,VALUE(MID($E2801,2,20)),1000000000),1000000000))+ROW()/100000,"")</f>
        <v/>
      </c>
    </row>
    <row r="2802">
      <c r="G2802" s="14" t="n"/>
      <c r="Q2802" s="7">
        <f>IF($E2802="","",P2802*Y2802/100)</f>
        <v/>
      </c>
      <c r="R2802" s="7" t="n"/>
      <c r="X2802" s="7" t="n"/>
      <c r="Y2802" s="7" t="n"/>
      <c r="AB2802">
        <f>IF($E2802="","",IF($AQ2802=1,0,IF($AP2802=1,Settings!$C$6,Settings!$C$7))*100)</f>
        <v/>
      </c>
      <c r="AC2802" s="7">
        <f>IF($E2802="","",Y2802*AB2802/100)</f>
        <v/>
      </c>
      <c r="AD2802" s="7">
        <f>IF($E2802="","",Y2802-AC2802)</f>
        <v/>
      </c>
      <c r="AE2802" s="7">
        <f>IF($E2802="","",AD2802-Q2802)</f>
        <v/>
      </c>
      <c r="AI2802" s="7" t="n"/>
      <c r="AL2802" s="14" t="n"/>
      <c r="AN2802">
        <f>IF($E2802="","",IF(COUNTIF($E$2:$E2802,$E2802)=1,1,0))</f>
        <v/>
      </c>
      <c r="AO2802">
        <f>IF($AN2802=1,SUMPRODUCT(--($AR$2:$AR$3001&lt;$AR2802))+1,"")</f>
        <v/>
      </c>
      <c r="AP2802">
        <f>IF($E2802="","",IF(OR($U2802=TRUE(),$U2802="TRUE"),1,0))</f>
        <v/>
      </c>
      <c r="AQ2802">
        <f>IF($E2802="","",IF($AA2802="Yes",1,0))</f>
        <v/>
      </c>
      <c r="AR2802">
        <f>IF($AN2802=1,IFERROR(IF(VALUE($E2802)&lt;100000000,VALUE($E2802),1000000000),IFERROR(IF(VALUE(MID($E2802,2,20))&lt;100000000,VALUE(MID($E2802,2,20)),1000000000),1000000000))+ROW()/100000,"")</f>
        <v/>
      </c>
    </row>
    <row r="2803">
      <c r="G2803" s="14" t="n"/>
      <c r="Q2803" s="7">
        <f>IF($E2803="","",P2803*Y2803/100)</f>
        <v/>
      </c>
      <c r="R2803" s="7" t="n"/>
      <c r="X2803" s="7" t="n"/>
      <c r="Y2803" s="7" t="n"/>
      <c r="AB2803">
        <f>IF($E2803="","",IF($AQ2803=1,0,IF($AP2803=1,Settings!$C$6,Settings!$C$7))*100)</f>
        <v/>
      </c>
      <c r="AC2803" s="7">
        <f>IF($E2803="","",Y2803*AB2803/100)</f>
        <v/>
      </c>
      <c r="AD2803" s="7">
        <f>IF($E2803="","",Y2803-AC2803)</f>
        <v/>
      </c>
      <c r="AE2803" s="7">
        <f>IF($E2803="","",AD2803-Q2803)</f>
        <v/>
      </c>
      <c r="AI2803" s="7" t="n"/>
      <c r="AL2803" s="14" t="n"/>
      <c r="AN2803">
        <f>IF($E2803="","",IF(COUNTIF($E$2:$E2803,$E2803)=1,1,0))</f>
        <v/>
      </c>
      <c r="AO2803">
        <f>IF($AN2803=1,SUMPRODUCT(--($AR$2:$AR$3001&lt;$AR2803))+1,"")</f>
        <v/>
      </c>
      <c r="AP2803">
        <f>IF($E2803="","",IF(OR($U2803=TRUE(),$U2803="TRUE"),1,0))</f>
        <v/>
      </c>
      <c r="AQ2803">
        <f>IF($E2803="","",IF($AA2803="Yes",1,0))</f>
        <v/>
      </c>
      <c r="AR2803">
        <f>IF($AN2803=1,IFERROR(IF(VALUE($E2803)&lt;100000000,VALUE($E2803),1000000000),IFERROR(IF(VALUE(MID($E2803,2,20))&lt;100000000,VALUE(MID($E2803,2,20)),1000000000),1000000000))+ROW()/100000,"")</f>
        <v/>
      </c>
    </row>
    <row r="2804">
      <c r="G2804" s="14" t="n"/>
      <c r="Q2804" s="7">
        <f>IF($E2804="","",P2804*Y2804/100)</f>
        <v/>
      </c>
      <c r="R2804" s="7" t="n"/>
      <c r="X2804" s="7" t="n"/>
      <c r="Y2804" s="7" t="n"/>
      <c r="AB2804">
        <f>IF($E2804="","",IF($AQ2804=1,0,IF($AP2804=1,Settings!$C$6,Settings!$C$7))*100)</f>
        <v/>
      </c>
      <c r="AC2804" s="7">
        <f>IF($E2804="","",Y2804*AB2804/100)</f>
        <v/>
      </c>
      <c r="AD2804" s="7">
        <f>IF($E2804="","",Y2804-AC2804)</f>
        <v/>
      </c>
      <c r="AE2804" s="7">
        <f>IF($E2804="","",AD2804-Q2804)</f>
        <v/>
      </c>
      <c r="AI2804" s="7" t="n"/>
      <c r="AL2804" s="14" t="n"/>
      <c r="AN2804">
        <f>IF($E2804="","",IF(COUNTIF($E$2:$E2804,$E2804)=1,1,0))</f>
        <v/>
      </c>
      <c r="AO2804">
        <f>IF($AN2804=1,SUMPRODUCT(--($AR$2:$AR$3001&lt;$AR2804))+1,"")</f>
        <v/>
      </c>
      <c r="AP2804">
        <f>IF($E2804="","",IF(OR($U2804=TRUE(),$U2804="TRUE"),1,0))</f>
        <v/>
      </c>
      <c r="AQ2804">
        <f>IF($E2804="","",IF($AA2804="Yes",1,0))</f>
        <v/>
      </c>
      <c r="AR2804">
        <f>IF($AN2804=1,IFERROR(IF(VALUE($E2804)&lt;100000000,VALUE($E2804),1000000000),IFERROR(IF(VALUE(MID($E2804,2,20))&lt;100000000,VALUE(MID($E2804,2,20)),1000000000),1000000000))+ROW()/100000,"")</f>
        <v/>
      </c>
    </row>
    <row r="2805">
      <c r="G2805" s="14" t="n"/>
      <c r="Q2805" s="7">
        <f>IF($E2805="","",P2805*Y2805/100)</f>
        <v/>
      </c>
      <c r="R2805" s="7" t="n"/>
      <c r="X2805" s="7" t="n"/>
      <c r="Y2805" s="7" t="n"/>
      <c r="AB2805">
        <f>IF($E2805="","",IF($AQ2805=1,0,IF($AP2805=1,Settings!$C$6,Settings!$C$7))*100)</f>
        <v/>
      </c>
      <c r="AC2805" s="7">
        <f>IF($E2805="","",Y2805*AB2805/100)</f>
        <v/>
      </c>
      <c r="AD2805" s="7">
        <f>IF($E2805="","",Y2805-AC2805)</f>
        <v/>
      </c>
      <c r="AE2805" s="7">
        <f>IF($E2805="","",AD2805-Q2805)</f>
        <v/>
      </c>
      <c r="AI2805" s="7" t="n"/>
      <c r="AL2805" s="14" t="n"/>
      <c r="AN2805">
        <f>IF($E2805="","",IF(COUNTIF($E$2:$E2805,$E2805)=1,1,0))</f>
        <v/>
      </c>
      <c r="AO2805">
        <f>IF($AN2805=1,SUMPRODUCT(--($AR$2:$AR$3001&lt;$AR2805))+1,"")</f>
        <v/>
      </c>
      <c r="AP2805">
        <f>IF($E2805="","",IF(OR($U2805=TRUE(),$U2805="TRUE"),1,0))</f>
        <v/>
      </c>
      <c r="AQ2805">
        <f>IF($E2805="","",IF($AA2805="Yes",1,0))</f>
        <v/>
      </c>
      <c r="AR2805">
        <f>IF($AN2805=1,IFERROR(IF(VALUE($E2805)&lt;100000000,VALUE($E2805),1000000000),IFERROR(IF(VALUE(MID($E2805,2,20))&lt;100000000,VALUE(MID($E2805,2,20)),1000000000),1000000000))+ROW()/100000,"")</f>
        <v/>
      </c>
    </row>
    <row r="2806">
      <c r="G2806" s="14" t="n"/>
      <c r="Q2806" s="7">
        <f>IF($E2806="","",P2806*Y2806/100)</f>
        <v/>
      </c>
      <c r="R2806" s="7" t="n"/>
      <c r="X2806" s="7" t="n"/>
      <c r="Y2806" s="7" t="n"/>
      <c r="AB2806">
        <f>IF($E2806="","",IF($AQ2806=1,0,IF($AP2806=1,Settings!$C$6,Settings!$C$7))*100)</f>
        <v/>
      </c>
      <c r="AC2806" s="7">
        <f>IF($E2806="","",Y2806*AB2806/100)</f>
        <v/>
      </c>
      <c r="AD2806" s="7">
        <f>IF($E2806="","",Y2806-AC2806)</f>
        <v/>
      </c>
      <c r="AE2806" s="7">
        <f>IF($E2806="","",AD2806-Q2806)</f>
        <v/>
      </c>
      <c r="AI2806" s="7" t="n"/>
      <c r="AL2806" s="14" t="n"/>
      <c r="AN2806">
        <f>IF($E2806="","",IF(COUNTIF($E$2:$E2806,$E2806)=1,1,0))</f>
        <v/>
      </c>
      <c r="AO2806">
        <f>IF($AN2806=1,SUMPRODUCT(--($AR$2:$AR$3001&lt;$AR2806))+1,"")</f>
        <v/>
      </c>
      <c r="AP2806">
        <f>IF($E2806="","",IF(OR($U2806=TRUE(),$U2806="TRUE"),1,0))</f>
        <v/>
      </c>
      <c r="AQ2806">
        <f>IF($E2806="","",IF($AA2806="Yes",1,0))</f>
        <v/>
      </c>
      <c r="AR2806">
        <f>IF($AN2806=1,IFERROR(IF(VALUE($E2806)&lt;100000000,VALUE($E2806),1000000000),IFERROR(IF(VALUE(MID($E2806,2,20))&lt;100000000,VALUE(MID($E2806,2,20)),1000000000),1000000000))+ROW()/100000,"")</f>
        <v/>
      </c>
    </row>
    <row r="2807">
      <c r="G2807" s="14" t="n"/>
      <c r="Q2807" s="7">
        <f>IF($E2807="","",P2807*Y2807/100)</f>
        <v/>
      </c>
      <c r="R2807" s="7" t="n"/>
      <c r="X2807" s="7" t="n"/>
      <c r="Y2807" s="7" t="n"/>
      <c r="AB2807">
        <f>IF($E2807="","",IF($AQ2807=1,0,IF($AP2807=1,Settings!$C$6,Settings!$C$7))*100)</f>
        <v/>
      </c>
      <c r="AC2807" s="7">
        <f>IF($E2807="","",Y2807*AB2807/100)</f>
        <v/>
      </c>
      <c r="AD2807" s="7">
        <f>IF($E2807="","",Y2807-AC2807)</f>
        <v/>
      </c>
      <c r="AE2807" s="7">
        <f>IF($E2807="","",AD2807-Q2807)</f>
        <v/>
      </c>
      <c r="AI2807" s="7" t="n"/>
      <c r="AL2807" s="14" t="n"/>
      <c r="AN2807">
        <f>IF($E2807="","",IF(COUNTIF($E$2:$E2807,$E2807)=1,1,0))</f>
        <v/>
      </c>
      <c r="AO2807">
        <f>IF($AN2807=1,SUMPRODUCT(--($AR$2:$AR$3001&lt;$AR2807))+1,"")</f>
        <v/>
      </c>
      <c r="AP2807">
        <f>IF($E2807="","",IF(OR($U2807=TRUE(),$U2807="TRUE"),1,0))</f>
        <v/>
      </c>
      <c r="AQ2807">
        <f>IF($E2807="","",IF($AA2807="Yes",1,0))</f>
        <v/>
      </c>
      <c r="AR2807">
        <f>IF($AN2807=1,IFERROR(IF(VALUE($E2807)&lt;100000000,VALUE($E2807),1000000000),IFERROR(IF(VALUE(MID($E2807,2,20))&lt;100000000,VALUE(MID($E2807,2,20)),1000000000),1000000000))+ROW()/100000,"")</f>
        <v/>
      </c>
    </row>
    <row r="2808">
      <c r="G2808" s="14" t="n"/>
      <c r="Q2808" s="7">
        <f>IF($E2808="","",P2808*Y2808/100)</f>
        <v/>
      </c>
      <c r="R2808" s="7" t="n"/>
      <c r="X2808" s="7" t="n"/>
      <c r="Y2808" s="7" t="n"/>
      <c r="AB2808">
        <f>IF($E2808="","",IF($AQ2808=1,0,IF($AP2808=1,Settings!$C$6,Settings!$C$7))*100)</f>
        <v/>
      </c>
      <c r="AC2808" s="7">
        <f>IF($E2808="","",Y2808*AB2808/100)</f>
        <v/>
      </c>
      <c r="AD2808" s="7">
        <f>IF($E2808="","",Y2808-AC2808)</f>
        <v/>
      </c>
      <c r="AE2808" s="7">
        <f>IF($E2808="","",AD2808-Q2808)</f>
        <v/>
      </c>
      <c r="AI2808" s="7" t="n"/>
      <c r="AL2808" s="14" t="n"/>
      <c r="AN2808">
        <f>IF($E2808="","",IF(COUNTIF($E$2:$E2808,$E2808)=1,1,0))</f>
        <v/>
      </c>
      <c r="AO2808">
        <f>IF($AN2808=1,SUMPRODUCT(--($AR$2:$AR$3001&lt;$AR2808))+1,"")</f>
        <v/>
      </c>
      <c r="AP2808">
        <f>IF($E2808="","",IF(OR($U2808=TRUE(),$U2808="TRUE"),1,0))</f>
        <v/>
      </c>
      <c r="AQ2808">
        <f>IF($E2808="","",IF($AA2808="Yes",1,0))</f>
        <v/>
      </c>
      <c r="AR2808">
        <f>IF($AN2808=1,IFERROR(IF(VALUE($E2808)&lt;100000000,VALUE($E2808),1000000000),IFERROR(IF(VALUE(MID($E2808,2,20))&lt;100000000,VALUE(MID($E2808,2,20)),1000000000),1000000000))+ROW()/100000,"")</f>
        <v/>
      </c>
    </row>
    <row r="2809">
      <c r="G2809" s="14" t="n"/>
      <c r="Q2809" s="7">
        <f>IF($E2809="","",P2809*Y2809/100)</f>
        <v/>
      </c>
      <c r="R2809" s="7" t="n"/>
      <c r="X2809" s="7" t="n"/>
      <c r="Y2809" s="7" t="n"/>
      <c r="AB2809">
        <f>IF($E2809="","",IF($AQ2809=1,0,IF($AP2809=1,Settings!$C$6,Settings!$C$7))*100)</f>
        <v/>
      </c>
      <c r="AC2809" s="7">
        <f>IF($E2809="","",Y2809*AB2809/100)</f>
        <v/>
      </c>
      <c r="AD2809" s="7">
        <f>IF($E2809="","",Y2809-AC2809)</f>
        <v/>
      </c>
      <c r="AE2809" s="7">
        <f>IF($E2809="","",AD2809-Q2809)</f>
        <v/>
      </c>
      <c r="AI2809" s="7" t="n"/>
      <c r="AL2809" s="14" t="n"/>
      <c r="AN2809">
        <f>IF($E2809="","",IF(COUNTIF($E$2:$E2809,$E2809)=1,1,0))</f>
        <v/>
      </c>
      <c r="AO2809">
        <f>IF($AN2809=1,SUMPRODUCT(--($AR$2:$AR$3001&lt;$AR2809))+1,"")</f>
        <v/>
      </c>
      <c r="AP2809">
        <f>IF($E2809="","",IF(OR($U2809=TRUE(),$U2809="TRUE"),1,0))</f>
        <v/>
      </c>
      <c r="AQ2809">
        <f>IF($E2809="","",IF($AA2809="Yes",1,0))</f>
        <v/>
      </c>
      <c r="AR2809">
        <f>IF($AN2809=1,IFERROR(IF(VALUE($E2809)&lt;100000000,VALUE($E2809),1000000000),IFERROR(IF(VALUE(MID($E2809,2,20))&lt;100000000,VALUE(MID($E2809,2,20)),1000000000),1000000000))+ROW()/100000,"")</f>
        <v/>
      </c>
    </row>
    <row r="2810">
      <c r="G2810" s="14" t="n"/>
      <c r="Q2810" s="7">
        <f>IF($E2810="","",P2810*Y2810/100)</f>
        <v/>
      </c>
      <c r="R2810" s="7" t="n"/>
      <c r="X2810" s="7" t="n"/>
      <c r="Y2810" s="7" t="n"/>
      <c r="AB2810">
        <f>IF($E2810="","",IF($AQ2810=1,0,IF($AP2810=1,Settings!$C$6,Settings!$C$7))*100)</f>
        <v/>
      </c>
      <c r="AC2810" s="7">
        <f>IF($E2810="","",Y2810*AB2810/100)</f>
        <v/>
      </c>
      <c r="AD2810" s="7">
        <f>IF($E2810="","",Y2810-AC2810)</f>
        <v/>
      </c>
      <c r="AE2810" s="7">
        <f>IF($E2810="","",AD2810-Q2810)</f>
        <v/>
      </c>
      <c r="AI2810" s="7" t="n"/>
      <c r="AL2810" s="14" t="n"/>
      <c r="AN2810">
        <f>IF($E2810="","",IF(COUNTIF($E$2:$E2810,$E2810)=1,1,0))</f>
        <v/>
      </c>
      <c r="AO2810">
        <f>IF($AN2810=1,SUMPRODUCT(--($AR$2:$AR$3001&lt;$AR2810))+1,"")</f>
        <v/>
      </c>
      <c r="AP2810">
        <f>IF($E2810="","",IF(OR($U2810=TRUE(),$U2810="TRUE"),1,0))</f>
        <v/>
      </c>
      <c r="AQ2810">
        <f>IF($E2810="","",IF($AA2810="Yes",1,0))</f>
        <v/>
      </c>
      <c r="AR2810">
        <f>IF($AN2810=1,IFERROR(IF(VALUE($E2810)&lt;100000000,VALUE($E2810),1000000000),IFERROR(IF(VALUE(MID($E2810,2,20))&lt;100000000,VALUE(MID($E2810,2,20)),1000000000),1000000000))+ROW()/100000,"")</f>
        <v/>
      </c>
    </row>
    <row r="2811">
      <c r="G2811" s="14" t="n"/>
      <c r="Q2811" s="7">
        <f>IF($E2811="","",P2811*Y2811/100)</f>
        <v/>
      </c>
      <c r="R2811" s="7" t="n"/>
      <c r="X2811" s="7" t="n"/>
      <c r="Y2811" s="7" t="n"/>
      <c r="AB2811">
        <f>IF($E2811="","",IF($AQ2811=1,0,IF($AP2811=1,Settings!$C$6,Settings!$C$7))*100)</f>
        <v/>
      </c>
      <c r="AC2811" s="7">
        <f>IF($E2811="","",Y2811*AB2811/100)</f>
        <v/>
      </c>
      <c r="AD2811" s="7">
        <f>IF($E2811="","",Y2811-AC2811)</f>
        <v/>
      </c>
      <c r="AE2811" s="7">
        <f>IF($E2811="","",AD2811-Q2811)</f>
        <v/>
      </c>
      <c r="AI2811" s="7" t="n"/>
      <c r="AL2811" s="14" t="n"/>
      <c r="AN2811">
        <f>IF($E2811="","",IF(COUNTIF($E$2:$E2811,$E2811)=1,1,0))</f>
        <v/>
      </c>
      <c r="AO2811">
        <f>IF($AN2811=1,SUMPRODUCT(--($AR$2:$AR$3001&lt;$AR2811))+1,"")</f>
        <v/>
      </c>
      <c r="AP2811">
        <f>IF($E2811="","",IF(OR($U2811=TRUE(),$U2811="TRUE"),1,0))</f>
        <v/>
      </c>
      <c r="AQ2811">
        <f>IF($E2811="","",IF($AA2811="Yes",1,0))</f>
        <v/>
      </c>
      <c r="AR2811">
        <f>IF($AN2811=1,IFERROR(IF(VALUE($E2811)&lt;100000000,VALUE($E2811),1000000000),IFERROR(IF(VALUE(MID($E2811,2,20))&lt;100000000,VALUE(MID($E2811,2,20)),1000000000),1000000000))+ROW()/100000,"")</f>
        <v/>
      </c>
    </row>
    <row r="2812">
      <c r="G2812" s="14" t="n"/>
      <c r="Q2812" s="7">
        <f>IF($E2812="","",P2812*Y2812/100)</f>
        <v/>
      </c>
      <c r="R2812" s="7" t="n"/>
      <c r="X2812" s="7" t="n"/>
      <c r="Y2812" s="7" t="n"/>
      <c r="AB2812">
        <f>IF($E2812="","",IF($AQ2812=1,0,IF($AP2812=1,Settings!$C$6,Settings!$C$7))*100)</f>
        <v/>
      </c>
      <c r="AC2812" s="7">
        <f>IF($E2812="","",Y2812*AB2812/100)</f>
        <v/>
      </c>
      <c r="AD2812" s="7">
        <f>IF($E2812="","",Y2812-AC2812)</f>
        <v/>
      </c>
      <c r="AE2812" s="7">
        <f>IF($E2812="","",AD2812-Q2812)</f>
        <v/>
      </c>
      <c r="AI2812" s="7" t="n"/>
      <c r="AL2812" s="14" t="n"/>
      <c r="AN2812">
        <f>IF($E2812="","",IF(COUNTIF($E$2:$E2812,$E2812)=1,1,0))</f>
        <v/>
      </c>
      <c r="AO2812">
        <f>IF($AN2812=1,SUMPRODUCT(--($AR$2:$AR$3001&lt;$AR2812))+1,"")</f>
        <v/>
      </c>
      <c r="AP2812">
        <f>IF($E2812="","",IF(OR($U2812=TRUE(),$U2812="TRUE"),1,0))</f>
        <v/>
      </c>
      <c r="AQ2812">
        <f>IF($E2812="","",IF($AA2812="Yes",1,0))</f>
        <v/>
      </c>
      <c r="AR2812">
        <f>IF($AN2812=1,IFERROR(IF(VALUE($E2812)&lt;100000000,VALUE($E2812),1000000000),IFERROR(IF(VALUE(MID($E2812,2,20))&lt;100000000,VALUE(MID($E2812,2,20)),1000000000),1000000000))+ROW()/100000,"")</f>
        <v/>
      </c>
    </row>
    <row r="2813">
      <c r="G2813" s="14" t="n"/>
      <c r="Q2813" s="7">
        <f>IF($E2813="","",P2813*Y2813/100)</f>
        <v/>
      </c>
      <c r="R2813" s="7" t="n"/>
      <c r="X2813" s="7" t="n"/>
      <c r="Y2813" s="7" t="n"/>
      <c r="AB2813">
        <f>IF($E2813="","",IF($AQ2813=1,0,IF($AP2813=1,Settings!$C$6,Settings!$C$7))*100)</f>
        <v/>
      </c>
      <c r="AC2813" s="7">
        <f>IF($E2813="","",Y2813*AB2813/100)</f>
        <v/>
      </c>
      <c r="AD2813" s="7">
        <f>IF($E2813="","",Y2813-AC2813)</f>
        <v/>
      </c>
      <c r="AE2813" s="7">
        <f>IF($E2813="","",AD2813-Q2813)</f>
        <v/>
      </c>
      <c r="AI2813" s="7" t="n"/>
      <c r="AL2813" s="14" t="n"/>
      <c r="AN2813">
        <f>IF($E2813="","",IF(COUNTIF($E$2:$E2813,$E2813)=1,1,0))</f>
        <v/>
      </c>
      <c r="AO2813">
        <f>IF($AN2813=1,SUMPRODUCT(--($AR$2:$AR$3001&lt;$AR2813))+1,"")</f>
        <v/>
      </c>
      <c r="AP2813">
        <f>IF($E2813="","",IF(OR($U2813=TRUE(),$U2813="TRUE"),1,0))</f>
        <v/>
      </c>
      <c r="AQ2813">
        <f>IF($E2813="","",IF($AA2813="Yes",1,0))</f>
        <v/>
      </c>
      <c r="AR2813">
        <f>IF($AN2813=1,IFERROR(IF(VALUE($E2813)&lt;100000000,VALUE($E2813),1000000000),IFERROR(IF(VALUE(MID($E2813,2,20))&lt;100000000,VALUE(MID($E2813,2,20)),1000000000),1000000000))+ROW()/100000,"")</f>
        <v/>
      </c>
    </row>
    <row r="2814">
      <c r="G2814" s="14" t="n"/>
      <c r="Q2814" s="7">
        <f>IF($E2814="","",P2814*Y2814/100)</f>
        <v/>
      </c>
      <c r="R2814" s="7" t="n"/>
      <c r="X2814" s="7" t="n"/>
      <c r="Y2814" s="7" t="n"/>
      <c r="AB2814">
        <f>IF($E2814="","",IF($AQ2814=1,0,IF($AP2814=1,Settings!$C$6,Settings!$C$7))*100)</f>
        <v/>
      </c>
      <c r="AC2814" s="7">
        <f>IF($E2814="","",Y2814*AB2814/100)</f>
        <v/>
      </c>
      <c r="AD2814" s="7">
        <f>IF($E2814="","",Y2814-AC2814)</f>
        <v/>
      </c>
      <c r="AE2814" s="7">
        <f>IF($E2814="","",AD2814-Q2814)</f>
        <v/>
      </c>
      <c r="AI2814" s="7" t="n"/>
      <c r="AL2814" s="14" t="n"/>
      <c r="AN2814">
        <f>IF($E2814="","",IF(COUNTIF($E$2:$E2814,$E2814)=1,1,0))</f>
        <v/>
      </c>
      <c r="AO2814">
        <f>IF($AN2814=1,SUMPRODUCT(--($AR$2:$AR$3001&lt;$AR2814))+1,"")</f>
        <v/>
      </c>
      <c r="AP2814">
        <f>IF($E2814="","",IF(OR($U2814=TRUE(),$U2814="TRUE"),1,0))</f>
        <v/>
      </c>
      <c r="AQ2814">
        <f>IF($E2814="","",IF($AA2814="Yes",1,0))</f>
        <v/>
      </c>
      <c r="AR2814">
        <f>IF($AN2814=1,IFERROR(IF(VALUE($E2814)&lt;100000000,VALUE($E2814),1000000000),IFERROR(IF(VALUE(MID($E2814,2,20))&lt;100000000,VALUE(MID($E2814,2,20)),1000000000),1000000000))+ROW()/100000,"")</f>
        <v/>
      </c>
    </row>
    <row r="2815">
      <c r="G2815" s="14" t="n"/>
      <c r="Q2815" s="7">
        <f>IF($E2815="","",P2815*Y2815/100)</f>
        <v/>
      </c>
      <c r="R2815" s="7" t="n"/>
      <c r="X2815" s="7" t="n"/>
      <c r="Y2815" s="7" t="n"/>
      <c r="AB2815">
        <f>IF($E2815="","",IF($AQ2815=1,0,IF($AP2815=1,Settings!$C$6,Settings!$C$7))*100)</f>
        <v/>
      </c>
      <c r="AC2815" s="7">
        <f>IF($E2815="","",Y2815*AB2815/100)</f>
        <v/>
      </c>
      <c r="AD2815" s="7">
        <f>IF($E2815="","",Y2815-AC2815)</f>
        <v/>
      </c>
      <c r="AE2815" s="7">
        <f>IF($E2815="","",AD2815-Q2815)</f>
        <v/>
      </c>
      <c r="AI2815" s="7" t="n"/>
      <c r="AL2815" s="14" t="n"/>
      <c r="AN2815">
        <f>IF($E2815="","",IF(COUNTIF($E$2:$E2815,$E2815)=1,1,0))</f>
        <v/>
      </c>
      <c r="AO2815">
        <f>IF($AN2815=1,SUMPRODUCT(--($AR$2:$AR$3001&lt;$AR2815))+1,"")</f>
        <v/>
      </c>
      <c r="AP2815">
        <f>IF($E2815="","",IF(OR($U2815=TRUE(),$U2815="TRUE"),1,0))</f>
        <v/>
      </c>
      <c r="AQ2815">
        <f>IF($E2815="","",IF($AA2815="Yes",1,0))</f>
        <v/>
      </c>
      <c r="AR2815">
        <f>IF($AN2815=1,IFERROR(IF(VALUE($E2815)&lt;100000000,VALUE($E2815),1000000000),IFERROR(IF(VALUE(MID($E2815,2,20))&lt;100000000,VALUE(MID($E2815,2,20)),1000000000),1000000000))+ROW()/100000,"")</f>
        <v/>
      </c>
    </row>
    <row r="2816">
      <c r="G2816" s="14" t="n"/>
      <c r="Q2816" s="7">
        <f>IF($E2816="","",P2816*Y2816/100)</f>
        <v/>
      </c>
      <c r="R2816" s="7" t="n"/>
      <c r="X2816" s="7" t="n"/>
      <c r="Y2816" s="7" t="n"/>
      <c r="AB2816">
        <f>IF($E2816="","",IF($AQ2816=1,0,IF($AP2816=1,Settings!$C$6,Settings!$C$7))*100)</f>
        <v/>
      </c>
      <c r="AC2816" s="7">
        <f>IF($E2816="","",Y2816*AB2816/100)</f>
        <v/>
      </c>
      <c r="AD2816" s="7">
        <f>IF($E2816="","",Y2816-AC2816)</f>
        <v/>
      </c>
      <c r="AE2816" s="7">
        <f>IF($E2816="","",AD2816-Q2816)</f>
        <v/>
      </c>
      <c r="AI2816" s="7" t="n"/>
      <c r="AL2816" s="14" t="n"/>
      <c r="AN2816">
        <f>IF($E2816="","",IF(COUNTIF($E$2:$E2816,$E2816)=1,1,0))</f>
        <v/>
      </c>
      <c r="AO2816">
        <f>IF($AN2816=1,SUMPRODUCT(--($AR$2:$AR$3001&lt;$AR2816))+1,"")</f>
        <v/>
      </c>
      <c r="AP2816">
        <f>IF($E2816="","",IF(OR($U2816=TRUE(),$U2816="TRUE"),1,0))</f>
        <v/>
      </c>
      <c r="AQ2816">
        <f>IF($E2816="","",IF($AA2816="Yes",1,0))</f>
        <v/>
      </c>
      <c r="AR2816">
        <f>IF($AN2816=1,IFERROR(IF(VALUE($E2816)&lt;100000000,VALUE($E2816),1000000000),IFERROR(IF(VALUE(MID($E2816,2,20))&lt;100000000,VALUE(MID($E2816,2,20)),1000000000),1000000000))+ROW()/100000,"")</f>
        <v/>
      </c>
    </row>
    <row r="2817">
      <c r="G2817" s="14" t="n"/>
      <c r="Q2817" s="7">
        <f>IF($E2817="","",P2817*Y2817/100)</f>
        <v/>
      </c>
      <c r="R2817" s="7" t="n"/>
      <c r="X2817" s="7" t="n"/>
      <c r="Y2817" s="7" t="n"/>
      <c r="AB2817">
        <f>IF($E2817="","",IF($AQ2817=1,0,IF($AP2817=1,Settings!$C$6,Settings!$C$7))*100)</f>
        <v/>
      </c>
      <c r="AC2817" s="7">
        <f>IF($E2817="","",Y2817*AB2817/100)</f>
        <v/>
      </c>
      <c r="AD2817" s="7">
        <f>IF($E2817="","",Y2817-AC2817)</f>
        <v/>
      </c>
      <c r="AE2817" s="7">
        <f>IF($E2817="","",AD2817-Q2817)</f>
        <v/>
      </c>
      <c r="AI2817" s="7" t="n"/>
      <c r="AL2817" s="14" t="n"/>
      <c r="AN2817">
        <f>IF($E2817="","",IF(COUNTIF($E$2:$E2817,$E2817)=1,1,0))</f>
        <v/>
      </c>
      <c r="AO2817">
        <f>IF($AN2817=1,SUMPRODUCT(--($AR$2:$AR$3001&lt;$AR2817))+1,"")</f>
        <v/>
      </c>
      <c r="AP2817">
        <f>IF($E2817="","",IF(OR($U2817=TRUE(),$U2817="TRUE"),1,0))</f>
        <v/>
      </c>
      <c r="AQ2817">
        <f>IF($E2817="","",IF($AA2817="Yes",1,0))</f>
        <v/>
      </c>
      <c r="AR2817">
        <f>IF($AN2817=1,IFERROR(IF(VALUE($E2817)&lt;100000000,VALUE($E2817),1000000000),IFERROR(IF(VALUE(MID($E2817,2,20))&lt;100000000,VALUE(MID($E2817,2,20)),1000000000),1000000000))+ROW()/100000,"")</f>
        <v/>
      </c>
    </row>
    <row r="2818">
      <c r="G2818" s="14" t="n"/>
      <c r="Q2818" s="7">
        <f>IF($E2818="","",P2818*Y2818/100)</f>
        <v/>
      </c>
      <c r="R2818" s="7" t="n"/>
      <c r="X2818" s="7" t="n"/>
      <c r="Y2818" s="7" t="n"/>
      <c r="AB2818">
        <f>IF($E2818="","",IF($AQ2818=1,0,IF($AP2818=1,Settings!$C$6,Settings!$C$7))*100)</f>
        <v/>
      </c>
      <c r="AC2818" s="7">
        <f>IF($E2818="","",Y2818*AB2818/100)</f>
        <v/>
      </c>
      <c r="AD2818" s="7">
        <f>IF($E2818="","",Y2818-AC2818)</f>
        <v/>
      </c>
      <c r="AE2818" s="7">
        <f>IF($E2818="","",AD2818-Q2818)</f>
        <v/>
      </c>
      <c r="AI2818" s="7" t="n"/>
      <c r="AL2818" s="14" t="n"/>
      <c r="AN2818">
        <f>IF($E2818="","",IF(COUNTIF($E$2:$E2818,$E2818)=1,1,0))</f>
        <v/>
      </c>
      <c r="AO2818">
        <f>IF($AN2818=1,SUMPRODUCT(--($AR$2:$AR$3001&lt;$AR2818))+1,"")</f>
        <v/>
      </c>
      <c r="AP2818">
        <f>IF($E2818="","",IF(OR($U2818=TRUE(),$U2818="TRUE"),1,0))</f>
        <v/>
      </c>
      <c r="AQ2818">
        <f>IF($E2818="","",IF($AA2818="Yes",1,0))</f>
        <v/>
      </c>
      <c r="AR2818">
        <f>IF($AN2818=1,IFERROR(IF(VALUE($E2818)&lt;100000000,VALUE($E2818),1000000000),IFERROR(IF(VALUE(MID($E2818,2,20))&lt;100000000,VALUE(MID($E2818,2,20)),1000000000),1000000000))+ROW()/100000,"")</f>
        <v/>
      </c>
    </row>
    <row r="2819">
      <c r="G2819" s="14" t="n"/>
      <c r="Q2819" s="7">
        <f>IF($E2819="","",P2819*Y2819/100)</f>
        <v/>
      </c>
      <c r="R2819" s="7" t="n"/>
      <c r="X2819" s="7" t="n"/>
      <c r="Y2819" s="7" t="n"/>
      <c r="AB2819">
        <f>IF($E2819="","",IF($AQ2819=1,0,IF($AP2819=1,Settings!$C$6,Settings!$C$7))*100)</f>
        <v/>
      </c>
      <c r="AC2819" s="7">
        <f>IF($E2819="","",Y2819*AB2819/100)</f>
        <v/>
      </c>
      <c r="AD2819" s="7">
        <f>IF($E2819="","",Y2819-AC2819)</f>
        <v/>
      </c>
      <c r="AE2819" s="7">
        <f>IF($E2819="","",AD2819-Q2819)</f>
        <v/>
      </c>
      <c r="AI2819" s="7" t="n"/>
      <c r="AL2819" s="14" t="n"/>
      <c r="AN2819">
        <f>IF($E2819="","",IF(COUNTIF($E$2:$E2819,$E2819)=1,1,0))</f>
        <v/>
      </c>
      <c r="AO2819">
        <f>IF($AN2819=1,SUMPRODUCT(--($AR$2:$AR$3001&lt;$AR2819))+1,"")</f>
        <v/>
      </c>
      <c r="AP2819">
        <f>IF($E2819="","",IF(OR($U2819=TRUE(),$U2819="TRUE"),1,0))</f>
        <v/>
      </c>
      <c r="AQ2819">
        <f>IF($E2819="","",IF($AA2819="Yes",1,0))</f>
        <v/>
      </c>
      <c r="AR2819">
        <f>IF($AN2819=1,IFERROR(IF(VALUE($E2819)&lt;100000000,VALUE($E2819),1000000000),IFERROR(IF(VALUE(MID($E2819,2,20))&lt;100000000,VALUE(MID($E2819,2,20)),1000000000),1000000000))+ROW()/100000,"")</f>
        <v/>
      </c>
    </row>
    <row r="2820">
      <c r="G2820" s="14" t="n"/>
      <c r="Q2820" s="7">
        <f>IF($E2820="","",P2820*Y2820/100)</f>
        <v/>
      </c>
      <c r="R2820" s="7" t="n"/>
      <c r="X2820" s="7" t="n"/>
      <c r="Y2820" s="7" t="n"/>
      <c r="AB2820">
        <f>IF($E2820="","",IF($AQ2820=1,0,IF($AP2820=1,Settings!$C$6,Settings!$C$7))*100)</f>
        <v/>
      </c>
      <c r="AC2820" s="7">
        <f>IF($E2820="","",Y2820*AB2820/100)</f>
        <v/>
      </c>
      <c r="AD2820" s="7">
        <f>IF($E2820="","",Y2820-AC2820)</f>
        <v/>
      </c>
      <c r="AE2820" s="7">
        <f>IF($E2820="","",AD2820-Q2820)</f>
        <v/>
      </c>
      <c r="AI2820" s="7" t="n"/>
      <c r="AL2820" s="14" t="n"/>
      <c r="AN2820">
        <f>IF($E2820="","",IF(COUNTIF($E$2:$E2820,$E2820)=1,1,0))</f>
        <v/>
      </c>
      <c r="AO2820">
        <f>IF($AN2820=1,SUMPRODUCT(--($AR$2:$AR$3001&lt;$AR2820))+1,"")</f>
        <v/>
      </c>
      <c r="AP2820">
        <f>IF($E2820="","",IF(OR($U2820=TRUE(),$U2820="TRUE"),1,0))</f>
        <v/>
      </c>
      <c r="AQ2820">
        <f>IF($E2820="","",IF($AA2820="Yes",1,0))</f>
        <v/>
      </c>
      <c r="AR2820">
        <f>IF($AN2820=1,IFERROR(IF(VALUE($E2820)&lt;100000000,VALUE($E2820),1000000000),IFERROR(IF(VALUE(MID($E2820,2,20))&lt;100000000,VALUE(MID($E2820,2,20)),1000000000),1000000000))+ROW()/100000,"")</f>
        <v/>
      </c>
    </row>
    <row r="2821">
      <c r="G2821" s="14" t="n"/>
      <c r="Q2821" s="7">
        <f>IF($E2821="","",P2821*Y2821/100)</f>
        <v/>
      </c>
      <c r="R2821" s="7" t="n"/>
      <c r="X2821" s="7" t="n"/>
      <c r="Y2821" s="7" t="n"/>
      <c r="AB2821">
        <f>IF($E2821="","",IF($AQ2821=1,0,IF($AP2821=1,Settings!$C$6,Settings!$C$7))*100)</f>
        <v/>
      </c>
      <c r="AC2821" s="7">
        <f>IF($E2821="","",Y2821*AB2821/100)</f>
        <v/>
      </c>
      <c r="AD2821" s="7">
        <f>IF($E2821="","",Y2821-AC2821)</f>
        <v/>
      </c>
      <c r="AE2821" s="7">
        <f>IF($E2821="","",AD2821-Q2821)</f>
        <v/>
      </c>
      <c r="AI2821" s="7" t="n"/>
      <c r="AL2821" s="14" t="n"/>
      <c r="AN2821">
        <f>IF($E2821="","",IF(COUNTIF($E$2:$E2821,$E2821)=1,1,0))</f>
        <v/>
      </c>
      <c r="AO2821">
        <f>IF($AN2821=1,SUMPRODUCT(--($AR$2:$AR$3001&lt;$AR2821))+1,"")</f>
        <v/>
      </c>
      <c r="AP2821">
        <f>IF($E2821="","",IF(OR($U2821=TRUE(),$U2821="TRUE"),1,0))</f>
        <v/>
      </c>
      <c r="AQ2821">
        <f>IF($E2821="","",IF($AA2821="Yes",1,0))</f>
        <v/>
      </c>
      <c r="AR2821">
        <f>IF($AN2821=1,IFERROR(IF(VALUE($E2821)&lt;100000000,VALUE($E2821),1000000000),IFERROR(IF(VALUE(MID($E2821,2,20))&lt;100000000,VALUE(MID($E2821,2,20)),1000000000),1000000000))+ROW()/100000,"")</f>
        <v/>
      </c>
    </row>
    <row r="2822">
      <c r="G2822" s="14" t="n"/>
      <c r="Q2822" s="7">
        <f>IF($E2822="","",P2822*Y2822/100)</f>
        <v/>
      </c>
      <c r="R2822" s="7" t="n"/>
      <c r="X2822" s="7" t="n"/>
      <c r="Y2822" s="7" t="n"/>
      <c r="AB2822">
        <f>IF($E2822="","",IF($AQ2822=1,0,IF($AP2822=1,Settings!$C$6,Settings!$C$7))*100)</f>
        <v/>
      </c>
      <c r="AC2822" s="7">
        <f>IF($E2822="","",Y2822*AB2822/100)</f>
        <v/>
      </c>
      <c r="AD2822" s="7">
        <f>IF($E2822="","",Y2822-AC2822)</f>
        <v/>
      </c>
      <c r="AE2822" s="7">
        <f>IF($E2822="","",AD2822-Q2822)</f>
        <v/>
      </c>
      <c r="AI2822" s="7" t="n"/>
      <c r="AL2822" s="14" t="n"/>
      <c r="AN2822">
        <f>IF($E2822="","",IF(COUNTIF($E$2:$E2822,$E2822)=1,1,0))</f>
        <v/>
      </c>
      <c r="AO2822">
        <f>IF($AN2822=1,SUMPRODUCT(--($AR$2:$AR$3001&lt;$AR2822))+1,"")</f>
        <v/>
      </c>
      <c r="AP2822">
        <f>IF($E2822="","",IF(OR($U2822=TRUE(),$U2822="TRUE"),1,0))</f>
        <v/>
      </c>
      <c r="AQ2822">
        <f>IF($E2822="","",IF($AA2822="Yes",1,0))</f>
        <v/>
      </c>
      <c r="AR2822">
        <f>IF($AN2822=1,IFERROR(IF(VALUE($E2822)&lt;100000000,VALUE($E2822),1000000000),IFERROR(IF(VALUE(MID($E2822,2,20))&lt;100000000,VALUE(MID($E2822,2,20)),1000000000),1000000000))+ROW()/100000,"")</f>
        <v/>
      </c>
    </row>
    <row r="2823">
      <c r="G2823" s="14" t="n"/>
      <c r="Q2823" s="7">
        <f>IF($E2823="","",P2823*Y2823/100)</f>
        <v/>
      </c>
      <c r="R2823" s="7" t="n"/>
      <c r="X2823" s="7" t="n"/>
      <c r="Y2823" s="7" t="n"/>
      <c r="AB2823">
        <f>IF($E2823="","",IF($AQ2823=1,0,IF($AP2823=1,Settings!$C$6,Settings!$C$7))*100)</f>
        <v/>
      </c>
      <c r="AC2823" s="7">
        <f>IF($E2823="","",Y2823*AB2823/100)</f>
        <v/>
      </c>
      <c r="AD2823" s="7">
        <f>IF($E2823="","",Y2823-AC2823)</f>
        <v/>
      </c>
      <c r="AE2823" s="7">
        <f>IF($E2823="","",AD2823-Q2823)</f>
        <v/>
      </c>
      <c r="AI2823" s="7" t="n"/>
      <c r="AL2823" s="14" t="n"/>
      <c r="AN2823">
        <f>IF($E2823="","",IF(COUNTIF($E$2:$E2823,$E2823)=1,1,0))</f>
        <v/>
      </c>
      <c r="AO2823">
        <f>IF($AN2823=1,SUMPRODUCT(--($AR$2:$AR$3001&lt;$AR2823))+1,"")</f>
        <v/>
      </c>
      <c r="AP2823">
        <f>IF($E2823="","",IF(OR($U2823=TRUE(),$U2823="TRUE"),1,0))</f>
        <v/>
      </c>
      <c r="AQ2823">
        <f>IF($E2823="","",IF($AA2823="Yes",1,0))</f>
        <v/>
      </c>
      <c r="AR2823">
        <f>IF($AN2823=1,IFERROR(IF(VALUE($E2823)&lt;100000000,VALUE($E2823),1000000000),IFERROR(IF(VALUE(MID($E2823,2,20))&lt;100000000,VALUE(MID($E2823,2,20)),1000000000),1000000000))+ROW()/100000,"")</f>
        <v/>
      </c>
    </row>
    <row r="2824">
      <c r="G2824" s="14" t="n"/>
      <c r="Q2824" s="7">
        <f>IF($E2824="","",P2824*Y2824/100)</f>
        <v/>
      </c>
      <c r="R2824" s="7" t="n"/>
      <c r="X2824" s="7" t="n"/>
      <c r="Y2824" s="7" t="n"/>
      <c r="AB2824">
        <f>IF($E2824="","",IF($AQ2824=1,0,IF($AP2824=1,Settings!$C$6,Settings!$C$7))*100)</f>
        <v/>
      </c>
      <c r="AC2824" s="7">
        <f>IF($E2824="","",Y2824*AB2824/100)</f>
        <v/>
      </c>
      <c r="AD2824" s="7">
        <f>IF($E2824="","",Y2824-AC2824)</f>
        <v/>
      </c>
      <c r="AE2824" s="7">
        <f>IF($E2824="","",AD2824-Q2824)</f>
        <v/>
      </c>
      <c r="AI2824" s="7" t="n"/>
      <c r="AL2824" s="14" t="n"/>
      <c r="AN2824">
        <f>IF($E2824="","",IF(COUNTIF($E$2:$E2824,$E2824)=1,1,0))</f>
        <v/>
      </c>
      <c r="AO2824">
        <f>IF($AN2824=1,SUMPRODUCT(--($AR$2:$AR$3001&lt;$AR2824))+1,"")</f>
        <v/>
      </c>
      <c r="AP2824">
        <f>IF($E2824="","",IF(OR($U2824=TRUE(),$U2824="TRUE"),1,0))</f>
        <v/>
      </c>
      <c r="AQ2824">
        <f>IF($E2824="","",IF($AA2824="Yes",1,0))</f>
        <v/>
      </c>
      <c r="AR2824">
        <f>IF($AN2824=1,IFERROR(IF(VALUE($E2824)&lt;100000000,VALUE($E2824),1000000000),IFERROR(IF(VALUE(MID($E2824,2,20))&lt;100000000,VALUE(MID($E2824,2,20)),1000000000),1000000000))+ROW()/100000,"")</f>
        <v/>
      </c>
    </row>
    <row r="2825">
      <c r="G2825" s="14" t="n"/>
      <c r="Q2825" s="7">
        <f>IF($E2825="","",P2825*Y2825/100)</f>
        <v/>
      </c>
      <c r="R2825" s="7" t="n"/>
      <c r="X2825" s="7" t="n"/>
      <c r="Y2825" s="7" t="n"/>
      <c r="AB2825">
        <f>IF($E2825="","",IF($AQ2825=1,0,IF($AP2825=1,Settings!$C$6,Settings!$C$7))*100)</f>
        <v/>
      </c>
      <c r="AC2825" s="7">
        <f>IF($E2825="","",Y2825*AB2825/100)</f>
        <v/>
      </c>
      <c r="AD2825" s="7">
        <f>IF($E2825="","",Y2825-AC2825)</f>
        <v/>
      </c>
      <c r="AE2825" s="7">
        <f>IF($E2825="","",AD2825-Q2825)</f>
        <v/>
      </c>
      <c r="AI2825" s="7" t="n"/>
      <c r="AL2825" s="14" t="n"/>
      <c r="AN2825">
        <f>IF($E2825="","",IF(COUNTIF($E$2:$E2825,$E2825)=1,1,0))</f>
        <v/>
      </c>
      <c r="AO2825">
        <f>IF($AN2825=1,SUMPRODUCT(--($AR$2:$AR$3001&lt;$AR2825))+1,"")</f>
        <v/>
      </c>
      <c r="AP2825">
        <f>IF($E2825="","",IF(OR($U2825=TRUE(),$U2825="TRUE"),1,0))</f>
        <v/>
      </c>
      <c r="AQ2825">
        <f>IF($E2825="","",IF($AA2825="Yes",1,0))</f>
        <v/>
      </c>
      <c r="AR2825">
        <f>IF($AN2825=1,IFERROR(IF(VALUE($E2825)&lt;100000000,VALUE($E2825),1000000000),IFERROR(IF(VALUE(MID($E2825,2,20))&lt;100000000,VALUE(MID($E2825,2,20)),1000000000),1000000000))+ROW()/100000,"")</f>
        <v/>
      </c>
    </row>
    <row r="2826">
      <c r="G2826" s="14" t="n"/>
      <c r="Q2826" s="7">
        <f>IF($E2826="","",P2826*Y2826/100)</f>
        <v/>
      </c>
      <c r="R2826" s="7" t="n"/>
      <c r="X2826" s="7" t="n"/>
      <c r="Y2826" s="7" t="n"/>
      <c r="AB2826">
        <f>IF($E2826="","",IF($AQ2826=1,0,IF($AP2826=1,Settings!$C$6,Settings!$C$7))*100)</f>
        <v/>
      </c>
      <c r="AC2826" s="7">
        <f>IF($E2826="","",Y2826*AB2826/100)</f>
        <v/>
      </c>
      <c r="AD2826" s="7">
        <f>IF($E2826="","",Y2826-AC2826)</f>
        <v/>
      </c>
      <c r="AE2826" s="7">
        <f>IF($E2826="","",AD2826-Q2826)</f>
        <v/>
      </c>
      <c r="AI2826" s="7" t="n"/>
      <c r="AL2826" s="14" t="n"/>
      <c r="AN2826">
        <f>IF($E2826="","",IF(COUNTIF($E$2:$E2826,$E2826)=1,1,0))</f>
        <v/>
      </c>
      <c r="AO2826">
        <f>IF($AN2826=1,SUMPRODUCT(--($AR$2:$AR$3001&lt;$AR2826))+1,"")</f>
        <v/>
      </c>
      <c r="AP2826">
        <f>IF($E2826="","",IF(OR($U2826=TRUE(),$U2826="TRUE"),1,0))</f>
        <v/>
      </c>
      <c r="AQ2826">
        <f>IF($E2826="","",IF($AA2826="Yes",1,0))</f>
        <v/>
      </c>
      <c r="AR2826">
        <f>IF($AN2826=1,IFERROR(IF(VALUE($E2826)&lt;100000000,VALUE($E2826),1000000000),IFERROR(IF(VALUE(MID($E2826,2,20))&lt;100000000,VALUE(MID($E2826,2,20)),1000000000),1000000000))+ROW()/100000,"")</f>
        <v/>
      </c>
    </row>
    <row r="2827">
      <c r="G2827" s="14" t="n"/>
      <c r="Q2827" s="7">
        <f>IF($E2827="","",P2827*Y2827/100)</f>
        <v/>
      </c>
      <c r="R2827" s="7" t="n"/>
      <c r="X2827" s="7" t="n"/>
      <c r="Y2827" s="7" t="n"/>
      <c r="AB2827">
        <f>IF($E2827="","",IF($AQ2827=1,0,IF($AP2827=1,Settings!$C$6,Settings!$C$7))*100)</f>
        <v/>
      </c>
      <c r="AC2827" s="7">
        <f>IF($E2827="","",Y2827*AB2827/100)</f>
        <v/>
      </c>
      <c r="AD2827" s="7">
        <f>IF($E2827="","",Y2827-AC2827)</f>
        <v/>
      </c>
      <c r="AE2827" s="7">
        <f>IF($E2827="","",AD2827-Q2827)</f>
        <v/>
      </c>
      <c r="AI2827" s="7" t="n"/>
      <c r="AL2827" s="14" t="n"/>
      <c r="AN2827">
        <f>IF($E2827="","",IF(COUNTIF($E$2:$E2827,$E2827)=1,1,0))</f>
        <v/>
      </c>
      <c r="AO2827">
        <f>IF($AN2827=1,SUMPRODUCT(--($AR$2:$AR$3001&lt;$AR2827))+1,"")</f>
        <v/>
      </c>
      <c r="AP2827">
        <f>IF($E2827="","",IF(OR($U2827=TRUE(),$U2827="TRUE"),1,0))</f>
        <v/>
      </c>
      <c r="AQ2827">
        <f>IF($E2827="","",IF($AA2827="Yes",1,0))</f>
        <v/>
      </c>
      <c r="AR2827">
        <f>IF($AN2827=1,IFERROR(IF(VALUE($E2827)&lt;100000000,VALUE($E2827),1000000000),IFERROR(IF(VALUE(MID($E2827,2,20))&lt;100000000,VALUE(MID($E2827,2,20)),1000000000),1000000000))+ROW()/100000,"")</f>
        <v/>
      </c>
    </row>
    <row r="2828">
      <c r="G2828" s="14" t="n"/>
      <c r="Q2828" s="7">
        <f>IF($E2828="","",P2828*Y2828/100)</f>
        <v/>
      </c>
      <c r="R2828" s="7" t="n"/>
      <c r="X2828" s="7" t="n"/>
      <c r="Y2828" s="7" t="n"/>
      <c r="AB2828">
        <f>IF($E2828="","",IF($AQ2828=1,0,IF($AP2828=1,Settings!$C$6,Settings!$C$7))*100)</f>
        <v/>
      </c>
      <c r="AC2828" s="7">
        <f>IF($E2828="","",Y2828*AB2828/100)</f>
        <v/>
      </c>
      <c r="AD2828" s="7">
        <f>IF($E2828="","",Y2828-AC2828)</f>
        <v/>
      </c>
      <c r="AE2828" s="7">
        <f>IF($E2828="","",AD2828-Q2828)</f>
        <v/>
      </c>
      <c r="AI2828" s="7" t="n"/>
      <c r="AL2828" s="14" t="n"/>
      <c r="AN2828">
        <f>IF($E2828="","",IF(COUNTIF($E$2:$E2828,$E2828)=1,1,0))</f>
        <v/>
      </c>
      <c r="AO2828">
        <f>IF($AN2828=1,SUMPRODUCT(--($AR$2:$AR$3001&lt;$AR2828))+1,"")</f>
        <v/>
      </c>
      <c r="AP2828">
        <f>IF($E2828="","",IF(OR($U2828=TRUE(),$U2828="TRUE"),1,0))</f>
        <v/>
      </c>
      <c r="AQ2828">
        <f>IF($E2828="","",IF($AA2828="Yes",1,0))</f>
        <v/>
      </c>
      <c r="AR2828">
        <f>IF($AN2828=1,IFERROR(IF(VALUE($E2828)&lt;100000000,VALUE($E2828),1000000000),IFERROR(IF(VALUE(MID($E2828,2,20))&lt;100000000,VALUE(MID($E2828,2,20)),1000000000),1000000000))+ROW()/100000,"")</f>
        <v/>
      </c>
    </row>
    <row r="2829">
      <c r="G2829" s="14" t="n"/>
      <c r="Q2829" s="7">
        <f>IF($E2829="","",P2829*Y2829/100)</f>
        <v/>
      </c>
      <c r="R2829" s="7" t="n"/>
      <c r="X2829" s="7" t="n"/>
      <c r="Y2829" s="7" t="n"/>
      <c r="AB2829">
        <f>IF($E2829="","",IF($AQ2829=1,0,IF($AP2829=1,Settings!$C$6,Settings!$C$7))*100)</f>
        <v/>
      </c>
      <c r="AC2829" s="7">
        <f>IF($E2829="","",Y2829*AB2829/100)</f>
        <v/>
      </c>
      <c r="AD2829" s="7">
        <f>IF($E2829="","",Y2829-AC2829)</f>
        <v/>
      </c>
      <c r="AE2829" s="7">
        <f>IF($E2829="","",AD2829-Q2829)</f>
        <v/>
      </c>
      <c r="AI2829" s="7" t="n"/>
      <c r="AL2829" s="14" t="n"/>
      <c r="AN2829">
        <f>IF($E2829="","",IF(COUNTIF($E$2:$E2829,$E2829)=1,1,0))</f>
        <v/>
      </c>
      <c r="AO2829">
        <f>IF($AN2829=1,SUMPRODUCT(--($AR$2:$AR$3001&lt;$AR2829))+1,"")</f>
        <v/>
      </c>
      <c r="AP2829">
        <f>IF($E2829="","",IF(OR($U2829=TRUE(),$U2829="TRUE"),1,0))</f>
        <v/>
      </c>
      <c r="AQ2829">
        <f>IF($E2829="","",IF($AA2829="Yes",1,0))</f>
        <v/>
      </c>
      <c r="AR2829">
        <f>IF($AN2829=1,IFERROR(IF(VALUE($E2829)&lt;100000000,VALUE($E2829),1000000000),IFERROR(IF(VALUE(MID($E2829,2,20))&lt;100000000,VALUE(MID($E2829,2,20)),1000000000),1000000000))+ROW()/100000,"")</f>
        <v/>
      </c>
    </row>
    <row r="2830">
      <c r="G2830" s="14" t="n"/>
      <c r="Q2830" s="7">
        <f>IF($E2830="","",P2830*Y2830/100)</f>
        <v/>
      </c>
      <c r="R2830" s="7" t="n"/>
      <c r="X2830" s="7" t="n"/>
      <c r="Y2830" s="7" t="n"/>
      <c r="AB2830">
        <f>IF($E2830="","",IF($AQ2830=1,0,IF($AP2830=1,Settings!$C$6,Settings!$C$7))*100)</f>
        <v/>
      </c>
      <c r="AC2830" s="7">
        <f>IF($E2830="","",Y2830*AB2830/100)</f>
        <v/>
      </c>
      <c r="AD2830" s="7">
        <f>IF($E2830="","",Y2830-AC2830)</f>
        <v/>
      </c>
      <c r="AE2830" s="7">
        <f>IF($E2830="","",AD2830-Q2830)</f>
        <v/>
      </c>
      <c r="AI2830" s="7" t="n"/>
      <c r="AL2830" s="14" t="n"/>
      <c r="AN2830">
        <f>IF($E2830="","",IF(COUNTIF($E$2:$E2830,$E2830)=1,1,0))</f>
        <v/>
      </c>
      <c r="AO2830">
        <f>IF($AN2830=1,SUMPRODUCT(--($AR$2:$AR$3001&lt;$AR2830))+1,"")</f>
        <v/>
      </c>
      <c r="AP2830">
        <f>IF($E2830="","",IF(OR($U2830=TRUE(),$U2830="TRUE"),1,0))</f>
        <v/>
      </c>
      <c r="AQ2830">
        <f>IF($E2830="","",IF($AA2830="Yes",1,0))</f>
        <v/>
      </c>
      <c r="AR2830">
        <f>IF($AN2830=1,IFERROR(IF(VALUE($E2830)&lt;100000000,VALUE($E2830),1000000000),IFERROR(IF(VALUE(MID($E2830,2,20))&lt;100000000,VALUE(MID($E2830,2,20)),1000000000),1000000000))+ROW()/100000,"")</f>
        <v/>
      </c>
    </row>
    <row r="2831">
      <c r="G2831" s="14" t="n"/>
      <c r="Q2831" s="7">
        <f>IF($E2831="","",P2831*Y2831/100)</f>
        <v/>
      </c>
      <c r="R2831" s="7" t="n"/>
      <c r="X2831" s="7" t="n"/>
      <c r="Y2831" s="7" t="n"/>
      <c r="AB2831">
        <f>IF($E2831="","",IF($AQ2831=1,0,IF($AP2831=1,Settings!$C$6,Settings!$C$7))*100)</f>
        <v/>
      </c>
      <c r="AC2831" s="7">
        <f>IF($E2831="","",Y2831*AB2831/100)</f>
        <v/>
      </c>
      <c r="AD2831" s="7">
        <f>IF($E2831="","",Y2831-AC2831)</f>
        <v/>
      </c>
      <c r="AE2831" s="7">
        <f>IF($E2831="","",AD2831-Q2831)</f>
        <v/>
      </c>
      <c r="AI2831" s="7" t="n"/>
      <c r="AL2831" s="14" t="n"/>
      <c r="AN2831">
        <f>IF($E2831="","",IF(COUNTIF($E$2:$E2831,$E2831)=1,1,0))</f>
        <v/>
      </c>
      <c r="AO2831">
        <f>IF($AN2831=1,SUMPRODUCT(--($AR$2:$AR$3001&lt;$AR2831))+1,"")</f>
        <v/>
      </c>
      <c r="AP2831">
        <f>IF($E2831="","",IF(OR($U2831=TRUE(),$U2831="TRUE"),1,0))</f>
        <v/>
      </c>
      <c r="AQ2831">
        <f>IF($E2831="","",IF($AA2831="Yes",1,0))</f>
        <v/>
      </c>
      <c r="AR2831">
        <f>IF($AN2831=1,IFERROR(IF(VALUE($E2831)&lt;100000000,VALUE($E2831),1000000000),IFERROR(IF(VALUE(MID($E2831,2,20))&lt;100000000,VALUE(MID($E2831,2,20)),1000000000),1000000000))+ROW()/100000,"")</f>
        <v/>
      </c>
    </row>
    <row r="2832">
      <c r="G2832" s="14" t="n"/>
      <c r="Q2832" s="7">
        <f>IF($E2832="","",P2832*Y2832/100)</f>
        <v/>
      </c>
      <c r="R2832" s="7" t="n"/>
      <c r="X2832" s="7" t="n"/>
      <c r="Y2832" s="7" t="n"/>
      <c r="AB2832">
        <f>IF($E2832="","",IF($AQ2832=1,0,IF($AP2832=1,Settings!$C$6,Settings!$C$7))*100)</f>
        <v/>
      </c>
      <c r="AC2832" s="7">
        <f>IF($E2832="","",Y2832*AB2832/100)</f>
        <v/>
      </c>
      <c r="AD2832" s="7">
        <f>IF($E2832="","",Y2832-AC2832)</f>
        <v/>
      </c>
      <c r="AE2832" s="7">
        <f>IF($E2832="","",AD2832-Q2832)</f>
        <v/>
      </c>
      <c r="AI2832" s="7" t="n"/>
      <c r="AL2832" s="14" t="n"/>
      <c r="AN2832">
        <f>IF($E2832="","",IF(COUNTIF($E$2:$E2832,$E2832)=1,1,0))</f>
        <v/>
      </c>
      <c r="AO2832">
        <f>IF($AN2832=1,SUMPRODUCT(--($AR$2:$AR$3001&lt;$AR2832))+1,"")</f>
        <v/>
      </c>
      <c r="AP2832">
        <f>IF($E2832="","",IF(OR($U2832=TRUE(),$U2832="TRUE"),1,0))</f>
        <v/>
      </c>
      <c r="AQ2832">
        <f>IF($E2832="","",IF($AA2832="Yes",1,0))</f>
        <v/>
      </c>
      <c r="AR2832">
        <f>IF($AN2832=1,IFERROR(IF(VALUE($E2832)&lt;100000000,VALUE($E2832),1000000000),IFERROR(IF(VALUE(MID($E2832,2,20))&lt;100000000,VALUE(MID($E2832,2,20)),1000000000),1000000000))+ROW()/100000,"")</f>
        <v/>
      </c>
    </row>
    <row r="2833">
      <c r="G2833" s="14" t="n"/>
      <c r="Q2833" s="7">
        <f>IF($E2833="","",P2833*Y2833/100)</f>
        <v/>
      </c>
      <c r="R2833" s="7" t="n"/>
      <c r="X2833" s="7" t="n"/>
      <c r="Y2833" s="7" t="n"/>
      <c r="AB2833">
        <f>IF($E2833="","",IF($AQ2833=1,0,IF($AP2833=1,Settings!$C$6,Settings!$C$7))*100)</f>
        <v/>
      </c>
      <c r="AC2833" s="7">
        <f>IF($E2833="","",Y2833*AB2833/100)</f>
        <v/>
      </c>
      <c r="AD2833" s="7">
        <f>IF($E2833="","",Y2833-AC2833)</f>
        <v/>
      </c>
      <c r="AE2833" s="7">
        <f>IF($E2833="","",AD2833-Q2833)</f>
        <v/>
      </c>
      <c r="AI2833" s="7" t="n"/>
      <c r="AL2833" s="14" t="n"/>
      <c r="AN2833">
        <f>IF($E2833="","",IF(COUNTIF($E$2:$E2833,$E2833)=1,1,0))</f>
        <v/>
      </c>
      <c r="AO2833">
        <f>IF($AN2833=1,SUMPRODUCT(--($AR$2:$AR$3001&lt;$AR2833))+1,"")</f>
        <v/>
      </c>
      <c r="AP2833">
        <f>IF($E2833="","",IF(OR($U2833=TRUE(),$U2833="TRUE"),1,0))</f>
        <v/>
      </c>
      <c r="AQ2833">
        <f>IF($E2833="","",IF($AA2833="Yes",1,0))</f>
        <v/>
      </c>
      <c r="AR2833">
        <f>IF($AN2833=1,IFERROR(IF(VALUE($E2833)&lt;100000000,VALUE($E2833),1000000000),IFERROR(IF(VALUE(MID($E2833,2,20))&lt;100000000,VALUE(MID($E2833,2,20)),1000000000),1000000000))+ROW()/100000,"")</f>
        <v/>
      </c>
    </row>
    <row r="2834">
      <c r="G2834" s="14" t="n"/>
      <c r="Q2834" s="7">
        <f>IF($E2834="","",P2834*Y2834/100)</f>
        <v/>
      </c>
      <c r="R2834" s="7" t="n"/>
      <c r="X2834" s="7" t="n"/>
      <c r="Y2834" s="7" t="n"/>
      <c r="AB2834">
        <f>IF($E2834="","",IF($AQ2834=1,0,IF($AP2834=1,Settings!$C$6,Settings!$C$7))*100)</f>
        <v/>
      </c>
      <c r="AC2834" s="7">
        <f>IF($E2834="","",Y2834*AB2834/100)</f>
        <v/>
      </c>
      <c r="AD2834" s="7">
        <f>IF($E2834="","",Y2834-AC2834)</f>
        <v/>
      </c>
      <c r="AE2834" s="7">
        <f>IF($E2834="","",AD2834-Q2834)</f>
        <v/>
      </c>
      <c r="AI2834" s="7" t="n"/>
      <c r="AL2834" s="14" t="n"/>
      <c r="AN2834">
        <f>IF($E2834="","",IF(COUNTIF($E$2:$E2834,$E2834)=1,1,0))</f>
        <v/>
      </c>
      <c r="AO2834">
        <f>IF($AN2834=1,SUMPRODUCT(--($AR$2:$AR$3001&lt;$AR2834))+1,"")</f>
        <v/>
      </c>
      <c r="AP2834">
        <f>IF($E2834="","",IF(OR($U2834=TRUE(),$U2834="TRUE"),1,0))</f>
        <v/>
      </c>
      <c r="AQ2834">
        <f>IF($E2834="","",IF($AA2834="Yes",1,0))</f>
        <v/>
      </c>
      <c r="AR2834">
        <f>IF($AN2834=1,IFERROR(IF(VALUE($E2834)&lt;100000000,VALUE($E2834),1000000000),IFERROR(IF(VALUE(MID($E2834,2,20))&lt;100000000,VALUE(MID($E2834,2,20)),1000000000),1000000000))+ROW()/100000,"")</f>
        <v/>
      </c>
    </row>
    <row r="2835">
      <c r="G2835" s="14" t="n"/>
      <c r="Q2835" s="7">
        <f>IF($E2835="","",P2835*Y2835/100)</f>
        <v/>
      </c>
      <c r="R2835" s="7" t="n"/>
      <c r="X2835" s="7" t="n"/>
      <c r="Y2835" s="7" t="n"/>
      <c r="AB2835">
        <f>IF($E2835="","",IF($AQ2835=1,0,IF($AP2835=1,Settings!$C$6,Settings!$C$7))*100)</f>
        <v/>
      </c>
      <c r="AC2835" s="7">
        <f>IF($E2835="","",Y2835*AB2835/100)</f>
        <v/>
      </c>
      <c r="AD2835" s="7">
        <f>IF($E2835="","",Y2835-AC2835)</f>
        <v/>
      </c>
      <c r="AE2835" s="7">
        <f>IF($E2835="","",AD2835-Q2835)</f>
        <v/>
      </c>
      <c r="AI2835" s="7" t="n"/>
      <c r="AL2835" s="14" t="n"/>
      <c r="AN2835">
        <f>IF($E2835="","",IF(COUNTIF($E$2:$E2835,$E2835)=1,1,0))</f>
        <v/>
      </c>
      <c r="AO2835">
        <f>IF($AN2835=1,SUMPRODUCT(--($AR$2:$AR$3001&lt;$AR2835))+1,"")</f>
        <v/>
      </c>
      <c r="AP2835">
        <f>IF($E2835="","",IF(OR($U2835=TRUE(),$U2835="TRUE"),1,0))</f>
        <v/>
      </c>
      <c r="AQ2835">
        <f>IF($E2835="","",IF($AA2835="Yes",1,0))</f>
        <v/>
      </c>
      <c r="AR2835">
        <f>IF($AN2835=1,IFERROR(IF(VALUE($E2835)&lt;100000000,VALUE($E2835),1000000000),IFERROR(IF(VALUE(MID($E2835,2,20))&lt;100000000,VALUE(MID($E2835,2,20)),1000000000),1000000000))+ROW()/100000,"")</f>
        <v/>
      </c>
    </row>
    <row r="2836">
      <c r="G2836" s="14" t="n"/>
      <c r="Q2836" s="7">
        <f>IF($E2836="","",P2836*Y2836/100)</f>
        <v/>
      </c>
      <c r="R2836" s="7" t="n"/>
      <c r="X2836" s="7" t="n"/>
      <c r="Y2836" s="7" t="n"/>
      <c r="AB2836">
        <f>IF($E2836="","",IF($AQ2836=1,0,IF($AP2836=1,Settings!$C$6,Settings!$C$7))*100)</f>
        <v/>
      </c>
      <c r="AC2836" s="7">
        <f>IF($E2836="","",Y2836*AB2836/100)</f>
        <v/>
      </c>
      <c r="AD2836" s="7">
        <f>IF($E2836="","",Y2836-AC2836)</f>
        <v/>
      </c>
      <c r="AE2836" s="7">
        <f>IF($E2836="","",AD2836-Q2836)</f>
        <v/>
      </c>
      <c r="AI2836" s="7" t="n"/>
      <c r="AL2836" s="14" t="n"/>
      <c r="AN2836">
        <f>IF($E2836="","",IF(COUNTIF($E$2:$E2836,$E2836)=1,1,0))</f>
        <v/>
      </c>
      <c r="AO2836">
        <f>IF($AN2836=1,SUMPRODUCT(--($AR$2:$AR$3001&lt;$AR2836))+1,"")</f>
        <v/>
      </c>
      <c r="AP2836">
        <f>IF($E2836="","",IF(OR($U2836=TRUE(),$U2836="TRUE"),1,0))</f>
        <v/>
      </c>
      <c r="AQ2836">
        <f>IF($E2836="","",IF($AA2836="Yes",1,0))</f>
        <v/>
      </c>
      <c r="AR2836">
        <f>IF($AN2836=1,IFERROR(IF(VALUE($E2836)&lt;100000000,VALUE($E2836),1000000000),IFERROR(IF(VALUE(MID($E2836,2,20))&lt;100000000,VALUE(MID($E2836,2,20)),1000000000),1000000000))+ROW()/100000,"")</f>
        <v/>
      </c>
    </row>
    <row r="2837">
      <c r="G2837" s="14" t="n"/>
      <c r="Q2837" s="7">
        <f>IF($E2837="","",P2837*Y2837/100)</f>
        <v/>
      </c>
      <c r="R2837" s="7" t="n"/>
      <c r="X2837" s="7" t="n"/>
      <c r="Y2837" s="7" t="n"/>
      <c r="AB2837">
        <f>IF($E2837="","",IF($AQ2837=1,0,IF($AP2837=1,Settings!$C$6,Settings!$C$7))*100)</f>
        <v/>
      </c>
      <c r="AC2837" s="7">
        <f>IF($E2837="","",Y2837*AB2837/100)</f>
        <v/>
      </c>
      <c r="AD2837" s="7">
        <f>IF($E2837="","",Y2837-AC2837)</f>
        <v/>
      </c>
      <c r="AE2837" s="7">
        <f>IF($E2837="","",AD2837-Q2837)</f>
        <v/>
      </c>
      <c r="AI2837" s="7" t="n"/>
      <c r="AL2837" s="14" t="n"/>
      <c r="AN2837">
        <f>IF($E2837="","",IF(COUNTIF($E$2:$E2837,$E2837)=1,1,0))</f>
        <v/>
      </c>
      <c r="AO2837">
        <f>IF($AN2837=1,SUMPRODUCT(--($AR$2:$AR$3001&lt;$AR2837))+1,"")</f>
        <v/>
      </c>
      <c r="AP2837">
        <f>IF($E2837="","",IF(OR($U2837=TRUE(),$U2837="TRUE"),1,0))</f>
        <v/>
      </c>
      <c r="AQ2837">
        <f>IF($E2837="","",IF($AA2837="Yes",1,0))</f>
        <v/>
      </c>
      <c r="AR2837">
        <f>IF($AN2837=1,IFERROR(IF(VALUE($E2837)&lt;100000000,VALUE($E2837),1000000000),IFERROR(IF(VALUE(MID($E2837,2,20))&lt;100000000,VALUE(MID($E2837,2,20)),1000000000),1000000000))+ROW()/100000,"")</f>
        <v/>
      </c>
    </row>
    <row r="2838">
      <c r="G2838" s="14" t="n"/>
      <c r="Q2838" s="7">
        <f>IF($E2838="","",P2838*Y2838/100)</f>
        <v/>
      </c>
      <c r="R2838" s="7" t="n"/>
      <c r="X2838" s="7" t="n"/>
      <c r="Y2838" s="7" t="n"/>
      <c r="AB2838">
        <f>IF($E2838="","",IF($AQ2838=1,0,IF($AP2838=1,Settings!$C$6,Settings!$C$7))*100)</f>
        <v/>
      </c>
      <c r="AC2838" s="7">
        <f>IF($E2838="","",Y2838*AB2838/100)</f>
        <v/>
      </c>
      <c r="AD2838" s="7">
        <f>IF($E2838="","",Y2838-AC2838)</f>
        <v/>
      </c>
      <c r="AE2838" s="7">
        <f>IF($E2838="","",AD2838-Q2838)</f>
        <v/>
      </c>
      <c r="AI2838" s="7" t="n"/>
      <c r="AL2838" s="14" t="n"/>
      <c r="AN2838">
        <f>IF($E2838="","",IF(COUNTIF($E$2:$E2838,$E2838)=1,1,0))</f>
        <v/>
      </c>
      <c r="AO2838">
        <f>IF($AN2838=1,SUMPRODUCT(--($AR$2:$AR$3001&lt;$AR2838))+1,"")</f>
        <v/>
      </c>
      <c r="AP2838">
        <f>IF($E2838="","",IF(OR($U2838=TRUE(),$U2838="TRUE"),1,0))</f>
        <v/>
      </c>
      <c r="AQ2838">
        <f>IF($E2838="","",IF($AA2838="Yes",1,0))</f>
        <v/>
      </c>
      <c r="AR2838">
        <f>IF($AN2838=1,IFERROR(IF(VALUE($E2838)&lt;100000000,VALUE($E2838),1000000000),IFERROR(IF(VALUE(MID($E2838,2,20))&lt;100000000,VALUE(MID($E2838,2,20)),1000000000),1000000000))+ROW()/100000,"")</f>
        <v/>
      </c>
    </row>
    <row r="2839">
      <c r="G2839" s="14" t="n"/>
      <c r="Q2839" s="7">
        <f>IF($E2839="","",P2839*Y2839/100)</f>
        <v/>
      </c>
      <c r="R2839" s="7" t="n"/>
      <c r="X2839" s="7" t="n"/>
      <c r="Y2839" s="7" t="n"/>
      <c r="AB2839">
        <f>IF($E2839="","",IF($AQ2839=1,0,IF($AP2839=1,Settings!$C$6,Settings!$C$7))*100)</f>
        <v/>
      </c>
      <c r="AC2839" s="7">
        <f>IF($E2839="","",Y2839*AB2839/100)</f>
        <v/>
      </c>
      <c r="AD2839" s="7">
        <f>IF($E2839="","",Y2839-AC2839)</f>
        <v/>
      </c>
      <c r="AE2839" s="7">
        <f>IF($E2839="","",AD2839-Q2839)</f>
        <v/>
      </c>
      <c r="AI2839" s="7" t="n"/>
      <c r="AL2839" s="14" t="n"/>
      <c r="AN2839">
        <f>IF($E2839="","",IF(COUNTIF($E$2:$E2839,$E2839)=1,1,0))</f>
        <v/>
      </c>
      <c r="AO2839">
        <f>IF($AN2839=1,SUMPRODUCT(--($AR$2:$AR$3001&lt;$AR2839))+1,"")</f>
        <v/>
      </c>
      <c r="AP2839">
        <f>IF($E2839="","",IF(OR($U2839=TRUE(),$U2839="TRUE"),1,0))</f>
        <v/>
      </c>
      <c r="AQ2839">
        <f>IF($E2839="","",IF($AA2839="Yes",1,0))</f>
        <v/>
      </c>
      <c r="AR2839">
        <f>IF($AN2839=1,IFERROR(IF(VALUE($E2839)&lt;100000000,VALUE($E2839),1000000000),IFERROR(IF(VALUE(MID($E2839,2,20))&lt;100000000,VALUE(MID($E2839,2,20)),1000000000),1000000000))+ROW()/100000,"")</f>
        <v/>
      </c>
    </row>
    <row r="2840">
      <c r="G2840" s="14" t="n"/>
      <c r="Q2840" s="7">
        <f>IF($E2840="","",P2840*Y2840/100)</f>
        <v/>
      </c>
      <c r="R2840" s="7" t="n"/>
      <c r="X2840" s="7" t="n"/>
      <c r="Y2840" s="7" t="n"/>
      <c r="AB2840">
        <f>IF($E2840="","",IF($AQ2840=1,0,IF($AP2840=1,Settings!$C$6,Settings!$C$7))*100)</f>
        <v/>
      </c>
      <c r="AC2840" s="7">
        <f>IF($E2840="","",Y2840*AB2840/100)</f>
        <v/>
      </c>
      <c r="AD2840" s="7">
        <f>IF($E2840="","",Y2840-AC2840)</f>
        <v/>
      </c>
      <c r="AE2840" s="7">
        <f>IF($E2840="","",AD2840-Q2840)</f>
        <v/>
      </c>
      <c r="AI2840" s="7" t="n"/>
      <c r="AL2840" s="14" t="n"/>
      <c r="AN2840">
        <f>IF($E2840="","",IF(COUNTIF($E$2:$E2840,$E2840)=1,1,0))</f>
        <v/>
      </c>
      <c r="AO2840">
        <f>IF($AN2840=1,SUMPRODUCT(--($AR$2:$AR$3001&lt;$AR2840))+1,"")</f>
        <v/>
      </c>
      <c r="AP2840">
        <f>IF($E2840="","",IF(OR($U2840=TRUE(),$U2840="TRUE"),1,0))</f>
        <v/>
      </c>
      <c r="AQ2840">
        <f>IF($E2840="","",IF($AA2840="Yes",1,0))</f>
        <v/>
      </c>
      <c r="AR2840">
        <f>IF($AN2840=1,IFERROR(IF(VALUE($E2840)&lt;100000000,VALUE($E2840),1000000000),IFERROR(IF(VALUE(MID($E2840,2,20))&lt;100000000,VALUE(MID($E2840,2,20)),1000000000),1000000000))+ROW()/100000,"")</f>
        <v/>
      </c>
    </row>
    <row r="2841">
      <c r="G2841" s="14" t="n"/>
      <c r="Q2841" s="7">
        <f>IF($E2841="","",P2841*Y2841/100)</f>
        <v/>
      </c>
      <c r="R2841" s="7" t="n"/>
      <c r="X2841" s="7" t="n"/>
      <c r="Y2841" s="7" t="n"/>
      <c r="AB2841">
        <f>IF($E2841="","",IF($AQ2841=1,0,IF($AP2841=1,Settings!$C$6,Settings!$C$7))*100)</f>
        <v/>
      </c>
      <c r="AC2841" s="7">
        <f>IF($E2841="","",Y2841*AB2841/100)</f>
        <v/>
      </c>
      <c r="AD2841" s="7">
        <f>IF($E2841="","",Y2841-AC2841)</f>
        <v/>
      </c>
      <c r="AE2841" s="7">
        <f>IF($E2841="","",AD2841-Q2841)</f>
        <v/>
      </c>
      <c r="AI2841" s="7" t="n"/>
      <c r="AL2841" s="14" t="n"/>
      <c r="AN2841">
        <f>IF($E2841="","",IF(COUNTIF($E$2:$E2841,$E2841)=1,1,0))</f>
        <v/>
      </c>
      <c r="AO2841">
        <f>IF($AN2841=1,SUMPRODUCT(--($AR$2:$AR$3001&lt;$AR2841))+1,"")</f>
        <v/>
      </c>
      <c r="AP2841">
        <f>IF($E2841="","",IF(OR($U2841=TRUE(),$U2841="TRUE"),1,0))</f>
        <v/>
      </c>
      <c r="AQ2841">
        <f>IF($E2841="","",IF($AA2841="Yes",1,0))</f>
        <v/>
      </c>
      <c r="AR2841">
        <f>IF($AN2841=1,IFERROR(IF(VALUE($E2841)&lt;100000000,VALUE($E2841),1000000000),IFERROR(IF(VALUE(MID($E2841,2,20))&lt;100000000,VALUE(MID($E2841,2,20)),1000000000),1000000000))+ROW()/100000,"")</f>
        <v/>
      </c>
    </row>
    <row r="2842">
      <c r="G2842" s="14" t="n"/>
      <c r="Q2842" s="7">
        <f>IF($E2842="","",P2842*Y2842/100)</f>
        <v/>
      </c>
      <c r="R2842" s="7" t="n"/>
      <c r="X2842" s="7" t="n"/>
      <c r="Y2842" s="7" t="n"/>
      <c r="AB2842">
        <f>IF($E2842="","",IF($AQ2842=1,0,IF($AP2842=1,Settings!$C$6,Settings!$C$7))*100)</f>
        <v/>
      </c>
      <c r="AC2842" s="7">
        <f>IF($E2842="","",Y2842*AB2842/100)</f>
        <v/>
      </c>
      <c r="AD2842" s="7">
        <f>IF($E2842="","",Y2842-AC2842)</f>
        <v/>
      </c>
      <c r="AE2842" s="7">
        <f>IF($E2842="","",AD2842-Q2842)</f>
        <v/>
      </c>
      <c r="AI2842" s="7" t="n"/>
      <c r="AL2842" s="14" t="n"/>
      <c r="AN2842">
        <f>IF($E2842="","",IF(COUNTIF($E$2:$E2842,$E2842)=1,1,0))</f>
        <v/>
      </c>
      <c r="AO2842">
        <f>IF($AN2842=1,SUMPRODUCT(--($AR$2:$AR$3001&lt;$AR2842))+1,"")</f>
        <v/>
      </c>
      <c r="AP2842">
        <f>IF($E2842="","",IF(OR($U2842=TRUE(),$U2842="TRUE"),1,0))</f>
        <v/>
      </c>
      <c r="AQ2842">
        <f>IF($E2842="","",IF($AA2842="Yes",1,0))</f>
        <v/>
      </c>
      <c r="AR2842">
        <f>IF($AN2842=1,IFERROR(IF(VALUE($E2842)&lt;100000000,VALUE($E2842),1000000000),IFERROR(IF(VALUE(MID($E2842,2,20))&lt;100000000,VALUE(MID($E2842,2,20)),1000000000),1000000000))+ROW()/100000,"")</f>
        <v/>
      </c>
    </row>
    <row r="2843">
      <c r="G2843" s="14" t="n"/>
      <c r="Q2843" s="7">
        <f>IF($E2843="","",P2843*Y2843/100)</f>
        <v/>
      </c>
      <c r="R2843" s="7" t="n"/>
      <c r="X2843" s="7" t="n"/>
      <c r="Y2843" s="7" t="n"/>
      <c r="AB2843">
        <f>IF($E2843="","",IF($AQ2843=1,0,IF($AP2843=1,Settings!$C$6,Settings!$C$7))*100)</f>
        <v/>
      </c>
      <c r="AC2843" s="7">
        <f>IF($E2843="","",Y2843*AB2843/100)</f>
        <v/>
      </c>
      <c r="AD2843" s="7">
        <f>IF($E2843="","",Y2843-AC2843)</f>
        <v/>
      </c>
      <c r="AE2843" s="7">
        <f>IF($E2843="","",AD2843-Q2843)</f>
        <v/>
      </c>
      <c r="AI2843" s="7" t="n"/>
      <c r="AL2843" s="14" t="n"/>
      <c r="AN2843">
        <f>IF($E2843="","",IF(COUNTIF($E$2:$E2843,$E2843)=1,1,0))</f>
        <v/>
      </c>
      <c r="AO2843">
        <f>IF($AN2843=1,SUMPRODUCT(--($AR$2:$AR$3001&lt;$AR2843))+1,"")</f>
        <v/>
      </c>
      <c r="AP2843">
        <f>IF($E2843="","",IF(OR($U2843=TRUE(),$U2843="TRUE"),1,0))</f>
        <v/>
      </c>
      <c r="AQ2843">
        <f>IF($E2843="","",IF($AA2843="Yes",1,0))</f>
        <v/>
      </c>
      <c r="AR2843">
        <f>IF($AN2843=1,IFERROR(IF(VALUE($E2843)&lt;100000000,VALUE($E2843),1000000000),IFERROR(IF(VALUE(MID($E2843,2,20))&lt;100000000,VALUE(MID($E2843,2,20)),1000000000),1000000000))+ROW()/100000,"")</f>
        <v/>
      </c>
    </row>
    <row r="2844">
      <c r="G2844" s="14" t="n"/>
      <c r="Q2844" s="7">
        <f>IF($E2844="","",P2844*Y2844/100)</f>
        <v/>
      </c>
      <c r="R2844" s="7" t="n"/>
      <c r="X2844" s="7" t="n"/>
      <c r="Y2844" s="7" t="n"/>
      <c r="AB2844">
        <f>IF($E2844="","",IF($AQ2844=1,0,IF($AP2844=1,Settings!$C$6,Settings!$C$7))*100)</f>
        <v/>
      </c>
      <c r="AC2844" s="7">
        <f>IF($E2844="","",Y2844*AB2844/100)</f>
        <v/>
      </c>
      <c r="AD2844" s="7">
        <f>IF($E2844="","",Y2844-AC2844)</f>
        <v/>
      </c>
      <c r="AE2844" s="7">
        <f>IF($E2844="","",AD2844-Q2844)</f>
        <v/>
      </c>
      <c r="AI2844" s="7" t="n"/>
      <c r="AL2844" s="14" t="n"/>
      <c r="AN2844">
        <f>IF($E2844="","",IF(COUNTIF($E$2:$E2844,$E2844)=1,1,0))</f>
        <v/>
      </c>
      <c r="AO2844">
        <f>IF($AN2844=1,SUMPRODUCT(--($AR$2:$AR$3001&lt;$AR2844))+1,"")</f>
        <v/>
      </c>
      <c r="AP2844">
        <f>IF($E2844="","",IF(OR($U2844=TRUE(),$U2844="TRUE"),1,0))</f>
        <v/>
      </c>
      <c r="AQ2844">
        <f>IF($E2844="","",IF($AA2844="Yes",1,0))</f>
        <v/>
      </c>
      <c r="AR2844">
        <f>IF($AN2844=1,IFERROR(IF(VALUE($E2844)&lt;100000000,VALUE($E2844),1000000000),IFERROR(IF(VALUE(MID($E2844,2,20))&lt;100000000,VALUE(MID($E2844,2,20)),1000000000),1000000000))+ROW()/100000,"")</f>
        <v/>
      </c>
    </row>
    <row r="2845">
      <c r="G2845" s="14" t="n"/>
      <c r="Q2845" s="7">
        <f>IF($E2845="","",P2845*Y2845/100)</f>
        <v/>
      </c>
      <c r="R2845" s="7" t="n"/>
      <c r="X2845" s="7" t="n"/>
      <c r="Y2845" s="7" t="n"/>
      <c r="AB2845">
        <f>IF($E2845="","",IF($AQ2845=1,0,IF($AP2845=1,Settings!$C$6,Settings!$C$7))*100)</f>
        <v/>
      </c>
      <c r="AC2845" s="7">
        <f>IF($E2845="","",Y2845*AB2845/100)</f>
        <v/>
      </c>
      <c r="AD2845" s="7">
        <f>IF($E2845="","",Y2845-AC2845)</f>
        <v/>
      </c>
      <c r="AE2845" s="7">
        <f>IF($E2845="","",AD2845-Q2845)</f>
        <v/>
      </c>
      <c r="AI2845" s="7" t="n"/>
      <c r="AL2845" s="14" t="n"/>
      <c r="AN2845">
        <f>IF($E2845="","",IF(COUNTIF($E$2:$E2845,$E2845)=1,1,0))</f>
        <v/>
      </c>
      <c r="AO2845">
        <f>IF($AN2845=1,SUMPRODUCT(--($AR$2:$AR$3001&lt;$AR2845))+1,"")</f>
        <v/>
      </c>
      <c r="AP2845">
        <f>IF($E2845="","",IF(OR($U2845=TRUE(),$U2845="TRUE"),1,0))</f>
        <v/>
      </c>
      <c r="AQ2845">
        <f>IF($E2845="","",IF($AA2845="Yes",1,0))</f>
        <v/>
      </c>
      <c r="AR2845">
        <f>IF($AN2845=1,IFERROR(IF(VALUE($E2845)&lt;100000000,VALUE($E2845),1000000000),IFERROR(IF(VALUE(MID($E2845,2,20))&lt;100000000,VALUE(MID($E2845,2,20)),1000000000),1000000000))+ROW()/100000,"")</f>
        <v/>
      </c>
    </row>
    <row r="2846">
      <c r="G2846" s="14" t="n"/>
      <c r="Q2846" s="7">
        <f>IF($E2846="","",P2846*Y2846/100)</f>
        <v/>
      </c>
      <c r="R2846" s="7" t="n"/>
      <c r="X2846" s="7" t="n"/>
      <c r="Y2846" s="7" t="n"/>
      <c r="AB2846">
        <f>IF($E2846="","",IF($AQ2846=1,0,IF($AP2846=1,Settings!$C$6,Settings!$C$7))*100)</f>
        <v/>
      </c>
      <c r="AC2846" s="7">
        <f>IF($E2846="","",Y2846*AB2846/100)</f>
        <v/>
      </c>
      <c r="AD2846" s="7">
        <f>IF($E2846="","",Y2846-AC2846)</f>
        <v/>
      </c>
      <c r="AE2846" s="7">
        <f>IF($E2846="","",AD2846-Q2846)</f>
        <v/>
      </c>
      <c r="AI2846" s="7" t="n"/>
      <c r="AL2846" s="14" t="n"/>
      <c r="AN2846">
        <f>IF($E2846="","",IF(COUNTIF($E$2:$E2846,$E2846)=1,1,0))</f>
        <v/>
      </c>
      <c r="AO2846">
        <f>IF($AN2846=1,SUMPRODUCT(--($AR$2:$AR$3001&lt;$AR2846))+1,"")</f>
        <v/>
      </c>
      <c r="AP2846">
        <f>IF($E2846="","",IF(OR($U2846=TRUE(),$U2846="TRUE"),1,0))</f>
        <v/>
      </c>
      <c r="AQ2846">
        <f>IF($E2846="","",IF($AA2846="Yes",1,0))</f>
        <v/>
      </c>
      <c r="AR2846">
        <f>IF($AN2846=1,IFERROR(IF(VALUE($E2846)&lt;100000000,VALUE($E2846),1000000000),IFERROR(IF(VALUE(MID($E2846,2,20))&lt;100000000,VALUE(MID($E2846,2,20)),1000000000),1000000000))+ROW()/100000,"")</f>
        <v/>
      </c>
    </row>
    <row r="2847">
      <c r="G2847" s="14" t="n"/>
      <c r="Q2847" s="7">
        <f>IF($E2847="","",P2847*Y2847/100)</f>
        <v/>
      </c>
      <c r="R2847" s="7" t="n"/>
      <c r="X2847" s="7" t="n"/>
      <c r="Y2847" s="7" t="n"/>
      <c r="AB2847">
        <f>IF($E2847="","",IF($AQ2847=1,0,IF($AP2847=1,Settings!$C$6,Settings!$C$7))*100)</f>
        <v/>
      </c>
      <c r="AC2847" s="7">
        <f>IF($E2847="","",Y2847*AB2847/100)</f>
        <v/>
      </c>
      <c r="AD2847" s="7">
        <f>IF($E2847="","",Y2847-AC2847)</f>
        <v/>
      </c>
      <c r="AE2847" s="7">
        <f>IF($E2847="","",AD2847-Q2847)</f>
        <v/>
      </c>
      <c r="AI2847" s="7" t="n"/>
      <c r="AL2847" s="14" t="n"/>
      <c r="AN2847">
        <f>IF($E2847="","",IF(COUNTIF($E$2:$E2847,$E2847)=1,1,0))</f>
        <v/>
      </c>
      <c r="AO2847">
        <f>IF($AN2847=1,SUMPRODUCT(--($AR$2:$AR$3001&lt;$AR2847))+1,"")</f>
        <v/>
      </c>
      <c r="AP2847">
        <f>IF($E2847="","",IF(OR($U2847=TRUE(),$U2847="TRUE"),1,0))</f>
        <v/>
      </c>
      <c r="AQ2847">
        <f>IF($E2847="","",IF($AA2847="Yes",1,0))</f>
        <v/>
      </c>
      <c r="AR2847">
        <f>IF($AN2847=1,IFERROR(IF(VALUE($E2847)&lt;100000000,VALUE($E2847),1000000000),IFERROR(IF(VALUE(MID($E2847,2,20))&lt;100000000,VALUE(MID($E2847,2,20)),1000000000),1000000000))+ROW()/100000,"")</f>
        <v/>
      </c>
    </row>
    <row r="2848">
      <c r="G2848" s="14" t="n"/>
      <c r="Q2848" s="7">
        <f>IF($E2848="","",P2848*Y2848/100)</f>
        <v/>
      </c>
      <c r="R2848" s="7" t="n"/>
      <c r="X2848" s="7" t="n"/>
      <c r="Y2848" s="7" t="n"/>
      <c r="AB2848">
        <f>IF($E2848="","",IF($AQ2848=1,0,IF($AP2848=1,Settings!$C$6,Settings!$C$7))*100)</f>
        <v/>
      </c>
      <c r="AC2848" s="7">
        <f>IF($E2848="","",Y2848*AB2848/100)</f>
        <v/>
      </c>
      <c r="AD2848" s="7">
        <f>IF($E2848="","",Y2848-AC2848)</f>
        <v/>
      </c>
      <c r="AE2848" s="7">
        <f>IF($E2848="","",AD2848-Q2848)</f>
        <v/>
      </c>
      <c r="AI2848" s="7" t="n"/>
      <c r="AL2848" s="14" t="n"/>
      <c r="AN2848">
        <f>IF($E2848="","",IF(COUNTIF($E$2:$E2848,$E2848)=1,1,0))</f>
        <v/>
      </c>
      <c r="AO2848">
        <f>IF($AN2848=1,SUMPRODUCT(--($AR$2:$AR$3001&lt;$AR2848))+1,"")</f>
        <v/>
      </c>
      <c r="AP2848">
        <f>IF($E2848="","",IF(OR($U2848=TRUE(),$U2848="TRUE"),1,0))</f>
        <v/>
      </c>
      <c r="AQ2848">
        <f>IF($E2848="","",IF($AA2848="Yes",1,0))</f>
        <v/>
      </c>
      <c r="AR2848">
        <f>IF($AN2848=1,IFERROR(IF(VALUE($E2848)&lt;100000000,VALUE($E2848),1000000000),IFERROR(IF(VALUE(MID($E2848,2,20))&lt;100000000,VALUE(MID($E2848,2,20)),1000000000),1000000000))+ROW()/100000,"")</f>
        <v/>
      </c>
    </row>
    <row r="2849">
      <c r="G2849" s="14" t="n"/>
      <c r="Q2849" s="7">
        <f>IF($E2849="","",P2849*Y2849/100)</f>
        <v/>
      </c>
      <c r="R2849" s="7" t="n"/>
      <c r="X2849" s="7" t="n"/>
      <c r="Y2849" s="7" t="n"/>
      <c r="AB2849">
        <f>IF($E2849="","",IF($AQ2849=1,0,IF($AP2849=1,Settings!$C$6,Settings!$C$7))*100)</f>
        <v/>
      </c>
      <c r="AC2849" s="7">
        <f>IF($E2849="","",Y2849*AB2849/100)</f>
        <v/>
      </c>
      <c r="AD2849" s="7">
        <f>IF($E2849="","",Y2849-AC2849)</f>
        <v/>
      </c>
      <c r="AE2849" s="7">
        <f>IF($E2849="","",AD2849-Q2849)</f>
        <v/>
      </c>
      <c r="AI2849" s="7" t="n"/>
      <c r="AL2849" s="14" t="n"/>
      <c r="AN2849">
        <f>IF($E2849="","",IF(COUNTIF($E$2:$E2849,$E2849)=1,1,0))</f>
        <v/>
      </c>
      <c r="AO2849">
        <f>IF($AN2849=1,SUMPRODUCT(--($AR$2:$AR$3001&lt;$AR2849))+1,"")</f>
        <v/>
      </c>
      <c r="AP2849">
        <f>IF($E2849="","",IF(OR($U2849=TRUE(),$U2849="TRUE"),1,0))</f>
        <v/>
      </c>
      <c r="AQ2849">
        <f>IF($E2849="","",IF($AA2849="Yes",1,0))</f>
        <v/>
      </c>
      <c r="AR2849">
        <f>IF($AN2849=1,IFERROR(IF(VALUE($E2849)&lt;100000000,VALUE($E2849),1000000000),IFERROR(IF(VALUE(MID($E2849,2,20))&lt;100000000,VALUE(MID($E2849,2,20)),1000000000),1000000000))+ROW()/100000,"")</f>
        <v/>
      </c>
    </row>
    <row r="2850">
      <c r="G2850" s="14" t="n"/>
      <c r="Q2850" s="7">
        <f>IF($E2850="","",P2850*Y2850/100)</f>
        <v/>
      </c>
      <c r="R2850" s="7" t="n"/>
      <c r="X2850" s="7" t="n"/>
      <c r="Y2850" s="7" t="n"/>
      <c r="AB2850">
        <f>IF($E2850="","",IF($AQ2850=1,0,IF($AP2850=1,Settings!$C$6,Settings!$C$7))*100)</f>
        <v/>
      </c>
      <c r="AC2850" s="7">
        <f>IF($E2850="","",Y2850*AB2850/100)</f>
        <v/>
      </c>
      <c r="AD2850" s="7">
        <f>IF($E2850="","",Y2850-AC2850)</f>
        <v/>
      </c>
      <c r="AE2850" s="7">
        <f>IF($E2850="","",AD2850-Q2850)</f>
        <v/>
      </c>
      <c r="AI2850" s="7" t="n"/>
      <c r="AL2850" s="14" t="n"/>
      <c r="AN2850">
        <f>IF($E2850="","",IF(COUNTIF($E$2:$E2850,$E2850)=1,1,0))</f>
        <v/>
      </c>
      <c r="AO2850">
        <f>IF($AN2850=1,SUMPRODUCT(--($AR$2:$AR$3001&lt;$AR2850))+1,"")</f>
        <v/>
      </c>
      <c r="AP2850">
        <f>IF($E2850="","",IF(OR($U2850=TRUE(),$U2850="TRUE"),1,0))</f>
        <v/>
      </c>
      <c r="AQ2850">
        <f>IF($E2850="","",IF($AA2850="Yes",1,0))</f>
        <v/>
      </c>
      <c r="AR2850">
        <f>IF($AN2850=1,IFERROR(IF(VALUE($E2850)&lt;100000000,VALUE($E2850),1000000000),IFERROR(IF(VALUE(MID($E2850,2,20))&lt;100000000,VALUE(MID($E2850,2,20)),1000000000),1000000000))+ROW()/100000,"")</f>
        <v/>
      </c>
    </row>
    <row r="2851">
      <c r="G2851" s="14" t="n"/>
      <c r="Q2851" s="7">
        <f>IF($E2851="","",P2851*Y2851/100)</f>
        <v/>
      </c>
      <c r="R2851" s="7" t="n"/>
      <c r="X2851" s="7" t="n"/>
      <c r="Y2851" s="7" t="n"/>
      <c r="AB2851">
        <f>IF($E2851="","",IF($AQ2851=1,0,IF($AP2851=1,Settings!$C$6,Settings!$C$7))*100)</f>
        <v/>
      </c>
      <c r="AC2851" s="7">
        <f>IF($E2851="","",Y2851*AB2851/100)</f>
        <v/>
      </c>
      <c r="AD2851" s="7">
        <f>IF($E2851="","",Y2851-AC2851)</f>
        <v/>
      </c>
      <c r="AE2851" s="7">
        <f>IF($E2851="","",AD2851-Q2851)</f>
        <v/>
      </c>
      <c r="AI2851" s="7" t="n"/>
      <c r="AL2851" s="14" t="n"/>
      <c r="AN2851">
        <f>IF($E2851="","",IF(COUNTIF($E$2:$E2851,$E2851)=1,1,0))</f>
        <v/>
      </c>
      <c r="AO2851">
        <f>IF($AN2851=1,SUMPRODUCT(--($AR$2:$AR$3001&lt;$AR2851))+1,"")</f>
        <v/>
      </c>
      <c r="AP2851">
        <f>IF($E2851="","",IF(OR($U2851=TRUE(),$U2851="TRUE"),1,0))</f>
        <v/>
      </c>
      <c r="AQ2851">
        <f>IF($E2851="","",IF($AA2851="Yes",1,0))</f>
        <v/>
      </c>
      <c r="AR2851">
        <f>IF($AN2851=1,IFERROR(IF(VALUE($E2851)&lt;100000000,VALUE($E2851),1000000000),IFERROR(IF(VALUE(MID($E2851,2,20))&lt;100000000,VALUE(MID($E2851,2,20)),1000000000),1000000000))+ROW()/100000,"")</f>
        <v/>
      </c>
    </row>
    <row r="2852">
      <c r="G2852" s="14" t="n"/>
      <c r="Q2852" s="7">
        <f>IF($E2852="","",P2852*Y2852/100)</f>
        <v/>
      </c>
      <c r="R2852" s="7" t="n"/>
      <c r="X2852" s="7" t="n"/>
      <c r="Y2852" s="7" t="n"/>
      <c r="AB2852">
        <f>IF($E2852="","",IF($AQ2852=1,0,IF($AP2852=1,Settings!$C$6,Settings!$C$7))*100)</f>
        <v/>
      </c>
      <c r="AC2852" s="7">
        <f>IF($E2852="","",Y2852*AB2852/100)</f>
        <v/>
      </c>
      <c r="AD2852" s="7">
        <f>IF($E2852="","",Y2852-AC2852)</f>
        <v/>
      </c>
      <c r="AE2852" s="7">
        <f>IF($E2852="","",AD2852-Q2852)</f>
        <v/>
      </c>
      <c r="AI2852" s="7" t="n"/>
      <c r="AL2852" s="14" t="n"/>
      <c r="AN2852">
        <f>IF($E2852="","",IF(COUNTIF($E$2:$E2852,$E2852)=1,1,0))</f>
        <v/>
      </c>
      <c r="AO2852">
        <f>IF($AN2852=1,SUMPRODUCT(--($AR$2:$AR$3001&lt;$AR2852))+1,"")</f>
        <v/>
      </c>
      <c r="AP2852">
        <f>IF($E2852="","",IF(OR($U2852=TRUE(),$U2852="TRUE"),1,0))</f>
        <v/>
      </c>
      <c r="AQ2852">
        <f>IF($E2852="","",IF($AA2852="Yes",1,0))</f>
        <v/>
      </c>
      <c r="AR2852">
        <f>IF($AN2852=1,IFERROR(IF(VALUE($E2852)&lt;100000000,VALUE($E2852),1000000000),IFERROR(IF(VALUE(MID($E2852,2,20))&lt;100000000,VALUE(MID($E2852,2,20)),1000000000),1000000000))+ROW()/100000,"")</f>
        <v/>
      </c>
    </row>
    <row r="2853">
      <c r="G2853" s="14" t="n"/>
      <c r="Q2853" s="7">
        <f>IF($E2853="","",P2853*Y2853/100)</f>
        <v/>
      </c>
      <c r="R2853" s="7" t="n"/>
      <c r="X2853" s="7" t="n"/>
      <c r="Y2853" s="7" t="n"/>
      <c r="AB2853">
        <f>IF($E2853="","",IF($AQ2853=1,0,IF($AP2853=1,Settings!$C$6,Settings!$C$7))*100)</f>
        <v/>
      </c>
      <c r="AC2853" s="7">
        <f>IF($E2853="","",Y2853*AB2853/100)</f>
        <v/>
      </c>
      <c r="AD2853" s="7">
        <f>IF($E2853="","",Y2853-AC2853)</f>
        <v/>
      </c>
      <c r="AE2853" s="7">
        <f>IF($E2853="","",AD2853-Q2853)</f>
        <v/>
      </c>
      <c r="AI2853" s="7" t="n"/>
      <c r="AL2853" s="14" t="n"/>
      <c r="AN2853">
        <f>IF($E2853="","",IF(COUNTIF($E$2:$E2853,$E2853)=1,1,0))</f>
        <v/>
      </c>
      <c r="AO2853">
        <f>IF($AN2853=1,SUMPRODUCT(--($AR$2:$AR$3001&lt;$AR2853))+1,"")</f>
        <v/>
      </c>
      <c r="AP2853">
        <f>IF($E2853="","",IF(OR($U2853=TRUE(),$U2853="TRUE"),1,0))</f>
        <v/>
      </c>
      <c r="AQ2853">
        <f>IF($E2853="","",IF($AA2853="Yes",1,0))</f>
        <v/>
      </c>
      <c r="AR2853">
        <f>IF($AN2853=1,IFERROR(IF(VALUE($E2853)&lt;100000000,VALUE($E2853),1000000000),IFERROR(IF(VALUE(MID($E2853,2,20))&lt;100000000,VALUE(MID($E2853,2,20)),1000000000),1000000000))+ROW()/100000,"")</f>
        <v/>
      </c>
    </row>
    <row r="2854">
      <c r="G2854" s="14" t="n"/>
      <c r="Q2854" s="7">
        <f>IF($E2854="","",P2854*Y2854/100)</f>
        <v/>
      </c>
      <c r="R2854" s="7" t="n"/>
      <c r="X2854" s="7" t="n"/>
      <c r="Y2854" s="7" t="n"/>
      <c r="AB2854">
        <f>IF($E2854="","",IF($AQ2854=1,0,IF($AP2854=1,Settings!$C$6,Settings!$C$7))*100)</f>
        <v/>
      </c>
      <c r="AC2854" s="7">
        <f>IF($E2854="","",Y2854*AB2854/100)</f>
        <v/>
      </c>
      <c r="AD2854" s="7">
        <f>IF($E2854="","",Y2854-AC2854)</f>
        <v/>
      </c>
      <c r="AE2854" s="7">
        <f>IF($E2854="","",AD2854-Q2854)</f>
        <v/>
      </c>
      <c r="AI2854" s="7" t="n"/>
      <c r="AL2854" s="14" t="n"/>
      <c r="AN2854">
        <f>IF($E2854="","",IF(COUNTIF($E$2:$E2854,$E2854)=1,1,0))</f>
        <v/>
      </c>
      <c r="AO2854">
        <f>IF($AN2854=1,SUMPRODUCT(--($AR$2:$AR$3001&lt;$AR2854))+1,"")</f>
        <v/>
      </c>
      <c r="AP2854">
        <f>IF($E2854="","",IF(OR($U2854=TRUE(),$U2854="TRUE"),1,0))</f>
        <v/>
      </c>
      <c r="AQ2854">
        <f>IF($E2854="","",IF($AA2854="Yes",1,0))</f>
        <v/>
      </c>
      <c r="AR2854">
        <f>IF($AN2854=1,IFERROR(IF(VALUE($E2854)&lt;100000000,VALUE($E2854),1000000000),IFERROR(IF(VALUE(MID($E2854,2,20))&lt;100000000,VALUE(MID($E2854,2,20)),1000000000),1000000000))+ROW()/100000,"")</f>
        <v/>
      </c>
    </row>
    <row r="2855">
      <c r="G2855" s="14" t="n"/>
      <c r="Q2855" s="7">
        <f>IF($E2855="","",P2855*Y2855/100)</f>
        <v/>
      </c>
      <c r="R2855" s="7" t="n"/>
      <c r="X2855" s="7" t="n"/>
      <c r="Y2855" s="7" t="n"/>
      <c r="AB2855">
        <f>IF($E2855="","",IF($AQ2855=1,0,IF($AP2855=1,Settings!$C$6,Settings!$C$7))*100)</f>
        <v/>
      </c>
      <c r="AC2855" s="7">
        <f>IF($E2855="","",Y2855*AB2855/100)</f>
        <v/>
      </c>
      <c r="AD2855" s="7">
        <f>IF($E2855="","",Y2855-AC2855)</f>
        <v/>
      </c>
      <c r="AE2855" s="7">
        <f>IF($E2855="","",AD2855-Q2855)</f>
        <v/>
      </c>
      <c r="AI2855" s="7" t="n"/>
      <c r="AL2855" s="14" t="n"/>
      <c r="AN2855">
        <f>IF($E2855="","",IF(COUNTIF($E$2:$E2855,$E2855)=1,1,0))</f>
        <v/>
      </c>
      <c r="AO2855">
        <f>IF($AN2855=1,SUMPRODUCT(--($AR$2:$AR$3001&lt;$AR2855))+1,"")</f>
        <v/>
      </c>
      <c r="AP2855">
        <f>IF($E2855="","",IF(OR($U2855=TRUE(),$U2855="TRUE"),1,0))</f>
        <v/>
      </c>
      <c r="AQ2855">
        <f>IF($E2855="","",IF($AA2855="Yes",1,0))</f>
        <v/>
      </c>
      <c r="AR2855">
        <f>IF($AN2855=1,IFERROR(IF(VALUE($E2855)&lt;100000000,VALUE($E2855),1000000000),IFERROR(IF(VALUE(MID($E2855,2,20))&lt;100000000,VALUE(MID($E2855,2,20)),1000000000),1000000000))+ROW()/100000,"")</f>
        <v/>
      </c>
    </row>
    <row r="2856">
      <c r="G2856" s="14" t="n"/>
      <c r="Q2856" s="7">
        <f>IF($E2856="","",P2856*Y2856/100)</f>
        <v/>
      </c>
      <c r="R2856" s="7" t="n"/>
      <c r="X2856" s="7" t="n"/>
      <c r="Y2856" s="7" t="n"/>
      <c r="AB2856">
        <f>IF($E2856="","",IF($AQ2856=1,0,IF($AP2856=1,Settings!$C$6,Settings!$C$7))*100)</f>
        <v/>
      </c>
      <c r="AC2856" s="7">
        <f>IF($E2856="","",Y2856*AB2856/100)</f>
        <v/>
      </c>
      <c r="AD2856" s="7">
        <f>IF($E2856="","",Y2856-AC2856)</f>
        <v/>
      </c>
      <c r="AE2856" s="7">
        <f>IF($E2856="","",AD2856-Q2856)</f>
        <v/>
      </c>
      <c r="AI2856" s="7" t="n"/>
      <c r="AL2856" s="14" t="n"/>
      <c r="AN2856">
        <f>IF($E2856="","",IF(COUNTIF($E$2:$E2856,$E2856)=1,1,0))</f>
        <v/>
      </c>
      <c r="AO2856">
        <f>IF($AN2856=1,SUMPRODUCT(--($AR$2:$AR$3001&lt;$AR2856))+1,"")</f>
        <v/>
      </c>
      <c r="AP2856">
        <f>IF($E2856="","",IF(OR($U2856=TRUE(),$U2856="TRUE"),1,0))</f>
        <v/>
      </c>
      <c r="AQ2856">
        <f>IF($E2856="","",IF($AA2856="Yes",1,0))</f>
        <v/>
      </c>
      <c r="AR2856">
        <f>IF($AN2856=1,IFERROR(IF(VALUE($E2856)&lt;100000000,VALUE($E2856),1000000000),IFERROR(IF(VALUE(MID($E2856,2,20))&lt;100000000,VALUE(MID($E2856,2,20)),1000000000),1000000000))+ROW()/100000,"")</f>
        <v/>
      </c>
    </row>
    <row r="2857">
      <c r="G2857" s="14" t="n"/>
      <c r="Q2857" s="7">
        <f>IF($E2857="","",P2857*Y2857/100)</f>
        <v/>
      </c>
      <c r="R2857" s="7" t="n"/>
      <c r="X2857" s="7" t="n"/>
      <c r="Y2857" s="7" t="n"/>
      <c r="AB2857">
        <f>IF($E2857="","",IF($AQ2857=1,0,IF($AP2857=1,Settings!$C$6,Settings!$C$7))*100)</f>
        <v/>
      </c>
      <c r="AC2857" s="7">
        <f>IF($E2857="","",Y2857*AB2857/100)</f>
        <v/>
      </c>
      <c r="AD2857" s="7">
        <f>IF($E2857="","",Y2857-AC2857)</f>
        <v/>
      </c>
      <c r="AE2857" s="7">
        <f>IF($E2857="","",AD2857-Q2857)</f>
        <v/>
      </c>
      <c r="AI2857" s="7" t="n"/>
      <c r="AL2857" s="14" t="n"/>
      <c r="AN2857">
        <f>IF($E2857="","",IF(COUNTIF($E$2:$E2857,$E2857)=1,1,0))</f>
        <v/>
      </c>
      <c r="AO2857">
        <f>IF($AN2857=1,SUMPRODUCT(--($AR$2:$AR$3001&lt;$AR2857))+1,"")</f>
        <v/>
      </c>
      <c r="AP2857">
        <f>IF($E2857="","",IF(OR($U2857=TRUE(),$U2857="TRUE"),1,0))</f>
        <v/>
      </c>
      <c r="AQ2857">
        <f>IF($E2857="","",IF($AA2857="Yes",1,0))</f>
        <v/>
      </c>
      <c r="AR2857">
        <f>IF($AN2857=1,IFERROR(IF(VALUE($E2857)&lt;100000000,VALUE($E2857),1000000000),IFERROR(IF(VALUE(MID($E2857,2,20))&lt;100000000,VALUE(MID($E2857,2,20)),1000000000),1000000000))+ROW()/100000,"")</f>
        <v/>
      </c>
    </row>
    <row r="2858">
      <c r="G2858" s="14" t="n"/>
      <c r="Q2858" s="7">
        <f>IF($E2858="","",P2858*Y2858/100)</f>
        <v/>
      </c>
      <c r="R2858" s="7" t="n"/>
      <c r="X2858" s="7" t="n"/>
      <c r="Y2858" s="7" t="n"/>
      <c r="AB2858">
        <f>IF($E2858="","",IF($AQ2858=1,0,IF($AP2858=1,Settings!$C$6,Settings!$C$7))*100)</f>
        <v/>
      </c>
      <c r="AC2858" s="7">
        <f>IF($E2858="","",Y2858*AB2858/100)</f>
        <v/>
      </c>
      <c r="AD2858" s="7">
        <f>IF($E2858="","",Y2858-AC2858)</f>
        <v/>
      </c>
      <c r="AE2858" s="7">
        <f>IF($E2858="","",AD2858-Q2858)</f>
        <v/>
      </c>
      <c r="AI2858" s="7" t="n"/>
      <c r="AL2858" s="14" t="n"/>
      <c r="AN2858">
        <f>IF($E2858="","",IF(COUNTIF($E$2:$E2858,$E2858)=1,1,0))</f>
        <v/>
      </c>
      <c r="AO2858">
        <f>IF($AN2858=1,SUMPRODUCT(--($AR$2:$AR$3001&lt;$AR2858))+1,"")</f>
        <v/>
      </c>
      <c r="AP2858">
        <f>IF($E2858="","",IF(OR($U2858=TRUE(),$U2858="TRUE"),1,0))</f>
        <v/>
      </c>
      <c r="AQ2858">
        <f>IF($E2858="","",IF($AA2858="Yes",1,0))</f>
        <v/>
      </c>
      <c r="AR2858">
        <f>IF($AN2858=1,IFERROR(IF(VALUE($E2858)&lt;100000000,VALUE($E2858),1000000000),IFERROR(IF(VALUE(MID($E2858,2,20))&lt;100000000,VALUE(MID($E2858,2,20)),1000000000),1000000000))+ROW()/100000,"")</f>
        <v/>
      </c>
    </row>
    <row r="2859">
      <c r="G2859" s="14" t="n"/>
      <c r="Q2859" s="7">
        <f>IF($E2859="","",P2859*Y2859/100)</f>
        <v/>
      </c>
      <c r="R2859" s="7" t="n"/>
      <c r="X2859" s="7" t="n"/>
      <c r="Y2859" s="7" t="n"/>
      <c r="AB2859">
        <f>IF($E2859="","",IF($AQ2859=1,0,IF($AP2859=1,Settings!$C$6,Settings!$C$7))*100)</f>
        <v/>
      </c>
      <c r="AC2859" s="7">
        <f>IF($E2859="","",Y2859*AB2859/100)</f>
        <v/>
      </c>
      <c r="AD2859" s="7">
        <f>IF($E2859="","",Y2859-AC2859)</f>
        <v/>
      </c>
      <c r="AE2859" s="7">
        <f>IF($E2859="","",AD2859-Q2859)</f>
        <v/>
      </c>
      <c r="AI2859" s="7" t="n"/>
      <c r="AL2859" s="14" t="n"/>
      <c r="AN2859">
        <f>IF($E2859="","",IF(COUNTIF($E$2:$E2859,$E2859)=1,1,0))</f>
        <v/>
      </c>
      <c r="AO2859">
        <f>IF($AN2859=1,SUMPRODUCT(--($AR$2:$AR$3001&lt;$AR2859))+1,"")</f>
        <v/>
      </c>
      <c r="AP2859">
        <f>IF($E2859="","",IF(OR($U2859=TRUE(),$U2859="TRUE"),1,0))</f>
        <v/>
      </c>
      <c r="AQ2859">
        <f>IF($E2859="","",IF($AA2859="Yes",1,0))</f>
        <v/>
      </c>
      <c r="AR2859">
        <f>IF($AN2859=1,IFERROR(IF(VALUE($E2859)&lt;100000000,VALUE($E2859),1000000000),IFERROR(IF(VALUE(MID($E2859,2,20))&lt;100000000,VALUE(MID($E2859,2,20)),1000000000),1000000000))+ROW()/100000,"")</f>
        <v/>
      </c>
    </row>
    <row r="2860">
      <c r="G2860" s="14" t="n"/>
      <c r="Q2860" s="7">
        <f>IF($E2860="","",P2860*Y2860/100)</f>
        <v/>
      </c>
      <c r="R2860" s="7" t="n"/>
      <c r="X2860" s="7" t="n"/>
      <c r="Y2860" s="7" t="n"/>
      <c r="AB2860">
        <f>IF($E2860="","",IF($AQ2860=1,0,IF($AP2860=1,Settings!$C$6,Settings!$C$7))*100)</f>
        <v/>
      </c>
      <c r="AC2860" s="7">
        <f>IF($E2860="","",Y2860*AB2860/100)</f>
        <v/>
      </c>
      <c r="AD2860" s="7">
        <f>IF($E2860="","",Y2860-AC2860)</f>
        <v/>
      </c>
      <c r="AE2860" s="7">
        <f>IF($E2860="","",AD2860-Q2860)</f>
        <v/>
      </c>
      <c r="AI2860" s="7" t="n"/>
      <c r="AL2860" s="14" t="n"/>
      <c r="AN2860">
        <f>IF($E2860="","",IF(COUNTIF($E$2:$E2860,$E2860)=1,1,0))</f>
        <v/>
      </c>
      <c r="AO2860">
        <f>IF($AN2860=1,SUMPRODUCT(--($AR$2:$AR$3001&lt;$AR2860))+1,"")</f>
        <v/>
      </c>
      <c r="AP2860">
        <f>IF($E2860="","",IF(OR($U2860=TRUE(),$U2860="TRUE"),1,0))</f>
        <v/>
      </c>
      <c r="AQ2860">
        <f>IF($E2860="","",IF($AA2860="Yes",1,0))</f>
        <v/>
      </c>
      <c r="AR2860">
        <f>IF($AN2860=1,IFERROR(IF(VALUE($E2860)&lt;100000000,VALUE($E2860),1000000000),IFERROR(IF(VALUE(MID($E2860,2,20))&lt;100000000,VALUE(MID($E2860,2,20)),1000000000),1000000000))+ROW()/100000,"")</f>
        <v/>
      </c>
    </row>
    <row r="2861">
      <c r="G2861" s="14" t="n"/>
      <c r="Q2861" s="7">
        <f>IF($E2861="","",P2861*Y2861/100)</f>
        <v/>
      </c>
      <c r="R2861" s="7" t="n"/>
      <c r="X2861" s="7" t="n"/>
      <c r="Y2861" s="7" t="n"/>
      <c r="AB2861">
        <f>IF($E2861="","",IF($AQ2861=1,0,IF($AP2861=1,Settings!$C$6,Settings!$C$7))*100)</f>
        <v/>
      </c>
      <c r="AC2861" s="7">
        <f>IF($E2861="","",Y2861*AB2861/100)</f>
        <v/>
      </c>
      <c r="AD2861" s="7">
        <f>IF($E2861="","",Y2861-AC2861)</f>
        <v/>
      </c>
      <c r="AE2861" s="7">
        <f>IF($E2861="","",AD2861-Q2861)</f>
        <v/>
      </c>
      <c r="AI2861" s="7" t="n"/>
      <c r="AL2861" s="14" t="n"/>
      <c r="AN2861">
        <f>IF($E2861="","",IF(COUNTIF($E$2:$E2861,$E2861)=1,1,0))</f>
        <v/>
      </c>
      <c r="AO2861">
        <f>IF($AN2861=1,SUMPRODUCT(--($AR$2:$AR$3001&lt;$AR2861))+1,"")</f>
        <v/>
      </c>
      <c r="AP2861">
        <f>IF($E2861="","",IF(OR($U2861=TRUE(),$U2861="TRUE"),1,0))</f>
        <v/>
      </c>
      <c r="AQ2861">
        <f>IF($E2861="","",IF($AA2861="Yes",1,0))</f>
        <v/>
      </c>
      <c r="AR2861">
        <f>IF($AN2861=1,IFERROR(IF(VALUE($E2861)&lt;100000000,VALUE($E2861),1000000000),IFERROR(IF(VALUE(MID($E2861,2,20))&lt;100000000,VALUE(MID($E2861,2,20)),1000000000),1000000000))+ROW()/100000,"")</f>
        <v/>
      </c>
    </row>
    <row r="2862">
      <c r="G2862" s="14" t="n"/>
      <c r="Q2862" s="7">
        <f>IF($E2862="","",P2862*Y2862/100)</f>
        <v/>
      </c>
      <c r="R2862" s="7" t="n"/>
      <c r="X2862" s="7" t="n"/>
      <c r="Y2862" s="7" t="n"/>
      <c r="AB2862">
        <f>IF($E2862="","",IF($AQ2862=1,0,IF($AP2862=1,Settings!$C$6,Settings!$C$7))*100)</f>
        <v/>
      </c>
      <c r="AC2862" s="7">
        <f>IF($E2862="","",Y2862*AB2862/100)</f>
        <v/>
      </c>
      <c r="AD2862" s="7">
        <f>IF($E2862="","",Y2862-AC2862)</f>
        <v/>
      </c>
      <c r="AE2862" s="7">
        <f>IF($E2862="","",AD2862-Q2862)</f>
        <v/>
      </c>
      <c r="AI2862" s="7" t="n"/>
      <c r="AL2862" s="14" t="n"/>
      <c r="AN2862">
        <f>IF($E2862="","",IF(COUNTIF($E$2:$E2862,$E2862)=1,1,0))</f>
        <v/>
      </c>
      <c r="AO2862">
        <f>IF($AN2862=1,SUMPRODUCT(--($AR$2:$AR$3001&lt;$AR2862))+1,"")</f>
        <v/>
      </c>
      <c r="AP2862">
        <f>IF($E2862="","",IF(OR($U2862=TRUE(),$U2862="TRUE"),1,0))</f>
        <v/>
      </c>
      <c r="AQ2862">
        <f>IF($E2862="","",IF($AA2862="Yes",1,0))</f>
        <v/>
      </c>
      <c r="AR2862">
        <f>IF($AN2862=1,IFERROR(IF(VALUE($E2862)&lt;100000000,VALUE($E2862),1000000000),IFERROR(IF(VALUE(MID($E2862,2,20))&lt;100000000,VALUE(MID($E2862,2,20)),1000000000),1000000000))+ROW()/100000,"")</f>
        <v/>
      </c>
    </row>
    <row r="2863">
      <c r="G2863" s="14" t="n"/>
      <c r="Q2863" s="7">
        <f>IF($E2863="","",P2863*Y2863/100)</f>
        <v/>
      </c>
      <c r="R2863" s="7" t="n"/>
      <c r="X2863" s="7" t="n"/>
      <c r="Y2863" s="7" t="n"/>
      <c r="AB2863">
        <f>IF($E2863="","",IF($AQ2863=1,0,IF($AP2863=1,Settings!$C$6,Settings!$C$7))*100)</f>
        <v/>
      </c>
      <c r="AC2863" s="7">
        <f>IF($E2863="","",Y2863*AB2863/100)</f>
        <v/>
      </c>
      <c r="AD2863" s="7">
        <f>IF($E2863="","",Y2863-AC2863)</f>
        <v/>
      </c>
      <c r="AE2863" s="7">
        <f>IF($E2863="","",AD2863-Q2863)</f>
        <v/>
      </c>
      <c r="AI2863" s="7" t="n"/>
      <c r="AL2863" s="14" t="n"/>
      <c r="AN2863">
        <f>IF($E2863="","",IF(COUNTIF($E$2:$E2863,$E2863)=1,1,0))</f>
        <v/>
      </c>
      <c r="AO2863">
        <f>IF($AN2863=1,SUMPRODUCT(--($AR$2:$AR$3001&lt;$AR2863))+1,"")</f>
        <v/>
      </c>
      <c r="AP2863">
        <f>IF($E2863="","",IF(OR($U2863=TRUE(),$U2863="TRUE"),1,0))</f>
        <v/>
      </c>
      <c r="AQ2863">
        <f>IF($E2863="","",IF($AA2863="Yes",1,0))</f>
        <v/>
      </c>
      <c r="AR2863">
        <f>IF($AN2863=1,IFERROR(IF(VALUE($E2863)&lt;100000000,VALUE($E2863),1000000000),IFERROR(IF(VALUE(MID($E2863,2,20))&lt;100000000,VALUE(MID($E2863,2,20)),1000000000),1000000000))+ROW()/100000,"")</f>
        <v/>
      </c>
    </row>
    <row r="2864">
      <c r="G2864" s="14" t="n"/>
      <c r="Q2864" s="7">
        <f>IF($E2864="","",P2864*Y2864/100)</f>
        <v/>
      </c>
      <c r="R2864" s="7" t="n"/>
      <c r="X2864" s="7" t="n"/>
      <c r="Y2864" s="7" t="n"/>
      <c r="AB2864">
        <f>IF($E2864="","",IF($AQ2864=1,0,IF($AP2864=1,Settings!$C$6,Settings!$C$7))*100)</f>
        <v/>
      </c>
      <c r="AC2864" s="7">
        <f>IF($E2864="","",Y2864*AB2864/100)</f>
        <v/>
      </c>
      <c r="AD2864" s="7">
        <f>IF($E2864="","",Y2864-AC2864)</f>
        <v/>
      </c>
      <c r="AE2864" s="7">
        <f>IF($E2864="","",AD2864-Q2864)</f>
        <v/>
      </c>
      <c r="AI2864" s="7" t="n"/>
      <c r="AL2864" s="14" t="n"/>
      <c r="AN2864">
        <f>IF($E2864="","",IF(COUNTIF($E$2:$E2864,$E2864)=1,1,0))</f>
        <v/>
      </c>
      <c r="AO2864">
        <f>IF($AN2864=1,SUMPRODUCT(--($AR$2:$AR$3001&lt;$AR2864))+1,"")</f>
        <v/>
      </c>
      <c r="AP2864">
        <f>IF($E2864="","",IF(OR($U2864=TRUE(),$U2864="TRUE"),1,0))</f>
        <v/>
      </c>
      <c r="AQ2864">
        <f>IF($E2864="","",IF($AA2864="Yes",1,0))</f>
        <v/>
      </c>
      <c r="AR2864">
        <f>IF($AN2864=1,IFERROR(IF(VALUE($E2864)&lt;100000000,VALUE($E2864),1000000000),IFERROR(IF(VALUE(MID($E2864,2,20))&lt;100000000,VALUE(MID($E2864,2,20)),1000000000),1000000000))+ROW()/100000,"")</f>
        <v/>
      </c>
    </row>
    <row r="2865">
      <c r="G2865" s="14" t="n"/>
      <c r="Q2865" s="7">
        <f>IF($E2865="","",P2865*Y2865/100)</f>
        <v/>
      </c>
      <c r="R2865" s="7" t="n"/>
      <c r="X2865" s="7" t="n"/>
      <c r="Y2865" s="7" t="n"/>
      <c r="AB2865">
        <f>IF($E2865="","",IF($AQ2865=1,0,IF($AP2865=1,Settings!$C$6,Settings!$C$7))*100)</f>
        <v/>
      </c>
      <c r="AC2865" s="7">
        <f>IF($E2865="","",Y2865*AB2865/100)</f>
        <v/>
      </c>
      <c r="AD2865" s="7">
        <f>IF($E2865="","",Y2865-AC2865)</f>
        <v/>
      </c>
      <c r="AE2865" s="7">
        <f>IF($E2865="","",AD2865-Q2865)</f>
        <v/>
      </c>
      <c r="AI2865" s="7" t="n"/>
      <c r="AL2865" s="14" t="n"/>
      <c r="AN2865">
        <f>IF($E2865="","",IF(COUNTIF($E$2:$E2865,$E2865)=1,1,0))</f>
        <v/>
      </c>
      <c r="AO2865">
        <f>IF($AN2865=1,SUMPRODUCT(--($AR$2:$AR$3001&lt;$AR2865))+1,"")</f>
        <v/>
      </c>
      <c r="AP2865">
        <f>IF($E2865="","",IF(OR($U2865=TRUE(),$U2865="TRUE"),1,0))</f>
        <v/>
      </c>
      <c r="AQ2865">
        <f>IF($E2865="","",IF($AA2865="Yes",1,0))</f>
        <v/>
      </c>
      <c r="AR2865">
        <f>IF($AN2865=1,IFERROR(IF(VALUE($E2865)&lt;100000000,VALUE($E2865),1000000000),IFERROR(IF(VALUE(MID($E2865,2,20))&lt;100000000,VALUE(MID($E2865,2,20)),1000000000),1000000000))+ROW()/100000,"")</f>
        <v/>
      </c>
    </row>
    <row r="2866">
      <c r="G2866" s="14" t="n"/>
      <c r="Q2866" s="7">
        <f>IF($E2866="","",P2866*Y2866/100)</f>
        <v/>
      </c>
      <c r="R2866" s="7" t="n"/>
      <c r="X2866" s="7" t="n"/>
      <c r="Y2866" s="7" t="n"/>
      <c r="AB2866">
        <f>IF($E2866="","",IF($AQ2866=1,0,IF($AP2866=1,Settings!$C$6,Settings!$C$7))*100)</f>
        <v/>
      </c>
      <c r="AC2866" s="7">
        <f>IF($E2866="","",Y2866*AB2866/100)</f>
        <v/>
      </c>
      <c r="AD2866" s="7">
        <f>IF($E2866="","",Y2866-AC2866)</f>
        <v/>
      </c>
      <c r="AE2866" s="7">
        <f>IF($E2866="","",AD2866-Q2866)</f>
        <v/>
      </c>
      <c r="AI2866" s="7" t="n"/>
      <c r="AL2866" s="14" t="n"/>
      <c r="AN2866">
        <f>IF($E2866="","",IF(COUNTIF($E$2:$E2866,$E2866)=1,1,0))</f>
        <v/>
      </c>
      <c r="AO2866">
        <f>IF($AN2866=1,SUMPRODUCT(--($AR$2:$AR$3001&lt;$AR2866))+1,"")</f>
        <v/>
      </c>
      <c r="AP2866">
        <f>IF($E2866="","",IF(OR($U2866=TRUE(),$U2866="TRUE"),1,0))</f>
        <v/>
      </c>
      <c r="AQ2866">
        <f>IF($E2866="","",IF($AA2866="Yes",1,0))</f>
        <v/>
      </c>
      <c r="AR2866">
        <f>IF($AN2866=1,IFERROR(IF(VALUE($E2866)&lt;100000000,VALUE($E2866),1000000000),IFERROR(IF(VALUE(MID($E2866,2,20))&lt;100000000,VALUE(MID($E2866,2,20)),1000000000),1000000000))+ROW()/100000,"")</f>
        <v/>
      </c>
    </row>
    <row r="2867">
      <c r="G2867" s="14" t="n"/>
      <c r="Q2867" s="7">
        <f>IF($E2867="","",P2867*Y2867/100)</f>
        <v/>
      </c>
      <c r="R2867" s="7" t="n"/>
      <c r="X2867" s="7" t="n"/>
      <c r="Y2867" s="7" t="n"/>
      <c r="AB2867">
        <f>IF($E2867="","",IF($AQ2867=1,0,IF($AP2867=1,Settings!$C$6,Settings!$C$7))*100)</f>
        <v/>
      </c>
      <c r="AC2867" s="7">
        <f>IF($E2867="","",Y2867*AB2867/100)</f>
        <v/>
      </c>
      <c r="AD2867" s="7">
        <f>IF($E2867="","",Y2867-AC2867)</f>
        <v/>
      </c>
      <c r="AE2867" s="7">
        <f>IF($E2867="","",AD2867-Q2867)</f>
        <v/>
      </c>
      <c r="AI2867" s="7" t="n"/>
      <c r="AL2867" s="14" t="n"/>
      <c r="AN2867">
        <f>IF($E2867="","",IF(COUNTIF($E$2:$E2867,$E2867)=1,1,0))</f>
        <v/>
      </c>
      <c r="AO2867">
        <f>IF($AN2867=1,SUMPRODUCT(--($AR$2:$AR$3001&lt;$AR2867))+1,"")</f>
        <v/>
      </c>
      <c r="AP2867">
        <f>IF($E2867="","",IF(OR($U2867=TRUE(),$U2867="TRUE"),1,0))</f>
        <v/>
      </c>
      <c r="AQ2867">
        <f>IF($E2867="","",IF($AA2867="Yes",1,0))</f>
        <v/>
      </c>
      <c r="AR2867">
        <f>IF($AN2867=1,IFERROR(IF(VALUE($E2867)&lt;100000000,VALUE($E2867),1000000000),IFERROR(IF(VALUE(MID($E2867,2,20))&lt;100000000,VALUE(MID($E2867,2,20)),1000000000),1000000000))+ROW()/100000,"")</f>
        <v/>
      </c>
    </row>
    <row r="2868">
      <c r="G2868" s="14" t="n"/>
      <c r="Q2868" s="7">
        <f>IF($E2868="","",P2868*Y2868/100)</f>
        <v/>
      </c>
      <c r="R2868" s="7" t="n"/>
      <c r="X2868" s="7" t="n"/>
      <c r="Y2868" s="7" t="n"/>
      <c r="AB2868">
        <f>IF($E2868="","",IF($AQ2868=1,0,IF($AP2868=1,Settings!$C$6,Settings!$C$7))*100)</f>
        <v/>
      </c>
      <c r="AC2868" s="7">
        <f>IF($E2868="","",Y2868*AB2868/100)</f>
        <v/>
      </c>
      <c r="AD2868" s="7">
        <f>IF($E2868="","",Y2868-AC2868)</f>
        <v/>
      </c>
      <c r="AE2868" s="7">
        <f>IF($E2868="","",AD2868-Q2868)</f>
        <v/>
      </c>
      <c r="AI2868" s="7" t="n"/>
      <c r="AL2868" s="14" t="n"/>
      <c r="AN2868">
        <f>IF($E2868="","",IF(COUNTIF($E$2:$E2868,$E2868)=1,1,0))</f>
        <v/>
      </c>
      <c r="AO2868">
        <f>IF($AN2868=1,SUMPRODUCT(--($AR$2:$AR$3001&lt;$AR2868))+1,"")</f>
        <v/>
      </c>
      <c r="AP2868">
        <f>IF($E2868="","",IF(OR($U2868=TRUE(),$U2868="TRUE"),1,0))</f>
        <v/>
      </c>
      <c r="AQ2868">
        <f>IF($E2868="","",IF($AA2868="Yes",1,0))</f>
        <v/>
      </c>
      <c r="AR2868">
        <f>IF($AN2868=1,IFERROR(IF(VALUE($E2868)&lt;100000000,VALUE($E2868),1000000000),IFERROR(IF(VALUE(MID($E2868,2,20))&lt;100000000,VALUE(MID($E2868,2,20)),1000000000),1000000000))+ROW()/100000,"")</f>
        <v/>
      </c>
    </row>
    <row r="2869">
      <c r="G2869" s="14" t="n"/>
      <c r="Q2869" s="7">
        <f>IF($E2869="","",P2869*Y2869/100)</f>
        <v/>
      </c>
      <c r="R2869" s="7" t="n"/>
      <c r="X2869" s="7" t="n"/>
      <c r="Y2869" s="7" t="n"/>
      <c r="AB2869">
        <f>IF($E2869="","",IF($AQ2869=1,0,IF($AP2869=1,Settings!$C$6,Settings!$C$7))*100)</f>
        <v/>
      </c>
      <c r="AC2869" s="7">
        <f>IF($E2869="","",Y2869*AB2869/100)</f>
        <v/>
      </c>
      <c r="AD2869" s="7">
        <f>IF($E2869="","",Y2869-AC2869)</f>
        <v/>
      </c>
      <c r="AE2869" s="7">
        <f>IF($E2869="","",AD2869-Q2869)</f>
        <v/>
      </c>
      <c r="AI2869" s="7" t="n"/>
      <c r="AL2869" s="14" t="n"/>
      <c r="AN2869">
        <f>IF($E2869="","",IF(COUNTIF($E$2:$E2869,$E2869)=1,1,0))</f>
        <v/>
      </c>
      <c r="AO2869">
        <f>IF($AN2869=1,SUMPRODUCT(--($AR$2:$AR$3001&lt;$AR2869))+1,"")</f>
        <v/>
      </c>
      <c r="AP2869">
        <f>IF($E2869="","",IF(OR($U2869=TRUE(),$U2869="TRUE"),1,0))</f>
        <v/>
      </c>
      <c r="AQ2869">
        <f>IF($E2869="","",IF($AA2869="Yes",1,0))</f>
        <v/>
      </c>
      <c r="AR2869">
        <f>IF($AN2869=1,IFERROR(IF(VALUE($E2869)&lt;100000000,VALUE($E2869),1000000000),IFERROR(IF(VALUE(MID($E2869,2,20))&lt;100000000,VALUE(MID($E2869,2,20)),1000000000),1000000000))+ROW()/100000,"")</f>
        <v/>
      </c>
    </row>
    <row r="2870">
      <c r="G2870" s="14" t="n"/>
      <c r="Q2870" s="7">
        <f>IF($E2870="","",P2870*Y2870/100)</f>
        <v/>
      </c>
      <c r="R2870" s="7" t="n"/>
      <c r="X2870" s="7" t="n"/>
      <c r="Y2870" s="7" t="n"/>
      <c r="AB2870">
        <f>IF($E2870="","",IF($AQ2870=1,0,IF($AP2870=1,Settings!$C$6,Settings!$C$7))*100)</f>
        <v/>
      </c>
      <c r="AC2870" s="7">
        <f>IF($E2870="","",Y2870*AB2870/100)</f>
        <v/>
      </c>
      <c r="AD2870" s="7">
        <f>IF($E2870="","",Y2870-AC2870)</f>
        <v/>
      </c>
      <c r="AE2870" s="7">
        <f>IF($E2870="","",AD2870-Q2870)</f>
        <v/>
      </c>
      <c r="AI2870" s="7" t="n"/>
      <c r="AL2870" s="14" t="n"/>
      <c r="AN2870">
        <f>IF($E2870="","",IF(COUNTIF($E$2:$E2870,$E2870)=1,1,0))</f>
        <v/>
      </c>
      <c r="AO2870">
        <f>IF($AN2870=1,SUMPRODUCT(--($AR$2:$AR$3001&lt;$AR2870))+1,"")</f>
        <v/>
      </c>
      <c r="AP2870">
        <f>IF($E2870="","",IF(OR($U2870=TRUE(),$U2870="TRUE"),1,0))</f>
        <v/>
      </c>
      <c r="AQ2870">
        <f>IF($E2870="","",IF($AA2870="Yes",1,0))</f>
        <v/>
      </c>
      <c r="AR2870">
        <f>IF($AN2870=1,IFERROR(IF(VALUE($E2870)&lt;100000000,VALUE($E2870),1000000000),IFERROR(IF(VALUE(MID($E2870,2,20))&lt;100000000,VALUE(MID($E2870,2,20)),1000000000),1000000000))+ROW()/100000,"")</f>
        <v/>
      </c>
    </row>
    <row r="2871">
      <c r="G2871" s="14" t="n"/>
      <c r="Q2871" s="7">
        <f>IF($E2871="","",P2871*Y2871/100)</f>
        <v/>
      </c>
      <c r="R2871" s="7" t="n"/>
      <c r="X2871" s="7" t="n"/>
      <c r="Y2871" s="7" t="n"/>
      <c r="AB2871">
        <f>IF($E2871="","",IF($AQ2871=1,0,IF($AP2871=1,Settings!$C$6,Settings!$C$7))*100)</f>
        <v/>
      </c>
      <c r="AC2871" s="7">
        <f>IF($E2871="","",Y2871*AB2871/100)</f>
        <v/>
      </c>
      <c r="AD2871" s="7">
        <f>IF($E2871="","",Y2871-AC2871)</f>
        <v/>
      </c>
      <c r="AE2871" s="7">
        <f>IF($E2871="","",AD2871-Q2871)</f>
        <v/>
      </c>
      <c r="AI2871" s="7" t="n"/>
      <c r="AL2871" s="14" t="n"/>
      <c r="AN2871">
        <f>IF($E2871="","",IF(COUNTIF($E$2:$E2871,$E2871)=1,1,0))</f>
        <v/>
      </c>
      <c r="AO2871">
        <f>IF($AN2871=1,SUMPRODUCT(--($AR$2:$AR$3001&lt;$AR2871))+1,"")</f>
        <v/>
      </c>
      <c r="AP2871">
        <f>IF($E2871="","",IF(OR($U2871=TRUE(),$U2871="TRUE"),1,0))</f>
        <v/>
      </c>
      <c r="AQ2871">
        <f>IF($E2871="","",IF($AA2871="Yes",1,0))</f>
        <v/>
      </c>
      <c r="AR2871">
        <f>IF($AN2871=1,IFERROR(IF(VALUE($E2871)&lt;100000000,VALUE($E2871),1000000000),IFERROR(IF(VALUE(MID($E2871,2,20))&lt;100000000,VALUE(MID($E2871,2,20)),1000000000),1000000000))+ROW()/100000,"")</f>
        <v/>
      </c>
    </row>
    <row r="2872">
      <c r="G2872" s="14" t="n"/>
      <c r="Q2872" s="7">
        <f>IF($E2872="","",P2872*Y2872/100)</f>
        <v/>
      </c>
      <c r="R2872" s="7" t="n"/>
      <c r="X2872" s="7" t="n"/>
      <c r="Y2872" s="7" t="n"/>
      <c r="AB2872">
        <f>IF($E2872="","",IF($AQ2872=1,0,IF($AP2872=1,Settings!$C$6,Settings!$C$7))*100)</f>
        <v/>
      </c>
      <c r="AC2872" s="7">
        <f>IF($E2872="","",Y2872*AB2872/100)</f>
        <v/>
      </c>
      <c r="AD2872" s="7">
        <f>IF($E2872="","",Y2872-AC2872)</f>
        <v/>
      </c>
      <c r="AE2872" s="7">
        <f>IF($E2872="","",AD2872-Q2872)</f>
        <v/>
      </c>
      <c r="AI2872" s="7" t="n"/>
      <c r="AL2872" s="14" t="n"/>
      <c r="AN2872">
        <f>IF($E2872="","",IF(COUNTIF($E$2:$E2872,$E2872)=1,1,0))</f>
        <v/>
      </c>
      <c r="AO2872">
        <f>IF($AN2872=1,SUMPRODUCT(--($AR$2:$AR$3001&lt;$AR2872))+1,"")</f>
        <v/>
      </c>
      <c r="AP2872">
        <f>IF($E2872="","",IF(OR($U2872=TRUE(),$U2872="TRUE"),1,0))</f>
        <v/>
      </c>
      <c r="AQ2872">
        <f>IF($E2872="","",IF($AA2872="Yes",1,0))</f>
        <v/>
      </c>
      <c r="AR2872">
        <f>IF($AN2872=1,IFERROR(IF(VALUE($E2872)&lt;100000000,VALUE($E2872),1000000000),IFERROR(IF(VALUE(MID($E2872,2,20))&lt;100000000,VALUE(MID($E2872,2,20)),1000000000),1000000000))+ROW()/100000,"")</f>
        <v/>
      </c>
    </row>
    <row r="2873">
      <c r="G2873" s="14" t="n"/>
      <c r="Q2873" s="7">
        <f>IF($E2873="","",P2873*Y2873/100)</f>
        <v/>
      </c>
      <c r="R2873" s="7" t="n"/>
      <c r="X2873" s="7" t="n"/>
      <c r="Y2873" s="7" t="n"/>
      <c r="AB2873">
        <f>IF($E2873="","",IF($AQ2873=1,0,IF($AP2873=1,Settings!$C$6,Settings!$C$7))*100)</f>
        <v/>
      </c>
      <c r="AC2873" s="7">
        <f>IF($E2873="","",Y2873*AB2873/100)</f>
        <v/>
      </c>
      <c r="AD2873" s="7">
        <f>IF($E2873="","",Y2873-AC2873)</f>
        <v/>
      </c>
      <c r="AE2873" s="7">
        <f>IF($E2873="","",AD2873-Q2873)</f>
        <v/>
      </c>
      <c r="AI2873" s="7" t="n"/>
      <c r="AL2873" s="14" t="n"/>
      <c r="AN2873">
        <f>IF($E2873="","",IF(COUNTIF($E$2:$E2873,$E2873)=1,1,0))</f>
        <v/>
      </c>
      <c r="AO2873">
        <f>IF($AN2873=1,SUMPRODUCT(--($AR$2:$AR$3001&lt;$AR2873))+1,"")</f>
        <v/>
      </c>
      <c r="AP2873">
        <f>IF($E2873="","",IF(OR($U2873=TRUE(),$U2873="TRUE"),1,0))</f>
        <v/>
      </c>
      <c r="AQ2873">
        <f>IF($E2873="","",IF($AA2873="Yes",1,0))</f>
        <v/>
      </c>
      <c r="AR2873">
        <f>IF($AN2873=1,IFERROR(IF(VALUE($E2873)&lt;100000000,VALUE($E2873),1000000000),IFERROR(IF(VALUE(MID($E2873,2,20))&lt;100000000,VALUE(MID($E2873,2,20)),1000000000),1000000000))+ROW()/100000,"")</f>
        <v/>
      </c>
    </row>
    <row r="2874">
      <c r="G2874" s="14" t="n"/>
      <c r="Q2874" s="7">
        <f>IF($E2874="","",P2874*Y2874/100)</f>
        <v/>
      </c>
      <c r="R2874" s="7" t="n"/>
      <c r="X2874" s="7" t="n"/>
      <c r="Y2874" s="7" t="n"/>
      <c r="AB2874">
        <f>IF($E2874="","",IF($AQ2874=1,0,IF($AP2874=1,Settings!$C$6,Settings!$C$7))*100)</f>
        <v/>
      </c>
      <c r="AC2874" s="7">
        <f>IF($E2874="","",Y2874*AB2874/100)</f>
        <v/>
      </c>
      <c r="AD2874" s="7">
        <f>IF($E2874="","",Y2874-AC2874)</f>
        <v/>
      </c>
      <c r="AE2874" s="7">
        <f>IF($E2874="","",AD2874-Q2874)</f>
        <v/>
      </c>
      <c r="AI2874" s="7" t="n"/>
      <c r="AL2874" s="14" t="n"/>
      <c r="AN2874">
        <f>IF($E2874="","",IF(COUNTIF($E$2:$E2874,$E2874)=1,1,0))</f>
        <v/>
      </c>
      <c r="AO2874">
        <f>IF($AN2874=1,SUMPRODUCT(--($AR$2:$AR$3001&lt;$AR2874))+1,"")</f>
        <v/>
      </c>
      <c r="AP2874">
        <f>IF($E2874="","",IF(OR($U2874=TRUE(),$U2874="TRUE"),1,0))</f>
        <v/>
      </c>
      <c r="AQ2874">
        <f>IF($E2874="","",IF($AA2874="Yes",1,0))</f>
        <v/>
      </c>
      <c r="AR2874">
        <f>IF($AN2874=1,IFERROR(IF(VALUE($E2874)&lt;100000000,VALUE($E2874),1000000000),IFERROR(IF(VALUE(MID($E2874,2,20))&lt;100000000,VALUE(MID($E2874,2,20)),1000000000),1000000000))+ROW()/100000,"")</f>
        <v/>
      </c>
    </row>
    <row r="2875">
      <c r="G2875" s="14" t="n"/>
      <c r="Q2875" s="7">
        <f>IF($E2875="","",P2875*Y2875/100)</f>
        <v/>
      </c>
      <c r="R2875" s="7" t="n"/>
      <c r="X2875" s="7" t="n"/>
      <c r="Y2875" s="7" t="n"/>
      <c r="AB2875">
        <f>IF($E2875="","",IF($AQ2875=1,0,IF($AP2875=1,Settings!$C$6,Settings!$C$7))*100)</f>
        <v/>
      </c>
      <c r="AC2875" s="7">
        <f>IF($E2875="","",Y2875*AB2875/100)</f>
        <v/>
      </c>
      <c r="AD2875" s="7">
        <f>IF($E2875="","",Y2875-AC2875)</f>
        <v/>
      </c>
      <c r="AE2875" s="7">
        <f>IF($E2875="","",AD2875-Q2875)</f>
        <v/>
      </c>
      <c r="AI2875" s="7" t="n"/>
      <c r="AL2875" s="14" t="n"/>
      <c r="AN2875">
        <f>IF($E2875="","",IF(COUNTIF($E$2:$E2875,$E2875)=1,1,0))</f>
        <v/>
      </c>
      <c r="AO2875">
        <f>IF($AN2875=1,SUMPRODUCT(--($AR$2:$AR$3001&lt;$AR2875))+1,"")</f>
        <v/>
      </c>
      <c r="AP2875">
        <f>IF($E2875="","",IF(OR($U2875=TRUE(),$U2875="TRUE"),1,0))</f>
        <v/>
      </c>
      <c r="AQ2875">
        <f>IF($E2875="","",IF($AA2875="Yes",1,0))</f>
        <v/>
      </c>
      <c r="AR2875">
        <f>IF($AN2875=1,IFERROR(IF(VALUE($E2875)&lt;100000000,VALUE($E2875),1000000000),IFERROR(IF(VALUE(MID($E2875,2,20))&lt;100000000,VALUE(MID($E2875,2,20)),1000000000),1000000000))+ROW()/100000,"")</f>
        <v/>
      </c>
    </row>
    <row r="2876">
      <c r="G2876" s="14" t="n"/>
      <c r="Q2876" s="7">
        <f>IF($E2876="","",P2876*Y2876/100)</f>
        <v/>
      </c>
      <c r="R2876" s="7" t="n"/>
      <c r="X2876" s="7" t="n"/>
      <c r="Y2876" s="7" t="n"/>
      <c r="AB2876">
        <f>IF($E2876="","",IF($AQ2876=1,0,IF($AP2876=1,Settings!$C$6,Settings!$C$7))*100)</f>
        <v/>
      </c>
      <c r="AC2876" s="7">
        <f>IF($E2876="","",Y2876*AB2876/100)</f>
        <v/>
      </c>
      <c r="AD2876" s="7">
        <f>IF($E2876="","",Y2876-AC2876)</f>
        <v/>
      </c>
      <c r="AE2876" s="7">
        <f>IF($E2876="","",AD2876-Q2876)</f>
        <v/>
      </c>
      <c r="AI2876" s="7" t="n"/>
      <c r="AL2876" s="14" t="n"/>
      <c r="AN2876">
        <f>IF($E2876="","",IF(COUNTIF($E$2:$E2876,$E2876)=1,1,0))</f>
        <v/>
      </c>
      <c r="AO2876">
        <f>IF($AN2876=1,SUMPRODUCT(--($AR$2:$AR$3001&lt;$AR2876))+1,"")</f>
        <v/>
      </c>
      <c r="AP2876">
        <f>IF($E2876="","",IF(OR($U2876=TRUE(),$U2876="TRUE"),1,0))</f>
        <v/>
      </c>
      <c r="AQ2876">
        <f>IF($E2876="","",IF($AA2876="Yes",1,0))</f>
        <v/>
      </c>
      <c r="AR2876">
        <f>IF($AN2876=1,IFERROR(IF(VALUE($E2876)&lt;100000000,VALUE($E2876),1000000000),IFERROR(IF(VALUE(MID($E2876,2,20))&lt;100000000,VALUE(MID($E2876,2,20)),1000000000),1000000000))+ROW()/100000,"")</f>
        <v/>
      </c>
    </row>
    <row r="2877">
      <c r="G2877" s="14" t="n"/>
      <c r="Q2877" s="7">
        <f>IF($E2877="","",P2877*Y2877/100)</f>
        <v/>
      </c>
      <c r="R2877" s="7" t="n"/>
      <c r="X2877" s="7" t="n"/>
      <c r="Y2877" s="7" t="n"/>
      <c r="AB2877">
        <f>IF($E2877="","",IF($AQ2877=1,0,IF($AP2877=1,Settings!$C$6,Settings!$C$7))*100)</f>
        <v/>
      </c>
      <c r="AC2877" s="7">
        <f>IF($E2877="","",Y2877*AB2877/100)</f>
        <v/>
      </c>
      <c r="AD2877" s="7">
        <f>IF($E2877="","",Y2877-AC2877)</f>
        <v/>
      </c>
      <c r="AE2877" s="7">
        <f>IF($E2877="","",AD2877-Q2877)</f>
        <v/>
      </c>
      <c r="AI2877" s="7" t="n"/>
      <c r="AL2877" s="14" t="n"/>
      <c r="AN2877">
        <f>IF($E2877="","",IF(COUNTIF($E$2:$E2877,$E2877)=1,1,0))</f>
        <v/>
      </c>
      <c r="AO2877">
        <f>IF($AN2877=1,SUMPRODUCT(--($AR$2:$AR$3001&lt;$AR2877))+1,"")</f>
        <v/>
      </c>
      <c r="AP2877">
        <f>IF($E2877="","",IF(OR($U2877=TRUE(),$U2877="TRUE"),1,0))</f>
        <v/>
      </c>
      <c r="AQ2877">
        <f>IF($E2877="","",IF($AA2877="Yes",1,0))</f>
        <v/>
      </c>
      <c r="AR2877">
        <f>IF($AN2877=1,IFERROR(IF(VALUE($E2877)&lt;100000000,VALUE($E2877),1000000000),IFERROR(IF(VALUE(MID($E2877,2,20))&lt;100000000,VALUE(MID($E2877,2,20)),1000000000),1000000000))+ROW()/100000,"")</f>
        <v/>
      </c>
    </row>
    <row r="2878">
      <c r="G2878" s="14" t="n"/>
      <c r="Q2878" s="7">
        <f>IF($E2878="","",P2878*Y2878/100)</f>
        <v/>
      </c>
      <c r="R2878" s="7" t="n"/>
      <c r="X2878" s="7" t="n"/>
      <c r="Y2878" s="7" t="n"/>
      <c r="AB2878">
        <f>IF($E2878="","",IF($AQ2878=1,0,IF($AP2878=1,Settings!$C$6,Settings!$C$7))*100)</f>
        <v/>
      </c>
      <c r="AC2878" s="7">
        <f>IF($E2878="","",Y2878*AB2878/100)</f>
        <v/>
      </c>
      <c r="AD2878" s="7">
        <f>IF($E2878="","",Y2878-AC2878)</f>
        <v/>
      </c>
      <c r="AE2878" s="7">
        <f>IF($E2878="","",AD2878-Q2878)</f>
        <v/>
      </c>
      <c r="AI2878" s="7" t="n"/>
      <c r="AL2878" s="14" t="n"/>
      <c r="AN2878">
        <f>IF($E2878="","",IF(COUNTIF($E$2:$E2878,$E2878)=1,1,0))</f>
        <v/>
      </c>
      <c r="AO2878">
        <f>IF($AN2878=1,SUMPRODUCT(--($AR$2:$AR$3001&lt;$AR2878))+1,"")</f>
        <v/>
      </c>
      <c r="AP2878">
        <f>IF($E2878="","",IF(OR($U2878=TRUE(),$U2878="TRUE"),1,0))</f>
        <v/>
      </c>
      <c r="AQ2878">
        <f>IF($E2878="","",IF($AA2878="Yes",1,0))</f>
        <v/>
      </c>
      <c r="AR2878">
        <f>IF($AN2878=1,IFERROR(IF(VALUE($E2878)&lt;100000000,VALUE($E2878),1000000000),IFERROR(IF(VALUE(MID($E2878,2,20))&lt;100000000,VALUE(MID($E2878,2,20)),1000000000),1000000000))+ROW()/100000,"")</f>
        <v/>
      </c>
    </row>
    <row r="2879">
      <c r="G2879" s="14" t="n"/>
      <c r="Q2879" s="7">
        <f>IF($E2879="","",P2879*Y2879/100)</f>
        <v/>
      </c>
      <c r="R2879" s="7" t="n"/>
      <c r="X2879" s="7" t="n"/>
      <c r="Y2879" s="7" t="n"/>
      <c r="AB2879">
        <f>IF($E2879="","",IF($AQ2879=1,0,IF($AP2879=1,Settings!$C$6,Settings!$C$7))*100)</f>
        <v/>
      </c>
      <c r="AC2879" s="7">
        <f>IF($E2879="","",Y2879*AB2879/100)</f>
        <v/>
      </c>
      <c r="AD2879" s="7">
        <f>IF($E2879="","",Y2879-AC2879)</f>
        <v/>
      </c>
      <c r="AE2879" s="7">
        <f>IF($E2879="","",AD2879-Q2879)</f>
        <v/>
      </c>
      <c r="AI2879" s="7" t="n"/>
      <c r="AL2879" s="14" t="n"/>
      <c r="AN2879">
        <f>IF($E2879="","",IF(COUNTIF($E$2:$E2879,$E2879)=1,1,0))</f>
        <v/>
      </c>
      <c r="AO2879">
        <f>IF($AN2879=1,SUMPRODUCT(--($AR$2:$AR$3001&lt;$AR2879))+1,"")</f>
        <v/>
      </c>
      <c r="AP2879">
        <f>IF($E2879="","",IF(OR($U2879=TRUE(),$U2879="TRUE"),1,0))</f>
        <v/>
      </c>
      <c r="AQ2879">
        <f>IF($E2879="","",IF($AA2879="Yes",1,0))</f>
        <v/>
      </c>
      <c r="AR2879">
        <f>IF($AN2879=1,IFERROR(IF(VALUE($E2879)&lt;100000000,VALUE($E2879),1000000000),IFERROR(IF(VALUE(MID($E2879,2,20))&lt;100000000,VALUE(MID($E2879,2,20)),1000000000),1000000000))+ROW()/100000,"")</f>
        <v/>
      </c>
    </row>
    <row r="2880">
      <c r="G2880" s="14" t="n"/>
      <c r="Q2880" s="7">
        <f>IF($E2880="","",P2880*Y2880/100)</f>
        <v/>
      </c>
      <c r="R2880" s="7" t="n"/>
      <c r="X2880" s="7" t="n"/>
      <c r="Y2880" s="7" t="n"/>
      <c r="AB2880">
        <f>IF($E2880="","",IF($AQ2880=1,0,IF($AP2880=1,Settings!$C$6,Settings!$C$7))*100)</f>
        <v/>
      </c>
      <c r="AC2880" s="7">
        <f>IF($E2880="","",Y2880*AB2880/100)</f>
        <v/>
      </c>
      <c r="AD2880" s="7">
        <f>IF($E2880="","",Y2880-AC2880)</f>
        <v/>
      </c>
      <c r="AE2880" s="7">
        <f>IF($E2880="","",AD2880-Q2880)</f>
        <v/>
      </c>
      <c r="AI2880" s="7" t="n"/>
      <c r="AL2880" s="14" t="n"/>
      <c r="AN2880">
        <f>IF($E2880="","",IF(COUNTIF($E$2:$E2880,$E2880)=1,1,0))</f>
        <v/>
      </c>
      <c r="AO2880">
        <f>IF($AN2880=1,SUMPRODUCT(--($AR$2:$AR$3001&lt;$AR2880))+1,"")</f>
        <v/>
      </c>
      <c r="AP2880">
        <f>IF($E2880="","",IF(OR($U2880=TRUE(),$U2880="TRUE"),1,0))</f>
        <v/>
      </c>
      <c r="AQ2880">
        <f>IF($E2880="","",IF($AA2880="Yes",1,0))</f>
        <v/>
      </c>
      <c r="AR2880">
        <f>IF($AN2880=1,IFERROR(IF(VALUE($E2880)&lt;100000000,VALUE($E2880),1000000000),IFERROR(IF(VALUE(MID($E2880,2,20))&lt;100000000,VALUE(MID($E2880,2,20)),1000000000),1000000000))+ROW()/100000,"")</f>
        <v/>
      </c>
    </row>
    <row r="2881">
      <c r="G2881" s="14" t="n"/>
      <c r="Q2881" s="7">
        <f>IF($E2881="","",P2881*Y2881/100)</f>
        <v/>
      </c>
      <c r="R2881" s="7" t="n"/>
      <c r="X2881" s="7" t="n"/>
      <c r="Y2881" s="7" t="n"/>
      <c r="AB2881">
        <f>IF($E2881="","",IF($AQ2881=1,0,IF($AP2881=1,Settings!$C$6,Settings!$C$7))*100)</f>
        <v/>
      </c>
      <c r="AC2881" s="7">
        <f>IF($E2881="","",Y2881*AB2881/100)</f>
        <v/>
      </c>
      <c r="AD2881" s="7">
        <f>IF($E2881="","",Y2881-AC2881)</f>
        <v/>
      </c>
      <c r="AE2881" s="7">
        <f>IF($E2881="","",AD2881-Q2881)</f>
        <v/>
      </c>
      <c r="AI2881" s="7" t="n"/>
      <c r="AL2881" s="14" t="n"/>
      <c r="AN2881">
        <f>IF($E2881="","",IF(COUNTIF($E$2:$E2881,$E2881)=1,1,0))</f>
        <v/>
      </c>
      <c r="AO2881">
        <f>IF($AN2881=1,SUMPRODUCT(--($AR$2:$AR$3001&lt;$AR2881))+1,"")</f>
        <v/>
      </c>
      <c r="AP2881">
        <f>IF($E2881="","",IF(OR($U2881=TRUE(),$U2881="TRUE"),1,0))</f>
        <v/>
      </c>
      <c r="AQ2881">
        <f>IF($E2881="","",IF($AA2881="Yes",1,0))</f>
        <v/>
      </c>
      <c r="AR2881">
        <f>IF($AN2881=1,IFERROR(IF(VALUE($E2881)&lt;100000000,VALUE($E2881),1000000000),IFERROR(IF(VALUE(MID($E2881,2,20))&lt;100000000,VALUE(MID($E2881,2,20)),1000000000),1000000000))+ROW()/100000,"")</f>
        <v/>
      </c>
    </row>
    <row r="2882">
      <c r="G2882" s="14" t="n"/>
      <c r="Q2882" s="7">
        <f>IF($E2882="","",P2882*Y2882/100)</f>
        <v/>
      </c>
      <c r="R2882" s="7" t="n"/>
      <c r="X2882" s="7" t="n"/>
      <c r="Y2882" s="7" t="n"/>
      <c r="AB2882">
        <f>IF($E2882="","",IF($AQ2882=1,0,IF($AP2882=1,Settings!$C$6,Settings!$C$7))*100)</f>
        <v/>
      </c>
      <c r="AC2882" s="7">
        <f>IF($E2882="","",Y2882*AB2882/100)</f>
        <v/>
      </c>
      <c r="AD2882" s="7">
        <f>IF($E2882="","",Y2882-AC2882)</f>
        <v/>
      </c>
      <c r="AE2882" s="7">
        <f>IF($E2882="","",AD2882-Q2882)</f>
        <v/>
      </c>
      <c r="AI2882" s="7" t="n"/>
      <c r="AL2882" s="14" t="n"/>
      <c r="AN2882">
        <f>IF($E2882="","",IF(COUNTIF($E$2:$E2882,$E2882)=1,1,0))</f>
        <v/>
      </c>
      <c r="AO2882">
        <f>IF($AN2882=1,SUMPRODUCT(--($AR$2:$AR$3001&lt;$AR2882))+1,"")</f>
        <v/>
      </c>
      <c r="AP2882">
        <f>IF($E2882="","",IF(OR($U2882=TRUE(),$U2882="TRUE"),1,0))</f>
        <v/>
      </c>
      <c r="AQ2882">
        <f>IF($E2882="","",IF($AA2882="Yes",1,0))</f>
        <v/>
      </c>
      <c r="AR2882">
        <f>IF($AN2882=1,IFERROR(IF(VALUE($E2882)&lt;100000000,VALUE($E2882),1000000000),IFERROR(IF(VALUE(MID($E2882,2,20))&lt;100000000,VALUE(MID($E2882,2,20)),1000000000),1000000000))+ROW()/100000,"")</f>
        <v/>
      </c>
    </row>
    <row r="2883">
      <c r="G2883" s="14" t="n"/>
      <c r="Q2883" s="7">
        <f>IF($E2883="","",P2883*Y2883/100)</f>
        <v/>
      </c>
      <c r="R2883" s="7" t="n"/>
      <c r="X2883" s="7" t="n"/>
      <c r="Y2883" s="7" t="n"/>
      <c r="AB2883">
        <f>IF($E2883="","",IF($AQ2883=1,0,IF($AP2883=1,Settings!$C$6,Settings!$C$7))*100)</f>
        <v/>
      </c>
      <c r="AC2883" s="7">
        <f>IF($E2883="","",Y2883*AB2883/100)</f>
        <v/>
      </c>
      <c r="AD2883" s="7">
        <f>IF($E2883="","",Y2883-AC2883)</f>
        <v/>
      </c>
      <c r="AE2883" s="7">
        <f>IF($E2883="","",AD2883-Q2883)</f>
        <v/>
      </c>
      <c r="AI2883" s="7" t="n"/>
      <c r="AL2883" s="14" t="n"/>
      <c r="AN2883">
        <f>IF($E2883="","",IF(COUNTIF($E$2:$E2883,$E2883)=1,1,0))</f>
        <v/>
      </c>
      <c r="AO2883">
        <f>IF($AN2883=1,SUMPRODUCT(--($AR$2:$AR$3001&lt;$AR2883))+1,"")</f>
        <v/>
      </c>
      <c r="AP2883">
        <f>IF($E2883="","",IF(OR($U2883=TRUE(),$U2883="TRUE"),1,0))</f>
        <v/>
      </c>
      <c r="AQ2883">
        <f>IF($E2883="","",IF($AA2883="Yes",1,0))</f>
        <v/>
      </c>
      <c r="AR2883">
        <f>IF($AN2883=1,IFERROR(IF(VALUE($E2883)&lt;100000000,VALUE($E2883),1000000000),IFERROR(IF(VALUE(MID($E2883,2,20))&lt;100000000,VALUE(MID($E2883,2,20)),1000000000),1000000000))+ROW()/100000,"")</f>
        <v/>
      </c>
    </row>
    <row r="2884">
      <c r="G2884" s="14" t="n"/>
      <c r="Q2884" s="7">
        <f>IF($E2884="","",P2884*Y2884/100)</f>
        <v/>
      </c>
      <c r="R2884" s="7" t="n"/>
      <c r="X2884" s="7" t="n"/>
      <c r="Y2884" s="7" t="n"/>
      <c r="AB2884">
        <f>IF($E2884="","",IF($AQ2884=1,0,IF($AP2884=1,Settings!$C$6,Settings!$C$7))*100)</f>
        <v/>
      </c>
      <c r="AC2884" s="7">
        <f>IF($E2884="","",Y2884*AB2884/100)</f>
        <v/>
      </c>
      <c r="AD2884" s="7">
        <f>IF($E2884="","",Y2884-AC2884)</f>
        <v/>
      </c>
      <c r="AE2884" s="7">
        <f>IF($E2884="","",AD2884-Q2884)</f>
        <v/>
      </c>
      <c r="AI2884" s="7" t="n"/>
      <c r="AL2884" s="14" t="n"/>
      <c r="AN2884">
        <f>IF($E2884="","",IF(COUNTIF($E$2:$E2884,$E2884)=1,1,0))</f>
        <v/>
      </c>
      <c r="AO2884">
        <f>IF($AN2884=1,SUMPRODUCT(--($AR$2:$AR$3001&lt;$AR2884))+1,"")</f>
        <v/>
      </c>
      <c r="AP2884">
        <f>IF($E2884="","",IF(OR($U2884=TRUE(),$U2884="TRUE"),1,0))</f>
        <v/>
      </c>
      <c r="AQ2884">
        <f>IF($E2884="","",IF($AA2884="Yes",1,0))</f>
        <v/>
      </c>
      <c r="AR2884">
        <f>IF($AN2884=1,IFERROR(IF(VALUE($E2884)&lt;100000000,VALUE($E2884),1000000000),IFERROR(IF(VALUE(MID($E2884,2,20))&lt;100000000,VALUE(MID($E2884,2,20)),1000000000),1000000000))+ROW()/100000,"")</f>
        <v/>
      </c>
    </row>
    <row r="2885">
      <c r="G2885" s="14" t="n"/>
      <c r="Q2885" s="7">
        <f>IF($E2885="","",P2885*Y2885/100)</f>
        <v/>
      </c>
      <c r="R2885" s="7" t="n"/>
      <c r="X2885" s="7" t="n"/>
      <c r="Y2885" s="7" t="n"/>
      <c r="AB2885">
        <f>IF($E2885="","",IF($AQ2885=1,0,IF($AP2885=1,Settings!$C$6,Settings!$C$7))*100)</f>
        <v/>
      </c>
      <c r="AC2885" s="7">
        <f>IF($E2885="","",Y2885*AB2885/100)</f>
        <v/>
      </c>
      <c r="AD2885" s="7">
        <f>IF($E2885="","",Y2885-AC2885)</f>
        <v/>
      </c>
      <c r="AE2885" s="7">
        <f>IF($E2885="","",AD2885-Q2885)</f>
        <v/>
      </c>
      <c r="AI2885" s="7" t="n"/>
      <c r="AL2885" s="14" t="n"/>
      <c r="AN2885">
        <f>IF($E2885="","",IF(COUNTIF($E$2:$E2885,$E2885)=1,1,0))</f>
        <v/>
      </c>
      <c r="AO2885">
        <f>IF($AN2885=1,SUMPRODUCT(--($AR$2:$AR$3001&lt;$AR2885))+1,"")</f>
        <v/>
      </c>
      <c r="AP2885">
        <f>IF($E2885="","",IF(OR($U2885=TRUE(),$U2885="TRUE"),1,0))</f>
        <v/>
      </c>
      <c r="AQ2885">
        <f>IF($E2885="","",IF($AA2885="Yes",1,0))</f>
        <v/>
      </c>
      <c r="AR2885">
        <f>IF($AN2885=1,IFERROR(IF(VALUE($E2885)&lt;100000000,VALUE($E2885),1000000000),IFERROR(IF(VALUE(MID($E2885,2,20))&lt;100000000,VALUE(MID($E2885,2,20)),1000000000),1000000000))+ROW()/100000,"")</f>
        <v/>
      </c>
    </row>
    <row r="2886">
      <c r="G2886" s="14" t="n"/>
      <c r="Q2886" s="7">
        <f>IF($E2886="","",P2886*Y2886/100)</f>
        <v/>
      </c>
      <c r="R2886" s="7" t="n"/>
      <c r="X2886" s="7" t="n"/>
      <c r="Y2886" s="7" t="n"/>
      <c r="AB2886">
        <f>IF($E2886="","",IF($AQ2886=1,0,IF($AP2886=1,Settings!$C$6,Settings!$C$7))*100)</f>
        <v/>
      </c>
      <c r="AC2886" s="7">
        <f>IF($E2886="","",Y2886*AB2886/100)</f>
        <v/>
      </c>
      <c r="AD2886" s="7">
        <f>IF($E2886="","",Y2886-AC2886)</f>
        <v/>
      </c>
      <c r="AE2886" s="7">
        <f>IF($E2886="","",AD2886-Q2886)</f>
        <v/>
      </c>
      <c r="AI2886" s="7" t="n"/>
      <c r="AL2886" s="14" t="n"/>
      <c r="AN2886">
        <f>IF($E2886="","",IF(COUNTIF($E$2:$E2886,$E2886)=1,1,0))</f>
        <v/>
      </c>
      <c r="AO2886">
        <f>IF($AN2886=1,SUMPRODUCT(--($AR$2:$AR$3001&lt;$AR2886))+1,"")</f>
        <v/>
      </c>
      <c r="AP2886">
        <f>IF($E2886="","",IF(OR($U2886=TRUE(),$U2886="TRUE"),1,0))</f>
        <v/>
      </c>
      <c r="AQ2886">
        <f>IF($E2886="","",IF($AA2886="Yes",1,0))</f>
        <v/>
      </c>
      <c r="AR2886">
        <f>IF($AN2886=1,IFERROR(IF(VALUE($E2886)&lt;100000000,VALUE($E2886),1000000000),IFERROR(IF(VALUE(MID($E2886,2,20))&lt;100000000,VALUE(MID($E2886,2,20)),1000000000),1000000000))+ROW()/100000,"")</f>
        <v/>
      </c>
    </row>
    <row r="2887">
      <c r="G2887" s="14" t="n"/>
      <c r="Q2887" s="7">
        <f>IF($E2887="","",P2887*Y2887/100)</f>
        <v/>
      </c>
      <c r="R2887" s="7" t="n"/>
      <c r="X2887" s="7" t="n"/>
      <c r="Y2887" s="7" t="n"/>
      <c r="AB2887">
        <f>IF($E2887="","",IF($AQ2887=1,0,IF($AP2887=1,Settings!$C$6,Settings!$C$7))*100)</f>
        <v/>
      </c>
      <c r="AC2887" s="7">
        <f>IF($E2887="","",Y2887*AB2887/100)</f>
        <v/>
      </c>
      <c r="AD2887" s="7">
        <f>IF($E2887="","",Y2887-AC2887)</f>
        <v/>
      </c>
      <c r="AE2887" s="7">
        <f>IF($E2887="","",AD2887-Q2887)</f>
        <v/>
      </c>
      <c r="AI2887" s="7" t="n"/>
      <c r="AL2887" s="14" t="n"/>
      <c r="AN2887">
        <f>IF($E2887="","",IF(COUNTIF($E$2:$E2887,$E2887)=1,1,0))</f>
        <v/>
      </c>
      <c r="AO2887">
        <f>IF($AN2887=1,SUMPRODUCT(--($AR$2:$AR$3001&lt;$AR2887))+1,"")</f>
        <v/>
      </c>
      <c r="AP2887">
        <f>IF($E2887="","",IF(OR($U2887=TRUE(),$U2887="TRUE"),1,0))</f>
        <v/>
      </c>
      <c r="AQ2887">
        <f>IF($E2887="","",IF($AA2887="Yes",1,0))</f>
        <v/>
      </c>
      <c r="AR2887">
        <f>IF($AN2887=1,IFERROR(IF(VALUE($E2887)&lt;100000000,VALUE($E2887),1000000000),IFERROR(IF(VALUE(MID($E2887,2,20))&lt;100000000,VALUE(MID($E2887,2,20)),1000000000),1000000000))+ROW()/100000,"")</f>
        <v/>
      </c>
    </row>
    <row r="2888">
      <c r="G2888" s="14" t="n"/>
      <c r="Q2888" s="7">
        <f>IF($E2888="","",P2888*Y2888/100)</f>
        <v/>
      </c>
      <c r="R2888" s="7" t="n"/>
      <c r="X2888" s="7" t="n"/>
      <c r="Y2888" s="7" t="n"/>
      <c r="AB2888">
        <f>IF($E2888="","",IF($AQ2888=1,0,IF($AP2888=1,Settings!$C$6,Settings!$C$7))*100)</f>
        <v/>
      </c>
      <c r="AC2888" s="7">
        <f>IF($E2888="","",Y2888*AB2888/100)</f>
        <v/>
      </c>
      <c r="AD2888" s="7">
        <f>IF($E2888="","",Y2888-AC2888)</f>
        <v/>
      </c>
      <c r="AE2888" s="7">
        <f>IF($E2888="","",AD2888-Q2888)</f>
        <v/>
      </c>
      <c r="AI2888" s="7" t="n"/>
      <c r="AL2888" s="14" t="n"/>
      <c r="AN2888">
        <f>IF($E2888="","",IF(COUNTIF($E$2:$E2888,$E2888)=1,1,0))</f>
        <v/>
      </c>
      <c r="AO2888">
        <f>IF($AN2888=1,SUMPRODUCT(--($AR$2:$AR$3001&lt;$AR2888))+1,"")</f>
        <v/>
      </c>
      <c r="AP2888">
        <f>IF($E2888="","",IF(OR($U2888=TRUE(),$U2888="TRUE"),1,0))</f>
        <v/>
      </c>
      <c r="AQ2888">
        <f>IF($E2888="","",IF($AA2888="Yes",1,0))</f>
        <v/>
      </c>
      <c r="AR2888">
        <f>IF($AN2888=1,IFERROR(IF(VALUE($E2888)&lt;100000000,VALUE($E2888),1000000000),IFERROR(IF(VALUE(MID($E2888,2,20))&lt;100000000,VALUE(MID($E2888,2,20)),1000000000),1000000000))+ROW()/100000,"")</f>
        <v/>
      </c>
    </row>
    <row r="2889">
      <c r="G2889" s="14" t="n"/>
      <c r="Q2889" s="7">
        <f>IF($E2889="","",P2889*Y2889/100)</f>
        <v/>
      </c>
      <c r="R2889" s="7" t="n"/>
      <c r="X2889" s="7" t="n"/>
      <c r="Y2889" s="7" t="n"/>
      <c r="AB2889">
        <f>IF($E2889="","",IF($AQ2889=1,0,IF($AP2889=1,Settings!$C$6,Settings!$C$7))*100)</f>
        <v/>
      </c>
      <c r="AC2889" s="7">
        <f>IF($E2889="","",Y2889*AB2889/100)</f>
        <v/>
      </c>
      <c r="AD2889" s="7">
        <f>IF($E2889="","",Y2889-AC2889)</f>
        <v/>
      </c>
      <c r="AE2889" s="7">
        <f>IF($E2889="","",AD2889-Q2889)</f>
        <v/>
      </c>
      <c r="AI2889" s="7" t="n"/>
      <c r="AL2889" s="14" t="n"/>
      <c r="AN2889">
        <f>IF($E2889="","",IF(COUNTIF($E$2:$E2889,$E2889)=1,1,0))</f>
        <v/>
      </c>
      <c r="AO2889">
        <f>IF($AN2889=1,SUMPRODUCT(--($AR$2:$AR$3001&lt;$AR2889))+1,"")</f>
        <v/>
      </c>
      <c r="AP2889">
        <f>IF($E2889="","",IF(OR($U2889=TRUE(),$U2889="TRUE"),1,0))</f>
        <v/>
      </c>
      <c r="AQ2889">
        <f>IF($E2889="","",IF($AA2889="Yes",1,0))</f>
        <v/>
      </c>
      <c r="AR2889">
        <f>IF($AN2889=1,IFERROR(IF(VALUE($E2889)&lt;100000000,VALUE($E2889),1000000000),IFERROR(IF(VALUE(MID($E2889,2,20))&lt;100000000,VALUE(MID($E2889,2,20)),1000000000),1000000000))+ROW()/100000,"")</f>
        <v/>
      </c>
    </row>
    <row r="2890">
      <c r="G2890" s="14" t="n"/>
      <c r="Q2890" s="7">
        <f>IF($E2890="","",P2890*Y2890/100)</f>
        <v/>
      </c>
      <c r="R2890" s="7" t="n"/>
      <c r="X2890" s="7" t="n"/>
      <c r="Y2890" s="7" t="n"/>
      <c r="AB2890">
        <f>IF($E2890="","",IF($AQ2890=1,0,IF($AP2890=1,Settings!$C$6,Settings!$C$7))*100)</f>
        <v/>
      </c>
      <c r="AC2890" s="7">
        <f>IF($E2890="","",Y2890*AB2890/100)</f>
        <v/>
      </c>
      <c r="AD2890" s="7">
        <f>IF($E2890="","",Y2890-AC2890)</f>
        <v/>
      </c>
      <c r="AE2890" s="7">
        <f>IF($E2890="","",AD2890-Q2890)</f>
        <v/>
      </c>
      <c r="AI2890" s="7" t="n"/>
      <c r="AL2890" s="14" t="n"/>
      <c r="AN2890">
        <f>IF($E2890="","",IF(COUNTIF($E$2:$E2890,$E2890)=1,1,0))</f>
        <v/>
      </c>
      <c r="AO2890">
        <f>IF($AN2890=1,SUMPRODUCT(--($AR$2:$AR$3001&lt;$AR2890))+1,"")</f>
        <v/>
      </c>
      <c r="AP2890">
        <f>IF($E2890="","",IF(OR($U2890=TRUE(),$U2890="TRUE"),1,0))</f>
        <v/>
      </c>
      <c r="AQ2890">
        <f>IF($E2890="","",IF($AA2890="Yes",1,0))</f>
        <v/>
      </c>
      <c r="AR2890">
        <f>IF($AN2890=1,IFERROR(IF(VALUE($E2890)&lt;100000000,VALUE($E2890),1000000000),IFERROR(IF(VALUE(MID($E2890,2,20))&lt;100000000,VALUE(MID($E2890,2,20)),1000000000),1000000000))+ROW()/100000,"")</f>
        <v/>
      </c>
    </row>
    <row r="2891">
      <c r="G2891" s="14" t="n"/>
      <c r="Q2891" s="7">
        <f>IF($E2891="","",P2891*Y2891/100)</f>
        <v/>
      </c>
      <c r="R2891" s="7" t="n"/>
      <c r="X2891" s="7" t="n"/>
      <c r="Y2891" s="7" t="n"/>
      <c r="AB2891">
        <f>IF($E2891="","",IF($AQ2891=1,0,IF($AP2891=1,Settings!$C$6,Settings!$C$7))*100)</f>
        <v/>
      </c>
      <c r="AC2891" s="7">
        <f>IF($E2891="","",Y2891*AB2891/100)</f>
        <v/>
      </c>
      <c r="AD2891" s="7">
        <f>IF($E2891="","",Y2891-AC2891)</f>
        <v/>
      </c>
      <c r="AE2891" s="7">
        <f>IF($E2891="","",AD2891-Q2891)</f>
        <v/>
      </c>
      <c r="AI2891" s="7" t="n"/>
      <c r="AL2891" s="14" t="n"/>
      <c r="AN2891">
        <f>IF($E2891="","",IF(COUNTIF($E$2:$E2891,$E2891)=1,1,0))</f>
        <v/>
      </c>
      <c r="AO2891">
        <f>IF($AN2891=1,SUMPRODUCT(--($AR$2:$AR$3001&lt;$AR2891))+1,"")</f>
        <v/>
      </c>
      <c r="AP2891">
        <f>IF($E2891="","",IF(OR($U2891=TRUE(),$U2891="TRUE"),1,0))</f>
        <v/>
      </c>
      <c r="AQ2891">
        <f>IF($E2891="","",IF($AA2891="Yes",1,0))</f>
        <v/>
      </c>
      <c r="AR2891">
        <f>IF($AN2891=1,IFERROR(IF(VALUE($E2891)&lt;100000000,VALUE($E2891),1000000000),IFERROR(IF(VALUE(MID($E2891,2,20))&lt;100000000,VALUE(MID($E2891,2,20)),1000000000),1000000000))+ROW()/100000,"")</f>
        <v/>
      </c>
    </row>
    <row r="2892">
      <c r="G2892" s="14" t="n"/>
      <c r="Q2892" s="7">
        <f>IF($E2892="","",P2892*Y2892/100)</f>
        <v/>
      </c>
      <c r="R2892" s="7" t="n"/>
      <c r="X2892" s="7" t="n"/>
      <c r="Y2892" s="7" t="n"/>
      <c r="AB2892">
        <f>IF($E2892="","",IF($AQ2892=1,0,IF($AP2892=1,Settings!$C$6,Settings!$C$7))*100)</f>
        <v/>
      </c>
      <c r="AC2892" s="7">
        <f>IF($E2892="","",Y2892*AB2892/100)</f>
        <v/>
      </c>
      <c r="AD2892" s="7">
        <f>IF($E2892="","",Y2892-AC2892)</f>
        <v/>
      </c>
      <c r="AE2892" s="7">
        <f>IF($E2892="","",AD2892-Q2892)</f>
        <v/>
      </c>
      <c r="AI2892" s="7" t="n"/>
      <c r="AL2892" s="14" t="n"/>
      <c r="AN2892">
        <f>IF($E2892="","",IF(COUNTIF($E$2:$E2892,$E2892)=1,1,0))</f>
        <v/>
      </c>
      <c r="AO2892">
        <f>IF($AN2892=1,SUMPRODUCT(--($AR$2:$AR$3001&lt;$AR2892))+1,"")</f>
        <v/>
      </c>
      <c r="AP2892">
        <f>IF($E2892="","",IF(OR($U2892=TRUE(),$U2892="TRUE"),1,0))</f>
        <v/>
      </c>
      <c r="AQ2892">
        <f>IF($E2892="","",IF($AA2892="Yes",1,0))</f>
        <v/>
      </c>
      <c r="AR2892">
        <f>IF($AN2892=1,IFERROR(IF(VALUE($E2892)&lt;100000000,VALUE($E2892),1000000000),IFERROR(IF(VALUE(MID($E2892,2,20))&lt;100000000,VALUE(MID($E2892,2,20)),1000000000),1000000000))+ROW()/100000,"")</f>
        <v/>
      </c>
    </row>
    <row r="2893">
      <c r="G2893" s="14" t="n"/>
      <c r="Q2893" s="7">
        <f>IF($E2893="","",P2893*Y2893/100)</f>
        <v/>
      </c>
      <c r="R2893" s="7" t="n"/>
      <c r="X2893" s="7" t="n"/>
      <c r="Y2893" s="7" t="n"/>
      <c r="AB2893">
        <f>IF($E2893="","",IF($AQ2893=1,0,IF($AP2893=1,Settings!$C$6,Settings!$C$7))*100)</f>
        <v/>
      </c>
      <c r="AC2893" s="7">
        <f>IF($E2893="","",Y2893*AB2893/100)</f>
        <v/>
      </c>
      <c r="AD2893" s="7">
        <f>IF($E2893="","",Y2893-AC2893)</f>
        <v/>
      </c>
      <c r="AE2893" s="7">
        <f>IF($E2893="","",AD2893-Q2893)</f>
        <v/>
      </c>
      <c r="AI2893" s="7" t="n"/>
      <c r="AL2893" s="14" t="n"/>
      <c r="AN2893">
        <f>IF($E2893="","",IF(COUNTIF($E$2:$E2893,$E2893)=1,1,0))</f>
        <v/>
      </c>
      <c r="AO2893">
        <f>IF($AN2893=1,SUMPRODUCT(--($AR$2:$AR$3001&lt;$AR2893))+1,"")</f>
        <v/>
      </c>
      <c r="AP2893">
        <f>IF($E2893="","",IF(OR($U2893=TRUE(),$U2893="TRUE"),1,0))</f>
        <v/>
      </c>
      <c r="AQ2893">
        <f>IF($E2893="","",IF($AA2893="Yes",1,0))</f>
        <v/>
      </c>
      <c r="AR2893">
        <f>IF($AN2893=1,IFERROR(IF(VALUE($E2893)&lt;100000000,VALUE($E2893),1000000000),IFERROR(IF(VALUE(MID($E2893,2,20))&lt;100000000,VALUE(MID($E2893,2,20)),1000000000),1000000000))+ROW()/100000,"")</f>
        <v/>
      </c>
    </row>
    <row r="2894">
      <c r="G2894" s="14" t="n"/>
      <c r="Q2894" s="7">
        <f>IF($E2894="","",P2894*Y2894/100)</f>
        <v/>
      </c>
      <c r="R2894" s="7" t="n"/>
      <c r="X2894" s="7" t="n"/>
      <c r="Y2894" s="7" t="n"/>
      <c r="AB2894">
        <f>IF($E2894="","",IF($AQ2894=1,0,IF($AP2894=1,Settings!$C$6,Settings!$C$7))*100)</f>
        <v/>
      </c>
      <c r="AC2894" s="7">
        <f>IF($E2894="","",Y2894*AB2894/100)</f>
        <v/>
      </c>
      <c r="AD2894" s="7">
        <f>IF($E2894="","",Y2894-AC2894)</f>
        <v/>
      </c>
      <c r="AE2894" s="7">
        <f>IF($E2894="","",AD2894-Q2894)</f>
        <v/>
      </c>
      <c r="AI2894" s="7" t="n"/>
      <c r="AL2894" s="14" t="n"/>
      <c r="AN2894">
        <f>IF($E2894="","",IF(COUNTIF($E$2:$E2894,$E2894)=1,1,0))</f>
        <v/>
      </c>
      <c r="AO2894">
        <f>IF($AN2894=1,SUMPRODUCT(--($AR$2:$AR$3001&lt;$AR2894))+1,"")</f>
        <v/>
      </c>
      <c r="AP2894">
        <f>IF($E2894="","",IF(OR($U2894=TRUE(),$U2894="TRUE"),1,0))</f>
        <v/>
      </c>
      <c r="AQ2894">
        <f>IF($E2894="","",IF($AA2894="Yes",1,0))</f>
        <v/>
      </c>
      <c r="AR2894">
        <f>IF($AN2894=1,IFERROR(IF(VALUE($E2894)&lt;100000000,VALUE($E2894),1000000000),IFERROR(IF(VALUE(MID($E2894,2,20))&lt;100000000,VALUE(MID($E2894,2,20)),1000000000),1000000000))+ROW()/100000,"")</f>
        <v/>
      </c>
    </row>
    <row r="2895">
      <c r="G2895" s="14" t="n"/>
      <c r="Q2895" s="7">
        <f>IF($E2895="","",P2895*Y2895/100)</f>
        <v/>
      </c>
      <c r="R2895" s="7" t="n"/>
      <c r="X2895" s="7" t="n"/>
      <c r="Y2895" s="7" t="n"/>
      <c r="AB2895">
        <f>IF($E2895="","",IF($AQ2895=1,0,IF($AP2895=1,Settings!$C$6,Settings!$C$7))*100)</f>
        <v/>
      </c>
      <c r="AC2895" s="7">
        <f>IF($E2895="","",Y2895*AB2895/100)</f>
        <v/>
      </c>
      <c r="AD2895" s="7">
        <f>IF($E2895="","",Y2895-AC2895)</f>
        <v/>
      </c>
      <c r="AE2895" s="7">
        <f>IF($E2895="","",AD2895-Q2895)</f>
        <v/>
      </c>
      <c r="AI2895" s="7" t="n"/>
      <c r="AL2895" s="14" t="n"/>
      <c r="AN2895">
        <f>IF($E2895="","",IF(COUNTIF($E$2:$E2895,$E2895)=1,1,0))</f>
        <v/>
      </c>
      <c r="AO2895">
        <f>IF($AN2895=1,SUMPRODUCT(--($AR$2:$AR$3001&lt;$AR2895))+1,"")</f>
        <v/>
      </c>
      <c r="AP2895">
        <f>IF($E2895="","",IF(OR($U2895=TRUE(),$U2895="TRUE"),1,0))</f>
        <v/>
      </c>
      <c r="AQ2895">
        <f>IF($E2895="","",IF($AA2895="Yes",1,0))</f>
        <v/>
      </c>
      <c r="AR2895">
        <f>IF($AN2895=1,IFERROR(IF(VALUE($E2895)&lt;100000000,VALUE($E2895),1000000000),IFERROR(IF(VALUE(MID($E2895,2,20))&lt;100000000,VALUE(MID($E2895,2,20)),1000000000),1000000000))+ROW()/100000,"")</f>
        <v/>
      </c>
    </row>
    <row r="2896">
      <c r="G2896" s="14" t="n"/>
      <c r="Q2896" s="7">
        <f>IF($E2896="","",P2896*Y2896/100)</f>
        <v/>
      </c>
      <c r="R2896" s="7" t="n"/>
      <c r="X2896" s="7" t="n"/>
      <c r="Y2896" s="7" t="n"/>
      <c r="AB2896">
        <f>IF($E2896="","",IF($AQ2896=1,0,IF($AP2896=1,Settings!$C$6,Settings!$C$7))*100)</f>
        <v/>
      </c>
      <c r="AC2896" s="7">
        <f>IF($E2896="","",Y2896*AB2896/100)</f>
        <v/>
      </c>
      <c r="AD2896" s="7">
        <f>IF($E2896="","",Y2896-AC2896)</f>
        <v/>
      </c>
      <c r="AE2896" s="7">
        <f>IF($E2896="","",AD2896-Q2896)</f>
        <v/>
      </c>
      <c r="AI2896" s="7" t="n"/>
      <c r="AL2896" s="14" t="n"/>
      <c r="AN2896">
        <f>IF($E2896="","",IF(COUNTIF($E$2:$E2896,$E2896)=1,1,0))</f>
        <v/>
      </c>
      <c r="AO2896">
        <f>IF($AN2896=1,SUMPRODUCT(--($AR$2:$AR$3001&lt;$AR2896))+1,"")</f>
        <v/>
      </c>
      <c r="AP2896">
        <f>IF($E2896="","",IF(OR($U2896=TRUE(),$U2896="TRUE"),1,0))</f>
        <v/>
      </c>
      <c r="AQ2896">
        <f>IF($E2896="","",IF($AA2896="Yes",1,0))</f>
        <v/>
      </c>
      <c r="AR2896">
        <f>IF($AN2896=1,IFERROR(IF(VALUE($E2896)&lt;100000000,VALUE($E2896),1000000000),IFERROR(IF(VALUE(MID($E2896,2,20))&lt;100000000,VALUE(MID($E2896,2,20)),1000000000),1000000000))+ROW()/100000,"")</f>
        <v/>
      </c>
    </row>
    <row r="2897">
      <c r="G2897" s="14" t="n"/>
      <c r="Q2897" s="7">
        <f>IF($E2897="","",P2897*Y2897/100)</f>
        <v/>
      </c>
      <c r="R2897" s="7" t="n"/>
      <c r="X2897" s="7" t="n"/>
      <c r="Y2897" s="7" t="n"/>
      <c r="AB2897">
        <f>IF($E2897="","",IF($AQ2897=1,0,IF($AP2897=1,Settings!$C$6,Settings!$C$7))*100)</f>
        <v/>
      </c>
      <c r="AC2897" s="7">
        <f>IF($E2897="","",Y2897*AB2897/100)</f>
        <v/>
      </c>
      <c r="AD2897" s="7">
        <f>IF($E2897="","",Y2897-AC2897)</f>
        <v/>
      </c>
      <c r="AE2897" s="7">
        <f>IF($E2897="","",AD2897-Q2897)</f>
        <v/>
      </c>
      <c r="AI2897" s="7" t="n"/>
      <c r="AL2897" s="14" t="n"/>
      <c r="AN2897">
        <f>IF($E2897="","",IF(COUNTIF($E$2:$E2897,$E2897)=1,1,0))</f>
        <v/>
      </c>
      <c r="AO2897">
        <f>IF($AN2897=1,SUMPRODUCT(--($AR$2:$AR$3001&lt;$AR2897))+1,"")</f>
        <v/>
      </c>
      <c r="AP2897">
        <f>IF($E2897="","",IF(OR($U2897=TRUE(),$U2897="TRUE"),1,0))</f>
        <v/>
      </c>
      <c r="AQ2897">
        <f>IF($E2897="","",IF($AA2897="Yes",1,0))</f>
        <v/>
      </c>
      <c r="AR2897">
        <f>IF($AN2897=1,IFERROR(IF(VALUE($E2897)&lt;100000000,VALUE($E2897),1000000000),IFERROR(IF(VALUE(MID($E2897,2,20))&lt;100000000,VALUE(MID($E2897,2,20)),1000000000),1000000000))+ROW()/100000,"")</f>
        <v/>
      </c>
    </row>
    <row r="2898">
      <c r="G2898" s="14" t="n"/>
      <c r="Q2898" s="7">
        <f>IF($E2898="","",P2898*Y2898/100)</f>
        <v/>
      </c>
      <c r="R2898" s="7" t="n"/>
      <c r="X2898" s="7" t="n"/>
      <c r="Y2898" s="7" t="n"/>
      <c r="AB2898">
        <f>IF($E2898="","",IF($AQ2898=1,0,IF($AP2898=1,Settings!$C$6,Settings!$C$7))*100)</f>
        <v/>
      </c>
      <c r="AC2898" s="7">
        <f>IF($E2898="","",Y2898*AB2898/100)</f>
        <v/>
      </c>
      <c r="AD2898" s="7">
        <f>IF($E2898="","",Y2898-AC2898)</f>
        <v/>
      </c>
      <c r="AE2898" s="7">
        <f>IF($E2898="","",AD2898-Q2898)</f>
        <v/>
      </c>
      <c r="AI2898" s="7" t="n"/>
      <c r="AL2898" s="14" t="n"/>
      <c r="AN2898">
        <f>IF($E2898="","",IF(COUNTIF($E$2:$E2898,$E2898)=1,1,0))</f>
        <v/>
      </c>
      <c r="AO2898">
        <f>IF($AN2898=1,SUMPRODUCT(--($AR$2:$AR$3001&lt;$AR2898))+1,"")</f>
        <v/>
      </c>
      <c r="AP2898">
        <f>IF($E2898="","",IF(OR($U2898=TRUE(),$U2898="TRUE"),1,0))</f>
        <v/>
      </c>
      <c r="AQ2898">
        <f>IF($E2898="","",IF($AA2898="Yes",1,0))</f>
        <v/>
      </c>
      <c r="AR2898">
        <f>IF($AN2898=1,IFERROR(IF(VALUE($E2898)&lt;100000000,VALUE($E2898),1000000000),IFERROR(IF(VALUE(MID($E2898,2,20))&lt;100000000,VALUE(MID($E2898,2,20)),1000000000),1000000000))+ROW()/100000,"")</f>
        <v/>
      </c>
    </row>
    <row r="2899">
      <c r="G2899" s="14" t="n"/>
      <c r="Q2899" s="7">
        <f>IF($E2899="","",P2899*Y2899/100)</f>
        <v/>
      </c>
      <c r="R2899" s="7" t="n"/>
      <c r="X2899" s="7" t="n"/>
      <c r="Y2899" s="7" t="n"/>
      <c r="AB2899">
        <f>IF($E2899="","",IF($AQ2899=1,0,IF($AP2899=1,Settings!$C$6,Settings!$C$7))*100)</f>
        <v/>
      </c>
      <c r="AC2899" s="7">
        <f>IF($E2899="","",Y2899*AB2899/100)</f>
        <v/>
      </c>
      <c r="AD2899" s="7">
        <f>IF($E2899="","",Y2899-AC2899)</f>
        <v/>
      </c>
      <c r="AE2899" s="7">
        <f>IF($E2899="","",AD2899-Q2899)</f>
        <v/>
      </c>
      <c r="AI2899" s="7" t="n"/>
      <c r="AL2899" s="14" t="n"/>
      <c r="AN2899">
        <f>IF($E2899="","",IF(COUNTIF($E$2:$E2899,$E2899)=1,1,0))</f>
        <v/>
      </c>
      <c r="AO2899">
        <f>IF($AN2899=1,SUMPRODUCT(--($AR$2:$AR$3001&lt;$AR2899))+1,"")</f>
        <v/>
      </c>
      <c r="AP2899">
        <f>IF($E2899="","",IF(OR($U2899=TRUE(),$U2899="TRUE"),1,0))</f>
        <v/>
      </c>
      <c r="AQ2899">
        <f>IF($E2899="","",IF($AA2899="Yes",1,0))</f>
        <v/>
      </c>
      <c r="AR2899">
        <f>IF($AN2899=1,IFERROR(IF(VALUE($E2899)&lt;100000000,VALUE($E2899),1000000000),IFERROR(IF(VALUE(MID($E2899,2,20))&lt;100000000,VALUE(MID($E2899,2,20)),1000000000),1000000000))+ROW()/100000,"")</f>
        <v/>
      </c>
    </row>
    <row r="2900">
      <c r="G2900" s="14" t="n"/>
      <c r="Q2900" s="7">
        <f>IF($E2900="","",P2900*Y2900/100)</f>
        <v/>
      </c>
      <c r="R2900" s="7" t="n"/>
      <c r="X2900" s="7" t="n"/>
      <c r="Y2900" s="7" t="n"/>
      <c r="AB2900">
        <f>IF($E2900="","",IF($AQ2900=1,0,IF($AP2900=1,Settings!$C$6,Settings!$C$7))*100)</f>
        <v/>
      </c>
      <c r="AC2900" s="7">
        <f>IF($E2900="","",Y2900*AB2900/100)</f>
        <v/>
      </c>
      <c r="AD2900" s="7">
        <f>IF($E2900="","",Y2900-AC2900)</f>
        <v/>
      </c>
      <c r="AE2900" s="7">
        <f>IF($E2900="","",AD2900-Q2900)</f>
        <v/>
      </c>
      <c r="AI2900" s="7" t="n"/>
      <c r="AL2900" s="14" t="n"/>
      <c r="AN2900">
        <f>IF($E2900="","",IF(COUNTIF($E$2:$E2900,$E2900)=1,1,0))</f>
        <v/>
      </c>
      <c r="AO2900">
        <f>IF($AN2900=1,SUMPRODUCT(--($AR$2:$AR$3001&lt;$AR2900))+1,"")</f>
        <v/>
      </c>
      <c r="AP2900">
        <f>IF($E2900="","",IF(OR($U2900=TRUE(),$U2900="TRUE"),1,0))</f>
        <v/>
      </c>
      <c r="AQ2900">
        <f>IF($E2900="","",IF($AA2900="Yes",1,0))</f>
        <v/>
      </c>
      <c r="AR2900">
        <f>IF($AN2900=1,IFERROR(IF(VALUE($E2900)&lt;100000000,VALUE($E2900),1000000000),IFERROR(IF(VALUE(MID($E2900,2,20))&lt;100000000,VALUE(MID($E2900,2,20)),1000000000),1000000000))+ROW()/100000,"")</f>
        <v/>
      </c>
    </row>
    <row r="2901">
      <c r="G2901" s="14" t="n"/>
      <c r="Q2901" s="7">
        <f>IF($E2901="","",P2901*Y2901/100)</f>
        <v/>
      </c>
      <c r="R2901" s="7" t="n"/>
      <c r="X2901" s="7" t="n"/>
      <c r="Y2901" s="7" t="n"/>
      <c r="AB2901">
        <f>IF($E2901="","",IF($AQ2901=1,0,IF($AP2901=1,Settings!$C$6,Settings!$C$7))*100)</f>
        <v/>
      </c>
      <c r="AC2901" s="7">
        <f>IF($E2901="","",Y2901*AB2901/100)</f>
        <v/>
      </c>
      <c r="AD2901" s="7">
        <f>IF($E2901="","",Y2901-AC2901)</f>
        <v/>
      </c>
      <c r="AE2901" s="7">
        <f>IF($E2901="","",AD2901-Q2901)</f>
        <v/>
      </c>
      <c r="AI2901" s="7" t="n"/>
      <c r="AL2901" s="14" t="n"/>
      <c r="AN2901">
        <f>IF($E2901="","",IF(COUNTIF($E$2:$E2901,$E2901)=1,1,0))</f>
        <v/>
      </c>
      <c r="AO2901">
        <f>IF($AN2901=1,SUMPRODUCT(--($AR$2:$AR$3001&lt;$AR2901))+1,"")</f>
        <v/>
      </c>
      <c r="AP2901">
        <f>IF($E2901="","",IF(OR($U2901=TRUE(),$U2901="TRUE"),1,0))</f>
        <v/>
      </c>
      <c r="AQ2901">
        <f>IF($E2901="","",IF($AA2901="Yes",1,0))</f>
        <v/>
      </c>
      <c r="AR2901">
        <f>IF($AN2901=1,IFERROR(IF(VALUE($E2901)&lt;100000000,VALUE($E2901),1000000000),IFERROR(IF(VALUE(MID($E2901,2,20))&lt;100000000,VALUE(MID($E2901,2,20)),1000000000),1000000000))+ROW()/100000,"")</f>
        <v/>
      </c>
    </row>
    <row r="2902">
      <c r="G2902" s="14" t="n"/>
      <c r="Q2902" s="7">
        <f>IF($E2902="","",P2902*Y2902/100)</f>
        <v/>
      </c>
      <c r="R2902" s="7" t="n"/>
      <c r="X2902" s="7" t="n"/>
      <c r="Y2902" s="7" t="n"/>
      <c r="AB2902">
        <f>IF($E2902="","",IF($AQ2902=1,0,IF($AP2902=1,Settings!$C$6,Settings!$C$7))*100)</f>
        <v/>
      </c>
      <c r="AC2902" s="7">
        <f>IF($E2902="","",Y2902*AB2902/100)</f>
        <v/>
      </c>
      <c r="AD2902" s="7">
        <f>IF($E2902="","",Y2902-AC2902)</f>
        <v/>
      </c>
      <c r="AE2902" s="7">
        <f>IF($E2902="","",AD2902-Q2902)</f>
        <v/>
      </c>
      <c r="AI2902" s="7" t="n"/>
      <c r="AL2902" s="14" t="n"/>
      <c r="AN2902">
        <f>IF($E2902="","",IF(COUNTIF($E$2:$E2902,$E2902)=1,1,0))</f>
        <v/>
      </c>
      <c r="AO2902">
        <f>IF($AN2902=1,SUMPRODUCT(--($AR$2:$AR$3001&lt;$AR2902))+1,"")</f>
        <v/>
      </c>
      <c r="AP2902">
        <f>IF($E2902="","",IF(OR($U2902=TRUE(),$U2902="TRUE"),1,0))</f>
        <v/>
      </c>
      <c r="AQ2902">
        <f>IF($E2902="","",IF($AA2902="Yes",1,0))</f>
        <v/>
      </c>
      <c r="AR2902">
        <f>IF($AN2902=1,IFERROR(IF(VALUE($E2902)&lt;100000000,VALUE($E2902),1000000000),IFERROR(IF(VALUE(MID($E2902,2,20))&lt;100000000,VALUE(MID($E2902,2,20)),1000000000),1000000000))+ROW()/100000,"")</f>
        <v/>
      </c>
    </row>
    <row r="2903">
      <c r="G2903" s="14" t="n"/>
      <c r="Q2903" s="7">
        <f>IF($E2903="","",P2903*Y2903/100)</f>
        <v/>
      </c>
      <c r="R2903" s="7" t="n"/>
      <c r="X2903" s="7" t="n"/>
      <c r="Y2903" s="7" t="n"/>
      <c r="AB2903">
        <f>IF($E2903="","",IF($AQ2903=1,0,IF($AP2903=1,Settings!$C$6,Settings!$C$7))*100)</f>
        <v/>
      </c>
      <c r="AC2903" s="7">
        <f>IF($E2903="","",Y2903*AB2903/100)</f>
        <v/>
      </c>
      <c r="AD2903" s="7">
        <f>IF($E2903="","",Y2903-AC2903)</f>
        <v/>
      </c>
      <c r="AE2903" s="7">
        <f>IF($E2903="","",AD2903-Q2903)</f>
        <v/>
      </c>
      <c r="AI2903" s="7" t="n"/>
      <c r="AL2903" s="14" t="n"/>
      <c r="AN2903">
        <f>IF($E2903="","",IF(COUNTIF($E$2:$E2903,$E2903)=1,1,0))</f>
        <v/>
      </c>
      <c r="AO2903">
        <f>IF($AN2903=1,SUMPRODUCT(--($AR$2:$AR$3001&lt;$AR2903))+1,"")</f>
        <v/>
      </c>
      <c r="AP2903">
        <f>IF($E2903="","",IF(OR($U2903=TRUE(),$U2903="TRUE"),1,0))</f>
        <v/>
      </c>
      <c r="AQ2903">
        <f>IF($E2903="","",IF($AA2903="Yes",1,0))</f>
        <v/>
      </c>
      <c r="AR2903">
        <f>IF($AN2903=1,IFERROR(IF(VALUE($E2903)&lt;100000000,VALUE($E2903),1000000000),IFERROR(IF(VALUE(MID($E2903,2,20))&lt;100000000,VALUE(MID($E2903,2,20)),1000000000),1000000000))+ROW()/100000,"")</f>
        <v/>
      </c>
    </row>
    <row r="2904">
      <c r="G2904" s="14" t="n"/>
      <c r="Q2904" s="7">
        <f>IF($E2904="","",P2904*Y2904/100)</f>
        <v/>
      </c>
      <c r="R2904" s="7" t="n"/>
      <c r="X2904" s="7" t="n"/>
      <c r="Y2904" s="7" t="n"/>
      <c r="AB2904">
        <f>IF($E2904="","",IF($AQ2904=1,0,IF($AP2904=1,Settings!$C$6,Settings!$C$7))*100)</f>
        <v/>
      </c>
      <c r="AC2904" s="7">
        <f>IF($E2904="","",Y2904*AB2904/100)</f>
        <v/>
      </c>
      <c r="AD2904" s="7">
        <f>IF($E2904="","",Y2904-AC2904)</f>
        <v/>
      </c>
      <c r="AE2904" s="7">
        <f>IF($E2904="","",AD2904-Q2904)</f>
        <v/>
      </c>
      <c r="AI2904" s="7" t="n"/>
      <c r="AL2904" s="14" t="n"/>
      <c r="AN2904">
        <f>IF($E2904="","",IF(COUNTIF($E$2:$E2904,$E2904)=1,1,0))</f>
        <v/>
      </c>
      <c r="AO2904">
        <f>IF($AN2904=1,SUMPRODUCT(--($AR$2:$AR$3001&lt;$AR2904))+1,"")</f>
        <v/>
      </c>
      <c r="AP2904">
        <f>IF($E2904="","",IF(OR($U2904=TRUE(),$U2904="TRUE"),1,0))</f>
        <v/>
      </c>
      <c r="AQ2904">
        <f>IF($E2904="","",IF($AA2904="Yes",1,0))</f>
        <v/>
      </c>
      <c r="AR2904">
        <f>IF($AN2904=1,IFERROR(IF(VALUE($E2904)&lt;100000000,VALUE($E2904),1000000000),IFERROR(IF(VALUE(MID($E2904,2,20))&lt;100000000,VALUE(MID($E2904,2,20)),1000000000),1000000000))+ROW()/100000,"")</f>
        <v/>
      </c>
    </row>
    <row r="2905">
      <c r="G2905" s="14" t="n"/>
      <c r="Q2905" s="7">
        <f>IF($E2905="","",P2905*Y2905/100)</f>
        <v/>
      </c>
      <c r="R2905" s="7" t="n"/>
      <c r="X2905" s="7" t="n"/>
      <c r="Y2905" s="7" t="n"/>
      <c r="AB2905">
        <f>IF($E2905="","",IF($AQ2905=1,0,IF($AP2905=1,Settings!$C$6,Settings!$C$7))*100)</f>
        <v/>
      </c>
      <c r="AC2905" s="7">
        <f>IF($E2905="","",Y2905*AB2905/100)</f>
        <v/>
      </c>
      <c r="AD2905" s="7">
        <f>IF($E2905="","",Y2905-AC2905)</f>
        <v/>
      </c>
      <c r="AE2905" s="7">
        <f>IF($E2905="","",AD2905-Q2905)</f>
        <v/>
      </c>
      <c r="AI2905" s="7" t="n"/>
      <c r="AL2905" s="14" t="n"/>
      <c r="AN2905">
        <f>IF($E2905="","",IF(COUNTIF($E$2:$E2905,$E2905)=1,1,0))</f>
        <v/>
      </c>
      <c r="AO2905">
        <f>IF($AN2905=1,SUMPRODUCT(--($AR$2:$AR$3001&lt;$AR2905))+1,"")</f>
        <v/>
      </c>
      <c r="AP2905">
        <f>IF($E2905="","",IF(OR($U2905=TRUE(),$U2905="TRUE"),1,0))</f>
        <v/>
      </c>
      <c r="AQ2905">
        <f>IF($E2905="","",IF($AA2905="Yes",1,0))</f>
        <v/>
      </c>
      <c r="AR2905">
        <f>IF($AN2905=1,IFERROR(IF(VALUE($E2905)&lt;100000000,VALUE($E2905),1000000000),IFERROR(IF(VALUE(MID($E2905,2,20))&lt;100000000,VALUE(MID($E2905,2,20)),1000000000),1000000000))+ROW()/100000,"")</f>
        <v/>
      </c>
    </row>
    <row r="2906">
      <c r="G2906" s="14" t="n"/>
      <c r="Q2906" s="7">
        <f>IF($E2906="","",P2906*Y2906/100)</f>
        <v/>
      </c>
      <c r="R2906" s="7" t="n"/>
      <c r="X2906" s="7" t="n"/>
      <c r="Y2906" s="7" t="n"/>
      <c r="AB2906">
        <f>IF($E2906="","",IF($AQ2906=1,0,IF($AP2906=1,Settings!$C$6,Settings!$C$7))*100)</f>
        <v/>
      </c>
      <c r="AC2906" s="7">
        <f>IF($E2906="","",Y2906*AB2906/100)</f>
        <v/>
      </c>
      <c r="AD2906" s="7">
        <f>IF($E2906="","",Y2906-AC2906)</f>
        <v/>
      </c>
      <c r="AE2906" s="7">
        <f>IF($E2906="","",AD2906-Q2906)</f>
        <v/>
      </c>
      <c r="AI2906" s="7" t="n"/>
      <c r="AL2906" s="14" t="n"/>
      <c r="AN2906">
        <f>IF($E2906="","",IF(COUNTIF($E$2:$E2906,$E2906)=1,1,0))</f>
        <v/>
      </c>
      <c r="AO2906">
        <f>IF($AN2906=1,SUMPRODUCT(--($AR$2:$AR$3001&lt;$AR2906))+1,"")</f>
        <v/>
      </c>
      <c r="AP2906">
        <f>IF($E2906="","",IF(OR($U2906=TRUE(),$U2906="TRUE"),1,0))</f>
        <v/>
      </c>
      <c r="AQ2906">
        <f>IF($E2906="","",IF($AA2906="Yes",1,0))</f>
        <v/>
      </c>
      <c r="AR2906">
        <f>IF($AN2906=1,IFERROR(IF(VALUE($E2906)&lt;100000000,VALUE($E2906),1000000000),IFERROR(IF(VALUE(MID($E2906,2,20))&lt;100000000,VALUE(MID($E2906,2,20)),1000000000),1000000000))+ROW()/100000,"")</f>
        <v/>
      </c>
    </row>
    <row r="2907">
      <c r="G2907" s="14" t="n"/>
      <c r="Q2907" s="7">
        <f>IF($E2907="","",P2907*Y2907/100)</f>
        <v/>
      </c>
      <c r="R2907" s="7" t="n"/>
      <c r="X2907" s="7" t="n"/>
      <c r="Y2907" s="7" t="n"/>
      <c r="AB2907">
        <f>IF($E2907="","",IF($AQ2907=1,0,IF($AP2907=1,Settings!$C$6,Settings!$C$7))*100)</f>
        <v/>
      </c>
      <c r="AC2907" s="7">
        <f>IF($E2907="","",Y2907*AB2907/100)</f>
        <v/>
      </c>
      <c r="AD2907" s="7">
        <f>IF($E2907="","",Y2907-AC2907)</f>
        <v/>
      </c>
      <c r="AE2907" s="7">
        <f>IF($E2907="","",AD2907-Q2907)</f>
        <v/>
      </c>
      <c r="AI2907" s="7" t="n"/>
      <c r="AL2907" s="14" t="n"/>
      <c r="AN2907">
        <f>IF($E2907="","",IF(COUNTIF($E$2:$E2907,$E2907)=1,1,0))</f>
        <v/>
      </c>
      <c r="AO2907">
        <f>IF($AN2907=1,SUMPRODUCT(--($AR$2:$AR$3001&lt;$AR2907))+1,"")</f>
        <v/>
      </c>
      <c r="AP2907">
        <f>IF($E2907="","",IF(OR($U2907=TRUE(),$U2907="TRUE"),1,0))</f>
        <v/>
      </c>
      <c r="AQ2907">
        <f>IF($E2907="","",IF($AA2907="Yes",1,0))</f>
        <v/>
      </c>
      <c r="AR2907">
        <f>IF($AN2907=1,IFERROR(IF(VALUE($E2907)&lt;100000000,VALUE($E2907),1000000000),IFERROR(IF(VALUE(MID($E2907,2,20))&lt;100000000,VALUE(MID($E2907,2,20)),1000000000),1000000000))+ROW()/100000,"")</f>
        <v/>
      </c>
    </row>
    <row r="2908">
      <c r="G2908" s="14" t="n"/>
      <c r="Q2908" s="7">
        <f>IF($E2908="","",P2908*Y2908/100)</f>
        <v/>
      </c>
      <c r="R2908" s="7" t="n"/>
      <c r="X2908" s="7" t="n"/>
      <c r="Y2908" s="7" t="n"/>
      <c r="AB2908">
        <f>IF($E2908="","",IF($AQ2908=1,0,IF($AP2908=1,Settings!$C$6,Settings!$C$7))*100)</f>
        <v/>
      </c>
      <c r="AC2908" s="7">
        <f>IF($E2908="","",Y2908*AB2908/100)</f>
        <v/>
      </c>
      <c r="AD2908" s="7">
        <f>IF($E2908="","",Y2908-AC2908)</f>
        <v/>
      </c>
      <c r="AE2908" s="7">
        <f>IF($E2908="","",AD2908-Q2908)</f>
        <v/>
      </c>
      <c r="AI2908" s="7" t="n"/>
      <c r="AL2908" s="14" t="n"/>
      <c r="AN2908">
        <f>IF($E2908="","",IF(COUNTIF($E$2:$E2908,$E2908)=1,1,0))</f>
        <v/>
      </c>
      <c r="AO2908">
        <f>IF($AN2908=1,SUMPRODUCT(--($AR$2:$AR$3001&lt;$AR2908))+1,"")</f>
        <v/>
      </c>
      <c r="AP2908">
        <f>IF($E2908="","",IF(OR($U2908=TRUE(),$U2908="TRUE"),1,0))</f>
        <v/>
      </c>
      <c r="AQ2908">
        <f>IF($E2908="","",IF($AA2908="Yes",1,0))</f>
        <v/>
      </c>
      <c r="AR2908">
        <f>IF($AN2908=1,IFERROR(IF(VALUE($E2908)&lt;100000000,VALUE($E2908),1000000000),IFERROR(IF(VALUE(MID($E2908,2,20))&lt;100000000,VALUE(MID($E2908,2,20)),1000000000),1000000000))+ROW()/100000,"")</f>
        <v/>
      </c>
    </row>
    <row r="2909">
      <c r="G2909" s="14" t="n"/>
      <c r="Q2909" s="7">
        <f>IF($E2909="","",P2909*Y2909/100)</f>
        <v/>
      </c>
      <c r="R2909" s="7" t="n"/>
      <c r="X2909" s="7" t="n"/>
      <c r="Y2909" s="7" t="n"/>
      <c r="AB2909">
        <f>IF($E2909="","",IF($AQ2909=1,0,IF($AP2909=1,Settings!$C$6,Settings!$C$7))*100)</f>
        <v/>
      </c>
      <c r="AC2909" s="7">
        <f>IF($E2909="","",Y2909*AB2909/100)</f>
        <v/>
      </c>
      <c r="AD2909" s="7">
        <f>IF($E2909="","",Y2909-AC2909)</f>
        <v/>
      </c>
      <c r="AE2909" s="7">
        <f>IF($E2909="","",AD2909-Q2909)</f>
        <v/>
      </c>
      <c r="AI2909" s="7" t="n"/>
      <c r="AL2909" s="14" t="n"/>
      <c r="AN2909">
        <f>IF($E2909="","",IF(COUNTIF($E$2:$E2909,$E2909)=1,1,0))</f>
        <v/>
      </c>
      <c r="AO2909">
        <f>IF($AN2909=1,SUMPRODUCT(--($AR$2:$AR$3001&lt;$AR2909))+1,"")</f>
        <v/>
      </c>
      <c r="AP2909">
        <f>IF($E2909="","",IF(OR($U2909=TRUE(),$U2909="TRUE"),1,0))</f>
        <v/>
      </c>
      <c r="AQ2909">
        <f>IF($E2909="","",IF($AA2909="Yes",1,0))</f>
        <v/>
      </c>
      <c r="AR2909">
        <f>IF($AN2909=1,IFERROR(IF(VALUE($E2909)&lt;100000000,VALUE($E2909),1000000000),IFERROR(IF(VALUE(MID($E2909,2,20))&lt;100000000,VALUE(MID($E2909,2,20)),1000000000),1000000000))+ROW()/100000,"")</f>
        <v/>
      </c>
    </row>
    <row r="2910">
      <c r="G2910" s="14" t="n"/>
      <c r="Q2910" s="7">
        <f>IF($E2910="","",P2910*Y2910/100)</f>
        <v/>
      </c>
      <c r="R2910" s="7" t="n"/>
      <c r="X2910" s="7" t="n"/>
      <c r="Y2910" s="7" t="n"/>
      <c r="AB2910">
        <f>IF($E2910="","",IF($AQ2910=1,0,IF($AP2910=1,Settings!$C$6,Settings!$C$7))*100)</f>
        <v/>
      </c>
      <c r="AC2910" s="7">
        <f>IF($E2910="","",Y2910*AB2910/100)</f>
        <v/>
      </c>
      <c r="AD2910" s="7">
        <f>IF($E2910="","",Y2910-AC2910)</f>
        <v/>
      </c>
      <c r="AE2910" s="7">
        <f>IF($E2910="","",AD2910-Q2910)</f>
        <v/>
      </c>
      <c r="AI2910" s="7" t="n"/>
      <c r="AL2910" s="14" t="n"/>
      <c r="AN2910">
        <f>IF($E2910="","",IF(COUNTIF($E$2:$E2910,$E2910)=1,1,0))</f>
        <v/>
      </c>
      <c r="AO2910">
        <f>IF($AN2910=1,SUMPRODUCT(--($AR$2:$AR$3001&lt;$AR2910))+1,"")</f>
        <v/>
      </c>
      <c r="AP2910">
        <f>IF($E2910="","",IF(OR($U2910=TRUE(),$U2910="TRUE"),1,0))</f>
        <v/>
      </c>
      <c r="AQ2910">
        <f>IF($E2910="","",IF($AA2910="Yes",1,0))</f>
        <v/>
      </c>
      <c r="AR2910">
        <f>IF($AN2910=1,IFERROR(IF(VALUE($E2910)&lt;100000000,VALUE($E2910),1000000000),IFERROR(IF(VALUE(MID($E2910,2,20))&lt;100000000,VALUE(MID($E2910,2,20)),1000000000),1000000000))+ROW()/100000,"")</f>
        <v/>
      </c>
    </row>
    <row r="2911">
      <c r="G2911" s="14" t="n"/>
      <c r="Q2911" s="7">
        <f>IF($E2911="","",P2911*Y2911/100)</f>
        <v/>
      </c>
      <c r="R2911" s="7" t="n"/>
      <c r="X2911" s="7" t="n"/>
      <c r="Y2911" s="7" t="n"/>
      <c r="AB2911">
        <f>IF($E2911="","",IF($AQ2911=1,0,IF($AP2911=1,Settings!$C$6,Settings!$C$7))*100)</f>
        <v/>
      </c>
      <c r="AC2911" s="7">
        <f>IF($E2911="","",Y2911*AB2911/100)</f>
        <v/>
      </c>
      <c r="AD2911" s="7">
        <f>IF($E2911="","",Y2911-AC2911)</f>
        <v/>
      </c>
      <c r="AE2911" s="7">
        <f>IF($E2911="","",AD2911-Q2911)</f>
        <v/>
      </c>
      <c r="AI2911" s="7" t="n"/>
      <c r="AL2911" s="14" t="n"/>
      <c r="AN2911">
        <f>IF($E2911="","",IF(COUNTIF($E$2:$E2911,$E2911)=1,1,0))</f>
        <v/>
      </c>
      <c r="AO2911">
        <f>IF($AN2911=1,SUMPRODUCT(--($AR$2:$AR$3001&lt;$AR2911))+1,"")</f>
        <v/>
      </c>
      <c r="AP2911">
        <f>IF($E2911="","",IF(OR($U2911=TRUE(),$U2911="TRUE"),1,0))</f>
        <v/>
      </c>
      <c r="AQ2911">
        <f>IF($E2911="","",IF($AA2911="Yes",1,0))</f>
        <v/>
      </c>
      <c r="AR2911">
        <f>IF($AN2911=1,IFERROR(IF(VALUE($E2911)&lt;100000000,VALUE($E2911),1000000000),IFERROR(IF(VALUE(MID($E2911,2,20))&lt;100000000,VALUE(MID($E2911,2,20)),1000000000),1000000000))+ROW()/100000,"")</f>
        <v/>
      </c>
    </row>
    <row r="2912">
      <c r="G2912" s="14" t="n"/>
      <c r="Q2912" s="7">
        <f>IF($E2912="","",P2912*Y2912/100)</f>
        <v/>
      </c>
      <c r="R2912" s="7" t="n"/>
      <c r="X2912" s="7" t="n"/>
      <c r="Y2912" s="7" t="n"/>
      <c r="AB2912">
        <f>IF($E2912="","",IF($AQ2912=1,0,IF($AP2912=1,Settings!$C$6,Settings!$C$7))*100)</f>
        <v/>
      </c>
      <c r="AC2912" s="7">
        <f>IF($E2912="","",Y2912*AB2912/100)</f>
        <v/>
      </c>
      <c r="AD2912" s="7">
        <f>IF($E2912="","",Y2912-AC2912)</f>
        <v/>
      </c>
      <c r="AE2912" s="7">
        <f>IF($E2912="","",AD2912-Q2912)</f>
        <v/>
      </c>
      <c r="AI2912" s="7" t="n"/>
      <c r="AL2912" s="14" t="n"/>
      <c r="AN2912">
        <f>IF($E2912="","",IF(COUNTIF($E$2:$E2912,$E2912)=1,1,0))</f>
        <v/>
      </c>
      <c r="AO2912">
        <f>IF($AN2912=1,SUMPRODUCT(--($AR$2:$AR$3001&lt;$AR2912))+1,"")</f>
        <v/>
      </c>
      <c r="AP2912">
        <f>IF($E2912="","",IF(OR($U2912=TRUE(),$U2912="TRUE"),1,0))</f>
        <v/>
      </c>
      <c r="AQ2912">
        <f>IF($E2912="","",IF($AA2912="Yes",1,0))</f>
        <v/>
      </c>
      <c r="AR2912">
        <f>IF($AN2912=1,IFERROR(IF(VALUE($E2912)&lt;100000000,VALUE($E2912),1000000000),IFERROR(IF(VALUE(MID($E2912,2,20))&lt;100000000,VALUE(MID($E2912,2,20)),1000000000),1000000000))+ROW()/100000,"")</f>
        <v/>
      </c>
    </row>
    <row r="2913">
      <c r="G2913" s="14" t="n"/>
      <c r="Q2913" s="7">
        <f>IF($E2913="","",P2913*Y2913/100)</f>
        <v/>
      </c>
      <c r="R2913" s="7" t="n"/>
      <c r="X2913" s="7" t="n"/>
      <c r="Y2913" s="7" t="n"/>
      <c r="AB2913">
        <f>IF($E2913="","",IF($AQ2913=1,0,IF($AP2913=1,Settings!$C$6,Settings!$C$7))*100)</f>
        <v/>
      </c>
      <c r="AC2913" s="7">
        <f>IF($E2913="","",Y2913*AB2913/100)</f>
        <v/>
      </c>
      <c r="AD2913" s="7">
        <f>IF($E2913="","",Y2913-AC2913)</f>
        <v/>
      </c>
      <c r="AE2913" s="7">
        <f>IF($E2913="","",AD2913-Q2913)</f>
        <v/>
      </c>
      <c r="AI2913" s="7" t="n"/>
      <c r="AL2913" s="14" t="n"/>
      <c r="AN2913">
        <f>IF($E2913="","",IF(COUNTIF($E$2:$E2913,$E2913)=1,1,0))</f>
        <v/>
      </c>
      <c r="AO2913">
        <f>IF($AN2913=1,SUMPRODUCT(--($AR$2:$AR$3001&lt;$AR2913))+1,"")</f>
        <v/>
      </c>
      <c r="AP2913">
        <f>IF($E2913="","",IF(OR($U2913=TRUE(),$U2913="TRUE"),1,0))</f>
        <v/>
      </c>
      <c r="AQ2913">
        <f>IF($E2913="","",IF($AA2913="Yes",1,0))</f>
        <v/>
      </c>
      <c r="AR2913">
        <f>IF($AN2913=1,IFERROR(IF(VALUE($E2913)&lt;100000000,VALUE($E2913),1000000000),IFERROR(IF(VALUE(MID($E2913,2,20))&lt;100000000,VALUE(MID($E2913,2,20)),1000000000),1000000000))+ROW()/100000,"")</f>
        <v/>
      </c>
    </row>
    <row r="2914">
      <c r="G2914" s="14" t="n"/>
      <c r="Q2914" s="7">
        <f>IF($E2914="","",P2914*Y2914/100)</f>
        <v/>
      </c>
      <c r="R2914" s="7" t="n"/>
      <c r="X2914" s="7" t="n"/>
      <c r="Y2914" s="7" t="n"/>
      <c r="AB2914">
        <f>IF($E2914="","",IF($AQ2914=1,0,IF($AP2914=1,Settings!$C$6,Settings!$C$7))*100)</f>
        <v/>
      </c>
      <c r="AC2914" s="7">
        <f>IF($E2914="","",Y2914*AB2914/100)</f>
        <v/>
      </c>
      <c r="AD2914" s="7">
        <f>IF($E2914="","",Y2914-AC2914)</f>
        <v/>
      </c>
      <c r="AE2914" s="7">
        <f>IF($E2914="","",AD2914-Q2914)</f>
        <v/>
      </c>
      <c r="AI2914" s="7" t="n"/>
      <c r="AL2914" s="14" t="n"/>
      <c r="AN2914">
        <f>IF($E2914="","",IF(COUNTIF($E$2:$E2914,$E2914)=1,1,0))</f>
        <v/>
      </c>
      <c r="AO2914">
        <f>IF($AN2914=1,SUMPRODUCT(--($AR$2:$AR$3001&lt;$AR2914))+1,"")</f>
        <v/>
      </c>
      <c r="AP2914">
        <f>IF($E2914="","",IF(OR($U2914=TRUE(),$U2914="TRUE"),1,0))</f>
        <v/>
      </c>
      <c r="AQ2914">
        <f>IF($E2914="","",IF($AA2914="Yes",1,0))</f>
        <v/>
      </c>
      <c r="AR2914">
        <f>IF($AN2914=1,IFERROR(IF(VALUE($E2914)&lt;100000000,VALUE($E2914),1000000000),IFERROR(IF(VALUE(MID($E2914,2,20))&lt;100000000,VALUE(MID($E2914,2,20)),1000000000),1000000000))+ROW()/100000,"")</f>
        <v/>
      </c>
    </row>
    <row r="2915">
      <c r="G2915" s="14" t="n"/>
      <c r="Q2915" s="7">
        <f>IF($E2915="","",P2915*Y2915/100)</f>
        <v/>
      </c>
      <c r="R2915" s="7" t="n"/>
      <c r="X2915" s="7" t="n"/>
      <c r="Y2915" s="7" t="n"/>
      <c r="AB2915">
        <f>IF($E2915="","",IF($AQ2915=1,0,IF($AP2915=1,Settings!$C$6,Settings!$C$7))*100)</f>
        <v/>
      </c>
      <c r="AC2915" s="7">
        <f>IF($E2915="","",Y2915*AB2915/100)</f>
        <v/>
      </c>
      <c r="AD2915" s="7">
        <f>IF($E2915="","",Y2915-AC2915)</f>
        <v/>
      </c>
      <c r="AE2915" s="7">
        <f>IF($E2915="","",AD2915-Q2915)</f>
        <v/>
      </c>
      <c r="AI2915" s="7" t="n"/>
      <c r="AL2915" s="14" t="n"/>
      <c r="AN2915">
        <f>IF($E2915="","",IF(COUNTIF($E$2:$E2915,$E2915)=1,1,0))</f>
        <v/>
      </c>
      <c r="AO2915">
        <f>IF($AN2915=1,SUMPRODUCT(--($AR$2:$AR$3001&lt;$AR2915))+1,"")</f>
        <v/>
      </c>
      <c r="AP2915">
        <f>IF($E2915="","",IF(OR($U2915=TRUE(),$U2915="TRUE"),1,0))</f>
        <v/>
      </c>
      <c r="AQ2915">
        <f>IF($E2915="","",IF($AA2915="Yes",1,0))</f>
        <v/>
      </c>
      <c r="AR2915">
        <f>IF($AN2915=1,IFERROR(IF(VALUE($E2915)&lt;100000000,VALUE($E2915),1000000000),IFERROR(IF(VALUE(MID($E2915,2,20))&lt;100000000,VALUE(MID($E2915,2,20)),1000000000),1000000000))+ROW()/100000,"")</f>
        <v/>
      </c>
    </row>
    <row r="2916">
      <c r="G2916" s="14" t="n"/>
      <c r="Q2916" s="7">
        <f>IF($E2916="","",P2916*Y2916/100)</f>
        <v/>
      </c>
      <c r="R2916" s="7" t="n"/>
      <c r="X2916" s="7" t="n"/>
      <c r="Y2916" s="7" t="n"/>
      <c r="AB2916">
        <f>IF($E2916="","",IF($AQ2916=1,0,IF($AP2916=1,Settings!$C$6,Settings!$C$7))*100)</f>
        <v/>
      </c>
      <c r="AC2916" s="7">
        <f>IF($E2916="","",Y2916*AB2916/100)</f>
        <v/>
      </c>
      <c r="AD2916" s="7">
        <f>IF($E2916="","",Y2916-AC2916)</f>
        <v/>
      </c>
      <c r="AE2916" s="7">
        <f>IF($E2916="","",AD2916-Q2916)</f>
        <v/>
      </c>
      <c r="AI2916" s="7" t="n"/>
      <c r="AL2916" s="14" t="n"/>
      <c r="AN2916">
        <f>IF($E2916="","",IF(COUNTIF($E$2:$E2916,$E2916)=1,1,0))</f>
        <v/>
      </c>
      <c r="AO2916">
        <f>IF($AN2916=1,SUMPRODUCT(--($AR$2:$AR$3001&lt;$AR2916))+1,"")</f>
        <v/>
      </c>
      <c r="AP2916">
        <f>IF($E2916="","",IF(OR($U2916=TRUE(),$U2916="TRUE"),1,0))</f>
        <v/>
      </c>
      <c r="AQ2916">
        <f>IF($E2916="","",IF($AA2916="Yes",1,0))</f>
        <v/>
      </c>
      <c r="AR2916">
        <f>IF($AN2916=1,IFERROR(IF(VALUE($E2916)&lt;100000000,VALUE($E2916),1000000000),IFERROR(IF(VALUE(MID($E2916,2,20))&lt;100000000,VALUE(MID($E2916,2,20)),1000000000),1000000000))+ROW()/100000,"")</f>
        <v/>
      </c>
    </row>
    <row r="2917">
      <c r="G2917" s="14" t="n"/>
      <c r="Q2917" s="7">
        <f>IF($E2917="","",P2917*Y2917/100)</f>
        <v/>
      </c>
      <c r="R2917" s="7" t="n"/>
      <c r="X2917" s="7" t="n"/>
      <c r="Y2917" s="7" t="n"/>
      <c r="AB2917">
        <f>IF($E2917="","",IF($AQ2917=1,0,IF($AP2917=1,Settings!$C$6,Settings!$C$7))*100)</f>
        <v/>
      </c>
      <c r="AC2917" s="7">
        <f>IF($E2917="","",Y2917*AB2917/100)</f>
        <v/>
      </c>
      <c r="AD2917" s="7">
        <f>IF($E2917="","",Y2917-AC2917)</f>
        <v/>
      </c>
      <c r="AE2917" s="7">
        <f>IF($E2917="","",AD2917-Q2917)</f>
        <v/>
      </c>
      <c r="AI2917" s="7" t="n"/>
      <c r="AL2917" s="14" t="n"/>
      <c r="AN2917">
        <f>IF($E2917="","",IF(COUNTIF($E$2:$E2917,$E2917)=1,1,0))</f>
        <v/>
      </c>
      <c r="AO2917">
        <f>IF($AN2917=1,SUMPRODUCT(--($AR$2:$AR$3001&lt;$AR2917))+1,"")</f>
        <v/>
      </c>
      <c r="AP2917">
        <f>IF($E2917="","",IF(OR($U2917=TRUE(),$U2917="TRUE"),1,0))</f>
        <v/>
      </c>
      <c r="AQ2917">
        <f>IF($E2917="","",IF($AA2917="Yes",1,0))</f>
        <v/>
      </c>
      <c r="AR2917">
        <f>IF($AN2917=1,IFERROR(IF(VALUE($E2917)&lt;100000000,VALUE($E2917),1000000000),IFERROR(IF(VALUE(MID($E2917,2,20))&lt;100000000,VALUE(MID($E2917,2,20)),1000000000),1000000000))+ROW()/100000,"")</f>
        <v/>
      </c>
    </row>
    <row r="2918">
      <c r="G2918" s="14" t="n"/>
      <c r="Q2918" s="7">
        <f>IF($E2918="","",P2918*Y2918/100)</f>
        <v/>
      </c>
      <c r="R2918" s="7" t="n"/>
      <c r="X2918" s="7" t="n"/>
      <c r="Y2918" s="7" t="n"/>
      <c r="AB2918">
        <f>IF($E2918="","",IF($AQ2918=1,0,IF($AP2918=1,Settings!$C$6,Settings!$C$7))*100)</f>
        <v/>
      </c>
      <c r="AC2918" s="7">
        <f>IF($E2918="","",Y2918*AB2918/100)</f>
        <v/>
      </c>
      <c r="AD2918" s="7">
        <f>IF($E2918="","",Y2918-AC2918)</f>
        <v/>
      </c>
      <c r="AE2918" s="7">
        <f>IF($E2918="","",AD2918-Q2918)</f>
        <v/>
      </c>
      <c r="AI2918" s="7" t="n"/>
      <c r="AL2918" s="14" t="n"/>
      <c r="AN2918">
        <f>IF($E2918="","",IF(COUNTIF($E$2:$E2918,$E2918)=1,1,0))</f>
        <v/>
      </c>
      <c r="AO2918">
        <f>IF($AN2918=1,SUMPRODUCT(--($AR$2:$AR$3001&lt;$AR2918))+1,"")</f>
        <v/>
      </c>
      <c r="AP2918">
        <f>IF($E2918="","",IF(OR($U2918=TRUE(),$U2918="TRUE"),1,0))</f>
        <v/>
      </c>
      <c r="AQ2918">
        <f>IF($E2918="","",IF($AA2918="Yes",1,0))</f>
        <v/>
      </c>
      <c r="AR2918">
        <f>IF($AN2918=1,IFERROR(IF(VALUE($E2918)&lt;100000000,VALUE($E2918),1000000000),IFERROR(IF(VALUE(MID($E2918,2,20))&lt;100000000,VALUE(MID($E2918,2,20)),1000000000),1000000000))+ROW()/100000,"")</f>
        <v/>
      </c>
    </row>
    <row r="2919">
      <c r="G2919" s="14" t="n"/>
      <c r="Q2919" s="7">
        <f>IF($E2919="","",P2919*Y2919/100)</f>
        <v/>
      </c>
      <c r="R2919" s="7" t="n"/>
      <c r="X2919" s="7" t="n"/>
      <c r="Y2919" s="7" t="n"/>
      <c r="AB2919">
        <f>IF($E2919="","",IF($AQ2919=1,0,IF($AP2919=1,Settings!$C$6,Settings!$C$7))*100)</f>
        <v/>
      </c>
      <c r="AC2919" s="7">
        <f>IF($E2919="","",Y2919*AB2919/100)</f>
        <v/>
      </c>
      <c r="AD2919" s="7">
        <f>IF($E2919="","",Y2919-AC2919)</f>
        <v/>
      </c>
      <c r="AE2919" s="7">
        <f>IF($E2919="","",AD2919-Q2919)</f>
        <v/>
      </c>
      <c r="AI2919" s="7" t="n"/>
      <c r="AL2919" s="14" t="n"/>
      <c r="AN2919">
        <f>IF($E2919="","",IF(COUNTIF($E$2:$E2919,$E2919)=1,1,0))</f>
        <v/>
      </c>
      <c r="AO2919">
        <f>IF($AN2919=1,SUMPRODUCT(--($AR$2:$AR$3001&lt;$AR2919))+1,"")</f>
        <v/>
      </c>
      <c r="AP2919">
        <f>IF($E2919="","",IF(OR($U2919=TRUE(),$U2919="TRUE"),1,0))</f>
        <v/>
      </c>
      <c r="AQ2919">
        <f>IF($E2919="","",IF($AA2919="Yes",1,0))</f>
        <v/>
      </c>
      <c r="AR2919">
        <f>IF($AN2919=1,IFERROR(IF(VALUE($E2919)&lt;100000000,VALUE($E2919),1000000000),IFERROR(IF(VALUE(MID($E2919,2,20))&lt;100000000,VALUE(MID($E2919,2,20)),1000000000),1000000000))+ROW()/100000,"")</f>
        <v/>
      </c>
    </row>
    <row r="2920">
      <c r="G2920" s="14" t="n"/>
      <c r="Q2920" s="7">
        <f>IF($E2920="","",P2920*Y2920/100)</f>
        <v/>
      </c>
      <c r="R2920" s="7" t="n"/>
      <c r="X2920" s="7" t="n"/>
      <c r="Y2920" s="7" t="n"/>
      <c r="AB2920">
        <f>IF($E2920="","",IF($AQ2920=1,0,IF($AP2920=1,Settings!$C$6,Settings!$C$7))*100)</f>
        <v/>
      </c>
      <c r="AC2920" s="7">
        <f>IF($E2920="","",Y2920*AB2920/100)</f>
        <v/>
      </c>
      <c r="AD2920" s="7">
        <f>IF($E2920="","",Y2920-AC2920)</f>
        <v/>
      </c>
      <c r="AE2920" s="7">
        <f>IF($E2920="","",AD2920-Q2920)</f>
        <v/>
      </c>
      <c r="AI2920" s="7" t="n"/>
      <c r="AL2920" s="14" t="n"/>
      <c r="AN2920">
        <f>IF($E2920="","",IF(COUNTIF($E$2:$E2920,$E2920)=1,1,0))</f>
        <v/>
      </c>
      <c r="AO2920">
        <f>IF($AN2920=1,SUMPRODUCT(--($AR$2:$AR$3001&lt;$AR2920))+1,"")</f>
        <v/>
      </c>
      <c r="AP2920">
        <f>IF($E2920="","",IF(OR($U2920=TRUE(),$U2920="TRUE"),1,0))</f>
        <v/>
      </c>
      <c r="AQ2920">
        <f>IF($E2920="","",IF($AA2920="Yes",1,0))</f>
        <v/>
      </c>
      <c r="AR2920">
        <f>IF($AN2920=1,IFERROR(IF(VALUE($E2920)&lt;100000000,VALUE($E2920),1000000000),IFERROR(IF(VALUE(MID($E2920,2,20))&lt;100000000,VALUE(MID($E2920,2,20)),1000000000),1000000000))+ROW()/100000,"")</f>
        <v/>
      </c>
    </row>
    <row r="2921">
      <c r="G2921" s="14" t="n"/>
      <c r="Q2921" s="7">
        <f>IF($E2921="","",P2921*Y2921/100)</f>
        <v/>
      </c>
      <c r="R2921" s="7" t="n"/>
      <c r="X2921" s="7" t="n"/>
      <c r="Y2921" s="7" t="n"/>
      <c r="AB2921">
        <f>IF($E2921="","",IF($AQ2921=1,0,IF($AP2921=1,Settings!$C$6,Settings!$C$7))*100)</f>
        <v/>
      </c>
      <c r="AC2921" s="7">
        <f>IF($E2921="","",Y2921*AB2921/100)</f>
        <v/>
      </c>
      <c r="AD2921" s="7">
        <f>IF($E2921="","",Y2921-AC2921)</f>
        <v/>
      </c>
      <c r="AE2921" s="7">
        <f>IF($E2921="","",AD2921-Q2921)</f>
        <v/>
      </c>
      <c r="AI2921" s="7" t="n"/>
      <c r="AL2921" s="14" t="n"/>
      <c r="AN2921">
        <f>IF($E2921="","",IF(COUNTIF($E$2:$E2921,$E2921)=1,1,0))</f>
        <v/>
      </c>
      <c r="AO2921">
        <f>IF($AN2921=1,SUMPRODUCT(--($AR$2:$AR$3001&lt;$AR2921))+1,"")</f>
        <v/>
      </c>
      <c r="AP2921">
        <f>IF($E2921="","",IF(OR($U2921=TRUE(),$U2921="TRUE"),1,0))</f>
        <v/>
      </c>
      <c r="AQ2921">
        <f>IF($E2921="","",IF($AA2921="Yes",1,0))</f>
        <v/>
      </c>
      <c r="AR2921">
        <f>IF($AN2921=1,IFERROR(IF(VALUE($E2921)&lt;100000000,VALUE($E2921),1000000000),IFERROR(IF(VALUE(MID($E2921,2,20))&lt;100000000,VALUE(MID($E2921,2,20)),1000000000),1000000000))+ROW()/100000,"")</f>
        <v/>
      </c>
    </row>
    <row r="2922">
      <c r="G2922" s="14" t="n"/>
      <c r="Q2922" s="7">
        <f>IF($E2922="","",P2922*Y2922/100)</f>
        <v/>
      </c>
      <c r="R2922" s="7" t="n"/>
      <c r="X2922" s="7" t="n"/>
      <c r="Y2922" s="7" t="n"/>
      <c r="AB2922">
        <f>IF($E2922="","",IF($AQ2922=1,0,IF($AP2922=1,Settings!$C$6,Settings!$C$7))*100)</f>
        <v/>
      </c>
      <c r="AC2922" s="7">
        <f>IF($E2922="","",Y2922*AB2922/100)</f>
        <v/>
      </c>
      <c r="AD2922" s="7">
        <f>IF($E2922="","",Y2922-AC2922)</f>
        <v/>
      </c>
      <c r="AE2922" s="7">
        <f>IF($E2922="","",AD2922-Q2922)</f>
        <v/>
      </c>
      <c r="AI2922" s="7" t="n"/>
      <c r="AL2922" s="14" t="n"/>
      <c r="AN2922">
        <f>IF($E2922="","",IF(COUNTIF($E$2:$E2922,$E2922)=1,1,0))</f>
        <v/>
      </c>
      <c r="AO2922">
        <f>IF($AN2922=1,SUMPRODUCT(--($AR$2:$AR$3001&lt;$AR2922))+1,"")</f>
        <v/>
      </c>
      <c r="AP2922">
        <f>IF($E2922="","",IF(OR($U2922=TRUE(),$U2922="TRUE"),1,0))</f>
        <v/>
      </c>
      <c r="AQ2922">
        <f>IF($E2922="","",IF($AA2922="Yes",1,0))</f>
        <v/>
      </c>
      <c r="AR2922">
        <f>IF($AN2922=1,IFERROR(IF(VALUE($E2922)&lt;100000000,VALUE($E2922),1000000000),IFERROR(IF(VALUE(MID($E2922,2,20))&lt;100000000,VALUE(MID($E2922,2,20)),1000000000),1000000000))+ROW()/100000,"")</f>
        <v/>
      </c>
    </row>
    <row r="2923">
      <c r="G2923" s="14" t="n"/>
      <c r="Q2923" s="7">
        <f>IF($E2923="","",P2923*Y2923/100)</f>
        <v/>
      </c>
      <c r="R2923" s="7" t="n"/>
      <c r="X2923" s="7" t="n"/>
      <c r="Y2923" s="7" t="n"/>
      <c r="AB2923">
        <f>IF($E2923="","",IF($AQ2923=1,0,IF($AP2923=1,Settings!$C$6,Settings!$C$7))*100)</f>
        <v/>
      </c>
      <c r="AC2923" s="7">
        <f>IF($E2923="","",Y2923*AB2923/100)</f>
        <v/>
      </c>
      <c r="AD2923" s="7">
        <f>IF($E2923="","",Y2923-AC2923)</f>
        <v/>
      </c>
      <c r="AE2923" s="7">
        <f>IF($E2923="","",AD2923-Q2923)</f>
        <v/>
      </c>
      <c r="AI2923" s="7" t="n"/>
      <c r="AL2923" s="14" t="n"/>
      <c r="AN2923">
        <f>IF($E2923="","",IF(COUNTIF($E$2:$E2923,$E2923)=1,1,0))</f>
        <v/>
      </c>
      <c r="AO2923">
        <f>IF($AN2923=1,SUMPRODUCT(--($AR$2:$AR$3001&lt;$AR2923))+1,"")</f>
        <v/>
      </c>
      <c r="AP2923">
        <f>IF($E2923="","",IF(OR($U2923=TRUE(),$U2923="TRUE"),1,0))</f>
        <v/>
      </c>
      <c r="AQ2923">
        <f>IF($E2923="","",IF($AA2923="Yes",1,0))</f>
        <v/>
      </c>
      <c r="AR2923">
        <f>IF($AN2923=1,IFERROR(IF(VALUE($E2923)&lt;100000000,VALUE($E2923),1000000000),IFERROR(IF(VALUE(MID($E2923,2,20))&lt;100000000,VALUE(MID($E2923,2,20)),1000000000),1000000000))+ROW()/100000,"")</f>
        <v/>
      </c>
    </row>
    <row r="2924">
      <c r="G2924" s="14" t="n"/>
      <c r="Q2924" s="7">
        <f>IF($E2924="","",P2924*Y2924/100)</f>
        <v/>
      </c>
      <c r="R2924" s="7" t="n"/>
      <c r="X2924" s="7" t="n"/>
      <c r="Y2924" s="7" t="n"/>
      <c r="AB2924">
        <f>IF($E2924="","",IF($AQ2924=1,0,IF($AP2924=1,Settings!$C$6,Settings!$C$7))*100)</f>
        <v/>
      </c>
      <c r="AC2924" s="7">
        <f>IF($E2924="","",Y2924*AB2924/100)</f>
        <v/>
      </c>
      <c r="AD2924" s="7">
        <f>IF($E2924="","",Y2924-AC2924)</f>
        <v/>
      </c>
      <c r="AE2924" s="7">
        <f>IF($E2924="","",AD2924-Q2924)</f>
        <v/>
      </c>
      <c r="AI2924" s="7" t="n"/>
      <c r="AL2924" s="14" t="n"/>
      <c r="AN2924">
        <f>IF($E2924="","",IF(COUNTIF($E$2:$E2924,$E2924)=1,1,0))</f>
        <v/>
      </c>
      <c r="AO2924">
        <f>IF($AN2924=1,SUMPRODUCT(--($AR$2:$AR$3001&lt;$AR2924))+1,"")</f>
        <v/>
      </c>
      <c r="AP2924">
        <f>IF($E2924="","",IF(OR($U2924=TRUE(),$U2924="TRUE"),1,0))</f>
        <v/>
      </c>
      <c r="AQ2924">
        <f>IF($E2924="","",IF($AA2924="Yes",1,0))</f>
        <v/>
      </c>
      <c r="AR2924">
        <f>IF($AN2924=1,IFERROR(IF(VALUE($E2924)&lt;100000000,VALUE($E2924),1000000000),IFERROR(IF(VALUE(MID($E2924,2,20))&lt;100000000,VALUE(MID($E2924,2,20)),1000000000),1000000000))+ROW()/100000,"")</f>
        <v/>
      </c>
    </row>
    <row r="2925">
      <c r="G2925" s="14" t="n"/>
      <c r="Q2925" s="7">
        <f>IF($E2925="","",P2925*Y2925/100)</f>
        <v/>
      </c>
      <c r="R2925" s="7" t="n"/>
      <c r="X2925" s="7" t="n"/>
      <c r="Y2925" s="7" t="n"/>
      <c r="AB2925">
        <f>IF($E2925="","",IF($AQ2925=1,0,IF($AP2925=1,Settings!$C$6,Settings!$C$7))*100)</f>
        <v/>
      </c>
      <c r="AC2925" s="7">
        <f>IF($E2925="","",Y2925*AB2925/100)</f>
        <v/>
      </c>
      <c r="AD2925" s="7">
        <f>IF($E2925="","",Y2925-AC2925)</f>
        <v/>
      </c>
      <c r="AE2925" s="7">
        <f>IF($E2925="","",AD2925-Q2925)</f>
        <v/>
      </c>
      <c r="AI2925" s="7" t="n"/>
      <c r="AL2925" s="14" t="n"/>
      <c r="AN2925">
        <f>IF($E2925="","",IF(COUNTIF($E$2:$E2925,$E2925)=1,1,0))</f>
        <v/>
      </c>
      <c r="AO2925">
        <f>IF($AN2925=1,SUMPRODUCT(--($AR$2:$AR$3001&lt;$AR2925))+1,"")</f>
        <v/>
      </c>
      <c r="AP2925">
        <f>IF($E2925="","",IF(OR($U2925=TRUE(),$U2925="TRUE"),1,0))</f>
        <v/>
      </c>
      <c r="AQ2925">
        <f>IF($E2925="","",IF($AA2925="Yes",1,0))</f>
        <v/>
      </c>
      <c r="AR2925">
        <f>IF($AN2925=1,IFERROR(IF(VALUE($E2925)&lt;100000000,VALUE($E2925),1000000000),IFERROR(IF(VALUE(MID($E2925,2,20))&lt;100000000,VALUE(MID($E2925,2,20)),1000000000),1000000000))+ROW()/100000,"")</f>
        <v/>
      </c>
    </row>
    <row r="2926">
      <c r="G2926" s="14" t="n"/>
      <c r="Q2926" s="7">
        <f>IF($E2926="","",P2926*Y2926/100)</f>
        <v/>
      </c>
      <c r="R2926" s="7" t="n"/>
      <c r="X2926" s="7" t="n"/>
      <c r="Y2926" s="7" t="n"/>
      <c r="AB2926">
        <f>IF($E2926="","",IF($AQ2926=1,0,IF($AP2926=1,Settings!$C$6,Settings!$C$7))*100)</f>
        <v/>
      </c>
      <c r="AC2926" s="7">
        <f>IF($E2926="","",Y2926*AB2926/100)</f>
        <v/>
      </c>
      <c r="AD2926" s="7">
        <f>IF($E2926="","",Y2926-AC2926)</f>
        <v/>
      </c>
      <c r="AE2926" s="7">
        <f>IF($E2926="","",AD2926-Q2926)</f>
        <v/>
      </c>
      <c r="AI2926" s="7" t="n"/>
      <c r="AL2926" s="14" t="n"/>
      <c r="AN2926">
        <f>IF($E2926="","",IF(COUNTIF($E$2:$E2926,$E2926)=1,1,0))</f>
        <v/>
      </c>
      <c r="AO2926">
        <f>IF($AN2926=1,SUMPRODUCT(--($AR$2:$AR$3001&lt;$AR2926))+1,"")</f>
        <v/>
      </c>
      <c r="AP2926">
        <f>IF($E2926="","",IF(OR($U2926=TRUE(),$U2926="TRUE"),1,0))</f>
        <v/>
      </c>
      <c r="AQ2926">
        <f>IF($E2926="","",IF($AA2926="Yes",1,0))</f>
        <v/>
      </c>
      <c r="AR2926">
        <f>IF($AN2926=1,IFERROR(IF(VALUE($E2926)&lt;100000000,VALUE($E2926),1000000000),IFERROR(IF(VALUE(MID($E2926,2,20))&lt;100000000,VALUE(MID($E2926,2,20)),1000000000),1000000000))+ROW()/100000,"")</f>
        <v/>
      </c>
    </row>
    <row r="2927">
      <c r="G2927" s="14" t="n"/>
      <c r="Q2927" s="7">
        <f>IF($E2927="","",P2927*Y2927/100)</f>
        <v/>
      </c>
      <c r="R2927" s="7" t="n"/>
      <c r="X2927" s="7" t="n"/>
      <c r="Y2927" s="7" t="n"/>
      <c r="AB2927">
        <f>IF($E2927="","",IF($AQ2927=1,0,IF($AP2927=1,Settings!$C$6,Settings!$C$7))*100)</f>
        <v/>
      </c>
      <c r="AC2927" s="7">
        <f>IF($E2927="","",Y2927*AB2927/100)</f>
        <v/>
      </c>
      <c r="AD2927" s="7">
        <f>IF($E2927="","",Y2927-AC2927)</f>
        <v/>
      </c>
      <c r="AE2927" s="7">
        <f>IF($E2927="","",AD2927-Q2927)</f>
        <v/>
      </c>
      <c r="AI2927" s="7" t="n"/>
      <c r="AL2927" s="14" t="n"/>
      <c r="AN2927">
        <f>IF($E2927="","",IF(COUNTIF($E$2:$E2927,$E2927)=1,1,0))</f>
        <v/>
      </c>
      <c r="AO2927">
        <f>IF($AN2927=1,SUMPRODUCT(--($AR$2:$AR$3001&lt;$AR2927))+1,"")</f>
        <v/>
      </c>
      <c r="AP2927">
        <f>IF($E2927="","",IF(OR($U2927=TRUE(),$U2927="TRUE"),1,0))</f>
        <v/>
      </c>
      <c r="AQ2927">
        <f>IF($E2927="","",IF($AA2927="Yes",1,0))</f>
        <v/>
      </c>
      <c r="AR2927">
        <f>IF($AN2927=1,IFERROR(IF(VALUE($E2927)&lt;100000000,VALUE($E2927),1000000000),IFERROR(IF(VALUE(MID($E2927,2,20))&lt;100000000,VALUE(MID($E2927,2,20)),1000000000),1000000000))+ROW()/100000,"")</f>
        <v/>
      </c>
    </row>
    <row r="2928">
      <c r="G2928" s="14" t="n"/>
      <c r="Q2928" s="7">
        <f>IF($E2928="","",P2928*Y2928/100)</f>
        <v/>
      </c>
      <c r="R2928" s="7" t="n"/>
      <c r="X2928" s="7" t="n"/>
      <c r="Y2928" s="7" t="n"/>
      <c r="AB2928">
        <f>IF($E2928="","",IF($AQ2928=1,0,IF($AP2928=1,Settings!$C$6,Settings!$C$7))*100)</f>
        <v/>
      </c>
      <c r="AC2928" s="7">
        <f>IF($E2928="","",Y2928*AB2928/100)</f>
        <v/>
      </c>
      <c r="AD2928" s="7">
        <f>IF($E2928="","",Y2928-AC2928)</f>
        <v/>
      </c>
      <c r="AE2928" s="7">
        <f>IF($E2928="","",AD2928-Q2928)</f>
        <v/>
      </c>
      <c r="AI2928" s="7" t="n"/>
      <c r="AL2928" s="14" t="n"/>
      <c r="AN2928">
        <f>IF($E2928="","",IF(COUNTIF($E$2:$E2928,$E2928)=1,1,0))</f>
        <v/>
      </c>
      <c r="AO2928">
        <f>IF($AN2928=1,SUMPRODUCT(--($AR$2:$AR$3001&lt;$AR2928))+1,"")</f>
        <v/>
      </c>
      <c r="AP2928">
        <f>IF($E2928="","",IF(OR($U2928=TRUE(),$U2928="TRUE"),1,0))</f>
        <v/>
      </c>
      <c r="AQ2928">
        <f>IF($E2928="","",IF($AA2928="Yes",1,0))</f>
        <v/>
      </c>
      <c r="AR2928">
        <f>IF($AN2928=1,IFERROR(IF(VALUE($E2928)&lt;100000000,VALUE($E2928),1000000000),IFERROR(IF(VALUE(MID($E2928,2,20))&lt;100000000,VALUE(MID($E2928,2,20)),1000000000),1000000000))+ROW()/100000,"")</f>
        <v/>
      </c>
    </row>
    <row r="2929">
      <c r="G2929" s="14" t="n"/>
      <c r="Q2929" s="7">
        <f>IF($E2929="","",P2929*Y2929/100)</f>
        <v/>
      </c>
      <c r="R2929" s="7" t="n"/>
      <c r="X2929" s="7" t="n"/>
      <c r="Y2929" s="7" t="n"/>
      <c r="AB2929">
        <f>IF($E2929="","",IF($AQ2929=1,0,IF($AP2929=1,Settings!$C$6,Settings!$C$7))*100)</f>
        <v/>
      </c>
      <c r="AC2929" s="7">
        <f>IF($E2929="","",Y2929*AB2929/100)</f>
        <v/>
      </c>
      <c r="AD2929" s="7">
        <f>IF($E2929="","",Y2929-AC2929)</f>
        <v/>
      </c>
      <c r="AE2929" s="7">
        <f>IF($E2929="","",AD2929-Q2929)</f>
        <v/>
      </c>
      <c r="AI2929" s="7" t="n"/>
      <c r="AL2929" s="14" t="n"/>
      <c r="AN2929">
        <f>IF($E2929="","",IF(COUNTIF($E$2:$E2929,$E2929)=1,1,0))</f>
        <v/>
      </c>
      <c r="AO2929">
        <f>IF($AN2929=1,SUMPRODUCT(--($AR$2:$AR$3001&lt;$AR2929))+1,"")</f>
        <v/>
      </c>
      <c r="AP2929">
        <f>IF($E2929="","",IF(OR($U2929=TRUE(),$U2929="TRUE"),1,0))</f>
        <v/>
      </c>
      <c r="AQ2929">
        <f>IF($E2929="","",IF($AA2929="Yes",1,0))</f>
        <v/>
      </c>
      <c r="AR2929">
        <f>IF($AN2929=1,IFERROR(IF(VALUE($E2929)&lt;100000000,VALUE($E2929),1000000000),IFERROR(IF(VALUE(MID($E2929,2,20))&lt;100000000,VALUE(MID($E2929,2,20)),1000000000),1000000000))+ROW()/100000,"")</f>
        <v/>
      </c>
    </row>
    <row r="2930">
      <c r="G2930" s="14" t="n"/>
      <c r="Q2930" s="7">
        <f>IF($E2930="","",P2930*Y2930/100)</f>
        <v/>
      </c>
      <c r="R2930" s="7" t="n"/>
      <c r="X2930" s="7" t="n"/>
      <c r="Y2930" s="7" t="n"/>
      <c r="AB2930">
        <f>IF($E2930="","",IF($AQ2930=1,0,IF($AP2930=1,Settings!$C$6,Settings!$C$7))*100)</f>
        <v/>
      </c>
      <c r="AC2930" s="7">
        <f>IF($E2930="","",Y2930*AB2930/100)</f>
        <v/>
      </c>
      <c r="AD2930" s="7">
        <f>IF($E2930="","",Y2930-AC2930)</f>
        <v/>
      </c>
      <c r="AE2930" s="7">
        <f>IF($E2930="","",AD2930-Q2930)</f>
        <v/>
      </c>
      <c r="AI2930" s="7" t="n"/>
      <c r="AL2930" s="14" t="n"/>
      <c r="AN2930">
        <f>IF($E2930="","",IF(COUNTIF($E$2:$E2930,$E2930)=1,1,0))</f>
        <v/>
      </c>
      <c r="AO2930">
        <f>IF($AN2930=1,SUMPRODUCT(--($AR$2:$AR$3001&lt;$AR2930))+1,"")</f>
        <v/>
      </c>
      <c r="AP2930">
        <f>IF($E2930="","",IF(OR($U2930=TRUE(),$U2930="TRUE"),1,0))</f>
        <v/>
      </c>
      <c r="AQ2930">
        <f>IF($E2930="","",IF($AA2930="Yes",1,0))</f>
        <v/>
      </c>
      <c r="AR2930">
        <f>IF($AN2930=1,IFERROR(IF(VALUE($E2930)&lt;100000000,VALUE($E2930),1000000000),IFERROR(IF(VALUE(MID($E2930,2,20))&lt;100000000,VALUE(MID($E2930,2,20)),1000000000),1000000000))+ROW()/100000,"")</f>
        <v/>
      </c>
    </row>
    <row r="2931">
      <c r="G2931" s="14" t="n"/>
      <c r="Q2931" s="7">
        <f>IF($E2931="","",P2931*Y2931/100)</f>
        <v/>
      </c>
      <c r="R2931" s="7" t="n"/>
      <c r="X2931" s="7" t="n"/>
      <c r="Y2931" s="7" t="n"/>
      <c r="AB2931">
        <f>IF($E2931="","",IF($AQ2931=1,0,IF($AP2931=1,Settings!$C$6,Settings!$C$7))*100)</f>
        <v/>
      </c>
      <c r="AC2931" s="7">
        <f>IF($E2931="","",Y2931*AB2931/100)</f>
        <v/>
      </c>
      <c r="AD2931" s="7">
        <f>IF($E2931="","",Y2931-AC2931)</f>
        <v/>
      </c>
      <c r="AE2931" s="7">
        <f>IF($E2931="","",AD2931-Q2931)</f>
        <v/>
      </c>
      <c r="AI2931" s="7" t="n"/>
      <c r="AL2931" s="14" t="n"/>
      <c r="AN2931">
        <f>IF($E2931="","",IF(COUNTIF($E$2:$E2931,$E2931)=1,1,0))</f>
        <v/>
      </c>
      <c r="AO2931">
        <f>IF($AN2931=1,SUMPRODUCT(--($AR$2:$AR$3001&lt;$AR2931))+1,"")</f>
        <v/>
      </c>
      <c r="AP2931">
        <f>IF($E2931="","",IF(OR($U2931=TRUE(),$U2931="TRUE"),1,0))</f>
        <v/>
      </c>
      <c r="AQ2931">
        <f>IF($E2931="","",IF($AA2931="Yes",1,0))</f>
        <v/>
      </c>
      <c r="AR2931">
        <f>IF($AN2931=1,IFERROR(IF(VALUE($E2931)&lt;100000000,VALUE($E2931),1000000000),IFERROR(IF(VALUE(MID($E2931,2,20))&lt;100000000,VALUE(MID($E2931,2,20)),1000000000),1000000000))+ROW()/100000,"")</f>
        <v/>
      </c>
    </row>
    <row r="2932">
      <c r="G2932" s="14" t="n"/>
      <c r="Q2932" s="7">
        <f>IF($E2932="","",P2932*Y2932/100)</f>
        <v/>
      </c>
      <c r="R2932" s="7" t="n"/>
      <c r="X2932" s="7" t="n"/>
      <c r="Y2932" s="7" t="n"/>
      <c r="AB2932">
        <f>IF($E2932="","",IF($AQ2932=1,0,IF($AP2932=1,Settings!$C$6,Settings!$C$7))*100)</f>
        <v/>
      </c>
      <c r="AC2932" s="7">
        <f>IF($E2932="","",Y2932*AB2932/100)</f>
        <v/>
      </c>
      <c r="AD2932" s="7">
        <f>IF($E2932="","",Y2932-AC2932)</f>
        <v/>
      </c>
      <c r="AE2932" s="7">
        <f>IF($E2932="","",AD2932-Q2932)</f>
        <v/>
      </c>
      <c r="AI2932" s="7" t="n"/>
      <c r="AL2932" s="14" t="n"/>
      <c r="AN2932">
        <f>IF($E2932="","",IF(COUNTIF($E$2:$E2932,$E2932)=1,1,0))</f>
        <v/>
      </c>
      <c r="AO2932">
        <f>IF($AN2932=1,SUMPRODUCT(--($AR$2:$AR$3001&lt;$AR2932))+1,"")</f>
        <v/>
      </c>
      <c r="AP2932">
        <f>IF($E2932="","",IF(OR($U2932=TRUE(),$U2932="TRUE"),1,0))</f>
        <v/>
      </c>
      <c r="AQ2932">
        <f>IF($E2932="","",IF($AA2932="Yes",1,0))</f>
        <v/>
      </c>
      <c r="AR2932">
        <f>IF($AN2932=1,IFERROR(IF(VALUE($E2932)&lt;100000000,VALUE($E2932),1000000000),IFERROR(IF(VALUE(MID($E2932,2,20))&lt;100000000,VALUE(MID($E2932,2,20)),1000000000),1000000000))+ROW()/100000,"")</f>
        <v/>
      </c>
    </row>
    <row r="2933">
      <c r="G2933" s="14" t="n"/>
      <c r="Q2933" s="7">
        <f>IF($E2933="","",P2933*Y2933/100)</f>
        <v/>
      </c>
      <c r="R2933" s="7" t="n"/>
      <c r="X2933" s="7" t="n"/>
      <c r="Y2933" s="7" t="n"/>
      <c r="AB2933">
        <f>IF($E2933="","",IF($AQ2933=1,0,IF($AP2933=1,Settings!$C$6,Settings!$C$7))*100)</f>
        <v/>
      </c>
      <c r="AC2933" s="7">
        <f>IF($E2933="","",Y2933*AB2933/100)</f>
        <v/>
      </c>
      <c r="AD2933" s="7">
        <f>IF($E2933="","",Y2933-AC2933)</f>
        <v/>
      </c>
      <c r="AE2933" s="7">
        <f>IF($E2933="","",AD2933-Q2933)</f>
        <v/>
      </c>
      <c r="AI2933" s="7" t="n"/>
      <c r="AL2933" s="14" t="n"/>
      <c r="AN2933">
        <f>IF($E2933="","",IF(COUNTIF($E$2:$E2933,$E2933)=1,1,0))</f>
        <v/>
      </c>
      <c r="AO2933">
        <f>IF($AN2933=1,SUMPRODUCT(--($AR$2:$AR$3001&lt;$AR2933))+1,"")</f>
        <v/>
      </c>
      <c r="AP2933">
        <f>IF($E2933="","",IF(OR($U2933=TRUE(),$U2933="TRUE"),1,0))</f>
        <v/>
      </c>
      <c r="AQ2933">
        <f>IF($E2933="","",IF($AA2933="Yes",1,0))</f>
        <v/>
      </c>
      <c r="AR2933">
        <f>IF($AN2933=1,IFERROR(IF(VALUE($E2933)&lt;100000000,VALUE($E2933),1000000000),IFERROR(IF(VALUE(MID($E2933,2,20))&lt;100000000,VALUE(MID($E2933,2,20)),1000000000),1000000000))+ROW()/100000,"")</f>
        <v/>
      </c>
    </row>
    <row r="2934">
      <c r="G2934" s="14" t="n"/>
      <c r="Q2934" s="7">
        <f>IF($E2934="","",P2934*Y2934/100)</f>
        <v/>
      </c>
      <c r="R2934" s="7" t="n"/>
      <c r="X2934" s="7" t="n"/>
      <c r="Y2934" s="7" t="n"/>
      <c r="AB2934">
        <f>IF($E2934="","",IF($AQ2934=1,0,IF($AP2934=1,Settings!$C$6,Settings!$C$7))*100)</f>
        <v/>
      </c>
      <c r="AC2934" s="7">
        <f>IF($E2934="","",Y2934*AB2934/100)</f>
        <v/>
      </c>
      <c r="AD2934" s="7">
        <f>IF($E2934="","",Y2934-AC2934)</f>
        <v/>
      </c>
      <c r="AE2934" s="7">
        <f>IF($E2934="","",AD2934-Q2934)</f>
        <v/>
      </c>
      <c r="AI2934" s="7" t="n"/>
      <c r="AL2934" s="14" t="n"/>
      <c r="AN2934">
        <f>IF($E2934="","",IF(COUNTIF($E$2:$E2934,$E2934)=1,1,0))</f>
        <v/>
      </c>
      <c r="AO2934">
        <f>IF($AN2934=1,SUMPRODUCT(--($AR$2:$AR$3001&lt;$AR2934))+1,"")</f>
        <v/>
      </c>
      <c r="AP2934">
        <f>IF($E2934="","",IF(OR($U2934=TRUE(),$U2934="TRUE"),1,0))</f>
        <v/>
      </c>
      <c r="AQ2934">
        <f>IF($E2934="","",IF($AA2934="Yes",1,0))</f>
        <v/>
      </c>
      <c r="AR2934">
        <f>IF($AN2934=1,IFERROR(IF(VALUE($E2934)&lt;100000000,VALUE($E2934),1000000000),IFERROR(IF(VALUE(MID($E2934,2,20))&lt;100000000,VALUE(MID($E2934,2,20)),1000000000),1000000000))+ROW()/100000,"")</f>
        <v/>
      </c>
    </row>
    <row r="2935">
      <c r="G2935" s="14" t="n"/>
      <c r="Q2935" s="7">
        <f>IF($E2935="","",P2935*Y2935/100)</f>
        <v/>
      </c>
      <c r="R2935" s="7" t="n"/>
      <c r="X2935" s="7" t="n"/>
      <c r="Y2935" s="7" t="n"/>
      <c r="AB2935">
        <f>IF($E2935="","",IF($AQ2935=1,0,IF($AP2935=1,Settings!$C$6,Settings!$C$7))*100)</f>
        <v/>
      </c>
      <c r="AC2935" s="7">
        <f>IF($E2935="","",Y2935*AB2935/100)</f>
        <v/>
      </c>
      <c r="AD2935" s="7">
        <f>IF($E2935="","",Y2935-AC2935)</f>
        <v/>
      </c>
      <c r="AE2935" s="7">
        <f>IF($E2935="","",AD2935-Q2935)</f>
        <v/>
      </c>
      <c r="AI2935" s="7" t="n"/>
      <c r="AL2935" s="14" t="n"/>
      <c r="AN2935">
        <f>IF($E2935="","",IF(COUNTIF($E$2:$E2935,$E2935)=1,1,0))</f>
        <v/>
      </c>
      <c r="AO2935">
        <f>IF($AN2935=1,SUMPRODUCT(--($AR$2:$AR$3001&lt;$AR2935))+1,"")</f>
        <v/>
      </c>
      <c r="AP2935">
        <f>IF($E2935="","",IF(OR($U2935=TRUE(),$U2935="TRUE"),1,0))</f>
        <v/>
      </c>
      <c r="AQ2935">
        <f>IF($E2935="","",IF($AA2935="Yes",1,0))</f>
        <v/>
      </c>
      <c r="AR2935">
        <f>IF($AN2935=1,IFERROR(IF(VALUE($E2935)&lt;100000000,VALUE($E2935),1000000000),IFERROR(IF(VALUE(MID($E2935,2,20))&lt;100000000,VALUE(MID($E2935,2,20)),1000000000),1000000000))+ROW()/100000,"")</f>
        <v/>
      </c>
    </row>
    <row r="2936">
      <c r="G2936" s="14" t="n"/>
      <c r="Q2936" s="7">
        <f>IF($E2936="","",P2936*Y2936/100)</f>
        <v/>
      </c>
      <c r="R2936" s="7" t="n"/>
      <c r="X2936" s="7" t="n"/>
      <c r="Y2936" s="7" t="n"/>
      <c r="AB2936">
        <f>IF($E2936="","",IF($AQ2936=1,0,IF($AP2936=1,Settings!$C$6,Settings!$C$7))*100)</f>
        <v/>
      </c>
      <c r="AC2936" s="7">
        <f>IF($E2936="","",Y2936*AB2936/100)</f>
        <v/>
      </c>
      <c r="AD2936" s="7">
        <f>IF($E2936="","",Y2936-AC2936)</f>
        <v/>
      </c>
      <c r="AE2936" s="7">
        <f>IF($E2936="","",AD2936-Q2936)</f>
        <v/>
      </c>
      <c r="AI2936" s="7" t="n"/>
      <c r="AL2936" s="14" t="n"/>
      <c r="AN2936">
        <f>IF($E2936="","",IF(COUNTIF($E$2:$E2936,$E2936)=1,1,0))</f>
        <v/>
      </c>
      <c r="AO2936">
        <f>IF($AN2936=1,SUMPRODUCT(--($AR$2:$AR$3001&lt;$AR2936))+1,"")</f>
        <v/>
      </c>
      <c r="AP2936">
        <f>IF($E2936="","",IF(OR($U2936=TRUE(),$U2936="TRUE"),1,0))</f>
        <v/>
      </c>
      <c r="AQ2936">
        <f>IF($E2936="","",IF($AA2936="Yes",1,0))</f>
        <v/>
      </c>
      <c r="AR2936">
        <f>IF($AN2936=1,IFERROR(IF(VALUE($E2936)&lt;100000000,VALUE($E2936),1000000000),IFERROR(IF(VALUE(MID($E2936,2,20))&lt;100000000,VALUE(MID($E2936,2,20)),1000000000),1000000000))+ROW()/100000,"")</f>
        <v/>
      </c>
    </row>
    <row r="2937">
      <c r="G2937" s="14" t="n"/>
      <c r="Q2937" s="7">
        <f>IF($E2937="","",P2937*Y2937/100)</f>
        <v/>
      </c>
      <c r="R2937" s="7" t="n"/>
      <c r="X2937" s="7" t="n"/>
      <c r="Y2937" s="7" t="n"/>
      <c r="AB2937">
        <f>IF($E2937="","",IF($AQ2937=1,0,IF($AP2937=1,Settings!$C$6,Settings!$C$7))*100)</f>
        <v/>
      </c>
      <c r="AC2937" s="7">
        <f>IF($E2937="","",Y2937*AB2937/100)</f>
        <v/>
      </c>
      <c r="AD2937" s="7">
        <f>IF($E2937="","",Y2937-AC2937)</f>
        <v/>
      </c>
      <c r="AE2937" s="7">
        <f>IF($E2937="","",AD2937-Q2937)</f>
        <v/>
      </c>
      <c r="AI2937" s="7" t="n"/>
      <c r="AL2937" s="14" t="n"/>
      <c r="AN2937">
        <f>IF($E2937="","",IF(COUNTIF($E$2:$E2937,$E2937)=1,1,0))</f>
        <v/>
      </c>
      <c r="AO2937">
        <f>IF($AN2937=1,SUMPRODUCT(--($AR$2:$AR$3001&lt;$AR2937))+1,"")</f>
        <v/>
      </c>
      <c r="AP2937">
        <f>IF($E2937="","",IF(OR($U2937=TRUE(),$U2937="TRUE"),1,0))</f>
        <v/>
      </c>
      <c r="AQ2937">
        <f>IF($E2937="","",IF($AA2937="Yes",1,0))</f>
        <v/>
      </c>
      <c r="AR2937">
        <f>IF($AN2937=1,IFERROR(IF(VALUE($E2937)&lt;100000000,VALUE($E2937),1000000000),IFERROR(IF(VALUE(MID($E2937,2,20))&lt;100000000,VALUE(MID($E2937,2,20)),1000000000),1000000000))+ROW()/100000,"")</f>
        <v/>
      </c>
    </row>
    <row r="2938">
      <c r="G2938" s="14" t="n"/>
      <c r="Q2938" s="7">
        <f>IF($E2938="","",P2938*Y2938/100)</f>
        <v/>
      </c>
      <c r="R2938" s="7" t="n"/>
      <c r="X2938" s="7" t="n"/>
      <c r="Y2938" s="7" t="n"/>
      <c r="AB2938">
        <f>IF($E2938="","",IF($AQ2938=1,0,IF($AP2938=1,Settings!$C$6,Settings!$C$7))*100)</f>
        <v/>
      </c>
      <c r="AC2938" s="7">
        <f>IF($E2938="","",Y2938*AB2938/100)</f>
        <v/>
      </c>
      <c r="AD2938" s="7">
        <f>IF($E2938="","",Y2938-AC2938)</f>
        <v/>
      </c>
      <c r="AE2938" s="7">
        <f>IF($E2938="","",AD2938-Q2938)</f>
        <v/>
      </c>
      <c r="AI2938" s="7" t="n"/>
      <c r="AL2938" s="14" t="n"/>
      <c r="AN2938">
        <f>IF($E2938="","",IF(COUNTIF($E$2:$E2938,$E2938)=1,1,0))</f>
        <v/>
      </c>
      <c r="AO2938">
        <f>IF($AN2938=1,SUMPRODUCT(--($AR$2:$AR$3001&lt;$AR2938))+1,"")</f>
        <v/>
      </c>
      <c r="AP2938">
        <f>IF($E2938="","",IF(OR($U2938=TRUE(),$U2938="TRUE"),1,0))</f>
        <v/>
      </c>
      <c r="AQ2938">
        <f>IF($E2938="","",IF($AA2938="Yes",1,0))</f>
        <v/>
      </c>
      <c r="AR2938">
        <f>IF($AN2938=1,IFERROR(IF(VALUE($E2938)&lt;100000000,VALUE($E2938),1000000000),IFERROR(IF(VALUE(MID($E2938,2,20))&lt;100000000,VALUE(MID($E2938,2,20)),1000000000),1000000000))+ROW()/100000,"")</f>
        <v/>
      </c>
    </row>
    <row r="2939">
      <c r="G2939" s="14" t="n"/>
      <c r="Q2939" s="7">
        <f>IF($E2939="","",P2939*Y2939/100)</f>
        <v/>
      </c>
      <c r="R2939" s="7" t="n"/>
      <c r="X2939" s="7" t="n"/>
      <c r="Y2939" s="7" t="n"/>
      <c r="AB2939">
        <f>IF($E2939="","",IF($AQ2939=1,0,IF($AP2939=1,Settings!$C$6,Settings!$C$7))*100)</f>
        <v/>
      </c>
      <c r="AC2939" s="7">
        <f>IF($E2939="","",Y2939*AB2939/100)</f>
        <v/>
      </c>
      <c r="AD2939" s="7">
        <f>IF($E2939="","",Y2939-AC2939)</f>
        <v/>
      </c>
      <c r="AE2939" s="7">
        <f>IF($E2939="","",AD2939-Q2939)</f>
        <v/>
      </c>
      <c r="AI2939" s="7" t="n"/>
      <c r="AL2939" s="14" t="n"/>
      <c r="AN2939">
        <f>IF($E2939="","",IF(COUNTIF($E$2:$E2939,$E2939)=1,1,0))</f>
        <v/>
      </c>
      <c r="AO2939">
        <f>IF($AN2939=1,SUMPRODUCT(--($AR$2:$AR$3001&lt;$AR2939))+1,"")</f>
        <v/>
      </c>
      <c r="AP2939">
        <f>IF($E2939="","",IF(OR($U2939=TRUE(),$U2939="TRUE"),1,0))</f>
        <v/>
      </c>
      <c r="AQ2939">
        <f>IF($E2939="","",IF($AA2939="Yes",1,0))</f>
        <v/>
      </c>
      <c r="AR2939">
        <f>IF($AN2939=1,IFERROR(IF(VALUE($E2939)&lt;100000000,VALUE($E2939),1000000000),IFERROR(IF(VALUE(MID($E2939,2,20))&lt;100000000,VALUE(MID($E2939,2,20)),1000000000),1000000000))+ROW()/100000,"")</f>
        <v/>
      </c>
    </row>
    <row r="2940">
      <c r="G2940" s="14" t="n"/>
      <c r="Q2940" s="7">
        <f>IF($E2940="","",P2940*Y2940/100)</f>
        <v/>
      </c>
      <c r="R2940" s="7" t="n"/>
      <c r="X2940" s="7" t="n"/>
      <c r="Y2940" s="7" t="n"/>
      <c r="AB2940">
        <f>IF($E2940="","",IF($AQ2940=1,0,IF($AP2940=1,Settings!$C$6,Settings!$C$7))*100)</f>
        <v/>
      </c>
      <c r="AC2940" s="7">
        <f>IF($E2940="","",Y2940*AB2940/100)</f>
        <v/>
      </c>
      <c r="AD2940" s="7">
        <f>IF($E2940="","",Y2940-AC2940)</f>
        <v/>
      </c>
      <c r="AE2940" s="7">
        <f>IF($E2940="","",AD2940-Q2940)</f>
        <v/>
      </c>
      <c r="AI2940" s="7" t="n"/>
      <c r="AL2940" s="14" t="n"/>
      <c r="AN2940">
        <f>IF($E2940="","",IF(COUNTIF($E$2:$E2940,$E2940)=1,1,0))</f>
        <v/>
      </c>
      <c r="AO2940">
        <f>IF($AN2940=1,SUMPRODUCT(--($AR$2:$AR$3001&lt;$AR2940))+1,"")</f>
        <v/>
      </c>
      <c r="AP2940">
        <f>IF($E2940="","",IF(OR($U2940=TRUE(),$U2940="TRUE"),1,0))</f>
        <v/>
      </c>
      <c r="AQ2940">
        <f>IF($E2940="","",IF($AA2940="Yes",1,0))</f>
        <v/>
      </c>
      <c r="AR2940">
        <f>IF($AN2940=1,IFERROR(IF(VALUE($E2940)&lt;100000000,VALUE($E2940),1000000000),IFERROR(IF(VALUE(MID($E2940,2,20))&lt;100000000,VALUE(MID($E2940,2,20)),1000000000),1000000000))+ROW()/100000,"")</f>
        <v/>
      </c>
    </row>
    <row r="2941">
      <c r="G2941" s="14" t="n"/>
      <c r="Q2941" s="7">
        <f>IF($E2941="","",P2941*Y2941/100)</f>
        <v/>
      </c>
      <c r="R2941" s="7" t="n"/>
      <c r="X2941" s="7" t="n"/>
      <c r="Y2941" s="7" t="n"/>
      <c r="AB2941">
        <f>IF($E2941="","",IF($AQ2941=1,0,IF($AP2941=1,Settings!$C$6,Settings!$C$7))*100)</f>
        <v/>
      </c>
      <c r="AC2941" s="7">
        <f>IF($E2941="","",Y2941*AB2941/100)</f>
        <v/>
      </c>
      <c r="AD2941" s="7">
        <f>IF($E2941="","",Y2941-AC2941)</f>
        <v/>
      </c>
      <c r="AE2941" s="7">
        <f>IF($E2941="","",AD2941-Q2941)</f>
        <v/>
      </c>
      <c r="AI2941" s="7" t="n"/>
      <c r="AL2941" s="14" t="n"/>
      <c r="AN2941">
        <f>IF($E2941="","",IF(COUNTIF($E$2:$E2941,$E2941)=1,1,0))</f>
        <v/>
      </c>
      <c r="AO2941">
        <f>IF($AN2941=1,SUMPRODUCT(--($AR$2:$AR$3001&lt;$AR2941))+1,"")</f>
        <v/>
      </c>
      <c r="AP2941">
        <f>IF($E2941="","",IF(OR($U2941=TRUE(),$U2941="TRUE"),1,0))</f>
        <v/>
      </c>
      <c r="AQ2941">
        <f>IF($E2941="","",IF($AA2941="Yes",1,0))</f>
        <v/>
      </c>
      <c r="AR2941">
        <f>IF($AN2941=1,IFERROR(IF(VALUE($E2941)&lt;100000000,VALUE($E2941),1000000000),IFERROR(IF(VALUE(MID($E2941,2,20))&lt;100000000,VALUE(MID($E2941,2,20)),1000000000),1000000000))+ROW()/100000,"")</f>
        <v/>
      </c>
    </row>
    <row r="2942">
      <c r="G2942" s="14" t="n"/>
      <c r="Q2942" s="7">
        <f>IF($E2942="","",P2942*Y2942/100)</f>
        <v/>
      </c>
      <c r="R2942" s="7" t="n"/>
      <c r="X2942" s="7" t="n"/>
      <c r="Y2942" s="7" t="n"/>
      <c r="AB2942">
        <f>IF($E2942="","",IF($AQ2942=1,0,IF($AP2942=1,Settings!$C$6,Settings!$C$7))*100)</f>
        <v/>
      </c>
      <c r="AC2942" s="7">
        <f>IF($E2942="","",Y2942*AB2942/100)</f>
        <v/>
      </c>
      <c r="AD2942" s="7">
        <f>IF($E2942="","",Y2942-AC2942)</f>
        <v/>
      </c>
      <c r="AE2942" s="7">
        <f>IF($E2942="","",AD2942-Q2942)</f>
        <v/>
      </c>
      <c r="AI2942" s="7" t="n"/>
      <c r="AL2942" s="14" t="n"/>
      <c r="AN2942">
        <f>IF($E2942="","",IF(COUNTIF($E$2:$E2942,$E2942)=1,1,0))</f>
        <v/>
      </c>
      <c r="AO2942">
        <f>IF($AN2942=1,SUMPRODUCT(--($AR$2:$AR$3001&lt;$AR2942))+1,"")</f>
        <v/>
      </c>
      <c r="AP2942">
        <f>IF($E2942="","",IF(OR($U2942=TRUE(),$U2942="TRUE"),1,0))</f>
        <v/>
      </c>
      <c r="AQ2942">
        <f>IF($E2942="","",IF($AA2942="Yes",1,0))</f>
        <v/>
      </c>
      <c r="AR2942">
        <f>IF($AN2942=1,IFERROR(IF(VALUE($E2942)&lt;100000000,VALUE($E2942),1000000000),IFERROR(IF(VALUE(MID($E2942,2,20))&lt;100000000,VALUE(MID($E2942,2,20)),1000000000),1000000000))+ROW()/100000,"")</f>
        <v/>
      </c>
    </row>
    <row r="2943">
      <c r="G2943" s="14" t="n"/>
      <c r="Q2943" s="7">
        <f>IF($E2943="","",P2943*Y2943/100)</f>
        <v/>
      </c>
      <c r="R2943" s="7" t="n"/>
      <c r="X2943" s="7" t="n"/>
      <c r="Y2943" s="7" t="n"/>
      <c r="AB2943">
        <f>IF($E2943="","",IF($AQ2943=1,0,IF($AP2943=1,Settings!$C$6,Settings!$C$7))*100)</f>
        <v/>
      </c>
      <c r="AC2943" s="7">
        <f>IF($E2943="","",Y2943*AB2943/100)</f>
        <v/>
      </c>
      <c r="AD2943" s="7">
        <f>IF($E2943="","",Y2943-AC2943)</f>
        <v/>
      </c>
      <c r="AE2943" s="7">
        <f>IF($E2943="","",AD2943-Q2943)</f>
        <v/>
      </c>
      <c r="AI2943" s="7" t="n"/>
      <c r="AL2943" s="14" t="n"/>
      <c r="AN2943">
        <f>IF($E2943="","",IF(COUNTIF($E$2:$E2943,$E2943)=1,1,0))</f>
        <v/>
      </c>
      <c r="AO2943">
        <f>IF($AN2943=1,SUMPRODUCT(--($AR$2:$AR$3001&lt;$AR2943))+1,"")</f>
        <v/>
      </c>
      <c r="AP2943">
        <f>IF($E2943="","",IF(OR($U2943=TRUE(),$U2943="TRUE"),1,0))</f>
        <v/>
      </c>
      <c r="AQ2943">
        <f>IF($E2943="","",IF($AA2943="Yes",1,0))</f>
        <v/>
      </c>
      <c r="AR2943">
        <f>IF($AN2943=1,IFERROR(IF(VALUE($E2943)&lt;100000000,VALUE($E2943),1000000000),IFERROR(IF(VALUE(MID($E2943,2,20))&lt;100000000,VALUE(MID($E2943,2,20)),1000000000),1000000000))+ROW()/100000,"")</f>
        <v/>
      </c>
    </row>
    <row r="2944">
      <c r="G2944" s="14" t="n"/>
      <c r="Q2944" s="7">
        <f>IF($E2944="","",P2944*Y2944/100)</f>
        <v/>
      </c>
      <c r="R2944" s="7" t="n"/>
      <c r="X2944" s="7" t="n"/>
      <c r="Y2944" s="7" t="n"/>
      <c r="AB2944">
        <f>IF($E2944="","",IF($AQ2944=1,0,IF($AP2944=1,Settings!$C$6,Settings!$C$7))*100)</f>
        <v/>
      </c>
      <c r="AC2944" s="7">
        <f>IF($E2944="","",Y2944*AB2944/100)</f>
        <v/>
      </c>
      <c r="AD2944" s="7">
        <f>IF($E2944="","",Y2944-AC2944)</f>
        <v/>
      </c>
      <c r="AE2944" s="7">
        <f>IF($E2944="","",AD2944-Q2944)</f>
        <v/>
      </c>
      <c r="AI2944" s="7" t="n"/>
      <c r="AL2944" s="14" t="n"/>
      <c r="AN2944">
        <f>IF($E2944="","",IF(COUNTIF($E$2:$E2944,$E2944)=1,1,0))</f>
        <v/>
      </c>
      <c r="AO2944">
        <f>IF($AN2944=1,SUMPRODUCT(--($AR$2:$AR$3001&lt;$AR2944))+1,"")</f>
        <v/>
      </c>
      <c r="AP2944">
        <f>IF($E2944="","",IF(OR($U2944=TRUE(),$U2944="TRUE"),1,0))</f>
        <v/>
      </c>
      <c r="AQ2944">
        <f>IF($E2944="","",IF($AA2944="Yes",1,0))</f>
        <v/>
      </c>
      <c r="AR2944">
        <f>IF($AN2944=1,IFERROR(IF(VALUE($E2944)&lt;100000000,VALUE($E2944),1000000000),IFERROR(IF(VALUE(MID($E2944,2,20))&lt;100000000,VALUE(MID($E2944,2,20)),1000000000),1000000000))+ROW()/100000,"")</f>
        <v/>
      </c>
    </row>
    <row r="2945">
      <c r="G2945" s="14" t="n"/>
      <c r="Q2945" s="7">
        <f>IF($E2945="","",P2945*Y2945/100)</f>
        <v/>
      </c>
      <c r="R2945" s="7" t="n"/>
      <c r="X2945" s="7" t="n"/>
      <c r="Y2945" s="7" t="n"/>
      <c r="AB2945">
        <f>IF($E2945="","",IF($AQ2945=1,0,IF($AP2945=1,Settings!$C$6,Settings!$C$7))*100)</f>
        <v/>
      </c>
      <c r="AC2945" s="7">
        <f>IF($E2945="","",Y2945*AB2945/100)</f>
        <v/>
      </c>
      <c r="AD2945" s="7">
        <f>IF($E2945="","",Y2945-AC2945)</f>
        <v/>
      </c>
      <c r="AE2945" s="7">
        <f>IF($E2945="","",AD2945-Q2945)</f>
        <v/>
      </c>
      <c r="AI2945" s="7" t="n"/>
      <c r="AL2945" s="14" t="n"/>
      <c r="AN2945">
        <f>IF($E2945="","",IF(COUNTIF($E$2:$E2945,$E2945)=1,1,0))</f>
        <v/>
      </c>
      <c r="AO2945">
        <f>IF($AN2945=1,SUMPRODUCT(--($AR$2:$AR$3001&lt;$AR2945))+1,"")</f>
        <v/>
      </c>
      <c r="AP2945">
        <f>IF($E2945="","",IF(OR($U2945=TRUE(),$U2945="TRUE"),1,0))</f>
        <v/>
      </c>
      <c r="AQ2945">
        <f>IF($E2945="","",IF($AA2945="Yes",1,0))</f>
        <v/>
      </c>
      <c r="AR2945">
        <f>IF($AN2945=1,IFERROR(IF(VALUE($E2945)&lt;100000000,VALUE($E2945),1000000000),IFERROR(IF(VALUE(MID($E2945,2,20))&lt;100000000,VALUE(MID($E2945,2,20)),1000000000),1000000000))+ROW()/100000,"")</f>
        <v/>
      </c>
    </row>
    <row r="2946">
      <c r="G2946" s="14" t="n"/>
      <c r="Q2946" s="7">
        <f>IF($E2946="","",P2946*Y2946/100)</f>
        <v/>
      </c>
      <c r="R2946" s="7" t="n"/>
      <c r="X2946" s="7" t="n"/>
      <c r="Y2946" s="7" t="n"/>
      <c r="AB2946">
        <f>IF($E2946="","",IF($AQ2946=1,0,IF($AP2946=1,Settings!$C$6,Settings!$C$7))*100)</f>
        <v/>
      </c>
      <c r="AC2946" s="7">
        <f>IF($E2946="","",Y2946*AB2946/100)</f>
        <v/>
      </c>
      <c r="AD2946" s="7">
        <f>IF($E2946="","",Y2946-AC2946)</f>
        <v/>
      </c>
      <c r="AE2946" s="7">
        <f>IF($E2946="","",AD2946-Q2946)</f>
        <v/>
      </c>
      <c r="AI2946" s="7" t="n"/>
      <c r="AL2946" s="14" t="n"/>
      <c r="AN2946">
        <f>IF($E2946="","",IF(COUNTIF($E$2:$E2946,$E2946)=1,1,0))</f>
        <v/>
      </c>
      <c r="AO2946">
        <f>IF($AN2946=1,SUMPRODUCT(--($AR$2:$AR$3001&lt;$AR2946))+1,"")</f>
        <v/>
      </c>
      <c r="AP2946">
        <f>IF($E2946="","",IF(OR($U2946=TRUE(),$U2946="TRUE"),1,0))</f>
        <v/>
      </c>
      <c r="AQ2946">
        <f>IF($E2946="","",IF($AA2946="Yes",1,0))</f>
        <v/>
      </c>
      <c r="AR2946">
        <f>IF($AN2946=1,IFERROR(IF(VALUE($E2946)&lt;100000000,VALUE($E2946),1000000000),IFERROR(IF(VALUE(MID($E2946,2,20))&lt;100000000,VALUE(MID($E2946,2,20)),1000000000),1000000000))+ROW()/100000,"")</f>
        <v/>
      </c>
    </row>
    <row r="2947">
      <c r="G2947" s="14" t="n"/>
      <c r="Q2947" s="7">
        <f>IF($E2947="","",P2947*Y2947/100)</f>
        <v/>
      </c>
      <c r="R2947" s="7" t="n"/>
      <c r="X2947" s="7" t="n"/>
      <c r="Y2947" s="7" t="n"/>
      <c r="AB2947">
        <f>IF($E2947="","",IF($AQ2947=1,0,IF($AP2947=1,Settings!$C$6,Settings!$C$7))*100)</f>
        <v/>
      </c>
      <c r="AC2947" s="7">
        <f>IF($E2947="","",Y2947*AB2947/100)</f>
        <v/>
      </c>
      <c r="AD2947" s="7">
        <f>IF($E2947="","",Y2947-AC2947)</f>
        <v/>
      </c>
      <c r="AE2947" s="7">
        <f>IF($E2947="","",AD2947-Q2947)</f>
        <v/>
      </c>
      <c r="AI2947" s="7" t="n"/>
      <c r="AL2947" s="14" t="n"/>
      <c r="AN2947">
        <f>IF($E2947="","",IF(COUNTIF($E$2:$E2947,$E2947)=1,1,0))</f>
        <v/>
      </c>
      <c r="AO2947">
        <f>IF($AN2947=1,SUMPRODUCT(--($AR$2:$AR$3001&lt;$AR2947))+1,"")</f>
        <v/>
      </c>
      <c r="AP2947">
        <f>IF($E2947="","",IF(OR($U2947=TRUE(),$U2947="TRUE"),1,0))</f>
        <v/>
      </c>
      <c r="AQ2947">
        <f>IF($E2947="","",IF($AA2947="Yes",1,0))</f>
        <v/>
      </c>
      <c r="AR2947">
        <f>IF($AN2947=1,IFERROR(IF(VALUE($E2947)&lt;100000000,VALUE($E2947),1000000000),IFERROR(IF(VALUE(MID($E2947,2,20))&lt;100000000,VALUE(MID($E2947,2,20)),1000000000),1000000000))+ROW()/100000,"")</f>
        <v/>
      </c>
    </row>
    <row r="2948">
      <c r="G2948" s="14" t="n"/>
      <c r="Q2948" s="7">
        <f>IF($E2948="","",P2948*Y2948/100)</f>
        <v/>
      </c>
      <c r="R2948" s="7" t="n"/>
      <c r="X2948" s="7" t="n"/>
      <c r="Y2948" s="7" t="n"/>
      <c r="AB2948">
        <f>IF($E2948="","",IF($AQ2948=1,0,IF($AP2948=1,Settings!$C$6,Settings!$C$7))*100)</f>
        <v/>
      </c>
      <c r="AC2948" s="7">
        <f>IF($E2948="","",Y2948*AB2948/100)</f>
        <v/>
      </c>
      <c r="AD2948" s="7">
        <f>IF($E2948="","",Y2948-AC2948)</f>
        <v/>
      </c>
      <c r="AE2948" s="7">
        <f>IF($E2948="","",AD2948-Q2948)</f>
        <v/>
      </c>
      <c r="AI2948" s="7" t="n"/>
      <c r="AL2948" s="14" t="n"/>
      <c r="AN2948">
        <f>IF($E2948="","",IF(COUNTIF($E$2:$E2948,$E2948)=1,1,0))</f>
        <v/>
      </c>
      <c r="AO2948">
        <f>IF($AN2948=1,SUMPRODUCT(--($AR$2:$AR$3001&lt;$AR2948))+1,"")</f>
        <v/>
      </c>
      <c r="AP2948">
        <f>IF($E2948="","",IF(OR($U2948=TRUE(),$U2948="TRUE"),1,0))</f>
        <v/>
      </c>
      <c r="AQ2948">
        <f>IF($E2948="","",IF($AA2948="Yes",1,0))</f>
        <v/>
      </c>
      <c r="AR2948">
        <f>IF($AN2948=1,IFERROR(IF(VALUE($E2948)&lt;100000000,VALUE($E2948),1000000000),IFERROR(IF(VALUE(MID($E2948,2,20))&lt;100000000,VALUE(MID($E2948,2,20)),1000000000),1000000000))+ROW()/100000,"")</f>
        <v/>
      </c>
    </row>
    <row r="2949">
      <c r="G2949" s="14" t="n"/>
      <c r="Q2949" s="7">
        <f>IF($E2949="","",P2949*Y2949/100)</f>
        <v/>
      </c>
      <c r="R2949" s="7" t="n"/>
      <c r="X2949" s="7" t="n"/>
      <c r="Y2949" s="7" t="n"/>
      <c r="AB2949">
        <f>IF($E2949="","",IF($AQ2949=1,0,IF($AP2949=1,Settings!$C$6,Settings!$C$7))*100)</f>
        <v/>
      </c>
      <c r="AC2949" s="7">
        <f>IF($E2949="","",Y2949*AB2949/100)</f>
        <v/>
      </c>
      <c r="AD2949" s="7">
        <f>IF($E2949="","",Y2949-AC2949)</f>
        <v/>
      </c>
      <c r="AE2949" s="7">
        <f>IF($E2949="","",AD2949-Q2949)</f>
        <v/>
      </c>
      <c r="AI2949" s="7" t="n"/>
      <c r="AL2949" s="14" t="n"/>
      <c r="AN2949">
        <f>IF($E2949="","",IF(COUNTIF($E$2:$E2949,$E2949)=1,1,0))</f>
        <v/>
      </c>
      <c r="AO2949">
        <f>IF($AN2949=1,SUMPRODUCT(--($AR$2:$AR$3001&lt;$AR2949))+1,"")</f>
        <v/>
      </c>
      <c r="AP2949">
        <f>IF($E2949="","",IF(OR($U2949=TRUE(),$U2949="TRUE"),1,0))</f>
        <v/>
      </c>
      <c r="AQ2949">
        <f>IF($E2949="","",IF($AA2949="Yes",1,0))</f>
        <v/>
      </c>
      <c r="AR2949">
        <f>IF($AN2949=1,IFERROR(IF(VALUE($E2949)&lt;100000000,VALUE($E2949),1000000000),IFERROR(IF(VALUE(MID($E2949,2,20))&lt;100000000,VALUE(MID($E2949,2,20)),1000000000),1000000000))+ROW()/100000,"")</f>
        <v/>
      </c>
    </row>
    <row r="2950">
      <c r="G2950" s="14" t="n"/>
      <c r="Q2950" s="7">
        <f>IF($E2950="","",P2950*Y2950/100)</f>
        <v/>
      </c>
      <c r="R2950" s="7" t="n"/>
      <c r="X2950" s="7" t="n"/>
      <c r="Y2950" s="7" t="n"/>
      <c r="AB2950">
        <f>IF($E2950="","",IF($AQ2950=1,0,IF($AP2950=1,Settings!$C$6,Settings!$C$7))*100)</f>
        <v/>
      </c>
      <c r="AC2950" s="7">
        <f>IF($E2950="","",Y2950*AB2950/100)</f>
        <v/>
      </c>
      <c r="AD2950" s="7">
        <f>IF($E2950="","",Y2950-AC2950)</f>
        <v/>
      </c>
      <c r="AE2950" s="7">
        <f>IF($E2950="","",AD2950-Q2950)</f>
        <v/>
      </c>
      <c r="AI2950" s="7" t="n"/>
      <c r="AL2950" s="14" t="n"/>
      <c r="AN2950">
        <f>IF($E2950="","",IF(COUNTIF($E$2:$E2950,$E2950)=1,1,0))</f>
        <v/>
      </c>
      <c r="AO2950">
        <f>IF($AN2950=1,SUMPRODUCT(--($AR$2:$AR$3001&lt;$AR2950))+1,"")</f>
        <v/>
      </c>
      <c r="AP2950">
        <f>IF($E2950="","",IF(OR($U2950=TRUE(),$U2950="TRUE"),1,0))</f>
        <v/>
      </c>
      <c r="AQ2950">
        <f>IF($E2950="","",IF($AA2950="Yes",1,0))</f>
        <v/>
      </c>
      <c r="AR2950">
        <f>IF($AN2950=1,IFERROR(IF(VALUE($E2950)&lt;100000000,VALUE($E2950),1000000000),IFERROR(IF(VALUE(MID($E2950,2,20))&lt;100000000,VALUE(MID($E2950,2,20)),1000000000),1000000000))+ROW()/100000,"")</f>
        <v/>
      </c>
    </row>
    <row r="2951">
      <c r="G2951" s="14" t="n"/>
      <c r="Q2951" s="7">
        <f>IF($E2951="","",P2951*Y2951/100)</f>
        <v/>
      </c>
      <c r="R2951" s="7" t="n"/>
      <c r="X2951" s="7" t="n"/>
      <c r="Y2951" s="7" t="n"/>
      <c r="AB2951">
        <f>IF($E2951="","",IF($AQ2951=1,0,IF($AP2951=1,Settings!$C$6,Settings!$C$7))*100)</f>
        <v/>
      </c>
      <c r="AC2951" s="7">
        <f>IF($E2951="","",Y2951*AB2951/100)</f>
        <v/>
      </c>
      <c r="AD2951" s="7">
        <f>IF($E2951="","",Y2951-AC2951)</f>
        <v/>
      </c>
      <c r="AE2951" s="7">
        <f>IF($E2951="","",AD2951-Q2951)</f>
        <v/>
      </c>
      <c r="AI2951" s="7" t="n"/>
      <c r="AL2951" s="14" t="n"/>
      <c r="AN2951">
        <f>IF($E2951="","",IF(COUNTIF($E$2:$E2951,$E2951)=1,1,0))</f>
        <v/>
      </c>
      <c r="AO2951">
        <f>IF($AN2951=1,SUMPRODUCT(--($AR$2:$AR$3001&lt;$AR2951))+1,"")</f>
        <v/>
      </c>
      <c r="AP2951">
        <f>IF($E2951="","",IF(OR($U2951=TRUE(),$U2951="TRUE"),1,0))</f>
        <v/>
      </c>
      <c r="AQ2951">
        <f>IF($E2951="","",IF($AA2951="Yes",1,0))</f>
        <v/>
      </c>
      <c r="AR2951">
        <f>IF($AN2951=1,IFERROR(IF(VALUE($E2951)&lt;100000000,VALUE($E2951),1000000000),IFERROR(IF(VALUE(MID($E2951,2,20))&lt;100000000,VALUE(MID($E2951,2,20)),1000000000),1000000000))+ROW()/100000,"")</f>
        <v/>
      </c>
    </row>
    <row r="2952">
      <c r="G2952" s="14" t="n"/>
      <c r="Q2952" s="7">
        <f>IF($E2952="","",P2952*Y2952/100)</f>
        <v/>
      </c>
      <c r="R2952" s="7" t="n"/>
      <c r="X2952" s="7" t="n"/>
      <c r="Y2952" s="7" t="n"/>
      <c r="AB2952">
        <f>IF($E2952="","",IF($AQ2952=1,0,IF($AP2952=1,Settings!$C$6,Settings!$C$7))*100)</f>
        <v/>
      </c>
      <c r="AC2952" s="7">
        <f>IF($E2952="","",Y2952*AB2952/100)</f>
        <v/>
      </c>
      <c r="AD2952" s="7">
        <f>IF($E2952="","",Y2952-AC2952)</f>
        <v/>
      </c>
      <c r="AE2952" s="7">
        <f>IF($E2952="","",AD2952-Q2952)</f>
        <v/>
      </c>
      <c r="AI2952" s="7" t="n"/>
      <c r="AL2952" s="14" t="n"/>
      <c r="AN2952">
        <f>IF($E2952="","",IF(COUNTIF($E$2:$E2952,$E2952)=1,1,0))</f>
        <v/>
      </c>
      <c r="AO2952">
        <f>IF($AN2952=1,SUMPRODUCT(--($AR$2:$AR$3001&lt;$AR2952))+1,"")</f>
        <v/>
      </c>
      <c r="AP2952">
        <f>IF($E2952="","",IF(OR($U2952=TRUE(),$U2952="TRUE"),1,0))</f>
        <v/>
      </c>
      <c r="AQ2952">
        <f>IF($E2952="","",IF($AA2952="Yes",1,0))</f>
        <v/>
      </c>
      <c r="AR2952">
        <f>IF($AN2952=1,IFERROR(IF(VALUE($E2952)&lt;100000000,VALUE($E2952),1000000000),IFERROR(IF(VALUE(MID($E2952,2,20))&lt;100000000,VALUE(MID($E2952,2,20)),1000000000),1000000000))+ROW()/100000,"")</f>
        <v/>
      </c>
    </row>
    <row r="2953">
      <c r="G2953" s="14" t="n"/>
      <c r="Q2953" s="7">
        <f>IF($E2953="","",P2953*Y2953/100)</f>
        <v/>
      </c>
      <c r="R2953" s="7" t="n"/>
      <c r="X2953" s="7" t="n"/>
      <c r="Y2953" s="7" t="n"/>
      <c r="AB2953">
        <f>IF($E2953="","",IF($AQ2953=1,0,IF($AP2953=1,Settings!$C$6,Settings!$C$7))*100)</f>
        <v/>
      </c>
      <c r="AC2953" s="7">
        <f>IF($E2953="","",Y2953*AB2953/100)</f>
        <v/>
      </c>
      <c r="AD2953" s="7">
        <f>IF($E2953="","",Y2953-AC2953)</f>
        <v/>
      </c>
      <c r="AE2953" s="7">
        <f>IF($E2953="","",AD2953-Q2953)</f>
        <v/>
      </c>
      <c r="AI2953" s="7" t="n"/>
      <c r="AL2953" s="14" t="n"/>
      <c r="AN2953">
        <f>IF($E2953="","",IF(COUNTIF($E$2:$E2953,$E2953)=1,1,0))</f>
        <v/>
      </c>
      <c r="AO2953">
        <f>IF($AN2953=1,SUMPRODUCT(--($AR$2:$AR$3001&lt;$AR2953))+1,"")</f>
        <v/>
      </c>
      <c r="AP2953">
        <f>IF($E2953="","",IF(OR($U2953=TRUE(),$U2953="TRUE"),1,0))</f>
        <v/>
      </c>
      <c r="AQ2953">
        <f>IF($E2953="","",IF($AA2953="Yes",1,0))</f>
        <v/>
      </c>
      <c r="AR2953">
        <f>IF($AN2953=1,IFERROR(IF(VALUE($E2953)&lt;100000000,VALUE($E2953),1000000000),IFERROR(IF(VALUE(MID($E2953,2,20))&lt;100000000,VALUE(MID($E2953,2,20)),1000000000),1000000000))+ROW()/100000,"")</f>
        <v/>
      </c>
    </row>
    <row r="2954">
      <c r="G2954" s="14" t="n"/>
      <c r="Q2954" s="7">
        <f>IF($E2954="","",P2954*Y2954/100)</f>
        <v/>
      </c>
      <c r="R2954" s="7" t="n"/>
      <c r="X2954" s="7" t="n"/>
      <c r="Y2954" s="7" t="n"/>
      <c r="AB2954">
        <f>IF($E2954="","",IF($AQ2954=1,0,IF($AP2954=1,Settings!$C$6,Settings!$C$7))*100)</f>
        <v/>
      </c>
      <c r="AC2954" s="7">
        <f>IF($E2954="","",Y2954*AB2954/100)</f>
        <v/>
      </c>
      <c r="AD2954" s="7">
        <f>IF($E2954="","",Y2954-AC2954)</f>
        <v/>
      </c>
      <c r="AE2954" s="7">
        <f>IF($E2954="","",AD2954-Q2954)</f>
        <v/>
      </c>
      <c r="AI2954" s="7" t="n"/>
      <c r="AL2954" s="14" t="n"/>
      <c r="AN2954">
        <f>IF($E2954="","",IF(COUNTIF($E$2:$E2954,$E2954)=1,1,0))</f>
        <v/>
      </c>
      <c r="AO2954">
        <f>IF($AN2954=1,SUMPRODUCT(--($AR$2:$AR$3001&lt;$AR2954))+1,"")</f>
        <v/>
      </c>
      <c r="AP2954">
        <f>IF($E2954="","",IF(OR($U2954=TRUE(),$U2954="TRUE"),1,0))</f>
        <v/>
      </c>
      <c r="AQ2954">
        <f>IF($E2954="","",IF($AA2954="Yes",1,0))</f>
        <v/>
      </c>
      <c r="AR2954">
        <f>IF($AN2954=1,IFERROR(IF(VALUE($E2954)&lt;100000000,VALUE($E2954),1000000000),IFERROR(IF(VALUE(MID($E2954,2,20))&lt;100000000,VALUE(MID($E2954,2,20)),1000000000),1000000000))+ROW()/100000,"")</f>
        <v/>
      </c>
    </row>
    <row r="2955">
      <c r="G2955" s="14" t="n"/>
      <c r="Q2955" s="7">
        <f>IF($E2955="","",P2955*Y2955/100)</f>
        <v/>
      </c>
      <c r="R2955" s="7" t="n"/>
      <c r="X2955" s="7" t="n"/>
      <c r="Y2955" s="7" t="n"/>
      <c r="AB2955">
        <f>IF($E2955="","",IF($AQ2955=1,0,IF($AP2955=1,Settings!$C$6,Settings!$C$7))*100)</f>
        <v/>
      </c>
      <c r="AC2955" s="7">
        <f>IF($E2955="","",Y2955*AB2955/100)</f>
        <v/>
      </c>
      <c r="AD2955" s="7">
        <f>IF($E2955="","",Y2955-AC2955)</f>
        <v/>
      </c>
      <c r="AE2955" s="7">
        <f>IF($E2955="","",AD2955-Q2955)</f>
        <v/>
      </c>
      <c r="AI2955" s="7" t="n"/>
      <c r="AL2955" s="14" t="n"/>
      <c r="AN2955">
        <f>IF($E2955="","",IF(COUNTIF($E$2:$E2955,$E2955)=1,1,0))</f>
        <v/>
      </c>
      <c r="AO2955">
        <f>IF($AN2955=1,SUMPRODUCT(--($AR$2:$AR$3001&lt;$AR2955))+1,"")</f>
        <v/>
      </c>
      <c r="AP2955">
        <f>IF($E2955="","",IF(OR($U2955=TRUE(),$U2955="TRUE"),1,0))</f>
        <v/>
      </c>
      <c r="AQ2955">
        <f>IF($E2955="","",IF($AA2955="Yes",1,0))</f>
        <v/>
      </c>
      <c r="AR2955">
        <f>IF($AN2955=1,IFERROR(IF(VALUE($E2955)&lt;100000000,VALUE($E2955),1000000000),IFERROR(IF(VALUE(MID($E2955,2,20))&lt;100000000,VALUE(MID($E2955,2,20)),1000000000),1000000000))+ROW()/100000,"")</f>
        <v/>
      </c>
    </row>
    <row r="2956">
      <c r="G2956" s="14" t="n"/>
      <c r="Q2956" s="7">
        <f>IF($E2956="","",P2956*Y2956/100)</f>
        <v/>
      </c>
      <c r="R2956" s="7" t="n"/>
      <c r="X2956" s="7" t="n"/>
      <c r="Y2956" s="7" t="n"/>
      <c r="AB2956">
        <f>IF($E2956="","",IF($AQ2956=1,0,IF($AP2956=1,Settings!$C$6,Settings!$C$7))*100)</f>
        <v/>
      </c>
      <c r="AC2956" s="7">
        <f>IF($E2956="","",Y2956*AB2956/100)</f>
        <v/>
      </c>
      <c r="AD2956" s="7">
        <f>IF($E2956="","",Y2956-AC2956)</f>
        <v/>
      </c>
      <c r="AE2956" s="7">
        <f>IF($E2956="","",AD2956-Q2956)</f>
        <v/>
      </c>
      <c r="AI2956" s="7" t="n"/>
      <c r="AL2956" s="14" t="n"/>
      <c r="AN2956">
        <f>IF($E2956="","",IF(COUNTIF($E$2:$E2956,$E2956)=1,1,0))</f>
        <v/>
      </c>
      <c r="AO2956">
        <f>IF($AN2956=1,SUMPRODUCT(--($AR$2:$AR$3001&lt;$AR2956))+1,"")</f>
        <v/>
      </c>
      <c r="AP2956">
        <f>IF($E2956="","",IF(OR($U2956=TRUE(),$U2956="TRUE"),1,0))</f>
        <v/>
      </c>
      <c r="AQ2956">
        <f>IF($E2956="","",IF($AA2956="Yes",1,0))</f>
        <v/>
      </c>
      <c r="AR2956">
        <f>IF($AN2956=1,IFERROR(IF(VALUE($E2956)&lt;100000000,VALUE($E2956),1000000000),IFERROR(IF(VALUE(MID($E2956,2,20))&lt;100000000,VALUE(MID($E2956,2,20)),1000000000),1000000000))+ROW()/100000,"")</f>
        <v/>
      </c>
    </row>
    <row r="2957">
      <c r="G2957" s="14" t="n"/>
      <c r="Q2957" s="7">
        <f>IF($E2957="","",P2957*Y2957/100)</f>
        <v/>
      </c>
      <c r="R2957" s="7" t="n"/>
      <c r="X2957" s="7" t="n"/>
      <c r="Y2957" s="7" t="n"/>
      <c r="AB2957">
        <f>IF($E2957="","",IF($AQ2957=1,0,IF($AP2957=1,Settings!$C$6,Settings!$C$7))*100)</f>
        <v/>
      </c>
      <c r="AC2957" s="7">
        <f>IF($E2957="","",Y2957*AB2957/100)</f>
        <v/>
      </c>
      <c r="AD2957" s="7">
        <f>IF($E2957="","",Y2957-AC2957)</f>
        <v/>
      </c>
      <c r="AE2957" s="7">
        <f>IF($E2957="","",AD2957-Q2957)</f>
        <v/>
      </c>
      <c r="AI2957" s="7" t="n"/>
      <c r="AL2957" s="14" t="n"/>
      <c r="AN2957">
        <f>IF($E2957="","",IF(COUNTIF($E$2:$E2957,$E2957)=1,1,0))</f>
        <v/>
      </c>
      <c r="AO2957">
        <f>IF($AN2957=1,SUMPRODUCT(--($AR$2:$AR$3001&lt;$AR2957))+1,"")</f>
        <v/>
      </c>
      <c r="AP2957">
        <f>IF($E2957="","",IF(OR($U2957=TRUE(),$U2957="TRUE"),1,0))</f>
        <v/>
      </c>
      <c r="AQ2957">
        <f>IF($E2957="","",IF($AA2957="Yes",1,0))</f>
        <v/>
      </c>
      <c r="AR2957">
        <f>IF($AN2957=1,IFERROR(IF(VALUE($E2957)&lt;100000000,VALUE($E2957),1000000000),IFERROR(IF(VALUE(MID($E2957,2,20))&lt;100000000,VALUE(MID($E2957,2,20)),1000000000),1000000000))+ROW()/100000,"")</f>
        <v/>
      </c>
    </row>
    <row r="2958">
      <c r="G2958" s="14" t="n"/>
      <c r="Q2958" s="7">
        <f>IF($E2958="","",P2958*Y2958/100)</f>
        <v/>
      </c>
      <c r="R2958" s="7" t="n"/>
      <c r="X2958" s="7" t="n"/>
      <c r="Y2958" s="7" t="n"/>
      <c r="AB2958">
        <f>IF($E2958="","",IF($AQ2958=1,0,IF($AP2958=1,Settings!$C$6,Settings!$C$7))*100)</f>
        <v/>
      </c>
      <c r="AC2958" s="7">
        <f>IF($E2958="","",Y2958*AB2958/100)</f>
        <v/>
      </c>
      <c r="AD2958" s="7">
        <f>IF($E2958="","",Y2958-AC2958)</f>
        <v/>
      </c>
      <c r="AE2958" s="7">
        <f>IF($E2958="","",AD2958-Q2958)</f>
        <v/>
      </c>
      <c r="AI2958" s="7" t="n"/>
      <c r="AL2958" s="14" t="n"/>
      <c r="AN2958">
        <f>IF($E2958="","",IF(COUNTIF($E$2:$E2958,$E2958)=1,1,0))</f>
        <v/>
      </c>
      <c r="AO2958">
        <f>IF($AN2958=1,SUMPRODUCT(--($AR$2:$AR$3001&lt;$AR2958))+1,"")</f>
        <v/>
      </c>
      <c r="AP2958">
        <f>IF($E2958="","",IF(OR($U2958=TRUE(),$U2958="TRUE"),1,0))</f>
        <v/>
      </c>
      <c r="AQ2958">
        <f>IF($E2958="","",IF($AA2958="Yes",1,0))</f>
        <v/>
      </c>
      <c r="AR2958">
        <f>IF($AN2958=1,IFERROR(IF(VALUE($E2958)&lt;100000000,VALUE($E2958),1000000000),IFERROR(IF(VALUE(MID($E2958,2,20))&lt;100000000,VALUE(MID($E2958,2,20)),1000000000),1000000000))+ROW()/100000,"")</f>
        <v/>
      </c>
    </row>
    <row r="2959">
      <c r="G2959" s="14" t="n"/>
      <c r="Q2959" s="7">
        <f>IF($E2959="","",P2959*Y2959/100)</f>
        <v/>
      </c>
      <c r="R2959" s="7" t="n"/>
      <c r="X2959" s="7" t="n"/>
      <c r="Y2959" s="7" t="n"/>
      <c r="AB2959">
        <f>IF($E2959="","",IF($AQ2959=1,0,IF($AP2959=1,Settings!$C$6,Settings!$C$7))*100)</f>
        <v/>
      </c>
      <c r="AC2959" s="7">
        <f>IF($E2959="","",Y2959*AB2959/100)</f>
        <v/>
      </c>
      <c r="AD2959" s="7">
        <f>IF($E2959="","",Y2959-AC2959)</f>
        <v/>
      </c>
      <c r="AE2959" s="7">
        <f>IF($E2959="","",AD2959-Q2959)</f>
        <v/>
      </c>
      <c r="AI2959" s="7" t="n"/>
      <c r="AL2959" s="14" t="n"/>
      <c r="AN2959">
        <f>IF($E2959="","",IF(COUNTIF($E$2:$E2959,$E2959)=1,1,0))</f>
        <v/>
      </c>
      <c r="AO2959">
        <f>IF($AN2959=1,SUMPRODUCT(--($AR$2:$AR$3001&lt;$AR2959))+1,"")</f>
        <v/>
      </c>
      <c r="AP2959">
        <f>IF($E2959="","",IF(OR($U2959=TRUE(),$U2959="TRUE"),1,0))</f>
        <v/>
      </c>
      <c r="AQ2959">
        <f>IF($E2959="","",IF($AA2959="Yes",1,0))</f>
        <v/>
      </c>
      <c r="AR2959">
        <f>IF($AN2959=1,IFERROR(IF(VALUE($E2959)&lt;100000000,VALUE($E2959),1000000000),IFERROR(IF(VALUE(MID($E2959,2,20))&lt;100000000,VALUE(MID($E2959,2,20)),1000000000),1000000000))+ROW()/100000,"")</f>
        <v/>
      </c>
    </row>
    <row r="2960">
      <c r="G2960" s="14" t="n"/>
      <c r="Q2960" s="7">
        <f>IF($E2960="","",P2960*Y2960/100)</f>
        <v/>
      </c>
      <c r="R2960" s="7" t="n"/>
      <c r="X2960" s="7" t="n"/>
      <c r="Y2960" s="7" t="n"/>
      <c r="AB2960">
        <f>IF($E2960="","",IF($AQ2960=1,0,IF($AP2960=1,Settings!$C$6,Settings!$C$7))*100)</f>
        <v/>
      </c>
      <c r="AC2960" s="7">
        <f>IF($E2960="","",Y2960*AB2960/100)</f>
        <v/>
      </c>
      <c r="AD2960" s="7">
        <f>IF($E2960="","",Y2960-AC2960)</f>
        <v/>
      </c>
      <c r="AE2960" s="7">
        <f>IF($E2960="","",AD2960-Q2960)</f>
        <v/>
      </c>
      <c r="AI2960" s="7" t="n"/>
      <c r="AL2960" s="14" t="n"/>
      <c r="AN2960">
        <f>IF($E2960="","",IF(COUNTIF($E$2:$E2960,$E2960)=1,1,0))</f>
        <v/>
      </c>
      <c r="AO2960">
        <f>IF($AN2960=1,SUMPRODUCT(--($AR$2:$AR$3001&lt;$AR2960))+1,"")</f>
        <v/>
      </c>
      <c r="AP2960">
        <f>IF($E2960="","",IF(OR($U2960=TRUE(),$U2960="TRUE"),1,0))</f>
        <v/>
      </c>
      <c r="AQ2960">
        <f>IF($E2960="","",IF($AA2960="Yes",1,0))</f>
        <v/>
      </c>
      <c r="AR2960">
        <f>IF($AN2960=1,IFERROR(IF(VALUE($E2960)&lt;100000000,VALUE($E2960),1000000000),IFERROR(IF(VALUE(MID($E2960,2,20))&lt;100000000,VALUE(MID($E2960,2,20)),1000000000),1000000000))+ROW()/100000,"")</f>
        <v/>
      </c>
    </row>
    <row r="2961">
      <c r="G2961" s="14" t="n"/>
      <c r="Q2961" s="7">
        <f>IF($E2961="","",P2961*Y2961/100)</f>
        <v/>
      </c>
      <c r="R2961" s="7" t="n"/>
      <c r="X2961" s="7" t="n"/>
      <c r="Y2961" s="7" t="n"/>
      <c r="AB2961">
        <f>IF($E2961="","",IF($AQ2961=1,0,IF($AP2961=1,Settings!$C$6,Settings!$C$7))*100)</f>
        <v/>
      </c>
      <c r="AC2961" s="7">
        <f>IF($E2961="","",Y2961*AB2961/100)</f>
        <v/>
      </c>
      <c r="AD2961" s="7">
        <f>IF($E2961="","",Y2961-AC2961)</f>
        <v/>
      </c>
      <c r="AE2961" s="7">
        <f>IF($E2961="","",AD2961-Q2961)</f>
        <v/>
      </c>
      <c r="AI2961" s="7" t="n"/>
      <c r="AL2961" s="14" t="n"/>
      <c r="AN2961">
        <f>IF($E2961="","",IF(COUNTIF($E$2:$E2961,$E2961)=1,1,0))</f>
        <v/>
      </c>
      <c r="AO2961">
        <f>IF($AN2961=1,SUMPRODUCT(--($AR$2:$AR$3001&lt;$AR2961))+1,"")</f>
        <v/>
      </c>
      <c r="AP2961">
        <f>IF($E2961="","",IF(OR($U2961=TRUE(),$U2961="TRUE"),1,0))</f>
        <v/>
      </c>
      <c r="AQ2961">
        <f>IF($E2961="","",IF($AA2961="Yes",1,0))</f>
        <v/>
      </c>
      <c r="AR2961">
        <f>IF($AN2961=1,IFERROR(IF(VALUE($E2961)&lt;100000000,VALUE($E2961),1000000000),IFERROR(IF(VALUE(MID($E2961,2,20))&lt;100000000,VALUE(MID($E2961,2,20)),1000000000),1000000000))+ROW()/100000,"")</f>
        <v/>
      </c>
    </row>
    <row r="2962">
      <c r="G2962" s="14" t="n"/>
      <c r="Q2962" s="7">
        <f>IF($E2962="","",P2962*Y2962/100)</f>
        <v/>
      </c>
      <c r="R2962" s="7" t="n"/>
      <c r="X2962" s="7" t="n"/>
      <c r="Y2962" s="7" t="n"/>
      <c r="AB2962">
        <f>IF($E2962="","",IF($AQ2962=1,0,IF($AP2962=1,Settings!$C$6,Settings!$C$7))*100)</f>
        <v/>
      </c>
      <c r="AC2962" s="7">
        <f>IF($E2962="","",Y2962*AB2962/100)</f>
        <v/>
      </c>
      <c r="AD2962" s="7">
        <f>IF($E2962="","",Y2962-AC2962)</f>
        <v/>
      </c>
      <c r="AE2962" s="7">
        <f>IF($E2962="","",AD2962-Q2962)</f>
        <v/>
      </c>
      <c r="AI2962" s="7" t="n"/>
      <c r="AL2962" s="14" t="n"/>
      <c r="AN2962">
        <f>IF($E2962="","",IF(COUNTIF($E$2:$E2962,$E2962)=1,1,0))</f>
        <v/>
      </c>
      <c r="AO2962">
        <f>IF($AN2962=1,SUMPRODUCT(--($AR$2:$AR$3001&lt;$AR2962))+1,"")</f>
        <v/>
      </c>
      <c r="AP2962">
        <f>IF($E2962="","",IF(OR($U2962=TRUE(),$U2962="TRUE"),1,0))</f>
        <v/>
      </c>
      <c r="AQ2962">
        <f>IF($E2962="","",IF($AA2962="Yes",1,0))</f>
        <v/>
      </c>
      <c r="AR2962">
        <f>IF($AN2962=1,IFERROR(IF(VALUE($E2962)&lt;100000000,VALUE($E2962),1000000000),IFERROR(IF(VALUE(MID($E2962,2,20))&lt;100000000,VALUE(MID($E2962,2,20)),1000000000),1000000000))+ROW()/100000,"")</f>
        <v/>
      </c>
    </row>
    <row r="2963">
      <c r="G2963" s="14" t="n"/>
      <c r="Q2963" s="7">
        <f>IF($E2963="","",P2963*Y2963/100)</f>
        <v/>
      </c>
      <c r="R2963" s="7" t="n"/>
      <c r="X2963" s="7" t="n"/>
      <c r="Y2963" s="7" t="n"/>
      <c r="AB2963">
        <f>IF($E2963="","",IF($AQ2963=1,0,IF($AP2963=1,Settings!$C$6,Settings!$C$7))*100)</f>
        <v/>
      </c>
      <c r="AC2963" s="7">
        <f>IF($E2963="","",Y2963*AB2963/100)</f>
        <v/>
      </c>
      <c r="AD2963" s="7">
        <f>IF($E2963="","",Y2963-AC2963)</f>
        <v/>
      </c>
      <c r="AE2963" s="7">
        <f>IF($E2963="","",AD2963-Q2963)</f>
        <v/>
      </c>
      <c r="AI2963" s="7" t="n"/>
      <c r="AL2963" s="14" t="n"/>
      <c r="AN2963">
        <f>IF($E2963="","",IF(COUNTIF($E$2:$E2963,$E2963)=1,1,0))</f>
        <v/>
      </c>
      <c r="AO2963">
        <f>IF($AN2963=1,SUMPRODUCT(--($AR$2:$AR$3001&lt;$AR2963))+1,"")</f>
        <v/>
      </c>
      <c r="AP2963">
        <f>IF($E2963="","",IF(OR($U2963=TRUE(),$U2963="TRUE"),1,0))</f>
        <v/>
      </c>
      <c r="AQ2963">
        <f>IF($E2963="","",IF($AA2963="Yes",1,0))</f>
        <v/>
      </c>
      <c r="AR2963">
        <f>IF($AN2963=1,IFERROR(IF(VALUE($E2963)&lt;100000000,VALUE($E2963),1000000000),IFERROR(IF(VALUE(MID($E2963,2,20))&lt;100000000,VALUE(MID($E2963,2,20)),1000000000),1000000000))+ROW()/100000,"")</f>
        <v/>
      </c>
    </row>
    <row r="2964">
      <c r="G2964" s="14" t="n"/>
      <c r="Q2964" s="7">
        <f>IF($E2964="","",P2964*Y2964/100)</f>
        <v/>
      </c>
      <c r="R2964" s="7" t="n"/>
      <c r="X2964" s="7" t="n"/>
      <c r="Y2964" s="7" t="n"/>
      <c r="AB2964">
        <f>IF($E2964="","",IF($AQ2964=1,0,IF($AP2964=1,Settings!$C$6,Settings!$C$7))*100)</f>
        <v/>
      </c>
      <c r="AC2964" s="7">
        <f>IF($E2964="","",Y2964*AB2964/100)</f>
        <v/>
      </c>
      <c r="AD2964" s="7">
        <f>IF($E2964="","",Y2964-AC2964)</f>
        <v/>
      </c>
      <c r="AE2964" s="7">
        <f>IF($E2964="","",AD2964-Q2964)</f>
        <v/>
      </c>
      <c r="AI2964" s="7" t="n"/>
      <c r="AL2964" s="14" t="n"/>
      <c r="AN2964">
        <f>IF($E2964="","",IF(COUNTIF($E$2:$E2964,$E2964)=1,1,0))</f>
        <v/>
      </c>
      <c r="AO2964">
        <f>IF($AN2964=1,SUMPRODUCT(--($AR$2:$AR$3001&lt;$AR2964))+1,"")</f>
        <v/>
      </c>
      <c r="AP2964">
        <f>IF($E2964="","",IF(OR($U2964=TRUE(),$U2964="TRUE"),1,0))</f>
        <v/>
      </c>
      <c r="AQ2964">
        <f>IF($E2964="","",IF($AA2964="Yes",1,0))</f>
        <v/>
      </c>
      <c r="AR2964">
        <f>IF($AN2964=1,IFERROR(IF(VALUE($E2964)&lt;100000000,VALUE($E2964),1000000000),IFERROR(IF(VALUE(MID($E2964,2,20))&lt;100000000,VALUE(MID($E2964,2,20)),1000000000),1000000000))+ROW()/100000,"")</f>
        <v/>
      </c>
    </row>
    <row r="2965">
      <c r="G2965" s="14" t="n"/>
      <c r="Q2965" s="7">
        <f>IF($E2965="","",P2965*Y2965/100)</f>
        <v/>
      </c>
      <c r="R2965" s="7" t="n"/>
      <c r="X2965" s="7" t="n"/>
      <c r="Y2965" s="7" t="n"/>
      <c r="AB2965">
        <f>IF($E2965="","",IF($AQ2965=1,0,IF($AP2965=1,Settings!$C$6,Settings!$C$7))*100)</f>
        <v/>
      </c>
      <c r="AC2965" s="7">
        <f>IF($E2965="","",Y2965*AB2965/100)</f>
        <v/>
      </c>
      <c r="AD2965" s="7">
        <f>IF($E2965="","",Y2965-AC2965)</f>
        <v/>
      </c>
      <c r="AE2965" s="7">
        <f>IF($E2965="","",AD2965-Q2965)</f>
        <v/>
      </c>
      <c r="AI2965" s="7" t="n"/>
      <c r="AL2965" s="14" t="n"/>
      <c r="AN2965">
        <f>IF($E2965="","",IF(COUNTIF($E$2:$E2965,$E2965)=1,1,0))</f>
        <v/>
      </c>
      <c r="AO2965">
        <f>IF($AN2965=1,SUMPRODUCT(--($AR$2:$AR$3001&lt;$AR2965))+1,"")</f>
        <v/>
      </c>
      <c r="AP2965">
        <f>IF($E2965="","",IF(OR($U2965=TRUE(),$U2965="TRUE"),1,0))</f>
        <v/>
      </c>
      <c r="AQ2965">
        <f>IF($E2965="","",IF($AA2965="Yes",1,0))</f>
        <v/>
      </c>
      <c r="AR2965">
        <f>IF($AN2965=1,IFERROR(IF(VALUE($E2965)&lt;100000000,VALUE($E2965),1000000000),IFERROR(IF(VALUE(MID($E2965,2,20))&lt;100000000,VALUE(MID($E2965,2,20)),1000000000),1000000000))+ROW()/100000,"")</f>
        <v/>
      </c>
    </row>
    <row r="2966">
      <c r="G2966" s="14" t="n"/>
      <c r="Q2966" s="7">
        <f>IF($E2966="","",P2966*Y2966/100)</f>
        <v/>
      </c>
      <c r="R2966" s="7" t="n"/>
      <c r="X2966" s="7" t="n"/>
      <c r="Y2966" s="7" t="n"/>
      <c r="AB2966">
        <f>IF($E2966="","",IF($AQ2966=1,0,IF($AP2966=1,Settings!$C$6,Settings!$C$7))*100)</f>
        <v/>
      </c>
      <c r="AC2966" s="7">
        <f>IF($E2966="","",Y2966*AB2966/100)</f>
        <v/>
      </c>
      <c r="AD2966" s="7">
        <f>IF($E2966="","",Y2966-AC2966)</f>
        <v/>
      </c>
      <c r="AE2966" s="7">
        <f>IF($E2966="","",AD2966-Q2966)</f>
        <v/>
      </c>
      <c r="AI2966" s="7" t="n"/>
      <c r="AL2966" s="14" t="n"/>
      <c r="AN2966">
        <f>IF($E2966="","",IF(COUNTIF($E$2:$E2966,$E2966)=1,1,0))</f>
        <v/>
      </c>
      <c r="AO2966">
        <f>IF($AN2966=1,SUMPRODUCT(--($AR$2:$AR$3001&lt;$AR2966))+1,"")</f>
        <v/>
      </c>
      <c r="AP2966">
        <f>IF($E2966="","",IF(OR($U2966=TRUE(),$U2966="TRUE"),1,0))</f>
        <v/>
      </c>
      <c r="AQ2966">
        <f>IF($E2966="","",IF($AA2966="Yes",1,0))</f>
        <v/>
      </c>
      <c r="AR2966">
        <f>IF($AN2966=1,IFERROR(IF(VALUE($E2966)&lt;100000000,VALUE($E2966),1000000000),IFERROR(IF(VALUE(MID($E2966,2,20))&lt;100000000,VALUE(MID($E2966,2,20)),1000000000),1000000000))+ROW()/100000,"")</f>
        <v/>
      </c>
    </row>
    <row r="2967">
      <c r="G2967" s="14" t="n"/>
      <c r="Q2967" s="7">
        <f>IF($E2967="","",P2967*Y2967/100)</f>
        <v/>
      </c>
      <c r="R2967" s="7" t="n"/>
      <c r="X2967" s="7" t="n"/>
      <c r="Y2967" s="7" t="n"/>
      <c r="AB2967">
        <f>IF($E2967="","",IF($AQ2967=1,0,IF($AP2967=1,Settings!$C$6,Settings!$C$7))*100)</f>
        <v/>
      </c>
      <c r="AC2967" s="7">
        <f>IF($E2967="","",Y2967*AB2967/100)</f>
        <v/>
      </c>
      <c r="AD2967" s="7">
        <f>IF($E2967="","",Y2967-AC2967)</f>
        <v/>
      </c>
      <c r="AE2967" s="7">
        <f>IF($E2967="","",AD2967-Q2967)</f>
        <v/>
      </c>
      <c r="AI2967" s="7" t="n"/>
      <c r="AL2967" s="14" t="n"/>
      <c r="AN2967">
        <f>IF($E2967="","",IF(COUNTIF($E$2:$E2967,$E2967)=1,1,0))</f>
        <v/>
      </c>
      <c r="AO2967">
        <f>IF($AN2967=1,SUMPRODUCT(--($AR$2:$AR$3001&lt;$AR2967))+1,"")</f>
        <v/>
      </c>
      <c r="AP2967">
        <f>IF($E2967="","",IF(OR($U2967=TRUE(),$U2967="TRUE"),1,0))</f>
        <v/>
      </c>
      <c r="AQ2967">
        <f>IF($E2967="","",IF($AA2967="Yes",1,0))</f>
        <v/>
      </c>
      <c r="AR2967">
        <f>IF($AN2967=1,IFERROR(IF(VALUE($E2967)&lt;100000000,VALUE($E2967),1000000000),IFERROR(IF(VALUE(MID($E2967,2,20))&lt;100000000,VALUE(MID($E2967,2,20)),1000000000),1000000000))+ROW()/100000,"")</f>
        <v/>
      </c>
    </row>
    <row r="2968">
      <c r="G2968" s="14" t="n"/>
      <c r="Q2968" s="7">
        <f>IF($E2968="","",P2968*Y2968/100)</f>
        <v/>
      </c>
      <c r="R2968" s="7" t="n"/>
      <c r="X2968" s="7" t="n"/>
      <c r="Y2968" s="7" t="n"/>
      <c r="AB2968">
        <f>IF($E2968="","",IF($AQ2968=1,0,IF($AP2968=1,Settings!$C$6,Settings!$C$7))*100)</f>
        <v/>
      </c>
      <c r="AC2968" s="7">
        <f>IF($E2968="","",Y2968*AB2968/100)</f>
        <v/>
      </c>
      <c r="AD2968" s="7">
        <f>IF($E2968="","",Y2968-AC2968)</f>
        <v/>
      </c>
      <c r="AE2968" s="7">
        <f>IF($E2968="","",AD2968-Q2968)</f>
        <v/>
      </c>
      <c r="AI2968" s="7" t="n"/>
      <c r="AL2968" s="14" t="n"/>
      <c r="AN2968">
        <f>IF($E2968="","",IF(COUNTIF($E$2:$E2968,$E2968)=1,1,0))</f>
        <v/>
      </c>
      <c r="AO2968">
        <f>IF($AN2968=1,SUMPRODUCT(--($AR$2:$AR$3001&lt;$AR2968))+1,"")</f>
        <v/>
      </c>
      <c r="AP2968">
        <f>IF($E2968="","",IF(OR($U2968=TRUE(),$U2968="TRUE"),1,0))</f>
        <v/>
      </c>
      <c r="AQ2968">
        <f>IF($E2968="","",IF($AA2968="Yes",1,0))</f>
        <v/>
      </c>
      <c r="AR2968">
        <f>IF($AN2968=1,IFERROR(IF(VALUE($E2968)&lt;100000000,VALUE($E2968),1000000000),IFERROR(IF(VALUE(MID($E2968,2,20))&lt;100000000,VALUE(MID($E2968,2,20)),1000000000),1000000000))+ROW()/100000,"")</f>
        <v/>
      </c>
    </row>
    <row r="2969">
      <c r="G2969" s="14" t="n"/>
      <c r="Q2969" s="7">
        <f>IF($E2969="","",P2969*Y2969/100)</f>
        <v/>
      </c>
      <c r="R2969" s="7" t="n"/>
      <c r="X2969" s="7" t="n"/>
      <c r="Y2969" s="7" t="n"/>
      <c r="AB2969">
        <f>IF($E2969="","",IF($AQ2969=1,0,IF($AP2969=1,Settings!$C$6,Settings!$C$7))*100)</f>
        <v/>
      </c>
      <c r="AC2969" s="7">
        <f>IF($E2969="","",Y2969*AB2969/100)</f>
        <v/>
      </c>
      <c r="AD2969" s="7">
        <f>IF($E2969="","",Y2969-AC2969)</f>
        <v/>
      </c>
      <c r="AE2969" s="7">
        <f>IF($E2969="","",AD2969-Q2969)</f>
        <v/>
      </c>
      <c r="AI2969" s="7" t="n"/>
      <c r="AL2969" s="14" t="n"/>
      <c r="AN2969">
        <f>IF($E2969="","",IF(COUNTIF($E$2:$E2969,$E2969)=1,1,0))</f>
        <v/>
      </c>
      <c r="AO2969">
        <f>IF($AN2969=1,SUMPRODUCT(--($AR$2:$AR$3001&lt;$AR2969))+1,"")</f>
        <v/>
      </c>
      <c r="AP2969">
        <f>IF($E2969="","",IF(OR($U2969=TRUE(),$U2969="TRUE"),1,0))</f>
        <v/>
      </c>
      <c r="AQ2969">
        <f>IF($E2969="","",IF($AA2969="Yes",1,0))</f>
        <v/>
      </c>
      <c r="AR2969">
        <f>IF($AN2969=1,IFERROR(IF(VALUE($E2969)&lt;100000000,VALUE($E2969),1000000000),IFERROR(IF(VALUE(MID($E2969,2,20))&lt;100000000,VALUE(MID($E2969,2,20)),1000000000),1000000000))+ROW()/100000,"")</f>
        <v/>
      </c>
    </row>
    <row r="2970">
      <c r="G2970" s="14" t="n"/>
      <c r="Q2970" s="7">
        <f>IF($E2970="","",P2970*Y2970/100)</f>
        <v/>
      </c>
      <c r="R2970" s="7" t="n"/>
      <c r="X2970" s="7" t="n"/>
      <c r="Y2970" s="7" t="n"/>
      <c r="AB2970">
        <f>IF($E2970="","",IF($AQ2970=1,0,IF($AP2970=1,Settings!$C$6,Settings!$C$7))*100)</f>
        <v/>
      </c>
      <c r="AC2970" s="7">
        <f>IF($E2970="","",Y2970*AB2970/100)</f>
        <v/>
      </c>
      <c r="AD2970" s="7">
        <f>IF($E2970="","",Y2970-AC2970)</f>
        <v/>
      </c>
      <c r="AE2970" s="7">
        <f>IF($E2970="","",AD2970-Q2970)</f>
        <v/>
      </c>
      <c r="AI2970" s="7" t="n"/>
      <c r="AL2970" s="14" t="n"/>
      <c r="AN2970">
        <f>IF($E2970="","",IF(COUNTIF($E$2:$E2970,$E2970)=1,1,0))</f>
        <v/>
      </c>
      <c r="AO2970">
        <f>IF($AN2970=1,SUMPRODUCT(--($AR$2:$AR$3001&lt;$AR2970))+1,"")</f>
        <v/>
      </c>
      <c r="AP2970">
        <f>IF($E2970="","",IF(OR($U2970=TRUE(),$U2970="TRUE"),1,0))</f>
        <v/>
      </c>
      <c r="AQ2970">
        <f>IF($E2970="","",IF($AA2970="Yes",1,0))</f>
        <v/>
      </c>
      <c r="AR2970">
        <f>IF($AN2970=1,IFERROR(IF(VALUE($E2970)&lt;100000000,VALUE($E2970),1000000000),IFERROR(IF(VALUE(MID($E2970,2,20))&lt;100000000,VALUE(MID($E2970,2,20)),1000000000),1000000000))+ROW()/100000,"")</f>
        <v/>
      </c>
    </row>
    <row r="2971">
      <c r="G2971" s="14" t="n"/>
      <c r="Q2971" s="7">
        <f>IF($E2971="","",P2971*Y2971/100)</f>
        <v/>
      </c>
      <c r="R2971" s="7" t="n"/>
      <c r="X2971" s="7" t="n"/>
      <c r="Y2971" s="7" t="n"/>
      <c r="AB2971">
        <f>IF($E2971="","",IF($AQ2971=1,0,IF($AP2971=1,Settings!$C$6,Settings!$C$7))*100)</f>
        <v/>
      </c>
      <c r="AC2971" s="7">
        <f>IF($E2971="","",Y2971*AB2971/100)</f>
        <v/>
      </c>
      <c r="AD2971" s="7">
        <f>IF($E2971="","",Y2971-AC2971)</f>
        <v/>
      </c>
      <c r="AE2971" s="7">
        <f>IF($E2971="","",AD2971-Q2971)</f>
        <v/>
      </c>
      <c r="AI2971" s="7" t="n"/>
      <c r="AL2971" s="14" t="n"/>
      <c r="AN2971">
        <f>IF($E2971="","",IF(COUNTIF($E$2:$E2971,$E2971)=1,1,0))</f>
        <v/>
      </c>
      <c r="AO2971">
        <f>IF($AN2971=1,SUMPRODUCT(--($AR$2:$AR$3001&lt;$AR2971))+1,"")</f>
        <v/>
      </c>
      <c r="AP2971">
        <f>IF($E2971="","",IF(OR($U2971=TRUE(),$U2971="TRUE"),1,0))</f>
        <v/>
      </c>
      <c r="AQ2971">
        <f>IF($E2971="","",IF($AA2971="Yes",1,0))</f>
        <v/>
      </c>
      <c r="AR2971">
        <f>IF($AN2971=1,IFERROR(IF(VALUE($E2971)&lt;100000000,VALUE($E2971),1000000000),IFERROR(IF(VALUE(MID($E2971,2,20))&lt;100000000,VALUE(MID($E2971,2,20)),1000000000),1000000000))+ROW()/100000,"")</f>
        <v/>
      </c>
    </row>
    <row r="2972">
      <c r="G2972" s="14" t="n"/>
      <c r="Q2972" s="7">
        <f>IF($E2972="","",P2972*Y2972/100)</f>
        <v/>
      </c>
      <c r="R2972" s="7" t="n"/>
      <c r="X2972" s="7" t="n"/>
      <c r="Y2972" s="7" t="n"/>
      <c r="AB2972">
        <f>IF($E2972="","",IF($AQ2972=1,0,IF($AP2972=1,Settings!$C$6,Settings!$C$7))*100)</f>
        <v/>
      </c>
      <c r="AC2972" s="7">
        <f>IF($E2972="","",Y2972*AB2972/100)</f>
        <v/>
      </c>
      <c r="AD2972" s="7">
        <f>IF($E2972="","",Y2972-AC2972)</f>
        <v/>
      </c>
      <c r="AE2972" s="7">
        <f>IF($E2972="","",AD2972-Q2972)</f>
        <v/>
      </c>
      <c r="AI2972" s="7" t="n"/>
      <c r="AL2972" s="14" t="n"/>
      <c r="AN2972">
        <f>IF($E2972="","",IF(COUNTIF($E$2:$E2972,$E2972)=1,1,0))</f>
        <v/>
      </c>
      <c r="AO2972">
        <f>IF($AN2972=1,SUMPRODUCT(--($AR$2:$AR$3001&lt;$AR2972))+1,"")</f>
        <v/>
      </c>
      <c r="AP2972">
        <f>IF($E2972="","",IF(OR($U2972=TRUE(),$U2972="TRUE"),1,0))</f>
        <v/>
      </c>
      <c r="AQ2972">
        <f>IF($E2972="","",IF($AA2972="Yes",1,0))</f>
        <v/>
      </c>
      <c r="AR2972">
        <f>IF($AN2972=1,IFERROR(IF(VALUE($E2972)&lt;100000000,VALUE($E2972),1000000000),IFERROR(IF(VALUE(MID($E2972,2,20))&lt;100000000,VALUE(MID($E2972,2,20)),1000000000),1000000000))+ROW()/100000,"")</f>
        <v/>
      </c>
    </row>
    <row r="2973">
      <c r="G2973" s="14" t="n"/>
      <c r="Q2973" s="7">
        <f>IF($E2973="","",P2973*Y2973/100)</f>
        <v/>
      </c>
      <c r="R2973" s="7" t="n"/>
      <c r="X2973" s="7" t="n"/>
      <c r="Y2973" s="7" t="n"/>
      <c r="AB2973">
        <f>IF($E2973="","",IF($AQ2973=1,0,IF($AP2973=1,Settings!$C$6,Settings!$C$7))*100)</f>
        <v/>
      </c>
      <c r="AC2973" s="7">
        <f>IF($E2973="","",Y2973*AB2973/100)</f>
        <v/>
      </c>
      <c r="AD2973" s="7">
        <f>IF($E2973="","",Y2973-AC2973)</f>
        <v/>
      </c>
      <c r="AE2973" s="7">
        <f>IF($E2973="","",AD2973-Q2973)</f>
        <v/>
      </c>
      <c r="AI2973" s="7" t="n"/>
      <c r="AL2973" s="14" t="n"/>
      <c r="AN2973">
        <f>IF($E2973="","",IF(COUNTIF($E$2:$E2973,$E2973)=1,1,0))</f>
        <v/>
      </c>
      <c r="AO2973">
        <f>IF($AN2973=1,SUMPRODUCT(--($AR$2:$AR$3001&lt;$AR2973))+1,"")</f>
        <v/>
      </c>
      <c r="AP2973">
        <f>IF($E2973="","",IF(OR($U2973=TRUE(),$U2973="TRUE"),1,0))</f>
        <v/>
      </c>
      <c r="AQ2973">
        <f>IF($E2973="","",IF($AA2973="Yes",1,0))</f>
        <v/>
      </c>
      <c r="AR2973">
        <f>IF($AN2973=1,IFERROR(IF(VALUE($E2973)&lt;100000000,VALUE($E2973),1000000000),IFERROR(IF(VALUE(MID($E2973,2,20))&lt;100000000,VALUE(MID($E2973,2,20)),1000000000),1000000000))+ROW()/100000,"")</f>
        <v/>
      </c>
    </row>
    <row r="2974">
      <c r="G2974" s="14" t="n"/>
      <c r="Q2974" s="7">
        <f>IF($E2974="","",P2974*Y2974/100)</f>
        <v/>
      </c>
      <c r="R2974" s="7" t="n"/>
      <c r="X2974" s="7" t="n"/>
      <c r="Y2974" s="7" t="n"/>
      <c r="AB2974">
        <f>IF($E2974="","",IF($AQ2974=1,0,IF($AP2974=1,Settings!$C$6,Settings!$C$7))*100)</f>
        <v/>
      </c>
      <c r="AC2974" s="7">
        <f>IF($E2974="","",Y2974*AB2974/100)</f>
        <v/>
      </c>
      <c r="AD2974" s="7">
        <f>IF($E2974="","",Y2974-AC2974)</f>
        <v/>
      </c>
      <c r="AE2974" s="7">
        <f>IF($E2974="","",AD2974-Q2974)</f>
        <v/>
      </c>
      <c r="AI2974" s="7" t="n"/>
      <c r="AL2974" s="14" t="n"/>
      <c r="AN2974">
        <f>IF($E2974="","",IF(COUNTIF($E$2:$E2974,$E2974)=1,1,0))</f>
        <v/>
      </c>
      <c r="AO2974">
        <f>IF($AN2974=1,SUMPRODUCT(--($AR$2:$AR$3001&lt;$AR2974))+1,"")</f>
        <v/>
      </c>
      <c r="AP2974">
        <f>IF($E2974="","",IF(OR($U2974=TRUE(),$U2974="TRUE"),1,0))</f>
        <v/>
      </c>
      <c r="AQ2974">
        <f>IF($E2974="","",IF($AA2974="Yes",1,0))</f>
        <v/>
      </c>
      <c r="AR2974">
        <f>IF($AN2974=1,IFERROR(IF(VALUE($E2974)&lt;100000000,VALUE($E2974),1000000000),IFERROR(IF(VALUE(MID($E2974,2,20))&lt;100000000,VALUE(MID($E2974,2,20)),1000000000),1000000000))+ROW()/100000,"")</f>
        <v/>
      </c>
    </row>
    <row r="2975">
      <c r="G2975" s="14" t="n"/>
      <c r="Q2975" s="7">
        <f>IF($E2975="","",P2975*Y2975/100)</f>
        <v/>
      </c>
      <c r="R2975" s="7" t="n"/>
      <c r="X2975" s="7" t="n"/>
      <c r="Y2975" s="7" t="n"/>
      <c r="AB2975">
        <f>IF($E2975="","",IF($AQ2975=1,0,IF($AP2975=1,Settings!$C$6,Settings!$C$7))*100)</f>
        <v/>
      </c>
      <c r="AC2975" s="7">
        <f>IF($E2975="","",Y2975*AB2975/100)</f>
        <v/>
      </c>
      <c r="AD2975" s="7">
        <f>IF($E2975="","",Y2975-AC2975)</f>
        <v/>
      </c>
      <c r="AE2975" s="7">
        <f>IF($E2975="","",AD2975-Q2975)</f>
        <v/>
      </c>
      <c r="AI2975" s="7" t="n"/>
      <c r="AL2975" s="14" t="n"/>
      <c r="AN2975">
        <f>IF($E2975="","",IF(COUNTIF($E$2:$E2975,$E2975)=1,1,0))</f>
        <v/>
      </c>
      <c r="AO2975">
        <f>IF($AN2975=1,SUMPRODUCT(--($AR$2:$AR$3001&lt;$AR2975))+1,"")</f>
        <v/>
      </c>
      <c r="AP2975">
        <f>IF($E2975="","",IF(OR($U2975=TRUE(),$U2975="TRUE"),1,0))</f>
        <v/>
      </c>
      <c r="AQ2975">
        <f>IF($E2975="","",IF($AA2975="Yes",1,0))</f>
        <v/>
      </c>
      <c r="AR2975">
        <f>IF($AN2975=1,IFERROR(IF(VALUE($E2975)&lt;100000000,VALUE($E2975),1000000000),IFERROR(IF(VALUE(MID($E2975,2,20))&lt;100000000,VALUE(MID($E2975,2,20)),1000000000),1000000000))+ROW()/100000,"")</f>
        <v/>
      </c>
    </row>
    <row r="2976">
      <c r="G2976" s="14" t="n"/>
      <c r="Q2976" s="7">
        <f>IF($E2976="","",P2976*Y2976/100)</f>
        <v/>
      </c>
      <c r="R2976" s="7" t="n"/>
      <c r="X2976" s="7" t="n"/>
      <c r="Y2976" s="7" t="n"/>
      <c r="AB2976">
        <f>IF($E2976="","",IF($AQ2976=1,0,IF($AP2976=1,Settings!$C$6,Settings!$C$7))*100)</f>
        <v/>
      </c>
      <c r="AC2976" s="7">
        <f>IF($E2976="","",Y2976*AB2976/100)</f>
        <v/>
      </c>
      <c r="AD2976" s="7">
        <f>IF($E2976="","",Y2976-AC2976)</f>
        <v/>
      </c>
      <c r="AE2976" s="7">
        <f>IF($E2976="","",AD2976-Q2976)</f>
        <v/>
      </c>
      <c r="AI2976" s="7" t="n"/>
      <c r="AL2976" s="14" t="n"/>
      <c r="AN2976">
        <f>IF($E2976="","",IF(COUNTIF($E$2:$E2976,$E2976)=1,1,0))</f>
        <v/>
      </c>
      <c r="AO2976">
        <f>IF($AN2976=1,SUMPRODUCT(--($AR$2:$AR$3001&lt;$AR2976))+1,"")</f>
        <v/>
      </c>
      <c r="AP2976">
        <f>IF($E2976="","",IF(OR($U2976=TRUE(),$U2976="TRUE"),1,0))</f>
        <v/>
      </c>
      <c r="AQ2976">
        <f>IF($E2976="","",IF($AA2976="Yes",1,0))</f>
        <v/>
      </c>
      <c r="AR2976">
        <f>IF($AN2976=1,IFERROR(IF(VALUE($E2976)&lt;100000000,VALUE($E2976),1000000000),IFERROR(IF(VALUE(MID($E2976,2,20))&lt;100000000,VALUE(MID($E2976,2,20)),1000000000),1000000000))+ROW()/100000,"")</f>
        <v/>
      </c>
    </row>
    <row r="2977">
      <c r="G2977" s="14" t="n"/>
      <c r="Q2977" s="7">
        <f>IF($E2977="","",P2977*Y2977/100)</f>
        <v/>
      </c>
      <c r="R2977" s="7" t="n"/>
      <c r="X2977" s="7" t="n"/>
      <c r="Y2977" s="7" t="n"/>
      <c r="AB2977">
        <f>IF($E2977="","",IF($AQ2977=1,0,IF($AP2977=1,Settings!$C$6,Settings!$C$7))*100)</f>
        <v/>
      </c>
      <c r="AC2977" s="7">
        <f>IF($E2977="","",Y2977*AB2977/100)</f>
        <v/>
      </c>
      <c r="AD2977" s="7">
        <f>IF($E2977="","",Y2977-AC2977)</f>
        <v/>
      </c>
      <c r="AE2977" s="7">
        <f>IF($E2977="","",AD2977-Q2977)</f>
        <v/>
      </c>
      <c r="AI2977" s="7" t="n"/>
      <c r="AL2977" s="14" t="n"/>
      <c r="AN2977">
        <f>IF($E2977="","",IF(COUNTIF($E$2:$E2977,$E2977)=1,1,0))</f>
        <v/>
      </c>
      <c r="AO2977">
        <f>IF($AN2977=1,SUMPRODUCT(--($AR$2:$AR$3001&lt;$AR2977))+1,"")</f>
        <v/>
      </c>
      <c r="AP2977">
        <f>IF($E2977="","",IF(OR($U2977=TRUE(),$U2977="TRUE"),1,0))</f>
        <v/>
      </c>
      <c r="AQ2977">
        <f>IF($E2977="","",IF($AA2977="Yes",1,0))</f>
        <v/>
      </c>
      <c r="AR2977">
        <f>IF($AN2977=1,IFERROR(IF(VALUE($E2977)&lt;100000000,VALUE($E2977),1000000000),IFERROR(IF(VALUE(MID($E2977,2,20))&lt;100000000,VALUE(MID($E2977,2,20)),1000000000),1000000000))+ROW()/100000,"")</f>
        <v/>
      </c>
    </row>
    <row r="2978">
      <c r="G2978" s="14" t="n"/>
      <c r="Q2978" s="7">
        <f>IF($E2978="","",P2978*Y2978/100)</f>
        <v/>
      </c>
      <c r="R2978" s="7" t="n"/>
      <c r="X2978" s="7" t="n"/>
      <c r="Y2978" s="7" t="n"/>
      <c r="AB2978">
        <f>IF($E2978="","",IF($AQ2978=1,0,IF($AP2978=1,Settings!$C$6,Settings!$C$7))*100)</f>
        <v/>
      </c>
      <c r="AC2978" s="7">
        <f>IF($E2978="","",Y2978*AB2978/100)</f>
        <v/>
      </c>
      <c r="AD2978" s="7">
        <f>IF($E2978="","",Y2978-AC2978)</f>
        <v/>
      </c>
      <c r="AE2978" s="7">
        <f>IF($E2978="","",AD2978-Q2978)</f>
        <v/>
      </c>
      <c r="AI2978" s="7" t="n"/>
      <c r="AL2978" s="14" t="n"/>
      <c r="AN2978">
        <f>IF($E2978="","",IF(COUNTIF($E$2:$E2978,$E2978)=1,1,0))</f>
        <v/>
      </c>
      <c r="AO2978">
        <f>IF($AN2978=1,SUMPRODUCT(--($AR$2:$AR$3001&lt;$AR2978))+1,"")</f>
        <v/>
      </c>
      <c r="AP2978">
        <f>IF($E2978="","",IF(OR($U2978=TRUE(),$U2978="TRUE"),1,0))</f>
        <v/>
      </c>
      <c r="AQ2978">
        <f>IF($E2978="","",IF($AA2978="Yes",1,0))</f>
        <v/>
      </c>
      <c r="AR2978">
        <f>IF($AN2978=1,IFERROR(IF(VALUE($E2978)&lt;100000000,VALUE($E2978),1000000000),IFERROR(IF(VALUE(MID($E2978,2,20))&lt;100000000,VALUE(MID($E2978,2,20)),1000000000),1000000000))+ROW()/100000,"")</f>
        <v/>
      </c>
    </row>
    <row r="2979">
      <c r="G2979" s="14" t="n"/>
      <c r="Q2979" s="7">
        <f>IF($E2979="","",P2979*Y2979/100)</f>
        <v/>
      </c>
      <c r="R2979" s="7" t="n"/>
      <c r="X2979" s="7" t="n"/>
      <c r="Y2979" s="7" t="n"/>
      <c r="AB2979">
        <f>IF($E2979="","",IF($AQ2979=1,0,IF($AP2979=1,Settings!$C$6,Settings!$C$7))*100)</f>
        <v/>
      </c>
      <c r="AC2979" s="7">
        <f>IF($E2979="","",Y2979*AB2979/100)</f>
        <v/>
      </c>
      <c r="AD2979" s="7">
        <f>IF($E2979="","",Y2979-AC2979)</f>
        <v/>
      </c>
      <c r="AE2979" s="7">
        <f>IF($E2979="","",AD2979-Q2979)</f>
        <v/>
      </c>
      <c r="AI2979" s="7" t="n"/>
      <c r="AL2979" s="14" t="n"/>
      <c r="AN2979">
        <f>IF($E2979="","",IF(COUNTIF($E$2:$E2979,$E2979)=1,1,0))</f>
        <v/>
      </c>
      <c r="AO2979">
        <f>IF($AN2979=1,SUMPRODUCT(--($AR$2:$AR$3001&lt;$AR2979))+1,"")</f>
        <v/>
      </c>
      <c r="AP2979">
        <f>IF($E2979="","",IF(OR($U2979=TRUE(),$U2979="TRUE"),1,0))</f>
        <v/>
      </c>
      <c r="AQ2979">
        <f>IF($E2979="","",IF($AA2979="Yes",1,0))</f>
        <v/>
      </c>
      <c r="AR2979">
        <f>IF($AN2979=1,IFERROR(IF(VALUE($E2979)&lt;100000000,VALUE($E2979),1000000000),IFERROR(IF(VALUE(MID($E2979,2,20))&lt;100000000,VALUE(MID($E2979,2,20)),1000000000),1000000000))+ROW()/100000,"")</f>
        <v/>
      </c>
    </row>
    <row r="2980">
      <c r="G2980" s="14" t="n"/>
      <c r="Q2980" s="7">
        <f>IF($E2980="","",P2980*Y2980/100)</f>
        <v/>
      </c>
      <c r="R2980" s="7" t="n"/>
      <c r="X2980" s="7" t="n"/>
      <c r="Y2980" s="7" t="n"/>
      <c r="AB2980">
        <f>IF($E2980="","",IF($AQ2980=1,0,IF($AP2980=1,Settings!$C$6,Settings!$C$7))*100)</f>
        <v/>
      </c>
      <c r="AC2980" s="7">
        <f>IF($E2980="","",Y2980*AB2980/100)</f>
        <v/>
      </c>
      <c r="AD2980" s="7">
        <f>IF($E2980="","",Y2980-AC2980)</f>
        <v/>
      </c>
      <c r="AE2980" s="7">
        <f>IF($E2980="","",AD2980-Q2980)</f>
        <v/>
      </c>
      <c r="AI2980" s="7" t="n"/>
      <c r="AL2980" s="14" t="n"/>
      <c r="AN2980">
        <f>IF($E2980="","",IF(COUNTIF($E$2:$E2980,$E2980)=1,1,0))</f>
        <v/>
      </c>
      <c r="AO2980">
        <f>IF($AN2980=1,SUMPRODUCT(--($AR$2:$AR$3001&lt;$AR2980))+1,"")</f>
        <v/>
      </c>
      <c r="AP2980">
        <f>IF($E2980="","",IF(OR($U2980=TRUE(),$U2980="TRUE"),1,0))</f>
        <v/>
      </c>
      <c r="AQ2980">
        <f>IF($E2980="","",IF($AA2980="Yes",1,0))</f>
        <v/>
      </c>
      <c r="AR2980">
        <f>IF($AN2980=1,IFERROR(IF(VALUE($E2980)&lt;100000000,VALUE($E2980),1000000000),IFERROR(IF(VALUE(MID($E2980,2,20))&lt;100000000,VALUE(MID($E2980,2,20)),1000000000),1000000000))+ROW()/100000,"")</f>
        <v/>
      </c>
    </row>
    <row r="2981">
      <c r="G2981" s="14" t="n"/>
      <c r="Q2981" s="7">
        <f>IF($E2981="","",P2981*Y2981/100)</f>
        <v/>
      </c>
      <c r="R2981" s="7" t="n"/>
      <c r="X2981" s="7" t="n"/>
      <c r="Y2981" s="7" t="n"/>
      <c r="AB2981">
        <f>IF($E2981="","",IF($AQ2981=1,0,IF($AP2981=1,Settings!$C$6,Settings!$C$7))*100)</f>
        <v/>
      </c>
      <c r="AC2981" s="7">
        <f>IF($E2981="","",Y2981*AB2981/100)</f>
        <v/>
      </c>
      <c r="AD2981" s="7">
        <f>IF($E2981="","",Y2981-AC2981)</f>
        <v/>
      </c>
      <c r="AE2981" s="7">
        <f>IF($E2981="","",AD2981-Q2981)</f>
        <v/>
      </c>
      <c r="AI2981" s="7" t="n"/>
      <c r="AL2981" s="14" t="n"/>
      <c r="AN2981">
        <f>IF($E2981="","",IF(COUNTIF($E$2:$E2981,$E2981)=1,1,0))</f>
        <v/>
      </c>
      <c r="AO2981">
        <f>IF($AN2981=1,SUMPRODUCT(--($AR$2:$AR$3001&lt;$AR2981))+1,"")</f>
        <v/>
      </c>
      <c r="AP2981">
        <f>IF($E2981="","",IF(OR($U2981=TRUE(),$U2981="TRUE"),1,0))</f>
        <v/>
      </c>
      <c r="AQ2981">
        <f>IF($E2981="","",IF($AA2981="Yes",1,0))</f>
        <v/>
      </c>
      <c r="AR2981">
        <f>IF($AN2981=1,IFERROR(IF(VALUE($E2981)&lt;100000000,VALUE($E2981),1000000000),IFERROR(IF(VALUE(MID($E2981,2,20))&lt;100000000,VALUE(MID($E2981,2,20)),1000000000),1000000000))+ROW()/100000,"")</f>
        <v/>
      </c>
    </row>
    <row r="2982">
      <c r="G2982" s="14" t="n"/>
      <c r="Q2982" s="7">
        <f>IF($E2982="","",P2982*Y2982/100)</f>
        <v/>
      </c>
      <c r="R2982" s="7" t="n"/>
      <c r="X2982" s="7" t="n"/>
      <c r="Y2982" s="7" t="n"/>
      <c r="AB2982">
        <f>IF($E2982="","",IF($AQ2982=1,0,IF($AP2982=1,Settings!$C$6,Settings!$C$7))*100)</f>
        <v/>
      </c>
      <c r="AC2982" s="7">
        <f>IF($E2982="","",Y2982*AB2982/100)</f>
        <v/>
      </c>
      <c r="AD2982" s="7">
        <f>IF($E2982="","",Y2982-AC2982)</f>
        <v/>
      </c>
      <c r="AE2982" s="7">
        <f>IF($E2982="","",AD2982-Q2982)</f>
        <v/>
      </c>
      <c r="AI2982" s="7" t="n"/>
      <c r="AL2982" s="14" t="n"/>
      <c r="AN2982">
        <f>IF($E2982="","",IF(COUNTIF($E$2:$E2982,$E2982)=1,1,0))</f>
        <v/>
      </c>
      <c r="AO2982">
        <f>IF($AN2982=1,SUMPRODUCT(--($AR$2:$AR$3001&lt;$AR2982))+1,"")</f>
        <v/>
      </c>
      <c r="AP2982">
        <f>IF($E2982="","",IF(OR($U2982=TRUE(),$U2982="TRUE"),1,0))</f>
        <v/>
      </c>
      <c r="AQ2982">
        <f>IF($E2982="","",IF($AA2982="Yes",1,0))</f>
        <v/>
      </c>
      <c r="AR2982">
        <f>IF($AN2982=1,IFERROR(IF(VALUE($E2982)&lt;100000000,VALUE($E2982),1000000000),IFERROR(IF(VALUE(MID($E2982,2,20))&lt;100000000,VALUE(MID($E2982,2,20)),1000000000),1000000000))+ROW()/100000,"")</f>
        <v/>
      </c>
    </row>
    <row r="2983">
      <c r="G2983" s="14" t="n"/>
      <c r="Q2983" s="7">
        <f>IF($E2983="","",P2983*Y2983/100)</f>
        <v/>
      </c>
      <c r="R2983" s="7" t="n"/>
      <c r="X2983" s="7" t="n"/>
      <c r="Y2983" s="7" t="n"/>
      <c r="AB2983">
        <f>IF($E2983="","",IF($AQ2983=1,0,IF($AP2983=1,Settings!$C$6,Settings!$C$7))*100)</f>
        <v/>
      </c>
      <c r="AC2983" s="7">
        <f>IF($E2983="","",Y2983*AB2983/100)</f>
        <v/>
      </c>
      <c r="AD2983" s="7">
        <f>IF($E2983="","",Y2983-AC2983)</f>
        <v/>
      </c>
      <c r="AE2983" s="7">
        <f>IF($E2983="","",AD2983-Q2983)</f>
        <v/>
      </c>
      <c r="AI2983" s="7" t="n"/>
      <c r="AL2983" s="14" t="n"/>
      <c r="AN2983">
        <f>IF($E2983="","",IF(COUNTIF($E$2:$E2983,$E2983)=1,1,0))</f>
        <v/>
      </c>
      <c r="AO2983">
        <f>IF($AN2983=1,SUMPRODUCT(--($AR$2:$AR$3001&lt;$AR2983))+1,"")</f>
        <v/>
      </c>
      <c r="AP2983">
        <f>IF($E2983="","",IF(OR($U2983=TRUE(),$U2983="TRUE"),1,0))</f>
        <v/>
      </c>
      <c r="AQ2983">
        <f>IF($E2983="","",IF($AA2983="Yes",1,0))</f>
        <v/>
      </c>
      <c r="AR2983">
        <f>IF($AN2983=1,IFERROR(IF(VALUE($E2983)&lt;100000000,VALUE($E2983),1000000000),IFERROR(IF(VALUE(MID($E2983,2,20))&lt;100000000,VALUE(MID($E2983,2,20)),1000000000),1000000000))+ROW()/100000,"")</f>
        <v/>
      </c>
    </row>
    <row r="2984">
      <c r="G2984" s="14" t="n"/>
      <c r="Q2984" s="7">
        <f>IF($E2984="","",P2984*Y2984/100)</f>
        <v/>
      </c>
      <c r="R2984" s="7" t="n"/>
      <c r="X2984" s="7" t="n"/>
      <c r="Y2984" s="7" t="n"/>
      <c r="AB2984">
        <f>IF($E2984="","",IF($AQ2984=1,0,IF($AP2984=1,Settings!$C$6,Settings!$C$7))*100)</f>
        <v/>
      </c>
      <c r="AC2984" s="7">
        <f>IF($E2984="","",Y2984*AB2984/100)</f>
        <v/>
      </c>
      <c r="AD2984" s="7">
        <f>IF($E2984="","",Y2984-AC2984)</f>
        <v/>
      </c>
      <c r="AE2984" s="7">
        <f>IF($E2984="","",AD2984-Q2984)</f>
        <v/>
      </c>
      <c r="AI2984" s="7" t="n"/>
      <c r="AL2984" s="14" t="n"/>
      <c r="AN2984">
        <f>IF($E2984="","",IF(COUNTIF($E$2:$E2984,$E2984)=1,1,0))</f>
        <v/>
      </c>
      <c r="AO2984">
        <f>IF($AN2984=1,SUMPRODUCT(--($AR$2:$AR$3001&lt;$AR2984))+1,"")</f>
        <v/>
      </c>
      <c r="AP2984">
        <f>IF($E2984="","",IF(OR($U2984=TRUE(),$U2984="TRUE"),1,0))</f>
        <v/>
      </c>
      <c r="AQ2984">
        <f>IF($E2984="","",IF($AA2984="Yes",1,0))</f>
        <v/>
      </c>
      <c r="AR2984">
        <f>IF($AN2984=1,IFERROR(IF(VALUE($E2984)&lt;100000000,VALUE($E2984),1000000000),IFERROR(IF(VALUE(MID($E2984,2,20))&lt;100000000,VALUE(MID($E2984,2,20)),1000000000),1000000000))+ROW()/100000,"")</f>
        <v/>
      </c>
    </row>
    <row r="2985">
      <c r="G2985" s="14" t="n"/>
      <c r="Q2985" s="7">
        <f>IF($E2985="","",P2985*Y2985/100)</f>
        <v/>
      </c>
      <c r="R2985" s="7" t="n"/>
      <c r="X2985" s="7" t="n"/>
      <c r="Y2985" s="7" t="n"/>
      <c r="AB2985">
        <f>IF($E2985="","",IF($AQ2985=1,0,IF($AP2985=1,Settings!$C$6,Settings!$C$7))*100)</f>
        <v/>
      </c>
      <c r="AC2985" s="7">
        <f>IF($E2985="","",Y2985*AB2985/100)</f>
        <v/>
      </c>
      <c r="AD2985" s="7">
        <f>IF($E2985="","",Y2985-AC2985)</f>
        <v/>
      </c>
      <c r="AE2985" s="7">
        <f>IF($E2985="","",AD2985-Q2985)</f>
        <v/>
      </c>
      <c r="AI2985" s="7" t="n"/>
      <c r="AL2985" s="14" t="n"/>
      <c r="AN2985">
        <f>IF($E2985="","",IF(COUNTIF($E$2:$E2985,$E2985)=1,1,0))</f>
        <v/>
      </c>
      <c r="AO2985">
        <f>IF($AN2985=1,SUMPRODUCT(--($AR$2:$AR$3001&lt;$AR2985))+1,"")</f>
        <v/>
      </c>
      <c r="AP2985">
        <f>IF($E2985="","",IF(OR($U2985=TRUE(),$U2985="TRUE"),1,0))</f>
        <v/>
      </c>
      <c r="AQ2985">
        <f>IF($E2985="","",IF($AA2985="Yes",1,0))</f>
        <v/>
      </c>
      <c r="AR2985">
        <f>IF($AN2985=1,IFERROR(IF(VALUE($E2985)&lt;100000000,VALUE($E2985),1000000000),IFERROR(IF(VALUE(MID($E2985,2,20))&lt;100000000,VALUE(MID($E2985,2,20)),1000000000),1000000000))+ROW()/100000,"")</f>
        <v/>
      </c>
    </row>
    <row r="2986">
      <c r="G2986" s="14" t="n"/>
      <c r="Q2986" s="7">
        <f>IF($E2986="","",P2986*Y2986/100)</f>
        <v/>
      </c>
      <c r="R2986" s="7" t="n"/>
      <c r="X2986" s="7" t="n"/>
      <c r="Y2986" s="7" t="n"/>
      <c r="AB2986">
        <f>IF($E2986="","",IF($AQ2986=1,0,IF($AP2986=1,Settings!$C$6,Settings!$C$7))*100)</f>
        <v/>
      </c>
      <c r="AC2986" s="7">
        <f>IF($E2986="","",Y2986*AB2986/100)</f>
        <v/>
      </c>
      <c r="AD2986" s="7">
        <f>IF($E2986="","",Y2986-AC2986)</f>
        <v/>
      </c>
      <c r="AE2986" s="7">
        <f>IF($E2986="","",AD2986-Q2986)</f>
        <v/>
      </c>
      <c r="AI2986" s="7" t="n"/>
      <c r="AL2986" s="14" t="n"/>
      <c r="AN2986">
        <f>IF($E2986="","",IF(COUNTIF($E$2:$E2986,$E2986)=1,1,0))</f>
        <v/>
      </c>
      <c r="AO2986">
        <f>IF($AN2986=1,SUMPRODUCT(--($AR$2:$AR$3001&lt;$AR2986))+1,"")</f>
        <v/>
      </c>
      <c r="AP2986">
        <f>IF($E2986="","",IF(OR($U2986=TRUE(),$U2986="TRUE"),1,0))</f>
        <v/>
      </c>
      <c r="AQ2986">
        <f>IF($E2986="","",IF($AA2986="Yes",1,0))</f>
        <v/>
      </c>
      <c r="AR2986">
        <f>IF($AN2986=1,IFERROR(IF(VALUE($E2986)&lt;100000000,VALUE($E2986),1000000000),IFERROR(IF(VALUE(MID($E2986,2,20))&lt;100000000,VALUE(MID($E2986,2,20)),1000000000),1000000000))+ROW()/100000,"")</f>
        <v/>
      </c>
    </row>
    <row r="2987">
      <c r="G2987" s="14" t="n"/>
      <c r="Q2987" s="7">
        <f>IF($E2987="","",P2987*Y2987/100)</f>
        <v/>
      </c>
      <c r="R2987" s="7" t="n"/>
      <c r="X2987" s="7" t="n"/>
      <c r="Y2987" s="7" t="n"/>
      <c r="AB2987">
        <f>IF($E2987="","",IF($AQ2987=1,0,IF($AP2987=1,Settings!$C$6,Settings!$C$7))*100)</f>
        <v/>
      </c>
      <c r="AC2987" s="7">
        <f>IF($E2987="","",Y2987*AB2987/100)</f>
        <v/>
      </c>
      <c r="AD2987" s="7">
        <f>IF($E2987="","",Y2987-AC2987)</f>
        <v/>
      </c>
      <c r="AE2987" s="7">
        <f>IF($E2987="","",AD2987-Q2987)</f>
        <v/>
      </c>
      <c r="AI2987" s="7" t="n"/>
      <c r="AL2987" s="14" t="n"/>
      <c r="AN2987">
        <f>IF($E2987="","",IF(COUNTIF($E$2:$E2987,$E2987)=1,1,0))</f>
        <v/>
      </c>
      <c r="AO2987">
        <f>IF($AN2987=1,SUMPRODUCT(--($AR$2:$AR$3001&lt;$AR2987))+1,"")</f>
        <v/>
      </c>
      <c r="AP2987">
        <f>IF($E2987="","",IF(OR($U2987=TRUE(),$U2987="TRUE"),1,0))</f>
        <v/>
      </c>
      <c r="AQ2987">
        <f>IF($E2987="","",IF($AA2987="Yes",1,0))</f>
        <v/>
      </c>
      <c r="AR2987">
        <f>IF($AN2987=1,IFERROR(IF(VALUE($E2987)&lt;100000000,VALUE($E2987),1000000000),IFERROR(IF(VALUE(MID($E2987,2,20))&lt;100000000,VALUE(MID($E2987,2,20)),1000000000),1000000000))+ROW()/100000,"")</f>
        <v/>
      </c>
    </row>
    <row r="2988">
      <c r="G2988" s="14" t="n"/>
      <c r="Q2988" s="7">
        <f>IF($E2988="","",P2988*Y2988/100)</f>
        <v/>
      </c>
      <c r="R2988" s="7" t="n"/>
      <c r="X2988" s="7" t="n"/>
      <c r="Y2988" s="7" t="n"/>
      <c r="AB2988">
        <f>IF($E2988="","",IF($AQ2988=1,0,IF($AP2988=1,Settings!$C$6,Settings!$C$7))*100)</f>
        <v/>
      </c>
      <c r="AC2988" s="7">
        <f>IF($E2988="","",Y2988*AB2988/100)</f>
        <v/>
      </c>
      <c r="AD2988" s="7">
        <f>IF($E2988="","",Y2988-AC2988)</f>
        <v/>
      </c>
      <c r="AE2988" s="7">
        <f>IF($E2988="","",AD2988-Q2988)</f>
        <v/>
      </c>
      <c r="AI2988" s="7" t="n"/>
      <c r="AL2988" s="14" t="n"/>
      <c r="AN2988">
        <f>IF($E2988="","",IF(COUNTIF($E$2:$E2988,$E2988)=1,1,0))</f>
        <v/>
      </c>
      <c r="AO2988">
        <f>IF($AN2988=1,SUMPRODUCT(--($AR$2:$AR$3001&lt;$AR2988))+1,"")</f>
        <v/>
      </c>
      <c r="AP2988">
        <f>IF($E2988="","",IF(OR($U2988=TRUE(),$U2988="TRUE"),1,0))</f>
        <v/>
      </c>
      <c r="AQ2988">
        <f>IF($E2988="","",IF($AA2988="Yes",1,0))</f>
        <v/>
      </c>
      <c r="AR2988">
        <f>IF($AN2988=1,IFERROR(IF(VALUE($E2988)&lt;100000000,VALUE($E2988),1000000000),IFERROR(IF(VALUE(MID($E2988,2,20))&lt;100000000,VALUE(MID($E2988,2,20)),1000000000),1000000000))+ROW()/100000,"")</f>
        <v/>
      </c>
    </row>
    <row r="2989">
      <c r="G2989" s="14" t="n"/>
      <c r="Q2989" s="7">
        <f>IF($E2989="","",P2989*Y2989/100)</f>
        <v/>
      </c>
      <c r="R2989" s="7" t="n"/>
      <c r="X2989" s="7" t="n"/>
      <c r="Y2989" s="7" t="n"/>
      <c r="AB2989">
        <f>IF($E2989="","",IF($AQ2989=1,0,IF($AP2989=1,Settings!$C$6,Settings!$C$7))*100)</f>
        <v/>
      </c>
      <c r="AC2989" s="7">
        <f>IF($E2989="","",Y2989*AB2989/100)</f>
        <v/>
      </c>
      <c r="AD2989" s="7">
        <f>IF($E2989="","",Y2989-AC2989)</f>
        <v/>
      </c>
      <c r="AE2989" s="7">
        <f>IF($E2989="","",AD2989-Q2989)</f>
        <v/>
      </c>
      <c r="AI2989" s="7" t="n"/>
      <c r="AL2989" s="14" t="n"/>
      <c r="AN2989">
        <f>IF($E2989="","",IF(COUNTIF($E$2:$E2989,$E2989)=1,1,0))</f>
        <v/>
      </c>
      <c r="AO2989">
        <f>IF($AN2989=1,SUMPRODUCT(--($AR$2:$AR$3001&lt;$AR2989))+1,"")</f>
        <v/>
      </c>
      <c r="AP2989">
        <f>IF($E2989="","",IF(OR($U2989=TRUE(),$U2989="TRUE"),1,0))</f>
        <v/>
      </c>
      <c r="AQ2989">
        <f>IF($E2989="","",IF($AA2989="Yes",1,0))</f>
        <v/>
      </c>
      <c r="AR2989">
        <f>IF($AN2989=1,IFERROR(IF(VALUE($E2989)&lt;100000000,VALUE($E2989),1000000000),IFERROR(IF(VALUE(MID($E2989,2,20))&lt;100000000,VALUE(MID($E2989,2,20)),1000000000),1000000000))+ROW()/100000,"")</f>
        <v/>
      </c>
    </row>
    <row r="2990">
      <c r="G2990" s="14" t="n"/>
      <c r="Q2990" s="7">
        <f>IF($E2990="","",P2990*Y2990/100)</f>
        <v/>
      </c>
      <c r="R2990" s="7" t="n"/>
      <c r="X2990" s="7" t="n"/>
      <c r="Y2990" s="7" t="n"/>
      <c r="AB2990">
        <f>IF($E2990="","",IF($AQ2990=1,0,IF($AP2990=1,Settings!$C$6,Settings!$C$7))*100)</f>
        <v/>
      </c>
      <c r="AC2990" s="7">
        <f>IF($E2990="","",Y2990*AB2990/100)</f>
        <v/>
      </c>
      <c r="AD2990" s="7">
        <f>IF($E2990="","",Y2990-AC2990)</f>
        <v/>
      </c>
      <c r="AE2990" s="7">
        <f>IF($E2990="","",AD2990-Q2990)</f>
        <v/>
      </c>
      <c r="AI2990" s="7" t="n"/>
      <c r="AL2990" s="14" t="n"/>
      <c r="AN2990">
        <f>IF($E2990="","",IF(COUNTIF($E$2:$E2990,$E2990)=1,1,0))</f>
        <v/>
      </c>
      <c r="AO2990">
        <f>IF($AN2990=1,SUMPRODUCT(--($AR$2:$AR$3001&lt;$AR2990))+1,"")</f>
        <v/>
      </c>
      <c r="AP2990">
        <f>IF($E2990="","",IF(OR($U2990=TRUE(),$U2990="TRUE"),1,0))</f>
        <v/>
      </c>
      <c r="AQ2990">
        <f>IF($E2990="","",IF($AA2990="Yes",1,0))</f>
        <v/>
      </c>
      <c r="AR2990">
        <f>IF($AN2990=1,IFERROR(IF(VALUE($E2990)&lt;100000000,VALUE($E2990),1000000000),IFERROR(IF(VALUE(MID($E2990,2,20))&lt;100000000,VALUE(MID($E2990,2,20)),1000000000),1000000000))+ROW()/100000,"")</f>
        <v/>
      </c>
    </row>
    <row r="2991">
      <c r="G2991" s="14" t="n"/>
      <c r="Q2991" s="7">
        <f>IF($E2991="","",P2991*Y2991/100)</f>
        <v/>
      </c>
      <c r="R2991" s="7" t="n"/>
      <c r="X2991" s="7" t="n"/>
      <c r="Y2991" s="7" t="n"/>
      <c r="AB2991">
        <f>IF($E2991="","",IF($AQ2991=1,0,IF($AP2991=1,Settings!$C$6,Settings!$C$7))*100)</f>
        <v/>
      </c>
      <c r="AC2991" s="7">
        <f>IF($E2991="","",Y2991*AB2991/100)</f>
        <v/>
      </c>
      <c r="AD2991" s="7">
        <f>IF($E2991="","",Y2991-AC2991)</f>
        <v/>
      </c>
      <c r="AE2991" s="7">
        <f>IF($E2991="","",AD2991-Q2991)</f>
        <v/>
      </c>
      <c r="AI2991" s="7" t="n"/>
      <c r="AL2991" s="14" t="n"/>
      <c r="AN2991">
        <f>IF($E2991="","",IF(COUNTIF($E$2:$E2991,$E2991)=1,1,0))</f>
        <v/>
      </c>
      <c r="AO2991">
        <f>IF($AN2991=1,SUMPRODUCT(--($AR$2:$AR$3001&lt;$AR2991))+1,"")</f>
        <v/>
      </c>
      <c r="AP2991">
        <f>IF($E2991="","",IF(OR($U2991=TRUE(),$U2991="TRUE"),1,0))</f>
        <v/>
      </c>
      <c r="AQ2991">
        <f>IF($E2991="","",IF($AA2991="Yes",1,0))</f>
        <v/>
      </c>
      <c r="AR2991">
        <f>IF($AN2991=1,IFERROR(IF(VALUE($E2991)&lt;100000000,VALUE($E2991),1000000000),IFERROR(IF(VALUE(MID($E2991,2,20))&lt;100000000,VALUE(MID($E2991,2,20)),1000000000),1000000000))+ROW()/100000,"")</f>
        <v/>
      </c>
    </row>
    <row r="2992">
      <c r="G2992" s="14" t="n"/>
      <c r="Q2992" s="7">
        <f>IF($E2992="","",P2992*Y2992/100)</f>
        <v/>
      </c>
      <c r="R2992" s="7" t="n"/>
      <c r="X2992" s="7" t="n"/>
      <c r="Y2992" s="7" t="n"/>
      <c r="AB2992">
        <f>IF($E2992="","",IF($AQ2992=1,0,IF($AP2992=1,Settings!$C$6,Settings!$C$7))*100)</f>
        <v/>
      </c>
      <c r="AC2992" s="7">
        <f>IF($E2992="","",Y2992*AB2992/100)</f>
        <v/>
      </c>
      <c r="AD2992" s="7">
        <f>IF($E2992="","",Y2992-AC2992)</f>
        <v/>
      </c>
      <c r="AE2992" s="7">
        <f>IF($E2992="","",AD2992-Q2992)</f>
        <v/>
      </c>
      <c r="AI2992" s="7" t="n"/>
      <c r="AL2992" s="14" t="n"/>
      <c r="AN2992">
        <f>IF($E2992="","",IF(COUNTIF($E$2:$E2992,$E2992)=1,1,0))</f>
        <v/>
      </c>
      <c r="AO2992">
        <f>IF($AN2992=1,SUMPRODUCT(--($AR$2:$AR$3001&lt;$AR2992))+1,"")</f>
        <v/>
      </c>
      <c r="AP2992">
        <f>IF($E2992="","",IF(OR($U2992=TRUE(),$U2992="TRUE"),1,0))</f>
        <v/>
      </c>
      <c r="AQ2992">
        <f>IF($E2992="","",IF($AA2992="Yes",1,0))</f>
        <v/>
      </c>
      <c r="AR2992">
        <f>IF($AN2992=1,IFERROR(IF(VALUE($E2992)&lt;100000000,VALUE($E2992),1000000000),IFERROR(IF(VALUE(MID($E2992,2,20))&lt;100000000,VALUE(MID($E2992,2,20)),1000000000),1000000000))+ROW()/100000,"")</f>
        <v/>
      </c>
    </row>
    <row r="2993">
      <c r="G2993" s="14" t="n"/>
      <c r="Q2993" s="7">
        <f>IF($E2993="","",P2993*Y2993/100)</f>
        <v/>
      </c>
      <c r="R2993" s="7" t="n"/>
      <c r="X2993" s="7" t="n"/>
      <c r="Y2993" s="7" t="n"/>
      <c r="AB2993">
        <f>IF($E2993="","",IF($AQ2993=1,0,IF($AP2993=1,Settings!$C$6,Settings!$C$7))*100)</f>
        <v/>
      </c>
      <c r="AC2993" s="7">
        <f>IF($E2993="","",Y2993*AB2993/100)</f>
        <v/>
      </c>
      <c r="AD2993" s="7">
        <f>IF($E2993="","",Y2993-AC2993)</f>
        <v/>
      </c>
      <c r="AE2993" s="7">
        <f>IF($E2993="","",AD2993-Q2993)</f>
        <v/>
      </c>
      <c r="AI2993" s="7" t="n"/>
      <c r="AL2993" s="14" t="n"/>
      <c r="AN2993">
        <f>IF($E2993="","",IF(COUNTIF($E$2:$E2993,$E2993)=1,1,0))</f>
        <v/>
      </c>
      <c r="AO2993">
        <f>IF($AN2993=1,SUMPRODUCT(--($AR$2:$AR$3001&lt;$AR2993))+1,"")</f>
        <v/>
      </c>
      <c r="AP2993">
        <f>IF($E2993="","",IF(OR($U2993=TRUE(),$U2993="TRUE"),1,0))</f>
        <v/>
      </c>
      <c r="AQ2993">
        <f>IF($E2993="","",IF($AA2993="Yes",1,0))</f>
        <v/>
      </c>
      <c r="AR2993">
        <f>IF($AN2993=1,IFERROR(IF(VALUE($E2993)&lt;100000000,VALUE($E2993),1000000000),IFERROR(IF(VALUE(MID($E2993,2,20))&lt;100000000,VALUE(MID($E2993,2,20)),1000000000),1000000000))+ROW()/100000,"")</f>
        <v/>
      </c>
    </row>
    <row r="2994">
      <c r="G2994" s="14" t="n"/>
      <c r="Q2994" s="7">
        <f>IF($E2994="","",P2994*Y2994/100)</f>
        <v/>
      </c>
      <c r="R2994" s="7" t="n"/>
      <c r="X2994" s="7" t="n"/>
      <c r="Y2994" s="7" t="n"/>
      <c r="AB2994">
        <f>IF($E2994="","",IF($AQ2994=1,0,IF($AP2994=1,Settings!$C$6,Settings!$C$7))*100)</f>
        <v/>
      </c>
      <c r="AC2994" s="7">
        <f>IF($E2994="","",Y2994*AB2994/100)</f>
        <v/>
      </c>
      <c r="AD2994" s="7">
        <f>IF($E2994="","",Y2994-AC2994)</f>
        <v/>
      </c>
      <c r="AE2994" s="7">
        <f>IF($E2994="","",AD2994-Q2994)</f>
        <v/>
      </c>
      <c r="AI2994" s="7" t="n"/>
      <c r="AL2994" s="14" t="n"/>
      <c r="AN2994">
        <f>IF($E2994="","",IF(COUNTIF($E$2:$E2994,$E2994)=1,1,0))</f>
        <v/>
      </c>
      <c r="AO2994">
        <f>IF($AN2994=1,SUMPRODUCT(--($AR$2:$AR$3001&lt;$AR2994))+1,"")</f>
        <v/>
      </c>
      <c r="AP2994">
        <f>IF($E2994="","",IF(OR($U2994=TRUE(),$U2994="TRUE"),1,0))</f>
        <v/>
      </c>
      <c r="AQ2994">
        <f>IF($E2994="","",IF($AA2994="Yes",1,0))</f>
        <v/>
      </c>
      <c r="AR2994">
        <f>IF($AN2994=1,IFERROR(IF(VALUE($E2994)&lt;100000000,VALUE($E2994),1000000000),IFERROR(IF(VALUE(MID($E2994,2,20))&lt;100000000,VALUE(MID($E2994,2,20)),1000000000),1000000000))+ROW()/100000,"")</f>
        <v/>
      </c>
    </row>
    <row r="2995">
      <c r="G2995" s="14" t="n"/>
      <c r="Q2995" s="7">
        <f>IF($E2995="","",P2995*Y2995/100)</f>
        <v/>
      </c>
      <c r="R2995" s="7" t="n"/>
      <c r="X2995" s="7" t="n"/>
      <c r="Y2995" s="7" t="n"/>
      <c r="AB2995">
        <f>IF($E2995="","",IF($AQ2995=1,0,IF($AP2995=1,Settings!$C$6,Settings!$C$7))*100)</f>
        <v/>
      </c>
      <c r="AC2995" s="7">
        <f>IF($E2995="","",Y2995*AB2995/100)</f>
        <v/>
      </c>
      <c r="AD2995" s="7">
        <f>IF($E2995="","",Y2995-AC2995)</f>
        <v/>
      </c>
      <c r="AE2995" s="7">
        <f>IF($E2995="","",AD2995-Q2995)</f>
        <v/>
      </c>
      <c r="AI2995" s="7" t="n"/>
      <c r="AL2995" s="14" t="n"/>
      <c r="AN2995">
        <f>IF($E2995="","",IF(COUNTIF($E$2:$E2995,$E2995)=1,1,0))</f>
        <v/>
      </c>
      <c r="AO2995">
        <f>IF($AN2995=1,SUMPRODUCT(--($AR$2:$AR$3001&lt;$AR2995))+1,"")</f>
        <v/>
      </c>
      <c r="AP2995">
        <f>IF($E2995="","",IF(OR($U2995=TRUE(),$U2995="TRUE"),1,0))</f>
        <v/>
      </c>
      <c r="AQ2995">
        <f>IF($E2995="","",IF($AA2995="Yes",1,0))</f>
        <v/>
      </c>
      <c r="AR2995">
        <f>IF($AN2995=1,IFERROR(IF(VALUE($E2995)&lt;100000000,VALUE($E2995),1000000000),IFERROR(IF(VALUE(MID($E2995,2,20))&lt;100000000,VALUE(MID($E2995,2,20)),1000000000),1000000000))+ROW()/100000,"")</f>
        <v/>
      </c>
    </row>
    <row r="2996">
      <c r="G2996" s="14" t="n"/>
      <c r="Q2996" s="7">
        <f>IF($E2996="","",P2996*Y2996/100)</f>
        <v/>
      </c>
      <c r="R2996" s="7" t="n"/>
      <c r="X2996" s="7" t="n"/>
      <c r="Y2996" s="7" t="n"/>
      <c r="AB2996">
        <f>IF($E2996="","",IF($AQ2996=1,0,IF($AP2996=1,Settings!$C$6,Settings!$C$7))*100)</f>
        <v/>
      </c>
      <c r="AC2996" s="7">
        <f>IF($E2996="","",Y2996*AB2996/100)</f>
        <v/>
      </c>
      <c r="AD2996" s="7">
        <f>IF($E2996="","",Y2996-AC2996)</f>
        <v/>
      </c>
      <c r="AE2996" s="7">
        <f>IF($E2996="","",AD2996-Q2996)</f>
        <v/>
      </c>
      <c r="AI2996" s="7" t="n"/>
      <c r="AL2996" s="14" t="n"/>
      <c r="AN2996">
        <f>IF($E2996="","",IF(COUNTIF($E$2:$E2996,$E2996)=1,1,0))</f>
        <v/>
      </c>
      <c r="AO2996">
        <f>IF($AN2996=1,SUMPRODUCT(--($AR$2:$AR$3001&lt;$AR2996))+1,"")</f>
        <v/>
      </c>
      <c r="AP2996">
        <f>IF($E2996="","",IF(OR($U2996=TRUE(),$U2996="TRUE"),1,0))</f>
        <v/>
      </c>
      <c r="AQ2996">
        <f>IF($E2996="","",IF($AA2996="Yes",1,0))</f>
        <v/>
      </c>
      <c r="AR2996">
        <f>IF($AN2996=1,IFERROR(IF(VALUE($E2996)&lt;100000000,VALUE($E2996),1000000000),IFERROR(IF(VALUE(MID($E2996,2,20))&lt;100000000,VALUE(MID($E2996,2,20)),1000000000),1000000000))+ROW()/100000,"")</f>
        <v/>
      </c>
    </row>
    <row r="2997">
      <c r="G2997" s="14" t="n"/>
      <c r="Q2997" s="7">
        <f>IF($E2997="","",P2997*Y2997/100)</f>
        <v/>
      </c>
      <c r="R2997" s="7" t="n"/>
      <c r="X2997" s="7" t="n"/>
      <c r="Y2997" s="7" t="n"/>
      <c r="AB2997">
        <f>IF($E2997="","",IF($AQ2997=1,0,IF($AP2997=1,Settings!$C$6,Settings!$C$7))*100)</f>
        <v/>
      </c>
      <c r="AC2997" s="7">
        <f>IF($E2997="","",Y2997*AB2997/100)</f>
        <v/>
      </c>
      <c r="AD2997" s="7">
        <f>IF($E2997="","",Y2997-AC2997)</f>
        <v/>
      </c>
      <c r="AE2997" s="7">
        <f>IF($E2997="","",AD2997-Q2997)</f>
        <v/>
      </c>
      <c r="AI2997" s="7" t="n"/>
      <c r="AL2997" s="14" t="n"/>
      <c r="AN2997">
        <f>IF($E2997="","",IF(COUNTIF($E$2:$E2997,$E2997)=1,1,0))</f>
        <v/>
      </c>
      <c r="AO2997">
        <f>IF($AN2997=1,SUMPRODUCT(--($AR$2:$AR$3001&lt;$AR2997))+1,"")</f>
        <v/>
      </c>
      <c r="AP2997">
        <f>IF($E2997="","",IF(OR($U2997=TRUE(),$U2997="TRUE"),1,0))</f>
        <v/>
      </c>
      <c r="AQ2997">
        <f>IF($E2997="","",IF($AA2997="Yes",1,0))</f>
        <v/>
      </c>
      <c r="AR2997">
        <f>IF($AN2997=1,IFERROR(IF(VALUE($E2997)&lt;100000000,VALUE($E2997),1000000000),IFERROR(IF(VALUE(MID($E2997,2,20))&lt;100000000,VALUE(MID($E2997,2,20)),1000000000),1000000000))+ROW()/100000,"")</f>
        <v/>
      </c>
    </row>
    <row r="2998">
      <c r="G2998" s="14" t="n"/>
      <c r="Q2998" s="7">
        <f>IF($E2998="","",P2998*Y2998/100)</f>
        <v/>
      </c>
      <c r="R2998" s="7" t="n"/>
      <c r="X2998" s="7" t="n"/>
      <c r="Y2998" s="7" t="n"/>
      <c r="AB2998">
        <f>IF($E2998="","",IF($AQ2998=1,0,IF($AP2998=1,Settings!$C$6,Settings!$C$7))*100)</f>
        <v/>
      </c>
      <c r="AC2998" s="7">
        <f>IF($E2998="","",Y2998*AB2998/100)</f>
        <v/>
      </c>
      <c r="AD2998" s="7">
        <f>IF($E2998="","",Y2998-AC2998)</f>
        <v/>
      </c>
      <c r="AE2998" s="7">
        <f>IF($E2998="","",AD2998-Q2998)</f>
        <v/>
      </c>
      <c r="AI2998" s="7" t="n"/>
      <c r="AL2998" s="14" t="n"/>
      <c r="AN2998">
        <f>IF($E2998="","",IF(COUNTIF($E$2:$E2998,$E2998)=1,1,0))</f>
        <v/>
      </c>
      <c r="AO2998">
        <f>IF($AN2998=1,SUMPRODUCT(--($AR$2:$AR$3001&lt;$AR2998))+1,"")</f>
        <v/>
      </c>
      <c r="AP2998">
        <f>IF($E2998="","",IF(OR($U2998=TRUE(),$U2998="TRUE"),1,0))</f>
        <v/>
      </c>
      <c r="AQ2998">
        <f>IF($E2998="","",IF($AA2998="Yes",1,0))</f>
        <v/>
      </c>
      <c r="AR2998">
        <f>IF($AN2998=1,IFERROR(IF(VALUE($E2998)&lt;100000000,VALUE($E2998),1000000000),IFERROR(IF(VALUE(MID($E2998,2,20))&lt;100000000,VALUE(MID($E2998,2,20)),1000000000),1000000000))+ROW()/100000,"")</f>
        <v/>
      </c>
    </row>
    <row r="2999">
      <c r="G2999" s="14" t="n"/>
      <c r="Q2999" s="7">
        <f>IF($E2999="","",P2999*Y2999/100)</f>
        <v/>
      </c>
      <c r="R2999" s="7" t="n"/>
      <c r="X2999" s="7" t="n"/>
      <c r="Y2999" s="7" t="n"/>
      <c r="AB2999">
        <f>IF($E2999="","",IF($AQ2999=1,0,IF($AP2999=1,Settings!$C$6,Settings!$C$7))*100)</f>
        <v/>
      </c>
      <c r="AC2999" s="7">
        <f>IF($E2999="","",Y2999*AB2999/100)</f>
        <v/>
      </c>
      <c r="AD2999" s="7">
        <f>IF($E2999="","",Y2999-AC2999)</f>
        <v/>
      </c>
      <c r="AE2999" s="7">
        <f>IF($E2999="","",AD2999-Q2999)</f>
        <v/>
      </c>
      <c r="AI2999" s="7" t="n"/>
      <c r="AL2999" s="14" t="n"/>
      <c r="AN2999">
        <f>IF($E2999="","",IF(COUNTIF($E$2:$E2999,$E2999)=1,1,0))</f>
        <v/>
      </c>
      <c r="AO2999">
        <f>IF($AN2999=1,SUMPRODUCT(--($AR$2:$AR$3001&lt;$AR2999))+1,"")</f>
        <v/>
      </c>
      <c r="AP2999">
        <f>IF($E2999="","",IF(OR($U2999=TRUE(),$U2999="TRUE"),1,0))</f>
        <v/>
      </c>
      <c r="AQ2999">
        <f>IF($E2999="","",IF($AA2999="Yes",1,0))</f>
        <v/>
      </c>
      <c r="AR2999">
        <f>IF($AN2999=1,IFERROR(IF(VALUE($E2999)&lt;100000000,VALUE($E2999),1000000000),IFERROR(IF(VALUE(MID($E2999,2,20))&lt;100000000,VALUE(MID($E2999,2,20)),1000000000),1000000000))+ROW()/100000,"")</f>
        <v/>
      </c>
    </row>
    <row r="3000">
      <c r="G3000" s="14" t="n"/>
      <c r="Q3000" s="7">
        <f>IF($E3000="","",P3000*Y3000/100)</f>
        <v/>
      </c>
      <c r="R3000" s="7" t="n"/>
      <c r="X3000" s="7" t="n"/>
      <c r="Y3000" s="7" t="n"/>
      <c r="AB3000">
        <f>IF($E3000="","",IF($AQ3000=1,0,IF($AP3000=1,Settings!$C$6,Settings!$C$7))*100)</f>
        <v/>
      </c>
      <c r="AC3000" s="7">
        <f>IF($E3000="","",Y3000*AB3000/100)</f>
        <v/>
      </c>
      <c r="AD3000" s="7">
        <f>IF($E3000="","",Y3000-AC3000)</f>
        <v/>
      </c>
      <c r="AE3000" s="7">
        <f>IF($E3000="","",AD3000-Q3000)</f>
        <v/>
      </c>
      <c r="AI3000" s="7" t="n"/>
      <c r="AL3000" s="14" t="n"/>
      <c r="AN3000">
        <f>IF($E3000="","",IF(COUNTIF($E$2:$E3000,$E3000)=1,1,0))</f>
        <v/>
      </c>
      <c r="AO3000">
        <f>IF($AN3000=1,SUMPRODUCT(--($AR$2:$AR$3001&lt;$AR3000))+1,"")</f>
        <v/>
      </c>
      <c r="AP3000">
        <f>IF($E3000="","",IF(OR($U3000=TRUE(),$U3000="TRUE"),1,0))</f>
        <v/>
      </c>
      <c r="AQ3000">
        <f>IF($E3000="","",IF($AA3000="Yes",1,0))</f>
        <v/>
      </c>
      <c r="AR3000">
        <f>IF($AN3000=1,IFERROR(IF(VALUE($E3000)&lt;100000000,VALUE($E3000),1000000000),IFERROR(IF(VALUE(MID($E3000,2,20))&lt;100000000,VALUE(MID($E3000,2,20)),1000000000),1000000000))+ROW()/100000,"")</f>
        <v/>
      </c>
    </row>
    <row r="3001">
      <c r="G3001" s="14" t="n"/>
      <c r="Q3001" s="7">
        <f>IF($E3001="","",P3001*Y3001/100)</f>
        <v/>
      </c>
      <c r="R3001" s="7" t="n"/>
      <c r="X3001" s="7" t="n"/>
      <c r="Y3001" s="7" t="n"/>
      <c r="AB3001">
        <f>IF($E3001="","",IF($AQ3001=1,0,IF($AP3001=1,Settings!$C$6,Settings!$C$7))*100)</f>
        <v/>
      </c>
      <c r="AC3001" s="7">
        <f>IF($E3001="","",Y3001*AB3001/100)</f>
        <v/>
      </c>
      <c r="AD3001" s="7">
        <f>IF($E3001="","",Y3001-AC3001)</f>
        <v/>
      </c>
      <c r="AE3001" s="7">
        <f>IF($E3001="","",AD3001-Q3001)</f>
        <v/>
      </c>
      <c r="AI3001" s="7" t="n"/>
      <c r="AL3001" s="14" t="n"/>
      <c r="AN3001">
        <f>IF($E3001="","",IF(COUNTIF($E$2:$E3001,$E3001)=1,1,0))</f>
        <v/>
      </c>
      <c r="AO3001">
        <f>IF($AN3001=1,SUMPRODUCT(--($AR$2:$AR$3001&lt;$AR3001))+1,"")</f>
        <v/>
      </c>
      <c r="AP3001">
        <f>IF($E3001="","",IF(OR($U3001=TRUE(),$U3001="TRUE"),1,0))</f>
        <v/>
      </c>
      <c r="AQ3001">
        <f>IF($E3001="","",IF($AA3001="Yes",1,0))</f>
        <v/>
      </c>
      <c r="AR3001">
        <f>IF($AN3001=1,IFERROR(IF(VALUE($E3001)&lt;100000000,VALUE($E3001),1000000000),IFERROR(IF(VALUE(MID($E3001,2,20))&lt;100000000,VALUE(MID($E3001,2,20)),1000000000),1000000000))+ROW()/100000,"")</f>
        <v/>
      </c>
    </row>
  </sheetData>
  <autoFilter ref="A1:AR300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2" customWidth="1" min="4" max="4"/>
    <col width="17" customWidth="1" min="5" max="5"/>
    <col width="18" customWidth="1" min="6" max="6"/>
    <col width="24" customWidth="1" min="7" max="7"/>
    <col width="12" customWidth="1" min="8" max="8"/>
    <col width="26" customWidth="1" min="9" max="9"/>
    <col width="12" customWidth="1" min="10" max="10"/>
    <col width="12" customWidth="1" min="11" max="11"/>
    <col width="36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3" customWidth="1" min="27" max="27"/>
    <col width="14" customWidth="1" min="28" max="28"/>
    <col width="20" customWidth="1" min="29" max="29"/>
  </cols>
  <sheetData>
    <row r="1" ht="32" customHeight="1">
      <c r="A1" s="12" t="inlineStr">
        <is>
          <t>Invoice</t>
        </is>
      </c>
      <c r="B1" s="10" t="inlineStr">
        <is>
          <t>Order #</t>
        </is>
      </c>
      <c r="C1" s="10" t="inlineStr">
        <is>
          <t>Site Tab (##)</t>
        </is>
      </c>
      <c r="D1" s="10" t="inlineStr">
        <is>
          <t>Cycle</t>
        </is>
      </c>
      <c r="E1" s="10" t="inlineStr">
        <is>
          <t>Create At</t>
        </is>
      </c>
      <c r="F1" s="10" t="inlineStr">
        <is>
          <t>Insurance Company</t>
        </is>
      </c>
      <c r="G1" s="10" t="inlineStr">
        <is>
          <t>Corporate</t>
        </is>
      </c>
      <c r="H1" s="10" t="inlineStr">
        <is>
          <t>Card</t>
        </is>
      </c>
      <c r="I1" s="10" t="inlineStr">
        <is>
          <t>Name</t>
        </is>
      </c>
      <c r="J1" s="10" t="inlineStr">
        <is>
          <t>Order Co Payment</t>
        </is>
      </c>
      <c r="K1" s="10" t="inlineStr">
        <is>
          <t>Co val</t>
        </is>
      </c>
      <c r="L1" s="10" t="inlineStr">
        <is>
          <t>ERX ID</t>
        </is>
      </c>
      <c r="M1" s="10" t="inlineStr">
        <is>
          <t>Max Limit</t>
        </is>
      </c>
      <c r="N1" s="10" t="inlineStr">
        <is>
          <t>Exceeding Limit</t>
        </is>
      </c>
      <c r="O1" s="10" t="inlineStr">
        <is>
          <t>Exceeding BY</t>
        </is>
      </c>
      <c r="P1" s="10" t="inlineStr">
        <is>
          <t>Special</t>
        </is>
      </c>
      <c r="Q1" s="10" t="inlineStr">
        <is>
          <t>IMP %</t>
        </is>
      </c>
      <c r="R1" s="10" t="inlineStr">
        <is>
          <t>IMP</t>
        </is>
      </c>
      <c r="S1" s="10" t="inlineStr">
        <is>
          <t>IMP VAL</t>
        </is>
      </c>
      <c r="T1" s="10" t="inlineStr">
        <is>
          <t>LOCAL%</t>
        </is>
      </c>
      <c r="U1" s="10" t="inlineStr">
        <is>
          <t>LOCAL</t>
        </is>
      </c>
      <c r="V1" s="10" t="inlineStr">
        <is>
          <t>LOCAL VAL</t>
        </is>
      </c>
      <c r="W1" s="10" t="inlineStr">
        <is>
          <t>TOTAL VAL</t>
        </is>
      </c>
      <c r="X1" s="10" t="inlineStr">
        <is>
          <t>SUBTOTAL</t>
        </is>
      </c>
      <c r="Y1" s="10" t="inlineStr">
        <is>
          <t>Grand Total</t>
        </is>
      </c>
      <c r="Z1" s="10" t="inlineStr">
        <is>
          <t>NET</t>
        </is>
      </c>
      <c r="AA1" s="13" t="inlineStr">
        <is>
          <t>Src Row (helper)</t>
        </is>
      </c>
      <c r="AB1" s="13" t="inlineStr">
        <is>
          <t>Limit Adj (helper)</t>
        </is>
      </c>
      <c r="AC1" s="13" t="inlineStr">
        <is>
          <t>Payer Key (helper)</t>
        </is>
      </c>
    </row>
    <row r="2">
      <c r="A2" s="15" t="n"/>
      <c r="B2">
        <f>IF($AA2="","",INDEX('Per Line'!$E$2:$E$3001,$AA2)&amp;"")</f>
        <v/>
      </c>
      <c r="C2">
        <f>IF($AA2="","",D2&amp;" "&amp;G2)</f>
        <v/>
      </c>
      <c r="D2">
        <f>IF($AA2="","",INDEX('Per Line'!$A$2:$A$3001,$AA2)&amp;"")</f>
        <v/>
      </c>
      <c r="E2" s="14">
        <f>IF($AA2="","",INDEX('Per Line'!$G$2:$G$3001,$AA2))</f>
        <v/>
      </c>
      <c r="F2">
        <f>IF($AA2="","",INDEX('Per Line'!$H$2:$H$3001,$AA2)&amp;"")</f>
        <v/>
      </c>
      <c r="G2">
        <f>IF($AA2="","",INDEX('Per Line'!$J$2:$J$3001,$AA2)&amp;"")</f>
        <v/>
      </c>
      <c r="H2">
        <f>IF($AA2="","",INDEX('Per Line'!$K$2:$K$3001,$AA2)&amp;"")</f>
        <v/>
      </c>
      <c r="I2">
        <f>IF($AA2="","",INDEX('Per Line'!$L$2:$L$3001,$AA2)&amp;"")</f>
        <v/>
      </c>
      <c r="J2">
        <f>IF($AA2="","",INDEX('Per Line'!$P$2:$P$3001,$AA2))</f>
        <v/>
      </c>
      <c r="K2" s="7">
        <f>IF($AA2="","",IF(AND(ISNUMBER(M2),M2&gt;0,Y2&gt;M2),J2*M2/100+(Y2-M2),J2*Y2/100))</f>
        <v/>
      </c>
      <c r="L2">
        <f>IF($AA2="","",INDEX('Per Line'!$Z$2:$Z$3001,$AA2)&amp;"")</f>
        <v/>
      </c>
      <c r="M2">
        <f>IF($AA2="","",INDEX('Per Line'!$AG$2:$AG$3001,$AA2))</f>
        <v/>
      </c>
      <c r="N2">
        <f>IF($AA2="","",IF(AND(ISNUMBER(M2),M2&gt;0),Y2&gt;M2,FALSE))</f>
        <v/>
      </c>
      <c r="O2" s="7">
        <f>IF($AA2="","",IF(AND(ISNUMBER(M2),M2&gt;0,Y2&gt;M2),Y2-M2,""))</f>
        <v/>
      </c>
      <c r="P2" s="7">
        <f>IF($AA2="","",SUMIFS('Per Line'!$Y$2:$Y$3001,'Per Line'!$E$2:$E$3001,$B2,'Per Line'!$AQ$2:$AQ$3001,1))</f>
        <v/>
      </c>
      <c r="Q2">
        <f>IF($AA2="","",Settings!$C$7)</f>
        <v/>
      </c>
      <c r="R2" s="7">
        <f>IF($AA2="","",SUMIFS('Per Line'!$Y$2:$Y$3001,'Per Line'!$E$2:$E$3001,$B2,'Per Line'!$AP$2:$AP$3001,0,'Per Line'!$AQ$2:$AQ$3001,0))</f>
        <v/>
      </c>
      <c r="S2" s="7">
        <f>IF($AA2="","",R2*Q2)</f>
        <v/>
      </c>
      <c r="T2">
        <f>IF($AA2="","",Settings!$C$6)</f>
        <v/>
      </c>
      <c r="U2" s="7">
        <f>IF($AA2="","",SUMIFS('Per Line'!$Y$2:$Y$3001,'Per Line'!$E$2:$E$3001,$B2,'Per Line'!$AP$2:$AP$3001,1,'Per Line'!$AQ$2:$AQ$3001,0))</f>
        <v/>
      </c>
      <c r="V2" s="7">
        <f>IF($AA2="","",U2*T2)</f>
        <v/>
      </c>
      <c r="W2" s="7">
        <f>IF($AA2="","",V2+S2)</f>
        <v/>
      </c>
      <c r="X2" s="7">
        <f>IF($AA2="","",Y2-W2)</f>
        <v/>
      </c>
      <c r="Y2" s="7">
        <f>IF($AA2="","",R2+U2+P2)</f>
        <v/>
      </c>
      <c r="Z2" s="7">
        <f>IF($AA2="","",Y2-W2-K2)</f>
        <v/>
      </c>
      <c r="AA2" s="16">
        <f>IF(ROWS($AA$2:$AA2)&lt;=MAX('Per Line'!$AO$2:$AO$3001),MATCH(ROWS($AA$2:$AA2),'Per Line'!$AO$2:$AO$3001,0),"")</f>
        <v/>
      </c>
      <c r="AB2" s="17">
        <f>IF($AA2="","",K2-J2*Y2/100)</f>
        <v/>
      </c>
      <c r="AC2">
        <f>IF($AA2="","",C2&amp;"|"&amp;COUNTIF($C$2:$C2,C2))</f>
        <v/>
      </c>
    </row>
    <row r="3">
      <c r="A3" s="15" t="n"/>
      <c r="B3">
        <f>IF($AA3="","",INDEX('Per Line'!$E$2:$E$3001,$AA3)&amp;"")</f>
        <v/>
      </c>
      <c r="C3">
        <f>IF($AA3="","",D3&amp;" "&amp;G3)</f>
        <v/>
      </c>
      <c r="D3">
        <f>IF($AA3="","",INDEX('Per Line'!$A$2:$A$3001,$AA3)&amp;"")</f>
        <v/>
      </c>
      <c r="E3" s="14">
        <f>IF($AA3="","",INDEX('Per Line'!$G$2:$G$3001,$AA3))</f>
        <v/>
      </c>
      <c r="F3">
        <f>IF($AA3="","",INDEX('Per Line'!$H$2:$H$3001,$AA3)&amp;"")</f>
        <v/>
      </c>
      <c r="G3">
        <f>IF($AA3="","",INDEX('Per Line'!$J$2:$J$3001,$AA3)&amp;"")</f>
        <v/>
      </c>
      <c r="H3">
        <f>IF($AA3="","",INDEX('Per Line'!$K$2:$K$3001,$AA3)&amp;"")</f>
        <v/>
      </c>
      <c r="I3">
        <f>IF($AA3="","",INDEX('Per Line'!$L$2:$L$3001,$AA3)&amp;"")</f>
        <v/>
      </c>
      <c r="J3">
        <f>IF($AA3="","",INDEX('Per Line'!$P$2:$P$3001,$AA3))</f>
        <v/>
      </c>
      <c r="K3" s="7">
        <f>IF($AA3="","",IF(AND(ISNUMBER(M3),M3&gt;0,Y3&gt;M3),J3*M3/100+(Y3-M3),J3*Y3/100))</f>
        <v/>
      </c>
      <c r="L3">
        <f>IF($AA3="","",INDEX('Per Line'!$Z$2:$Z$3001,$AA3)&amp;"")</f>
        <v/>
      </c>
      <c r="M3">
        <f>IF($AA3="","",INDEX('Per Line'!$AG$2:$AG$3001,$AA3))</f>
        <v/>
      </c>
      <c r="N3">
        <f>IF($AA3="","",IF(AND(ISNUMBER(M3),M3&gt;0),Y3&gt;M3,FALSE))</f>
        <v/>
      </c>
      <c r="O3" s="7">
        <f>IF($AA3="","",IF(AND(ISNUMBER(M3),M3&gt;0,Y3&gt;M3),Y3-M3,""))</f>
        <v/>
      </c>
      <c r="P3" s="7">
        <f>IF($AA3="","",SUMIFS('Per Line'!$Y$2:$Y$3001,'Per Line'!$E$2:$E$3001,$B3,'Per Line'!$AQ$2:$AQ$3001,1))</f>
        <v/>
      </c>
      <c r="Q3">
        <f>IF($AA3="","",Settings!$C$7)</f>
        <v/>
      </c>
      <c r="R3" s="7">
        <f>IF($AA3="","",SUMIFS('Per Line'!$Y$2:$Y$3001,'Per Line'!$E$2:$E$3001,$B3,'Per Line'!$AP$2:$AP$3001,0,'Per Line'!$AQ$2:$AQ$3001,0))</f>
        <v/>
      </c>
      <c r="S3" s="7">
        <f>IF($AA3="","",R3*Q3)</f>
        <v/>
      </c>
      <c r="T3">
        <f>IF($AA3="","",Settings!$C$6)</f>
        <v/>
      </c>
      <c r="U3" s="7">
        <f>IF($AA3="","",SUMIFS('Per Line'!$Y$2:$Y$3001,'Per Line'!$E$2:$E$3001,$B3,'Per Line'!$AP$2:$AP$3001,1,'Per Line'!$AQ$2:$AQ$3001,0))</f>
        <v/>
      </c>
      <c r="V3" s="7">
        <f>IF($AA3="","",U3*T3)</f>
        <v/>
      </c>
      <c r="W3" s="7">
        <f>IF($AA3="","",V3+S3)</f>
        <v/>
      </c>
      <c r="X3" s="7">
        <f>IF($AA3="","",Y3-W3)</f>
        <v/>
      </c>
      <c r="Y3" s="7">
        <f>IF($AA3="","",R3+U3+P3)</f>
        <v/>
      </c>
      <c r="Z3" s="7">
        <f>IF($AA3="","",Y3-W3-K3)</f>
        <v/>
      </c>
      <c r="AA3" s="16">
        <f>IF(ROWS($AA$2:$AA3)&lt;=MAX('Per Line'!$AO$2:$AO$3001),MATCH(ROWS($AA$2:$AA3),'Per Line'!$AO$2:$AO$3001,0),"")</f>
        <v/>
      </c>
      <c r="AB3" s="17">
        <f>IF($AA3="","",K3-J3*Y3/100)</f>
        <v/>
      </c>
      <c r="AC3">
        <f>IF($AA3="","",C3&amp;"|"&amp;COUNTIF($C$2:$C3,C3))</f>
        <v/>
      </c>
    </row>
    <row r="4">
      <c r="A4" s="15" t="n"/>
      <c r="B4">
        <f>IF($AA4="","",INDEX('Per Line'!$E$2:$E$3001,$AA4)&amp;"")</f>
        <v/>
      </c>
      <c r="C4">
        <f>IF($AA4="","",D4&amp;" "&amp;G4)</f>
        <v/>
      </c>
      <c r="D4">
        <f>IF($AA4="","",INDEX('Per Line'!$A$2:$A$3001,$AA4)&amp;"")</f>
        <v/>
      </c>
      <c r="E4" s="14">
        <f>IF($AA4="","",INDEX('Per Line'!$G$2:$G$3001,$AA4))</f>
        <v/>
      </c>
      <c r="F4">
        <f>IF($AA4="","",INDEX('Per Line'!$H$2:$H$3001,$AA4)&amp;"")</f>
        <v/>
      </c>
      <c r="G4">
        <f>IF($AA4="","",INDEX('Per Line'!$J$2:$J$3001,$AA4)&amp;"")</f>
        <v/>
      </c>
      <c r="H4">
        <f>IF($AA4="","",INDEX('Per Line'!$K$2:$K$3001,$AA4)&amp;"")</f>
        <v/>
      </c>
      <c r="I4">
        <f>IF($AA4="","",INDEX('Per Line'!$L$2:$L$3001,$AA4)&amp;"")</f>
        <v/>
      </c>
      <c r="J4">
        <f>IF($AA4="","",INDEX('Per Line'!$P$2:$P$3001,$AA4))</f>
        <v/>
      </c>
      <c r="K4" s="7">
        <f>IF($AA4="","",IF(AND(ISNUMBER(M4),M4&gt;0,Y4&gt;M4),J4*M4/100+(Y4-M4),J4*Y4/100))</f>
        <v/>
      </c>
      <c r="L4">
        <f>IF($AA4="","",INDEX('Per Line'!$Z$2:$Z$3001,$AA4)&amp;"")</f>
        <v/>
      </c>
      <c r="M4">
        <f>IF($AA4="","",INDEX('Per Line'!$AG$2:$AG$3001,$AA4))</f>
        <v/>
      </c>
      <c r="N4">
        <f>IF($AA4="","",IF(AND(ISNUMBER(M4),M4&gt;0),Y4&gt;M4,FALSE))</f>
        <v/>
      </c>
      <c r="O4" s="7">
        <f>IF($AA4="","",IF(AND(ISNUMBER(M4),M4&gt;0,Y4&gt;M4),Y4-M4,""))</f>
        <v/>
      </c>
      <c r="P4" s="7">
        <f>IF($AA4="","",SUMIFS('Per Line'!$Y$2:$Y$3001,'Per Line'!$E$2:$E$3001,$B4,'Per Line'!$AQ$2:$AQ$3001,1))</f>
        <v/>
      </c>
      <c r="Q4">
        <f>IF($AA4="","",Settings!$C$7)</f>
        <v/>
      </c>
      <c r="R4" s="7">
        <f>IF($AA4="","",SUMIFS('Per Line'!$Y$2:$Y$3001,'Per Line'!$E$2:$E$3001,$B4,'Per Line'!$AP$2:$AP$3001,0,'Per Line'!$AQ$2:$AQ$3001,0))</f>
        <v/>
      </c>
      <c r="S4" s="7">
        <f>IF($AA4="","",R4*Q4)</f>
        <v/>
      </c>
      <c r="T4">
        <f>IF($AA4="","",Settings!$C$6)</f>
        <v/>
      </c>
      <c r="U4" s="7">
        <f>IF($AA4="","",SUMIFS('Per Line'!$Y$2:$Y$3001,'Per Line'!$E$2:$E$3001,$B4,'Per Line'!$AP$2:$AP$3001,1,'Per Line'!$AQ$2:$AQ$3001,0))</f>
        <v/>
      </c>
      <c r="V4" s="7">
        <f>IF($AA4="","",U4*T4)</f>
        <v/>
      </c>
      <c r="W4" s="7">
        <f>IF($AA4="","",V4+S4)</f>
        <v/>
      </c>
      <c r="X4" s="7">
        <f>IF($AA4="","",Y4-W4)</f>
        <v/>
      </c>
      <c r="Y4" s="7">
        <f>IF($AA4="","",R4+U4+P4)</f>
        <v/>
      </c>
      <c r="Z4" s="7">
        <f>IF($AA4="","",Y4-W4-K4)</f>
        <v/>
      </c>
      <c r="AA4" s="16">
        <f>IF(ROWS($AA$2:$AA4)&lt;=MAX('Per Line'!$AO$2:$AO$3001),MATCH(ROWS($AA$2:$AA4),'Per Line'!$AO$2:$AO$3001,0),"")</f>
        <v/>
      </c>
      <c r="AB4" s="17">
        <f>IF($AA4="","",K4-J4*Y4/100)</f>
        <v/>
      </c>
      <c r="AC4">
        <f>IF($AA4="","",C4&amp;"|"&amp;COUNTIF($C$2:$C4,C4))</f>
        <v/>
      </c>
    </row>
    <row r="5">
      <c r="A5" s="15" t="n"/>
      <c r="B5">
        <f>IF($AA5="","",INDEX('Per Line'!$E$2:$E$3001,$AA5)&amp;"")</f>
        <v/>
      </c>
      <c r="C5">
        <f>IF($AA5="","",D5&amp;" "&amp;G5)</f>
        <v/>
      </c>
      <c r="D5">
        <f>IF($AA5="","",INDEX('Per Line'!$A$2:$A$3001,$AA5)&amp;"")</f>
        <v/>
      </c>
      <c r="E5" s="14">
        <f>IF($AA5="","",INDEX('Per Line'!$G$2:$G$3001,$AA5))</f>
        <v/>
      </c>
      <c r="F5">
        <f>IF($AA5="","",INDEX('Per Line'!$H$2:$H$3001,$AA5)&amp;"")</f>
        <v/>
      </c>
      <c r="G5">
        <f>IF($AA5="","",INDEX('Per Line'!$J$2:$J$3001,$AA5)&amp;"")</f>
        <v/>
      </c>
      <c r="H5">
        <f>IF($AA5="","",INDEX('Per Line'!$K$2:$K$3001,$AA5)&amp;"")</f>
        <v/>
      </c>
      <c r="I5">
        <f>IF($AA5="","",INDEX('Per Line'!$L$2:$L$3001,$AA5)&amp;"")</f>
        <v/>
      </c>
      <c r="J5">
        <f>IF($AA5="","",INDEX('Per Line'!$P$2:$P$3001,$AA5))</f>
        <v/>
      </c>
      <c r="K5" s="7">
        <f>IF($AA5="","",IF(AND(ISNUMBER(M5),M5&gt;0,Y5&gt;M5),J5*M5/100+(Y5-M5),J5*Y5/100))</f>
        <v/>
      </c>
      <c r="L5">
        <f>IF($AA5="","",INDEX('Per Line'!$Z$2:$Z$3001,$AA5)&amp;"")</f>
        <v/>
      </c>
      <c r="M5">
        <f>IF($AA5="","",INDEX('Per Line'!$AG$2:$AG$3001,$AA5))</f>
        <v/>
      </c>
      <c r="N5">
        <f>IF($AA5="","",IF(AND(ISNUMBER(M5),M5&gt;0),Y5&gt;M5,FALSE))</f>
        <v/>
      </c>
      <c r="O5" s="7">
        <f>IF($AA5="","",IF(AND(ISNUMBER(M5),M5&gt;0,Y5&gt;M5),Y5-M5,""))</f>
        <v/>
      </c>
      <c r="P5" s="7">
        <f>IF($AA5="","",SUMIFS('Per Line'!$Y$2:$Y$3001,'Per Line'!$E$2:$E$3001,$B5,'Per Line'!$AQ$2:$AQ$3001,1))</f>
        <v/>
      </c>
      <c r="Q5">
        <f>IF($AA5="","",Settings!$C$7)</f>
        <v/>
      </c>
      <c r="R5" s="7">
        <f>IF($AA5="","",SUMIFS('Per Line'!$Y$2:$Y$3001,'Per Line'!$E$2:$E$3001,$B5,'Per Line'!$AP$2:$AP$3001,0,'Per Line'!$AQ$2:$AQ$3001,0))</f>
        <v/>
      </c>
      <c r="S5" s="7">
        <f>IF($AA5="","",R5*Q5)</f>
        <v/>
      </c>
      <c r="T5">
        <f>IF($AA5="","",Settings!$C$6)</f>
        <v/>
      </c>
      <c r="U5" s="7">
        <f>IF($AA5="","",SUMIFS('Per Line'!$Y$2:$Y$3001,'Per Line'!$E$2:$E$3001,$B5,'Per Line'!$AP$2:$AP$3001,1,'Per Line'!$AQ$2:$AQ$3001,0))</f>
        <v/>
      </c>
      <c r="V5" s="7">
        <f>IF($AA5="","",U5*T5)</f>
        <v/>
      </c>
      <c r="W5" s="7">
        <f>IF($AA5="","",V5+S5)</f>
        <v/>
      </c>
      <c r="X5" s="7">
        <f>IF($AA5="","",Y5-W5)</f>
        <v/>
      </c>
      <c r="Y5" s="7">
        <f>IF($AA5="","",R5+U5+P5)</f>
        <v/>
      </c>
      <c r="Z5" s="7">
        <f>IF($AA5="","",Y5-W5-K5)</f>
        <v/>
      </c>
      <c r="AA5" s="16">
        <f>IF(ROWS($AA$2:$AA5)&lt;=MAX('Per Line'!$AO$2:$AO$3001),MATCH(ROWS($AA$2:$AA5),'Per Line'!$AO$2:$AO$3001,0),"")</f>
        <v/>
      </c>
      <c r="AB5" s="17">
        <f>IF($AA5="","",K5-J5*Y5/100)</f>
        <v/>
      </c>
      <c r="AC5">
        <f>IF($AA5="","",C5&amp;"|"&amp;COUNTIF($C$2:$C5,C5))</f>
        <v/>
      </c>
    </row>
    <row r="6">
      <c r="A6" s="15" t="n"/>
      <c r="B6">
        <f>IF($AA6="","",INDEX('Per Line'!$E$2:$E$3001,$AA6)&amp;"")</f>
        <v/>
      </c>
      <c r="C6">
        <f>IF($AA6="","",D6&amp;" "&amp;G6)</f>
        <v/>
      </c>
      <c r="D6">
        <f>IF($AA6="","",INDEX('Per Line'!$A$2:$A$3001,$AA6)&amp;"")</f>
        <v/>
      </c>
      <c r="E6" s="14">
        <f>IF($AA6="","",INDEX('Per Line'!$G$2:$G$3001,$AA6))</f>
        <v/>
      </c>
      <c r="F6">
        <f>IF($AA6="","",INDEX('Per Line'!$H$2:$H$3001,$AA6)&amp;"")</f>
        <v/>
      </c>
      <c r="G6">
        <f>IF($AA6="","",INDEX('Per Line'!$J$2:$J$3001,$AA6)&amp;"")</f>
        <v/>
      </c>
      <c r="H6">
        <f>IF($AA6="","",INDEX('Per Line'!$K$2:$K$3001,$AA6)&amp;"")</f>
        <v/>
      </c>
      <c r="I6">
        <f>IF($AA6="","",INDEX('Per Line'!$L$2:$L$3001,$AA6)&amp;"")</f>
        <v/>
      </c>
      <c r="J6">
        <f>IF($AA6="","",INDEX('Per Line'!$P$2:$P$3001,$AA6))</f>
        <v/>
      </c>
      <c r="K6" s="7">
        <f>IF($AA6="","",IF(AND(ISNUMBER(M6),M6&gt;0,Y6&gt;M6),J6*M6/100+(Y6-M6),J6*Y6/100))</f>
        <v/>
      </c>
      <c r="L6">
        <f>IF($AA6="","",INDEX('Per Line'!$Z$2:$Z$3001,$AA6)&amp;"")</f>
        <v/>
      </c>
      <c r="M6">
        <f>IF($AA6="","",INDEX('Per Line'!$AG$2:$AG$3001,$AA6))</f>
        <v/>
      </c>
      <c r="N6">
        <f>IF($AA6="","",IF(AND(ISNUMBER(M6),M6&gt;0),Y6&gt;M6,FALSE))</f>
        <v/>
      </c>
      <c r="O6" s="7">
        <f>IF($AA6="","",IF(AND(ISNUMBER(M6),M6&gt;0,Y6&gt;M6),Y6-M6,""))</f>
        <v/>
      </c>
      <c r="P6" s="7">
        <f>IF($AA6="","",SUMIFS('Per Line'!$Y$2:$Y$3001,'Per Line'!$E$2:$E$3001,$B6,'Per Line'!$AQ$2:$AQ$3001,1))</f>
        <v/>
      </c>
      <c r="Q6">
        <f>IF($AA6="","",Settings!$C$7)</f>
        <v/>
      </c>
      <c r="R6" s="7">
        <f>IF($AA6="","",SUMIFS('Per Line'!$Y$2:$Y$3001,'Per Line'!$E$2:$E$3001,$B6,'Per Line'!$AP$2:$AP$3001,0,'Per Line'!$AQ$2:$AQ$3001,0))</f>
        <v/>
      </c>
      <c r="S6" s="7">
        <f>IF($AA6="","",R6*Q6)</f>
        <v/>
      </c>
      <c r="T6">
        <f>IF($AA6="","",Settings!$C$6)</f>
        <v/>
      </c>
      <c r="U6" s="7">
        <f>IF($AA6="","",SUMIFS('Per Line'!$Y$2:$Y$3001,'Per Line'!$E$2:$E$3001,$B6,'Per Line'!$AP$2:$AP$3001,1,'Per Line'!$AQ$2:$AQ$3001,0))</f>
        <v/>
      </c>
      <c r="V6" s="7">
        <f>IF($AA6="","",U6*T6)</f>
        <v/>
      </c>
      <c r="W6" s="7">
        <f>IF($AA6="","",V6+S6)</f>
        <v/>
      </c>
      <c r="X6" s="7">
        <f>IF($AA6="","",Y6-W6)</f>
        <v/>
      </c>
      <c r="Y6" s="7">
        <f>IF($AA6="","",R6+U6+P6)</f>
        <v/>
      </c>
      <c r="Z6" s="7">
        <f>IF($AA6="","",Y6-W6-K6)</f>
        <v/>
      </c>
      <c r="AA6" s="16">
        <f>IF(ROWS($AA$2:$AA6)&lt;=MAX('Per Line'!$AO$2:$AO$3001),MATCH(ROWS($AA$2:$AA6),'Per Line'!$AO$2:$AO$3001,0),"")</f>
        <v/>
      </c>
      <c r="AB6" s="17">
        <f>IF($AA6="","",K6-J6*Y6/100)</f>
        <v/>
      </c>
      <c r="AC6">
        <f>IF($AA6="","",C6&amp;"|"&amp;COUNTIF($C$2:$C6,C6))</f>
        <v/>
      </c>
    </row>
    <row r="7">
      <c r="A7" s="15" t="n"/>
      <c r="B7">
        <f>IF($AA7="","",INDEX('Per Line'!$E$2:$E$3001,$AA7)&amp;"")</f>
        <v/>
      </c>
      <c r="C7">
        <f>IF($AA7="","",D7&amp;" "&amp;G7)</f>
        <v/>
      </c>
      <c r="D7">
        <f>IF($AA7="","",INDEX('Per Line'!$A$2:$A$3001,$AA7)&amp;"")</f>
        <v/>
      </c>
      <c r="E7" s="14">
        <f>IF($AA7="","",INDEX('Per Line'!$G$2:$G$3001,$AA7))</f>
        <v/>
      </c>
      <c r="F7">
        <f>IF($AA7="","",INDEX('Per Line'!$H$2:$H$3001,$AA7)&amp;"")</f>
        <v/>
      </c>
      <c r="G7">
        <f>IF($AA7="","",INDEX('Per Line'!$J$2:$J$3001,$AA7)&amp;"")</f>
        <v/>
      </c>
      <c r="H7">
        <f>IF($AA7="","",INDEX('Per Line'!$K$2:$K$3001,$AA7)&amp;"")</f>
        <v/>
      </c>
      <c r="I7">
        <f>IF($AA7="","",INDEX('Per Line'!$L$2:$L$3001,$AA7)&amp;"")</f>
        <v/>
      </c>
      <c r="J7">
        <f>IF($AA7="","",INDEX('Per Line'!$P$2:$P$3001,$AA7))</f>
        <v/>
      </c>
      <c r="K7" s="7">
        <f>IF($AA7="","",IF(AND(ISNUMBER(M7),M7&gt;0,Y7&gt;M7),J7*M7/100+(Y7-M7),J7*Y7/100))</f>
        <v/>
      </c>
      <c r="L7">
        <f>IF($AA7="","",INDEX('Per Line'!$Z$2:$Z$3001,$AA7)&amp;"")</f>
        <v/>
      </c>
      <c r="M7">
        <f>IF($AA7="","",INDEX('Per Line'!$AG$2:$AG$3001,$AA7))</f>
        <v/>
      </c>
      <c r="N7">
        <f>IF($AA7="","",IF(AND(ISNUMBER(M7),M7&gt;0),Y7&gt;M7,FALSE))</f>
        <v/>
      </c>
      <c r="O7" s="7">
        <f>IF($AA7="","",IF(AND(ISNUMBER(M7),M7&gt;0,Y7&gt;M7),Y7-M7,""))</f>
        <v/>
      </c>
      <c r="P7" s="7">
        <f>IF($AA7="","",SUMIFS('Per Line'!$Y$2:$Y$3001,'Per Line'!$E$2:$E$3001,$B7,'Per Line'!$AQ$2:$AQ$3001,1))</f>
        <v/>
      </c>
      <c r="Q7">
        <f>IF($AA7="","",Settings!$C$7)</f>
        <v/>
      </c>
      <c r="R7" s="7">
        <f>IF($AA7="","",SUMIFS('Per Line'!$Y$2:$Y$3001,'Per Line'!$E$2:$E$3001,$B7,'Per Line'!$AP$2:$AP$3001,0,'Per Line'!$AQ$2:$AQ$3001,0))</f>
        <v/>
      </c>
      <c r="S7" s="7">
        <f>IF($AA7="","",R7*Q7)</f>
        <v/>
      </c>
      <c r="T7">
        <f>IF($AA7="","",Settings!$C$6)</f>
        <v/>
      </c>
      <c r="U7" s="7">
        <f>IF($AA7="","",SUMIFS('Per Line'!$Y$2:$Y$3001,'Per Line'!$E$2:$E$3001,$B7,'Per Line'!$AP$2:$AP$3001,1,'Per Line'!$AQ$2:$AQ$3001,0))</f>
        <v/>
      </c>
      <c r="V7" s="7">
        <f>IF($AA7="","",U7*T7)</f>
        <v/>
      </c>
      <c r="W7" s="7">
        <f>IF($AA7="","",V7+S7)</f>
        <v/>
      </c>
      <c r="X7" s="7">
        <f>IF($AA7="","",Y7-W7)</f>
        <v/>
      </c>
      <c r="Y7" s="7">
        <f>IF($AA7="","",R7+U7+P7)</f>
        <v/>
      </c>
      <c r="Z7" s="7">
        <f>IF($AA7="","",Y7-W7-K7)</f>
        <v/>
      </c>
      <c r="AA7" s="16">
        <f>IF(ROWS($AA$2:$AA7)&lt;=MAX('Per Line'!$AO$2:$AO$3001),MATCH(ROWS($AA$2:$AA7),'Per Line'!$AO$2:$AO$3001,0),"")</f>
        <v/>
      </c>
      <c r="AB7" s="17">
        <f>IF($AA7="","",K7-J7*Y7/100)</f>
        <v/>
      </c>
      <c r="AC7">
        <f>IF($AA7="","",C7&amp;"|"&amp;COUNTIF($C$2:$C7,C7))</f>
        <v/>
      </c>
    </row>
    <row r="8">
      <c r="A8" s="15" t="n"/>
      <c r="B8">
        <f>IF($AA8="","",INDEX('Per Line'!$E$2:$E$3001,$AA8)&amp;"")</f>
        <v/>
      </c>
      <c r="C8">
        <f>IF($AA8="","",D8&amp;" "&amp;G8)</f>
        <v/>
      </c>
      <c r="D8">
        <f>IF($AA8="","",INDEX('Per Line'!$A$2:$A$3001,$AA8)&amp;"")</f>
        <v/>
      </c>
      <c r="E8" s="14">
        <f>IF($AA8="","",INDEX('Per Line'!$G$2:$G$3001,$AA8))</f>
        <v/>
      </c>
      <c r="F8">
        <f>IF($AA8="","",INDEX('Per Line'!$H$2:$H$3001,$AA8)&amp;"")</f>
        <v/>
      </c>
      <c r="G8">
        <f>IF($AA8="","",INDEX('Per Line'!$J$2:$J$3001,$AA8)&amp;"")</f>
        <v/>
      </c>
      <c r="H8">
        <f>IF($AA8="","",INDEX('Per Line'!$K$2:$K$3001,$AA8)&amp;"")</f>
        <v/>
      </c>
      <c r="I8">
        <f>IF($AA8="","",INDEX('Per Line'!$L$2:$L$3001,$AA8)&amp;"")</f>
        <v/>
      </c>
      <c r="J8">
        <f>IF($AA8="","",INDEX('Per Line'!$P$2:$P$3001,$AA8))</f>
        <v/>
      </c>
      <c r="K8" s="7">
        <f>IF($AA8="","",IF(AND(ISNUMBER(M8),M8&gt;0,Y8&gt;M8),J8*M8/100+(Y8-M8),J8*Y8/100))</f>
        <v/>
      </c>
      <c r="L8">
        <f>IF($AA8="","",INDEX('Per Line'!$Z$2:$Z$3001,$AA8)&amp;"")</f>
        <v/>
      </c>
      <c r="M8">
        <f>IF($AA8="","",INDEX('Per Line'!$AG$2:$AG$3001,$AA8))</f>
        <v/>
      </c>
      <c r="N8">
        <f>IF($AA8="","",IF(AND(ISNUMBER(M8),M8&gt;0),Y8&gt;M8,FALSE))</f>
        <v/>
      </c>
      <c r="O8" s="7">
        <f>IF($AA8="","",IF(AND(ISNUMBER(M8),M8&gt;0,Y8&gt;M8),Y8-M8,""))</f>
        <v/>
      </c>
      <c r="P8" s="7">
        <f>IF($AA8="","",SUMIFS('Per Line'!$Y$2:$Y$3001,'Per Line'!$E$2:$E$3001,$B8,'Per Line'!$AQ$2:$AQ$3001,1))</f>
        <v/>
      </c>
      <c r="Q8">
        <f>IF($AA8="","",Settings!$C$7)</f>
        <v/>
      </c>
      <c r="R8" s="7">
        <f>IF($AA8="","",SUMIFS('Per Line'!$Y$2:$Y$3001,'Per Line'!$E$2:$E$3001,$B8,'Per Line'!$AP$2:$AP$3001,0,'Per Line'!$AQ$2:$AQ$3001,0))</f>
        <v/>
      </c>
      <c r="S8" s="7">
        <f>IF($AA8="","",R8*Q8)</f>
        <v/>
      </c>
      <c r="T8">
        <f>IF($AA8="","",Settings!$C$6)</f>
        <v/>
      </c>
      <c r="U8" s="7">
        <f>IF($AA8="","",SUMIFS('Per Line'!$Y$2:$Y$3001,'Per Line'!$E$2:$E$3001,$B8,'Per Line'!$AP$2:$AP$3001,1,'Per Line'!$AQ$2:$AQ$3001,0))</f>
        <v/>
      </c>
      <c r="V8" s="7">
        <f>IF($AA8="","",U8*T8)</f>
        <v/>
      </c>
      <c r="W8" s="7">
        <f>IF($AA8="","",V8+S8)</f>
        <v/>
      </c>
      <c r="X8" s="7">
        <f>IF($AA8="","",Y8-W8)</f>
        <v/>
      </c>
      <c r="Y8" s="7">
        <f>IF($AA8="","",R8+U8+P8)</f>
        <v/>
      </c>
      <c r="Z8" s="7">
        <f>IF($AA8="","",Y8-W8-K8)</f>
        <v/>
      </c>
      <c r="AA8" s="16">
        <f>IF(ROWS($AA$2:$AA8)&lt;=MAX('Per Line'!$AO$2:$AO$3001),MATCH(ROWS($AA$2:$AA8),'Per Line'!$AO$2:$AO$3001,0),"")</f>
        <v/>
      </c>
      <c r="AB8" s="17">
        <f>IF($AA8="","",K8-J8*Y8/100)</f>
        <v/>
      </c>
      <c r="AC8">
        <f>IF($AA8="","",C8&amp;"|"&amp;COUNTIF($C$2:$C8,C8))</f>
        <v/>
      </c>
    </row>
    <row r="9">
      <c r="A9" s="15" t="n"/>
      <c r="B9">
        <f>IF($AA9="","",INDEX('Per Line'!$E$2:$E$3001,$AA9)&amp;"")</f>
        <v/>
      </c>
      <c r="C9">
        <f>IF($AA9="","",D9&amp;" "&amp;G9)</f>
        <v/>
      </c>
      <c r="D9">
        <f>IF($AA9="","",INDEX('Per Line'!$A$2:$A$3001,$AA9)&amp;"")</f>
        <v/>
      </c>
      <c r="E9" s="14">
        <f>IF($AA9="","",INDEX('Per Line'!$G$2:$G$3001,$AA9))</f>
        <v/>
      </c>
      <c r="F9">
        <f>IF($AA9="","",INDEX('Per Line'!$H$2:$H$3001,$AA9)&amp;"")</f>
        <v/>
      </c>
      <c r="G9">
        <f>IF($AA9="","",INDEX('Per Line'!$J$2:$J$3001,$AA9)&amp;"")</f>
        <v/>
      </c>
      <c r="H9">
        <f>IF($AA9="","",INDEX('Per Line'!$K$2:$K$3001,$AA9)&amp;"")</f>
        <v/>
      </c>
      <c r="I9">
        <f>IF($AA9="","",INDEX('Per Line'!$L$2:$L$3001,$AA9)&amp;"")</f>
        <v/>
      </c>
      <c r="J9">
        <f>IF($AA9="","",INDEX('Per Line'!$P$2:$P$3001,$AA9))</f>
        <v/>
      </c>
      <c r="K9" s="7">
        <f>IF($AA9="","",IF(AND(ISNUMBER(M9),M9&gt;0,Y9&gt;M9),J9*M9/100+(Y9-M9),J9*Y9/100))</f>
        <v/>
      </c>
      <c r="L9">
        <f>IF($AA9="","",INDEX('Per Line'!$Z$2:$Z$3001,$AA9)&amp;"")</f>
        <v/>
      </c>
      <c r="M9">
        <f>IF($AA9="","",INDEX('Per Line'!$AG$2:$AG$3001,$AA9))</f>
        <v/>
      </c>
      <c r="N9">
        <f>IF($AA9="","",IF(AND(ISNUMBER(M9),M9&gt;0),Y9&gt;M9,FALSE))</f>
        <v/>
      </c>
      <c r="O9" s="7">
        <f>IF($AA9="","",IF(AND(ISNUMBER(M9),M9&gt;0,Y9&gt;M9),Y9-M9,""))</f>
        <v/>
      </c>
      <c r="P9" s="7">
        <f>IF($AA9="","",SUMIFS('Per Line'!$Y$2:$Y$3001,'Per Line'!$E$2:$E$3001,$B9,'Per Line'!$AQ$2:$AQ$3001,1))</f>
        <v/>
      </c>
      <c r="Q9">
        <f>IF($AA9="","",Settings!$C$7)</f>
        <v/>
      </c>
      <c r="R9" s="7">
        <f>IF($AA9="","",SUMIFS('Per Line'!$Y$2:$Y$3001,'Per Line'!$E$2:$E$3001,$B9,'Per Line'!$AP$2:$AP$3001,0,'Per Line'!$AQ$2:$AQ$3001,0))</f>
        <v/>
      </c>
      <c r="S9" s="7">
        <f>IF($AA9="","",R9*Q9)</f>
        <v/>
      </c>
      <c r="T9">
        <f>IF($AA9="","",Settings!$C$6)</f>
        <v/>
      </c>
      <c r="U9" s="7">
        <f>IF($AA9="","",SUMIFS('Per Line'!$Y$2:$Y$3001,'Per Line'!$E$2:$E$3001,$B9,'Per Line'!$AP$2:$AP$3001,1,'Per Line'!$AQ$2:$AQ$3001,0))</f>
        <v/>
      </c>
      <c r="V9" s="7">
        <f>IF($AA9="","",U9*T9)</f>
        <v/>
      </c>
      <c r="W9" s="7">
        <f>IF($AA9="","",V9+S9)</f>
        <v/>
      </c>
      <c r="X9" s="7">
        <f>IF($AA9="","",Y9-W9)</f>
        <v/>
      </c>
      <c r="Y9" s="7">
        <f>IF($AA9="","",R9+U9+P9)</f>
        <v/>
      </c>
      <c r="Z9" s="7">
        <f>IF($AA9="","",Y9-W9-K9)</f>
        <v/>
      </c>
      <c r="AA9" s="16">
        <f>IF(ROWS($AA$2:$AA9)&lt;=MAX('Per Line'!$AO$2:$AO$3001),MATCH(ROWS($AA$2:$AA9),'Per Line'!$AO$2:$AO$3001,0),"")</f>
        <v/>
      </c>
      <c r="AB9" s="17">
        <f>IF($AA9="","",K9-J9*Y9/100)</f>
        <v/>
      </c>
      <c r="AC9">
        <f>IF($AA9="","",C9&amp;"|"&amp;COUNTIF($C$2:$C9,C9))</f>
        <v/>
      </c>
    </row>
    <row r="10">
      <c r="A10" s="15" t="n"/>
      <c r="B10">
        <f>IF($AA10="","",INDEX('Per Line'!$E$2:$E$3001,$AA10)&amp;"")</f>
        <v/>
      </c>
      <c r="C10">
        <f>IF($AA10="","",D10&amp;" "&amp;G10)</f>
        <v/>
      </c>
      <c r="D10">
        <f>IF($AA10="","",INDEX('Per Line'!$A$2:$A$3001,$AA10)&amp;"")</f>
        <v/>
      </c>
      <c r="E10" s="14">
        <f>IF($AA10="","",INDEX('Per Line'!$G$2:$G$3001,$AA10))</f>
        <v/>
      </c>
      <c r="F10">
        <f>IF($AA10="","",INDEX('Per Line'!$H$2:$H$3001,$AA10)&amp;"")</f>
        <v/>
      </c>
      <c r="G10">
        <f>IF($AA10="","",INDEX('Per Line'!$J$2:$J$3001,$AA10)&amp;"")</f>
        <v/>
      </c>
      <c r="H10">
        <f>IF($AA10="","",INDEX('Per Line'!$K$2:$K$3001,$AA10)&amp;"")</f>
        <v/>
      </c>
      <c r="I10">
        <f>IF($AA10="","",INDEX('Per Line'!$L$2:$L$3001,$AA10)&amp;"")</f>
        <v/>
      </c>
      <c r="J10">
        <f>IF($AA10="","",INDEX('Per Line'!$P$2:$P$3001,$AA10))</f>
        <v/>
      </c>
      <c r="K10" s="7">
        <f>IF($AA10="","",IF(AND(ISNUMBER(M10),M10&gt;0,Y10&gt;M10),J10*M10/100+(Y10-M10),J10*Y10/100))</f>
        <v/>
      </c>
      <c r="L10">
        <f>IF($AA10="","",INDEX('Per Line'!$Z$2:$Z$3001,$AA10)&amp;"")</f>
        <v/>
      </c>
      <c r="M10">
        <f>IF($AA10="","",INDEX('Per Line'!$AG$2:$AG$3001,$AA10))</f>
        <v/>
      </c>
      <c r="N10">
        <f>IF($AA10="","",IF(AND(ISNUMBER(M10),M10&gt;0),Y10&gt;M10,FALSE))</f>
        <v/>
      </c>
      <c r="O10" s="7">
        <f>IF($AA10="","",IF(AND(ISNUMBER(M10),M10&gt;0,Y10&gt;M10),Y10-M10,""))</f>
        <v/>
      </c>
      <c r="P10" s="7">
        <f>IF($AA10="","",SUMIFS('Per Line'!$Y$2:$Y$3001,'Per Line'!$E$2:$E$3001,$B10,'Per Line'!$AQ$2:$AQ$3001,1))</f>
        <v/>
      </c>
      <c r="Q10">
        <f>IF($AA10="","",Settings!$C$7)</f>
        <v/>
      </c>
      <c r="R10" s="7">
        <f>IF($AA10="","",SUMIFS('Per Line'!$Y$2:$Y$3001,'Per Line'!$E$2:$E$3001,$B10,'Per Line'!$AP$2:$AP$3001,0,'Per Line'!$AQ$2:$AQ$3001,0))</f>
        <v/>
      </c>
      <c r="S10" s="7">
        <f>IF($AA10="","",R10*Q10)</f>
        <v/>
      </c>
      <c r="T10">
        <f>IF($AA10="","",Settings!$C$6)</f>
        <v/>
      </c>
      <c r="U10" s="7">
        <f>IF($AA10="","",SUMIFS('Per Line'!$Y$2:$Y$3001,'Per Line'!$E$2:$E$3001,$B10,'Per Line'!$AP$2:$AP$3001,1,'Per Line'!$AQ$2:$AQ$3001,0))</f>
        <v/>
      </c>
      <c r="V10" s="7">
        <f>IF($AA10="","",U10*T10)</f>
        <v/>
      </c>
      <c r="W10" s="7">
        <f>IF($AA10="","",V10+S10)</f>
        <v/>
      </c>
      <c r="X10" s="7">
        <f>IF($AA10="","",Y10-W10)</f>
        <v/>
      </c>
      <c r="Y10" s="7">
        <f>IF($AA10="","",R10+U10+P10)</f>
        <v/>
      </c>
      <c r="Z10" s="7">
        <f>IF($AA10="","",Y10-W10-K10)</f>
        <v/>
      </c>
      <c r="AA10" s="16">
        <f>IF(ROWS($AA$2:$AA10)&lt;=MAX('Per Line'!$AO$2:$AO$3001),MATCH(ROWS($AA$2:$AA10),'Per Line'!$AO$2:$AO$3001,0),"")</f>
        <v/>
      </c>
      <c r="AB10" s="17">
        <f>IF($AA10="","",K10-J10*Y10/100)</f>
        <v/>
      </c>
      <c r="AC10">
        <f>IF($AA10="","",C10&amp;"|"&amp;COUNTIF($C$2:$C10,C10))</f>
        <v/>
      </c>
    </row>
    <row r="11">
      <c r="A11" s="15" t="n"/>
      <c r="B11">
        <f>IF($AA11="","",INDEX('Per Line'!$E$2:$E$3001,$AA11)&amp;"")</f>
        <v/>
      </c>
      <c r="C11">
        <f>IF($AA11="","",D11&amp;" "&amp;G11)</f>
        <v/>
      </c>
      <c r="D11">
        <f>IF($AA11="","",INDEX('Per Line'!$A$2:$A$3001,$AA11)&amp;"")</f>
        <v/>
      </c>
      <c r="E11" s="14">
        <f>IF($AA11="","",INDEX('Per Line'!$G$2:$G$3001,$AA11))</f>
        <v/>
      </c>
      <c r="F11">
        <f>IF($AA11="","",INDEX('Per Line'!$H$2:$H$3001,$AA11)&amp;"")</f>
        <v/>
      </c>
      <c r="G11">
        <f>IF($AA11="","",INDEX('Per Line'!$J$2:$J$3001,$AA11)&amp;"")</f>
        <v/>
      </c>
      <c r="H11">
        <f>IF($AA11="","",INDEX('Per Line'!$K$2:$K$3001,$AA11)&amp;"")</f>
        <v/>
      </c>
      <c r="I11">
        <f>IF($AA11="","",INDEX('Per Line'!$L$2:$L$3001,$AA11)&amp;"")</f>
        <v/>
      </c>
      <c r="J11">
        <f>IF($AA11="","",INDEX('Per Line'!$P$2:$P$3001,$AA11))</f>
        <v/>
      </c>
      <c r="K11" s="7">
        <f>IF($AA11="","",IF(AND(ISNUMBER(M11),M11&gt;0,Y11&gt;M11),J11*M11/100+(Y11-M11),J11*Y11/100))</f>
        <v/>
      </c>
      <c r="L11">
        <f>IF($AA11="","",INDEX('Per Line'!$Z$2:$Z$3001,$AA11)&amp;"")</f>
        <v/>
      </c>
      <c r="M11">
        <f>IF($AA11="","",INDEX('Per Line'!$AG$2:$AG$3001,$AA11))</f>
        <v/>
      </c>
      <c r="N11">
        <f>IF($AA11="","",IF(AND(ISNUMBER(M11),M11&gt;0),Y11&gt;M11,FALSE))</f>
        <v/>
      </c>
      <c r="O11" s="7">
        <f>IF($AA11="","",IF(AND(ISNUMBER(M11),M11&gt;0,Y11&gt;M11),Y11-M11,""))</f>
        <v/>
      </c>
      <c r="P11" s="7">
        <f>IF($AA11="","",SUMIFS('Per Line'!$Y$2:$Y$3001,'Per Line'!$E$2:$E$3001,$B11,'Per Line'!$AQ$2:$AQ$3001,1))</f>
        <v/>
      </c>
      <c r="Q11">
        <f>IF($AA11="","",Settings!$C$7)</f>
        <v/>
      </c>
      <c r="R11" s="7">
        <f>IF($AA11="","",SUMIFS('Per Line'!$Y$2:$Y$3001,'Per Line'!$E$2:$E$3001,$B11,'Per Line'!$AP$2:$AP$3001,0,'Per Line'!$AQ$2:$AQ$3001,0))</f>
        <v/>
      </c>
      <c r="S11" s="7">
        <f>IF($AA11="","",R11*Q11)</f>
        <v/>
      </c>
      <c r="T11">
        <f>IF($AA11="","",Settings!$C$6)</f>
        <v/>
      </c>
      <c r="U11" s="7">
        <f>IF($AA11="","",SUMIFS('Per Line'!$Y$2:$Y$3001,'Per Line'!$E$2:$E$3001,$B11,'Per Line'!$AP$2:$AP$3001,1,'Per Line'!$AQ$2:$AQ$3001,0))</f>
        <v/>
      </c>
      <c r="V11" s="7">
        <f>IF($AA11="","",U11*T11)</f>
        <v/>
      </c>
      <c r="W11" s="7">
        <f>IF($AA11="","",V11+S11)</f>
        <v/>
      </c>
      <c r="X11" s="7">
        <f>IF($AA11="","",Y11-W11)</f>
        <v/>
      </c>
      <c r="Y11" s="7">
        <f>IF($AA11="","",R11+U11+P11)</f>
        <v/>
      </c>
      <c r="Z11" s="7">
        <f>IF($AA11="","",Y11-W11-K11)</f>
        <v/>
      </c>
      <c r="AA11" s="16">
        <f>IF(ROWS($AA$2:$AA11)&lt;=MAX('Per Line'!$AO$2:$AO$3001),MATCH(ROWS($AA$2:$AA11),'Per Line'!$AO$2:$AO$3001,0),"")</f>
        <v/>
      </c>
      <c r="AB11" s="17">
        <f>IF($AA11="","",K11-J11*Y11/100)</f>
        <v/>
      </c>
      <c r="AC11">
        <f>IF($AA11="","",C11&amp;"|"&amp;COUNTIF($C$2:$C11,C11))</f>
        <v/>
      </c>
    </row>
    <row r="12">
      <c r="A12" s="15" t="n"/>
      <c r="B12">
        <f>IF($AA12="","",INDEX('Per Line'!$E$2:$E$3001,$AA12)&amp;"")</f>
        <v/>
      </c>
      <c r="C12">
        <f>IF($AA12="","",D12&amp;" "&amp;G12)</f>
        <v/>
      </c>
      <c r="D12">
        <f>IF($AA12="","",INDEX('Per Line'!$A$2:$A$3001,$AA12)&amp;"")</f>
        <v/>
      </c>
      <c r="E12" s="14">
        <f>IF($AA12="","",INDEX('Per Line'!$G$2:$G$3001,$AA12))</f>
        <v/>
      </c>
      <c r="F12">
        <f>IF($AA12="","",INDEX('Per Line'!$H$2:$H$3001,$AA12)&amp;"")</f>
        <v/>
      </c>
      <c r="G12">
        <f>IF($AA12="","",INDEX('Per Line'!$J$2:$J$3001,$AA12)&amp;"")</f>
        <v/>
      </c>
      <c r="H12">
        <f>IF($AA12="","",INDEX('Per Line'!$K$2:$K$3001,$AA12)&amp;"")</f>
        <v/>
      </c>
      <c r="I12">
        <f>IF($AA12="","",INDEX('Per Line'!$L$2:$L$3001,$AA12)&amp;"")</f>
        <v/>
      </c>
      <c r="J12">
        <f>IF($AA12="","",INDEX('Per Line'!$P$2:$P$3001,$AA12))</f>
        <v/>
      </c>
      <c r="K12" s="7">
        <f>IF($AA12="","",IF(AND(ISNUMBER(M12),M12&gt;0,Y12&gt;M12),J12*M12/100+(Y12-M12),J12*Y12/100))</f>
        <v/>
      </c>
      <c r="L12">
        <f>IF($AA12="","",INDEX('Per Line'!$Z$2:$Z$3001,$AA12)&amp;"")</f>
        <v/>
      </c>
      <c r="M12">
        <f>IF($AA12="","",INDEX('Per Line'!$AG$2:$AG$3001,$AA12))</f>
        <v/>
      </c>
      <c r="N12">
        <f>IF($AA12="","",IF(AND(ISNUMBER(M12),M12&gt;0),Y12&gt;M12,FALSE))</f>
        <v/>
      </c>
      <c r="O12" s="7">
        <f>IF($AA12="","",IF(AND(ISNUMBER(M12),M12&gt;0,Y12&gt;M12),Y12-M12,""))</f>
        <v/>
      </c>
      <c r="P12" s="7">
        <f>IF($AA12="","",SUMIFS('Per Line'!$Y$2:$Y$3001,'Per Line'!$E$2:$E$3001,$B12,'Per Line'!$AQ$2:$AQ$3001,1))</f>
        <v/>
      </c>
      <c r="Q12">
        <f>IF($AA12="","",Settings!$C$7)</f>
        <v/>
      </c>
      <c r="R12" s="7">
        <f>IF($AA12="","",SUMIFS('Per Line'!$Y$2:$Y$3001,'Per Line'!$E$2:$E$3001,$B12,'Per Line'!$AP$2:$AP$3001,0,'Per Line'!$AQ$2:$AQ$3001,0))</f>
        <v/>
      </c>
      <c r="S12" s="7">
        <f>IF($AA12="","",R12*Q12)</f>
        <v/>
      </c>
      <c r="T12">
        <f>IF($AA12="","",Settings!$C$6)</f>
        <v/>
      </c>
      <c r="U12" s="7">
        <f>IF($AA12="","",SUMIFS('Per Line'!$Y$2:$Y$3001,'Per Line'!$E$2:$E$3001,$B12,'Per Line'!$AP$2:$AP$3001,1,'Per Line'!$AQ$2:$AQ$3001,0))</f>
        <v/>
      </c>
      <c r="V12" s="7">
        <f>IF($AA12="","",U12*T12)</f>
        <v/>
      </c>
      <c r="W12" s="7">
        <f>IF($AA12="","",V12+S12)</f>
        <v/>
      </c>
      <c r="X12" s="7">
        <f>IF($AA12="","",Y12-W12)</f>
        <v/>
      </c>
      <c r="Y12" s="7">
        <f>IF($AA12="","",R12+U12+P12)</f>
        <v/>
      </c>
      <c r="Z12" s="7">
        <f>IF($AA12="","",Y12-W12-K12)</f>
        <v/>
      </c>
      <c r="AA12" s="16">
        <f>IF(ROWS($AA$2:$AA12)&lt;=MAX('Per Line'!$AO$2:$AO$3001),MATCH(ROWS($AA$2:$AA12),'Per Line'!$AO$2:$AO$3001,0),"")</f>
        <v/>
      </c>
      <c r="AB12" s="17">
        <f>IF($AA12="","",K12-J12*Y12/100)</f>
        <v/>
      </c>
      <c r="AC12">
        <f>IF($AA12="","",C12&amp;"|"&amp;COUNTIF($C$2:$C12,C12))</f>
        <v/>
      </c>
    </row>
    <row r="13">
      <c r="A13" s="15" t="n"/>
      <c r="B13">
        <f>IF($AA13="","",INDEX('Per Line'!$E$2:$E$3001,$AA13)&amp;"")</f>
        <v/>
      </c>
      <c r="C13">
        <f>IF($AA13="","",D13&amp;" "&amp;G13)</f>
        <v/>
      </c>
      <c r="D13">
        <f>IF($AA13="","",INDEX('Per Line'!$A$2:$A$3001,$AA13)&amp;"")</f>
        <v/>
      </c>
      <c r="E13" s="14">
        <f>IF($AA13="","",INDEX('Per Line'!$G$2:$G$3001,$AA13))</f>
        <v/>
      </c>
      <c r="F13">
        <f>IF($AA13="","",INDEX('Per Line'!$H$2:$H$3001,$AA13)&amp;"")</f>
        <v/>
      </c>
      <c r="G13">
        <f>IF($AA13="","",INDEX('Per Line'!$J$2:$J$3001,$AA13)&amp;"")</f>
        <v/>
      </c>
      <c r="H13">
        <f>IF($AA13="","",INDEX('Per Line'!$K$2:$K$3001,$AA13)&amp;"")</f>
        <v/>
      </c>
      <c r="I13">
        <f>IF($AA13="","",INDEX('Per Line'!$L$2:$L$3001,$AA13)&amp;"")</f>
        <v/>
      </c>
      <c r="J13">
        <f>IF($AA13="","",INDEX('Per Line'!$P$2:$P$3001,$AA13))</f>
        <v/>
      </c>
      <c r="K13" s="7">
        <f>IF($AA13="","",IF(AND(ISNUMBER(M13),M13&gt;0,Y13&gt;M13),J13*M13/100+(Y13-M13),J13*Y13/100))</f>
        <v/>
      </c>
      <c r="L13">
        <f>IF($AA13="","",INDEX('Per Line'!$Z$2:$Z$3001,$AA13)&amp;"")</f>
        <v/>
      </c>
      <c r="M13">
        <f>IF($AA13="","",INDEX('Per Line'!$AG$2:$AG$3001,$AA13))</f>
        <v/>
      </c>
      <c r="N13">
        <f>IF($AA13="","",IF(AND(ISNUMBER(M13),M13&gt;0),Y13&gt;M13,FALSE))</f>
        <v/>
      </c>
      <c r="O13" s="7">
        <f>IF($AA13="","",IF(AND(ISNUMBER(M13),M13&gt;0,Y13&gt;M13),Y13-M13,""))</f>
        <v/>
      </c>
      <c r="P13" s="7">
        <f>IF($AA13="","",SUMIFS('Per Line'!$Y$2:$Y$3001,'Per Line'!$E$2:$E$3001,$B13,'Per Line'!$AQ$2:$AQ$3001,1))</f>
        <v/>
      </c>
      <c r="Q13">
        <f>IF($AA13="","",Settings!$C$7)</f>
        <v/>
      </c>
      <c r="R13" s="7">
        <f>IF($AA13="","",SUMIFS('Per Line'!$Y$2:$Y$3001,'Per Line'!$E$2:$E$3001,$B13,'Per Line'!$AP$2:$AP$3001,0,'Per Line'!$AQ$2:$AQ$3001,0))</f>
        <v/>
      </c>
      <c r="S13" s="7">
        <f>IF($AA13="","",R13*Q13)</f>
        <v/>
      </c>
      <c r="T13">
        <f>IF($AA13="","",Settings!$C$6)</f>
        <v/>
      </c>
      <c r="U13" s="7">
        <f>IF($AA13="","",SUMIFS('Per Line'!$Y$2:$Y$3001,'Per Line'!$E$2:$E$3001,$B13,'Per Line'!$AP$2:$AP$3001,1,'Per Line'!$AQ$2:$AQ$3001,0))</f>
        <v/>
      </c>
      <c r="V13" s="7">
        <f>IF($AA13="","",U13*T13)</f>
        <v/>
      </c>
      <c r="W13" s="7">
        <f>IF($AA13="","",V13+S13)</f>
        <v/>
      </c>
      <c r="X13" s="7">
        <f>IF($AA13="","",Y13-W13)</f>
        <v/>
      </c>
      <c r="Y13" s="7">
        <f>IF($AA13="","",R13+U13+P13)</f>
        <v/>
      </c>
      <c r="Z13" s="7">
        <f>IF($AA13="","",Y13-W13-K13)</f>
        <v/>
      </c>
      <c r="AA13" s="16">
        <f>IF(ROWS($AA$2:$AA13)&lt;=MAX('Per Line'!$AO$2:$AO$3001),MATCH(ROWS($AA$2:$AA13),'Per Line'!$AO$2:$AO$3001,0),"")</f>
        <v/>
      </c>
      <c r="AB13" s="17">
        <f>IF($AA13="","",K13-J13*Y13/100)</f>
        <v/>
      </c>
      <c r="AC13">
        <f>IF($AA13="","",C13&amp;"|"&amp;COUNTIF($C$2:$C13,C13))</f>
        <v/>
      </c>
    </row>
    <row r="14">
      <c r="A14" s="15" t="n"/>
      <c r="B14">
        <f>IF($AA14="","",INDEX('Per Line'!$E$2:$E$3001,$AA14)&amp;"")</f>
        <v/>
      </c>
      <c r="C14">
        <f>IF($AA14="","",D14&amp;" "&amp;G14)</f>
        <v/>
      </c>
      <c r="D14">
        <f>IF($AA14="","",INDEX('Per Line'!$A$2:$A$3001,$AA14)&amp;"")</f>
        <v/>
      </c>
      <c r="E14" s="14">
        <f>IF($AA14="","",INDEX('Per Line'!$G$2:$G$3001,$AA14))</f>
        <v/>
      </c>
      <c r="F14">
        <f>IF($AA14="","",INDEX('Per Line'!$H$2:$H$3001,$AA14)&amp;"")</f>
        <v/>
      </c>
      <c r="G14">
        <f>IF($AA14="","",INDEX('Per Line'!$J$2:$J$3001,$AA14)&amp;"")</f>
        <v/>
      </c>
      <c r="H14">
        <f>IF($AA14="","",INDEX('Per Line'!$K$2:$K$3001,$AA14)&amp;"")</f>
        <v/>
      </c>
      <c r="I14">
        <f>IF($AA14="","",INDEX('Per Line'!$L$2:$L$3001,$AA14)&amp;"")</f>
        <v/>
      </c>
      <c r="J14">
        <f>IF($AA14="","",INDEX('Per Line'!$P$2:$P$3001,$AA14))</f>
        <v/>
      </c>
      <c r="K14" s="7">
        <f>IF($AA14="","",IF(AND(ISNUMBER(M14),M14&gt;0,Y14&gt;M14),J14*M14/100+(Y14-M14),J14*Y14/100))</f>
        <v/>
      </c>
      <c r="L14">
        <f>IF($AA14="","",INDEX('Per Line'!$Z$2:$Z$3001,$AA14)&amp;"")</f>
        <v/>
      </c>
      <c r="M14">
        <f>IF($AA14="","",INDEX('Per Line'!$AG$2:$AG$3001,$AA14))</f>
        <v/>
      </c>
      <c r="N14">
        <f>IF($AA14="","",IF(AND(ISNUMBER(M14),M14&gt;0),Y14&gt;M14,FALSE))</f>
        <v/>
      </c>
      <c r="O14" s="7">
        <f>IF($AA14="","",IF(AND(ISNUMBER(M14),M14&gt;0,Y14&gt;M14),Y14-M14,""))</f>
        <v/>
      </c>
      <c r="P14" s="7">
        <f>IF($AA14="","",SUMIFS('Per Line'!$Y$2:$Y$3001,'Per Line'!$E$2:$E$3001,$B14,'Per Line'!$AQ$2:$AQ$3001,1))</f>
        <v/>
      </c>
      <c r="Q14">
        <f>IF($AA14="","",Settings!$C$7)</f>
        <v/>
      </c>
      <c r="R14" s="7">
        <f>IF($AA14="","",SUMIFS('Per Line'!$Y$2:$Y$3001,'Per Line'!$E$2:$E$3001,$B14,'Per Line'!$AP$2:$AP$3001,0,'Per Line'!$AQ$2:$AQ$3001,0))</f>
        <v/>
      </c>
      <c r="S14" s="7">
        <f>IF($AA14="","",R14*Q14)</f>
        <v/>
      </c>
      <c r="T14">
        <f>IF($AA14="","",Settings!$C$6)</f>
        <v/>
      </c>
      <c r="U14" s="7">
        <f>IF($AA14="","",SUMIFS('Per Line'!$Y$2:$Y$3001,'Per Line'!$E$2:$E$3001,$B14,'Per Line'!$AP$2:$AP$3001,1,'Per Line'!$AQ$2:$AQ$3001,0))</f>
        <v/>
      </c>
      <c r="V14" s="7">
        <f>IF($AA14="","",U14*T14)</f>
        <v/>
      </c>
      <c r="W14" s="7">
        <f>IF($AA14="","",V14+S14)</f>
        <v/>
      </c>
      <c r="X14" s="7">
        <f>IF($AA14="","",Y14-W14)</f>
        <v/>
      </c>
      <c r="Y14" s="7">
        <f>IF($AA14="","",R14+U14+P14)</f>
        <v/>
      </c>
      <c r="Z14" s="7">
        <f>IF($AA14="","",Y14-W14-K14)</f>
        <v/>
      </c>
      <c r="AA14" s="16">
        <f>IF(ROWS($AA$2:$AA14)&lt;=MAX('Per Line'!$AO$2:$AO$3001),MATCH(ROWS($AA$2:$AA14),'Per Line'!$AO$2:$AO$3001,0),"")</f>
        <v/>
      </c>
      <c r="AB14" s="17">
        <f>IF($AA14="","",K14-J14*Y14/100)</f>
        <v/>
      </c>
      <c r="AC14">
        <f>IF($AA14="","",C14&amp;"|"&amp;COUNTIF($C$2:$C14,C14))</f>
        <v/>
      </c>
    </row>
    <row r="15">
      <c r="A15" s="15" t="n"/>
      <c r="B15">
        <f>IF($AA15="","",INDEX('Per Line'!$E$2:$E$3001,$AA15)&amp;"")</f>
        <v/>
      </c>
      <c r="C15">
        <f>IF($AA15="","",D15&amp;" "&amp;G15)</f>
        <v/>
      </c>
      <c r="D15">
        <f>IF($AA15="","",INDEX('Per Line'!$A$2:$A$3001,$AA15)&amp;"")</f>
        <v/>
      </c>
      <c r="E15" s="14">
        <f>IF($AA15="","",INDEX('Per Line'!$G$2:$G$3001,$AA15))</f>
        <v/>
      </c>
      <c r="F15">
        <f>IF($AA15="","",INDEX('Per Line'!$H$2:$H$3001,$AA15)&amp;"")</f>
        <v/>
      </c>
      <c r="G15">
        <f>IF($AA15="","",INDEX('Per Line'!$J$2:$J$3001,$AA15)&amp;"")</f>
        <v/>
      </c>
      <c r="H15">
        <f>IF($AA15="","",INDEX('Per Line'!$K$2:$K$3001,$AA15)&amp;"")</f>
        <v/>
      </c>
      <c r="I15">
        <f>IF($AA15="","",INDEX('Per Line'!$L$2:$L$3001,$AA15)&amp;"")</f>
        <v/>
      </c>
      <c r="J15">
        <f>IF($AA15="","",INDEX('Per Line'!$P$2:$P$3001,$AA15))</f>
        <v/>
      </c>
      <c r="K15" s="7">
        <f>IF($AA15="","",IF(AND(ISNUMBER(M15),M15&gt;0,Y15&gt;M15),J15*M15/100+(Y15-M15),J15*Y15/100))</f>
        <v/>
      </c>
      <c r="L15">
        <f>IF($AA15="","",INDEX('Per Line'!$Z$2:$Z$3001,$AA15)&amp;"")</f>
        <v/>
      </c>
      <c r="M15">
        <f>IF($AA15="","",INDEX('Per Line'!$AG$2:$AG$3001,$AA15))</f>
        <v/>
      </c>
      <c r="N15">
        <f>IF($AA15="","",IF(AND(ISNUMBER(M15),M15&gt;0),Y15&gt;M15,FALSE))</f>
        <v/>
      </c>
      <c r="O15" s="7">
        <f>IF($AA15="","",IF(AND(ISNUMBER(M15),M15&gt;0,Y15&gt;M15),Y15-M15,""))</f>
        <v/>
      </c>
      <c r="P15" s="7">
        <f>IF($AA15="","",SUMIFS('Per Line'!$Y$2:$Y$3001,'Per Line'!$E$2:$E$3001,$B15,'Per Line'!$AQ$2:$AQ$3001,1))</f>
        <v/>
      </c>
      <c r="Q15">
        <f>IF($AA15="","",Settings!$C$7)</f>
        <v/>
      </c>
      <c r="R15" s="7">
        <f>IF($AA15="","",SUMIFS('Per Line'!$Y$2:$Y$3001,'Per Line'!$E$2:$E$3001,$B15,'Per Line'!$AP$2:$AP$3001,0,'Per Line'!$AQ$2:$AQ$3001,0))</f>
        <v/>
      </c>
      <c r="S15" s="7">
        <f>IF($AA15="","",R15*Q15)</f>
        <v/>
      </c>
      <c r="T15">
        <f>IF($AA15="","",Settings!$C$6)</f>
        <v/>
      </c>
      <c r="U15" s="7">
        <f>IF($AA15="","",SUMIFS('Per Line'!$Y$2:$Y$3001,'Per Line'!$E$2:$E$3001,$B15,'Per Line'!$AP$2:$AP$3001,1,'Per Line'!$AQ$2:$AQ$3001,0))</f>
        <v/>
      </c>
      <c r="V15" s="7">
        <f>IF($AA15="","",U15*T15)</f>
        <v/>
      </c>
      <c r="W15" s="7">
        <f>IF($AA15="","",V15+S15)</f>
        <v/>
      </c>
      <c r="X15" s="7">
        <f>IF($AA15="","",Y15-W15)</f>
        <v/>
      </c>
      <c r="Y15" s="7">
        <f>IF($AA15="","",R15+U15+P15)</f>
        <v/>
      </c>
      <c r="Z15" s="7">
        <f>IF($AA15="","",Y15-W15-K15)</f>
        <v/>
      </c>
      <c r="AA15" s="16">
        <f>IF(ROWS($AA$2:$AA15)&lt;=MAX('Per Line'!$AO$2:$AO$3001),MATCH(ROWS($AA$2:$AA15),'Per Line'!$AO$2:$AO$3001,0),"")</f>
        <v/>
      </c>
      <c r="AB15" s="17">
        <f>IF($AA15="","",K15-J15*Y15/100)</f>
        <v/>
      </c>
      <c r="AC15">
        <f>IF($AA15="","",C15&amp;"|"&amp;COUNTIF($C$2:$C15,C15))</f>
        <v/>
      </c>
    </row>
    <row r="16">
      <c r="A16" s="15" t="n"/>
      <c r="B16">
        <f>IF($AA16="","",INDEX('Per Line'!$E$2:$E$3001,$AA16)&amp;"")</f>
        <v/>
      </c>
      <c r="C16">
        <f>IF($AA16="","",D16&amp;" "&amp;G16)</f>
        <v/>
      </c>
      <c r="D16">
        <f>IF($AA16="","",INDEX('Per Line'!$A$2:$A$3001,$AA16)&amp;"")</f>
        <v/>
      </c>
      <c r="E16" s="14">
        <f>IF($AA16="","",INDEX('Per Line'!$G$2:$G$3001,$AA16))</f>
        <v/>
      </c>
      <c r="F16">
        <f>IF($AA16="","",INDEX('Per Line'!$H$2:$H$3001,$AA16)&amp;"")</f>
        <v/>
      </c>
      <c r="G16">
        <f>IF($AA16="","",INDEX('Per Line'!$J$2:$J$3001,$AA16)&amp;"")</f>
        <v/>
      </c>
      <c r="H16">
        <f>IF($AA16="","",INDEX('Per Line'!$K$2:$K$3001,$AA16)&amp;"")</f>
        <v/>
      </c>
      <c r="I16">
        <f>IF($AA16="","",INDEX('Per Line'!$L$2:$L$3001,$AA16)&amp;"")</f>
        <v/>
      </c>
      <c r="J16">
        <f>IF($AA16="","",INDEX('Per Line'!$P$2:$P$3001,$AA16))</f>
        <v/>
      </c>
      <c r="K16" s="7">
        <f>IF($AA16="","",IF(AND(ISNUMBER(M16),M16&gt;0,Y16&gt;M16),J16*M16/100+(Y16-M16),J16*Y16/100))</f>
        <v/>
      </c>
      <c r="L16">
        <f>IF($AA16="","",INDEX('Per Line'!$Z$2:$Z$3001,$AA16)&amp;"")</f>
        <v/>
      </c>
      <c r="M16">
        <f>IF($AA16="","",INDEX('Per Line'!$AG$2:$AG$3001,$AA16))</f>
        <v/>
      </c>
      <c r="N16">
        <f>IF($AA16="","",IF(AND(ISNUMBER(M16),M16&gt;0),Y16&gt;M16,FALSE))</f>
        <v/>
      </c>
      <c r="O16" s="7">
        <f>IF($AA16="","",IF(AND(ISNUMBER(M16),M16&gt;0,Y16&gt;M16),Y16-M16,""))</f>
        <v/>
      </c>
      <c r="P16" s="7">
        <f>IF($AA16="","",SUMIFS('Per Line'!$Y$2:$Y$3001,'Per Line'!$E$2:$E$3001,$B16,'Per Line'!$AQ$2:$AQ$3001,1))</f>
        <v/>
      </c>
      <c r="Q16">
        <f>IF($AA16="","",Settings!$C$7)</f>
        <v/>
      </c>
      <c r="R16" s="7">
        <f>IF($AA16="","",SUMIFS('Per Line'!$Y$2:$Y$3001,'Per Line'!$E$2:$E$3001,$B16,'Per Line'!$AP$2:$AP$3001,0,'Per Line'!$AQ$2:$AQ$3001,0))</f>
        <v/>
      </c>
      <c r="S16" s="7">
        <f>IF($AA16="","",R16*Q16)</f>
        <v/>
      </c>
      <c r="T16">
        <f>IF($AA16="","",Settings!$C$6)</f>
        <v/>
      </c>
      <c r="U16" s="7">
        <f>IF($AA16="","",SUMIFS('Per Line'!$Y$2:$Y$3001,'Per Line'!$E$2:$E$3001,$B16,'Per Line'!$AP$2:$AP$3001,1,'Per Line'!$AQ$2:$AQ$3001,0))</f>
        <v/>
      </c>
      <c r="V16" s="7">
        <f>IF($AA16="","",U16*T16)</f>
        <v/>
      </c>
      <c r="W16" s="7">
        <f>IF($AA16="","",V16+S16)</f>
        <v/>
      </c>
      <c r="X16" s="7">
        <f>IF($AA16="","",Y16-W16)</f>
        <v/>
      </c>
      <c r="Y16" s="7">
        <f>IF($AA16="","",R16+U16+P16)</f>
        <v/>
      </c>
      <c r="Z16" s="7">
        <f>IF($AA16="","",Y16-W16-K16)</f>
        <v/>
      </c>
      <c r="AA16" s="16">
        <f>IF(ROWS($AA$2:$AA16)&lt;=MAX('Per Line'!$AO$2:$AO$3001),MATCH(ROWS($AA$2:$AA16),'Per Line'!$AO$2:$AO$3001,0),"")</f>
        <v/>
      </c>
      <c r="AB16" s="17">
        <f>IF($AA16="","",K16-J16*Y16/100)</f>
        <v/>
      </c>
      <c r="AC16">
        <f>IF($AA16="","",C16&amp;"|"&amp;COUNTIF($C$2:$C16,C16))</f>
        <v/>
      </c>
    </row>
    <row r="17">
      <c r="A17" s="15" t="n"/>
      <c r="B17">
        <f>IF($AA17="","",INDEX('Per Line'!$E$2:$E$3001,$AA17)&amp;"")</f>
        <v/>
      </c>
      <c r="C17">
        <f>IF($AA17="","",D17&amp;" "&amp;G17)</f>
        <v/>
      </c>
      <c r="D17">
        <f>IF($AA17="","",INDEX('Per Line'!$A$2:$A$3001,$AA17)&amp;"")</f>
        <v/>
      </c>
      <c r="E17" s="14">
        <f>IF($AA17="","",INDEX('Per Line'!$G$2:$G$3001,$AA17))</f>
        <v/>
      </c>
      <c r="F17">
        <f>IF($AA17="","",INDEX('Per Line'!$H$2:$H$3001,$AA17)&amp;"")</f>
        <v/>
      </c>
      <c r="G17">
        <f>IF($AA17="","",INDEX('Per Line'!$J$2:$J$3001,$AA17)&amp;"")</f>
        <v/>
      </c>
      <c r="H17">
        <f>IF($AA17="","",INDEX('Per Line'!$K$2:$K$3001,$AA17)&amp;"")</f>
        <v/>
      </c>
      <c r="I17">
        <f>IF($AA17="","",INDEX('Per Line'!$L$2:$L$3001,$AA17)&amp;"")</f>
        <v/>
      </c>
      <c r="J17">
        <f>IF($AA17="","",INDEX('Per Line'!$P$2:$P$3001,$AA17))</f>
        <v/>
      </c>
      <c r="K17" s="7">
        <f>IF($AA17="","",IF(AND(ISNUMBER(M17),M17&gt;0,Y17&gt;M17),J17*M17/100+(Y17-M17),J17*Y17/100))</f>
        <v/>
      </c>
      <c r="L17">
        <f>IF($AA17="","",INDEX('Per Line'!$Z$2:$Z$3001,$AA17)&amp;"")</f>
        <v/>
      </c>
      <c r="M17">
        <f>IF($AA17="","",INDEX('Per Line'!$AG$2:$AG$3001,$AA17))</f>
        <v/>
      </c>
      <c r="N17">
        <f>IF($AA17="","",IF(AND(ISNUMBER(M17),M17&gt;0),Y17&gt;M17,FALSE))</f>
        <v/>
      </c>
      <c r="O17" s="7">
        <f>IF($AA17="","",IF(AND(ISNUMBER(M17),M17&gt;0,Y17&gt;M17),Y17-M17,""))</f>
        <v/>
      </c>
      <c r="P17" s="7">
        <f>IF($AA17="","",SUMIFS('Per Line'!$Y$2:$Y$3001,'Per Line'!$E$2:$E$3001,$B17,'Per Line'!$AQ$2:$AQ$3001,1))</f>
        <v/>
      </c>
      <c r="Q17">
        <f>IF($AA17="","",Settings!$C$7)</f>
        <v/>
      </c>
      <c r="R17" s="7">
        <f>IF($AA17="","",SUMIFS('Per Line'!$Y$2:$Y$3001,'Per Line'!$E$2:$E$3001,$B17,'Per Line'!$AP$2:$AP$3001,0,'Per Line'!$AQ$2:$AQ$3001,0))</f>
        <v/>
      </c>
      <c r="S17" s="7">
        <f>IF($AA17="","",R17*Q17)</f>
        <v/>
      </c>
      <c r="T17">
        <f>IF($AA17="","",Settings!$C$6)</f>
        <v/>
      </c>
      <c r="U17" s="7">
        <f>IF($AA17="","",SUMIFS('Per Line'!$Y$2:$Y$3001,'Per Line'!$E$2:$E$3001,$B17,'Per Line'!$AP$2:$AP$3001,1,'Per Line'!$AQ$2:$AQ$3001,0))</f>
        <v/>
      </c>
      <c r="V17" s="7">
        <f>IF($AA17="","",U17*T17)</f>
        <v/>
      </c>
      <c r="W17" s="7">
        <f>IF($AA17="","",V17+S17)</f>
        <v/>
      </c>
      <c r="X17" s="7">
        <f>IF($AA17="","",Y17-W17)</f>
        <v/>
      </c>
      <c r="Y17" s="7">
        <f>IF($AA17="","",R17+U17+P17)</f>
        <v/>
      </c>
      <c r="Z17" s="7">
        <f>IF($AA17="","",Y17-W17-K17)</f>
        <v/>
      </c>
      <c r="AA17" s="16">
        <f>IF(ROWS($AA$2:$AA17)&lt;=MAX('Per Line'!$AO$2:$AO$3001),MATCH(ROWS($AA$2:$AA17),'Per Line'!$AO$2:$AO$3001,0),"")</f>
        <v/>
      </c>
      <c r="AB17" s="17">
        <f>IF($AA17="","",K17-J17*Y17/100)</f>
        <v/>
      </c>
      <c r="AC17">
        <f>IF($AA17="","",C17&amp;"|"&amp;COUNTIF($C$2:$C17,C17))</f>
        <v/>
      </c>
    </row>
    <row r="18">
      <c r="A18" s="15" t="n"/>
      <c r="B18">
        <f>IF($AA18="","",INDEX('Per Line'!$E$2:$E$3001,$AA18)&amp;"")</f>
        <v/>
      </c>
      <c r="C18">
        <f>IF($AA18="","",D18&amp;" "&amp;G18)</f>
        <v/>
      </c>
      <c r="D18">
        <f>IF($AA18="","",INDEX('Per Line'!$A$2:$A$3001,$AA18)&amp;"")</f>
        <v/>
      </c>
      <c r="E18" s="14">
        <f>IF($AA18="","",INDEX('Per Line'!$G$2:$G$3001,$AA18))</f>
        <v/>
      </c>
      <c r="F18">
        <f>IF($AA18="","",INDEX('Per Line'!$H$2:$H$3001,$AA18)&amp;"")</f>
        <v/>
      </c>
      <c r="G18">
        <f>IF($AA18="","",INDEX('Per Line'!$J$2:$J$3001,$AA18)&amp;"")</f>
        <v/>
      </c>
      <c r="H18">
        <f>IF($AA18="","",INDEX('Per Line'!$K$2:$K$3001,$AA18)&amp;"")</f>
        <v/>
      </c>
      <c r="I18">
        <f>IF($AA18="","",INDEX('Per Line'!$L$2:$L$3001,$AA18)&amp;"")</f>
        <v/>
      </c>
      <c r="J18">
        <f>IF($AA18="","",INDEX('Per Line'!$P$2:$P$3001,$AA18))</f>
        <v/>
      </c>
      <c r="K18" s="7">
        <f>IF($AA18="","",IF(AND(ISNUMBER(M18),M18&gt;0,Y18&gt;M18),J18*M18/100+(Y18-M18),J18*Y18/100))</f>
        <v/>
      </c>
      <c r="L18">
        <f>IF($AA18="","",INDEX('Per Line'!$Z$2:$Z$3001,$AA18)&amp;"")</f>
        <v/>
      </c>
      <c r="M18">
        <f>IF($AA18="","",INDEX('Per Line'!$AG$2:$AG$3001,$AA18))</f>
        <v/>
      </c>
      <c r="N18">
        <f>IF($AA18="","",IF(AND(ISNUMBER(M18),M18&gt;0),Y18&gt;M18,FALSE))</f>
        <v/>
      </c>
      <c r="O18" s="7">
        <f>IF($AA18="","",IF(AND(ISNUMBER(M18),M18&gt;0,Y18&gt;M18),Y18-M18,""))</f>
        <v/>
      </c>
      <c r="P18" s="7">
        <f>IF($AA18="","",SUMIFS('Per Line'!$Y$2:$Y$3001,'Per Line'!$E$2:$E$3001,$B18,'Per Line'!$AQ$2:$AQ$3001,1))</f>
        <v/>
      </c>
      <c r="Q18">
        <f>IF($AA18="","",Settings!$C$7)</f>
        <v/>
      </c>
      <c r="R18" s="7">
        <f>IF($AA18="","",SUMIFS('Per Line'!$Y$2:$Y$3001,'Per Line'!$E$2:$E$3001,$B18,'Per Line'!$AP$2:$AP$3001,0,'Per Line'!$AQ$2:$AQ$3001,0))</f>
        <v/>
      </c>
      <c r="S18" s="7">
        <f>IF($AA18="","",R18*Q18)</f>
        <v/>
      </c>
      <c r="T18">
        <f>IF($AA18="","",Settings!$C$6)</f>
        <v/>
      </c>
      <c r="U18" s="7">
        <f>IF($AA18="","",SUMIFS('Per Line'!$Y$2:$Y$3001,'Per Line'!$E$2:$E$3001,$B18,'Per Line'!$AP$2:$AP$3001,1,'Per Line'!$AQ$2:$AQ$3001,0))</f>
        <v/>
      </c>
      <c r="V18" s="7">
        <f>IF($AA18="","",U18*T18)</f>
        <v/>
      </c>
      <c r="W18" s="7">
        <f>IF($AA18="","",V18+S18)</f>
        <v/>
      </c>
      <c r="X18" s="7">
        <f>IF($AA18="","",Y18-W18)</f>
        <v/>
      </c>
      <c r="Y18" s="7">
        <f>IF($AA18="","",R18+U18+P18)</f>
        <v/>
      </c>
      <c r="Z18" s="7">
        <f>IF($AA18="","",Y18-W18-K18)</f>
        <v/>
      </c>
      <c r="AA18" s="16">
        <f>IF(ROWS($AA$2:$AA18)&lt;=MAX('Per Line'!$AO$2:$AO$3001),MATCH(ROWS($AA$2:$AA18),'Per Line'!$AO$2:$AO$3001,0),"")</f>
        <v/>
      </c>
      <c r="AB18" s="17">
        <f>IF($AA18="","",K18-J18*Y18/100)</f>
        <v/>
      </c>
      <c r="AC18">
        <f>IF($AA18="","",C18&amp;"|"&amp;COUNTIF($C$2:$C18,C18))</f>
        <v/>
      </c>
    </row>
    <row r="19">
      <c r="A19" s="15" t="n"/>
      <c r="B19">
        <f>IF($AA19="","",INDEX('Per Line'!$E$2:$E$3001,$AA19)&amp;"")</f>
        <v/>
      </c>
      <c r="C19">
        <f>IF($AA19="","",D19&amp;" "&amp;G19)</f>
        <v/>
      </c>
      <c r="D19">
        <f>IF($AA19="","",INDEX('Per Line'!$A$2:$A$3001,$AA19)&amp;"")</f>
        <v/>
      </c>
      <c r="E19" s="14">
        <f>IF($AA19="","",INDEX('Per Line'!$G$2:$G$3001,$AA19))</f>
        <v/>
      </c>
      <c r="F19">
        <f>IF($AA19="","",INDEX('Per Line'!$H$2:$H$3001,$AA19)&amp;"")</f>
        <v/>
      </c>
      <c r="G19">
        <f>IF($AA19="","",INDEX('Per Line'!$J$2:$J$3001,$AA19)&amp;"")</f>
        <v/>
      </c>
      <c r="H19">
        <f>IF($AA19="","",INDEX('Per Line'!$K$2:$K$3001,$AA19)&amp;"")</f>
        <v/>
      </c>
      <c r="I19">
        <f>IF($AA19="","",INDEX('Per Line'!$L$2:$L$3001,$AA19)&amp;"")</f>
        <v/>
      </c>
      <c r="J19">
        <f>IF($AA19="","",INDEX('Per Line'!$P$2:$P$3001,$AA19))</f>
        <v/>
      </c>
      <c r="K19" s="7">
        <f>IF($AA19="","",IF(AND(ISNUMBER(M19),M19&gt;0,Y19&gt;M19),J19*M19/100+(Y19-M19),J19*Y19/100))</f>
        <v/>
      </c>
      <c r="L19">
        <f>IF($AA19="","",INDEX('Per Line'!$Z$2:$Z$3001,$AA19)&amp;"")</f>
        <v/>
      </c>
      <c r="M19">
        <f>IF($AA19="","",INDEX('Per Line'!$AG$2:$AG$3001,$AA19))</f>
        <v/>
      </c>
      <c r="N19">
        <f>IF($AA19="","",IF(AND(ISNUMBER(M19),M19&gt;0),Y19&gt;M19,FALSE))</f>
        <v/>
      </c>
      <c r="O19" s="7">
        <f>IF($AA19="","",IF(AND(ISNUMBER(M19),M19&gt;0,Y19&gt;M19),Y19-M19,""))</f>
        <v/>
      </c>
      <c r="P19" s="7">
        <f>IF($AA19="","",SUMIFS('Per Line'!$Y$2:$Y$3001,'Per Line'!$E$2:$E$3001,$B19,'Per Line'!$AQ$2:$AQ$3001,1))</f>
        <v/>
      </c>
      <c r="Q19">
        <f>IF($AA19="","",Settings!$C$7)</f>
        <v/>
      </c>
      <c r="R19" s="7">
        <f>IF($AA19="","",SUMIFS('Per Line'!$Y$2:$Y$3001,'Per Line'!$E$2:$E$3001,$B19,'Per Line'!$AP$2:$AP$3001,0,'Per Line'!$AQ$2:$AQ$3001,0))</f>
        <v/>
      </c>
      <c r="S19" s="7">
        <f>IF($AA19="","",R19*Q19)</f>
        <v/>
      </c>
      <c r="T19">
        <f>IF($AA19="","",Settings!$C$6)</f>
        <v/>
      </c>
      <c r="U19" s="7">
        <f>IF($AA19="","",SUMIFS('Per Line'!$Y$2:$Y$3001,'Per Line'!$E$2:$E$3001,$B19,'Per Line'!$AP$2:$AP$3001,1,'Per Line'!$AQ$2:$AQ$3001,0))</f>
        <v/>
      </c>
      <c r="V19" s="7">
        <f>IF($AA19="","",U19*T19)</f>
        <v/>
      </c>
      <c r="W19" s="7">
        <f>IF($AA19="","",V19+S19)</f>
        <v/>
      </c>
      <c r="X19" s="7">
        <f>IF($AA19="","",Y19-W19)</f>
        <v/>
      </c>
      <c r="Y19" s="7">
        <f>IF($AA19="","",R19+U19+P19)</f>
        <v/>
      </c>
      <c r="Z19" s="7">
        <f>IF($AA19="","",Y19-W19-K19)</f>
        <v/>
      </c>
      <c r="AA19" s="16">
        <f>IF(ROWS($AA$2:$AA19)&lt;=MAX('Per Line'!$AO$2:$AO$3001),MATCH(ROWS($AA$2:$AA19),'Per Line'!$AO$2:$AO$3001,0),"")</f>
        <v/>
      </c>
      <c r="AB19" s="17">
        <f>IF($AA19="","",K19-J19*Y19/100)</f>
        <v/>
      </c>
      <c r="AC19">
        <f>IF($AA19="","",C19&amp;"|"&amp;COUNTIF($C$2:$C19,C19))</f>
        <v/>
      </c>
    </row>
    <row r="20">
      <c r="A20" s="15" t="n"/>
      <c r="B20">
        <f>IF($AA20="","",INDEX('Per Line'!$E$2:$E$3001,$AA20)&amp;"")</f>
        <v/>
      </c>
      <c r="C20">
        <f>IF($AA20="","",D20&amp;" "&amp;G20)</f>
        <v/>
      </c>
      <c r="D20">
        <f>IF($AA20="","",INDEX('Per Line'!$A$2:$A$3001,$AA20)&amp;"")</f>
        <v/>
      </c>
      <c r="E20" s="14">
        <f>IF($AA20="","",INDEX('Per Line'!$G$2:$G$3001,$AA20))</f>
        <v/>
      </c>
      <c r="F20">
        <f>IF($AA20="","",INDEX('Per Line'!$H$2:$H$3001,$AA20)&amp;"")</f>
        <v/>
      </c>
      <c r="G20">
        <f>IF($AA20="","",INDEX('Per Line'!$J$2:$J$3001,$AA20)&amp;"")</f>
        <v/>
      </c>
      <c r="H20">
        <f>IF($AA20="","",INDEX('Per Line'!$K$2:$K$3001,$AA20)&amp;"")</f>
        <v/>
      </c>
      <c r="I20">
        <f>IF($AA20="","",INDEX('Per Line'!$L$2:$L$3001,$AA20)&amp;"")</f>
        <v/>
      </c>
      <c r="J20">
        <f>IF($AA20="","",INDEX('Per Line'!$P$2:$P$3001,$AA20))</f>
        <v/>
      </c>
      <c r="K20" s="7">
        <f>IF($AA20="","",IF(AND(ISNUMBER(M20),M20&gt;0,Y20&gt;M20),J20*M20/100+(Y20-M20),J20*Y20/100))</f>
        <v/>
      </c>
      <c r="L20">
        <f>IF($AA20="","",INDEX('Per Line'!$Z$2:$Z$3001,$AA20)&amp;"")</f>
        <v/>
      </c>
      <c r="M20">
        <f>IF($AA20="","",INDEX('Per Line'!$AG$2:$AG$3001,$AA20))</f>
        <v/>
      </c>
      <c r="N20">
        <f>IF($AA20="","",IF(AND(ISNUMBER(M20),M20&gt;0),Y20&gt;M20,FALSE))</f>
        <v/>
      </c>
      <c r="O20" s="7">
        <f>IF($AA20="","",IF(AND(ISNUMBER(M20),M20&gt;0,Y20&gt;M20),Y20-M20,""))</f>
        <v/>
      </c>
      <c r="P20" s="7">
        <f>IF($AA20="","",SUMIFS('Per Line'!$Y$2:$Y$3001,'Per Line'!$E$2:$E$3001,$B20,'Per Line'!$AQ$2:$AQ$3001,1))</f>
        <v/>
      </c>
      <c r="Q20">
        <f>IF($AA20="","",Settings!$C$7)</f>
        <v/>
      </c>
      <c r="R20" s="7">
        <f>IF($AA20="","",SUMIFS('Per Line'!$Y$2:$Y$3001,'Per Line'!$E$2:$E$3001,$B20,'Per Line'!$AP$2:$AP$3001,0,'Per Line'!$AQ$2:$AQ$3001,0))</f>
        <v/>
      </c>
      <c r="S20" s="7">
        <f>IF($AA20="","",R20*Q20)</f>
        <v/>
      </c>
      <c r="T20">
        <f>IF($AA20="","",Settings!$C$6)</f>
        <v/>
      </c>
      <c r="U20" s="7">
        <f>IF($AA20="","",SUMIFS('Per Line'!$Y$2:$Y$3001,'Per Line'!$E$2:$E$3001,$B20,'Per Line'!$AP$2:$AP$3001,1,'Per Line'!$AQ$2:$AQ$3001,0))</f>
        <v/>
      </c>
      <c r="V20" s="7">
        <f>IF($AA20="","",U20*T20)</f>
        <v/>
      </c>
      <c r="W20" s="7">
        <f>IF($AA20="","",V20+S20)</f>
        <v/>
      </c>
      <c r="X20" s="7">
        <f>IF($AA20="","",Y20-W20)</f>
        <v/>
      </c>
      <c r="Y20" s="7">
        <f>IF($AA20="","",R20+U20+P20)</f>
        <v/>
      </c>
      <c r="Z20" s="7">
        <f>IF($AA20="","",Y20-W20-K20)</f>
        <v/>
      </c>
      <c r="AA20" s="16">
        <f>IF(ROWS($AA$2:$AA20)&lt;=MAX('Per Line'!$AO$2:$AO$3001),MATCH(ROWS($AA$2:$AA20),'Per Line'!$AO$2:$AO$3001,0),"")</f>
        <v/>
      </c>
      <c r="AB20" s="17">
        <f>IF($AA20="","",K20-J20*Y20/100)</f>
        <v/>
      </c>
      <c r="AC20">
        <f>IF($AA20="","",C20&amp;"|"&amp;COUNTIF($C$2:$C20,C20))</f>
        <v/>
      </c>
    </row>
    <row r="21">
      <c r="A21" s="15" t="n"/>
      <c r="B21">
        <f>IF($AA21="","",INDEX('Per Line'!$E$2:$E$3001,$AA21)&amp;"")</f>
        <v/>
      </c>
      <c r="C21">
        <f>IF($AA21="","",D21&amp;" "&amp;G21)</f>
        <v/>
      </c>
      <c r="D21">
        <f>IF($AA21="","",INDEX('Per Line'!$A$2:$A$3001,$AA21)&amp;"")</f>
        <v/>
      </c>
      <c r="E21" s="14">
        <f>IF($AA21="","",INDEX('Per Line'!$G$2:$G$3001,$AA21))</f>
        <v/>
      </c>
      <c r="F21">
        <f>IF($AA21="","",INDEX('Per Line'!$H$2:$H$3001,$AA21)&amp;"")</f>
        <v/>
      </c>
      <c r="G21">
        <f>IF($AA21="","",INDEX('Per Line'!$J$2:$J$3001,$AA21)&amp;"")</f>
        <v/>
      </c>
      <c r="H21">
        <f>IF($AA21="","",INDEX('Per Line'!$K$2:$K$3001,$AA21)&amp;"")</f>
        <v/>
      </c>
      <c r="I21">
        <f>IF($AA21="","",INDEX('Per Line'!$L$2:$L$3001,$AA21)&amp;"")</f>
        <v/>
      </c>
      <c r="J21">
        <f>IF($AA21="","",INDEX('Per Line'!$P$2:$P$3001,$AA21))</f>
        <v/>
      </c>
      <c r="K21" s="7">
        <f>IF($AA21="","",IF(AND(ISNUMBER(M21),M21&gt;0,Y21&gt;M21),J21*M21/100+(Y21-M21),J21*Y21/100))</f>
        <v/>
      </c>
      <c r="L21">
        <f>IF($AA21="","",INDEX('Per Line'!$Z$2:$Z$3001,$AA21)&amp;"")</f>
        <v/>
      </c>
      <c r="M21">
        <f>IF($AA21="","",INDEX('Per Line'!$AG$2:$AG$3001,$AA21))</f>
        <v/>
      </c>
      <c r="N21">
        <f>IF($AA21="","",IF(AND(ISNUMBER(M21),M21&gt;0),Y21&gt;M21,FALSE))</f>
        <v/>
      </c>
      <c r="O21" s="7">
        <f>IF($AA21="","",IF(AND(ISNUMBER(M21),M21&gt;0,Y21&gt;M21),Y21-M21,""))</f>
        <v/>
      </c>
      <c r="P21" s="7">
        <f>IF($AA21="","",SUMIFS('Per Line'!$Y$2:$Y$3001,'Per Line'!$E$2:$E$3001,$B21,'Per Line'!$AQ$2:$AQ$3001,1))</f>
        <v/>
      </c>
      <c r="Q21">
        <f>IF($AA21="","",Settings!$C$7)</f>
        <v/>
      </c>
      <c r="R21" s="7">
        <f>IF($AA21="","",SUMIFS('Per Line'!$Y$2:$Y$3001,'Per Line'!$E$2:$E$3001,$B21,'Per Line'!$AP$2:$AP$3001,0,'Per Line'!$AQ$2:$AQ$3001,0))</f>
        <v/>
      </c>
      <c r="S21" s="7">
        <f>IF($AA21="","",R21*Q21)</f>
        <v/>
      </c>
      <c r="T21">
        <f>IF($AA21="","",Settings!$C$6)</f>
        <v/>
      </c>
      <c r="U21" s="7">
        <f>IF($AA21="","",SUMIFS('Per Line'!$Y$2:$Y$3001,'Per Line'!$E$2:$E$3001,$B21,'Per Line'!$AP$2:$AP$3001,1,'Per Line'!$AQ$2:$AQ$3001,0))</f>
        <v/>
      </c>
      <c r="V21" s="7">
        <f>IF($AA21="","",U21*T21)</f>
        <v/>
      </c>
      <c r="W21" s="7">
        <f>IF($AA21="","",V21+S21)</f>
        <v/>
      </c>
      <c r="X21" s="7">
        <f>IF($AA21="","",Y21-W21)</f>
        <v/>
      </c>
      <c r="Y21" s="7">
        <f>IF($AA21="","",R21+U21+P21)</f>
        <v/>
      </c>
      <c r="Z21" s="7">
        <f>IF($AA21="","",Y21-W21-K21)</f>
        <v/>
      </c>
      <c r="AA21" s="16">
        <f>IF(ROWS($AA$2:$AA21)&lt;=MAX('Per Line'!$AO$2:$AO$3001),MATCH(ROWS($AA$2:$AA21),'Per Line'!$AO$2:$AO$3001,0),"")</f>
        <v/>
      </c>
      <c r="AB21" s="17">
        <f>IF($AA21="","",K21-J21*Y21/100)</f>
        <v/>
      </c>
      <c r="AC21">
        <f>IF($AA21="","",C21&amp;"|"&amp;COUNTIF($C$2:$C21,C21))</f>
        <v/>
      </c>
    </row>
    <row r="22">
      <c r="A22" s="15" t="n"/>
      <c r="B22">
        <f>IF($AA22="","",INDEX('Per Line'!$E$2:$E$3001,$AA22)&amp;"")</f>
        <v/>
      </c>
      <c r="C22">
        <f>IF($AA22="","",D22&amp;" "&amp;G22)</f>
        <v/>
      </c>
      <c r="D22">
        <f>IF($AA22="","",INDEX('Per Line'!$A$2:$A$3001,$AA22)&amp;"")</f>
        <v/>
      </c>
      <c r="E22" s="14">
        <f>IF($AA22="","",INDEX('Per Line'!$G$2:$G$3001,$AA22))</f>
        <v/>
      </c>
      <c r="F22">
        <f>IF($AA22="","",INDEX('Per Line'!$H$2:$H$3001,$AA22)&amp;"")</f>
        <v/>
      </c>
      <c r="G22">
        <f>IF($AA22="","",INDEX('Per Line'!$J$2:$J$3001,$AA22)&amp;"")</f>
        <v/>
      </c>
      <c r="H22">
        <f>IF($AA22="","",INDEX('Per Line'!$K$2:$K$3001,$AA22)&amp;"")</f>
        <v/>
      </c>
      <c r="I22">
        <f>IF($AA22="","",INDEX('Per Line'!$L$2:$L$3001,$AA22)&amp;"")</f>
        <v/>
      </c>
      <c r="J22">
        <f>IF($AA22="","",INDEX('Per Line'!$P$2:$P$3001,$AA22))</f>
        <v/>
      </c>
      <c r="K22" s="7">
        <f>IF($AA22="","",IF(AND(ISNUMBER(M22),M22&gt;0,Y22&gt;M22),J22*M22/100+(Y22-M22),J22*Y22/100))</f>
        <v/>
      </c>
      <c r="L22">
        <f>IF($AA22="","",INDEX('Per Line'!$Z$2:$Z$3001,$AA22)&amp;"")</f>
        <v/>
      </c>
      <c r="M22">
        <f>IF($AA22="","",INDEX('Per Line'!$AG$2:$AG$3001,$AA22))</f>
        <v/>
      </c>
      <c r="N22">
        <f>IF($AA22="","",IF(AND(ISNUMBER(M22),M22&gt;0),Y22&gt;M22,FALSE))</f>
        <v/>
      </c>
      <c r="O22" s="7">
        <f>IF($AA22="","",IF(AND(ISNUMBER(M22),M22&gt;0,Y22&gt;M22),Y22-M22,""))</f>
        <v/>
      </c>
      <c r="P22" s="7">
        <f>IF($AA22="","",SUMIFS('Per Line'!$Y$2:$Y$3001,'Per Line'!$E$2:$E$3001,$B22,'Per Line'!$AQ$2:$AQ$3001,1))</f>
        <v/>
      </c>
      <c r="Q22">
        <f>IF($AA22="","",Settings!$C$7)</f>
        <v/>
      </c>
      <c r="R22" s="7">
        <f>IF($AA22="","",SUMIFS('Per Line'!$Y$2:$Y$3001,'Per Line'!$E$2:$E$3001,$B22,'Per Line'!$AP$2:$AP$3001,0,'Per Line'!$AQ$2:$AQ$3001,0))</f>
        <v/>
      </c>
      <c r="S22" s="7">
        <f>IF($AA22="","",R22*Q22)</f>
        <v/>
      </c>
      <c r="T22">
        <f>IF($AA22="","",Settings!$C$6)</f>
        <v/>
      </c>
      <c r="U22" s="7">
        <f>IF($AA22="","",SUMIFS('Per Line'!$Y$2:$Y$3001,'Per Line'!$E$2:$E$3001,$B22,'Per Line'!$AP$2:$AP$3001,1,'Per Line'!$AQ$2:$AQ$3001,0))</f>
        <v/>
      </c>
      <c r="V22" s="7">
        <f>IF($AA22="","",U22*T22)</f>
        <v/>
      </c>
      <c r="W22" s="7">
        <f>IF($AA22="","",V22+S22)</f>
        <v/>
      </c>
      <c r="X22" s="7">
        <f>IF($AA22="","",Y22-W22)</f>
        <v/>
      </c>
      <c r="Y22" s="7">
        <f>IF($AA22="","",R22+U22+P22)</f>
        <v/>
      </c>
      <c r="Z22" s="7">
        <f>IF($AA22="","",Y22-W22-K22)</f>
        <v/>
      </c>
      <c r="AA22" s="16">
        <f>IF(ROWS($AA$2:$AA22)&lt;=MAX('Per Line'!$AO$2:$AO$3001),MATCH(ROWS($AA$2:$AA22),'Per Line'!$AO$2:$AO$3001,0),"")</f>
        <v/>
      </c>
      <c r="AB22" s="17">
        <f>IF($AA22="","",K22-J22*Y22/100)</f>
        <v/>
      </c>
      <c r="AC22">
        <f>IF($AA22="","",C22&amp;"|"&amp;COUNTIF($C$2:$C22,C22))</f>
        <v/>
      </c>
    </row>
    <row r="23">
      <c r="A23" s="15" t="n"/>
      <c r="B23">
        <f>IF($AA23="","",INDEX('Per Line'!$E$2:$E$3001,$AA23)&amp;"")</f>
        <v/>
      </c>
      <c r="C23">
        <f>IF($AA23="","",D23&amp;" "&amp;G23)</f>
        <v/>
      </c>
      <c r="D23">
        <f>IF($AA23="","",INDEX('Per Line'!$A$2:$A$3001,$AA23)&amp;"")</f>
        <v/>
      </c>
      <c r="E23" s="14">
        <f>IF($AA23="","",INDEX('Per Line'!$G$2:$G$3001,$AA23))</f>
        <v/>
      </c>
      <c r="F23">
        <f>IF($AA23="","",INDEX('Per Line'!$H$2:$H$3001,$AA23)&amp;"")</f>
        <v/>
      </c>
      <c r="G23">
        <f>IF($AA23="","",INDEX('Per Line'!$J$2:$J$3001,$AA23)&amp;"")</f>
        <v/>
      </c>
      <c r="H23">
        <f>IF($AA23="","",INDEX('Per Line'!$K$2:$K$3001,$AA23)&amp;"")</f>
        <v/>
      </c>
      <c r="I23">
        <f>IF($AA23="","",INDEX('Per Line'!$L$2:$L$3001,$AA23)&amp;"")</f>
        <v/>
      </c>
      <c r="J23">
        <f>IF($AA23="","",INDEX('Per Line'!$P$2:$P$3001,$AA23))</f>
        <v/>
      </c>
      <c r="K23" s="7">
        <f>IF($AA23="","",IF(AND(ISNUMBER(M23),M23&gt;0,Y23&gt;M23),J23*M23/100+(Y23-M23),J23*Y23/100))</f>
        <v/>
      </c>
      <c r="L23">
        <f>IF($AA23="","",INDEX('Per Line'!$Z$2:$Z$3001,$AA23)&amp;"")</f>
        <v/>
      </c>
      <c r="M23">
        <f>IF($AA23="","",INDEX('Per Line'!$AG$2:$AG$3001,$AA23))</f>
        <v/>
      </c>
      <c r="N23">
        <f>IF($AA23="","",IF(AND(ISNUMBER(M23),M23&gt;0),Y23&gt;M23,FALSE))</f>
        <v/>
      </c>
      <c r="O23" s="7">
        <f>IF($AA23="","",IF(AND(ISNUMBER(M23),M23&gt;0,Y23&gt;M23),Y23-M23,""))</f>
        <v/>
      </c>
      <c r="P23" s="7">
        <f>IF($AA23="","",SUMIFS('Per Line'!$Y$2:$Y$3001,'Per Line'!$E$2:$E$3001,$B23,'Per Line'!$AQ$2:$AQ$3001,1))</f>
        <v/>
      </c>
      <c r="Q23">
        <f>IF($AA23="","",Settings!$C$7)</f>
        <v/>
      </c>
      <c r="R23" s="7">
        <f>IF($AA23="","",SUMIFS('Per Line'!$Y$2:$Y$3001,'Per Line'!$E$2:$E$3001,$B23,'Per Line'!$AP$2:$AP$3001,0,'Per Line'!$AQ$2:$AQ$3001,0))</f>
        <v/>
      </c>
      <c r="S23" s="7">
        <f>IF($AA23="","",R23*Q23)</f>
        <v/>
      </c>
      <c r="T23">
        <f>IF($AA23="","",Settings!$C$6)</f>
        <v/>
      </c>
      <c r="U23" s="7">
        <f>IF($AA23="","",SUMIFS('Per Line'!$Y$2:$Y$3001,'Per Line'!$E$2:$E$3001,$B23,'Per Line'!$AP$2:$AP$3001,1,'Per Line'!$AQ$2:$AQ$3001,0))</f>
        <v/>
      </c>
      <c r="V23" s="7">
        <f>IF($AA23="","",U23*T23)</f>
        <v/>
      </c>
      <c r="W23" s="7">
        <f>IF($AA23="","",V23+S23)</f>
        <v/>
      </c>
      <c r="X23" s="7">
        <f>IF($AA23="","",Y23-W23)</f>
        <v/>
      </c>
      <c r="Y23" s="7">
        <f>IF($AA23="","",R23+U23+P23)</f>
        <v/>
      </c>
      <c r="Z23" s="7">
        <f>IF($AA23="","",Y23-W23-K23)</f>
        <v/>
      </c>
      <c r="AA23" s="16">
        <f>IF(ROWS($AA$2:$AA23)&lt;=MAX('Per Line'!$AO$2:$AO$3001),MATCH(ROWS($AA$2:$AA23),'Per Line'!$AO$2:$AO$3001,0),"")</f>
        <v/>
      </c>
      <c r="AB23" s="17">
        <f>IF($AA23="","",K23-J23*Y23/100)</f>
        <v/>
      </c>
      <c r="AC23">
        <f>IF($AA23="","",C23&amp;"|"&amp;COUNTIF($C$2:$C23,C23))</f>
        <v/>
      </c>
    </row>
    <row r="24">
      <c r="A24" s="15" t="n"/>
      <c r="B24">
        <f>IF($AA24="","",INDEX('Per Line'!$E$2:$E$3001,$AA24)&amp;"")</f>
        <v/>
      </c>
      <c r="C24">
        <f>IF($AA24="","",D24&amp;" "&amp;G24)</f>
        <v/>
      </c>
      <c r="D24">
        <f>IF($AA24="","",INDEX('Per Line'!$A$2:$A$3001,$AA24)&amp;"")</f>
        <v/>
      </c>
      <c r="E24" s="14">
        <f>IF($AA24="","",INDEX('Per Line'!$G$2:$G$3001,$AA24))</f>
        <v/>
      </c>
      <c r="F24">
        <f>IF($AA24="","",INDEX('Per Line'!$H$2:$H$3001,$AA24)&amp;"")</f>
        <v/>
      </c>
      <c r="G24">
        <f>IF($AA24="","",INDEX('Per Line'!$J$2:$J$3001,$AA24)&amp;"")</f>
        <v/>
      </c>
      <c r="H24">
        <f>IF($AA24="","",INDEX('Per Line'!$K$2:$K$3001,$AA24)&amp;"")</f>
        <v/>
      </c>
      <c r="I24">
        <f>IF($AA24="","",INDEX('Per Line'!$L$2:$L$3001,$AA24)&amp;"")</f>
        <v/>
      </c>
      <c r="J24">
        <f>IF($AA24="","",INDEX('Per Line'!$P$2:$P$3001,$AA24))</f>
        <v/>
      </c>
      <c r="K24" s="7">
        <f>IF($AA24="","",IF(AND(ISNUMBER(M24),M24&gt;0,Y24&gt;M24),J24*M24/100+(Y24-M24),J24*Y24/100))</f>
        <v/>
      </c>
      <c r="L24">
        <f>IF($AA24="","",INDEX('Per Line'!$Z$2:$Z$3001,$AA24)&amp;"")</f>
        <v/>
      </c>
      <c r="M24">
        <f>IF($AA24="","",INDEX('Per Line'!$AG$2:$AG$3001,$AA24))</f>
        <v/>
      </c>
      <c r="N24">
        <f>IF($AA24="","",IF(AND(ISNUMBER(M24),M24&gt;0),Y24&gt;M24,FALSE))</f>
        <v/>
      </c>
      <c r="O24" s="7">
        <f>IF($AA24="","",IF(AND(ISNUMBER(M24),M24&gt;0,Y24&gt;M24),Y24-M24,""))</f>
        <v/>
      </c>
      <c r="P24" s="7">
        <f>IF($AA24="","",SUMIFS('Per Line'!$Y$2:$Y$3001,'Per Line'!$E$2:$E$3001,$B24,'Per Line'!$AQ$2:$AQ$3001,1))</f>
        <v/>
      </c>
      <c r="Q24">
        <f>IF($AA24="","",Settings!$C$7)</f>
        <v/>
      </c>
      <c r="R24" s="7">
        <f>IF($AA24="","",SUMIFS('Per Line'!$Y$2:$Y$3001,'Per Line'!$E$2:$E$3001,$B24,'Per Line'!$AP$2:$AP$3001,0,'Per Line'!$AQ$2:$AQ$3001,0))</f>
        <v/>
      </c>
      <c r="S24" s="7">
        <f>IF($AA24="","",R24*Q24)</f>
        <v/>
      </c>
      <c r="T24">
        <f>IF($AA24="","",Settings!$C$6)</f>
        <v/>
      </c>
      <c r="U24" s="7">
        <f>IF($AA24="","",SUMIFS('Per Line'!$Y$2:$Y$3001,'Per Line'!$E$2:$E$3001,$B24,'Per Line'!$AP$2:$AP$3001,1,'Per Line'!$AQ$2:$AQ$3001,0))</f>
        <v/>
      </c>
      <c r="V24" s="7">
        <f>IF($AA24="","",U24*T24)</f>
        <v/>
      </c>
      <c r="W24" s="7">
        <f>IF($AA24="","",V24+S24)</f>
        <v/>
      </c>
      <c r="X24" s="7">
        <f>IF($AA24="","",Y24-W24)</f>
        <v/>
      </c>
      <c r="Y24" s="7">
        <f>IF($AA24="","",R24+U24+P24)</f>
        <v/>
      </c>
      <c r="Z24" s="7">
        <f>IF($AA24="","",Y24-W24-K24)</f>
        <v/>
      </c>
      <c r="AA24" s="16">
        <f>IF(ROWS($AA$2:$AA24)&lt;=MAX('Per Line'!$AO$2:$AO$3001),MATCH(ROWS($AA$2:$AA24),'Per Line'!$AO$2:$AO$3001,0),"")</f>
        <v/>
      </c>
      <c r="AB24" s="17">
        <f>IF($AA24="","",K24-J24*Y24/100)</f>
        <v/>
      </c>
      <c r="AC24">
        <f>IF($AA24="","",C24&amp;"|"&amp;COUNTIF($C$2:$C24,C24))</f>
        <v/>
      </c>
    </row>
    <row r="25">
      <c r="A25" s="15" t="n"/>
      <c r="B25">
        <f>IF($AA25="","",INDEX('Per Line'!$E$2:$E$3001,$AA25)&amp;"")</f>
        <v/>
      </c>
      <c r="C25">
        <f>IF($AA25="","",D25&amp;" "&amp;G25)</f>
        <v/>
      </c>
      <c r="D25">
        <f>IF($AA25="","",INDEX('Per Line'!$A$2:$A$3001,$AA25)&amp;"")</f>
        <v/>
      </c>
      <c r="E25" s="14">
        <f>IF($AA25="","",INDEX('Per Line'!$G$2:$G$3001,$AA25))</f>
        <v/>
      </c>
      <c r="F25">
        <f>IF($AA25="","",INDEX('Per Line'!$H$2:$H$3001,$AA25)&amp;"")</f>
        <v/>
      </c>
      <c r="G25">
        <f>IF($AA25="","",INDEX('Per Line'!$J$2:$J$3001,$AA25)&amp;"")</f>
        <v/>
      </c>
      <c r="H25">
        <f>IF($AA25="","",INDEX('Per Line'!$K$2:$K$3001,$AA25)&amp;"")</f>
        <v/>
      </c>
      <c r="I25">
        <f>IF($AA25="","",INDEX('Per Line'!$L$2:$L$3001,$AA25)&amp;"")</f>
        <v/>
      </c>
      <c r="J25">
        <f>IF($AA25="","",INDEX('Per Line'!$P$2:$P$3001,$AA25))</f>
        <v/>
      </c>
      <c r="K25" s="7">
        <f>IF($AA25="","",IF(AND(ISNUMBER(M25),M25&gt;0,Y25&gt;M25),J25*M25/100+(Y25-M25),J25*Y25/100))</f>
        <v/>
      </c>
      <c r="L25">
        <f>IF($AA25="","",INDEX('Per Line'!$Z$2:$Z$3001,$AA25)&amp;"")</f>
        <v/>
      </c>
      <c r="M25">
        <f>IF($AA25="","",INDEX('Per Line'!$AG$2:$AG$3001,$AA25))</f>
        <v/>
      </c>
      <c r="N25">
        <f>IF($AA25="","",IF(AND(ISNUMBER(M25),M25&gt;0),Y25&gt;M25,FALSE))</f>
        <v/>
      </c>
      <c r="O25" s="7">
        <f>IF($AA25="","",IF(AND(ISNUMBER(M25),M25&gt;0,Y25&gt;M25),Y25-M25,""))</f>
        <v/>
      </c>
      <c r="P25" s="7">
        <f>IF($AA25="","",SUMIFS('Per Line'!$Y$2:$Y$3001,'Per Line'!$E$2:$E$3001,$B25,'Per Line'!$AQ$2:$AQ$3001,1))</f>
        <v/>
      </c>
      <c r="Q25">
        <f>IF($AA25="","",Settings!$C$7)</f>
        <v/>
      </c>
      <c r="R25" s="7">
        <f>IF($AA25="","",SUMIFS('Per Line'!$Y$2:$Y$3001,'Per Line'!$E$2:$E$3001,$B25,'Per Line'!$AP$2:$AP$3001,0,'Per Line'!$AQ$2:$AQ$3001,0))</f>
        <v/>
      </c>
      <c r="S25" s="7">
        <f>IF($AA25="","",R25*Q25)</f>
        <v/>
      </c>
      <c r="T25">
        <f>IF($AA25="","",Settings!$C$6)</f>
        <v/>
      </c>
      <c r="U25" s="7">
        <f>IF($AA25="","",SUMIFS('Per Line'!$Y$2:$Y$3001,'Per Line'!$E$2:$E$3001,$B25,'Per Line'!$AP$2:$AP$3001,1,'Per Line'!$AQ$2:$AQ$3001,0))</f>
        <v/>
      </c>
      <c r="V25" s="7">
        <f>IF($AA25="","",U25*T25)</f>
        <v/>
      </c>
      <c r="W25" s="7">
        <f>IF($AA25="","",V25+S25)</f>
        <v/>
      </c>
      <c r="X25" s="7">
        <f>IF($AA25="","",Y25-W25)</f>
        <v/>
      </c>
      <c r="Y25" s="7">
        <f>IF($AA25="","",R25+U25+P25)</f>
        <v/>
      </c>
      <c r="Z25" s="7">
        <f>IF($AA25="","",Y25-W25-K25)</f>
        <v/>
      </c>
      <c r="AA25" s="16">
        <f>IF(ROWS($AA$2:$AA25)&lt;=MAX('Per Line'!$AO$2:$AO$3001),MATCH(ROWS($AA$2:$AA25),'Per Line'!$AO$2:$AO$3001,0),"")</f>
        <v/>
      </c>
      <c r="AB25" s="17">
        <f>IF($AA25="","",K25-J25*Y25/100)</f>
        <v/>
      </c>
      <c r="AC25">
        <f>IF($AA25="","",C25&amp;"|"&amp;COUNTIF($C$2:$C25,C25))</f>
        <v/>
      </c>
    </row>
    <row r="26">
      <c r="A26" s="15" t="n"/>
      <c r="B26">
        <f>IF($AA26="","",INDEX('Per Line'!$E$2:$E$3001,$AA26)&amp;"")</f>
        <v/>
      </c>
      <c r="C26">
        <f>IF($AA26="","",D26&amp;" "&amp;G26)</f>
        <v/>
      </c>
      <c r="D26">
        <f>IF($AA26="","",INDEX('Per Line'!$A$2:$A$3001,$AA26)&amp;"")</f>
        <v/>
      </c>
      <c r="E26" s="14">
        <f>IF($AA26="","",INDEX('Per Line'!$G$2:$G$3001,$AA26))</f>
        <v/>
      </c>
      <c r="F26">
        <f>IF($AA26="","",INDEX('Per Line'!$H$2:$H$3001,$AA26)&amp;"")</f>
        <v/>
      </c>
      <c r="G26">
        <f>IF($AA26="","",INDEX('Per Line'!$J$2:$J$3001,$AA26)&amp;"")</f>
        <v/>
      </c>
      <c r="H26">
        <f>IF($AA26="","",INDEX('Per Line'!$K$2:$K$3001,$AA26)&amp;"")</f>
        <v/>
      </c>
      <c r="I26">
        <f>IF($AA26="","",INDEX('Per Line'!$L$2:$L$3001,$AA26)&amp;"")</f>
        <v/>
      </c>
      <c r="J26">
        <f>IF($AA26="","",INDEX('Per Line'!$P$2:$P$3001,$AA26))</f>
        <v/>
      </c>
      <c r="K26" s="7">
        <f>IF($AA26="","",IF(AND(ISNUMBER(M26),M26&gt;0,Y26&gt;M26),J26*M26/100+(Y26-M26),J26*Y26/100))</f>
        <v/>
      </c>
      <c r="L26">
        <f>IF($AA26="","",INDEX('Per Line'!$Z$2:$Z$3001,$AA26)&amp;"")</f>
        <v/>
      </c>
      <c r="M26">
        <f>IF($AA26="","",INDEX('Per Line'!$AG$2:$AG$3001,$AA26))</f>
        <v/>
      </c>
      <c r="N26">
        <f>IF($AA26="","",IF(AND(ISNUMBER(M26),M26&gt;0),Y26&gt;M26,FALSE))</f>
        <v/>
      </c>
      <c r="O26" s="7">
        <f>IF($AA26="","",IF(AND(ISNUMBER(M26),M26&gt;0,Y26&gt;M26),Y26-M26,""))</f>
        <v/>
      </c>
      <c r="P26" s="7">
        <f>IF($AA26="","",SUMIFS('Per Line'!$Y$2:$Y$3001,'Per Line'!$E$2:$E$3001,$B26,'Per Line'!$AQ$2:$AQ$3001,1))</f>
        <v/>
      </c>
      <c r="Q26">
        <f>IF($AA26="","",Settings!$C$7)</f>
        <v/>
      </c>
      <c r="R26" s="7">
        <f>IF($AA26="","",SUMIFS('Per Line'!$Y$2:$Y$3001,'Per Line'!$E$2:$E$3001,$B26,'Per Line'!$AP$2:$AP$3001,0,'Per Line'!$AQ$2:$AQ$3001,0))</f>
        <v/>
      </c>
      <c r="S26" s="7">
        <f>IF($AA26="","",R26*Q26)</f>
        <v/>
      </c>
      <c r="T26">
        <f>IF($AA26="","",Settings!$C$6)</f>
        <v/>
      </c>
      <c r="U26" s="7">
        <f>IF($AA26="","",SUMIFS('Per Line'!$Y$2:$Y$3001,'Per Line'!$E$2:$E$3001,$B26,'Per Line'!$AP$2:$AP$3001,1,'Per Line'!$AQ$2:$AQ$3001,0))</f>
        <v/>
      </c>
      <c r="V26" s="7">
        <f>IF($AA26="","",U26*T26)</f>
        <v/>
      </c>
      <c r="W26" s="7">
        <f>IF($AA26="","",V26+S26)</f>
        <v/>
      </c>
      <c r="X26" s="7">
        <f>IF($AA26="","",Y26-W26)</f>
        <v/>
      </c>
      <c r="Y26" s="7">
        <f>IF($AA26="","",R26+U26+P26)</f>
        <v/>
      </c>
      <c r="Z26" s="7">
        <f>IF($AA26="","",Y26-W26-K26)</f>
        <v/>
      </c>
      <c r="AA26" s="16">
        <f>IF(ROWS($AA$2:$AA26)&lt;=MAX('Per Line'!$AO$2:$AO$3001),MATCH(ROWS($AA$2:$AA26),'Per Line'!$AO$2:$AO$3001,0),"")</f>
        <v/>
      </c>
      <c r="AB26" s="17">
        <f>IF($AA26="","",K26-J26*Y26/100)</f>
        <v/>
      </c>
      <c r="AC26">
        <f>IF($AA26="","",C26&amp;"|"&amp;COUNTIF($C$2:$C26,C26))</f>
        <v/>
      </c>
    </row>
    <row r="27">
      <c r="A27" s="15" t="n"/>
      <c r="B27">
        <f>IF($AA27="","",INDEX('Per Line'!$E$2:$E$3001,$AA27)&amp;"")</f>
        <v/>
      </c>
      <c r="C27">
        <f>IF($AA27="","",D27&amp;" "&amp;G27)</f>
        <v/>
      </c>
      <c r="D27">
        <f>IF($AA27="","",INDEX('Per Line'!$A$2:$A$3001,$AA27)&amp;"")</f>
        <v/>
      </c>
      <c r="E27" s="14">
        <f>IF($AA27="","",INDEX('Per Line'!$G$2:$G$3001,$AA27))</f>
        <v/>
      </c>
      <c r="F27">
        <f>IF($AA27="","",INDEX('Per Line'!$H$2:$H$3001,$AA27)&amp;"")</f>
        <v/>
      </c>
      <c r="G27">
        <f>IF($AA27="","",INDEX('Per Line'!$J$2:$J$3001,$AA27)&amp;"")</f>
        <v/>
      </c>
      <c r="H27">
        <f>IF($AA27="","",INDEX('Per Line'!$K$2:$K$3001,$AA27)&amp;"")</f>
        <v/>
      </c>
      <c r="I27">
        <f>IF($AA27="","",INDEX('Per Line'!$L$2:$L$3001,$AA27)&amp;"")</f>
        <v/>
      </c>
      <c r="J27">
        <f>IF($AA27="","",INDEX('Per Line'!$P$2:$P$3001,$AA27))</f>
        <v/>
      </c>
      <c r="K27" s="7">
        <f>IF($AA27="","",IF(AND(ISNUMBER(M27),M27&gt;0,Y27&gt;M27),J27*M27/100+(Y27-M27),J27*Y27/100))</f>
        <v/>
      </c>
      <c r="L27">
        <f>IF($AA27="","",INDEX('Per Line'!$Z$2:$Z$3001,$AA27)&amp;"")</f>
        <v/>
      </c>
      <c r="M27">
        <f>IF($AA27="","",INDEX('Per Line'!$AG$2:$AG$3001,$AA27))</f>
        <v/>
      </c>
      <c r="N27">
        <f>IF($AA27="","",IF(AND(ISNUMBER(M27),M27&gt;0),Y27&gt;M27,FALSE))</f>
        <v/>
      </c>
      <c r="O27" s="7">
        <f>IF($AA27="","",IF(AND(ISNUMBER(M27),M27&gt;0,Y27&gt;M27),Y27-M27,""))</f>
        <v/>
      </c>
      <c r="P27" s="7">
        <f>IF($AA27="","",SUMIFS('Per Line'!$Y$2:$Y$3001,'Per Line'!$E$2:$E$3001,$B27,'Per Line'!$AQ$2:$AQ$3001,1))</f>
        <v/>
      </c>
      <c r="Q27">
        <f>IF($AA27="","",Settings!$C$7)</f>
        <v/>
      </c>
      <c r="R27" s="7">
        <f>IF($AA27="","",SUMIFS('Per Line'!$Y$2:$Y$3001,'Per Line'!$E$2:$E$3001,$B27,'Per Line'!$AP$2:$AP$3001,0,'Per Line'!$AQ$2:$AQ$3001,0))</f>
        <v/>
      </c>
      <c r="S27" s="7">
        <f>IF($AA27="","",R27*Q27)</f>
        <v/>
      </c>
      <c r="T27">
        <f>IF($AA27="","",Settings!$C$6)</f>
        <v/>
      </c>
      <c r="U27" s="7">
        <f>IF($AA27="","",SUMIFS('Per Line'!$Y$2:$Y$3001,'Per Line'!$E$2:$E$3001,$B27,'Per Line'!$AP$2:$AP$3001,1,'Per Line'!$AQ$2:$AQ$3001,0))</f>
        <v/>
      </c>
      <c r="V27" s="7">
        <f>IF($AA27="","",U27*T27)</f>
        <v/>
      </c>
      <c r="W27" s="7">
        <f>IF($AA27="","",V27+S27)</f>
        <v/>
      </c>
      <c r="X27" s="7">
        <f>IF($AA27="","",Y27-W27)</f>
        <v/>
      </c>
      <c r="Y27" s="7">
        <f>IF($AA27="","",R27+U27+P27)</f>
        <v/>
      </c>
      <c r="Z27" s="7">
        <f>IF($AA27="","",Y27-W27-K27)</f>
        <v/>
      </c>
      <c r="AA27" s="16">
        <f>IF(ROWS($AA$2:$AA27)&lt;=MAX('Per Line'!$AO$2:$AO$3001),MATCH(ROWS($AA$2:$AA27),'Per Line'!$AO$2:$AO$3001,0),"")</f>
        <v/>
      </c>
      <c r="AB27" s="17">
        <f>IF($AA27="","",K27-J27*Y27/100)</f>
        <v/>
      </c>
      <c r="AC27">
        <f>IF($AA27="","",C27&amp;"|"&amp;COUNTIF($C$2:$C27,C27))</f>
        <v/>
      </c>
    </row>
    <row r="28">
      <c r="A28" s="15" t="n"/>
      <c r="B28">
        <f>IF($AA28="","",INDEX('Per Line'!$E$2:$E$3001,$AA28)&amp;"")</f>
        <v/>
      </c>
      <c r="C28">
        <f>IF($AA28="","",D28&amp;" "&amp;G28)</f>
        <v/>
      </c>
      <c r="D28">
        <f>IF($AA28="","",INDEX('Per Line'!$A$2:$A$3001,$AA28)&amp;"")</f>
        <v/>
      </c>
      <c r="E28" s="14">
        <f>IF($AA28="","",INDEX('Per Line'!$G$2:$G$3001,$AA28))</f>
        <v/>
      </c>
      <c r="F28">
        <f>IF($AA28="","",INDEX('Per Line'!$H$2:$H$3001,$AA28)&amp;"")</f>
        <v/>
      </c>
      <c r="G28">
        <f>IF($AA28="","",INDEX('Per Line'!$J$2:$J$3001,$AA28)&amp;"")</f>
        <v/>
      </c>
      <c r="H28">
        <f>IF($AA28="","",INDEX('Per Line'!$K$2:$K$3001,$AA28)&amp;"")</f>
        <v/>
      </c>
      <c r="I28">
        <f>IF($AA28="","",INDEX('Per Line'!$L$2:$L$3001,$AA28)&amp;"")</f>
        <v/>
      </c>
      <c r="J28">
        <f>IF($AA28="","",INDEX('Per Line'!$P$2:$P$3001,$AA28))</f>
        <v/>
      </c>
      <c r="K28" s="7">
        <f>IF($AA28="","",IF(AND(ISNUMBER(M28),M28&gt;0,Y28&gt;M28),J28*M28/100+(Y28-M28),J28*Y28/100))</f>
        <v/>
      </c>
      <c r="L28">
        <f>IF($AA28="","",INDEX('Per Line'!$Z$2:$Z$3001,$AA28)&amp;"")</f>
        <v/>
      </c>
      <c r="M28">
        <f>IF($AA28="","",INDEX('Per Line'!$AG$2:$AG$3001,$AA28))</f>
        <v/>
      </c>
      <c r="N28">
        <f>IF($AA28="","",IF(AND(ISNUMBER(M28),M28&gt;0),Y28&gt;M28,FALSE))</f>
        <v/>
      </c>
      <c r="O28" s="7">
        <f>IF($AA28="","",IF(AND(ISNUMBER(M28),M28&gt;0,Y28&gt;M28),Y28-M28,""))</f>
        <v/>
      </c>
      <c r="P28" s="7">
        <f>IF($AA28="","",SUMIFS('Per Line'!$Y$2:$Y$3001,'Per Line'!$E$2:$E$3001,$B28,'Per Line'!$AQ$2:$AQ$3001,1))</f>
        <v/>
      </c>
      <c r="Q28">
        <f>IF($AA28="","",Settings!$C$7)</f>
        <v/>
      </c>
      <c r="R28" s="7">
        <f>IF($AA28="","",SUMIFS('Per Line'!$Y$2:$Y$3001,'Per Line'!$E$2:$E$3001,$B28,'Per Line'!$AP$2:$AP$3001,0,'Per Line'!$AQ$2:$AQ$3001,0))</f>
        <v/>
      </c>
      <c r="S28" s="7">
        <f>IF($AA28="","",R28*Q28)</f>
        <v/>
      </c>
      <c r="T28">
        <f>IF($AA28="","",Settings!$C$6)</f>
        <v/>
      </c>
      <c r="U28" s="7">
        <f>IF($AA28="","",SUMIFS('Per Line'!$Y$2:$Y$3001,'Per Line'!$E$2:$E$3001,$B28,'Per Line'!$AP$2:$AP$3001,1,'Per Line'!$AQ$2:$AQ$3001,0))</f>
        <v/>
      </c>
      <c r="V28" s="7">
        <f>IF($AA28="","",U28*T28)</f>
        <v/>
      </c>
      <c r="W28" s="7">
        <f>IF($AA28="","",V28+S28)</f>
        <v/>
      </c>
      <c r="X28" s="7">
        <f>IF($AA28="","",Y28-W28)</f>
        <v/>
      </c>
      <c r="Y28" s="7">
        <f>IF($AA28="","",R28+U28+P28)</f>
        <v/>
      </c>
      <c r="Z28" s="7">
        <f>IF($AA28="","",Y28-W28-K28)</f>
        <v/>
      </c>
      <c r="AA28" s="16">
        <f>IF(ROWS($AA$2:$AA28)&lt;=MAX('Per Line'!$AO$2:$AO$3001),MATCH(ROWS($AA$2:$AA28),'Per Line'!$AO$2:$AO$3001,0),"")</f>
        <v/>
      </c>
      <c r="AB28" s="17">
        <f>IF($AA28="","",K28-J28*Y28/100)</f>
        <v/>
      </c>
      <c r="AC28">
        <f>IF($AA28="","",C28&amp;"|"&amp;COUNTIF($C$2:$C28,C28))</f>
        <v/>
      </c>
    </row>
    <row r="29">
      <c r="A29" s="15" t="n"/>
      <c r="B29">
        <f>IF($AA29="","",INDEX('Per Line'!$E$2:$E$3001,$AA29)&amp;"")</f>
        <v/>
      </c>
      <c r="C29">
        <f>IF($AA29="","",D29&amp;" "&amp;G29)</f>
        <v/>
      </c>
      <c r="D29">
        <f>IF($AA29="","",INDEX('Per Line'!$A$2:$A$3001,$AA29)&amp;"")</f>
        <v/>
      </c>
      <c r="E29" s="14">
        <f>IF($AA29="","",INDEX('Per Line'!$G$2:$G$3001,$AA29))</f>
        <v/>
      </c>
      <c r="F29">
        <f>IF($AA29="","",INDEX('Per Line'!$H$2:$H$3001,$AA29)&amp;"")</f>
        <v/>
      </c>
      <c r="G29">
        <f>IF($AA29="","",INDEX('Per Line'!$J$2:$J$3001,$AA29)&amp;"")</f>
        <v/>
      </c>
      <c r="H29">
        <f>IF($AA29="","",INDEX('Per Line'!$K$2:$K$3001,$AA29)&amp;"")</f>
        <v/>
      </c>
      <c r="I29">
        <f>IF($AA29="","",INDEX('Per Line'!$L$2:$L$3001,$AA29)&amp;"")</f>
        <v/>
      </c>
      <c r="J29">
        <f>IF($AA29="","",INDEX('Per Line'!$P$2:$P$3001,$AA29))</f>
        <v/>
      </c>
      <c r="K29" s="7">
        <f>IF($AA29="","",IF(AND(ISNUMBER(M29),M29&gt;0,Y29&gt;M29),J29*M29/100+(Y29-M29),J29*Y29/100))</f>
        <v/>
      </c>
      <c r="L29">
        <f>IF($AA29="","",INDEX('Per Line'!$Z$2:$Z$3001,$AA29)&amp;"")</f>
        <v/>
      </c>
      <c r="M29">
        <f>IF($AA29="","",INDEX('Per Line'!$AG$2:$AG$3001,$AA29))</f>
        <v/>
      </c>
      <c r="N29">
        <f>IF($AA29="","",IF(AND(ISNUMBER(M29),M29&gt;0),Y29&gt;M29,FALSE))</f>
        <v/>
      </c>
      <c r="O29" s="7">
        <f>IF($AA29="","",IF(AND(ISNUMBER(M29),M29&gt;0,Y29&gt;M29),Y29-M29,""))</f>
        <v/>
      </c>
      <c r="P29" s="7">
        <f>IF($AA29="","",SUMIFS('Per Line'!$Y$2:$Y$3001,'Per Line'!$E$2:$E$3001,$B29,'Per Line'!$AQ$2:$AQ$3001,1))</f>
        <v/>
      </c>
      <c r="Q29">
        <f>IF($AA29="","",Settings!$C$7)</f>
        <v/>
      </c>
      <c r="R29" s="7">
        <f>IF($AA29="","",SUMIFS('Per Line'!$Y$2:$Y$3001,'Per Line'!$E$2:$E$3001,$B29,'Per Line'!$AP$2:$AP$3001,0,'Per Line'!$AQ$2:$AQ$3001,0))</f>
        <v/>
      </c>
      <c r="S29" s="7">
        <f>IF($AA29="","",R29*Q29)</f>
        <v/>
      </c>
      <c r="T29">
        <f>IF($AA29="","",Settings!$C$6)</f>
        <v/>
      </c>
      <c r="U29" s="7">
        <f>IF($AA29="","",SUMIFS('Per Line'!$Y$2:$Y$3001,'Per Line'!$E$2:$E$3001,$B29,'Per Line'!$AP$2:$AP$3001,1,'Per Line'!$AQ$2:$AQ$3001,0))</f>
        <v/>
      </c>
      <c r="V29" s="7">
        <f>IF($AA29="","",U29*T29)</f>
        <v/>
      </c>
      <c r="W29" s="7">
        <f>IF($AA29="","",V29+S29)</f>
        <v/>
      </c>
      <c r="X29" s="7">
        <f>IF($AA29="","",Y29-W29)</f>
        <v/>
      </c>
      <c r="Y29" s="7">
        <f>IF($AA29="","",R29+U29+P29)</f>
        <v/>
      </c>
      <c r="Z29" s="7">
        <f>IF($AA29="","",Y29-W29-K29)</f>
        <v/>
      </c>
      <c r="AA29" s="16">
        <f>IF(ROWS($AA$2:$AA29)&lt;=MAX('Per Line'!$AO$2:$AO$3001),MATCH(ROWS($AA$2:$AA29),'Per Line'!$AO$2:$AO$3001,0),"")</f>
        <v/>
      </c>
      <c r="AB29" s="17">
        <f>IF($AA29="","",K29-J29*Y29/100)</f>
        <v/>
      </c>
      <c r="AC29">
        <f>IF($AA29="","",C29&amp;"|"&amp;COUNTIF($C$2:$C29,C29))</f>
        <v/>
      </c>
    </row>
    <row r="30">
      <c r="A30" s="15" t="n"/>
      <c r="B30">
        <f>IF($AA30="","",INDEX('Per Line'!$E$2:$E$3001,$AA30)&amp;"")</f>
        <v/>
      </c>
      <c r="C30">
        <f>IF($AA30="","",D30&amp;" "&amp;G30)</f>
        <v/>
      </c>
      <c r="D30">
        <f>IF($AA30="","",INDEX('Per Line'!$A$2:$A$3001,$AA30)&amp;"")</f>
        <v/>
      </c>
      <c r="E30" s="14">
        <f>IF($AA30="","",INDEX('Per Line'!$G$2:$G$3001,$AA30))</f>
        <v/>
      </c>
      <c r="F30">
        <f>IF($AA30="","",INDEX('Per Line'!$H$2:$H$3001,$AA30)&amp;"")</f>
        <v/>
      </c>
      <c r="G30">
        <f>IF($AA30="","",INDEX('Per Line'!$J$2:$J$3001,$AA30)&amp;"")</f>
        <v/>
      </c>
      <c r="H30">
        <f>IF($AA30="","",INDEX('Per Line'!$K$2:$K$3001,$AA30)&amp;"")</f>
        <v/>
      </c>
      <c r="I30">
        <f>IF($AA30="","",INDEX('Per Line'!$L$2:$L$3001,$AA30)&amp;"")</f>
        <v/>
      </c>
      <c r="J30">
        <f>IF($AA30="","",INDEX('Per Line'!$P$2:$P$3001,$AA30))</f>
        <v/>
      </c>
      <c r="K30" s="7">
        <f>IF($AA30="","",IF(AND(ISNUMBER(M30),M30&gt;0,Y30&gt;M30),J30*M30/100+(Y30-M30),J30*Y30/100))</f>
        <v/>
      </c>
      <c r="L30">
        <f>IF($AA30="","",INDEX('Per Line'!$Z$2:$Z$3001,$AA30)&amp;"")</f>
        <v/>
      </c>
      <c r="M30">
        <f>IF($AA30="","",INDEX('Per Line'!$AG$2:$AG$3001,$AA30))</f>
        <v/>
      </c>
      <c r="N30">
        <f>IF($AA30="","",IF(AND(ISNUMBER(M30),M30&gt;0),Y30&gt;M30,FALSE))</f>
        <v/>
      </c>
      <c r="O30" s="7">
        <f>IF($AA30="","",IF(AND(ISNUMBER(M30),M30&gt;0,Y30&gt;M30),Y30-M30,""))</f>
        <v/>
      </c>
      <c r="P30" s="7">
        <f>IF($AA30="","",SUMIFS('Per Line'!$Y$2:$Y$3001,'Per Line'!$E$2:$E$3001,$B30,'Per Line'!$AQ$2:$AQ$3001,1))</f>
        <v/>
      </c>
      <c r="Q30">
        <f>IF($AA30="","",Settings!$C$7)</f>
        <v/>
      </c>
      <c r="R30" s="7">
        <f>IF($AA30="","",SUMIFS('Per Line'!$Y$2:$Y$3001,'Per Line'!$E$2:$E$3001,$B30,'Per Line'!$AP$2:$AP$3001,0,'Per Line'!$AQ$2:$AQ$3001,0))</f>
        <v/>
      </c>
      <c r="S30" s="7">
        <f>IF($AA30="","",R30*Q30)</f>
        <v/>
      </c>
      <c r="T30">
        <f>IF($AA30="","",Settings!$C$6)</f>
        <v/>
      </c>
      <c r="U30" s="7">
        <f>IF($AA30="","",SUMIFS('Per Line'!$Y$2:$Y$3001,'Per Line'!$E$2:$E$3001,$B30,'Per Line'!$AP$2:$AP$3001,1,'Per Line'!$AQ$2:$AQ$3001,0))</f>
        <v/>
      </c>
      <c r="V30" s="7">
        <f>IF($AA30="","",U30*T30)</f>
        <v/>
      </c>
      <c r="W30" s="7">
        <f>IF($AA30="","",V30+S30)</f>
        <v/>
      </c>
      <c r="X30" s="7">
        <f>IF($AA30="","",Y30-W30)</f>
        <v/>
      </c>
      <c r="Y30" s="7">
        <f>IF($AA30="","",R30+U30+P30)</f>
        <v/>
      </c>
      <c r="Z30" s="7">
        <f>IF($AA30="","",Y30-W30-K30)</f>
        <v/>
      </c>
      <c r="AA30" s="16">
        <f>IF(ROWS($AA$2:$AA30)&lt;=MAX('Per Line'!$AO$2:$AO$3001),MATCH(ROWS($AA$2:$AA30),'Per Line'!$AO$2:$AO$3001,0),"")</f>
        <v/>
      </c>
      <c r="AB30" s="17">
        <f>IF($AA30="","",K30-J30*Y30/100)</f>
        <v/>
      </c>
      <c r="AC30">
        <f>IF($AA30="","",C30&amp;"|"&amp;COUNTIF($C$2:$C30,C30))</f>
        <v/>
      </c>
    </row>
    <row r="31">
      <c r="A31" s="15" t="n"/>
      <c r="B31">
        <f>IF($AA31="","",INDEX('Per Line'!$E$2:$E$3001,$AA31)&amp;"")</f>
        <v/>
      </c>
      <c r="C31">
        <f>IF($AA31="","",D31&amp;" "&amp;G31)</f>
        <v/>
      </c>
      <c r="D31">
        <f>IF($AA31="","",INDEX('Per Line'!$A$2:$A$3001,$AA31)&amp;"")</f>
        <v/>
      </c>
      <c r="E31" s="14">
        <f>IF($AA31="","",INDEX('Per Line'!$G$2:$G$3001,$AA31))</f>
        <v/>
      </c>
      <c r="F31">
        <f>IF($AA31="","",INDEX('Per Line'!$H$2:$H$3001,$AA31)&amp;"")</f>
        <v/>
      </c>
      <c r="G31">
        <f>IF($AA31="","",INDEX('Per Line'!$J$2:$J$3001,$AA31)&amp;"")</f>
        <v/>
      </c>
      <c r="H31">
        <f>IF($AA31="","",INDEX('Per Line'!$K$2:$K$3001,$AA31)&amp;"")</f>
        <v/>
      </c>
      <c r="I31">
        <f>IF($AA31="","",INDEX('Per Line'!$L$2:$L$3001,$AA31)&amp;"")</f>
        <v/>
      </c>
      <c r="J31">
        <f>IF($AA31="","",INDEX('Per Line'!$P$2:$P$3001,$AA31))</f>
        <v/>
      </c>
      <c r="K31" s="7">
        <f>IF($AA31="","",IF(AND(ISNUMBER(M31),M31&gt;0,Y31&gt;M31),J31*M31/100+(Y31-M31),J31*Y31/100))</f>
        <v/>
      </c>
      <c r="L31">
        <f>IF($AA31="","",INDEX('Per Line'!$Z$2:$Z$3001,$AA31)&amp;"")</f>
        <v/>
      </c>
      <c r="M31">
        <f>IF($AA31="","",INDEX('Per Line'!$AG$2:$AG$3001,$AA31))</f>
        <v/>
      </c>
      <c r="N31">
        <f>IF($AA31="","",IF(AND(ISNUMBER(M31),M31&gt;0),Y31&gt;M31,FALSE))</f>
        <v/>
      </c>
      <c r="O31" s="7">
        <f>IF($AA31="","",IF(AND(ISNUMBER(M31),M31&gt;0,Y31&gt;M31),Y31-M31,""))</f>
        <v/>
      </c>
      <c r="P31" s="7">
        <f>IF($AA31="","",SUMIFS('Per Line'!$Y$2:$Y$3001,'Per Line'!$E$2:$E$3001,$B31,'Per Line'!$AQ$2:$AQ$3001,1))</f>
        <v/>
      </c>
      <c r="Q31">
        <f>IF($AA31="","",Settings!$C$7)</f>
        <v/>
      </c>
      <c r="R31" s="7">
        <f>IF($AA31="","",SUMIFS('Per Line'!$Y$2:$Y$3001,'Per Line'!$E$2:$E$3001,$B31,'Per Line'!$AP$2:$AP$3001,0,'Per Line'!$AQ$2:$AQ$3001,0))</f>
        <v/>
      </c>
      <c r="S31" s="7">
        <f>IF($AA31="","",R31*Q31)</f>
        <v/>
      </c>
      <c r="T31">
        <f>IF($AA31="","",Settings!$C$6)</f>
        <v/>
      </c>
      <c r="U31" s="7">
        <f>IF($AA31="","",SUMIFS('Per Line'!$Y$2:$Y$3001,'Per Line'!$E$2:$E$3001,$B31,'Per Line'!$AP$2:$AP$3001,1,'Per Line'!$AQ$2:$AQ$3001,0))</f>
        <v/>
      </c>
      <c r="V31" s="7">
        <f>IF($AA31="","",U31*T31)</f>
        <v/>
      </c>
      <c r="W31" s="7">
        <f>IF($AA31="","",V31+S31)</f>
        <v/>
      </c>
      <c r="X31" s="7">
        <f>IF($AA31="","",Y31-W31)</f>
        <v/>
      </c>
      <c r="Y31" s="7">
        <f>IF($AA31="","",R31+U31+P31)</f>
        <v/>
      </c>
      <c r="Z31" s="7">
        <f>IF($AA31="","",Y31-W31-K31)</f>
        <v/>
      </c>
      <c r="AA31" s="16">
        <f>IF(ROWS($AA$2:$AA31)&lt;=MAX('Per Line'!$AO$2:$AO$3001),MATCH(ROWS($AA$2:$AA31),'Per Line'!$AO$2:$AO$3001,0),"")</f>
        <v/>
      </c>
      <c r="AB31" s="17">
        <f>IF($AA31="","",K31-J31*Y31/100)</f>
        <v/>
      </c>
      <c r="AC31">
        <f>IF($AA31="","",C31&amp;"|"&amp;COUNTIF($C$2:$C31,C31))</f>
        <v/>
      </c>
    </row>
    <row r="32">
      <c r="A32" s="15" t="n"/>
      <c r="B32">
        <f>IF($AA32="","",INDEX('Per Line'!$E$2:$E$3001,$AA32)&amp;"")</f>
        <v/>
      </c>
      <c r="C32">
        <f>IF($AA32="","",D32&amp;" "&amp;G32)</f>
        <v/>
      </c>
      <c r="D32">
        <f>IF($AA32="","",INDEX('Per Line'!$A$2:$A$3001,$AA32)&amp;"")</f>
        <v/>
      </c>
      <c r="E32" s="14">
        <f>IF($AA32="","",INDEX('Per Line'!$G$2:$G$3001,$AA32))</f>
        <v/>
      </c>
      <c r="F32">
        <f>IF($AA32="","",INDEX('Per Line'!$H$2:$H$3001,$AA32)&amp;"")</f>
        <v/>
      </c>
      <c r="G32">
        <f>IF($AA32="","",INDEX('Per Line'!$J$2:$J$3001,$AA32)&amp;"")</f>
        <v/>
      </c>
      <c r="H32">
        <f>IF($AA32="","",INDEX('Per Line'!$K$2:$K$3001,$AA32)&amp;"")</f>
        <v/>
      </c>
      <c r="I32">
        <f>IF($AA32="","",INDEX('Per Line'!$L$2:$L$3001,$AA32)&amp;"")</f>
        <v/>
      </c>
      <c r="J32">
        <f>IF($AA32="","",INDEX('Per Line'!$P$2:$P$3001,$AA32))</f>
        <v/>
      </c>
      <c r="K32" s="7">
        <f>IF($AA32="","",IF(AND(ISNUMBER(M32),M32&gt;0,Y32&gt;M32),J32*M32/100+(Y32-M32),J32*Y32/100))</f>
        <v/>
      </c>
      <c r="L32">
        <f>IF($AA32="","",INDEX('Per Line'!$Z$2:$Z$3001,$AA32)&amp;"")</f>
        <v/>
      </c>
      <c r="M32">
        <f>IF($AA32="","",INDEX('Per Line'!$AG$2:$AG$3001,$AA32))</f>
        <v/>
      </c>
      <c r="N32">
        <f>IF($AA32="","",IF(AND(ISNUMBER(M32),M32&gt;0),Y32&gt;M32,FALSE))</f>
        <v/>
      </c>
      <c r="O32" s="7">
        <f>IF($AA32="","",IF(AND(ISNUMBER(M32),M32&gt;0,Y32&gt;M32),Y32-M32,""))</f>
        <v/>
      </c>
      <c r="P32" s="7">
        <f>IF($AA32="","",SUMIFS('Per Line'!$Y$2:$Y$3001,'Per Line'!$E$2:$E$3001,$B32,'Per Line'!$AQ$2:$AQ$3001,1))</f>
        <v/>
      </c>
      <c r="Q32">
        <f>IF($AA32="","",Settings!$C$7)</f>
        <v/>
      </c>
      <c r="R32" s="7">
        <f>IF($AA32="","",SUMIFS('Per Line'!$Y$2:$Y$3001,'Per Line'!$E$2:$E$3001,$B32,'Per Line'!$AP$2:$AP$3001,0,'Per Line'!$AQ$2:$AQ$3001,0))</f>
        <v/>
      </c>
      <c r="S32" s="7">
        <f>IF($AA32="","",R32*Q32)</f>
        <v/>
      </c>
      <c r="T32">
        <f>IF($AA32="","",Settings!$C$6)</f>
        <v/>
      </c>
      <c r="U32" s="7">
        <f>IF($AA32="","",SUMIFS('Per Line'!$Y$2:$Y$3001,'Per Line'!$E$2:$E$3001,$B32,'Per Line'!$AP$2:$AP$3001,1,'Per Line'!$AQ$2:$AQ$3001,0))</f>
        <v/>
      </c>
      <c r="V32" s="7">
        <f>IF($AA32="","",U32*T32)</f>
        <v/>
      </c>
      <c r="W32" s="7">
        <f>IF($AA32="","",V32+S32)</f>
        <v/>
      </c>
      <c r="X32" s="7">
        <f>IF($AA32="","",Y32-W32)</f>
        <v/>
      </c>
      <c r="Y32" s="7">
        <f>IF($AA32="","",R32+U32+P32)</f>
        <v/>
      </c>
      <c r="Z32" s="7">
        <f>IF($AA32="","",Y32-W32-K32)</f>
        <v/>
      </c>
      <c r="AA32" s="16">
        <f>IF(ROWS($AA$2:$AA32)&lt;=MAX('Per Line'!$AO$2:$AO$3001),MATCH(ROWS($AA$2:$AA32),'Per Line'!$AO$2:$AO$3001,0),"")</f>
        <v/>
      </c>
      <c r="AB32" s="17">
        <f>IF($AA32="","",K32-J32*Y32/100)</f>
        <v/>
      </c>
      <c r="AC32">
        <f>IF($AA32="","",C32&amp;"|"&amp;COUNTIF($C$2:$C32,C32))</f>
        <v/>
      </c>
    </row>
    <row r="33">
      <c r="A33" s="15" t="n"/>
      <c r="B33">
        <f>IF($AA33="","",INDEX('Per Line'!$E$2:$E$3001,$AA33)&amp;"")</f>
        <v/>
      </c>
      <c r="C33">
        <f>IF($AA33="","",D33&amp;" "&amp;G33)</f>
        <v/>
      </c>
      <c r="D33">
        <f>IF($AA33="","",INDEX('Per Line'!$A$2:$A$3001,$AA33)&amp;"")</f>
        <v/>
      </c>
      <c r="E33" s="14">
        <f>IF($AA33="","",INDEX('Per Line'!$G$2:$G$3001,$AA33))</f>
        <v/>
      </c>
      <c r="F33">
        <f>IF($AA33="","",INDEX('Per Line'!$H$2:$H$3001,$AA33)&amp;"")</f>
        <v/>
      </c>
      <c r="G33">
        <f>IF($AA33="","",INDEX('Per Line'!$J$2:$J$3001,$AA33)&amp;"")</f>
        <v/>
      </c>
      <c r="H33">
        <f>IF($AA33="","",INDEX('Per Line'!$K$2:$K$3001,$AA33)&amp;"")</f>
        <v/>
      </c>
      <c r="I33">
        <f>IF($AA33="","",INDEX('Per Line'!$L$2:$L$3001,$AA33)&amp;"")</f>
        <v/>
      </c>
      <c r="J33">
        <f>IF($AA33="","",INDEX('Per Line'!$P$2:$P$3001,$AA33))</f>
        <v/>
      </c>
      <c r="K33" s="7">
        <f>IF($AA33="","",IF(AND(ISNUMBER(M33),M33&gt;0,Y33&gt;M33),J33*M33/100+(Y33-M33),J33*Y33/100))</f>
        <v/>
      </c>
      <c r="L33">
        <f>IF($AA33="","",INDEX('Per Line'!$Z$2:$Z$3001,$AA33)&amp;"")</f>
        <v/>
      </c>
      <c r="M33">
        <f>IF($AA33="","",INDEX('Per Line'!$AG$2:$AG$3001,$AA33))</f>
        <v/>
      </c>
      <c r="N33">
        <f>IF($AA33="","",IF(AND(ISNUMBER(M33),M33&gt;0),Y33&gt;M33,FALSE))</f>
        <v/>
      </c>
      <c r="O33" s="7">
        <f>IF($AA33="","",IF(AND(ISNUMBER(M33),M33&gt;0,Y33&gt;M33),Y33-M33,""))</f>
        <v/>
      </c>
      <c r="P33" s="7">
        <f>IF($AA33="","",SUMIFS('Per Line'!$Y$2:$Y$3001,'Per Line'!$E$2:$E$3001,$B33,'Per Line'!$AQ$2:$AQ$3001,1))</f>
        <v/>
      </c>
      <c r="Q33">
        <f>IF($AA33="","",Settings!$C$7)</f>
        <v/>
      </c>
      <c r="R33" s="7">
        <f>IF($AA33="","",SUMIFS('Per Line'!$Y$2:$Y$3001,'Per Line'!$E$2:$E$3001,$B33,'Per Line'!$AP$2:$AP$3001,0,'Per Line'!$AQ$2:$AQ$3001,0))</f>
        <v/>
      </c>
      <c r="S33" s="7">
        <f>IF($AA33="","",R33*Q33)</f>
        <v/>
      </c>
      <c r="T33">
        <f>IF($AA33="","",Settings!$C$6)</f>
        <v/>
      </c>
      <c r="U33" s="7">
        <f>IF($AA33="","",SUMIFS('Per Line'!$Y$2:$Y$3001,'Per Line'!$E$2:$E$3001,$B33,'Per Line'!$AP$2:$AP$3001,1,'Per Line'!$AQ$2:$AQ$3001,0))</f>
        <v/>
      </c>
      <c r="V33" s="7">
        <f>IF($AA33="","",U33*T33)</f>
        <v/>
      </c>
      <c r="W33" s="7">
        <f>IF($AA33="","",V33+S33)</f>
        <v/>
      </c>
      <c r="X33" s="7">
        <f>IF($AA33="","",Y33-W33)</f>
        <v/>
      </c>
      <c r="Y33" s="7">
        <f>IF($AA33="","",R33+U33+P33)</f>
        <v/>
      </c>
      <c r="Z33" s="7">
        <f>IF($AA33="","",Y33-W33-K33)</f>
        <v/>
      </c>
      <c r="AA33" s="16">
        <f>IF(ROWS($AA$2:$AA33)&lt;=MAX('Per Line'!$AO$2:$AO$3001),MATCH(ROWS($AA$2:$AA33),'Per Line'!$AO$2:$AO$3001,0),"")</f>
        <v/>
      </c>
      <c r="AB33" s="17">
        <f>IF($AA33="","",K33-J33*Y33/100)</f>
        <v/>
      </c>
      <c r="AC33">
        <f>IF($AA33="","",C33&amp;"|"&amp;COUNTIF($C$2:$C33,C33))</f>
        <v/>
      </c>
    </row>
    <row r="34">
      <c r="A34" s="15" t="n"/>
      <c r="B34">
        <f>IF($AA34="","",INDEX('Per Line'!$E$2:$E$3001,$AA34)&amp;"")</f>
        <v/>
      </c>
      <c r="C34">
        <f>IF($AA34="","",D34&amp;" "&amp;G34)</f>
        <v/>
      </c>
      <c r="D34">
        <f>IF($AA34="","",INDEX('Per Line'!$A$2:$A$3001,$AA34)&amp;"")</f>
        <v/>
      </c>
      <c r="E34" s="14">
        <f>IF($AA34="","",INDEX('Per Line'!$G$2:$G$3001,$AA34))</f>
        <v/>
      </c>
      <c r="F34">
        <f>IF($AA34="","",INDEX('Per Line'!$H$2:$H$3001,$AA34)&amp;"")</f>
        <v/>
      </c>
      <c r="G34">
        <f>IF($AA34="","",INDEX('Per Line'!$J$2:$J$3001,$AA34)&amp;"")</f>
        <v/>
      </c>
      <c r="H34">
        <f>IF($AA34="","",INDEX('Per Line'!$K$2:$K$3001,$AA34)&amp;"")</f>
        <v/>
      </c>
      <c r="I34">
        <f>IF($AA34="","",INDEX('Per Line'!$L$2:$L$3001,$AA34)&amp;"")</f>
        <v/>
      </c>
      <c r="J34">
        <f>IF($AA34="","",INDEX('Per Line'!$P$2:$P$3001,$AA34))</f>
        <v/>
      </c>
      <c r="K34" s="7">
        <f>IF($AA34="","",IF(AND(ISNUMBER(M34),M34&gt;0,Y34&gt;M34),J34*M34/100+(Y34-M34),J34*Y34/100))</f>
        <v/>
      </c>
      <c r="L34">
        <f>IF($AA34="","",INDEX('Per Line'!$Z$2:$Z$3001,$AA34)&amp;"")</f>
        <v/>
      </c>
      <c r="M34">
        <f>IF($AA34="","",INDEX('Per Line'!$AG$2:$AG$3001,$AA34))</f>
        <v/>
      </c>
      <c r="N34">
        <f>IF($AA34="","",IF(AND(ISNUMBER(M34),M34&gt;0),Y34&gt;M34,FALSE))</f>
        <v/>
      </c>
      <c r="O34" s="7">
        <f>IF($AA34="","",IF(AND(ISNUMBER(M34),M34&gt;0,Y34&gt;M34),Y34-M34,""))</f>
        <v/>
      </c>
      <c r="P34" s="7">
        <f>IF($AA34="","",SUMIFS('Per Line'!$Y$2:$Y$3001,'Per Line'!$E$2:$E$3001,$B34,'Per Line'!$AQ$2:$AQ$3001,1))</f>
        <v/>
      </c>
      <c r="Q34">
        <f>IF($AA34="","",Settings!$C$7)</f>
        <v/>
      </c>
      <c r="R34" s="7">
        <f>IF($AA34="","",SUMIFS('Per Line'!$Y$2:$Y$3001,'Per Line'!$E$2:$E$3001,$B34,'Per Line'!$AP$2:$AP$3001,0,'Per Line'!$AQ$2:$AQ$3001,0))</f>
        <v/>
      </c>
      <c r="S34" s="7">
        <f>IF($AA34="","",R34*Q34)</f>
        <v/>
      </c>
      <c r="T34">
        <f>IF($AA34="","",Settings!$C$6)</f>
        <v/>
      </c>
      <c r="U34" s="7">
        <f>IF($AA34="","",SUMIFS('Per Line'!$Y$2:$Y$3001,'Per Line'!$E$2:$E$3001,$B34,'Per Line'!$AP$2:$AP$3001,1,'Per Line'!$AQ$2:$AQ$3001,0))</f>
        <v/>
      </c>
      <c r="V34" s="7">
        <f>IF($AA34="","",U34*T34)</f>
        <v/>
      </c>
      <c r="W34" s="7">
        <f>IF($AA34="","",V34+S34)</f>
        <v/>
      </c>
      <c r="X34" s="7">
        <f>IF($AA34="","",Y34-W34)</f>
        <v/>
      </c>
      <c r="Y34" s="7">
        <f>IF($AA34="","",R34+U34+P34)</f>
        <v/>
      </c>
      <c r="Z34" s="7">
        <f>IF($AA34="","",Y34-W34-K34)</f>
        <v/>
      </c>
      <c r="AA34" s="16">
        <f>IF(ROWS($AA$2:$AA34)&lt;=MAX('Per Line'!$AO$2:$AO$3001),MATCH(ROWS($AA$2:$AA34),'Per Line'!$AO$2:$AO$3001,0),"")</f>
        <v/>
      </c>
      <c r="AB34" s="17">
        <f>IF($AA34="","",K34-J34*Y34/100)</f>
        <v/>
      </c>
      <c r="AC34">
        <f>IF($AA34="","",C34&amp;"|"&amp;COUNTIF($C$2:$C34,C34))</f>
        <v/>
      </c>
    </row>
    <row r="35">
      <c r="A35" s="15" t="n"/>
      <c r="B35">
        <f>IF($AA35="","",INDEX('Per Line'!$E$2:$E$3001,$AA35)&amp;"")</f>
        <v/>
      </c>
      <c r="C35">
        <f>IF($AA35="","",D35&amp;" "&amp;G35)</f>
        <v/>
      </c>
      <c r="D35">
        <f>IF($AA35="","",INDEX('Per Line'!$A$2:$A$3001,$AA35)&amp;"")</f>
        <v/>
      </c>
      <c r="E35" s="14">
        <f>IF($AA35="","",INDEX('Per Line'!$G$2:$G$3001,$AA35))</f>
        <v/>
      </c>
      <c r="F35">
        <f>IF($AA35="","",INDEX('Per Line'!$H$2:$H$3001,$AA35)&amp;"")</f>
        <v/>
      </c>
      <c r="G35">
        <f>IF($AA35="","",INDEX('Per Line'!$J$2:$J$3001,$AA35)&amp;"")</f>
        <v/>
      </c>
      <c r="H35">
        <f>IF($AA35="","",INDEX('Per Line'!$K$2:$K$3001,$AA35)&amp;"")</f>
        <v/>
      </c>
      <c r="I35">
        <f>IF($AA35="","",INDEX('Per Line'!$L$2:$L$3001,$AA35)&amp;"")</f>
        <v/>
      </c>
      <c r="J35">
        <f>IF($AA35="","",INDEX('Per Line'!$P$2:$P$3001,$AA35))</f>
        <v/>
      </c>
      <c r="K35" s="7">
        <f>IF($AA35="","",IF(AND(ISNUMBER(M35),M35&gt;0,Y35&gt;M35),J35*M35/100+(Y35-M35),J35*Y35/100))</f>
        <v/>
      </c>
      <c r="L35">
        <f>IF($AA35="","",INDEX('Per Line'!$Z$2:$Z$3001,$AA35)&amp;"")</f>
        <v/>
      </c>
      <c r="M35">
        <f>IF($AA35="","",INDEX('Per Line'!$AG$2:$AG$3001,$AA35))</f>
        <v/>
      </c>
      <c r="N35">
        <f>IF($AA35="","",IF(AND(ISNUMBER(M35),M35&gt;0),Y35&gt;M35,FALSE))</f>
        <v/>
      </c>
      <c r="O35" s="7">
        <f>IF($AA35="","",IF(AND(ISNUMBER(M35),M35&gt;0,Y35&gt;M35),Y35-M35,""))</f>
        <v/>
      </c>
      <c r="P35" s="7">
        <f>IF($AA35="","",SUMIFS('Per Line'!$Y$2:$Y$3001,'Per Line'!$E$2:$E$3001,$B35,'Per Line'!$AQ$2:$AQ$3001,1))</f>
        <v/>
      </c>
      <c r="Q35">
        <f>IF($AA35="","",Settings!$C$7)</f>
        <v/>
      </c>
      <c r="R35" s="7">
        <f>IF($AA35="","",SUMIFS('Per Line'!$Y$2:$Y$3001,'Per Line'!$E$2:$E$3001,$B35,'Per Line'!$AP$2:$AP$3001,0,'Per Line'!$AQ$2:$AQ$3001,0))</f>
        <v/>
      </c>
      <c r="S35" s="7">
        <f>IF($AA35="","",R35*Q35)</f>
        <v/>
      </c>
      <c r="T35">
        <f>IF($AA35="","",Settings!$C$6)</f>
        <v/>
      </c>
      <c r="U35" s="7">
        <f>IF($AA35="","",SUMIFS('Per Line'!$Y$2:$Y$3001,'Per Line'!$E$2:$E$3001,$B35,'Per Line'!$AP$2:$AP$3001,1,'Per Line'!$AQ$2:$AQ$3001,0))</f>
        <v/>
      </c>
      <c r="V35" s="7">
        <f>IF($AA35="","",U35*T35)</f>
        <v/>
      </c>
      <c r="W35" s="7">
        <f>IF($AA35="","",V35+S35)</f>
        <v/>
      </c>
      <c r="X35" s="7">
        <f>IF($AA35="","",Y35-W35)</f>
        <v/>
      </c>
      <c r="Y35" s="7">
        <f>IF($AA35="","",R35+U35+P35)</f>
        <v/>
      </c>
      <c r="Z35" s="7">
        <f>IF($AA35="","",Y35-W35-K35)</f>
        <v/>
      </c>
      <c r="AA35" s="16">
        <f>IF(ROWS($AA$2:$AA35)&lt;=MAX('Per Line'!$AO$2:$AO$3001),MATCH(ROWS($AA$2:$AA35),'Per Line'!$AO$2:$AO$3001,0),"")</f>
        <v/>
      </c>
      <c r="AB35" s="17">
        <f>IF($AA35="","",K35-J35*Y35/100)</f>
        <v/>
      </c>
      <c r="AC35">
        <f>IF($AA35="","",C35&amp;"|"&amp;COUNTIF($C$2:$C35,C35))</f>
        <v/>
      </c>
    </row>
    <row r="36">
      <c r="A36" s="15" t="n"/>
      <c r="B36">
        <f>IF($AA36="","",INDEX('Per Line'!$E$2:$E$3001,$AA36)&amp;"")</f>
        <v/>
      </c>
      <c r="C36">
        <f>IF($AA36="","",D36&amp;" "&amp;G36)</f>
        <v/>
      </c>
      <c r="D36">
        <f>IF($AA36="","",INDEX('Per Line'!$A$2:$A$3001,$AA36)&amp;"")</f>
        <v/>
      </c>
      <c r="E36" s="14">
        <f>IF($AA36="","",INDEX('Per Line'!$G$2:$G$3001,$AA36))</f>
        <v/>
      </c>
      <c r="F36">
        <f>IF($AA36="","",INDEX('Per Line'!$H$2:$H$3001,$AA36)&amp;"")</f>
        <v/>
      </c>
      <c r="G36">
        <f>IF($AA36="","",INDEX('Per Line'!$J$2:$J$3001,$AA36)&amp;"")</f>
        <v/>
      </c>
      <c r="H36">
        <f>IF($AA36="","",INDEX('Per Line'!$K$2:$K$3001,$AA36)&amp;"")</f>
        <v/>
      </c>
      <c r="I36">
        <f>IF($AA36="","",INDEX('Per Line'!$L$2:$L$3001,$AA36)&amp;"")</f>
        <v/>
      </c>
      <c r="J36">
        <f>IF($AA36="","",INDEX('Per Line'!$P$2:$P$3001,$AA36))</f>
        <v/>
      </c>
      <c r="K36" s="7">
        <f>IF($AA36="","",IF(AND(ISNUMBER(M36),M36&gt;0,Y36&gt;M36),J36*M36/100+(Y36-M36),J36*Y36/100))</f>
        <v/>
      </c>
      <c r="L36">
        <f>IF($AA36="","",INDEX('Per Line'!$Z$2:$Z$3001,$AA36)&amp;"")</f>
        <v/>
      </c>
      <c r="M36">
        <f>IF($AA36="","",INDEX('Per Line'!$AG$2:$AG$3001,$AA36))</f>
        <v/>
      </c>
      <c r="N36">
        <f>IF($AA36="","",IF(AND(ISNUMBER(M36),M36&gt;0),Y36&gt;M36,FALSE))</f>
        <v/>
      </c>
      <c r="O36" s="7">
        <f>IF($AA36="","",IF(AND(ISNUMBER(M36),M36&gt;0,Y36&gt;M36),Y36-M36,""))</f>
        <v/>
      </c>
      <c r="P36" s="7">
        <f>IF($AA36="","",SUMIFS('Per Line'!$Y$2:$Y$3001,'Per Line'!$E$2:$E$3001,$B36,'Per Line'!$AQ$2:$AQ$3001,1))</f>
        <v/>
      </c>
      <c r="Q36">
        <f>IF($AA36="","",Settings!$C$7)</f>
        <v/>
      </c>
      <c r="R36" s="7">
        <f>IF($AA36="","",SUMIFS('Per Line'!$Y$2:$Y$3001,'Per Line'!$E$2:$E$3001,$B36,'Per Line'!$AP$2:$AP$3001,0,'Per Line'!$AQ$2:$AQ$3001,0))</f>
        <v/>
      </c>
      <c r="S36" s="7">
        <f>IF($AA36="","",R36*Q36)</f>
        <v/>
      </c>
      <c r="T36">
        <f>IF($AA36="","",Settings!$C$6)</f>
        <v/>
      </c>
      <c r="U36" s="7">
        <f>IF($AA36="","",SUMIFS('Per Line'!$Y$2:$Y$3001,'Per Line'!$E$2:$E$3001,$B36,'Per Line'!$AP$2:$AP$3001,1,'Per Line'!$AQ$2:$AQ$3001,0))</f>
        <v/>
      </c>
      <c r="V36" s="7">
        <f>IF($AA36="","",U36*T36)</f>
        <v/>
      </c>
      <c r="W36" s="7">
        <f>IF($AA36="","",V36+S36)</f>
        <v/>
      </c>
      <c r="X36" s="7">
        <f>IF($AA36="","",Y36-W36)</f>
        <v/>
      </c>
      <c r="Y36" s="7">
        <f>IF($AA36="","",R36+U36+P36)</f>
        <v/>
      </c>
      <c r="Z36" s="7">
        <f>IF($AA36="","",Y36-W36-K36)</f>
        <v/>
      </c>
      <c r="AA36" s="16">
        <f>IF(ROWS($AA$2:$AA36)&lt;=MAX('Per Line'!$AO$2:$AO$3001),MATCH(ROWS($AA$2:$AA36),'Per Line'!$AO$2:$AO$3001,0),"")</f>
        <v/>
      </c>
      <c r="AB36" s="17">
        <f>IF($AA36="","",K36-J36*Y36/100)</f>
        <v/>
      </c>
      <c r="AC36">
        <f>IF($AA36="","",C36&amp;"|"&amp;COUNTIF($C$2:$C36,C36))</f>
        <v/>
      </c>
    </row>
    <row r="37">
      <c r="A37" s="15" t="n"/>
      <c r="B37">
        <f>IF($AA37="","",INDEX('Per Line'!$E$2:$E$3001,$AA37)&amp;"")</f>
        <v/>
      </c>
      <c r="C37">
        <f>IF($AA37="","",D37&amp;" "&amp;G37)</f>
        <v/>
      </c>
      <c r="D37">
        <f>IF($AA37="","",INDEX('Per Line'!$A$2:$A$3001,$AA37)&amp;"")</f>
        <v/>
      </c>
      <c r="E37" s="14">
        <f>IF($AA37="","",INDEX('Per Line'!$G$2:$G$3001,$AA37))</f>
        <v/>
      </c>
      <c r="F37">
        <f>IF($AA37="","",INDEX('Per Line'!$H$2:$H$3001,$AA37)&amp;"")</f>
        <v/>
      </c>
      <c r="G37">
        <f>IF($AA37="","",INDEX('Per Line'!$J$2:$J$3001,$AA37)&amp;"")</f>
        <v/>
      </c>
      <c r="H37">
        <f>IF($AA37="","",INDEX('Per Line'!$K$2:$K$3001,$AA37)&amp;"")</f>
        <v/>
      </c>
      <c r="I37">
        <f>IF($AA37="","",INDEX('Per Line'!$L$2:$L$3001,$AA37)&amp;"")</f>
        <v/>
      </c>
      <c r="J37">
        <f>IF($AA37="","",INDEX('Per Line'!$P$2:$P$3001,$AA37))</f>
        <v/>
      </c>
      <c r="K37" s="7">
        <f>IF($AA37="","",IF(AND(ISNUMBER(M37),M37&gt;0,Y37&gt;M37),J37*M37/100+(Y37-M37),J37*Y37/100))</f>
        <v/>
      </c>
      <c r="L37">
        <f>IF($AA37="","",INDEX('Per Line'!$Z$2:$Z$3001,$AA37)&amp;"")</f>
        <v/>
      </c>
      <c r="M37">
        <f>IF($AA37="","",INDEX('Per Line'!$AG$2:$AG$3001,$AA37))</f>
        <v/>
      </c>
      <c r="N37">
        <f>IF($AA37="","",IF(AND(ISNUMBER(M37),M37&gt;0),Y37&gt;M37,FALSE))</f>
        <v/>
      </c>
      <c r="O37" s="7">
        <f>IF($AA37="","",IF(AND(ISNUMBER(M37),M37&gt;0,Y37&gt;M37),Y37-M37,""))</f>
        <v/>
      </c>
      <c r="P37" s="7">
        <f>IF($AA37="","",SUMIFS('Per Line'!$Y$2:$Y$3001,'Per Line'!$E$2:$E$3001,$B37,'Per Line'!$AQ$2:$AQ$3001,1))</f>
        <v/>
      </c>
      <c r="Q37">
        <f>IF($AA37="","",Settings!$C$7)</f>
        <v/>
      </c>
      <c r="R37" s="7">
        <f>IF($AA37="","",SUMIFS('Per Line'!$Y$2:$Y$3001,'Per Line'!$E$2:$E$3001,$B37,'Per Line'!$AP$2:$AP$3001,0,'Per Line'!$AQ$2:$AQ$3001,0))</f>
        <v/>
      </c>
      <c r="S37" s="7">
        <f>IF($AA37="","",R37*Q37)</f>
        <v/>
      </c>
      <c r="T37">
        <f>IF($AA37="","",Settings!$C$6)</f>
        <v/>
      </c>
      <c r="U37" s="7">
        <f>IF($AA37="","",SUMIFS('Per Line'!$Y$2:$Y$3001,'Per Line'!$E$2:$E$3001,$B37,'Per Line'!$AP$2:$AP$3001,1,'Per Line'!$AQ$2:$AQ$3001,0))</f>
        <v/>
      </c>
      <c r="V37" s="7">
        <f>IF($AA37="","",U37*T37)</f>
        <v/>
      </c>
      <c r="W37" s="7">
        <f>IF($AA37="","",V37+S37)</f>
        <v/>
      </c>
      <c r="X37" s="7">
        <f>IF($AA37="","",Y37-W37)</f>
        <v/>
      </c>
      <c r="Y37" s="7">
        <f>IF($AA37="","",R37+U37+P37)</f>
        <v/>
      </c>
      <c r="Z37" s="7">
        <f>IF($AA37="","",Y37-W37-K37)</f>
        <v/>
      </c>
      <c r="AA37" s="16">
        <f>IF(ROWS($AA$2:$AA37)&lt;=MAX('Per Line'!$AO$2:$AO$3001),MATCH(ROWS($AA$2:$AA37),'Per Line'!$AO$2:$AO$3001,0),"")</f>
        <v/>
      </c>
      <c r="AB37" s="17">
        <f>IF($AA37="","",K37-J37*Y37/100)</f>
        <v/>
      </c>
      <c r="AC37">
        <f>IF($AA37="","",C37&amp;"|"&amp;COUNTIF($C$2:$C37,C37))</f>
        <v/>
      </c>
    </row>
    <row r="38">
      <c r="A38" s="15" t="n"/>
      <c r="B38">
        <f>IF($AA38="","",INDEX('Per Line'!$E$2:$E$3001,$AA38)&amp;"")</f>
        <v/>
      </c>
      <c r="C38">
        <f>IF($AA38="","",D38&amp;" "&amp;G38)</f>
        <v/>
      </c>
      <c r="D38">
        <f>IF($AA38="","",INDEX('Per Line'!$A$2:$A$3001,$AA38)&amp;"")</f>
        <v/>
      </c>
      <c r="E38" s="14">
        <f>IF($AA38="","",INDEX('Per Line'!$G$2:$G$3001,$AA38))</f>
        <v/>
      </c>
      <c r="F38">
        <f>IF($AA38="","",INDEX('Per Line'!$H$2:$H$3001,$AA38)&amp;"")</f>
        <v/>
      </c>
      <c r="G38">
        <f>IF($AA38="","",INDEX('Per Line'!$J$2:$J$3001,$AA38)&amp;"")</f>
        <v/>
      </c>
      <c r="H38">
        <f>IF($AA38="","",INDEX('Per Line'!$K$2:$K$3001,$AA38)&amp;"")</f>
        <v/>
      </c>
      <c r="I38">
        <f>IF($AA38="","",INDEX('Per Line'!$L$2:$L$3001,$AA38)&amp;"")</f>
        <v/>
      </c>
      <c r="J38">
        <f>IF($AA38="","",INDEX('Per Line'!$P$2:$P$3001,$AA38))</f>
        <v/>
      </c>
      <c r="K38" s="7">
        <f>IF($AA38="","",IF(AND(ISNUMBER(M38),M38&gt;0,Y38&gt;M38),J38*M38/100+(Y38-M38),J38*Y38/100))</f>
        <v/>
      </c>
      <c r="L38">
        <f>IF($AA38="","",INDEX('Per Line'!$Z$2:$Z$3001,$AA38)&amp;"")</f>
        <v/>
      </c>
      <c r="M38">
        <f>IF($AA38="","",INDEX('Per Line'!$AG$2:$AG$3001,$AA38))</f>
        <v/>
      </c>
      <c r="N38">
        <f>IF($AA38="","",IF(AND(ISNUMBER(M38),M38&gt;0),Y38&gt;M38,FALSE))</f>
        <v/>
      </c>
      <c r="O38" s="7">
        <f>IF($AA38="","",IF(AND(ISNUMBER(M38),M38&gt;0,Y38&gt;M38),Y38-M38,""))</f>
        <v/>
      </c>
      <c r="P38" s="7">
        <f>IF($AA38="","",SUMIFS('Per Line'!$Y$2:$Y$3001,'Per Line'!$E$2:$E$3001,$B38,'Per Line'!$AQ$2:$AQ$3001,1))</f>
        <v/>
      </c>
      <c r="Q38">
        <f>IF($AA38="","",Settings!$C$7)</f>
        <v/>
      </c>
      <c r="R38" s="7">
        <f>IF($AA38="","",SUMIFS('Per Line'!$Y$2:$Y$3001,'Per Line'!$E$2:$E$3001,$B38,'Per Line'!$AP$2:$AP$3001,0,'Per Line'!$AQ$2:$AQ$3001,0))</f>
        <v/>
      </c>
      <c r="S38" s="7">
        <f>IF($AA38="","",R38*Q38)</f>
        <v/>
      </c>
      <c r="T38">
        <f>IF($AA38="","",Settings!$C$6)</f>
        <v/>
      </c>
      <c r="U38" s="7">
        <f>IF($AA38="","",SUMIFS('Per Line'!$Y$2:$Y$3001,'Per Line'!$E$2:$E$3001,$B38,'Per Line'!$AP$2:$AP$3001,1,'Per Line'!$AQ$2:$AQ$3001,0))</f>
        <v/>
      </c>
      <c r="V38" s="7">
        <f>IF($AA38="","",U38*T38)</f>
        <v/>
      </c>
      <c r="W38" s="7">
        <f>IF($AA38="","",V38+S38)</f>
        <v/>
      </c>
      <c r="X38" s="7">
        <f>IF($AA38="","",Y38-W38)</f>
        <v/>
      </c>
      <c r="Y38" s="7">
        <f>IF($AA38="","",R38+U38+P38)</f>
        <v/>
      </c>
      <c r="Z38" s="7">
        <f>IF($AA38="","",Y38-W38-K38)</f>
        <v/>
      </c>
      <c r="AA38" s="16">
        <f>IF(ROWS($AA$2:$AA38)&lt;=MAX('Per Line'!$AO$2:$AO$3001),MATCH(ROWS($AA$2:$AA38),'Per Line'!$AO$2:$AO$3001,0),"")</f>
        <v/>
      </c>
      <c r="AB38" s="17">
        <f>IF($AA38="","",K38-J38*Y38/100)</f>
        <v/>
      </c>
      <c r="AC38">
        <f>IF($AA38="","",C38&amp;"|"&amp;COUNTIF($C$2:$C38,C38))</f>
        <v/>
      </c>
    </row>
    <row r="39">
      <c r="A39" s="15" t="n"/>
      <c r="B39">
        <f>IF($AA39="","",INDEX('Per Line'!$E$2:$E$3001,$AA39)&amp;"")</f>
        <v/>
      </c>
      <c r="C39">
        <f>IF($AA39="","",D39&amp;" "&amp;G39)</f>
        <v/>
      </c>
      <c r="D39">
        <f>IF($AA39="","",INDEX('Per Line'!$A$2:$A$3001,$AA39)&amp;"")</f>
        <v/>
      </c>
      <c r="E39" s="14">
        <f>IF($AA39="","",INDEX('Per Line'!$G$2:$G$3001,$AA39))</f>
        <v/>
      </c>
      <c r="F39">
        <f>IF($AA39="","",INDEX('Per Line'!$H$2:$H$3001,$AA39)&amp;"")</f>
        <v/>
      </c>
      <c r="G39">
        <f>IF($AA39="","",INDEX('Per Line'!$J$2:$J$3001,$AA39)&amp;"")</f>
        <v/>
      </c>
      <c r="H39">
        <f>IF($AA39="","",INDEX('Per Line'!$K$2:$K$3001,$AA39)&amp;"")</f>
        <v/>
      </c>
      <c r="I39">
        <f>IF($AA39="","",INDEX('Per Line'!$L$2:$L$3001,$AA39)&amp;"")</f>
        <v/>
      </c>
      <c r="J39">
        <f>IF($AA39="","",INDEX('Per Line'!$P$2:$P$3001,$AA39))</f>
        <v/>
      </c>
      <c r="K39" s="7">
        <f>IF($AA39="","",IF(AND(ISNUMBER(M39),M39&gt;0,Y39&gt;M39),J39*M39/100+(Y39-M39),J39*Y39/100))</f>
        <v/>
      </c>
      <c r="L39">
        <f>IF($AA39="","",INDEX('Per Line'!$Z$2:$Z$3001,$AA39)&amp;"")</f>
        <v/>
      </c>
      <c r="M39">
        <f>IF($AA39="","",INDEX('Per Line'!$AG$2:$AG$3001,$AA39))</f>
        <v/>
      </c>
      <c r="N39">
        <f>IF($AA39="","",IF(AND(ISNUMBER(M39),M39&gt;0),Y39&gt;M39,FALSE))</f>
        <v/>
      </c>
      <c r="O39" s="7">
        <f>IF($AA39="","",IF(AND(ISNUMBER(M39),M39&gt;0,Y39&gt;M39),Y39-M39,""))</f>
        <v/>
      </c>
      <c r="P39" s="7">
        <f>IF($AA39="","",SUMIFS('Per Line'!$Y$2:$Y$3001,'Per Line'!$E$2:$E$3001,$B39,'Per Line'!$AQ$2:$AQ$3001,1))</f>
        <v/>
      </c>
      <c r="Q39">
        <f>IF($AA39="","",Settings!$C$7)</f>
        <v/>
      </c>
      <c r="R39" s="7">
        <f>IF($AA39="","",SUMIFS('Per Line'!$Y$2:$Y$3001,'Per Line'!$E$2:$E$3001,$B39,'Per Line'!$AP$2:$AP$3001,0,'Per Line'!$AQ$2:$AQ$3001,0))</f>
        <v/>
      </c>
      <c r="S39" s="7">
        <f>IF($AA39="","",R39*Q39)</f>
        <v/>
      </c>
      <c r="T39">
        <f>IF($AA39="","",Settings!$C$6)</f>
        <v/>
      </c>
      <c r="U39" s="7">
        <f>IF($AA39="","",SUMIFS('Per Line'!$Y$2:$Y$3001,'Per Line'!$E$2:$E$3001,$B39,'Per Line'!$AP$2:$AP$3001,1,'Per Line'!$AQ$2:$AQ$3001,0))</f>
        <v/>
      </c>
      <c r="V39" s="7">
        <f>IF($AA39="","",U39*T39)</f>
        <v/>
      </c>
      <c r="W39" s="7">
        <f>IF($AA39="","",V39+S39)</f>
        <v/>
      </c>
      <c r="X39" s="7">
        <f>IF($AA39="","",Y39-W39)</f>
        <v/>
      </c>
      <c r="Y39" s="7">
        <f>IF($AA39="","",R39+U39+P39)</f>
        <v/>
      </c>
      <c r="Z39" s="7">
        <f>IF($AA39="","",Y39-W39-K39)</f>
        <v/>
      </c>
      <c r="AA39" s="16">
        <f>IF(ROWS($AA$2:$AA39)&lt;=MAX('Per Line'!$AO$2:$AO$3001),MATCH(ROWS($AA$2:$AA39),'Per Line'!$AO$2:$AO$3001,0),"")</f>
        <v/>
      </c>
      <c r="AB39" s="17">
        <f>IF($AA39="","",K39-J39*Y39/100)</f>
        <v/>
      </c>
      <c r="AC39">
        <f>IF($AA39="","",C39&amp;"|"&amp;COUNTIF($C$2:$C39,C39))</f>
        <v/>
      </c>
    </row>
    <row r="40">
      <c r="A40" s="15" t="n"/>
      <c r="B40">
        <f>IF($AA40="","",INDEX('Per Line'!$E$2:$E$3001,$AA40)&amp;"")</f>
        <v/>
      </c>
      <c r="C40">
        <f>IF($AA40="","",D40&amp;" "&amp;G40)</f>
        <v/>
      </c>
      <c r="D40">
        <f>IF($AA40="","",INDEX('Per Line'!$A$2:$A$3001,$AA40)&amp;"")</f>
        <v/>
      </c>
      <c r="E40" s="14">
        <f>IF($AA40="","",INDEX('Per Line'!$G$2:$G$3001,$AA40))</f>
        <v/>
      </c>
      <c r="F40">
        <f>IF($AA40="","",INDEX('Per Line'!$H$2:$H$3001,$AA40)&amp;"")</f>
        <v/>
      </c>
      <c r="G40">
        <f>IF($AA40="","",INDEX('Per Line'!$J$2:$J$3001,$AA40)&amp;"")</f>
        <v/>
      </c>
      <c r="H40">
        <f>IF($AA40="","",INDEX('Per Line'!$K$2:$K$3001,$AA40)&amp;"")</f>
        <v/>
      </c>
      <c r="I40">
        <f>IF($AA40="","",INDEX('Per Line'!$L$2:$L$3001,$AA40)&amp;"")</f>
        <v/>
      </c>
      <c r="J40">
        <f>IF($AA40="","",INDEX('Per Line'!$P$2:$P$3001,$AA40))</f>
        <v/>
      </c>
      <c r="K40" s="7">
        <f>IF($AA40="","",IF(AND(ISNUMBER(M40),M40&gt;0,Y40&gt;M40),J40*M40/100+(Y40-M40),J40*Y40/100))</f>
        <v/>
      </c>
      <c r="L40">
        <f>IF($AA40="","",INDEX('Per Line'!$Z$2:$Z$3001,$AA40)&amp;"")</f>
        <v/>
      </c>
      <c r="M40">
        <f>IF($AA40="","",INDEX('Per Line'!$AG$2:$AG$3001,$AA40))</f>
        <v/>
      </c>
      <c r="N40">
        <f>IF($AA40="","",IF(AND(ISNUMBER(M40),M40&gt;0),Y40&gt;M40,FALSE))</f>
        <v/>
      </c>
      <c r="O40" s="7">
        <f>IF($AA40="","",IF(AND(ISNUMBER(M40),M40&gt;0,Y40&gt;M40),Y40-M40,""))</f>
        <v/>
      </c>
      <c r="P40" s="7">
        <f>IF($AA40="","",SUMIFS('Per Line'!$Y$2:$Y$3001,'Per Line'!$E$2:$E$3001,$B40,'Per Line'!$AQ$2:$AQ$3001,1))</f>
        <v/>
      </c>
      <c r="Q40">
        <f>IF($AA40="","",Settings!$C$7)</f>
        <v/>
      </c>
      <c r="R40" s="7">
        <f>IF($AA40="","",SUMIFS('Per Line'!$Y$2:$Y$3001,'Per Line'!$E$2:$E$3001,$B40,'Per Line'!$AP$2:$AP$3001,0,'Per Line'!$AQ$2:$AQ$3001,0))</f>
        <v/>
      </c>
      <c r="S40" s="7">
        <f>IF($AA40="","",R40*Q40)</f>
        <v/>
      </c>
      <c r="T40">
        <f>IF($AA40="","",Settings!$C$6)</f>
        <v/>
      </c>
      <c r="U40" s="7">
        <f>IF($AA40="","",SUMIFS('Per Line'!$Y$2:$Y$3001,'Per Line'!$E$2:$E$3001,$B40,'Per Line'!$AP$2:$AP$3001,1,'Per Line'!$AQ$2:$AQ$3001,0))</f>
        <v/>
      </c>
      <c r="V40" s="7">
        <f>IF($AA40="","",U40*T40)</f>
        <v/>
      </c>
      <c r="W40" s="7">
        <f>IF($AA40="","",V40+S40)</f>
        <v/>
      </c>
      <c r="X40" s="7">
        <f>IF($AA40="","",Y40-W40)</f>
        <v/>
      </c>
      <c r="Y40" s="7">
        <f>IF($AA40="","",R40+U40+P40)</f>
        <v/>
      </c>
      <c r="Z40" s="7">
        <f>IF($AA40="","",Y40-W40-K40)</f>
        <v/>
      </c>
      <c r="AA40" s="16">
        <f>IF(ROWS($AA$2:$AA40)&lt;=MAX('Per Line'!$AO$2:$AO$3001),MATCH(ROWS($AA$2:$AA40),'Per Line'!$AO$2:$AO$3001,0),"")</f>
        <v/>
      </c>
      <c r="AB40" s="17">
        <f>IF($AA40="","",K40-J40*Y40/100)</f>
        <v/>
      </c>
      <c r="AC40">
        <f>IF($AA40="","",C40&amp;"|"&amp;COUNTIF($C$2:$C40,C40))</f>
        <v/>
      </c>
    </row>
    <row r="41">
      <c r="A41" s="15" t="n"/>
      <c r="B41">
        <f>IF($AA41="","",INDEX('Per Line'!$E$2:$E$3001,$AA41)&amp;"")</f>
        <v/>
      </c>
      <c r="C41">
        <f>IF($AA41="","",D41&amp;" "&amp;G41)</f>
        <v/>
      </c>
      <c r="D41">
        <f>IF($AA41="","",INDEX('Per Line'!$A$2:$A$3001,$AA41)&amp;"")</f>
        <v/>
      </c>
      <c r="E41" s="14">
        <f>IF($AA41="","",INDEX('Per Line'!$G$2:$G$3001,$AA41))</f>
        <v/>
      </c>
      <c r="F41">
        <f>IF($AA41="","",INDEX('Per Line'!$H$2:$H$3001,$AA41)&amp;"")</f>
        <v/>
      </c>
      <c r="G41">
        <f>IF($AA41="","",INDEX('Per Line'!$J$2:$J$3001,$AA41)&amp;"")</f>
        <v/>
      </c>
      <c r="H41">
        <f>IF($AA41="","",INDEX('Per Line'!$K$2:$K$3001,$AA41)&amp;"")</f>
        <v/>
      </c>
      <c r="I41">
        <f>IF($AA41="","",INDEX('Per Line'!$L$2:$L$3001,$AA41)&amp;"")</f>
        <v/>
      </c>
      <c r="J41">
        <f>IF($AA41="","",INDEX('Per Line'!$P$2:$P$3001,$AA41))</f>
        <v/>
      </c>
      <c r="K41" s="7">
        <f>IF($AA41="","",IF(AND(ISNUMBER(M41),M41&gt;0,Y41&gt;M41),J41*M41/100+(Y41-M41),J41*Y41/100))</f>
        <v/>
      </c>
      <c r="L41">
        <f>IF($AA41="","",INDEX('Per Line'!$Z$2:$Z$3001,$AA41)&amp;"")</f>
        <v/>
      </c>
      <c r="M41">
        <f>IF($AA41="","",INDEX('Per Line'!$AG$2:$AG$3001,$AA41))</f>
        <v/>
      </c>
      <c r="N41">
        <f>IF($AA41="","",IF(AND(ISNUMBER(M41),M41&gt;0),Y41&gt;M41,FALSE))</f>
        <v/>
      </c>
      <c r="O41" s="7">
        <f>IF($AA41="","",IF(AND(ISNUMBER(M41),M41&gt;0,Y41&gt;M41),Y41-M41,""))</f>
        <v/>
      </c>
      <c r="P41" s="7">
        <f>IF($AA41="","",SUMIFS('Per Line'!$Y$2:$Y$3001,'Per Line'!$E$2:$E$3001,$B41,'Per Line'!$AQ$2:$AQ$3001,1))</f>
        <v/>
      </c>
      <c r="Q41">
        <f>IF($AA41="","",Settings!$C$7)</f>
        <v/>
      </c>
      <c r="R41" s="7">
        <f>IF($AA41="","",SUMIFS('Per Line'!$Y$2:$Y$3001,'Per Line'!$E$2:$E$3001,$B41,'Per Line'!$AP$2:$AP$3001,0,'Per Line'!$AQ$2:$AQ$3001,0))</f>
        <v/>
      </c>
      <c r="S41" s="7">
        <f>IF($AA41="","",R41*Q41)</f>
        <v/>
      </c>
      <c r="T41">
        <f>IF($AA41="","",Settings!$C$6)</f>
        <v/>
      </c>
      <c r="U41" s="7">
        <f>IF($AA41="","",SUMIFS('Per Line'!$Y$2:$Y$3001,'Per Line'!$E$2:$E$3001,$B41,'Per Line'!$AP$2:$AP$3001,1,'Per Line'!$AQ$2:$AQ$3001,0))</f>
        <v/>
      </c>
      <c r="V41" s="7">
        <f>IF($AA41="","",U41*T41)</f>
        <v/>
      </c>
      <c r="W41" s="7">
        <f>IF($AA41="","",V41+S41)</f>
        <v/>
      </c>
      <c r="X41" s="7">
        <f>IF($AA41="","",Y41-W41)</f>
        <v/>
      </c>
      <c r="Y41" s="7">
        <f>IF($AA41="","",R41+U41+P41)</f>
        <v/>
      </c>
      <c r="Z41" s="7">
        <f>IF($AA41="","",Y41-W41-K41)</f>
        <v/>
      </c>
      <c r="AA41" s="16">
        <f>IF(ROWS($AA$2:$AA41)&lt;=MAX('Per Line'!$AO$2:$AO$3001),MATCH(ROWS($AA$2:$AA41),'Per Line'!$AO$2:$AO$3001,0),"")</f>
        <v/>
      </c>
      <c r="AB41" s="17">
        <f>IF($AA41="","",K41-J41*Y41/100)</f>
        <v/>
      </c>
      <c r="AC41">
        <f>IF($AA41="","",C41&amp;"|"&amp;COUNTIF($C$2:$C41,C41))</f>
        <v/>
      </c>
    </row>
    <row r="42">
      <c r="A42" s="15" t="n"/>
      <c r="B42">
        <f>IF($AA42="","",INDEX('Per Line'!$E$2:$E$3001,$AA42)&amp;"")</f>
        <v/>
      </c>
      <c r="C42">
        <f>IF($AA42="","",D42&amp;" "&amp;G42)</f>
        <v/>
      </c>
      <c r="D42">
        <f>IF($AA42="","",INDEX('Per Line'!$A$2:$A$3001,$AA42)&amp;"")</f>
        <v/>
      </c>
      <c r="E42" s="14">
        <f>IF($AA42="","",INDEX('Per Line'!$G$2:$G$3001,$AA42))</f>
        <v/>
      </c>
      <c r="F42">
        <f>IF($AA42="","",INDEX('Per Line'!$H$2:$H$3001,$AA42)&amp;"")</f>
        <v/>
      </c>
      <c r="G42">
        <f>IF($AA42="","",INDEX('Per Line'!$J$2:$J$3001,$AA42)&amp;"")</f>
        <v/>
      </c>
      <c r="H42">
        <f>IF($AA42="","",INDEX('Per Line'!$K$2:$K$3001,$AA42)&amp;"")</f>
        <v/>
      </c>
      <c r="I42">
        <f>IF($AA42="","",INDEX('Per Line'!$L$2:$L$3001,$AA42)&amp;"")</f>
        <v/>
      </c>
      <c r="J42">
        <f>IF($AA42="","",INDEX('Per Line'!$P$2:$P$3001,$AA42))</f>
        <v/>
      </c>
      <c r="K42" s="7">
        <f>IF($AA42="","",IF(AND(ISNUMBER(M42),M42&gt;0,Y42&gt;M42),J42*M42/100+(Y42-M42),J42*Y42/100))</f>
        <v/>
      </c>
      <c r="L42">
        <f>IF($AA42="","",INDEX('Per Line'!$Z$2:$Z$3001,$AA42)&amp;"")</f>
        <v/>
      </c>
      <c r="M42">
        <f>IF($AA42="","",INDEX('Per Line'!$AG$2:$AG$3001,$AA42))</f>
        <v/>
      </c>
      <c r="N42">
        <f>IF($AA42="","",IF(AND(ISNUMBER(M42),M42&gt;0),Y42&gt;M42,FALSE))</f>
        <v/>
      </c>
      <c r="O42" s="7">
        <f>IF($AA42="","",IF(AND(ISNUMBER(M42),M42&gt;0,Y42&gt;M42),Y42-M42,""))</f>
        <v/>
      </c>
      <c r="P42" s="7">
        <f>IF($AA42="","",SUMIFS('Per Line'!$Y$2:$Y$3001,'Per Line'!$E$2:$E$3001,$B42,'Per Line'!$AQ$2:$AQ$3001,1))</f>
        <v/>
      </c>
      <c r="Q42">
        <f>IF($AA42="","",Settings!$C$7)</f>
        <v/>
      </c>
      <c r="R42" s="7">
        <f>IF($AA42="","",SUMIFS('Per Line'!$Y$2:$Y$3001,'Per Line'!$E$2:$E$3001,$B42,'Per Line'!$AP$2:$AP$3001,0,'Per Line'!$AQ$2:$AQ$3001,0))</f>
        <v/>
      </c>
      <c r="S42" s="7">
        <f>IF($AA42="","",R42*Q42)</f>
        <v/>
      </c>
      <c r="T42">
        <f>IF($AA42="","",Settings!$C$6)</f>
        <v/>
      </c>
      <c r="U42" s="7">
        <f>IF($AA42="","",SUMIFS('Per Line'!$Y$2:$Y$3001,'Per Line'!$E$2:$E$3001,$B42,'Per Line'!$AP$2:$AP$3001,1,'Per Line'!$AQ$2:$AQ$3001,0))</f>
        <v/>
      </c>
      <c r="V42" s="7">
        <f>IF($AA42="","",U42*T42)</f>
        <v/>
      </c>
      <c r="W42" s="7">
        <f>IF($AA42="","",V42+S42)</f>
        <v/>
      </c>
      <c r="X42" s="7">
        <f>IF($AA42="","",Y42-W42)</f>
        <v/>
      </c>
      <c r="Y42" s="7">
        <f>IF($AA42="","",R42+U42+P42)</f>
        <v/>
      </c>
      <c r="Z42" s="7">
        <f>IF($AA42="","",Y42-W42-K42)</f>
        <v/>
      </c>
      <c r="AA42" s="16">
        <f>IF(ROWS($AA$2:$AA42)&lt;=MAX('Per Line'!$AO$2:$AO$3001),MATCH(ROWS($AA$2:$AA42),'Per Line'!$AO$2:$AO$3001,0),"")</f>
        <v/>
      </c>
      <c r="AB42" s="17">
        <f>IF($AA42="","",K42-J42*Y42/100)</f>
        <v/>
      </c>
      <c r="AC42">
        <f>IF($AA42="","",C42&amp;"|"&amp;COUNTIF($C$2:$C42,C42))</f>
        <v/>
      </c>
    </row>
    <row r="43">
      <c r="A43" s="15" t="n"/>
      <c r="B43">
        <f>IF($AA43="","",INDEX('Per Line'!$E$2:$E$3001,$AA43)&amp;"")</f>
        <v/>
      </c>
      <c r="C43">
        <f>IF($AA43="","",D43&amp;" "&amp;G43)</f>
        <v/>
      </c>
      <c r="D43">
        <f>IF($AA43="","",INDEX('Per Line'!$A$2:$A$3001,$AA43)&amp;"")</f>
        <v/>
      </c>
      <c r="E43" s="14">
        <f>IF($AA43="","",INDEX('Per Line'!$G$2:$G$3001,$AA43))</f>
        <v/>
      </c>
      <c r="F43">
        <f>IF($AA43="","",INDEX('Per Line'!$H$2:$H$3001,$AA43)&amp;"")</f>
        <v/>
      </c>
      <c r="G43">
        <f>IF($AA43="","",INDEX('Per Line'!$J$2:$J$3001,$AA43)&amp;"")</f>
        <v/>
      </c>
      <c r="H43">
        <f>IF($AA43="","",INDEX('Per Line'!$K$2:$K$3001,$AA43)&amp;"")</f>
        <v/>
      </c>
      <c r="I43">
        <f>IF($AA43="","",INDEX('Per Line'!$L$2:$L$3001,$AA43)&amp;"")</f>
        <v/>
      </c>
      <c r="J43">
        <f>IF($AA43="","",INDEX('Per Line'!$P$2:$P$3001,$AA43))</f>
        <v/>
      </c>
      <c r="K43" s="7">
        <f>IF($AA43="","",IF(AND(ISNUMBER(M43),M43&gt;0,Y43&gt;M43),J43*M43/100+(Y43-M43),J43*Y43/100))</f>
        <v/>
      </c>
      <c r="L43">
        <f>IF($AA43="","",INDEX('Per Line'!$Z$2:$Z$3001,$AA43)&amp;"")</f>
        <v/>
      </c>
      <c r="M43">
        <f>IF($AA43="","",INDEX('Per Line'!$AG$2:$AG$3001,$AA43))</f>
        <v/>
      </c>
      <c r="N43">
        <f>IF($AA43="","",IF(AND(ISNUMBER(M43),M43&gt;0),Y43&gt;M43,FALSE))</f>
        <v/>
      </c>
      <c r="O43" s="7">
        <f>IF($AA43="","",IF(AND(ISNUMBER(M43),M43&gt;0,Y43&gt;M43),Y43-M43,""))</f>
        <v/>
      </c>
      <c r="P43" s="7">
        <f>IF($AA43="","",SUMIFS('Per Line'!$Y$2:$Y$3001,'Per Line'!$E$2:$E$3001,$B43,'Per Line'!$AQ$2:$AQ$3001,1))</f>
        <v/>
      </c>
      <c r="Q43">
        <f>IF($AA43="","",Settings!$C$7)</f>
        <v/>
      </c>
      <c r="R43" s="7">
        <f>IF($AA43="","",SUMIFS('Per Line'!$Y$2:$Y$3001,'Per Line'!$E$2:$E$3001,$B43,'Per Line'!$AP$2:$AP$3001,0,'Per Line'!$AQ$2:$AQ$3001,0))</f>
        <v/>
      </c>
      <c r="S43" s="7">
        <f>IF($AA43="","",R43*Q43)</f>
        <v/>
      </c>
      <c r="T43">
        <f>IF($AA43="","",Settings!$C$6)</f>
        <v/>
      </c>
      <c r="U43" s="7">
        <f>IF($AA43="","",SUMIFS('Per Line'!$Y$2:$Y$3001,'Per Line'!$E$2:$E$3001,$B43,'Per Line'!$AP$2:$AP$3001,1,'Per Line'!$AQ$2:$AQ$3001,0))</f>
        <v/>
      </c>
      <c r="V43" s="7">
        <f>IF($AA43="","",U43*T43)</f>
        <v/>
      </c>
      <c r="W43" s="7">
        <f>IF($AA43="","",V43+S43)</f>
        <v/>
      </c>
      <c r="X43" s="7">
        <f>IF($AA43="","",Y43-W43)</f>
        <v/>
      </c>
      <c r="Y43" s="7">
        <f>IF($AA43="","",R43+U43+P43)</f>
        <v/>
      </c>
      <c r="Z43" s="7">
        <f>IF($AA43="","",Y43-W43-K43)</f>
        <v/>
      </c>
      <c r="AA43" s="16">
        <f>IF(ROWS($AA$2:$AA43)&lt;=MAX('Per Line'!$AO$2:$AO$3001),MATCH(ROWS($AA$2:$AA43),'Per Line'!$AO$2:$AO$3001,0),"")</f>
        <v/>
      </c>
      <c r="AB43" s="17">
        <f>IF($AA43="","",K43-J43*Y43/100)</f>
        <v/>
      </c>
      <c r="AC43">
        <f>IF($AA43="","",C43&amp;"|"&amp;COUNTIF($C$2:$C43,C43))</f>
        <v/>
      </c>
    </row>
    <row r="44">
      <c r="A44" s="15" t="n"/>
      <c r="B44">
        <f>IF($AA44="","",INDEX('Per Line'!$E$2:$E$3001,$AA44)&amp;"")</f>
        <v/>
      </c>
      <c r="C44">
        <f>IF($AA44="","",D44&amp;" "&amp;G44)</f>
        <v/>
      </c>
      <c r="D44">
        <f>IF($AA44="","",INDEX('Per Line'!$A$2:$A$3001,$AA44)&amp;"")</f>
        <v/>
      </c>
      <c r="E44" s="14">
        <f>IF($AA44="","",INDEX('Per Line'!$G$2:$G$3001,$AA44))</f>
        <v/>
      </c>
      <c r="F44">
        <f>IF($AA44="","",INDEX('Per Line'!$H$2:$H$3001,$AA44)&amp;"")</f>
        <v/>
      </c>
      <c r="G44">
        <f>IF($AA44="","",INDEX('Per Line'!$J$2:$J$3001,$AA44)&amp;"")</f>
        <v/>
      </c>
      <c r="H44">
        <f>IF($AA44="","",INDEX('Per Line'!$K$2:$K$3001,$AA44)&amp;"")</f>
        <v/>
      </c>
      <c r="I44">
        <f>IF($AA44="","",INDEX('Per Line'!$L$2:$L$3001,$AA44)&amp;"")</f>
        <v/>
      </c>
      <c r="J44">
        <f>IF($AA44="","",INDEX('Per Line'!$P$2:$P$3001,$AA44))</f>
        <v/>
      </c>
      <c r="K44" s="7">
        <f>IF($AA44="","",IF(AND(ISNUMBER(M44),M44&gt;0,Y44&gt;M44),J44*M44/100+(Y44-M44),J44*Y44/100))</f>
        <v/>
      </c>
      <c r="L44">
        <f>IF($AA44="","",INDEX('Per Line'!$Z$2:$Z$3001,$AA44)&amp;"")</f>
        <v/>
      </c>
      <c r="M44">
        <f>IF($AA44="","",INDEX('Per Line'!$AG$2:$AG$3001,$AA44))</f>
        <v/>
      </c>
      <c r="N44">
        <f>IF($AA44="","",IF(AND(ISNUMBER(M44),M44&gt;0),Y44&gt;M44,FALSE))</f>
        <v/>
      </c>
      <c r="O44" s="7">
        <f>IF($AA44="","",IF(AND(ISNUMBER(M44),M44&gt;0,Y44&gt;M44),Y44-M44,""))</f>
        <v/>
      </c>
      <c r="P44" s="7">
        <f>IF($AA44="","",SUMIFS('Per Line'!$Y$2:$Y$3001,'Per Line'!$E$2:$E$3001,$B44,'Per Line'!$AQ$2:$AQ$3001,1))</f>
        <v/>
      </c>
      <c r="Q44">
        <f>IF($AA44="","",Settings!$C$7)</f>
        <v/>
      </c>
      <c r="R44" s="7">
        <f>IF($AA44="","",SUMIFS('Per Line'!$Y$2:$Y$3001,'Per Line'!$E$2:$E$3001,$B44,'Per Line'!$AP$2:$AP$3001,0,'Per Line'!$AQ$2:$AQ$3001,0))</f>
        <v/>
      </c>
      <c r="S44" s="7">
        <f>IF($AA44="","",R44*Q44)</f>
        <v/>
      </c>
      <c r="T44">
        <f>IF($AA44="","",Settings!$C$6)</f>
        <v/>
      </c>
      <c r="U44" s="7">
        <f>IF($AA44="","",SUMIFS('Per Line'!$Y$2:$Y$3001,'Per Line'!$E$2:$E$3001,$B44,'Per Line'!$AP$2:$AP$3001,1,'Per Line'!$AQ$2:$AQ$3001,0))</f>
        <v/>
      </c>
      <c r="V44" s="7">
        <f>IF($AA44="","",U44*T44)</f>
        <v/>
      </c>
      <c r="W44" s="7">
        <f>IF($AA44="","",V44+S44)</f>
        <v/>
      </c>
      <c r="X44" s="7">
        <f>IF($AA44="","",Y44-W44)</f>
        <v/>
      </c>
      <c r="Y44" s="7">
        <f>IF($AA44="","",R44+U44+P44)</f>
        <v/>
      </c>
      <c r="Z44" s="7">
        <f>IF($AA44="","",Y44-W44-K44)</f>
        <v/>
      </c>
      <c r="AA44" s="16">
        <f>IF(ROWS($AA$2:$AA44)&lt;=MAX('Per Line'!$AO$2:$AO$3001),MATCH(ROWS($AA$2:$AA44),'Per Line'!$AO$2:$AO$3001,0),"")</f>
        <v/>
      </c>
      <c r="AB44" s="17">
        <f>IF($AA44="","",K44-J44*Y44/100)</f>
        <v/>
      </c>
      <c r="AC44">
        <f>IF($AA44="","",C44&amp;"|"&amp;COUNTIF($C$2:$C44,C44))</f>
        <v/>
      </c>
    </row>
    <row r="45">
      <c r="A45" s="15" t="n"/>
      <c r="B45">
        <f>IF($AA45="","",INDEX('Per Line'!$E$2:$E$3001,$AA45)&amp;"")</f>
        <v/>
      </c>
      <c r="C45">
        <f>IF($AA45="","",D45&amp;" "&amp;G45)</f>
        <v/>
      </c>
      <c r="D45">
        <f>IF($AA45="","",INDEX('Per Line'!$A$2:$A$3001,$AA45)&amp;"")</f>
        <v/>
      </c>
      <c r="E45" s="14">
        <f>IF($AA45="","",INDEX('Per Line'!$G$2:$G$3001,$AA45))</f>
        <v/>
      </c>
      <c r="F45">
        <f>IF($AA45="","",INDEX('Per Line'!$H$2:$H$3001,$AA45)&amp;"")</f>
        <v/>
      </c>
      <c r="G45">
        <f>IF($AA45="","",INDEX('Per Line'!$J$2:$J$3001,$AA45)&amp;"")</f>
        <v/>
      </c>
      <c r="H45">
        <f>IF($AA45="","",INDEX('Per Line'!$K$2:$K$3001,$AA45)&amp;"")</f>
        <v/>
      </c>
      <c r="I45">
        <f>IF($AA45="","",INDEX('Per Line'!$L$2:$L$3001,$AA45)&amp;"")</f>
        <v/>
      </c>
      <c r="J45">
        <f>IF($AA45="","",INDEX('Per Line'!$P$2:$P$3001,$AA45))</f>
        <v/>
      </c>
      <c r="K45" s="7">
        <f>IF($AA45="","",IF(AND(ISNUMBER(M45),M45&gt;0,Y45&gt;M45),J45*M45/100+(Y45-M45),J45*Y45/100))</f>
        <v/>
      </c>
      <c r="L45">
        <f>IF($AA45="","",INDEX('Per Line'!$Z$2:$Z$3001,$AA45)&amp;"")</f>
        <v/>
      </c>
      <c r="M45">
        <f>IF($AA45="","",INDEX('Per Line'!$AG$2:$AG$3001,$AA45))</f>
        <v/>
      </c>
      <c r="N45">
        <f>IF($AA45="","",IF(AND(ISNUMBER(M45),M45&gt;0),Y45&gt;M45,FALSE))</f>
        <v/>
      </c>
      <c r="O45" s="7">
        <f>IF($AA45="","",IF(AND(ISNUMBER(M45),M45&gt;0,Y45&gt;M45),Y45-M45,""))</f>
        <v/>
      </c>
      <c r="P45" s="7">
        <f>IF($AA45="","",SUMIFS('Per Line'!$Y$2:$Y$3001,'Per Line'!$E$2:$E$3001,$B45,'Per Line'!$AQ$2:$AQ$3001,1))</f>
        <v/>
      </c>
      <c r="Q45">
        <f>IF($AA45="","",Settings!$C$7)</f>
        <v/>
      </c>
      <c r="R45" s="7">
        <f>IF($AA45="","",SUMIFS('Per Line'!$Y$2:$Y$3001,'Per Line'!$E$2:$E$3001,$B45,'Per Line'!$AP$2:$AP$3001,0,'Per Line'!$AQ$2:$AQ$3001,0))</f>
        <v/>
      </c>
      <c r="S45" s="7">
        <f>IF($AA45="","",R45*Q45)</f>
        <v/>
      </c>
      <c r="T45">
        <f>IF($AA45="","",Settings!$C$6)</f>
        <v/>
      </c>
      <c r="U45" s="7">
        <f>IF($AA45="","",SUMIFS('Per Line'!$Y$2:$Y$3001,'Per Line'!$E$2:$E$3001,$B45,'Per Line'!$AP$2:$AP$3001,1,'Per Line'!$AQ$2:$AQ$3001,0))</f>
        <v/>
      </c>
      <c r="V45" s="7">
        <f>IF($AA45="","",U45*T45)</f>
        <v/>
      </c>
      <c r="W45" s="7">
        <f>IF($AA45="","",V45+S45)</f>
        <v/>
      </c>
      <c r="X45" s="7">
        <f>IF($AA45="","",Y45-W45)</f>
        <v/>
      </c>
      <c r="Y45" s="7">
        <f>IF($AA45="","",R45+U45+P45)</f>
        <v/>
      </c>
      <c r="Z45" s="7">
        <f>IF($AA45="","",Y45-W45-K45)</f>
        <v/>
      </c>
      <c r="AA45" s="16">
        <f>IF(ROWS($AA$2:$AA45)&lt;=MAX('Per Line'!$AO$2:$AO$3001),MATCH(ROWS($AA$2:$AA45),'Per Line'!$AO$2:$AO$3001,0),"")</f>
        <v/>
      </c>
      <c r="AB45" s="17">
        <f>IF($AA45="","",K45-J45*Y45/100)</f>
        <v/>
      </c>
      <c r="AC45">
        <f>IF($AA45="","",C45&amp;"|"&amp;COUNTIF($C$2:$C45,C45))</f>
        <v/>
      </c>
    </row>
    <row r="46">
      <c r="A46" s="15" t="n"/>
      <c r="B46">
        <f>IF($AA46="","",INDEX('Per Line'!$E$2:$E$3001,$AA46)&amp;"")</f>
        <v/>
      </c>
      <c r="C46">
        <f>IF($AA46="","",D46&amp;" "&amp;G46)</f>
        <v/>
      </c>
      <c r="D46">
        <f>IF($AA46="","",INDEX('Per Line'!$A$2:$A$3001,$AA46)&amp;"")</f>
        <v/>
      </c>
      <c r="E46" s="14">
        <f>IF($AA46="","",INDEX('Per Line'!$G$2:$G$3001,$AA46))</f>
        <v/>
      </c>
      <c r="F46">
        <f>IF($AA46="","",INDEX('Per Line'!$H$2:$H$3001,$AA46)&amp;"")</f>
        <v/>
      </c>
      <c r="G46">
        <f>IF($AA46="","",INDEX('Per Line'!$J$2:$J$3001,$AA46)&amp;"")</f>
        <v/>
      </c>
      <c r="H46">
        <f>IF($AA46="","",INDEX('Per Line'!$K$2:$K$3001,$AA46)&amp;"")</f>
        <v/>
      </c>
      <c r="I46">
        <f>IF($AA46="","",INDEX('Per Line'!$L$2:$L$3001,$AA46)&amp;"")</f>
        <v/>
      </c>
      <c r="J46">
        <f>IF($AA46="","",INDEX('Per Line'!$P$2:$P$3001,$AA46))</f>
        <v/>
      </c>
      <c r="K46" s="7">
        <f>IF($AA46="","",IF(AND(ISNUMBER(M46),M46&gt;0,Y46&gt;M46),J46*M46/100+(Y46-M46),J46*Y46/100))</f>
        <v/>
      </c>
      <c r="L46">
        <f>IF($AA46="","",INDEX('Per Line'!$Z$2:$Z$3001,$AA46)&amp;"")</f>
        <v/>
      </c>
      <c r="M46">
        <f>IF($AA46="","",INDEX('Per Line'!$AG$2:$AG$3001,$AA46))</f>
        <v/>
      </c>
      <c r="N46">
        <f>IF($AA46="","",IF(AND(ISNUMBER(M46),M46&gt;0),Y46&gt;M46,FALSE))</f>
        <v/>
      </c>
      <c r="O46" s="7">
        <f>IF($AA46="","",IF(AND(ISNUMBER(M46),M46&gt;0,Y46&gt;M46),Y46-M46,""))</f>
        <v/>
      </c>
      <c r="P46" s="7">
        <f>IF($AA46="","",SUMIFS('Per Line'!$Y$2:$Y$3001,'Per Line'!$E$2:$E$3001,$B46,'Per Line'!$AQ$2:$AQ$3001,1))</f>
        <v/>
      </c>
      <c r="Q46">
        <f>IF($AA46="","",Settings!$C$7)</f>
        <v/>
      </c>
      <c r="R46" s="7">
        <f>IF($AA46="","",SUMIFS('Per Line'!$Y$2:$Y$3001,'Per Line'!$E$2:$E$3001,$B46,'Per Line'!$AP$2:$AP$3001,0,'Per Line'!$AQ$2:$AQ$3001,0))</f>
        <v/>
      </c>
      <c r="S46" s="7">
        <f>IF($AA46="","",R46*Q46)</f>
        <v/>
      </c>
      <c r="T46">
        <f>IF($AA46="","",Settings!$C$6)</f>
        <v/>
      </c>
      <c r="U46" s="7">
        <f>IF($AA46="","",SUMIFS('Per Line'!$Y$2:$Y$3001,'Per Line'!$E$2:$E$3001,$B46,'Per Line'!$AP$2:$AP$3001,1,'Per Line'!$AQ$2:$AQ$3001,0))</f>
        <v/>
      </c>
      <c r="V46" s="7">
        <f>IF($AA46="","",U46*T46)</f>
        <v/>
      </c>
      <c r="W46" s="7">
        <f>IF($AA46="","",V46+S46)</f>
        <v/>
      </c>
      <c r="X46" s="7">
        <f>IF($AA46="","",Y46-W46)</f>
        <v/>
      </c>
      <c r="Y46" s="7">
        <f>IF($AA46="","",R46+U46+P46)</f>
        <v/>
      </c>
      <c r="Z46" s="7">
        <f>IF($AA46="","",Y46-W46-K46)</f>
        <v/>
      </c>
      <c r="AA46" s="16">
        <f>IF(ROWS($AA$2:$AA46)&lt;=MAX('Per Line'!$AO$2:$AO$3001),MATCH(ROWS($AA$2:$AA46),'Per Line'!$AO$2:$AO$3001,0),"")</f>
        <v/>
      </c>
      <c r="AB46" s="17">
        <f>IF($AA46="","",K46-J46*Y46/100)</f>
        <v/>
      </c>
      <c r="AC46">
        <f>IF($AA46="","",C46&amp;"|"&amp;COUNTIF($C$2:$C46,C46))</f>
        <v/>
      </c>
    </row>
    <row r="47">
      <c r="A47" s="15" t="n"/>
      <c r="B47">
        <f>IF($AA47="","",INDEX('Per Line'!$E$2:$E$3001,$AA47)&amp;"")</f>
        <v/>
      </c>
      <c r="C47">
        <f>IF($AA47="","",D47&amp;" "&amp;G47)</f>
        <v/>
      </c>
      <c r="D47">
        <f>IF($AA47="","",INDEX('Per Line'!$A$2:$A$3001,$AA47)&amp;"")</f>
        <v/>
      </c>
      <c r="E47" s="14">
        <f>IF($AA47="","",INDEX('Per Line'!$G$2:$G$3001,$AA47))</f>
        <v/>
      </c>
      <c r="F47">
        <f>IF($AA47="","",INDEX('Per Line'!$H$2:$H$3001,$AA47)&amp;"")</f>
        <v/>
      </c>
      <c r="G47">
        <f>IF($AA47="","",INDEX('Per Line'!$J$2:$J$3001,$AA47)&amp;"")</f>
        <v/>
      </c>
      <c r="H47">
        <f>IF($AA47="","",INDEX('Per Line'!$K$2:$K$3001,$AA47)&amp;"")</f>
        <v/>
      </c>
      <c r="I47">
        <f>IF($AA47="","",INDEX('Per Line'!$L$2:$L$3001,$AA47)&amp;"")</f>
        <v/>
      </c>
      <c r="J47">
        <f>IF($AA47="","",INDEX('Per Line'!$P$2:$P$3001,$AA47))</f>
        <v/>
      </c>
      <c r="K47" s="7">
        <f>IF($AA47="","",IF(AND(ISNUMBER(M47),M47&gt;0,Y47&gt;M47),J47*M47/100+(Y47-M47),J47*Y47/100))</f>
        <v/>
      </c>
      <c r="L47">
        <f>IF($AA47="","",INDEX('Per Line'!$Z$2:$Z$3001,$AA47)&amp;"")</f>
        <v/>
      </c>
      <c r="M47">
        <f>IF($AA47="","",INDEX('Per Line'!$AG$2:$AG$3001,$AA47))</f>
        <v/>
      </c>
      <c r="N47">
        <f>IF($AA47="","",IF(AND(ISNUMBER(M47),M47&gt;0),Y47&gt;M47,FALSE))</f>
        <v/>
      </c>
      <c r="O47" s="7">
        <f>IF($AA47="","",IF(AND(ISNUMBER(M47),M47&gt;0,Y47&gt;M47),Y47-M47,""))</f>
        <v/>
      </c>
      <c r="P47" s="7">
        <f>IF($AA47="","",SUMIFS('Per Line'!$Y$2:$Y$3001,'Per Line'!$E$2:$E$3001,$B47,'Per Line'!$AQ$2:$AQ$3001,1))</f>
        <v/>
      </c>
      <c r="Q47">
        <f>IF($AA47="","",Settings!$C$7)</f>
        <v/>
      </c>
      <c r="R47" s="7">
        <f>IF($AA47="","",SUMIFS('Per Line'!$Y$2:$Y$3001,'Per Line'!$E$2:$E$3001,$B47,'Per Line'!$AP$2:$AP$3001,0,'Per Line'!$AQ$2:$AQ$3001,0))</f>
        <v/>
      </c>
      <c r="S47" s="7">
        <f>IF($AA47="","",R47*Q47)</f>
        <v/>
      </c>
      <c r="T47">
        <f>IF($AA47="","",Settings!$C$6)</f>
        <v/>
      </c>
      <c r="U47" s="7">
        <f>IF($AA47="","",SUMIFS('Per Line'!$Y$2:$Y$3001,'Per Line'!$E$2:$E$3001,$B47,'Per Line'!$AP$2:$AP$3001,1,'Per Line'!$AQ$2:$AQ$3001,0))</f>
        <v/>
      </c>
      <c r="V47" s="7">
        <f>IF($AA47="","",U47*T47)</f>
        <v/>
      </c>
      <c r="W47" s="7">
        <f>IF($AA47="","",V47+S47)</f>
        <v/>
      </c>
      <c r="X47" s="7">
        <f>IF($AA47="","",Y47-W47)</f>
        <v/>
      </c>
      <c r="Y47" s="7">
        <f>IF($AA47="","",R47+U47+P47)</f>
        <v/>
      </c>
      <c r="Z47" s="7">
        <f>IF($AA47="","",Y47-W47-K47)</f>
        <v/>
      </c>
      <c r="AA47" s="16">
        <f>IF(ROWS($AA$2:$AA47)&lt;=MAX('Per Line'!$AO$2:$AO$3001),MATCH(ROWS($AA$2:$AA47),'Per Line'!$AO$2:$AO$3001,0),"")</f>
        <v/>
      </c>
      <c r="AB47" s="17">
        <f>IF($AA47="","",K47-J47*Y47/100)</f>
        <v/>
      </c>
      <c r="AC47">
        <f>IF($AA47="","",C47&amp;"|"&amp;COUNTIF($C$2:$C47,C47))</f>
        <v/>
      </c>
    </row>
    <row r="48">
      <c r="A48" s="15" t="n"/>
      <c r="B48">
        <f>IF($AA48="","",INDEX('Per Line'!$E$2:$E$3001,$AA48)&amp;"")</f>
        <v/>
      </c>
      <c r="C48">
        <f>IF($AA48="","",D48&amp;" "&amp;G48)</f>
        <v/>
      </c>
      <c r="D48">
        <f>IF($AA48="","",INDEX('Per Line'!$A$2:$A$3001,$AA48)&amp;"")</f>
        <v/>
      </c>
      <c r="E48" s="14">
        <f>IF($AA48="","",INDEX('Per Line'!$G$2:$G$3001,$AA48))</f>
        <v/>
      </c>
      <c r="F48">
        <f>IF($AA48="","",INDEX('Per Line'!$H$2:$H$3001,$AA48)&amp;"")</f>
        <v/>
      </c>
      <c r="G48">
        <f>IF($AA48="","",INDEX('Per Line'!$J$2:$J$3001,$AA48)&amp;"")</f>
        <v/>
      </c>
      <c r="H48">
        <f>IF($AA48="","",INDEX('Per Line'!$K$2:$K$3001,$AA48)&amp;"")</f>
        <v/>
      </c>
      <c r="I48">
        <f>IF($AA48="","",INDEX('Per Line'!$L$2:$L$3001,$AA48)&amp;"")</f>
        <v/>
      </c>
      <c r="J48">
        <f>IF($AA48="","",INDEX('Per Line'!$P$2:$P$3001,$AA48))</f>
        <v/>
      </c>
      <c r="K48" s="7">
        <f>IF($AA48="","",IF(AND(ISNUMBER(M48),M48&gt;0,Y48&gt;M48),J48*M48/100+(Y48-M48),J48*Y48/100))</f>
        <v/>
      </c>
      <c r="L48">
        <f>IF($AA48="","",INDEX('Per Line'!$Z$2:$Z$3001,$AA48)&amp;"")</f>
        <v/>
      </c>
      <c r="M48">
        <f>IF($AA48="","",INDEX('Per Line'!$AG$2:$AG$3001,$AA48))</f>
        <v/>
      </c>
      <c r="N48">
        <f>IF($AA48="","",IF(AND(ISNUMBER(M48),M48&gt;0),Y48&gt;M48,FALSE))</f>
        <v/>
      </c>
      <c r="O48" s="7">
        <f>IF($AA48="","",IF(AND(ISNUMBER(M48),M48&gt;0,Y48&gt;M48),Y48-M48,""))</f>
        <v/>
      </c>
      <c r="P48" s="7">
        <f>IF($AA48="","",SUMIFS('Per Line'!$Y$2:$Y$3001,'Per Line'!$E$2:$E$3001,$B48,'Per Line'!$AQ$2:$AQ$3001,1))</f>
        <v/>
      </c>
      <c r="Q48">
        <f>IF($AA48="","",Settings!$C$7)</f>
        <v/>
      </c>
      <c r="R48" s="7">
        <f>IF($AA48="","",SUMIFS('Per Line'!$Y$2:$Y$3001,'Per Line'!$E$2:$E$3001,$B48,'Per Line'!$AP$2:$AP$3001,0,'Per Line'!$AQ$2:$AQ$3001,0))</f>
        <v/>
      </c>
      <c r="S48" s="7">
        <f>IF($AA48="","",R48*Q48)</f>
        <v/>
      </c>
      <c r="T48">
        <f>IF($AA48="","",Settings!$C$6)</f>
        <v/>
      </c>
      <c r="U48" s="7">
        <f>IF($AA48="","",SUMIFS('Per Line'!$Y$2:$Y$3001,'Per Line'!$E$2:$E$3001,$B48,'Per Line'!$AP$2:$AP$3001,1,'Per Line'!$AQ$2:$AQ$3001,0))</f>
        <v/>
      </c>
      <c r="V48" s="7">
        <f>IF($AA48="","",U48*T48)</f>
        <v/>
      </c>
      <c r="W48" s="7">
        <f>IF($AA48="","",V48+S48)</f>
        <v/>
      </c>
      <c r="X48" s="7">
        <f>IF($AA48="","",Y48-W48)</f>
        <v/>
      </c>
      <c r="Y48" s="7">
        <f>IF($AA48="","",R48+U48+P48)</f>
        <v/>
      </c>
      <c r="Z48" s="7">
        <f>IF($AA48="","",Y48-W48-K48)</f>
        <v/>
      </c>
      <c r="AA48" s="16">
        <f>IF(ROWS($AA$2:$AA48)&lt;=MAX('Per Line'!$AO$2:$AO$3001),MATCH(ROWS($AA$2:$AA48),'Per Line'!$AO$2:$AO$3001,0),"")</f>
        <v/>
      </c>
      <c r="AB48" s="17">
        <f>IF($AA48="","",K48-J48*Y48/100)</f>
        <v/>
      </c>
      <c r="AC48">
        <f>IF($AA48="","",C48&amp;"|"&amp;COUNTIF($C$2:$C48,C48))</f>
        <v/>
      </c>
    </row>
    <row r="49">
      <c r="A49" s="15" t="n"/>
      <c r="B49">
        <f>IF($AA49="","",INDEX('Per Line'!$E$2:$E$3001,$AA49)&amp;"")</f>
        <v/>
      </c>
      <c r="C49">
        <f>IF($AA49="","",D49&amp;" "&amp;G49)</f>
        <v/>
      </c>
      <c r="D49">
        <f>IF($AA49="","",INDEX('Per Line'!$A$2:$A$3001,$AA49)&amp;"")</f>
        <v/>
      </c>
      <c r="E49" s="14">
        <f>IF($AA49="","",INDEX('Per Line'!$G$2:$G$3001,$AA49))</f>
        <v/>
      </c>
      <c r="F49">
        <f>IF($AA49="","",INDEX('Per Line'!$H$2:$H$3001,$AA49)&amp;"")</f>
        <v/>
      </c>
      <c r="G49">
        <f>IF($AA49="","",INDEX('Per Line'!$J$2:$J$3001,$AA49)&amp;"")</f>
        <v/>
      </c>
      <c r="H49">
        <f>IF($AA49="","",INDEX('Per Line'!$K$2:$K$3001,$AA49)&amp;"")</f>
        <v/>
      </c>
      <c r="I49">
        <f>IF($AA49="","",INDEX('Per Line'!$L$2:$L$3001,$AA49)&amp;"")</f>
        <v/>
      </c>
      <c r="J49">
        <f>IF($AA49="","",INDEX('Per Line'!$P$2:$P$3001,$AA49))</f>
        <v/>
      </c>
      <c r="K49" s="7">
        <f>IF($AA49="","",IF(AND(ISNUMBER(M49),M49&gt;0,Y49&gt;M49),J49*M49/100+(Y49-M49),J49*Y49/100))</f>
        <v/>
      </c>
      <c r="L49">
        <f>IF($AA49="","",INDEX('Per Line'!$Z$2:$Z$3001,$AA49)&amp;"")</f>
        <v/>
      </c>
      <c r="M49">
        <f>IF($AA49="","",INDEX('Per Line'!$AG$2:$AG$3001,$AA49))</f>
        <v/>
      </c>
      <c r="N49">
        <f>IF($AA49="","",IF(AND(ISNUMBER(M49),M49&gt;0),Y49&gt;M49,FALSE))</f>
        <v/>
      </c>
      <c r="O49" s="7">
        <f>IF($AA49="","",IF(AND(ISNUMBER(M49),M49&gt;0,Y49&gt;M49),Y49-M49,""))</f>
        <v/>
      </c>
      <c r="P49" s="7">
        <f>IF($AA49="","",SUMIFS('Per Line'!$Y$2:$Y$3001,'Per Line'!$E$2:$E$3001,$B49,'Per Line'!$AQ$2:$AQ$3001,1))</f>
        <v/>
      </c>
      <c r="Q49">
        <f>IF($AA49="","",Settings!$C$7)</f>
        <v/>
      </c>
      <c r="R49" s="7">
        <f>IF($AA49="","",SUMIFS('Per Line'!$Y$2:$Y$3001,'Per Line'!$E$2:$E$3001,$B49,'Per Line'!$AP$2:$AP$3001,0,'Per Line'!$AQ$2:$AQ$3001,0))</f>
        <v/>
      </c>
      <c r="S49" s="7">
        <f>IF($AA49="","",R49*Q49)</f>
        <v/>
      </c>
      <c r="T49">
        <f>IF($AA49="","",Settings!$C$6)</f>
        <v/>
      </c>
      <c r="U49" s="7">
        <f>IF($AA49="","",SUMIFS('Per Line'!$Y$2:$Y$3001,'Per Line'!$E$2:$E$3001,$B49,'Per Line'!$AP$2:$AP$3001,1,'Per Line'!$AQ$2:$AQ$3001,0))</f>
        <v/>
      </c>
      <c r="V49" s="7">
        <f>IF($AA49="","",U49*T49)</f>
        <v/>
      </c>
      <c r="W49" s="7">
        <f>IF($AA49="","",V49+S49)</f>
        <v/>
      </c>
      <c r="X49" s="7">
        <f>IF($AA49="","",Y49-W49)</f>
        <v/>
      </c>
      <c r="Y49" s="7">
        <f>IF($AA49="","",R49+U49+P49)</f>
        <v/>
      </c>
      <c r="Z49" s="7">
        <f>IF($AA49="","",Y49-W49-K49)</f>
        <v/>
      </c>
      <c r="AA49" s="16">
        <f>IF(ROWS($AA$2:$AA49)&lt;=MAX('Per Line'!$AO$2:$AO$3001),MATCH(ROWS($AA$2:$AA49),'Per Line'!$AO$2:$AO$3001,0),"")</f>
        <v/>
      </c>
      <c r="AB49" s="17">
        <f>IF($AA49="","",K49-J49*Y49/100)</f>
        <v/>
      </c>
      <c r="AC49">
        <f>IF($AA49="","",C49&amp;"|"&amp;COUNTIF($C$2:$C49,C49))</f>
        <v/>
      </c>
    </row>
    <row r="50">
      <c r="A50" s="15" t="n"/>
      <c r="B50">
        <f>IF($AA50="","",INDEX('Per Line'!$E$2:$E$3001,$AA50)&amp;"")</f>
        <v/>
      </c>
      <c r="C50">
        <f>IF($AA50="","",D50&amp;" "&amp;G50)</f>
        <v/>
      </c>
      <c r="D50">
        <f>IF($AA50="","",INDEX('Per Line'!$A$2:$A$3001,$AA50)&amp;"")</f>
        <v/>
      </c>
      <c r="E50" s="14">
        <f>IF($AA50="","",INDEX('Per Line'!$G$2:$G$3001,$AA50))</f>
        <v/>
      </c>
      <c r="F50">
        <f>IF($AA50="","",INDEX('Per Line'!$H$2:$H$3001,$AA50)&amp;"")</f>
        <v/>
      </c>
      <c r="G50">
        <f>IF($AA50="","",INDEX('Per Line'!$J$2:$J$3001,$AA50)&amp;"")</f>
        <v/>
      </c>
      <c r="H50">
        <f>IF($AA50="","",INDEX('Per Line'!$K$2:$K$3001,$AA50)&amp;"")</f>
        <v/>
      </c>
      <c r="I50">
        <f>IF($AA50="","",INDEX('Per Line'!$L$2:$L$3001,$AA50)&amp;"")</f>
        <v/>
      </c>
      <c r="J50">
        <f>IF($AA50="","",INDEX('Per Line'!$P$2:$P$3001,$AA50))</f>
        <v/>
      </c>
      <c r="K50" s="7">
        <f>IF($AA50="","",IF(AND(ISNUMBER(M50),M50&gt;0,Y50&gt;M50),J50*M50/100+(Y50-M50),J50*Y50/100))</f>
        <v/>
      </c>
      <c r="L50">
        <f>IF($AA50="","",INDEX('Per Line'!$Z$2:$Z$3001,$AA50)&amp;"")</f>
        <v/>
      </c>
      <c r="M50">
        <f>IF($AA50="","",INDEX('Per Line'!$AG$2:$AG$3001,$AA50))</f>
        <v/>
      </c>
      <c r="N50">
        <f>IF($AA50="","",IF(AND(ISNUMBER(M50),M50&gt;0),Y50&gt;M50,FALSE))</f>
        <v/>
      </c>
      <c r="O50" s="7">
        <f>IF($AA50="","",IF(AND(ISNUMBER(M50),M50&gt;0,Y50&gt;M50),Y50-M50,""))</f>
        <v/>
      </c>
      <c r="P50" s="7">
        <f>IF($AA50="","",SUMIFS('Per Line'!$Y$2:$Y$3001,'Per Line'!$E$2:$E$3001,$B50,'Per Line'!$AQ$2:$AQ$3001,1))</f>
        <v/>
      </c>
      <c r="Q50">
        <f>IF($AA50="","",Settings!$C$7)</f>
        <v/>
      </c>
      <c r="R50" s="7">
        <f>IF($AA50="","",SUMIFS('Per Line'!$Y$2:$Y$3001,'Per Line'!$E$2:$E$3001,$B50,'Per Line'!$AP$2:$AP$3001,0,'Per Line'!$AQ$2:$AQ$3001,0))</f>
        <v/>
      </c>
      <c r="S50" s="7">
        <f>IF($AA50="","",R50*Q50)</f>
        <v/>
      </c>
      <c r="T50">
        <f>IF($AA50="","",Settings!$C$6)</f>
        <v/>
      </c>
      <c r="U50" s="7">
        <f>IF($AA50="","",SUMIFS('Per Line'!$Y$2:$Y$3001,'Per Line'!$E$2:$E$3001,$B50,'Per Line'!$AP$2:$AP$3001,1,'Per Line'!$AQ$2:$AQ$3001,0))</f>
        <v/>
      </c>
      <c r="V50" s="7">
        <f>IF($AA50="","",U50*T50)</f>
        <v/>
      </c>
      <c r="W50" s="7">
        <f>IF($AA50="","",V50+S50)</f>
        <v/>
      </c>
      <c r="X50" s="7">
        <f>IF($AA50="","",Y50-W50)</f>
        <v/>
      </c>
      <c r="Y50" s="7">
        <f>IF($AA50="","",R50+U50+P50)</f>
        <v/>
      </c>
      <c r="Z50" s="7">
        <f>IF($AA50="","",Y50-W50-K50)</f>
        <v/>
      </c>
      <c r="AA50" s="16">
        <f>IF(ROWS($AA$2:$AA50)&lt;=MAX('Per Line'!$AO$2:$AO$3001),MATCH(ROWS($AA$2:$AA50),'Per Line'!$AO$2:$AO$3001,0),"")</f>
        <v/>
      </c>
      <c r="AB50" s="17">
        <f>IF($AA50="","",K50-J50*Y50/100)</f>
        <v/>
      </c>
      <c r="AC50">
        <f>IF($AA50="","",C50&amp;"|"&amp;COUNTIF($C$2:$C50,C50))</f>
        <v/>
      </c>
    </row>
    <row r="51">
      <c r="A51" s="15" t="n"/>
      <c r="B51">
        <f>IF($AA51="","",INDEX('Per Line'!$E$2:$E$3001,$AA51)&amp;"")</f>
        <v/>
      </c>
      <c r="C51">
        <f>IF($AA51="","",D51&amp;" "&amp;G51)</f>
        <v/>
      </c>
      <c r="D51">
        <f>IF($AA51="","",INDEX('Per Line'!$A$2:$A$3001,$AA51)&amp;"")</f>
        <v/>
      </c>
      <c r="E51" s="14">
        <f>IF($AA51="","",INDEX('Per Line'!$G$2:$G$3001,$AA51))</f>
        <v/>
      </c>
      <c r="F51">
        <f>IF($AA51="","",INDEX('Per Line'!$H$2:$H$3001,$AA51)&amp;"")</f>
        <v/>
      </c>
      <c r="G51">
        <f>IF($AA51="","",INDEX('Per Line'!$J$2:$J$3001,$AA51)&amp;"")</f>
        <v/>
      </c>
      <c r="H51">
        <f>IF($AA51="","",INDEX('Per Line'!$K$2:$K$3001,$AA51)&amp;"")</f>
        <v/>
      </c>
      <c r="I51">
        <f>IF($AA51="","",INDEX('Per Line'!$L$2:$L$3001,$AA51)&amp;"")</f>
        <v/>
      </c>
      <c r="J51">
        <f>IF($AA51="","",INDEX('Per Line'!$P$2:$P$3001,$AA51))</f>
        <v/>
      </c>
      <c r="K51" s="7">
        <f>IF($AA51="","",IF(AND(ISNUMBER(M51),M51&gt;0,Y51&gt;M51),J51*M51/100+(Y51-M51),J51*Y51/100))</f>
        <v/>
      </c>
      <c r="L51">
        <f>IF($AA51="","",INDEX('Per Line'!$Z$2:$Z$3001,$AA51)&amp;"")</f>
        <v/>
      </c>
      <c r="M51">
        <f>IF($AA51="","",INDEX('Per Line'!$AG$2:$AG$3001,$AA51))</f>
        <v/>
      </c>
      <c r="N51">
        <f>IF($AA51="","",IF(AND(ISNUMBER(M51),M51&gt;0),Y51&gt;M51,FALSE))</f>
        <v/>
      </c>
      <c r="O51" s="7">
        <f>IF($AA51="","",IF(AND(ISNUMBER(M51),M51&gt;0,Y51&gt;M51),Y51-M51,""))</f>
        <v/>
      </c>
      <c r="P51" s="7">
        <f>IF($AA51="","",SUMIFS('Per Line'!$Y$2:$Y$3001,'Per Line'!$E$2:$E$3001,$B51,'Per Line'!$AQ$2:$AQ$3001,1))</f>
        <v/>
      </c>
      <c r="Q51">
        <f>IF($AA51="","",Settings!$C$7)</f>
        <v/>
      </c>
      <c r="R51" s="7">
        <f>IF($AA51="","",SUMIFS('Per Line'!$Y$2:$Y$3001,'Per Line'!$E$2:$E$3001,$B51,'Per Line'!$AP$2:$AP$3001,0,'Per Line'!$AQ$2:$AQ$3001,0))</f>
        <v/>
      </c>
      <c r="S51" s="7">
        <f>IF($AA51="","",R51*Q51)</f>
        <v/>
      </c>
      <c r="T51">
        <f>IF($AA51="","",Settings!$C$6)</f>
        <v/>
      </c>
      <c r="U51" s="7">
        <f>IF($AA51="","",SUMIFS('Per Line'!$Y$2:$Y$3001,'Per Line'!$E$2:$E$3001,$B51,'Per Line'!$AP$2:$AP$3001,1,'Per Line'!$AQ$2:$AQ$3001,0))</f>
        <v/>
      </c>
      <c r="V51" s="7">
        <f>IF($AA51="","",U51*T51)</f>
        <v/>
      </c>
      <c r="W51" s="7">
        <f>IF($AA51="","",V51+S51)</f>
        <v/>
      </c>
      <c r="X51" s="7">
        <f>IF($AA51="","",Y51-W51)</f>
        <v/>
      </c>
      <c r="Y51" s="7">
        <f>IF($AA51="","",R51+U51+P51)</f>
        <v/>
      </c>
      <c r="Z51" s="7">
        <f>IF($AA51="","",Y51-W51-K51)</f>
        <v/>
      </c>
      <c r="AA51" s="16">
        <f>IF(ROWS($AA$2:$AA51)&lt;=MAX('Per Line'!$AO$2:$AO$3001),MATCH(ROWS($AA$2:$AA51),'Per Line'!$AO$2:$AO$3001,0),"")</f>
        <v/>
      </c>
      <c r="AB51" s="17">
        <f>IF($AA51="","",K51-J51*Y51/100)</f>
        <v/>
      </c>
      <c r="AC51">
        <f>IF($AA51="","",C51&amp;"|"&amp;COUNTIF($C$2:$C51,C51))</f>
        <v/>
      </c>
    </row>
    <row r="52">
      <c r="A52" s="15" t="n"/>
      <c r="B52">
        <f>IF($AA52="","",INDEX('Per Line'!$E$2:$E$3001,$AA52)&amp;"")</f>
        <v/>
      </c>
      <c r="C52">
        <f>IF($AA52="","",D52&amp;" "&amp;G52)</f>
        <v/>
      </c>
      <c r="D52">
        <f>IF($AA52="","",INDEX('Per Line'!$A$2:$A$3001,$AA52)&amp;"")</f>
        <v/>
      </c>
      <c r="E52" s="14">
        <f>IF($AA52="","",INDEX('Per Line'!$G$2:$G$3001,$AA52))</f>
        <v/>
      </c>
      <c r="F52">
        <f>IF($AA52="","",INDEX('Per Line'!$H$2:$H$3001,$AA52)&amp;"")</f>
        <v/>
      </c>
      <c r="G52">
        <f>IF($AA52="","",INDEX('Per Line'!$J$2:$J$3001,$AA52)&amp;"")</f>
        <v/>
      </c>
      <c r="H52">
        <f>IF($AA52="","",INDEX('Per Line'!$K$2:$K$3001,$AA52)&amp;"")</f>
        <v/>
      </c>
      <c r="I52">
        <f>IF($AA52="","",INDEX('Per Line'!$L$2:$L$3001,$AA52)&amp;"")</f>
        <v/>
      </c>
      <c r="J52">
        <f>IF($AA52="","",INDEX('Per Line'!$P$2:$P$3001,$AA52))</f>
        <v/>
      </c>
      <c r="K52" s="7">
        <f>IF($AA52="","",IF(AND(ISNUMBER(M52),M52&gt;0,Y52&gt;M52),J52*M52/100+(Y52-M52),J52*Y52/100))</f>
        <v/>
      </c>
      <c r="L52">
        <f>IF($AA52="","",INDEX('Per Line'!$Z$2:$Z$3001,$AA52)&amp;"")</f>
        <v/>
      </c>
      <c r="M52">
        <f>IF($AA52="","",INDEX('Per Line'!$AG$2:$AG$3001,$AA52))</f>
        <v/>
      </c>
      <c r="N52">
        <f>IF($AA52="","",IF(AND(ISNUMBER(M52),M52&gt;0),Y52&gt;M52,FALSE))</f>
        <v/>
      </c>
      <c r="O52" s="7">
        <f>IF($AA52="","",IF(AND(ISNUMBER(M52),M52&gt;0,Y52&gt;M52),Y52-M52,""))</f>
        <v/>
      </c>
      <c r="P52" s="7">
        <f>IF($AA52="","",SUMIFS('Per Line'!$Y$2:$Y$3001,'Per Line'!$E$2:$E$3001,$B52,'Per Line'!$AQ$2:$AQ$3001,1))</f>
        <v/>
      </c>
      <c r="Q52">
        <f>IF($AA52="","",Settings!$C$7)</f>
        <v/>
      </c>
      <c r="R52" s="7">
        <f>IF($AA52="","",SUMIFS('Per Line'!$Y$2:$Y$3001,'Per Line'!$E$2:$E$3001,$B52,'Per Line'!$AP$2:$AP$3001,0,'Per Line'!$AQ$2:$AQ$3001,0))</f>
        <v/>
      </c>
      <c r="S52" s="7">
        <f>IF($AA52="","",R52*Q52)</f>
        <v/>
      </c>
      <c r="T52">
        <f>IF($AA52="","",Settings!$C$6)</f>
        <v/>
      </c>
      <c r="U52" s="7">
        <f>IF($AA52="","",SUMIFS('Per Line'!$Y$2:$Y$3001,'Per Line'!$E$2:$E$3001,$B52,'Per Line'!$AP$2:$AP$3001,1,'Per Line'!$AQ$2:$AQ$3001,0))</f>
        <v/>
      </c>
      <c r="V52" s="7">
        <f>IF($AA52="","",U52*T52)</f>
        <v/>
      </c>
      <c r="W52" s="7">
        <f>IF($AA52="","",V52+S52)</f>
        <v/>
      </c>
      <c r="X52" s="7">
        <f>IF($AA52="","",Y52-W52)</f>
        <v/>
      </c>
      <c r="Y52" s="7">
        <f>IF($AA52="","",R52+U52+P52)</f>
        <v/>
      </c>
      <c r="Z52" s="7">
        <f>IF($AA52="","",Y52-W52-K52)</f>
        <v/>
      </c>
      <c r="AA52" s="16">
        <f>IF(ROWS($AA$2:$AA52)&lt;=MAX('Per Line'!$AO$2:$AO$3001),MATCH(ROWS($AA$2:$AA52),'Per Line'!$AO$2:$AO$3001,0),"")</f>
        <v/>
      </c>
      <c r="AB52" s="17">
        <f>IF($AA52="","",K52-J52*Y52/100)</f>
        <v/>
      </c>
      <c r="AC52">
        <f>IF($AA52="","",C52&amp;"|"&amp;COUNTIF($C$2:$C52,C52))</f>
        <v/>
      </c>
    </row>
    <row r="53">
      <c r="A53" s="15" t="n"/>
      <c r="B53">
        <f>IF($AA53="","",INDEX('Per Line'!$E$2:$E$3001,$AA53)&amp;"")</f>
        <v/>
      </c>
      <c r="C53">
        <f>IF($AA53="","",D53&amp;" "&amp;G53)</f>
        <v/>
      </c>
      <c r="D53">
        <f>IF($AA53="","",INDEX('Per Line'!$A$2:$A$3001,$AA53)&amp;"")</f>
        <v/>
      </c>
      <c r="E53" s="14">
        <f>IF($AA53="","",INDEX('Per Line'!$G$2:$G$3001,$AA53))</f>
        <v/>
      </c>
      <c r="F53">
        <f>IF($AA53="","",INDEX('Per Line'!$H$2:$H$3001,$AA53)&amp;"")</f>
        <v/>
      </c>
      <c r="G53">
        <f>IF($AA53="","",INDEX('Per Line'!$J$2:$J$3001,$AA53)&amp;"")</f>
        <v/>
      </c>
      <c r="H53">
        <f>IF($AA53="","",INDEX('Per Line'!$K$2:$K$3001,$AA53)&amp;"")</f>
        <v/>
      </c>
      <c r="I53">
        <f>IF($AA53="","",INDEX('Per Line'!$L$2:$L$3001,$AA53)&amp;"")</f>
        <v/>
      </c>
      <c r="J53">
        <f>IF($AA53="","",INDEX('Per Line'!$P$2:$P$3001,$AA53))</f>
        <v/>
      </c>
      <c r="K53" s="7">
        <f>IF($AA53="","",IF(AND(ISNUMBER(M53),M53&gt;0,Y53&gt;M53),J53*M53/100+(Y53-M53),J53*Y53/100))</f>
        <v/>
      </c>
      <c r="L53">
        <f>IF($AA53="","",INDEX('Per Line'!$Z$2:$Z$3001,$AA53)&amp;"")</f>
        <v/>
      </c>
      <c r="M53">
        <f>IF($AA53="","",INDEX('Per Line'!$AG$2:$AG$3001,$AA53))</f>
        <v/>
      </c>
      <c r="N53">
        <f>IF($AA53="","",IF(AND(ISNUMBER(M53),M53&gt;0),Y53&gt;M53,FALSE))</f>
        <v/>
      </c>
      <c r="O53" s="7">
        <f>IF($AA53="","",IF(AND(ISNUMBER(M53),M53&gt;0,Y53&gt;M53),Y53-M53,""))</f>
        <v/>
      </c>
      <c r="P53" s="7">
        <f>IF($AA53="","",SUMIFS('Per Line'!$Y$2:$Y$3001,'Per Line'!$E$2:$E$3001,$B53,'Per Line'!$AQ$2:$AQ$3001,1))</f>
        <v/>
      </c>
      <c r="Q53">
        <f>IF($AA53="","",Settings!$C$7)</f>
        <v/>
      </c>
      <c r="R53" s="7">
        <f>IF($AA53="","",SUMIFS('Per Line'!$Y$2:$Y$3001,'Per Line'!$E$2:$E$3001,$B53,'Per Line'!$AP$2:$AP$3001,0,'Per Line'!$AQ$2:$AQ$3001,0))</f>
        <v/>
      </c>
      <c r="S53" s="7">
        <f>IF($AA53="","",R53*Q53)</f>
        <v/>
      </c>
      <c r="T53">
        <f>IF($AA53="","",Settings!$C$6)</f>
        <v/>
      </c>
      <c r="U53" s="7">
        <f>IF($AA53="","",SUMIFS('Per Line'!$Y$2:$Y$3001,'Per Line'!$E$2:$E$3001,$B53,'Per Line'!$AP$2:$AP$3001,1,'Per Line'!$AQ$2:$AQ$3001,0))</f>
        <v/>
      </c>
      <c r="V53" s="7">
        <f>IF($AA53="","",U53*T53)</f>
        <v/>
      </c>
      <c r="W53" s="7">
        <f>IF($AA53="","",V53+S53)</f>
        <v/>
      </c>
      <c r="X53" s="7">
        <f>IF($AA53="","",Y53-W53)</f>
        <v/>
      </c>
      <c r="Y53" s="7">
        <f>IF($AA53="","",R53+U53+P53)</f>
        <v/>
      </c>
      <c r="Z53" s="7">
        <f>IF($AA53="","",Y53-W53-K53)</f>
        <v/>
      </c>
      <c r="AA53" s="16">
        <f>IF(ROWS($AA$2:$AA53)&lt;=MAX('Per Line'!$AO$2:$AO$3001),MATCH(ROWS($AA$2:$AA53),'Per Line'!$AO$2:$AO$3001,0),"")</f>
        <v/>
      </c>
      <c r="AB53" s="17">
        <f>IF($AA53="","",K53-J53*Y53/100)</f>
        <v/>
      </c>
      <c r="AC53">
        <f>IF($AA53="","",C53&amp;"|"&amp;COUNTIF($C$2:$C53,C53))</f>
        <v/>
      </c>
    </row>
    <row r="54">
      <c r="A54" s="15" t="n"/>
      <c r="B54">
        <f>IF($AA54="","",INDEX('Per Line'!$E$2:$E$3001,$AA54)&amp;"")</f>
        <v/>
      </c>
      <c r="C54">
        <f>IF($AA54="","",D54&amp;" "&amp;G54)</f>
        <v/>
      </c>
      <c r="D54">
        <f>IF($AA54="","",INDEX('Per Line'!$A$2:$A$3001,$AA54)&amp;"")</f>
        <v/>
      </c>
      <c r="E54" s="14">
        <f>IF($AA54="","",INDEX('Per Line'!$G$2:$G$3001,$AA54))</f>
        <v/>
      </c>
      <c r="F54">
        <f>IF($AA54="","",INDEX('Per Line'!$H$2:$H$3001,$AA54)&amp;"")</f>
        <v/>
      </c>
      <c r="G54">
        <f>IF($AA54="","",INDEX('Per Line'!$J$2:$J$3001,$AA54)&amp;"")</f>
        <v/>
      </c>
      <c r="H54">
        <f>IF($AA54="","",INDEX('Per Line'!$K$2:$K$3001,$AA54)&amp;"")</f>
        <v/>
      </c>
      <c r="I54">
        <f>IF($AA54="","",INDEX('Per Line'!$L$2:$L$3001,$AA54)&amp;"")</f>
        <v/>
      </c>
      <c r="J54">
        <f>IF($AA54="","",INDEX('Per Line'!$P$2:$P$3001,$AA54))</f>
        <v/>
      </c>
      <c r="K54" s="7">
        <f>IF($AA54="","",IF(AND(ISNUMBER(M54),M54&gt;0,Y54&gt;M54),J54*M54/100+(Y54-M54),J54*Y54/100))</f>
        <v/>
      </c>
      <c r="L54">
        <f>IF($AA54="","",INDEX('Per Line'!$Z$2:$Z$3001,$AA54)&amp;"")</f>
        <v/>
      </c>
      <c r="M54">
        <f>IF($AA54="","",INDEX('Per Line'!$AG$2:$AG$3001,$AA54))</f>
        <v/>
      </c>
      <c r="N54">
        <f>IF($AA54="","",IF(AND(ISNUMBER(M54),M54&gt;0),Y54&gt;M54,FALSE))</f>
        <v/>
      </c>
      <c r="O54" s="7">
        <f>IF($AA54="","",IF(AND(ISNUMBER(M54),M54&gt;0,Y54&gt;M54),Y54-M54,""))</f>
        <v/>
      </c>
      <c r="P54" s="7">
        <f>IF($AA54="","",SUMIFS('Per Line'!$Y$2:$Y$3001,'Per Line'!$E$2:$E$3001,$B54,'Per Line'!$AQ$2:$AQ$3001,1))</f>
        <v/>
      </c>
      <c r="Q54">
        <f>IF($AA54="","",Settings!$C$7)</f>
        <v/>
      </c>
      <c r="R54" s="7">
        <f>IF($AA54="","",SUMIFS('Per Line'!$Y$2:$Y$3001,'Per Line'!$E$2:$E$3001,$B54,'Per Line'!$AP$2:$AP$3001,0,'Per Line'!$AQ$2:$AQ$3001,0))</f>
        <v/>
      </c>
      <c r="S54" s="7">
        <f>IF($AA54="","",R54*Q54)</f>
        <v/>
      </c>
      <c r="T54">
        <f>IF($AA54="","",Settings!$C$6)</f>
        <v/>
      </c>
      <c r="U54" s="7">
        <f>IF($AA54="","",SUMIFS('Per Line'!$Y$2:$Y$3001,'Per Line'!$E$2:$E$3001,$B54,'Per Line'!$AP$2:$AP$3001,1,'Per Line'!$AQ$2:$AQ$3001,0))</f>
        <v/>
      </c>
      <c r="V54" s="7">
        <f>IF($AA54="","",U54*T54)</f>
        <v/>
      </c>
      <c r="W54" s="7">
        <f>IF($AA54="","",V54+S54)</f>
        <v/>
      </c>
      <c r="X54" s="7">
        <f>IF($AA54="","",Y54-W54)</f>
        <v/>
      </c>
      <c r="Y54" s="7">
        <f>IF($AA54="","",R54+U54+P54)</f>
        <v/>
      </c>
      <c r="Z54" s="7">
        <f>IF($AA54="","",Y54-W54-K54)</f>
        <v/>
      </c>
      <c r="AA54" s="16">
        <f>IF(ROWS($AA$2:$AA54)&lt;=MAX('Per Line'!$AO$2:$AO$3001),MATCH(ROWS($AA$2:$AA54),'Per Line'!$AO$2:$AO$3001,0),"")</f>
        <v/>
      </c>
      <c r="AB54" s="17">
        <f>IF($AA54="","",K54-J54*Y54/100)</f>
        <v/>
      </c>
      <c r="AC54">
        <f>IF($AA54="","",C54&amp;"|"&amp;COUNTIF($C$2:$C54,C54))</f>
        <v/>
      </c>
    </row>
    <row r="55">
      <c r="A55" s="15" t="n"/>
      <c r="B55">
        <f>IF($AA55="","",INDEX('Per Line'!$E$2:$E$3001,$AA55)&amp;"")</f>
        <v/>
      </c>
      <c r="C55">
        <f>IF($AA55="","",D55&amp;" "&amp;G55)</f>
        <v/>
      </c>
      <c r="D55">
        <f>IF($AA55="","",INDEX('Per Line'!$A$2:$A$3001,$AA55)&amp;"")</f>
        <v/>
      </c>
      <c r="E55" s="14">
        <f>IF($AA55="","",INDEX('Per Line'!$G$2:$G$3001,$AA55))</f>
        <v/>
      </c>
      <c r="F55">
        <f>IF($AA55="","",INDEX('Per Line'!$H$2:$H$3001,$AA55)&amp;"")</f>
        <v/>
      </c>
      <c r="G55">
        <f>IF($AA55="","",INDEX('Per Line'!$J$2:$J$3001,$AA55)&amp;"")</f>
        <v/>
      </c>
      <c r="H55">
        <f>IF($AA55="","",INDEX('Per Line'!$K$2:$K$3001,$AA55)&amp;"")</f>
        <v/>
      </c>
      <c r="I55">
        <f>IF($AA55="","",INDEX('Per Line'!$L$2:$L$3001,$AA55)&amp;"")</f>
        <v/>
      </c>
      <c r="J55">
        <f>IF($AA55="","",INDEX('Per Line'!$P$2:$P$3001,$AA55))</f>
        <v/>
      </c>
      <c r="K55" s="7">
        <f>IF($AA55="","",IF(AND(ISNUMBER(M55),M55&gt;0,Y55&gt;M55),J55*M55/100+(Y55-M55),J55*Y55/100))</f>
        <v/>
      </c>
      <c r="L55">
        <f>IF($AA55="","",INDEX('Per Line'!$Z$2:$Z$3001,$AA55)&amp;"")</f>
        <v/>
      </c>
      <c r="M55">
        <f>IF($AA55="","",INDEX('Per Line'!$AG$2:$AG$3001,$AA55))</f>
        <v/>
      </c>
      <c r="N55">
        <f>IF($AA55="","",IF(AND(ISNUMBER(M55),M55&gt;0),Y55&gt;M55,FALSE))</f>
        <v/>
      </c>
      <c r="O55" s="7">
        <f>IF($AA55="","",IF(AND(ISNUMBER(M55),M55&gt;0,Y55&gt;M55),Y55-M55,""))</f>
        <v/>
      </c>
      <c r="P55" s="7">
        <f>IF($AA55="","",SUMIFS('Per Line'!$Y$2:$Y$3001,'Per Line'!$E$2:$E$3001,$B55,'Per Line'!$AQ$2:$AQ$3001,1))</f>
        <v/>
      </c>
      <c r="Q55">
        <f>IF($AA55="","",Settings!$C$7)</f>
        <v/>
      </c>
      <c r="R55" s="7">
        <f>IF($AA55="","",SUMIFS('Per Line'!$Y$2:$Y$3001,'Per Line'!$E$2:$E$3001,$B55,'Per Line'!$AP$2:$AP$3001,0,'Per Line'!$AQ$2:$AQ$3001,0))</f>
        <v/>
      </c>
      <c r="S55" s="7">
        <f>IF($AA55="","",R55*Q55)</f>
        <v/>
      </c>
      <c r="T55">
        <f>IF($AA55="","",Settings!$C$6)</f>
        <v/>
      </c>
      <c r="U55" s="7">
        <f>IF($AA55="","",SUMIFS('Per Line'!$Y$2:$Y$3001,'Per Line'!$E$2:$E$3001,$B55,'Per Line'!$AP$2:$AP$3001,1,'Per Line'!$AQ$2:$AQ$3001,0))</f>
        <v/>
      </c>
      <c r="V55" s="7">
        <f>IF($AA55="","",U55*T55)</f>
        <v/>
      </c>
      <c r="W55" s="7">
        <f>IF($AA55="","",V55+S55)</f>
        <v/>
      </c>
      <c r="X55" s="7">
        <f>IF($AA55="","",Y55-W55)</f>
        <v/>
      </c>
      <c r="Y55" s="7">
        <f>IF($AA55="","",R55+U55+P55)</f>
        <v/>
      </c>
      <c r="Z55" s="7">
        <f>IF($AA55="","",Y55-W55-K55)</f>
        <v/>
      </c>
      <c r="AA55" s="16">
        <f>IF(ROWS($AA$2:$AA55)&lt;=MAX('Per Line'!$AO$2:$AO$3001),MATCH(ROWS($AA$2:$AA55),'Per Line'!$AO$2:$AO$3001,0),"")</f>
        <v/>
      </c>
      <c r="AB55" s="17">
        <f>IF($AA55="","",K55-J55*Y55/100)</f>
        <v/>
      </c>
      <c r="AC55">
        <f>IF($AA55="","",C55&amp;"|"&amp;COUNTIF($C$2:$C55,C55))</f>
        <v/>
      </c>
    </row>
    <row r="56">
      <c r="A56" s="15" t="n"/>
      <c r="B56">
        <f>IF($AA56="","",INDEX('Per Line'!$E$2:$E$3001,$AA56)&amp;"")</f>
        <v/>
      </c>
      <c r="C56">
        <f>IF($AA56="","",D56&amp;" "&amp;G56)</f>
        <v/>
      </c>
      <c r="D56">
        <f>IF($AA56="","",INDEX('Per Line'!$A$2:$A$3001,$AA56)&amp;"")</f>
        <v/>
      </c>
      <c r="E56" s="14">
        <f>IF($AA56="","",INDEX('Per Line'!$G$2:$G$3001,$AA56))</f>
        <v/>
      </c>
      <c r="F56">
        <f>IF($AA56="","",INDEX('Per Line'!$H$2:$H$3001,$AA56)&amp;"")</f>
        <v/>
      </c>
      <c r="G56">
        <f>IF($AA56="","",INDEX('Per Line'!$J$2:$J$3001,$AA56)&amp;"")</f>
        <v/>
      </c>
      <c r="H56">
        <f>IF($AA56="","",INDEX('Per Line'!$K$2:$K$3001,$AA56)&amp;"")</f>
        <v/>
      </c>
      <c r="I56">
        <f>IF($AA56="","",INDEX('Per Line'!$L$2:$L$3001,$AA56)&amp;"")</f>
        <v/>
      </c>
      <c r="J56">
        <f>IF($AA56="","",INDEX('Per Line'!$P$2:$P$3001,$AA56))</f>
        <v/>
      </c>
      <c r="K56" s="7">
        <f>IF($AA56="","",IF(AND(ISNUMBER(M56),M56&gt;0,Y56&gt;M56),J56*M56/100+(Y56-M56),J56*Y56/100))</f>
        <v/>
      </c>
      <c r="L56">
        <f>IF($AA56="","",INDEX('Per Line'!$Z$2:$Z$3001,$AA56)&amp;"")</f>
        <v/>
      </c>
      <c r="M56">
        <f>IF($AA56="","",INDEX('Per Line'!$AG$2:$AG$3001,$AA56))</f>
        <v/>
      </c>
      <c r="N56">
        <f>IF($AA56="","",IF(AND(ISNUMBER(M56),M56&gt;0),Y56&gt;M56,FALSE))</f>
        <v/>
      </c>
      <c r="O56" s="7">
        <f>IF($AA56="","",IF(AND(ISNUMBER(M56),M56&gt;0,Y56&gt;M56),Y56-M56,""))</f>
        <v/>
      </c>
      <c r="P56" s="7">
        <f>IF($AA56="","",SUMIFS('Per Line'!$Y$2:$Y$3001,'Per Line'!$E$2:$E$3001,$B56,'Per Line'!$AQ$2:$AQ$3001,1))</f>
        <v/>
      </c>
      <c r="Q56">
        <f>IF($AA56="","",Settings!$C$7)</f>
        <v/>
      </c>
      <c r="R56" s="7">
        <f>IF($AA56="","",SUMIFS('Per Line'!$Y$2:$Y$3001,'Per Line'!$E$2:$E$3001,$B56,'Per Line'!$AP$2:$AP$3001,0,'Per Line'!$AQ$2:$AQ$3001,0))</f>
        <v/>
      </c>
      <c r="S56" s="7">
        <f>IF($AA56="","",R56*Q56)</f>
        <v/>
      </c>
      <c r="T56">
        <f>IF($AA56="","",Settings!$C$6)</f>
        <v/>
      </c>
      <c r="U56" s="7">
        <f>IF($AA56="","",SUMIFS('Per Line'!$Y$2:$Y$3001,'Per Line'!$E$2:$E$3001,$B56,'Per Line'!$AP$2:$AP$3001,1,'Per Line'!$AQ$2:$AQ$3001,0))</f>
        <v/>
      </c>
      <c r="V56" s="7">
        <f>IF($AA56="","",U56*T56)</f>
        <v/>
      </c>
      <c r="W56" s="7">
        <f>IF($AA56="","",V56+S56)</f>
        <v/>
      </c>
      <c r="X56" s="7">
        <f>IF($AA56="","",Y56-W56)</f>
        <v/>
      </c>
      <c r="Y56" s="7">
        <f>IF($AA56="","",R56+U56+P56)</f>
        <v/>
      </c>
      <c r="Z56" s="7">
        <f>IF($AA56="","",Y56-W56-K56)</f>
        <v/>
      </c>
      <c r="AA56" s="16">
        <f>IF(ROWS($AA$2:$AA56)&lt;=MAX('Per Line'!$AO$2:$AO$3001),MATCH(ROWS($AA$2:$AA56),'Per Line'!$AO$2:$AO$3001,0),"")</f>
        <v/>
      </c>
      <c r="AB56" s="17">
        <f>IF($AA56="","",K56-J56*Y56/100)</f>
        <v/>
      </c>
      <c r="AC56">
        <f>IF($AA56="","",C56&amp;"|"&amp;COUNTIF($C$2:$C56,C56))</f>
        <v/>
      </c>
    </row>
    <row r="57">
      <c r="A57" s="15" t="n"/>
      <c r="B57">
        <f>IF($AA57="","",INDEX('Per Line'!$E$2:$E$3001,$AA57)&amp;"")</f>
        <v/>
      </c>
      <c r="C57">
        <f>IF($AA57="","",D57&amp;" "&amp;G57)</f>
        <v/>
      </c>
      <c r="D57">
        <f>IF($AA57="","",INDEX('Per Line'!$A$2:$A$3001,$AA57)&amp;"")</f>
        <v/>
      </c>
      <c r="E57" s="14">
        <f>IF($AA57="","",INDEX('Per Line'!$G$2:$G$3001,$AA57))</f>
        <v/>
      </c>
      <c r="F57">
        <f>IF($AA57="","",INDEX('Per Line'!$H$2:$H$3001,$AA57)&amp;"")</f>
        <v/>
      </c>
      <c r="G57">
        <f>IF($AA57="","",INDEX('Per Line'!$J$2:$J$3001,$AA57)&amp;"")</f>
        <v/>
      </c>
      <c r="H57">
        <f>IF($AA57="","",INDEX('Per Line'!$K$2:$K$3001,$AA57)&amp;"")</f>
        <v/>
      </c>
      <c r="I57">
        <f>IF($AA57="","",INDEX('Per Line'!$L$2:$L$3001,$AA57)&amp;"")</f>
        <v/>
      </c>
      <c r="J57">
        <f>IF($AA57="","",INDEX('Per Line'!$P$2:$P$3001,$AA57))</f>
        <v/>
      </c>
      <c r="K57" s="7">
        <f>IF($AA57="","",IF(AND(ISNUMBER(M57),M57&gt;0,Y57&gt;M57),J57*M57/100+(Y57-M57),J57*Y57/100))</f>
        <v/>
      </c>
      <c r="L57">
        <f>IF($AA57="","",INDEX('Per Line'!$Z$2:$Z$3001,$AA57)&amp;"")</f>
        <v/>
      </c>
      <c r="M57">
        <f>IF($AA57="","",INDEX('Per Line'!$AG$2:$AG$3001,$AA57))</f>
        <v/>
      </c>
      <c r="N57">
        <f>IF($AA57="","",IF(AND(ISNUMBER(M57),M57&gt;0),Y57&gt;M57,FALSE))</f>
        <v/>
      </c>
      <c r="O57" s="7">
        <f>IF($AA57="","",IF(AND(ISNUMBER(M57),M57&gt;0,Y57&gt;M57),Y57-M57,""))</f>
        <v/>
      </c>
      <c r="P57" s="7">
        <f>IF($AA57="","",SUMIFS('Per Line'!$Y$2:$Y$3001,'Per Line'!$E$2:$E$3001,$B57,'Per Line'!$AQ$2:$AQ$3001,1))</f>
        <v/>
      </c>
      <c r="Q57">
        <f>IF($AA57="","",Settings!$C$7)</f>
        <v/>
      </c>
      <c r="R57" s="7">
        <f>IF($AA57="","",SUMIFS('Per Line'!$Y$2:$Y$3001,'Per Line'!$E$2:$E$3001,$B57,'Per Line'!$AP$2:$AP$3001,0,'Per Line'!$AQ$2:$AQ$3001,0))</f>
        <v/>
      </c>
      <c r="S57" s="7">
        <f>IF($AA57="","",R57*Q57)</f>
        <v/>
      </c>
      <c r="T57">
        <f>IF($AA57="","",Settings!$C$6)</f>
        <v/>
      </c>
      <c r="U57" s="7">
        <f>IF($AA57="","",SUMIFS('Per Line'!$Y$2:$Y$3001,'Per Line'!$E$2:$E$3001,$B57,'Per Line'!$AP$2:$AP$3001,1,'Per Line'!$AQ$2:$AQ$3001,0))</f>
        <v/>
      </c>
      <c r="V57" s="7">
        <f>IF($AA57="","",U57*T57)</f>
        <v/>
      </c>
      <c r="W57" s="7">
        <f>IF($AA57="","",V57+S57)</f>
        <v/>
      </c>
      <c r="X57" s="7">
        <f>IF($AA57="","",Y57-W57)</f>
        <v/>
      </c>
      <c r="Y57" s="7">
        <f>IF($AA57="","",R57+U57+P57)</f>
        <v/>
      </c>
      <c r="Z57" s="7">
        <f>IF($AA57="","",Y57-W57-K57)</f>
        <v/>
      </c>
      <c r="AA57" s="16">
        <f>IF(ROWS($AA$2:$AA57)&lt;=MAX('Per Line'!$AO$2:$AO$3001),MATCH(ROWS($AA$2:$AA57),'Per Line'!$AO$2:$AO$3001,0),"")</f>
        <v/>
      </c>
      <c r="AB57" s="17">
        <f>IF($AA57="","",K57-J57*Y57/100)</f>
        <v/>
      </c>
      <c r="AC57">
        <f>IF($AA57="","",C57&amp;"|"&amp;COUNTIF($C$2:$C57,C57))</f>
        <v/>
      </c>
    </row>
    <row r="58">
      <c r="A58" s="15" t="n"/>
      <c r="B58">
        <f>IF($AA58="","",INDEX('Per Line'!$E$2:$E$3001,$AA58)&amp;"")</f>
        <v/>
      </c>
      <c r="C58">
        <f>IF($AA58="","",D58&amp;" "&amp;G58)</f>
        <v/>
      </c>
      <c r="D58">
        <f>IF($AA58="","",INDEX('Per Line'!$A$2:$A$3001,$AA58)&amp;"")</f>
        <v/>
      </c>
      <c r="E58" s="14">
        <f>IF($AA58="","",INDEX('Per Line'!$G$2:$G$3001,$AA58))</f>
        <v/>
      </c>
      <c r="F58">
        <f>IF($AA58="","",INDEX('Per Line'!$H$2:$H$3001,$AA58)&amp;"")</f>
        <v/>
      </c>
      <c r="G58">
        <f>IF($AA58="","",INDEX('Per Line'!$J$2:$J$3001,$AA58)&amp;"")</f>
        <v/>
      </c>
      <c r="H58">
        <f>IF($AA58="","",INDEX('Per Line'!$K$2:$K$3001,$AA58)&amp;"")</f>
        <v/>
      </c>
      <c r="I58">
        <f>IF($AA58="","",INDEX('Per Line'!$L$2:$L$3001,$AA58)&amp;"")</f>
        <v/>
      </c>
      <c r="J58">
        <f>IF($AA58="","",INDEX('Per Line'!$P$2:$P$3001,$AA58))</f>
        <v/>
      </c>
      <c r="K58" s="7">
        <f>IF($AA58="","",IF(AND(ISNUMBER(M58),M58&gt;0,Y58&gt;M58),J58*M58/100+(Y58-M58),J58*Y58/100))</f>
        <v/>
      </c>
      <c r="L58">
        <f>IF($AA58="","",INDEX('Per Line'!$Z$2:$Z$3001,$AA58)&amp;"")</f>
        <v/>
      </c>
      <c r="M58">
        <f>IF($AA58="","",INDEX('Per Line'!$AG$2:$AG$3001,$AA58))</f>
        <v/>
      </c>
      <c r="N58">
        <f>IF($AA58="","",IF(AND(ISNUMBER(M58),M58&gt;0),Y58&gt;M58,FALSE))</f>
        <v/>
      </c>
      <c r="O58" s="7">
        <f>IF($AA58="","",IF(AND(ISNUMBER(M58),M58&gt;0,Y58&gt;M58),Y58-M58,""))</f>
        <v/>
      </c>
      <c r="P58" s="7">
        <f>IF($AA58="","",SUMIFS('Per Line'!$Y$2:$Y$3001,'Per Line'!$E$2:$E$3001,$B58,'Per Line'!$AQ$2:$AQ$3001,1))</f>
        <v/>
      </c>
      <c r="Q58">
        <f>IF($AA58="","",Settings!$C$7)</f>
        <v/>
      </c>
      <c r="R58" s="7">
        <f>IF($AA58="","",SUMIFS('Per Line'!$Y$2:$Y$3001,'Per Line'!$E$2:$E$3001,$B58,'Per Line'!$AP$2:$AP$3001,0,'Per Line'!$AQ$2:$AQ$3001,0))</f>
        <v/>
      </c>
      <c r="S58" s="7">
        <f>IF($AA58="","",R58*Q58)</f>
        <v/>
      </c>
      <c r="T58">
        <f>IF($AA58="","",Settings!$C$6)</f>
        <v/>
      </c>
      <c r="U58" s="7">
        <f>IF($AA58="","",SUMIFS('Per Line'!$Y$2:$Y$3001,'Per Line'!$E$2:$E$3001,$B58,'Per Line'!$AP$2:$AP$3001,1,'Per Line'!$AQ$2:$AQ$3001,0))</f>
        <v/>
      </c>
      <c r="V58" s="7">
        <f>IF($AA58="","",U58*T58)</f>
        <v/>
      </c>
      <c r="W58" s="7">
        <f>IF($AA58="","",V58+S58)</f>
        <v/>
      </c>
      <c r="X58" s="7">
        <f>IF($AA58="","",Y58-W58)</f>
        <v/>
      </c>
      <c r="Y58" s="7">
        <f>IF($AA58="","",R58+U58+P58)</f>
        <v/>
      </c>
      <c r="Z58" s="7">
        <f>IF($AA58="","",Y58-W58-K58)</f>
        <v/>
      </c>
      <c r="AA58" s="16">
        <f>IF(ROWS($AA$2:$AA58)&lt;=MAX('Per Line'!$AO$2:$AO$3001),MATCH(ROWS($AA$2:$AA58),'Per Line'!$AO$2:$AO$3001,0),"")</f>
        <v/>
      </c>
      <c r="AB58" s="17">
        <f>IF($AA58="","",K58-J58*Y58/100)</f>
        <v/>
      </c>
      <c r="AC58">
        <f>IF($AA58="","",C58&amp;"|"&amp;COUNTIF($C$2:$C58,C58))</f>
        <v/>
      </c>
    </row>
    <row r="59">
      <c r="A59" s="15" t="n"/>
      <c r="B59">
        <f>IF($AA59="","",INDEX('Per Line'!$E$2:$E$3001,$AA59)&amp;"")</f>
        <v/>
      </c>
      <c r="C59">
        <f>IF($AA59="","",D59&amp;" "&amp;G59)</f>
        <v/>
      </c>
      <c r="D59">
        <f>IF($AA59="","",INDEX('Per Line'!$A$2:$A$3001,$AA59)&amp;"")</f>
        <v/>
      </c>
      <c r="E59" s="14">
        <f>IF($AA59="","",INDEX('Per Line'!$G$2:$G$3001,$AA59))</f>
        <v/>
      </c>
      <c r="F59">
        <f>IF($AA59="","",INDEX('Per Line'!$H$2:$H$3001,$AA59)&amp;"")</f>
        <v/>
      </c>
      <c r="G59">
        <f>IF($AA59="","",INDEX('Per Line'!$J$2:$J$3001,$AA59)&amp;"")</f>
        <v/>
      </c>
      <c r="H59">
        <f>IF($AA59="","",INDEX('Per Line'!$K$2:$K$3001,$AA59)&amp;"")</f>
        <v/>
      </c>
      <c r="I59">
        <f>IF($AA59="","",INDEX('Per Line'!$L$2:$L$3001,$AA59)&amp;"")</f>
        <v/>
      </c>
      <c r="J59">
        <f>IF($AA59="","",INDEX('Per Line'!$P$2:$P$3001,$AA59))</f>
        <v/>
      </c>
      <c r="K59" s="7">
        <f>IF($AA59="","",IF(AND(ISNUMBER(M59),M59&gt;0,Y59&gt;M59),J59*M59/100+(Y59-M59),J59*Y59/100))</f>
        <v/>
      </c>
      <c r="L59">
        <f>IF($AA59="","",INDEX('Per Line'!$Z$2:$Z$3001,$AA59)&amp;"")</f>
        <v/>
      </c>
      <c r="M59">
        <f>IF($AA59="","",INDEX('Per Line'!$AG$2:$AG$3001,$AA59))</f>
        <v/>
      </c>
      <c r="N59">
        <f>IF($AA59="","",IF(AND(ISNUMBER(M59),M59&gt;0),Y59&gt;M59,FALSE))</f>
        <v/>
      </c>
      <c r="O59" s="7">
        <f>IF($AA59="","",IF(AND(ISNUMBER(M59),M59&gt;0,Y59&gt;M59),Y59-M59,""))</f>
        <v/>
      </c>
      <c r="P59" s="7">
        <f>IF($AA59="","",SUMIFS('Per Line'!$Y$2:$Y$3001,'Per Line'!$E$2:$E$3001,$B59,'Per Line'!$AQ$2:$AQ$3001,1))</f>
        <v/>
      </c>
      <c r="Q59">
        <f>IF($AA59="","",Settings!$C$7)</f>
        <v/>
      </c>
      <c r="R59" s="7">
        <f>IF($AA59="","",SUMIFS('Per Line'!$Y$2:$Y$3001,'Per Line'!$E$2:$E$3001,$B59,'Per Line'!$AP$2:$AP$3001,0,'Per Line'!$AQ$2:$AQ$3001,0))</f>
        <v/>
      </c>
      <c r="S59" s="7">
        <f>IF($AA59="","",R59*Q59)</f>
        <v/>
      </c>
      <c r="T59">
        <f>IF($AA59="","",Settings!$C$6)</f>
        <v/>
      </c>
      <c r="U59" s="7">
        <f>IF($AA59="","",SUMIFS('Per Line'!$Y$2:$Y$3001,'Per Line'!$E$2:$E$3001,$B59,'Per Line'!$AP$2:$AP$3001,1,'Per Line'!$AQ$2:$AQ$3001,0))</f>
        <v/>
      </c>
      <c r="V59" s="7">
        <f>IF($AA59="","",U59*T59)</f>
        <v/>
      </c>
      <c r="W59" s="7">
        <f>IF($AA59="","",V59+S59)</f>
        <v/>
      </c>
      <c r="X59" s="7">
        <f>IF($AA59="","",Y59-W59)</f>
        <v/>
      </c>
      <c r="Y59" s="7">
        <f>IF($AA59="","",R59+U59+P59)</f>
        <v/>
      </c>
      <c r="Z59" s="7">
        <f>IF($AA59="","",Y59-W59-K59)</f>
        <v/>
      </c>
      <c r="AA59" s="16">
        <f>IF(ROWS($AA$2:$AA59)&lt;=MAX('Per Line'!$AO$2:$AO$3001),MATCH(ROWS($AA$2:$AA59),'Per Line'!$AO$2:$AO$3001,0),"")</f>
        <v/>
      </c>
      <c r="AB59" s="17">
        <f>IF($AA59="","",K59-J59*Y59/100)</f>
        <v/>
      </c>
      <c r="AC59">
        <f>IF($AA59="","",C59&amp;"|"&amp;COUNTIF($C$2:$C59,C59))</f>
        <v/>
      </c>
    </row>
    <row r="60">
      <c r="A60" s="15" t="n"/>
      <c r="B60">
        <f>IF($AA60="","",INDEX('Per Line'!$E$2:$E$3001,$AA60)&amp;"")</f>
        <v/>
      </c>
      <c r="C60">
        <f>IF($AA60="","",D60&amp;" "&amp;G60)</f>
        <v/>
      </c>
      <c r="D60">
        <f>IF($AA60="","",INDEX('Per Line'!$A$2:$A$3001,$AA60)&amp;"")</f>
        <v/>
      </c>
      <c r="E60" s="14">
        <f>IF($AA60="","",INDEX('Per Line'!$G$2:$G$3001,$AA60))</f>
        <v/>
      </c>
      <c r="F60">
        <f>IF($AA60="","",INDEX('Per Line'!$H$2:$H$3001,$AA60)&amp;"")</f>
        <v/>
      </c>
      <c r="G60">
        <f>IF($AA60="","",INDEX('Per Line'!$J$2:$J$3001,$AA60)&amp;"")</f>
        <v/>
      </c>
      <c r="H60">
        <f>IF($AA60="","",INDEX('Per Line'!$K$2:$K$3001,$AA60)&amp;"")</f>
        <v/>
      </c>
      <c r="I60">
        <f>IF($AA60="","",INDEX('Per Line'!$L$2:$L$3001,$AA60)&amp;"")</f>
        <v/>
      </c>
      <c r="J60">
        <f>IF($AA60="","",INDEX('Per Line'!$P$2:$P$3001,$AA60))</f>
        <v/>
      </c>
      <c r="K60" s="7">
        <f>IF($AA60="","",IF(AND(ISNUMBER(M60),M60&gt;0,Y60&gt;M60),J60*M60/100+(Y60-M60),J60*Y60/100))</f>
        <v/>
      </c>
      <c r="L60">
        <f>IF($AA60="","",INDEX('Per Line'!$Z$2:$Z$3001,$AA60)&amp;"")</f>
        <v/>
      </c>
      <c r="M60">
        <f>IF($AA60="","",INDEX('Per Line'!$AG$2:$AG$3001,$AA60))</f>
        <v/>
      </c>
      <c r="N60">
        <f>IF($AA60="","",IF(AND(ISNUMBER(M60),M60&gt;0),Y60&gt;M60,FALSE))</f>
        <v/>
      </c>
      <c r="O60" s="7">
        <f>IF($AA60="","",IF(AND(ISNUMBER(M60),M60&gt;0,Y60&gt;M60),Y60-M60,""))</f>
        <v/>
      </c>
      <c r="P60" s="7">
        <f>IF($AA60="","",SUMIFS('Per Line'!$Y$2:$Y$3001,'Per Line'!$E$2:$E$3001,$B60,'Per Line'!$AQ$2:$AQ$3001,1))</f>
        <v/>
      </c>
      <c r="Q60">
        <f>IF($AA60="","",Settings!$C$7)</f>
        <v/>
      </c>
      <c r="R60" s="7">
        <f>IF($AA60="","",SUMIFS('Per Line'!$Y$2:$Y$3001,'Per Line'!$E$2:$E$3001,$B60,'Per Line'!$AP$2:$AP$3001,0,'Per Line'!$AQ$2:$AQ$3001,0))</f>
        <v/>
      </c>
      <c r="S60" s="7">
        <f>IF($AA60="","",R60*Q60)</f>
        <v/>
      </c>
      <c r="T60">
        <f>IF($AA60="","",Settings!$C$6)</f>
        <v/>
      </c>
      <c r="U60" s="7">
        <f>IF($AA60="","",SUMIFS('Per Line'!$Y$2:$Y$3001,'Per Line'!$E$2:$E$3001,$B60,'Per Line'!$AP$2:$AP$3001,1,'Per Line'!$AQ$2:$AQ$3001,0))</f>
        <v/>
      </c>
      <c r="V60" s="7">
        <f>IF($AA60="","",U60*T60)</f>
        <v/>
      </c>
      <c r="W60" s="7">
        <f>IF($AA60="","",V60+S60)</f>
        <v/>
      </c>
      <c r="X60" s="7">
        <f>IF($AA60="","",Y60-W60)</f>
        <v/>
      </c>
      <c r="Y60" s="7">
        <f>IF($AA60="","",R60+U60+P60)</f>
        <v/>
      </c>
      <c r="Z60" s="7">
        <f>IF($AA60="","",Y60-W60-K60)</f>
        <v/>
      </c>
      <c r="AA60" s="16">
        <f>IF(ROWS($AA$2:$AA60)&lt;=MAX('Per Line'!$AO$2:$AO$3001),MATCH(ROWS($AA$2:$AA60),'Per Line'!$AO$2:$AO$3001,0),"")</f>
        <v/>
      </c>
      <c r="AB60" s="17">
        <f>IF($AA60="","",K60-J60*Y60/100)</f>
        <v/>
      </c>
      <c r="AC60">
        <f>IF($AA60="","",C60&amp;"|"&amp;COUNTIF($C$2:$C60,C60))</f>
        <v/>
      </c>
    </row>
    <row r="61">
      <c r="A61" s="15" t="n"/>
      <c r="B61">
        <f>IF($AA61="","",INDEX('Per Line'!$E$2:$E$3001,$AA61)&amp;"")</f>
        <v/>
      </c>
      <c r="C61">
        <f>IF($AA61="","",D61&amp;" "&amp;G61)</f>
        <v/>
      </c>
      <c r="D61">
        <f>IF($AA61="","",INDEX('Per Line'!$A$2:$A$3001,$AA61)&amp;"")</f>
        <v/>
      </c>
      <c r="E61" s="14">
        <f>IF($AA61="","",INDEX('Per Line'!$G$2:$G$3001,$AA61))</f>
        <v/>
      </c>
      <c r="F61">
        <f>IF($AA61="","",INDEX('Per Line'!$H$2:$H$3001,$AA61)&amp;"")</f>
        <v/>
      </c>
      <c r="G61">
        <f>IF($AA61="","",INDEX('Per Line'!$J$2:$J$3001,$AA61)&amp;"")</f>
        <v/>
      </c>
      <c r="H61">
        <f>IF($AA61="","",INDEX('Per Line'!$K$2:$K$3001,$AA61)&amp;"")</f>
        <v/>
      </c>
      <c r="I61">
        <f>IF($AA61="","",INDEX('Per Line'!$L$2:$L$3001,$AA61)&amp;"")</f>
        <v/>
      </c>
      <c r="J61">
        <f>IF($AA61="","",INDEX('Per Line'!$P$2:$P$3001,$AA61))</f>
        <v/>
      </c>
      <c r="K61" s="7">
        <f>IF($AA61="","",IF(AND(ISNUMBER(M61),M61&gt;0,Y61&gt;M61),J61*M61/100+(Y61-M61),J61*Y61/100))</f>
        <v/>
      </c>
      <c r="L61">
        <f>IF($AA61="","",INDEX('Per Line'!$Z$2:$Z$3001,$AA61)&amp;"")</f>
        <v/>
      </c>
      <c r="M61">
        <f>IF($AA61="","",INDEX('Per Line'!$AG$2:$AG$3001,$AA61))</f>
        <v/>
      </c>
      <c r="N61">
        <f>IF($AA61="","",IF(AND(ISNUMBER(M61),M61&gt;0),Y61&gt;M61,FALSE))</f>
        <v/>
      </c>
      <c r="O61" s="7">
        <f>IF($AA61="","",IF(AND(ISNUMBER(M61),M61&gt;0,Y61&gt;M61),Y61-M61,""))</f>
        <v/>
      </c>
      <c r="P61" s="7">
        <f>IF($AA61="","",SUMIFS('Per Line'!$Y$2:$Y$3001,'Per Line'!$E$2:$E$3001,$B61,'Per Line'!$AQ$2:$AQ$3001,1))</f>
        <v/>
      </c>
      <c r="Q61">
        <f>IF($AA61="","",Settings!$C$7)</f>
        <v/>
      </c>
      <c r="R61" s="7">
        <f>IF($AA61="","",SUMIFS('Per Line'!$Y$2:$Y$3001,'Per Line'!$E$2:$E$3001,$B61,'Per Line'!$AP$2:$AP$3001,0,'Per Line'!$AQ$2:$AQ$3001,0))</f>
        <v/>
      </c>
      <c r="S61" s="7">
        <f>IF($AA61="","",R61*Q61)</f>
        <v/>
      </c>
      <c r="T61">
        <f>IF($AA61="","",Settings!$C$6)</f>
        <v/>
      </c>
      <c r="U61" s="7">
        <f>IF($AA61="","",SUMIFS('Per Line'!$Y$2:$Y$3001,'Per Line'!$E$2:$E$3001,$B61,'Per Line'!$AP$2:$AP$3001,1,'Per Line'!$AQ$2:$AQ$3001,0))</f>
        <v/>
      </c>
      <c r="V61" s="7">
        <f>IF($AA61="","",U61*T61)</f>
        <v/>
      </c>
      <c r="W61" s="7">
        <f>IF($AA61="","",V61+S61)</f>
        <v/>
      </c>
      <c r="X61" s="7">
        <f>IF($AA61="","",Y61-W61)</f>
        <v/>
      </c>
      <c r="Y61" s="7">
        <f>IF($AA61="","",R61+U61+P61)</f>
        <v/>
      </c>
      <c r="Z61" s="7">
        <f>IF($AA61="","",Y61-W61-K61)</f>
        <v/>
      </c>
      <c r="AA61" s="16">
        <f>IF(ROWS($AA$2:$AA61)&lt;=MAX('Per Line'!$AO$2:$AO$3001),MATCH(ROWS($AA$2:$AA61),'Per Line'!$AO$2:$AO$3001,0),"")</f>
        <v/>
      </c>
      <c r="AB61" s="17">
        <f>IF($AA61="","",K61-J61*Y61/100)</f>
        <v/>
      </c>
      <c r="AC61">
        <f>IF($AA61="","",C61&amp;"|"&amp;COUNTIF($C$2:$C61,C61))</f>
        <v/>
      </c>
    </row>
    <row r="62">
      <c r="A62" s="15" t="n"/>
      <c r="B62">
        <f>IF($AA62="","",INDEX('Per Line'!$E$2:$E$3001,$AA62)&amp;"")</f>
        <v/>
      </c>
      <c r="C62">
        <f>IF($AA62="","",D62&amp;" "&amp;G62)</f>
        <v/>
      </c>
      <c r="D62">
        <f>IF($AA62="","",INDEX('Per Line'!$A$2:$A$3001,$AA62)&amp;"")</f>
        <v/>
      </c>
      <c r="E62" s="14">
        <f>IF($AA62="","",INDEX('Per Line'!$G$2:$G$3001,$AA62))</f>
        <v/>
      </c>
      <c r="F62">
        <f>IF($AA62="","",INDEX('Per Line'!$H$2:$H$3001,$AA62)&amp;"")</f>
        <v/>
      </c>
      <c r="G62">
        <f>IF($AA62="","",INDEX('Per Line'!$J$2:$J$3001,$AA62)&amp;"")</f>
        <v/>
      </c>
      <c r="H62">
        <f>IF($AA62="","",INDEX('Per Line'!$K$2:$K$3001,$AA62)&amp;"")</f>
        <v/>
      </c>
      <c r="I62">
        <f>IF($AA62="","",INDEX('Per Line'!$L$2:$L$3001,$AA62)&amp;"")</f>
        <v/>
      </c>
      <c r="J62">
        <f>IF($AA62="","",INDEX('Per Line'!$P$2:$P$3001,$AA62))</f>
        <v/>
      </c>
      <c r="K62" s="7">
        <f>IF($AA62="","",IF(AND(ISNUMBER(M62),M62&gt;0,Y62&gt;M62),J62*M62/100+(Y62-M62),J62*Y62/100))</f>
        <v/>
      </c>
      <c r="L62">
        <f>IF($AA62="","",INDEX('Per Line'!$Z$2:$Z$3001,$AA62)&amp;"")</f>
        <v/>
      </c>
      <c r="M62">
        <f>IF($AA62="","",INDEX('Per Line'!$AG$2:$AG$3001,$AA62))</f>
        <v/>
      </c>
      <c r="N62">
        <f>IF($AA62="","",IF(AND(ISNUMBER(M62),M62&gt;0),Y62&gt;M62,FALSE))</f>
        <v/>
      </c>
      <c r="O62" s="7">
        <f>IF($AA62="","",IF(AND(ISNUMBER(M62),M62&gt;0,Y62&gt;M62),Y62-M62,""))</f>
        <v/>
      </c>
      <c r="P62" s="7">
        <f>IF($AA62="","",SUMIFS('Per Line'!$Y$2:$Y$3001,'Per Line'!$E$2:$E$3001,$B62,'Per Line'!$AQ$2:$AQ$3001,1))</f>
        <v/>
      </c>
      <c r="Q62">
        <f>IF($AA62="","",Settings!$C$7)</f>
        <v/>
      </c>
      <c r="R62" s="7">
        <f>IF($AA62="","",SUMIFS('Per Line'!$Y$2:$Y$3001,'Per Line'!$E$2:$E$3001,$B62,'Per Line'!$AP$2:$AP$3001,0,'Per Line'!$AQ$2:$AQ$3001,0))</f>
        <v/>
      </c>
      <c r="S62" s="7">
        <f>IF($AA62="","",R62*Q62)</f>
        <v/>
      </c>
      <c r="T62">
        <f>IF($AA62="","",Settings!$C$6)</f>
        <v/>
      </c>
      <c r="U62" s="7">
        <f>IF($AA62="","",SUMIFS('Per Line'!$Y$2:$Y$3001,'Per Line'!$E$2:$E$3001,$B62,'Per Line'!$AP$2:$AP$3001,1,'Per Line'!$AQ$2:$AQ$3001,0))</f>
        <v/>
      </c>
      <c r="V62" s="7">
        <f>IF($AA62="","",U62*T62)</f>
        <v/>
      </c>
      <c r="W62" s="7">
        <f>IF($AA62="","",V62+S62)</f>
        <v/>
      </c>
      <c r="X62" s="7">
        <f>IF($AA62="","",Y62-W62)</f>
        <v/>
      </c>
      <c r="Y62" s="7">
        <f>IF($AA62="","",R62+U62+P62)</f>
        <v/>
      </c>
      <c r="Z62" s="7">
        <f>IF($AA62="","",Y62-W62-K62)</f>
        <v/>
      </c>
      <c r="AA62" s="16">
        <f>IF(ROWS($AA$2:$AA62)&lt;=MAX('Per Line'!$AO$2:$AO$3001),MATCH(ROWS($AA$2:$AA62),'Per Line'!$AO$2:$AO$3001,0),"")</f>
        <v/>
      </c>
      <c r="AB62" s="17">
        <f>IF($AA62="","",K62-J62*Y62/100)</f>
        <v/>
      </c>
      <c r="AC62">
        <f>IF($AA62="","",C62&amp;"|"&amp;COUNTIF($C$2:$C62,C62))</f>
        <v/>
      </c>
    </row>
    <row r="63">
      <c r="A63" s="15" t="n"/>
      <c r="B63">
        <f>IF($AA63="","",INDEX('Per Line'!$E$2:$E$3001,$AA63)&amp;"")</f>
        <v/>
      </c>
      <c r="C63">
        <f>IF($AA63="","",D63&amp;" "&amp;G63)</f>
        <v/>
      </c>
      <c r="D63">
        <f>IF($AA63="","",INDEX('Per Line'!$A$2:$A$3001,$AA63)&amp;"")</f>
        <v/>
      </c>
      <c r="E63" s="14">
        <f>IF($AA63="","",INDEX('Per Line'!$G$2:$G$3001,$AA63))</f>
        <v/>
      </c>
      <c r="F63">
        <f>IF($AA63="","",INDEX('Per Line'!$H$2:$H$3001,$AA63)&amp;"")</f>
        <v/>
      </c>
      <c r="G63">
        <f>IF($AA63="","",INDEX('Per Line'!$J$2:$J$3001,$AA63)&amp;"")</f>
        <v/>
      </c>
      <c r="H63">
        <f>IF($AA63="","",INDEX('Per Line'!$K$2:$K$3001,$AA63)&amp;"")</f>
        <v/>
      </c>
      <c r="I63">
        <f>IF($AA63="","",INDEX('Per Line'!$L$2:$L$3001,$AA63)&amp;"")</f>
        <v/>
      </c>
      <c r="J63">
        <f>IF($AA63="","",INDEX('Per Line'!$P$2:$P$3001,$AA63))</f>
        <v/>
      </c>
      <c r="K63" s="7">
        <f>IF($AA63="","",IF(AND(ISNUMBER(M63),M63&gt;0,Y63&gt;M63),J63*M63/100+(Y63-M63),J63*Y63/100))</f>
        <v/>
      </c>
      <c r="L63">
        <f>IF($AA63="","",INDEX('Per Line'!$Z$2:$Z$3001,$AA63)&amp;"")</f>
        <v/>
      </c>
      <c r="M63">
        <f>IF($AA63="","",INDEX('Per Line'!$AG$2:$AG$3001,$AA63))</f>
        <v/>
      </c>
      <c r="N63">
        <f>IF($AA63="","",IF(AND(ISNUMBER(M63),M63&gt;0),Y63&gt;M63,FALSE))</f>
        <v/>
      </c>
      <c r="O63" s="7">
        <f>IF($AA63="","",IF(AND(ISNUMBER(M63),M63&gt;0,Y63&gt;M63),Y63-M63,""))</f>
        <v/>
      </c>
      <c r="P63" s="7">
        <f>IF($AA63="","",SUMIFS('Per Line'!$Y$2:$Y$3001,'Per Line'!$E$2:$E$3001,$B63,'Per Line'!$AQ$2:$AQ$3001,1))</f>
        <v/>
      </c>
      <c r="Q63">
        <f>IF($AA63="","",Settings!$C$7)</f>
        <v/>
      </c>
      <c r="R63" s="7">
        <f>IF($AA63="","",SUMIFS('Per Line'!$Y$2:$Y$3001,'Per Line'!$E$2:$E$3001,$B63,'Per Line'!$AP$2:$AP$3001,0,'Per Line'!$AQ$2:$AQ$3001,0))</f>
        <v/>
      </c>
      <c r="S63" s="7">
        <f>IF($AA63="","",R63*Q63)</f>
        <v/>
      </c>
      <c r="T63">
        <f>IF($AA63="","",Settings!$C$6)</f>
        <v/>
      </c>
      <c r="U63" s="7">
        <f>IF($AA63="","",SUMIFS('Per Line'!$Y$2:$Y$3001,'Per Line'!$E$2:$E$3001,$B63,'Per Line'!$AP$2:$AP$3001,1,'Per Line'!$AQ$2:$AQ$3001,0))</f>
        <v/>
      </c>
      <c r="V63" s="7">
        <f>IF($AA63="","",U63*T63)</f>
        <v/>
      </c>
      <c r="W63" s="7">
        <f>IF($AA63="","",V63+S63)</f>
        <v/>
      </c>
      <c r="X63" s="7">
        <f>IF($AA63="","",Y63-W63)</f>
        <v/>
      </c>
      <c r="Y63" s="7">
        <f>IF($AA63="","",R63+U63+P63)</f>
        <v/>
      </c>
      <c r="Z63" s="7">
        <f>IF($AA63="","",Y63-W63-K63)</f>
        <v/>
      </c>
      <c r="AA63" s="16">
        <f>IF(ROWS($AA$2:$AA63)&lt;=MAX('Per Line'!$AO$2:$AO$3001),MATCH(ROWS($AA$2:$AA63),'Per Line'!$AO$2:$AO$3001,0),"")</f>
        <v/>
      </c>
      <c r="AB63" s="17">
        <f>IF($AA63="","",K63-J63*Y63/100)</f>
        <v/>
      </c>
      <c r="AC63">
        <f>IF($AA63="","",C63&amp;"|"&amp;COUNTIF($C$2:$C63,C63))</f>
        <v/>
      </c>
    </row>
    <row r="64">
      <c r="A64" s="15" t="n"/>
      <c r="B64">
        <f>IF($AA64="","",INDEX('Per Line'!$E$2:$E$3001,$AA64)&amp;"")</f>
        <v/>
      </c>
      <c r="C64">
        <f>IF($AA64="","",D64&amp;" "&amp;G64)</f>
        <v/>
      </c>
      <c r="D64">
        <f>IF($AA64="","",INDEX('Per Line'!$A$2:$A$3001,$AA64)&amp;"")</f>
        <v/>
      </c>
      <c r="E64" s="14">
        <f>IF($AA64="","",INDEX('Per Line'!$G$2:$G$3001,$AA64))</f>
        <v/>
      </c>
      <c r="F64">
        <f>IF($AA64="","",INDEX('Per Line'!$H$2:$H$3001,$AA64)&amp;"")</f>
        <v/>
      </c>
      <c r="G64">
        <f>IF($AA64="","",INDEX('Per Line'!$J$2:$J$3001,$AA64)&amp;"")</f>
        <v/>
      </c>
      <c r="H64">
        <f>IF($AA64="","",INDEX('Per Line'!$K$2:$K$3001,$AA64)&amp;"")</f>
        <v/>
      </c>
      <c r="I64">
        <f>IF($AA64="","",INDEX('Per Line'!$L$2:$L$3001,$AA64)&amp;"")</f>
        <v/>
      </c>
      <c r="J64">
        <f>IF($AA64="","",INDEX('Per Line'!$P$2:$P$3001,$AA64))</f>
        <v/>
      </c>
      <c r="K64" s="7">
        <f>IF($AA64="","",IF(AND(ISNUMBER(M64),M64&gt;0,Y64&gt;M64),J64*M64/100+(Y64-M64),J64*Y64/100))</f>
        <v/>
      </c>
      <c r="L64">
        <f>IF($AA64="","",INDEX('Per Line'!$Z$2:$Z$3001,$AA64)&amp;"")</f>
        <v/>
      </c>
      <c r="M64">
        <f>IF($AA64="","",INDEX('Per Line'!$AG$2:$AG$3001,$AA64))</f>
        <v/>
      </c>
      <c r="N64">
        <f>IF($AA64="","",IF(AND(ISNUMBER(M64),M64&gt;0),Y64&gt;M64,FALSE))</f>
        <v/>
      </c>
      <c r="O64" s="7">
        <f>IF($AA64="","",IF(AND(ISNUMBER(M64),M64&gt;0,Y64&gt;M64),Y64-M64,""))</f>
        <v/>
      </c>
      <c r="P64" s="7">
        <f>IF($AA64="","",SUMIFS('Per Line'!$Y$2:$Y$3001,'Per Line'!$E$2:$E$3001,$B64,'Per Line'!$AQ$2:$AQ$3001,1))</f>
        <v/>
      </c>
      <c r="Q64">
        <f>IF($AA64="","",Settings!$C$7)</f>
        <v/>
      </c>
      <c r="R64" s="7">
        <f>IF($AA64="","",SUMIFS('Per Line'!$Y$2:$Y$3001,'Per Line'!$E$2:$E$3001,$B64,'Per Line'!$AP$2:$AP$3001,0,'Per Line'!$AQ$2:$AQ$3001,0))</f>
        <v/>
      </c>
      <c r="S64" s="7">
        <f>IF($AA64="","",R64*Q64)</f>
        <v/>
      </c>
      <c r="T64">
        <f>IF($AA64="","",Settings!$C$6)</f>
        <v/>
      </c>
      <c r="U64" s="7">
        <f>IF($AA64="","",SUMIFS('Per Line'!$Y$2:$Y$3001,'Per Line'!$E$2:$E$3001,$B64,'Per Line'!$AP$2:$AP$3001,1,'Per Line'!$AQ$2:$AQ$3001,0))</f>
        <v/>
      </c>
      <c r="V64" s="7">
        <f>IF($AA64="","",U64*T64)</f>
        <v/>
      </c>
      <c r="W64" s="7">
        <f>IF($AA64="","",V64+S64)</f>
        <v/>
      </c>
      <c r="X64" s="7">
        <f>IF($AA64="","",Y64-W64)</f>
        <v/>
      </c>
      <c r="Y64" s="7">
        <f>IF($AA64="","",R64+U64+P64)</f>
        <v/>
      </c>
      <c r="Z64" s="7">
        <f>IF($AA64="","",Y64-W64-K64)</f>
        <v/>
      </c>
      <c r="AA64" s="16">
        <f>IF(ROWS($AA$2:$AA64)&lt;=MAX('Per Line'!$AO$2:$AO$3001),MATCH(ROWS($AA$2:$AA64),'Per Line'!$AO$2:$AO$3001,0),"")</f>
        <v/>
      </c>
      <c r="AB64" s="17">
        <f>IF($AA64="","",K64-J64*Y64/100)</f>
        <v/>
      </c>
      <c r="AC64">
        <f>IF($AA64="","",C64&amp;"|"&amp;COUNTIF($C$2:$C64,C64))</f>
        <v/>
      </c>
    </row>
    <row r="65">
      <c r="A65" s="15" t="n"/>
      <c r="B65">
        <f>IF($AA65="","",INDEX('Per Line'!$E$2:$E$3001,$AA65)&amp;"")</f>
        <v/>
      </c>
      <c r="C65">
        <f>IF($AA65="","",D65&amp;" "&amp;G65)</f>
        <v/>
      </c>
      <c r="D65">
        <f>IF($AA65="","",INDEX('Per Line'!$A$2:$A$3001,$AA65)&amp;"")</f>
        <v/>
      </c>
      <c r="E65" s="14">
        <f>IF($AA65="","",INDEX('Per Line'!$G$2:$G$3001,$AA65))</f>
        <v/>
      </c>
      <c r="F65">
        <f>IF($AA65="","",INDEX('Per Line'!$H$2:$H$3001,$AA65)&amp;"")</f>
        <v/>
      </c>
      <c r="G65">
        <f>IF($AA65="","",INDEX('Per Line'!$J$2:$J$3001,$AA65)&amp;"")</f>
        <v/>
      </c>
      <c r="H65">
        <f>IF($AA65="","",INDEX('Per Line'!$K$2:$K$3001,$AA65)&amp;"")</f>
        <v/>
      </c>
      <c r="I65">
        <f>IF($AA65="","",INDEX('Per Line'!$L$2:$L$3001,$AA65)&amp;"")</f>
        <v/>
      </c>
      <c r="J65">
        <f>IF($AA65="","",INDEX('Per Line'!$P$2:$P$3001,$AA65))</f>
        <v/>
      </c>
      <c r="K65" s="7">
        <f>IF($AA65="","",IF(AND(ISNUMBER(M65),M65&gt;0,Y65&gt;M65),J65*M65/100+(Y65-M65),J65*Y65/100))</f>
        <v/>
      </c>
      <c r="L65">
        <f>IF($AA65="","",INDEX('Per Line'!$Z$2:$Z$3001,$AA65)&amp;"")</f>
        <v/>
      </c>
      <c r="M65">
        <f>IF($AA65="","",INDEX('Per Line'!$AG$2:$AG$3001,$AA65))</f>
        <v/>
      </c>
      <c r="N65">
        <f>IF($AA65="","",IF(AND(ISNUMBER(M65),M65&gt;0),Y65&gt;M65,FALSE))</f>
        <v/>
      </c>
      <c r="O65" s="7">
        <f>IF($AA65="","",IF(AND(ISNUMBER(M65),M65&gt;0,Y65&gt;M65),Y65-M65,""))</f>
        <v/>
      </c>
      <c r="P65" s="7">
        <f>IF($AA65="","",SUMIFS('Per Line'!$Y$2:$Y$3001,'Per Line'!$E$2:$E$3001,$B65,'Per Line'!$AQ$2:$AQ$3001,1))</f>
        <v/>
      </c>
      <c r="Q65">
        <f>IF($AA65="","",Settings!$C$7)</f>
        <v/>
      </c>
      <c r="R65" s="7">
        <f>IF($AA65="","",SUMIFS('Per Line'!$Y$2:$Y$3001,'Per Line'!$E$2:$E$3001,$B65,'Per Line'!$AP$2:$AP$3001,0,'Per Line'!$AQ$2:$AQ$3001,0))</f>
        <v/>
      </c>
      <c r="S65" s="7">
        <f>IF($AA65="","",R65*Q65)</f>
        <v/>
      </c>
      <c r="T65">
        <f>IF($AA65="","",Settings!$C$6)</f>
        <v/>
      </c>
      <c r="U65" s="7">
        <f>IF($AA65="","",SUMIFS('Per Line'!$Y$2:$Y$3001,'Per Line'!$E$2:$E$3001,$B65,'Per Line'!$AP$2:$AP$3001,1,'Per Line'!$AQ$2:$AQ$3001,0))</f>
        <v/>
      </c>
      <c r="V65" s="7">
        <f>IF($AA65="","",U65*T65)</f>
        <v/>
      </c>
      <c r="W65" s="7">
        <f>IF($AA65="","",V65+S65)</f>
        <v/>
      </c>
      <c r="X65" s="7">
        <f>IF($AA65="","",Y65-W65)</f>
        <v/>
      </c>
      <c r="Y65" s="7">
        <f>IF($AA65="","",R65+U65+P65)</f>
        <v/>
      </c>
      <c r="Z65" s="7">
        <f>IF($AA65="","",Y65-W65-K65)</f>
        <v/>
      </c>
      <c r="AA65" s="16">
        <f>IF(ROWS($AA$2:$AA65)&lt;=MAX('Per Line'!$AO$2:$AO$3001),MATCH(ROWS($AA$2:$AA65),'Per Line'!$AO$2:$AO$3001,0),"")</f>
        <v/>
      </c>
      <c r="AB65" s="17">
        <f>IF($AA65="","",K65-J65*Y65/100)</f>
        <v/>
      </c>
      <c r="AC65">
        <f>IF($AA65="","",C65&amp;"|"&amp;COUNTIF($C$2:$C65,C65))</f>
        <v/>
      </c>
    </row>
    <row r="66">
      <c r="A66" s="15" t="n"/>
      <c r="B66">
        <f>IF($AA66="","",INDEX('Per Line'!$E$2:$E$3001,$AA66)&amp;"")</f>
        <v/>
      </c>
      <c r="C66">
        <f>IF($AA66="","",D66&amp;" "&amp;G66)</f>
        <v/>
      </c>
      <c r="D66">
        <f>IF($AA66="","",INDEX('Per Line'!$A$2:$A$3001,$AA66)&amp;"")</f>
        <v/>
      </c>
      <c r="E66" s="14">
        <f>IF($AA66="","",INDEX('Per Line'!$G$2:$G$3001,$AA66))</f>
        <v/>
      </c>
      <c r="F66">
        <f>IF($AA66="","",INDEX('Per Line'!$H$2:$H$3001,$AA66)&amp;"")</f>
        <v/>
      </c>
      <c r="G66">
        <f>IF($AA66="","",INDEX('Per Line'!$J$2:$J$3001,$AA66)&amp;"")</f>
        <v/>
      </c>
      <c r="H66">
        <f>IF($AA66="","",INDEX('Per Line'!$K$2:$K$3001,$AA66)&amp;"")</f>
        <v/>
      </c>
      <c r="I66">
        <f>IF($AA66="","",INDEX('Per Line'!$L$2:$L$3001,$AA66)&amp;"")</f>
        <v/>
      </c>
      <c r="J66">
        <f>IF($AA66="","",INDEX('Per Line'!$P$2:$P$3001,$AA66))</f>
        <v/>
      </c>
      <c r="K66" s="7">
        <f>IF($AA66="","",IF(AND(ISNUMBER(M66),M66&gt;0,Y66&gt;M66),J66*M66/100+(Y66-M66),J66*Y66/100))</f>
        <v/>
      </c>
      <c r="L66">
        <f>IF($AA66="","",INDEX('Per Line'!$Z$2:$Z$3001,$AA66)&amp;"")</f>
        <v/>
      </c>
      <c r="M66">
        <f>IF($AA66="","",INDEX('Per Line'!$AG$2:$AG$3001,$AA66))</f>
        <v/>
      </c>
      <c r="N66">
        <f>IF($AA66="","",IF(AND(ISNUMBER(M66),M66&gt;0),Y66&gt;M66,FALSE))</f>
        <v/>
      </c>
      <c r="O66" s="7">
        <f>IF($AA66="","",IF(AND(ISNUMBER(M66),M66&gt;0,Y66&gt;M66),Y66-M66,""))</f>
        <v/>
      </c>
      <c r="P66" s="7">
        <f>IF($AA66="","",SUMIFS('Per Line'!$Y$2:$Y$3001,'Per Line'!$E$2:$E$3001,$B66,'Per Line'!$AQ$2:$AQ$3001,1))</f>
        <v/>
      </c>
      <c r="Q66">
        <f>IF($AA66="","",Settings!$C$7)</f>
        <v/>
      </c>
      <c r="R66" s="7">
        <f>IF($AA66="","",SUMIFS('Per Line'!$Y$2:$Y$3001,'Per Line'!$E$2:$E$3001,$B66,'Per Line'!$AP$2:$AP$3001,0,'Per Line'!$AQ$2:$AQ$3001,0))</f>
        <v/>
      </c>
      <c r="S66" s="7">
        <f>IF($AA66="","",R66*Q66)</f>
        <v/>
      </c>
      <c r="T66">
        <f>IF($AA66="","",Settings!$C$6)</f>
        <v/>
      </c>
      <c r="U66" s="7">
        <f>IF($AA66="","",SUMIFS('Per Line'!$Y$2:$Y$3001,'Per Line'!$E$2:$E$3001,$B66,'Per Line'!$AP$2:$AP$3001,1,'Per Line'!$AQ$2:$AQ$3001,0))</f>
        <v/>
      </c>
      <c r="V66" s="7">
        <f>IF($AA66="","",U66*T66)</f>
        <v/>
      </c>
      <c r="W66" s="7">
        <f>IF($AA66="","",V66+S66)</f>
        <v/>
      </c>
      <c r="X66" s="7">
        <f>IF($AA66="","",Y66-W66)</f>
        <v/>
      </c>
      <c r="Y66" s="7">
        <f>IF($AA66="","",R66+U66+P66)</f>
        <v/>
      </c>
      <c r="Z66" s="7">
        <f>IF($AA66="","",Y66-W66-K66)</f>
        <v/>
      </c>
      <c r="AA66" s="16">
        <f>IF(ROWS($AA$2:$AA66)&lt;=MAX('Per Line'!$AO$2:$AO$3001),MATCH(ROWS($AA$2:$AA66),'Per Line'!$AO$2:$AO$3001,0),"")</f>
        <v/>
      </c>
      <c r="AB66" s="17">
        <f>IF($AA66="","",K66-J66*Y66/100)</f>
        <v/>
      </c>
      <c r="AC66">
        <f>IF($AA66="","",C66&amp;"|"&amp;COUNTIF($C$2:$C66,C66))</f>
        <v/>
      </c>
    </row>
    <row r="67">
      <c r="A67" s="15" t="n"/>
      <c r="B67">
        <f>IF($AA67="","",INDEX('Per Line'!$E$2:$E$3001,$AA67)&amp;"")</f>
        <v/>
      </c>
      <c r="C67">
        <f>IF($AA67="","",D67&amp;" "&amp;G67)</f>
        <v/>
      </c>
      <c r="D67">
        <f>IF($AA67="","",INDEX('Per Line'!$A$2:$A$3001,$AA67)&amp;"")</f>
        <v/>
      </c>
      <c r="E67" s="14">
        <f>IF($AA67="","",INDEX('Per Line'!$G$2:$G$3001,$AA67))</f>
        <v/>
      </c>
      <c r="F67">
        <f>IF($AA67="","",INDEX('Per Line'!$H$2:$H$3001,$AA67)&amp;"")</f>
        <v/>
      </c>
      <c r="G67">
        <f>IF($AA67="","",INDEX('Per Line'!$J$2:$J$3001,$AA67)&amp;"")</f>
        <v/>
      </c>
      <c r="H67">
        <f>IF($AA67="","",INDEX('Per Line'!$K$2:$K$3001,$AA67)&amp;"")</f>
        <v/>
      </c>
      <c r="I67">
        <f>IF($AA67="","",INDEX('Per Line'!$L$2:$L$3001,$AA67)&amp;"")</f>
        <v/>
      </c>
      <c r="J67">
        <f>IF($AA67="","",INDEX('Per Line'!$P$2:$P$3001,$AA67))</f>
        <v/>
      </c>
      <c r="K67" s="7">
        <f>IF($AA67="","",IF(AND(ISNUMBER(M67),M67&gt;0,Y67&gt;M67),J67*M67/100+(Y67-M67),J67*Y67/100))</f>
        <v/>
      </c>
      <c r="L67">
        <f>IF($AA67="","",INDEX('Per Line'!$Z$2:$Z$3001,$AA67)&amp;"")</f>
        <v/>
      </c>
      <c r="M67">
        <f>IF($AA67="","",INDEX('Per Line'!$AG$2:$AG$3001,$AA67))</f>
        <v/>
      </c>
      <c r="N67">
        <f>IF($AA67="","",IF(AND(ISNUMBER(M67),M67&gt;0),Y67&gt;M67,FALSE))</f>
        <v/>
      </c>
      <c r="O67" s="7">
        <f>IF($AA67="","",IF(AND(ISNUMBER(M67),M67&gt;0,Y67&gt;M67),Y67-M67,""))</f>
        <v/>
      </c>
      <c r="P67" s="7">
        <f>IF($AA67="","",SUMIFS('Per Line'!$Y$2:$Y$3001,'Per Line'!$E$2:$E$3001,$B67,'Per Line'!$AQ$2:$AQ$3001,1))</f>
        <v/>
      </c>
      <c r="Q67">
        <f>IF($AA67="","",Settings!$C$7)</f>
        <v/>
      </c>
      <c r="R67" s="7">
        <f>IF($AA67="","",SUMIFS('Per Line'!$Y$2:$Y$3001,'Per Line'!$E$2:$E$3001,$B67,'Per Line'!$AP$2:$AP$3001,0,'Per Line'!$AQ$2:$AQ$3001,0))</f>
        <v/>
      </c>
      <c r="S67" s="7">
        <f>IF($AA67="","",R67*Q67)</f>
        <v/>
      </c>
      <c r="T67">
        <f>IF($AA67="","",Settings!$C$6)</f>
        <v/>
      </c>
      <c r="U67" s="7">
        <f>IF($AA67="","",SUMIFS('Per Line'!$Y$2:$Y$3001,'Per Line'!$E$2:$E$3001,$B67,'Per Line'!$AP$2:$AP$3001,1,'Per Line'!$AQ$2:$AQ$3001,0))</f>
        <v/>
      </c>
      <c r="V67" s="7">
        <f>IF($AA67="","",U67*T67)</f>
        <v/>
      </c>
      <c r="W67" s="7">
        <f>IF($AA67="","",V67+S67)</f>
        <v/>
      </c>
      <c r="X67" s="7">
        <f>IF($AA67="","",Y67-W67)</f>
        <v/>
      </c>
      <c r="Y67" s="7">
        <f>IF($AA67="","",R67+U67+P67)</f>
        <v/>
      </c>
      <c r="Z67" s="7">
        <f>IF($AA67="","",Y67-W67-K67)</f>
        <v/>
      </c>
      <c r="AA67" s="16">
        <f>IF(ROWS($AA$2:$AA67)&lt;=MAX('Per Line'!$AO$2:$AO$3001),MATCH(ROWS($AA$2:$AA67),'Per Line'!$AO$2:$AO$3001,0),"")</f>
        <v/>
      </c>
      <c r="AB67" s="17">
        <f>IF($AA67="","",K67-J67*Y67/100)</f>
        <v/>
      </c>
      <c r="AC67">
        <f>IF($AA67="","",C67&amp;"|"&amp;COUNTIF($C$2:$C67,C67))</f>
        <v/>
      </c>
    </row>
    <row r="68">
      <c r="A68" s="15" t="n"/>
      <c r="B68">
        <f>IF($AA68="","",INDEX('Per Line'!$E$2:$E$3001,$AA68)&amp;"")</f>
        <v/>
      </c>
      <c r="C68">
        <f>IF($AA68="","",D68&amp;" "&amp;G68)</f>
        <v/>
      </c>
      <c r="D68">
        <f>IF($AA68="","",INDEX('Per Line'!$A$2:$A$3001,$AA68)&amp;"")</f>
        <v/>
      </c>
      <c r="E68" s="14">
        <f>IF($AA68="","",INDEX('Per Line'!$G$2:$G$3001,$AA68))</f>
        <v/>
      </c>
      <c r="F68">
        <f>IF($AA68="","",INDEX('Per Line'!$H$2:$H$3001,$AA68)&amp;"")</f>
        <v/>
      </c>
      <c r="G68">
        <f>IF($AA68="","",INDEX('Per Line'!$J$2:$J$3001,$AA68)&amp;"")</f>
        <v/>
      </c>
      <c r="H68">
        <f>IF($AA68="","",INDEX('Per Line'!$K$2:$K$3001,$AA68)&amp;"")</f>
        <v/>
      </c>
      <c r="I68">
        <f>IF($AA68="","",INDEX('Per Line'!$L$2:$L$3001,$AA68)&amp;"")</f>
        <v/>
      </c>
      <c r="J68">
        <f>IF($AA68="","",INDEX('Per Line'!$P$2:$P$3001,$AA68))</f>
        <v/>
      </c>
      <c r="K68" s="7">
        <f>IF($AA68="","",IF(AND(ISNUMBER(M68),M68&gt;0,Y68&gt;M68),J68*M68/100+(Y68-M68),J68*Y68/100))</f>
        <v/>
      </c>
      <c r="L68">
        <f>IF($AA68="","",INDEX('Per Line'!$Z$2:$Z$3001,$AA68)&amp;"")</f>
        <v/>
      </c>
      <c r="M68">
        <f>IF($AA68="","",INDEX('Per Line'!$AG$2:$AG$3001,$AA68))</f>
        <v/>
      </c>
      <c r="N68">
        <f>IF($AA68="","",IF(AND(ISNUMBER(M68),M68&gt;0),Y68&gt;M68,FALSE))</f>
        <v/>
      </c>
      <c r="O68" s="7">
        <f>IF($AA68="","",IF(AND(ISNUMBER(M68),M68&gt;0,Y68&gt;M68),Y68-M68,""))</f>
        <v/>
      </c>
      <c r="P68" s="7">
        <f>IF($AA68="","",SUMIFS('Per Line'!$Y$2:$Y$3001,'Per Line'!$E$2:$E$3001,$B68,'Per Line'!$AQ$2:$AQ$3001,1))</f>
        <v/>
      </c>
      <c r="Q68">
        <f>IF($AA68="","",Settings!$C$7)</f>
        <v/>
      </c>
      <c r="R68" s="7">
        <f>IF($AA68="","",SUMIFS('Per Line'!$Y$2:$Y$3001,'Per Line'!$E$2:$E$3001,$B68,'Per Line'!$AP$2:$AP$3001,0,'Per Line'!$AQ$2:$AQ$3001,0))</f>
        <v/>
      </c>
      <c r="S68" s="7">
        <f>IF($AA68="","",R68*Q68)</f>
        <v/>
      </c>
      <c r="T68">
        <f>IF($AA68="","",Settings!$C$6)</f>
        <v/>
      </c>
      <c r="U68" s="7">
        <f>IF($AA68="","",SUMIFS('Per Line'!$Y$2:$Y$3001,'Per Line'!$E$2:$E$3001,$B68,'Per Line'!$AP$2:$AP$3001,1,'Per Line'!$AQ$2:$AQ$3001,0))</f>
        <v/>
      </c>
      <c r="V68" s="7">
        <f>IF($AA68="","",U68*T68)</f>
        <v/>
      </c>
      <c r="W68" s="7">
        <f>IF($AA68="","",V68+S68)</f>
        <v/>
      </c>
      <c r="X68" s="7">
        <f>IF($AA68="","",Y68-W68)</f>
        <v/>
      </c>
      <c r="Y68" s="7">
        <f>IF($AA68="","",R68+U68+P68)</f>
        <v/>
      </c>
      <c r="Z68" s="7">
        <f>IF($AA68="","",Y68-W68-K68)</f>
        <v/>
      </c>
      <c r="AA68" s="16">
        <f>IF(ROWS($AA$2:$AA68)&lt;=MAX('Per Line'!$AO$2:$AO$3001),MATCH(ROWS($AA$2:$AA68),'Per Line'!$AO$2:$AO$3001,0),"")</f>
        <v/>
      </c>
      <c r="AB68" s="17">
        <f>IF($AA68="","",K68-J68*Y68/100)</f>
        <v/>
      </c>
      <c r="AC68">
        <f>IF($AA68="","",C68&amp;"|"&amp;COUNTIF($C$2:$C68,C68))</f>
        <v/>
      </c>
    </row>
    <row r="69">
      <c r="A69" s="15" t="n"/>
      <c r="B69">
        <f>IF($AA69="","",INDEX('Per Line'!$E$2:$E$3001,$AA69)&amp;"")</f>
        <v/>
      </c>
      <c r="C69">
        <f>IF($AA69="","",D69&amp;" "&amp;G69)</f>
        <v/>
      </c>
      <c r="D69">
        <f>IF($AA69="","",INDEX('Per Line'!$A$2:$A$3001,$AA69)&amp;"")</f>
        <v/>
      </c>
      <c r="E69" s="14">
        <f>IF($AA69="","",INDEX('Per Line'!$G$2:$G$3001,$AA69))</f>
        <v/>
      </c>
      <c r="F69">
        <f>IF($AA69="","",INDEX('Per Line'!$H$2:$H$3001,$AA69)&amp;"")</f>
        <v/>
      </c>
      <c r="G69">
        <f>IF($AA69="","",INDEX('Per Line'!$J$2:$J$3001,$AA69)&amp;"")</f>
        <v/>
      </c>
      <c r="H69">
        <f>IF($AA69="","",INDEX('Per Line'!$K$2:$K$3001,$AA69)&amp;"")</f>
        <v/>
      </c>
      <c r="I69">
        <f>IF($AA69="","",INDEX('Per Line'!$L$2:$L$3001,$AA69)&amp;"")</f>
        <v/>
      </c>
      <c r="J69">
        <f>IF($AA69="","",INDEX('Per Line'!$P$2:$P$3001,$AA69))</f>
        <v/>
      </c>
      <c r="K69" s="7">
        <f>IF($AA69="","",IF(AND(ISNUMBER(M69),M69&gt;0,Y69&gt;M69),J69*M69/100+(Y69-M69),J69*Y69/100))</f>
        <v/>
      </c>
      <c r="L69">
        <f>IF($AA69="","",INDEX('Per Line'!$Z$2:$Z$3001,$AA69)&amp;"")</f>
        <v/>
      </c>
      <c r="M69">
        <f>IF($AA69="","",INDEX('Per Line'!$AG$2:$AG$3001,$AA69))</f>
        <v/>
      </c>
      <c r="N69">
        <f>IF($AA69="","",IF(AND(ISNUMBER(M69),M69&gt;0),Y69&gt;M69,FALSE))</f>
        <v/>
      </c>
      <c r="O69" s="7">
        <f>IF($AA69="","",IF(AND(ISNUMBER(M69),M69&gt;0,Y69&gt;M69),Y69-M69,""))</f>
        <v/>
      </c>
      <c r="P69" s="7">
        <f>IF($AA69="","",SUMIFS('Per Line'!$Y$2:$Y$3001,'Per Line'!$E$2:$E$3001,$B69,'Per Line'!$AQ$2:$AQ$3001,1))</f>
        <v/>
      </c>
      <c r="Q69">
        <f>IF($AA69="","",Settings!$C$7)</f>
        <v/>
      </c>
      <c r="R69" s="7">
        <f>IF($AA69="","",SUMIFS('Per Line'!$Y$2:$Y$3001,'Per Line'!$E$2:$E$3001,$B69,'Per Line'!$AP$2:$AP$3001,0,'Per Line'!$AQ$2:$AQ$3001,0))</f>
        <v/>
      </c>
      <c r="S69" s="7">
        <f>IF($AA69="","",R69*Q69)</f>
        <v/>
      </c>
      <c r="T69">
        <f>IF($AA69="","",Settings!$C$6)</f>
        <v/>
      </c>
      <c r="U69" s="7">
        <f>IF($AA69="","",SUMIFS('Per Line'!$Y$2:$Y$3001,'Per Line'!$E$2:$E$3001,$B69,'Per Line'!$AP$2:$AP$3001,1,'Per Line'!$AQ$2:$AQ$3001,0))</f>
        <v/>
      </c>
      <c r="V69" s="7">
        <f>IF($AA69="","",U69*T69)</f>
        <v/>
      </c>
      <c r="W69" s="7">
        <f>IF($AA69="","",V69+S69)</f>
        <v/>
      </c>
      <c r="X69" s="7">
        <f>IF($AA69="","",Y69-W69)</f>
        <v/>
      </c>
      <c r="Y69" s="7">
        <f>IF($AA69="","",R69+U69+P69)</f>
        <v/>
      </c>
      <c r="Z69" s="7">
        <f>IF($AA69="","",Y69-W69-K69)</f>
        <v/>
      </c>
      <c r="AA69" s="16">
        <f>IF(ROWS($AA$2:$AA69)&lt;=MAX('Per Line'!$AO$2:$AO$3001),MATCH(ROWS($AA$2:$AA69),'Per Line'!$AO$2:$AO$3001,0),"")</f>
        <v/>
      </c>
      <c r="AB69" s="17">
        <f>IF($AA69="","",K69-J69*Y69/100)</f>
        <v/>
      </c>
      <c r="AC69">
        <f>IF($AA69="","",C69&amp;"|"&amp;COUNTIF($C$2:$C69,C69))</f>
        <v/>
      </c>
    </row>
    <row r="70">
      <c r="A70" s="15" t="n"/>
      <c r="B70">
        <f>IF($AA70="","",INDEX('Per Line'!$E$2:$E$3001,$AA70)&amp;"")</f>
        <v/>
      </c>
      <c r="C70">
        <f>IF($AA70="","",D70&amp;" "&amp;G70)</f>
        <v/>
      </c>
      <c r="D70">
        <f>IF($AA70="","",INDEX('Per Line'!$A$2:$A$3001,$AA70)&amp;"")</f>
        <v/>
      </c>
      <c r="E70" s="14">
        <f>IF($AA70="","",INDEX('Per Line'!$G$2:$G$3001,$AA70))</f>
        <v/>
      </c>
      <c r="F70">
        <f>IF($AA70="","",INDEX('Per Line'!$H$2:$H$3001,$AA70)&amp;"")</f>
        <v/>
      </c>
      <c r="G70">
        <f>IF($AA70="","",INDEX('Per Line'!$J$2:$J$3001,$AA70)&amp;"")</f>
        <v/>
      </c>
      <c r="H70">
        <f>IF($AA70="","",INDEX('Per Line'!$K$2:$K$3001,$AA70)&amp;"")</f>
        <v/>
      </c>
      <c r="I70">
        <f>IF($AA70="","",INDEX('Per Line'!$L$2:$L$3001,$AA70)&amp;"")</f>
        <v/>
      </c>
      <c r="J70">
        <f>IF($AA70="","",INDEX('Per Line'!$P$2:$P$3001,$AA70))</f>
        <v/>
      </c>
      <c r="K70" s="7">
        <f>IF($AA70="","",IF(AND(ISNUMBER(M70),M70&gt;0,Y70&gt;M70),J70*M70/100+(Y70-M70),J70*Y70/100))</f>
        <v/>
      </c>
      <c r="L70">
        <f>IF($AA70="","",INDEX('Per Line'!$Z$2:$Z$3001,$AA70)&amp;"")</f>
        <v/>
      </c>
      <c r="M70">
        <f>IF($AA70="","",INDEX('Per Line'!$AG$2:$AG$3001,$AA70))</f>
        <v/>
      </c>
      <c r="N70">
        <f>IF($AA70="","",IF(AND(ISNUMBER(M70),M70&gt;0),Y70&gt;M70,FALSE))</f>
        <v/>
      </c>
      <c r="O70" s="7">
        <f>IF($AA70="","",IF(AND(ISNUMBER(M70),M70&gt;0,Y70&gt;M70),Y70-M70,""))</f>
        <v/>
      </c>
      <c r="P70" s="7">
        <f>IF($AA70="","",SUMIFS('Per Line'!$Y$2:$Y$3001,'Per Line'!$E$2:$E$3001,$B70,'Per Line'!$AQ$2:$AQ$3001,1))</f>
        <v/>
      </c>
      <c r="Q70">
        <f>IF($AA70="","",Settings!$C$7)</f>
        <v/>
      </c>
      <c r="R70" s="7">
        <f>IF($AA70="","",SUMIFS('Per Line'!$Y$2:$Y$3001,'Per Line'!$E$2:$E$3001,$B70,'Per Line'!$AP$2:$AP$3001,0,'Per Line'!$AQ$2:$AQ$3001,0))</f>
        <v/>
      </c>
      <c r="S70" s="7">
        <f>IF($AA70="","",R70*Q70)</f>
        <v/>
      </c>
      <c r="T70">
        <f>IF($AA70="","",Settings!$C$6)</f>
        <v/>
      </c>
      <c r="U70" s="7">
        <f>IF($AA70="","",SUMIFS('Per Line'!$Y$2:$Y$3001,'Per Line'!$E$2:$E$3001,$B70,'Per Line'!$AP$2:$AP$3001,1,'Per Line'!$AQ$2:$AQ$3001,0))</f>
        <v/>
      </c>
      <c r="V70" s="7">
        <f>IF($AA70="","",U70*T70)</f>
        <v/>
      </c>
      <c r="W70" s="7">
        <f>IF($AA70="","",V70+S70)</f>
        <v/>
      </c>
      <c r="X70" s="7">
        <f>IF($AA70="","",Y70-W70)</f>
        <v/>
      </c>
      <c r="Y70" s="7">
        <f>IF($AA70="","",R70+U70+P70)</f>
        <v/>
      </c>
      <c r="Z70" s="7">
        <f>IF($AA70="","",Y70-W70-K70)</f>
        <v/>
      </c>
      <c r="AA70" s="16">
        <f>IF(ROWS($AA$2:$AA70)&lt;=MAX('Per Line'!$AO$2:$AO$3001),MATCH(ROWS($AA$2:$AA70),'Per Line'!$AO$2:$AO$3001,0),"")</f>
        <v/>
      </c>
      <c r="AB70" s="17">
        <f>IF($AA70="","",K70-J70*Y70/100)</f>
        <v/>
      </c>
      <c r="AC70">
        <f>IF($AA70="","",C70&amp;"|"&amp;COUNTIF($C$2:$C70,C70))</f>
        <v/>
      </c>
    </row>
    <row r="71">
      <c r="A71" s="15" t="n"/>
      <c r="B71">
        <f>IF($AA71="","",INDEX('Per Line'!$E$2:$E$3001,$AA71)&amp;"")</f>
        <v/>
      </c>
      <c r="C71">
        <f>IF($AA71="","",D71&amp;" "&amp;G71)</f>
        <v/>
      </c>
      <c r="D71">
        <f>IF($AA71="","",INDEX('Per Line'!$A$2:$A$3001,$AA71)&amp;"")</f>
        <v/>
      </c>
      <c r="E71" s="14">
        <f>IF($AA71="","",INDEX('Per Line'!$G$2:$G$3001,$AA71))</f>
        <v/>
      </c>
      <c r="F71">
        <f>IF($AA71="","",INDEX('Per Line'!$H$2:$H$3001,$AA71)&amp;"")</f>
        <v/>
      </c>
      <c r="G71">
        <f>IF($AA71="","",INDEX('Per Line'!$J$2:$J$3001,$AA71)&amp;"")</f>
        <v/>
      </c>
      <c r="H71">
        <f>IF($AA71="","",INDEX('Per Line'!$K$2:$K$3001,$AA71)&amp;"")</f>
        <v/>
      </c>
      <c r="I71">
        <f>IF($AA71="","",INDEX('Per Line'!$L$2:$L$3001,$AA71)&amp;"")</f>
        <v/>
      </c>
      <c r="J71">
        <f>IF($AA71="","",INDEX('Per Line'!$P$2:$P$3001,$AA71))</f>
        <v/>
      </c>
      <c r="K71" s="7">
        <f>IF($AA71="","",IF(AND(ISNUMBER(M71),M71&gt;0,Y71&gt;M71),J71*M71/100+(Y71-M71),J71*Y71/100))</f>
        <v/>
      </c>
      <c r="L71">
        <f>IF($AA71="","",INDEX('Per Line'!$Z$2:$Z$3001,$AA71)&amp;"")</f>
        <v/>
      </c>
      <c r="M71">
        <f>IF($AA71="","",INDEX('Per Line'!$AG$2:$AG$3001,$AA71))</f>
        <v/>
      </c>
      <c r="N71">
        <f>IF($AA71="","",IF(AND(ISNUMBER(M71),M71&gt;0),Y71&gt;M71,FALSE))</f>
        <v/>
      </c>
      <c r="O71" s="7">
        <f>IF($AA71="","",IF(AND(ISNUMBER(M71),M71&gt;0,Y71&gt;M71),Y71-M71,""))</f>
        <v/>
      </c>
      <c r="P71" s="7">
        <f>IF($AA71="","",SUMIFS('Per Line'!$Y$2:$Y$3001,'Per Line'!$E$2:$E$3001,$B71,'Per Line'!$AQ$2:$AQ$3001,1))</f>
        <v/>
      </c>
      <c r="Q71">
        <f>IF($AA71="","",Settings!$C$7)</f>
        <v/>
      </c>
      <c r="R71" s="7">
        <f>IF($AA71="","",SUMIFS('Per Line'!$Y$2:$Y$3001,'Per Line'!$E$2:$E$3001,$B71,'Per Line'!$AP$2:$AP$3001,0,'Per Line'!$AQ$2:$AQ$3001,0))</f>
        <v/>
      </c>
      <c r="S71" s="7">
        <f>IF($AA71="","",R71*Q71)</f>
        <v/>
      </c>
      <c r="T71">
        <f>IF($AA71="","",Settings!$C$6)</f>
        <v/>
      </c>
      <c r="U71" s="7">
        <f>IF($AA71="","",SUMIFS('Per Line'!$Y$2:$Y$3001,'Per Line'!$E$2:$E$3001,$B71,'Per Line'!$AP$2:$AP$3001,1,'Per Line'!$AQ$2:$AQ$3001,0))</f>
        <v/>
      </c>
      <c r="V71" s="7">
        <f>IF($AA71="","",U71*T71)</f>
        <v/>
      </c>
      <c r="W71" s="7">
        <f>IF($AA71="","",V71+S71)</f>
        <v/>
      </c>
      <c r="X71" s="7">
        <f>IF($AA71="","",Y71-W71)</f>
        <v/>
      </c>
      <c r="Y71" s="7">
        <f>IF($AA71="","",R71+U71+P71)</f>
        <v/>
      </c>
      <c r="Z71" s="7">
        <f>IF($AA71="","",Y71-W71-K71)</f>
        <v/>
      </c>
      <c r="AA71" s="16">
        <f>IF(ROWS($AA$2:$AA71)&lt;=MAX('Per Line'!$AO$2:$AO$3001),MATCH(ROWS($AA$2:$AA71),'Per Line'!$AO$2:$AO$3001,0),"")</f>
        <v/>
      </c>
      <c r="AB71" s="17">
        <f>IF($AA71="","",K71-J71*Y71/100)</f>
        <v/>
      </c>
      <c r="AC71">
        <f>IF($AA71="","",C71&amp;"|"&amp;COUNTIF($C$2:$C71,C71))</f>
        <v/>
      </c>
    </row>
    <row r="72">
      <c r="A72" s="15" t="n"/>
      <c r="B72">
        <f>IF($AA72="","",INDEX('Per Line'!$E$2:$E$3001,$AA72)&amp;"")</f>
        <v/>
      </c>
      <c r="C72">
        <f>IF($AA72="","",D72&amp;" "&amp;G72)</f>
        <v/>
      </c>
      <c r="D72">
        <f>IF($AA72="","",INDEX('Per Line'!$A$2:$A$3001,$AA72)&amp;"")</f>
        <v/>
      </c>
      <c r="E72" s="14">
        <f>IF($AA72="","",INDEX('Per Line'!$G$2:$G$3001,$AA72))</f>
        <v/>
      </c>
      <c r="F72">
        <f>IF($AA72="","",INDEX('Per Line'!$H$2:$H$3001,$AA72)&amp;"")</f>
        <v/>
      </c>
      <c r="G72">
        <f>IF($AA72="","",INDEX('Per Line'!$J$2:$J$3001,$AA72)&amp;"")</f>
        <v/>
      </c>
      <c r="H72">
        <f>IF($AA72="","",INDEX('Per Line'!$K$2:$K$3001,$AA72)&amp;"")</f>
        <v/>
      </c>
      <c r="I72">
        <f>IF($AA72="","",INDEX('Per Line'!$L$2:$L$3001,$AA72)&amp;"")</f>
        <v/>
      </c>
      <c r="J72">
        <f>IF($AA72="","",INDEX('Per Line'!$P$2:$P$3001,$AA72))</f>
        <v/>
      </c>
      <c r="K72" s="7">
        <f>IF($AA72="","",IF(AND(ISNUMBER(M72),M72&gt;0,Y72&gt;M72),J72*M72/100+(Y72-M72),J72*Y72/100))</f>
        <v/>
      </c>
      <c r="L72">
        <f>IF($AA72="","",INDEX('Per Line'!$Z$2:$Z$3001,$AA72)&amp;"")</f>
        <v/>
      </c>
      <c r="M72">
        <f>IF($AA72="","",INDEX('Per Line'!$AG$2:$AG$3001,$AA72))</f>
        <v/>
      </c>
      <c r="N72">
        <f>IF($AA72="","",IF(AND(ISNUMBER(M72),M72&gt;0),Y72&gt;M72,FALSE))</f>
        <v/>
      </c>
      <c r="O72" s="7">
        <f>IF($AA72="","",IF(AND(ISNUMBER(M72),M72&gt;0,Y72&gt;M72),Y72-M72,""))</f>
        <v/>
      </c>
      <c r="P72" s="7">
        <f>IF($AA72="","",SUMIFS('Per Line'!$Y$2:$Y$3001,'Per Line'!$E$2:$E$3001,$B72,'Per Line'!$AQ$2:$AQ$3001,1))</f>
        <v/>
      </c>
      <c r="Q72">
        <f>IF($AA72="","",Settings!$C$7)</f>
        <v/>
      </c>
      <c r="R72" s="7">
        <f>IF($AA72="","",SUMIFS('Per Line'!$Y$2:$Y$3001,'Per Line'!$E$2:$E$3001,$B72,'Per Line'!$AP$2:$AP$3001,0,'Per Line'!$AQ$2:$AQ$3001,0))</f>
        <v/>
      </c>
      <c r="S72" s="7">
        <f>IF($AA72="","",R72*Q72)</f>
        <v/>
      </c>
      <c r="T72">
        <f>IF($AA72="","",Settings!$C$6)</f>
        <v/>
      </c>
      <c r="U72" s="7">
        <f>IF($AA72="","",SUMIFS('Per Line'!$Y$2:$Y$3001,'Per Line'!$E$2:$E$3001,$B72,'Per Line'!$AP$2:$AP$3001,1,'Per Line'!$AQ$2:$AQ$3001,0))</f>
        <v/>
      </c>
      <c r="V72" s="7">
        <f>IF($AA72="","",U72*T72)</f>
        <v/>
      </c>
      <c r="W72" s="7">
        <f>IF($AA72="","",V72+S72)</f>
        <v/>
      </c>
      <c r="X72" s="7">
        <f>IF($AA72="","",Y72-W72)</f>
        <v/>
      </c>
      <c r="Y72" s="7">
        <f>IF($AA72="","",R72+U72+P72)</f>
        <v/>
      </c>
      <c r="Z72" s="7">
        <f>IF($AA72="","",Y72-W72-K72)</f>
        <v/>
      </c>
      <c r="AA72" s="16">
        <f>IF(ROWS($AA$2:$AA72)&lt;=MAX('Per Line'!$AO$2:$AO$3001),MATCH(ROWS($AA$2:$AA72),'Per Line'!$AO$2:$AO$3001,0),"")</f>
        <v/>
      </c>
      <c r="AB72" s="17">
        <f>IF($AA72="","",K72-J72*Y72/100)</f>
        <v/>
      </c>
      <c r="AC72">
        <f>IF($AA72="","",C72&amp;"|"&amp;COUNTIF($C$2:$C72,C72))</f>
        <v/>
      </c>
    </row>
    <row r="73">
      <c r="A73" s="15" t="n"/>
      <c r="B73">
        <f>IF($AA73="","",INDEX('Per Line'!$E$2:$E$3001,$AA73)&amp;"")</f>
        <v/>
      </c>
      <c r="C73">
        <f>IF($AA73="","",D73&amp;" "&amp;G73)</f>
        <v/>
      </c>
      <c r="D73">
        <f>IF($AA73="","",INDEX('Per Line'!$A$2:$A$3001,$AA73)&amp;"")</f>
        <v/>
      </c>
      <c r="E73" s="14">
        <f>IF($AA73="","",INDEX('Per Line'!$G$2:$G$3001,$AA73))</f>
        <v/>
      </c>
      <c r="F73">
        <f>IF($AA73="","",INDEX('Per Line'!$H$2:$H$3001,$AA73)&amp;"")</f>
        <v/>
      </c>
      <c r="G73">
        <f>IF($AA73="","",INDEX('Per Line'!$J$2:$J$3001,$AA73)&amp;"")</f>
        <v/>
      </c>
      <c r="H73">
        <f>IF($AA73="","",INDEX('Per Line'!$K$2:$K$3001,$AA73)&amp;"")</f>
        <v/>
      </c>
      <c r="I73">
        <f>IF($AA73="","",INDEX('Per Line'!$L$2:$L$3001,$AA73)&amp;"")</f>
        <v/>
      </c>
      <c r="J73">
        <f>IF($AA73="","",INDEX('Per Line'!$P$2:$P$3001,$AA73))</f>
        <v/>
      </c>
      <c r="K73" s="7">
        <f>IF($AA73="","",IF(AND(ISNUMBER(M73),M73&gt;0,Y73&gt;M73),J73*M73/100+(Y73-M73),J73*Y73/100))</f>
        <v/>
      </c>
      <c r="L73">
        <f>IF($AA73="","",INDEX('Per Line'!$Z$2:$Z$3001,$AA73)&amp;"")</f>
        <v/>
      </c>
      <c r="M73">
        <f>IF($AA73="","",INDEX('Per Line'!$AG$2:$AG$3001,$AA73))</f>
        <v/>
      </c>
      <c r="N73">
        <f>IF($AA73="","",IF(AND(ISNUMBER(M73),M73&gt;0),Y73&gt;M73,FALSE))</f>
        <v/>
      </c>
      <c r="O73" s="7">
        <f>IF($AA73="","",IF(AND(ISNUMBER(M73),M73&gt;0,Y73&gt;M73),Y73-M73,""))</f>
        <v/>
      </c>
      <c r="P73" s="7">
        <f>IF($AA73="","",SUMIFS('Per Line'!$Y$2:$Y$3001,'Per Line'!$E$2:$E$3001,$B73,'Per Line'!$AQ$2:$AQ$3001,1))</f>
        <v/>
      </c>
      <c r="Q73">
        <f>IF($AA73="","",Settings!$C$7)</f>
        <v/>
      </c>
      <c r="R73" s="7">
        <f>IF($AA73="","",SUMIFS('Per Line'!$Y$2:$Y$3001,'Per Line'!$E$2:$E$3001,$B73,'Per Line'!$AP$2:$AP$3001,0,'Per Line'!$AQ$2:$AQ$3001,0))</f>
        <v/>
      </c>
      <c r="S73" s="7">
        <f>IF($AA73="","",R73*Q73)</f>
        <v/>
      </c>
      <c r="T73">
        <f>IF($AA73="","",Settings!$C$6)</f>
        <v/>
      </c>
      <c r="U73" s="7">
        <f>IF($AA73="","",SUMIFS('Per Line'!$Y$2:$Y$3001,'Per Line'!$E$2:$E$3001,$B73,'Per Line'!$AP$2:$AP$3001,1,'Per Line'!$AQ$2:$AQ$3001,0))</f>
        <v/>
      </c>
      <c r="V73" s="7">
        <f>IF($AA73="","",U73*T73)</f>
        <v/>
      </c>
      <c r="W73" s="7">
        <f>IF($AA73="","",V73+S73)</f>
        <v/>
      </c>
      <c r="X73" s="7">
        <f>IF($AA73="","",Y73-W73)</f>
        <v/>
      </c>
      <c r="Y73" s="7">
        <f>IF($AA73="","",R73+U73+P73)</f>
        <v/>
      </c>
      <c r="Z73" s="7">
        <f>IF($AA73="","",Y73-W73-K73)</f>
        <v/>
      </c>
      <c r="AA73" s="16">
        <f>IF(ROWS($AA$2:$AA73)&lt;=MAX('Per Line'!$AO$2:$AO$3001),MATCH(ROWS($AA$2:$AA73),'Per Line'!$AO$2:$AO$3001,0),"")</f>
        <v/>
      </c>
      <c r="AB73" s="17">
        <f>IF($AA73="","",K73-J73*Y73/100)</f>
        <v/>
      </c>
      <c r="AC73">
        <f>IF($AA73="","",C73&amp;"|"&amp;COUNTIF($C$2:$C73,C73))</f>
        <v/>
      </c>
    </row>
    <row r="74">
      <c r="A74" s="15" t="n"/>
      <c r="B74">
        <f>IF($AA74="","",INDEX('Per Line'!$E$2:$E$3001,$AA74)&amp;"")</f>
        <v/>
      </c>
      <c r="C74">
        <f>IF($AA74="","",D74&amp;" "&amp;G74)</f>
        <v/>
      </c>
      <c r="D74">
        <f>IF($AA74="","",INDEX('Per Line'!$A$2:$A$3001,$AA74)&amp;"")</f>
        <v/>
      </c>
      <c r="E74" s="14">
        <f>IF($AA74="","",INDEX('Per Line'!$G$2:$G$3001,$AA74))</f>
        <v/>
      </c>
      <c r="F74">
        <f>IF($AA74="","",INDEX('Per Line'!$H$2:$H$3001,$AA74)&amp;"")</f>
        <v/>
      </c>
      <c r="G74">
        <f>IF($AA74="","",INDEX('Per Line'!$J$2:$J$3001,$AA74)&amp;"")</f>
        <v/>
      </c>
      <c r="H74">
        <f>IF($AA74="","",INDEX('Per Line'!$K$2:$K$3001,$AA74)&amp;"")</f>
        <v/>
      </c>
      <c r="I74">
        <f>IF($AA74="","",INDEX('Per Line'!$L$2:$L$3001,$AA74)&amp;"")</f>
        <v/>
      </c>
      <c r="J74">
        <f>IF($AA74="","",INDEX('Per Line'!$P$2:$P$3001,$AA74))</f>
        <v/>
      </c>
      <c r="K74" s="7">
        <f>IF($AA74="","",IF(AND(ISNUMBER(M74),M74&gt;0,Y74&gt;M74),J74*M74/100+(Y74-M74),J74*Y74/100))</f>
        <v/>
      </c>
      <c r="L74">
        <f>IF($AA74="","",INDEX('Per Line'!$Z$2:$Z$3001,$AA74)&amp;"")</f>
        <v/>
      </c>
      <c r="M74">
        <f>IF($AA74="","",INDEX('Per Line'!$AG$2:$AG$3001,$AA74))</f>
        <v/>
      </c>
      <c r="N74">
        <f>IF($AA74="","",IF(AND(ISNUMBER(M74),M74&gt;0),Y74&gt;M74,FALSE))</f>
        <v/>
      </c>
      <c r="O74" s="7">
        <f>IF($AA74="","",IF(AND(ISNUMBER(M74),M74&gt;0,Y74&gt;M74),Y74-M74,""))</f>
        <v/>
      </c>
      <c r="P74" s="7">
        <f>IF($AA74="","",SUMIFS('Per Line'!$Y$2:$Y$3001,'Per Line'!$E$2:$E$3001,$B74,'Per Line'!$AQ$2:$AQ$3001,1))</f>
        <v/>
      </c>
      <c r="Q74">
        <f>IF($AA74="","",Settings!$C$7)</f>
        <v/>
      </c>
      <c r="R74" s="7">
        <f>IF($AA74="","",SUMIFS('Per Line'!$Y$2:$Y$3001,'Per Line'!$E$2:$E$3001,$B74,'Per Line'!$AP$2:$AP$3001,0,'Per Line'!$AQ$2:$AQ$3001,0))</f>
        <v/>
      </c>
      <c r="S74" s="7">
        <f>IF($AA74="","",R74*Q74)</f>
        <v/>
      </c>
      <c r="T74">
        <f>IF($AA74="","",Settings!$C$6)</f>
        <v/>
      </c>
      <c r="U74" s="7">
        <f>IF($AA74="","",SUMIFS('Per Line'!$Y$2:$Y$3001,'Per Line'!$E$2:$E$3001,$B74,'Per Line'!$AP$2:$AP$3001,1,'Per Line'!$AQ$2:$AQ$3001,0))</f>
        <v/>
      </c>
      <c r="V74" s="7">
        <f>IF($AA74="","",U74*T74)</f>
        <v/>
      </c>
      <c r="W74" s="7">
        <f>IF($AA74="","",V74+S74)</f>
        <v/>
      </c>
      <c r="X74" s="7">
        <f>IF($AA74="","",Y74-W74)</f>
        <v/>
      </c>
      <c r="Y74" s="7">
        <f>IF($AA74="","",R74+U74+P74)</f>
        <v/>
      </c>
      <c r="Z74" s="7">
        <f>IF($AA74="","",Y74-W74-K74)</f>
        <v/>
      </c>
      <c r="AA74" s="16">
        <f>IF(ROWS($AA$2:$AA74)&lt;=MAX('Per Line'!$AO$2:$AO$3001),MATCH(ROWS($AA$2:$AA74),'Per Line'!$AO$2:$AO$3001,0),"")</f>
        <v/>
      </c>
      <c r="AB74" s="17">
        <f>IF($AA74="","",K74-J74*Y74/100)</f>
        <v/>
      </c>
      <c r="AC74">
        <f>IF($AA74="","",C74&amp;"|"&amp;COUNTIF($C$2:$C74,C74))</f>
        <v/>
      </c>
    </row>
    <row r="75">
      <c r="A75" s="15" t="n"/>
      <c r="B75">
        <f>IF($AA75="","",INDEX('Per Line'!$E$2:$E$3001,$AA75)&amp;"")</f>
        <v/>
      </c>
      <c r="C75">
        <f>IF($AA75="","",D75&amp;" "&amp;G75)</f>
        <v/>
      </c>
      <c r="D75">
        <f>IF($AA75="","",INDEX('Per Line'!$A$2:$A$3001,$AA75)&amp;"")</f>
        <v/>
      </c>
      <c r="E75" s="14">
        <f>IF($AA75="","",INDEX('Per Line'!$G$2:$G$3001,$AA75))</f>
        <v/>
      </c>
      <c r="F75">
        <f>IF($AA75="","",INDEX('Per Line'!$H$2:$H$3001,$AA75)&amp;"")</f>
        <v/>
      </c>
      <c r="G75">
        <f>IF($AA75="","",INDEX('Per Line'!$J$2:$J$3001,$AA75)&amp;"")</f>
        <v/>
      </c>
      <c r="H75">
        <f>IF($AA75="","",INDEX('Per Line'!$K$2:$K$3001,$AA75)&amp;"")</f>
        <v/>
      </c>
      <c r="I75">
        <f>IF($AA75="","",INDEX('Per Line'!$L$2:$L$3001,$AA75)&amp;"")</f>
        <v/>
      </c>
      <c r="J75">
        <f>IF($AA75="","",INDEX('Per Line'!$P$2:$P$3001,$AA75))</f>
        <v/>
      </c>
      <c r="K75" s="7">
        <f>IF($AA75="","",IF(AND(ISNUMBER(M75),M75&gt;0,Y75&gt;M75),J75*M75/100+(Y75-M75),J75*Y75/100))</f>
        <v/>
      </c>
      <c r="L75">
        <f>IF($AA75="","",INDEX('Per Line'!$Z$2:$Z$3001,$AA75)&amp;"")</f>
        <v/>
      </c>
      <c r="M75">
        <f>IF($AA75="","",INDEX('Per Line'!$AG$2:$AG$3001,$AA75))</f>
        <v/>
      </c>
      <c r="N75">
        <f>IF($AA75="","",IF(AND(ISNUMBER(M75),M75&gt;0),Y75&gt;M75,FALSE))</f>
        <v/>
      </c>
      <c r="O75" s="7">
        <f>IF($AA75="","",IF(AND(ISNUMBER(M75),M75&gt;0,Y75&gt;M75),Y75-M75,""))</f>
        <v/>
      </c>
      <c r="P75" s="7">
        <f>IF($AA75="","",SUMIFS('Per Line'!$Y$2:$Y$3001,'Per Line'!$E$2:$E$3001,$B75,'Per Line'!$AQ$2:$AQ$3001,1))</f>
        <v/>
      </c>
      <c r="Q75">
        <f>IF($AA75="","",Settings!$C$7)</f>
        <v/>
      </c>
      <c r="R75" s="7">
        <f>IF($AA75="","",SUMIFS('Per Line'!$Y$2:$Y$3001,'Per Line'!$E$2:$E$3001,$B75,'Per Line'!$AP$2:$AP$3001,0,'Per Line'!$AQ$2:$AQ$3001,0))</f>
        <v/>
      </c>
      <c r="S75" s="7">
        <f>IF($AA75="","",R75*Q75)</f>
        <v/>
      </c>
      <c r="T75">
        <f>IF($AA75="","",Settings!$C$6)</f>
        <v/>
      </c>
      <c r="U75" s="7">
        <f>IF($AA75="","",SUMIFS('Per Line'!$Y$2:$Y$3001,'Per Line'!$E$2:$E$3001,$B75,'Per Line'!$AP$2:$AP$3001,1,'Per Line'!$AQ$2:$AQ$3001,0))</f>
        <v/>
      </c>
      <c r="V75" s="7">
        <f>IF($AA75="","",U75*T75)</f>
        <v/>
      </c>
      <c r="W75" s="7">
        <f>IF($AA75="","",V75+S75)</f>
        <v/>
      </c>
      <c r="X75" s="7">
        <f>IF($AA75="","",Y75-W75)</f>
        <v/>
      </c>
      <c r="Y75" s="7">
        <f>IF($AA75="","",R75+U75+P75)</f>
        <v/>
      </c>
      <c r="Z75" s="7">
        <f>IF($AA75="","",Y75-W75-K75)</f>
        <v/>
      </c>
      <c r="AA75" s="16">
        <f>IF(ROWS($AA$2:$AA75)&lt;=MAX('Per Line'!$AO$2:$AO$3001),MATCH(ROWS($AA$2:$AA75),'Per Line'!$AO$2:$AO$3001,0),"")</f>
        <v/>
      </c>
      <c r="AB75" s="17">
        <f>IF($AA75="","",K75-J75*Y75/100)</f>
        <v/>
      </c>
      <c r="AC75">
        <f>IF($AA75="","",C75&amp;"|"&amp;COUNTIF($C$2:$C75,C75))</f>
        <v/>
      </c>
    </row>
    <row r="76">
      <c r="A76" s="15" t="n"/>
      <c r="B76">
        <f>IF($AA76="","",INDEX('Per Line'!$E$2:$E$3001,$AA76)&amp;"")</f>
        <v/>
      </c>
      <c r="C76">
        <f>IF($AA76="","",D76&amp;" "&amp;G76)</f>
        <v/>
      </c>
      <c r="D76">
        <f>IF($AA76="","",INDEX('Per Line'!$A$2:$A$3001,$AA76)&amp;"")</f>
        <v/>
      </c>
      <c r="E76" s="14">
        <f>IF($AA76="","",INDEX('Per Line'!$G$2:$G$3001,$AA76))</f>
        <v/>
      </c>
      <c r="F76">
        <f>IF($AA76="","",INDEX('Per Line'!$H$2:$H$3001,$AA76)&amp;"")</f>
        <v/>
      </c>
      <c r="G76">
        <f>IF($AA76="","",INDEX('Per Line'!$J$2:$J$3001,$AA76)&amp;"")</f>
        <v/>
      </c>
      <c r="H76">
        <f>IF($AA76="","",INDEX('Per Line'!$K$2:$K$3001,$AA76)&amp;"")</f>
        <v/>
      </c>
      <c r="I76">
        <f>IF($AA76="","",INDEX('Per Line'!$L$2:$L$3001,$AA76)&amp;"")</f>
        <v/>
      </c>
      <c r="J76">
        <f>IF($AA76="","",INDEX('Per Line'!$P$2:$P$3001,$AA76))</f>
        <v/>
      </c>
      <c r="K76" s="7">
        <f>IF($AA76="","",IF(AND(ISNUMBER(M76),M76&gt;0,Y76&gt;M76),J76*M76/100+(Y76-M76),J76*Y76/100))</f>
        <v/>
      </c>
      <c r="L76">
        <f>IF($AA76="","",INDEX('Per Line'!$Z$2:$Z$3001,$AA76)&amp;"")</f>
        <v/>
      </c>
      <c r="M76">
        <f>IF($AA76="","",INDEX('Per Line'!$AG$2:$AG$3001,$AA76))</f>
        <v/>
      </c>
      <c r="N76">
        <f>IF($AA76="","",IF(AND(ISNUMBER(M76),M76&gt;0),Y76&gt;M76,FALSE))</f>
        <v/>
      </c>
      <c r="O76" s="7">
        <f>IF($AA76="","",IF(AND(ISNUMBER(M76),M76&gt;0,Y76&gt;M76),Y76-M76,""))</f>
        <v/>
      </c>
      <c r="P76" s="7">
        <f>IF($AA76="","",SUMIFS('Per Line'!$Y$2:$Y$3001,'Per Line'!$E$2:$E$3001,$B76,'Per Line'!$AQ$2:$AQ$3001,1))</f>
        <v/>
      </c>
      <c r="Q76">
        <f>IF($AA76="","",Settings!$C$7)</f>
        <v/>
      </c>
      <c r="R76" s="7">
        <f>IF($AA76="","",SUMIFS('Per Line'!$Y$2:$Y$3001,'Per Line'!$E$2:$E$3001,$B76,'Per Line'!$AP$2:$AP$3001,0,'Per Line'!$AQ$2:$AQ$3001,0))</f>
        <v/>
      </c>
      <c r="S76" s="7">
        <f>IF($AA76="","",R76*Q76)</f>
        <v/>
      </c>
      <c r="T76">
        <f>IF($AA76="","",Settings!$C$6)</f>
        <v/>
      </c>
      <c r="U76" s="7">
        <f>IF($AA76="","",SUMIFS('Per Line'!$Y$2:$Y$3001,'Per Line'!$E$2:$E$3001,$B76,'Per Line'!$AP$2:$AP$3001,1,'Per Line'!$AQ$2:$AQ$3001,0))</f>
        <v/>
      </c>
      <c r="V76" s="7">
        <f>IF($AA76="","",U76*T76)</f>
        <v/>
      </c>
      <c r="W76" s="7">
        <f>IF($AA76="","",V76+S76)</f>
        <v/>
      </c>
      <c r="X76" s="7">
        <f>IF($AA76="","",Y76-W76)</f>
        <v/>
      </c>
      <c r="Y76" s="7">
        <f>IF($AA76="","",R76+U76+P76)</f>
        <v/>
      </c>
      <c r="Z76" s="7">
        <f>IF($AA76="","",Y76-W76-K76)</f>
        <v/>
      </c>
      <c r="AA76" s="16">
        <f>IF(ROWS($AA$2:$AA76)&lt;=MAX('Per Line'!$AO$2:$AO$3001),MATCH(ROWS($AA$2:$AA76),'Per Line'!$AO$2:$AO$3001,0),"")</f>
        <v/>
      </c>
      <c r="AB76" s="17">
        <f>IF($AA76="","",K76-J76*Y76/100)</f>
        <v/>
      </c>
      <c r="AC76">
        <f>IF($AA76="","",C76&amp;"|"&amp;COUNTIF($C$2:$C76,C76))</f>
        <v/>
      </c>
    </row>
    <row r="77">
      <c r="A77" s="15" t="n"/>
      <c r="B77">
        <f>IF($AA77="","",INDEX('Per Line'!$E$2:$E$3001,$AA77)&amp;"")</f>
        <v/>
      </c>
      <c r="C77">
        <f>IF($AA77="","",D77&amp;" "&amp;G77)</f>
        <v/>
      </c>
      <c r="D77">
        <f>IF($AA77="","",INDEX('Per Line'!$A$2:$A$3001,$AA77)&amp;"")</f>
        <v/>
      </c>
      <c r="E77" s="14">
        <f>IF($AA77="","",INDEX('Per Line'!$G$2:$G$3001,$AA77))</f>
        <v/>
      </c>
      <c r="F77">
        <f>IF($AA77="","",INDEX('Per Line'!$H$2:$H$3001,$AA77)&amp;"")</f>
        <v/>
      </c>
      <c r="G77">
        <f>IF($AA77="","",INDEX('Per Line'!$J$2:$J$3001,$AA77)&amp;"")</f>
        <v/>
      </c>
      <c r="H77">
        <f>IF($AA77="","",INDEX('Per Line'!$K$2:$K$3001,$AA77)&amp;"")</f>
        <v/>
      </c>
      <c r="I77">
        <f>IF($AA77="","",INDEX('Per Line'!$L$2:$L$3001,$AA77)&amp;"")</f>
        <v/>
      </c>
      <c r="J77">
        <f>IF($AA77="","",INDEX('Per Line'!$P$2:$P$3001,$AA77))</f>
        <v/>
      </c>
      <c r="K77" s="7">
        <f>IF($AA77="","",IF(AND(ISNUMBER(M77),M77&gt;0,Y77&gt;M77),J77*M77/100+(Y77-M77),J77*Y77/100))</f>
        <v/>
      </c>
      <c r="L77">
        <f>IF($AA77="","",INDEX('Per Line'!$Z$2:$Z$3001,$AA77)&amp;"")</f>
        <v/>
      </c>
      <c r="M77">
        <f>IF($AA77="","",INDEX('Per Line'!$AG$2:$AG$3001,$AA77))</f>
        <v/>
      </c>
      <c r="N77">
        <f>IF($AA77="","",IF(AND(ISNUMBER(M77),M77&gt;0),Y77&gt;M77,FALSE))</f>
        <v/>
      </c>
      <c r="O77" s="7">
        <f>IF($AA77="","",IF(AND(ISNUMBER(M77),M77&gt;0,Y77&gt;M77),Y77-M77,""))</f>
        <v/>
      </c>
      <c r="P77" s="7">
        <f>IF($AA77="","",SUMIFS('Per Line'!$Y$2:$Y$3001,'Per Line'!$E$2:$E$3001,$B77,'Per Line'!$AQ$2:$AQ$3001,1))</f>
        <v/>
      </c>
      <c r="Q77">
        <f>IF($AA77="","",Settings!$C$7)</f>
        <v/>
      </c>
      <c r="R77" s="7">
        <f>IF($AA77="","",SUMIFS('Per Line'!$Y$2:$Y$3001,'Per Line'!$E$2:$E$3001,$B77,'Per Line'!$AP$2:$AP$3001,0,'Per Line'!$AQ$2:$AQ$3001,0))</f>
        <v/>
      </c>
      <c r="S77" s="7">
        <f>IF($AA77="","",R77*Q77)</f>
        <v/>
      </c>
      <c r="T77">
        <f>IF($AA77="","",Settings!$C$6)</f>
        <v/>
      </c>
      <c r="U77" s="7">
        <f>IF($AA77="","",SUMIFS('Per Line'!$Y$2:$Y$3001,'Per Line'!$E$2:$E$3001,$B77,'Per Line'!$AP$2:$AP$3001,1,'Per Line'!$AQ$2:$AQ$3001,0))</f>
        <v/>
      </c>
      <c r="V77" s="7">
        <f>IF($AA77="","",U77*T77)</f>
        <v/>
      </c>
      <c r="W77" s="7">
        <f>IF($AA77="","",V77+S77)</f>
        <v/>
      </c>
      <c r="X77" s="7">
        <f>IF($AA77="","",Y77-W77)</f>
        <v/>
      </c>
      <c r="Y77" s="7">
        <f>IF($AA77="","",R77+U77+P77)</f>
        <v/>
      </c>
      <c r="Z77" s="7">
        <f>IF($AA77="","",Y77-W77-K77)</f>
        <v/>
      </c>
      <c r="AA77" s="16">
        <f>IF(ROWS($AA$2:$AA77)&lt;=MAX('Per Line'!$AO$2:$AO$3001),MATCH(ROWS($AA$2:$AA77),'Per Line'!$AO$2:$AO$3001,0),"")</f>
        <v/>
      </c>
      <c r="AB77" s="17">
        <f>IF($AA77="","",K77-J77*Y77/100)</f>
        <v/>
      </c>
      <c r="AC77">
        <f>IF($AA77="","",C77&amp;"|"&amp;COUNTIF($C$2:$C77,C77))</f>
        <v/>
      </c>
    </row>
    <row r="78">
      <c r="A78" s="15" t="n"/>
      <c r="B78">
        <f>IF($AA78="","",INDEX('Per Line'!$E$2:$E$3001,$AA78)&amp;"")</f>
        <v/>
      </c>
      <c r="C78">
        <f>IF($AA78="","",D78&amp;" "&amp;G78)</f>
        <v/>
      </c>
      <c r="D78">
        <f>IF($AA78="","",INDEX('Per Line'!$A$2:$A$3001,$AA78)&amp;"")</f>
        <v/>
      </c>
      <c r="E78" s="14">
        <f>IF($AA78="","",INDEX('Per Line'!$G$2:$G$3001,$AA78))</f>
        <v/>
      </c>
      <c r="F78">
        <f>IF($AA78="","",INDEX('Per Line'!$H$2:$H$3001,$AA78)&amp;"")</f>
        <v/>
      </c>
      <c r="G78">
        <f>IF($AA78="","",INDEX('Per Line'!$J$2:$J$3001,$AA78)&amp;"")</f>
        <v/>
      </c>
      <c r="H78">
        <f>IF($AA78="","",INDEX('Per Line'!$K$2:$K$3001,$AA78)&amp;"")</f>
        <v/>
      </c>
      <c r="I78">
        <f>IF($AA78="","",INDEX('Per Line'!$L$2:$L$3001,$AA78)&amp;"")</f>
        <v/>
      </c>
      <c r="J78">
        <f>IF($AA78="","",INDEX('Per Line'!$P$2:$P$3001,$AA78))</f>
        <v/>
      </c>
      <c r="K78" s="7">
        <f>IF($AA78="","",IF(AND(ISNUMBER(M78),M78&gt;0,Y78&gt;M78),J78*M78/100+(Y78-M78),J78*Y78/100))</f>
        <v/>
      </c>
      <c r="L78">
        <f>IF($AA78="","",INDEX('Per Line'!$Z$2:$Z$3001,$AA78)&amp;"")</f>
        <v/>
      </c>
      <c r="M78">
        <f>IF($AA78="","",INDEX('Per Line'!$AG$2:$AG$3001,$AA78))</f>
        <v/>
      </c>
      <c r="N78">
        <f>IF($AA78="","",IF(AND(ISNUMBER(M78),M78&gt;0),Y78&gt;M78,FALSE))</f>
        <v/>
      </c>
      <c r="O78" s="7">
        <f>IF($AA78="","",IF(AND(ISNUMBER(M78),M78&gt;0,Y78&gt;M78),Y78-M78,""))</f>
        <v/>
      </c>
      <c r="P78" s="7">
        <f>IF($AA78="","",SUMIFS('Per Line'!$Y$2:$Y$3001,'Per Line'!$E$2:$E$3001,$B78,'Per Line'!$AQ$2:$AQ$3001,1))</f>
        <v/>
      </c>
      <c r="Q78">
        <f>IF($AA78="","",Settings!$C$7)</f>
        <v/>
      </c>
      <c r="R78" s="7">
        <f>IF($AA78="","",SUMIFS('Per Line'!$Y$2:$Y$3001,'Per Line'!$E$2:$E$3001,$B78,'Per Line'!$AP$2:$AP$3001,0,'Per Line'!$AQ$2:$AQ$3001,0))</f>
        <v/>
      </c>
      <c r="S78" s="7">
        <f>IF($AA78="","",R78*Q78)</f>
        <v/>
      </c>
      <c r="T78">
        <f>IF($AA78="","",Settings!$C$6)</f>
        <v/>
      </c>
      <c r="U78" s="7">
        <f>IF($AA78="","",SUMIFS('Per Line'!$Y$2:$Y$3001,'Per Line'!$E$2:$E$3001,$B78,'Per Line'!$AP$2:$AP$3001,1,'Per Line'!$AQ$2:$AQ$3001,0))</f>
        <v/>
      </c>
      <c r="V78" s="7">
        <f>IF($AA78="","",U78*T78)</f>
        <v/>
      </c>
      <c r="W78" s="7">
        <f>IF($AA78="","",V78+S78)</f>
        <v/>
      </c>
      <c r="X78" s="7">
        <f>IF($AA78="","",Y78-W78)</f>
        <v/>
      </c>
      <c r="Y78" s="7">
        <f>IF($AA78="","",R78+U78+P78)</f>
        <v/>
      </c>
      <c r="Z78" s="7">
        <f>IF($AA78="","",Y78-W78-K78)</f>
        <v/>
      </c>
      <c r="AA78" s="16">
        <f>IF(ROWS($AA$2:$AA78)&lt;=MAX('Per Line'!$AO$2:$AO$3001),MATCH(ROWS($AA$2:$AA78),'Per Line'!$AO$2:$AO$3001,0),"")</f>
        <v/>
      </c>
      <c r="AB78" s="17">
        <f>IF($AA78="","",K78-J78*Y78/100)</f>
        <v/>
      </c>
      <c r="AC78">
        <f>IF($AA78="","",C78&amp;"|"&amp;COUNTIF($C$2:$C78,C78))</f>
        <v/>
      </c>
    </row>
    <row r="79">
      <c r="A79" s="15" t="n"/>
      <c r="B79">
        <f>IF($AA79="","",INDEX('Per Line'!$E$2:$E$3001,$AA79)&amp;"")</f>
        <v/>
      </c>
      <c r="C79">
        <f>IF($AA79="","",D79&amp;" "&amp;G79)</f>
        <v/>
      </c>
      <c r="D79">
        <f>IF($AA79="","",INDEX('Per Line'!$A$2:$A$3001,$AA79)&amp;"")</f>
        <v/>
      </c>
      <c r="E79" s="14">
        <f>IF($AA79="","",INDEX('Per Line'!$G$2:$G$3001,$AA79))</f>
        <v/>
      </c>
      <c r="F79">
        <f>IF($AA79="","",INDEX('Per Line'!$H$2:$H$3001,$AA79)&amp;"")</f>
        <v/>
      </c>
      <c r="G79">
        <f>IF($AA79="","",INDEX('Per Line'!$J$2:$J$3001,$AA79)&amp;"")</f>
        <v/>
      </c>
      <c r="H79">
        <f>IF($AA79="","",INDEX('Per Line'!$K$2:$K$3001,$AA79)&amp;"")</f>
        <v/>
      </c>
      <c r="I79">
        <f>IF($AA79="","",INDEX('Per Line'!$L$2:$L$3001,$AA79)&amp;"")</f>
        <v/>
      </c>
      <c r="J79">
        <f>IF($AA79="","",INDEX('Per Line'!$P$2:$P$3001,$AA79))</f>
        <v/>
      </c>
      <c r="K79" s="7">
        <f>IF($AA79="","",IF(AND(ISNUMBER(M79),M79&gt;0,Y79&gt;M79),J79*M79/100+(Y79-M79),J79*Y79/100))</f>
        <v/>
      </c>
      <c r="L79">
        <f>IF($AA79="","",INDEX('Per Line'!$Z$2:$Z$3001,$AA79)&amp;"")</f>
        <v/>
      </c>
      <c r="M79">
        <f>IF($AA79="","",INDEX('Per Line'!$AG$2:$AG$3001,$AA79))</f>
        <v/>
      </c>
      <c r="N79">
        <f>IF($AA79="","",IF(AND(ISNUMBER(M79),M79&gt;0),Y79&gt;M79,FALSE))</f>
        <v/>
      </c>
      <c r="O79" s="7">
        <f>IF($AA79="","",IF(AND(ISNUMBER(M79),M79&gt;0,Y79&gt;M79),Y79-M79,""))</f>
        <v/>
      </c>
      <c r="P79" s="7">
        <f>IF($AA79="","",SUMIFS('Per Line'!$Y$2:$Y$3001,'Per Line'!$E$2:$E$3001,$B79,'Per Line'!$AQ$2:$AQ$3001,1))</f>
        <v/>
      </c>
      <c r="Q79">
        <f>IF($AA79="","",Settings!$C$7)</f>
        <v/>
      </c>
      <c r="R79" s="7">
        <f>IF($AA79="","",SUMIFS('Per Line'!$Y$2:$Y$3001,'Per Line'!$E$2:$E$3001,$B79,'Per Line'!$AP$2:$AP$3001,0,'Per Line'!$AQ$2:$AQ$3001,0))</f>
        <v/>
      </c>
      <c r="S79" s="7">
        <f>IF($AA79="","",R79*Q79)</f>
        <v/>
      </c>
      <c r="T79">
        <f>IF($AA79="","",Settings!$C$6)</f>
        <v/>
      </c>
      <c r="U79" s="7">
        <f>IF($AA79="","",SUMIFS('Per Line'!$Y$2:$Y$3001,'Per Line'!$E$2:$E$3001,$B79,'Per Line'!$AP$2:$AP$3001,1,'Per Line'!$AQ$2:$AQ$3001,0))</f>
        <v/>
      </c>
      <c r="V79" s="7">
        <f>IF($AA79="","",U79*T79)</f>
        <v/>
      </c>
      <c r="W79" s="7">
        <f>IF($AA79="","",V79+S79)</f>
        <v/>
      </c>
      <c r="X79" s="7">
        <f>IF($AA79="","",Y79-W79)</f>
        <v/>
      </c>
      <c r="Y79" s="7">
        <f>IF($AA79="","",R79+U79+P79)</f>
        <v/>
      </c>
      <c r="Z79" s="7">
        <f>IF($AA79="","",Y79-W79-K79)</f>
        <v/>
      </c>
      <c r="AA79" s="16">
        <f>IF(ROWS($AA$2:$AA79)&lt;=MAX('Per Line'!$AO$2:$AO$3001),MATCH(ROWS($AA$2:$AA79),'Per Line'!$AO$2:$AO$3001,0),"")</f>
        <v/>
      </c>
      <c r="AB79" s="17">
        <f>IF($AA79="","",K79-J79*Y79/100)</f>
        <v/>
      </c>
      <c r="AC79">
        <f>IF($AA79="","",C79&amp;"|"&amp;COUNTIF($C$2:$C79,C79))</f>
        <v/>
      </c>
    </row>
    <row r="80">
      <c r="A80" s="15" t="n"/>
      <c r="B80">
        <f>IF($AA80="","",INDEX('Per Line'!$E$2:$E$3001,$AA80)&amp;"")</f>
        <v/>
      </c>
      <c r="C80">
        <f>IF($AA80="","",D80&amp;" "&amp;G80)</f>
        <v/>
      </c>
      <c r="D80">
        <f>IF($AA80="","",INDEX('Per Line'!$A$2:$A$3001,$AA80)&amp;"")</f>
        <v/>
      </c>
      <c r="E80" s="14">
        <f>IF($AA80="","",INDEX('Per Line'!$G$2:$G$3001,$AA80))</f>
        <v/>
      </c>
      <c r="F80">
        <f>IF($AA80="","",INDEX('Per Line'!$H$2:$H$3001,$AA80)&amp;"")</f>
        <v/>
      </c>
      <c r="G80">
        <f>IF($AA80="","",INDEX('Per Line'!$J$2:$J$3001,$AA80)&amp;"")</f>
        <v/>
      </c>
      <c r="H80">
        <f>IF($AA80="","",INDEX('Per Line'!$K$2:$K$3001,$AA80)&amp;"")</f>
        <v/>
      </c>
      <c r="I80">
        <f>IF($AA80="","",INDEX('Per Line'!$L$2:$L$3001,$AA80)&amp;"")</f>
        <v/>
      </c>
      <c r="J80">
        <f>IF($AA80="","",INDEX('Per Line'!$P$2:$P$3001,$AA80))</f>
        <v/>
      </c>
      <c r="K80" s="7">
        <f>IF($AA80="","",IF(AND(ISNUMBER(M80),M80&gt;0,Y80&gt;M80),J80*M80/100+(Y80-M80),J80*Y80/100))</f>
        <v/>
      </c>
      <c r="L80">
        <f>IF($AA80="","",INDEX('Per Line'!$Z$2:$Z$3001,$AA80)&amp;"")</f>
        <v/>
      </c>
      <c r="M80">
        <f>IF($AA80="","",INDEX('Per Line'!$AG$2:$AG$3001,$AA80))</f>
        <v/>
      </c>
      <c r="N80">
        <f>IF($AA80="","",IF(AND(ISNUMBER(M80),M80&gt;0),Y80&gt;M80,FALSE))</f>
        <v/>
      </c>
      <c r="O80" s="7">
        <f>IF($AA80="","",IF(AND(ISNUMBER(M80),M80&gt;0,Y80&gt;M80),Y80-M80,""))</f>
        <v/>
      </c>
      <c r="P80" s="7">
        <f>IF($AA80="","",SUMIFS('Per Line'!$Y$2:$Y$3001,'Per Line'!$E$2:$E$3001,$B80,'Per Line'!$AQ$2:$AQ$3001,1))</f>
        <v/>
      </c>
      <c r="Q80">
        <f>IF($AA80="","",Settings!$C$7)</f>
        <v/>
      </c>
      <c r="R80" s="7">
        <f>IF($AA80="","",SUMIFS('Per Line'!$Y$2:$Y$3001,'Per Line'!$E$2:$E$3001,$B80,'Per Line'!$AP$2:$AP$3001,0,'Per Line'!$AQ$2:$AQ$3001,0))</f>
        <v/>
      </c>
      <c r="S80" s="7">
        <f>IF($AA80="","",R80*Q80)</f>
        <v/>
      </c>
      <c r="T80">
        <f>IF($AA80="","",Settings!$C$6)</f>
        <v/>
      </c>
      <c r="U80" s="7">
        <f>IF($AA80="","",SUMIFS('Per Line'!$Y$2:$Y$3001,'Per Line'!$E$2:$E$3001,$B80,'Per Line'!$AP$2:$AP$3001,1,'Per Line'!$AQ$2:$AQ$3001,0))</f>
        <v/>
      </c>
      <c r="V80" s="7">
        <f>IF($AA80="","",U80*T80)</f>
        <v/>
      </c>
      <c r="W80" s="7">
        <f>IF($AA80="","",V80+S80)</f>
        <v/>
      </c>
      <c r="X80" s="7">
        <f>IF($AA80="","",Y80-W80)</f>
        <v/>
      </c>
      <c r="Y80" s="7">
        <f>IF($AA80="","",R80+U80+P80)</f>
        <v/>
      </c>
      <c r="Z80" s="7">
        <f>IF($AA80="","",Y80-W80-K80)</f>
        <v/>
      </c>
      <c r="AA80" s="16">
        <f>IF(ROWS($AA$2:$AA80)&lt;=MAX('Per Line'!$AO$2:$AO$3001),MATCH(ROWS($AA$2:$AA80),'Per Line'!$AO$2:$AO$3001,0),"")</f>
        <v/>
      </c>
      <c r="AB80" s="17">
        <f>IF($AA80="","",K80-J80*Y80/100)</f>
        <v/>
      </c>
      <c r="AC80">
        <f>IF($AA80="","",C80&amp;"|"&amp;COUNTIF($C$2:$C80,C80))</f>
        <v/>
      </c>
    </row>
    <row r="81">
      <c r="A81" s="15" t="n"/>
      <c r="B81">
        <f>IF($AA81="","",INDEX('Per Line'!$E$2:$E$3001,$AA81)&amp;"")</f>
        <v/>
      </c>
      <c r="C81">
        <f>IF($AA81="","",D81&amp;" "&amp;G81)</f>
        <v/>
      </c>
      <c r="D81">
        <f>IF($AA81="","",INDEX('Per Line'!$A$2:$A$3001,$AA81)&amp;"")</f>
        <v/>
      </c>
      <c r="E81" s="14">
        <f>IF($AA81="","",INDEX('Per Line'!$G$2:$G$3001,$AA81))</f>
        <v/>
      </c>
      <c r="F81">
        <f>IF($AA81="","",INDEX('Per Line'!$H$2:$H$3001,$AA81)&amp;"")</f>
        <v/>
      </c>
      <c r="G81">
        <f>IF($AA81="","",INDEX('Per Line'!$J$2:$J$3001,$AA81)&amp;"")</f>
        <v/>
      </c>
      <c r="H81">
        <f>IF($AA81="","",INDEX('Per Line'!$K$2:$K$3001,$AA81)&amp;"")</f>
        <v/>
      </c>
      <c r="I81">
        <f>IF($AA81="","",INDEX('Per Line'!$L$2:$L$3001,$AA81)&amp;"")</f>
        <v/>
      </c>
      <c r="J81">
        <f>IF($AA81="","",INDEX('Per Line'!$P$2:$P$3001,$AA81))</f>
        <v/>
      </c>
      <c r="K81" s="7">
        <f>IF($AA81="","",IF(AND(ISNUMBER(M81),M81&gt;0,Y81&gt;M81),J81*M81/100+(Y81-M81),J81*Y81/100))</f>
        <v/>
      </c>
      <c r="L81">
        <f>IF($AA81="","",INDEX('Per Line'!$Z$2:$Z$3001,$AA81)&amp;"")</f>
        <v/>
      </c>
      <c r="M81">
        <f>IF($AA81="","",INDEX('Per Line'!$AG$2:$AG$3001,$AA81))</f>
        <v/>
      </c>
      <c r="N81">
        <f>IF($AA81="","",IF(AND(ISNUMBER(M81),M81&gt;0),Y81&gt;M81,FALSE))</f>
        <v/>
      </c>
      <c r="O81" s="7">
        <f>IF($AA81="","",IF(AND(ISNUMBER(M81),M81&gt;0,Y81&gt;M81),Y81-M81,""))</f>
        <v/>
      </c>
      <c r="P81" s="7">
        <f>IF($AA81="","",SUMIFS('Per Line'!$Y$2:$Y$3001,'Per Line'!$E$2:$E$3001,$B81,'Per Line'!$AQ$2:$AQ$3001,1))</f>
        <v/>
      </c>
      <c r="Q81">
        <f>IF($AA81="","",Settings!$C$7)</f>
        <v/>
      </c>
      <c r="R81" s="7">
        <f>IF($AA81="","",SUMIFS('Per Line'!$Y$2:$Y$3001,'Per Line'!$E$2:$E$3001,$B81,'Per Line'!$AP$2:$AP$3001,0,'Per Line'!$AQ$2:$AQ$3001,0))</f>
        <v/>
      </c>
      <c r="S81" s="7">
        <f>IF($AA81="","",R81*Q81)</f>
        <v/>
      </c>
      <c r="T81">
        <f>IF($AA81="","",Settings!$C$6)</f>
        <v/>
      </c>
      <c r="U81" s="7">
        <f>IF($AA81="","",SUMIFS('Per Line'!$Y$2:$Y$3001,'Per Line'!$E$2:$E$3001,$B81,'Per Line'!$AP$2:$AP$3001,1,'Per Line'!$AQ$2:$AQ$3001,0))</f>
        <v/>
      </c>
      <c r="V81" s="7">
        <f>IF($AA81="","",U81*T81)</f>
        <v/>
      </c>
      <c r="W81" s="7">
        <f>IF($AA81="","",V81+S81)</f>
        <v/>
      </c>
      <c r="X81" s="7">
        <f>IF($AA81="","",Y81-W81)</f>
        <v/>
      </c>
      <c r="Y81" s="7">
        <f>IF($AA81="","",R81+U81+P81)</f>
        <v/>
      </c>
      <c r="Z81" s="7">
        <f>IF($AA81="","",Y81-W81-K81)</f>
        <v/>
      </c>
      <c r="AA81" s="16">
        <f>IF(ROWS($AA$2:$AA81)&lt;=MAX('Per Line'!$AO$2:$AO$3001),MATCH(ROWS($AA$2:$AA81),'Per Line'!$AO$2:$AO$3001,0),"")</f>
        <v/>
      </c>
      <c r="AB81" s="17">
        <f>IF($AA81="","",K81-J81*Y81/100)</f>
        <v/>
      </c>
      <c r="AC81">
        <f>IF($AA81="","",C81&amp;"|"&amp;COUNTIF($C$2:$C81,C81))</f>
        <v/>
      </c>
    </row>
    <row r="82">
      <c r="A82" s="15" t="n"/>
      <c r="B82">
        <f>IF($AA82="","",INDEX('Per Line'!$E$2:$E$3001,$AA82)&amp;"")</f>
        <v/>
      </c>
      <c r="C82">
        <f>IF($AA82="","",D82&amp;" "&amp;G82)</f>
        <v/>
      </c>
      <c r="D82">
        <f>IF($AA82="","",INDEX('Per Line'!$A$2:$A$3001,$AA82)&amp;"")</f>
        <v/>
      </c>
      <c r="E82" s="14">
        <f>IF($AA82="","",INDEX('Per Line'!$G$2:$G$3001,$AA82))</f>
        <v/>
      </c>
      <c r="F82">
        <f>IF($AA82="","",INDEX('Per Line'!$H$2:$H$3001,$AA82)&amp;"")</f>
        <v/>
      </c>
      <c r="G82">
        <f>IF($AA82="","",INDEX('Per Line'!$J$2:$J$3001,$AA82)&amp;"")</f>
        <v/>
      </c>
      <c r="H82">
        <f>IF($AA82="","",INDEX('Per Line'!$K$2:$K$3001,$AA82)&amp;"")</f>
        <v/>
      </c>
      <c r="I82">
        <f>IF($AA82="","",INDEX('Per Line'!$L$2:$L$3001,$AA82)&amp;"")</f>
        <v/>
      </c>
      <c r="J82">
        <f>IF($AA82="","",INDEX('Per Line'!$P$2:$P$3001,$AA82))</f>
        <v/>
      </c>
      <c r="K82" s="7">
        <f>IF($AA82="","",IF(AND(ISNUMBER(M82),M82&gt;0,Y82&gt;M82),J82*M82/100+(Y82-M82),J82*Y82/100))</f>
        <v/>
      </c>
      <c r="L82">
        <f>IF($AA82="","",INDEX('Per Line'!$Z$2:$Z$3001,$AA82)&amp;"")</f>
        <v/>
      </c>
      <c r="M82">
        <f>IF($AA82="","",INDEX('Per Line'!$AG$2:$AG$3001,$AA82))</f>
        <v/>
      </c>
      <c r="N82">
        <f>IF($AA82="","",IF(AND(ISNUMBER(M82),M82&gt;0),Y82&gt;M82,FALSE))</f>
        <v/>
      </c>
      <c r="O82" s="7">
        <f>IF($AA82="","",IF(AND(ISNUMBER(M82),M82&gt;0,Y82&gt;M82),Y82-M82,""))</f>
        <v/>
      </c>
      <c r="P82" s="7">
        <f>IF($AA82="","",SUMIFS('Per Line'!$Y$2:$Y$3001,'Per Line'!$E$2:$E$3001,$B82,'Per Line'!$AQ$2:$AQ$3001,1))</f>
        <v/>
      </c>
      <c r="Q82">
        <f>IF($AA82="","",Settings!$C$7)</f>
        <v/>
      </c>
      <c r="R82" s="7">
        <f>IF($AA82="","",SUMIFS('Per Line'!$Y$2:$Y$3001,'Per Line'!$E$2:$E$3001,$B82,'Per Line'!$AP$2:$AP$3001,0,'Per Line'!$AQ$2:$AQ$3001,0))</f>
        <v/>
      </c>
      <c r="S82" s="7">
        <f>IF($AA82="","",R82*Q82)</f>
        <v/>
      </c>
      <c r="T82">
        <f>IF($AA82="","",Settings!$C$6)</f>
        <v/>
      </c>
      <c r="U82" s="7">
        <f>IF($AA82="","",SUMIFS('Per Line'!$Y$2:$Y$3001,'Per Line'!$E$2:$E$3001,$B82,'Per Line'!$AP$2:$AP$3001,1,'Per Line'!$AQ$2:$AQ$3001,0))</f>
        <v/>
      </c>
      <c r="V82" s="7">
        <f>IF($AA82="","",U82*T82)</f>
        <v/>
      </c>
      <c r="W82" s="7">
        <f>IF($AA82="","",V82+S82)</f>
        <v/>
      </c>
      <c r="X82" s="7">
        <f>IF($AA82="","",Y82-W82)</f>
        <v/>
      </c>
      <c r="Y82" s="7">
        <f>IF($AA82="","",R82+U82+P82)</f>
        <v/>
      </c>
      <c r="Z82" s="7">
        <f>IF($AA82="","",Y82-W82-K82)</f>
        <v/>
      </c>
      <c r="AA82" s="16">
        <f>IF(ROWS($AA$2:$AA82)&lt;=MAX('Per Line'!$AO$2:$AO$3001),MATCH(ROWS($AA$2:$AA82),'Per Line'!$AO$2:$AO$3001,0),"")</f>
        <v/>
      </c>
      <c r="AB82" s="17">
        <f>IF($AA82="","",K82-J82*Y82/100)</f>
        <v/>
      </c>
      <c r="AC82">
        <f>IF($AA82="","",C82&amp;"|"&amp;COUNTIF($C$2:$C82,C82))</f>
        <v/>
      </c>
    </row>
    <row r="83">
      <c r="A83" s="15" t="n"/>
      <c r="B83">
        <f>IF($AA83="","",INDEX('Per Line'!$E$2:$E$3001,$AA83)&amp;"")</f>
        <v/>
      </c>
      <c r="C83">
        <f>IF($AA83="","",D83&amp;" "&amp;G83)</f>
        <v/>
      </c>
      <c r="D83">
        <f>IF($AA83="","",INDEX('Per Line'!$A$2:$A$3001,$AA83)&amp;"")</f>
        <v/>
      </c>
      <c r="E83" s="14">
        <f>IF($AA83="","",INDEX('Per Line'!$G$2:$G$3001,$AA83))</f>
        <v/>
      </c>
      <c r="F83">
        <f>IF($AA83="","",INDEX('Per Line'!$H$2:$H$3001,$AA83)&amp;"")</f>
        <v/>
      </c>
      <c r="G83">
        <f>IF($AA83="","",INDEX('Per Line'!$J$2:$J$3001,$AA83)&amp;"")</f>
        <v/>
      </c>
      <c r="H83">
        <f>IF($AA83="","",INDEX('Per Line'!$K$2:$K$3001,$AA83)&amp;"")</f>
        <v/>
      </c>
      <c r="I83">
        <f>IF($AA83="","",INDEX('Per Line'!$L$2:$L$3001,$AA83)&amp;"")</f>
        <v/>
      </c>
      <c r="J83">
        <f>IF($AA83="","",INDEX('Per Line'!$P$2:$P$3001,$AA83))</f>
        <v/>
      </c>
      <c r="K83" s="7">
        <f>IF($AA83="","",IF(AND(ISNUMBER(M83),M83&gt;0,Y83&gt;M83),J83*M83/100+(Y83-M83),J83*Y83/100))</f>
        <v/>
      </c>
      <c r="L83">
        <f>IF($AA83="","",INDEX('Per Line'!$Z$2:$Z$3001,$AA83)&amp;"")</f>
        <v/>
      </c>
      <c r="M83">
        <f>IF($AA83="","",INDEX('Per Line'!$AG$2:$AG$3001,$AA83))</f>
        <v/>
      </c>
      <c r="N83">
        <f>IF($AA83="","",IF(AND(ISNUMBER(M83),M83&gt;0),Y83&gt;M83,FALSE))</f>
        <v/>
      </c>
      <c r="O83" s="7">
        <f>IF($AA83="","",IF(AND(ISNUMBER(M83),M83&gt;0,Y83&gt;M83),Y83-M83,""))</f>
        <v/>
      </c>
      <c r="P83" s="7">
        <f>IF($AA83="","",SUMIFS('Per Line'!$Y$2:$Y$3001,'Per Line'!$E$2:$E$3001,$B83,'Per Line'!$AQ$2:$AQ$3001,1))</f>
        <v/>
      </c>
      <c r="Q83">
        <f>IF($AA83="","",Settings!$C$7)</f>
        <v/>
      </c>
      <c r="R83" s="7">
        <f>IF($AA83="","",SUMIFS('Per Line'!$Y$2:$Y$3001,'Per Line'!$E$2:$E$3001,$B83,'Per Line'!$AP$2:$AP$3001,0,'Per Line'!$AQ$2:$AQ$3001,0))</f>
        <v/>
      </c>
      <c r="S83" s="7">
        <f>IF($AA83="","",R83*Q83)</f>
        <v/>
      </c>
      <c r="T83">
        <f>IF($AA83="","",Settings!$C$6)</f>
        <v/>
      </c>
      <c r="U83" s="7">
        <f>IF($AA83="","",SUMIFS('Per Line'!$Y$2:$Y$3001,'Per Line'!$E$2:$E$3001,$B83,'Per Line'!$AP$2:$AP$3001,1,'Per Line'!$AQ$2:$AQ$3001,0))</f>
        <v/>
      </c>
      <c r="V83" s="7">
        <f>IF($AA83="","",U83*T83)</f>
        <v/>
      </c>
      <c r="W83" s="7">
        <f>IF($AA83="","",V83+S83)</f>
        <v/>
      </c>
      <c r="X83" s="7">
        <f>IF($AA83="","",Y83-W83)</f>
        <v/>
      </c>
      <c r="Y83" s="7">
        <f>IF($AA83="","",R83+U83+P83)</f>
        <v/>
      </c>
      <c r="Z83" s="7">
        <f>IF($AA83="","",Y83-W83-K83)</f>
        <v/>
      </c>
      <c r="AA83" s="16">
        <f>IF(ROWS($AA$2:$AA83)&lt;=MAX('Per Line'!$AO$2:$AO$3001),MATCH(ROWS($AA$2:$AA83),'Per Line'!$AO$2:$AO$3001,0),"")</f>
        <v/>
      </c>
      <c r="AB83" s="17">
        <f>IF($AA83="","",K83-J83*Y83/100)</f>
        <v/>
      </c>
      <c r="AC83">
        <f>IF($AA83="","",C83&amp;"|"&amp;COUNTIF($C$2:$C83,C83))</f>
        <v/>
      </c>
    </row>
    <row r="84">
      <c r="A84" s="15" t="n"/>
      <c r="B84">
        <f>IF($AA84="","",INDEX('Per Line'!$E$2:$E$3001,$AA84)&amp;"")</f>
        <v/>
      </c>
      <c r="C84">
        <f>IF($AA84="","",D84&amp;" "&amp;G84)</f>
        <v/>
      </c>
      <c r="D84">
        <f>IF($AA84="","",INDEX('Per Line'!$A$2:$A$3001,$AA84)&amp;"")</f>
        <v/>
      </c>
      <c r="E84" s="14">
        <f>IF($AA84="","",INDEX('Per Line'!$G$2:$G$3001,$AA84))</f>
        <v/>
      </c>
      <c r="F84">
        <f>IF($AA84="","",INDEX('Per Line'!$H$2:$H$3001,$AA84)&amp;"")</f>
        <v/>
      </c>
      <c r="G84">
        <f>IF($AA84="","",INDEX('Per Line'!$J$2:$J$3001,$AA84)&amp;"")</f>
        <v/>
      </c>
      <c r="H84">
        <f>IF($AA84="","",INDEX('Per Line'!$K$2:$K$3001,$AA84)&amp;"")</f>
        <v/>
      </c>
      <c r="I84">
        <f>IF($AA84="","",INDEX('Per Line'!$L$2:$L$3001,$AA84)&amp;"")</f>
        <v/>
      </c>
      <c r="J84">
        <f>IF($AA84="","",INDEX('Per Line'!$P$2:$P$3001,$AA84))</f>
        <v/>
      </c>
      <c r="K84" s="7">
        <f>IF($AA84="","",IF(AND(ISNUMBER(M84),M84&gt;0,Y84&gt;M84),J84*M84/100+(Y84-M84),J84*Y84/100))</f>
        <v/>
      </c>
      <c r="L84">
        <f>IF($AA84="","",INDEX('Per Line'!$Z$2:$Z$3001,$AA84)&amp;"")</f>
        <v/>
      </c>
      <c r="M84">
        <f>IF($AA84="","",INDEX('Per Line'!$AG$2:$AG$3001,$AA84))</f>
        <v/>
      </c>
      <c r="N84">
        <f>IF($AA84="","",IF(AND(ISNUMBER(M84),M84&gt;0),Y84&gt;M84,FALSE))</f>
        <v/>
      </c>
      <c r="O84" s="7">
        <f>IF($AA84="","",IF(AND(ISNUMBER(M84),M84&gt;0,Y84&gt;M84),Y84-M84,""))</f>
        <v/>
      </c>
      <c r="P84" s="7">
        <f>IF($AA84="","",SUMIFS('Per Line'!$Y$2:$Y$3001,'Per Line'!$E$2:$E$3001,$B84,'Per Line'!$AQ$2:$AQ$3001,1))</f>
        <v/>
      </c>
      <c r="Q84">
        <f>IF($AA84="","",Settings!$C$7)</f>
        <v/>
      </c>
      <c r="R84" s="7">
        <f>IF($AA84="","",SUMIFS('Per Line'!$Y$2:$Y$3001,'Per Line'!$E$2:$E$3001,$B84,'Per Line'!$AP$2:$AP$3001,0,'Per Line'!$AQ$2:$AQ$3001,0))</f>
        <v/>
      </c>
      <c r="S84" s="7">
        <f>IF($AA84="","",R84*Q84)</f>
        <v/>
      </c>
      <c r="T84">
        <f>IF($AA84="","",Settings!$C$6)</f>
        <v/>
      </c>
      <c r="U84" s="7">
        <f>IF($AA84="","",SUMIFS('Per Line'!$Y$2:$Y$3001,'Per Line'!$E$2:$E$3001,$B84,'Per Line'!$AP$2:$AP$3001,1,'Per Line'!$AQ$2:$AQ$3001,0))</f>
        <v/>
      </c>
      <c r="V84" s="7">
        <f>IF($AA84="","",U84*T84)</f>
        <v/>
      </c>
      <c r="W84" s="7">
        <f>IF($AA84="","",V84+S84)</f>
        <v/>
      </c>
      <c r="X84" s="7">
        <f>IF($AA84="","",Y84-W84)</f>
        <v/>
      </c>
      <c r="Y84" s="7">
        <f>IF($AA84="","",R84+U84+P84)</f>
        <v/>
      </c>
      <c r="Z84" s="7">
        <f>IF($AA84="","",Y84-W84-K84)</f>
        <v/>
      </c>
      <c r="AA84" s="16">
        <f>IF(ROWS($AA$2:$AA84)&lt;=MAX('Per Line'!$AO$2:$AO$3001),MATCH(ROWS($AA$2:$AA84),'Per Line'!$AO$2:$AO$3001,0),"")</f>
        <v/>
      </c>
      <c r="AB84" s="17">
        <f>IF($AA84="","",K84-J84*Y84/100)</f>
        <v/>
      </c>
      <c r="AC84">
        <f>IF($AA84="","",C84&amp;"|"&amp;COUNTIF($C$2:$C84,C84))</f>
        <v/>
      </c>
    </row>
    <row r="85">
      <c r="A85" s="15" t="n"/>
      <c r="B85">
        <f>IF($AA85="","",INDEX('Per Line'!$E$2:$E$3001,$AA85)&amp;"")</f>
        <v/>
      </c>
      <c r="C85">
        <f>IF($AA85="","",D85&amp;" "&amp;G85)</f>
        <v/>
      </c>
      <c r="D85">
        <f>IF($AA85="","",INDEX('Per Line'!$A$2:$A$3001,$AA85)&amp;"")</f>
        <v/>
      </c>
      <c r="E85" s="14">
        <f>IF($AA85="","",INDEX('Per Line'!$G$2:$G$3001,$AA85))</f>
        <v/>
      </c>
      <c r="F85">
        <f>IF($AA85="","",INDEX('Per Line'!$H$2:$H$3001,$AA85)&amp;"")</f>
        <v/>
      </c>
      <c r="G85">
        <f>IF($AA85="","",INDEX('Per Line'!$J$2:$J$3001,$AA85)&amp;"")</f>
        <v/>
      </c>
      <c r="H85">
        <f>IF($AA85="","",INDEX('Per Line'!$K$2:$K$3001,$AA85)&amp;"")</f>
        <v/>
      </c>
      <c r="I85">
        <f>IF($AA85="","",INDEX('Per Line'!$L$2:$L$3001,$AA85)&amp;"")</f>
        <v/>
      </c>
      <c r="J85">
        <f>IF($AA85="","",INDEX('Per Line'!$P$2:$P$3001,$AA85))</f>
        <v/>
      </c>
      <c r="K85" s="7">
        <f>IF($AA85="","",IF(AND(ISNUMBER(M85),M85&gt;0,Y85&gt;M85),J85*M85/100+(Y85-M85),J85*Y85/100))</f>
        <v/>
      </c>
      <c r="L85">
        <f>IF($AA85="","",INDEX('Per Line'!$Z$2:$Z$3001,$AA85)&amp;"")</f>
        <v/>
      </c>
      <c r="M85">
        <f>IF($AA85="","",INDEX('Per Line'!$AG$2:$AG$3001,$AA85))</f>
        <v/>
      </c>
      <c r="N85">
        <f>IF($AA85="","",IF(AND(ISNUMBER(M85),M85&gt;0),Y85&gt;M85,FALSE))</f>
        <v/>
      </c>
      <c r="O85" s="7">
        <f>IF($AA85="","",IF(AND(ISNUMBER(M85),M85&gt;0,Y85&gt;M85),Y85-M85,""))</f>
        <v/>
      </c>
      <c r="P85" s="7">
        <f>IF($AA85="","",SUMIFS('Per Line'!$Y$2:$Y$3001,'Per Line'!$E$2:$E$3001,$B85,'Per Line'!$AQ$2:$AQ$3001,1))</f>
        <v/>
      </c>
      <c r="Q85">
        <f>IF($AA85="","",Settings!$C$7)</f>
        <v/>
      </c>
      <c r="R85" s="7">
        <f>IF($AA85="","",SUMIFS('Per Line'!$Y$2:$Y$3001,'Per Line'!$E$2:$E$3001,$B85,'Per Line'!$AP$2:$AP$3001,0,'Per Line'!$AQ$2:$AQ$3001,0))</f>
        <v/>
      </c>
      <c r="S85" s="7">
        <f>IF($AA85="","",R85*Q85)</f>
        <v/>
      </c>
      <c r="T85">
        <f>IF($AA85="","",Settings!$C$6)</f>
        <v/>
      </c>
      <c r="U85" s="7">
        <f>IF($AA85="","",SUMIFS('Per Line'!$Y$2:$Y$3001,'Per Line'!$E$2:$E$3001,$B85,'Per Line'!$AP$2:$AP$3001,1,'Per Line'!$AQ$2:$AQ$3001,0))</f>
        <v/>
      </c>
      <c r="V85" s="7">
        <f>IF($AA85="","",U85*T85)</f>
        <v/>
      </c>
      <c r="W85" s="7">
        <f>IF($AA85="","",V85+S85)</f>
        <v/>
      </c>
      <c r="X85" s="7">
        <f>IF($AA85="","",Y85-W85)</f>
        <v/>
      </c>
      <c r="Y85" s="7">
        <f>IF($AA85="","",R85+U85+P85)</f>
        <v/>
      </c>
      <c r="Z85" s="7">
        <f>IF($AA85="","",Y85-W85-K85)</f>
        <v/>
      </c>
      <c r="AA85" s="16">
        <f>IF(ROWS($AA$2:$AA85)&lt;=MAX('Per Line'!$AO$2:$AO$3001),MATCH(ROWS($AA$2:$AA85),'Per Line'!$AO$2:$AO$3001,0),"")</f>
        <v/>
      </c>
      <c r="AB85" s="17">
        <f>IF($AA85="","",K85-J85*Y85/100)</f>
        <v/>
      </c>
      <c r="AC85">
        <f>IF($AA85="","",C85&amp;"|"&amp;COUNTIF($C$2:$C85,C85))</f>
        <v/>
      </c>
    </row>
    <row r="86">
      <c r="A86" s="15" t="n"/>
      <c r="B86">
        <f>IF($AA86="","",INDEX('Per Line'!$E$2:$E$3001,$AA86)&amp;"")</f>
        <v/>
      </c>
      <c r="C86">
        <f>IF($AA86="","",D86&amp;" "&amp;G86)</f>
        <v/>
      </c>
      <c r="D86">
        <f>IF($AA86="","",INDEX('Per Line'!$A$2:$A$3001,$AA86)&amp;"")</f>
        <v/>
      </c>
      <c r="E86" s="14">
        <f>IF($AA86="","",INDEX('Per Line'!$G$2:$G$3001,$AA86))</f>
        <v/>
      </c>
      <c r="F86">
        <f>IF($AA86="","",INDEX('Per Line'!$H$2:$H$3001,$AA86)&amp;"")</f>
        <v/>
      </c>
      <c r="G86">
        <f>IF($AA86="","",INDEX('Per Line'!$J$2:$J$3001,$AA86)&amp;"")</f>
        <v/>
      </c>
      <c r="H86">
        <f>IF($AA86="","",INDEX('Per Line'!$K$2:$K$3001,$AA86)&amp;"")</f>
        <v/>
      </c>
      <c r="I86">
        <f>IF($AA86="","",INDEX('Per Line'!$L$2:$L$3001,$AA86)&amp;"")</f>
        <v/>
      </c>
      <c r="J86">
        <f>IF($AA86="","",INDEX('Per Line'!$P$2:$P$3001,$AA86))</f>
        <v/>
      </c>
      <c r="K86" s="7">
        <f>IF($AA86="","",IF(AND(ISNUMBER(M86),M86&gt;0,Y86&gt;M86),J86*M86/100+(Y86-M86),J86*Y86/100))</f>
        <v/>
      </c>
      <c r="L86">
        <f>IF($AA86="","",INDEX('Per Line'!$Z$2:$Z$3001,$AA86)&amp;"")</f>
        <v/>
      </c>
      <c r="M86">
        <f>IF($AA86="","",INDEX('Per Line'!$AG$2:$AG$3001,$AA86))</f>
        <v/>
      </c>
      <c r="N86">
        <f>IF($AA86="","",IF(AND(ISNUMBER(M86),M86&gt;0),Y86&gt;M86,FALSE))</f>
        <v/>
      </c>
      <c r="O86" s="7">
        <f>IF($AA86="","",IF(AND(ISNUMBER(M86),M86&gt;0,Y86&gt;M86),Y86-M86,""))</f>
        <v/>
      </c>
      <c r="P86" s="7">
        <f>IF($AA86="","",SUMIFS('Per Line'!$Y$2:$Y$3001,'Per Line'!$E$2:$E$3001,$B86,'Per Line'!$AQ$2:$AQ$3001,1))</f>
        <v/>
      </c>
      <c r="Q86">
        <f>IF($AA86="","",Settings!$C$7)</f>
        <v/>
      </c>
      <c r="R86" s="7">
        <f>IF($AA86="","",SUMIFS('Per Line'!$Y$2:$Y$3001,'Per Line'!$E$2:$E$3001,$B86,'Per Line'!$AP$2:$AP$3001,0,'Per Line'!$AQ$2:$AQ$3001,0))</f>
        <v/>
      </c>
      <c r="S86" s="7">
        <f>IF($AA86="","",R86*Q86)</f>
        <v/>
      </c>
      <c r="T86">
        <f>IF($AA86="","",Settings!$C$6)</f>
        <v/>
      </c>
      <c r="U86" s="7">
        <f>IF($AA86="","",SUMIFS('Per Line'!$Y$2:$Y$3001,'Per Line'!$E$2:$E$3001,$B86,'Per Line'!$AP$2:$AP$3001,1,'Per Line'!$AQ$2:$AQ$3001,0))</f>
        <v/>
      </c>
      <c r="V86" s="7">
        <f>IF($AA86="","",U86*T86)</f>
        <v/>
      </c>
      <c r="W86" s="7">
        <f>IF($AA86="","",V86+S86)</f>
        <v/>
      </c>
      <c r="X86" s="7">
        <f>IF($AA86="","",Y86-W86)</f>
        <v/>
      </c>
      <c r="Y86" s="7">
        <f>IF($AA86="","",R86+U86+P86)</f>
        <v/>
      </c>
      <c r="Z86" s="7">
        <f>IF($AA86="","",Y86-W86-K86)</f>
        <v/>
      </c>
      <c r="AA86" s="16">
        <f>IF(ROWS($AA$2:$AA86)&lt;=MAX('Per Line'!$AO$2:$AO$3001),MATCH(ROWS($AA$2:$AA86),'Per Line'!$AO$2:$AO$3001,0),"")</f>
        <v/>
      </c>
      <c r="AB86" s="17">
        <f>IF($AA86="","",K86-J86*Y86/100)</f>
        <v/>
      </c>
      <c r="AC86">
        <f>IF($AA86="","",C86&amp;"|"&amp;COUNTIF($C$2:$C86,C86))</f>
        <v/>
      </c>
    </row>
    <row r="87">
      <c r="A87" s="15" t="n"/>
      <c r="B87">
        <f>IF($AA87="","",INDEX('Per Line'!$E$2:$E$3001,$AA87)&amp;"")</f>
        <v/>
      </c>
      <c r="C87">
        <f>IF($AA87="","",D87&amp;" "&amp;G87)</f>
        <v/>
      </c>
      <c r="D87">
        <f>IF($AA87="","",INDEX('Per Line'!$A$2:$A$3001,$AA87)&amp;"")</f>
        <v/>
      </c>
      <c r="E87" s="14">
        <f>IF($AA87="","",INDEX('Per Line'!$G$2:$G$3001,$AA87))</f>
        <v/>
      </c>
      <c r="F87">
        <f>IF($AA87="","",INDEX('Per Line'!$H$2:$H$3001,$AA87)&amp;"")</f>
        <v/>
      </c>
      <c r="G87">
        <f>IF($AA87="","",INDEX('Per Line'!$J$2:$J$3001,$AA87)&amp;"")</f>
        <v/>
      </c>
      <c r="H87">
        <f>IF($AA87="","",INDEX('Per Line'!$K$2:$K$3001,$AA87)&amp;"")</f>
        <v/>
      </c>
      <c r="I87">
        <f>IF($AA87="","",INDEX('Per Line'!$L$2:$L$3001,$AA87)&amp;"")</f>
        <v/>
      </c>
      <c r="J87">
        <f>IF($AA87="","",INDEX('Per Line'!$P$2:$P$3001,$AA87))</f>
        <v/>
      </c>
      <c r="K87" s="7">
        <f>IF($AA87="","",IF(AND(ISNUMBER(M87),M87&gt;0,Y87&gt;M87),J87*M87/100+(Y87-M87),J87*Y87/100))</f>
        <v/>
      </c>
      <c r="L87">
        <f>IF($AA87="","",INDEX('Per Line'!$Z$2:$Z$3001,$AA87)&amp;"")</f>
        <v/>
      </c>
      <c r="M87">
        <f>IF($AA87="","",INDEX('Per Line'!$AG$2:$AG$3001,$AA87))</f>
        <v/>
      </c>
      <c r="N87">
        <f>IF($AA87="","",IF(AND(ISNUMBER(M87),M87&gt;0),Y87&gt;M87,FALSE))</f>
        <v/>
      </c>
      <c r="O87" s="7">
        <f>IF($AA87="","",IF(AND(ISNUMBER(M87),M87&gt;0,Y87&gt;M87),Y87-M87,""))</f>
        <v/>
      </c>
      <c r="P87" s="7">
        <f>IF($AA87="","",SUMIFS('Per Line'!$Y$2:$Y$3001,'Per Line'!$E$2:$E$3001,$B87,'Per Line'!$AQ$2:$AQ$3001,1))</f>
        <v/>
      </c>
      <c r="Q87">
        <f>IF($AA87="","",Settings!$C$7)</f>
        <v/>
      </c>
      <c r="R87" s="7">
        <f>IF($AA87="","",SUMIFS('Per Line'!$Y$2:$Y$3001,'Per Line'!$E$2:$E$3001,$B87,'Per Line'!$AP$2:$AP$3001,0,'Per Line'!$AQ$2:$AQ$3001,0))</f>
        <v/>
      </c>
      <c r="S87" s="7">
        <f>IF($AA87="","",R87*Q87)</f>
        <v/>
      </c>
      <c r="T87">
        <f>IF($AA87="","",Settings!$C$6)</f>
        <v/>
      </c>
      <c r="U87" s="7">
        <f>IF($AA87="","",SUMIFS('Per Line'!$Y$2:$Y$3001,'Per Line'!$E$2:$E$3001,$B87,'Per Line'!$AP$2:$AP$3001,1,'Per Line'!$AQ$2:$AQ$3001,0))</f>
        <v/>
      </c>
      <c r="V87" s="7">
        <f>IF($AA87="","",U87*T87)</f>
        <v/>
      </c>
      <c r="W87" s="7">
        <f>IF($AA87="","",V87+S87)</f>
        <v/>
      </c>
      <c r="X87" s="7">
        <f>IF($AA87="","",Y87-W87)</f>
        <v/>
      </c>
      <c r="Y87" s="7">
        <f>IF($AA87="","",R87+U87+P87)</f>
        <v/>
      </c>
      <c r="Z87" s="7">
        <f>IF($AA87="","",Y87-W87-K87)</f>
        <v/>
      </c>
      <c r="AA87" s="16">
        <f>IF(ROWS($AA$2:$AA87)&lt;=MAX('Per Line'!$AO$2:$AO$3001),MATCH(ROWS($AA$2:$AA87),'Per Line'!$AO$2:$AO$3001,0),"")</f>
        <v/>
      </c>
      <c r="AB87" s="17">
        <f>IF($AA87="","",K87-J87*Y87/100)</f>
        <v/>
      </c>
      <c r="AC87">
        <f>IF($AA87="","",C87&amp;"|"&amp;COUNTIF($C$2:$C87,C87))</f>
        <v/>
      </c>
    </row>
    <row r="88">
      <c r="A88" s="15" t="n"/>
      <c r="B88">
        <f>IF($AA88="","",INDEX('Per Line'!$E$2:$E$3001,$AA88)&amp;"")</f>
        <v/>
      </c>
      <c r="C88">
        <f>IF($AA88="","",D88&amp;" "&amp;G88)</f>
        <v/>
      </c>
      <c r="D88">
        <f>IF($AA88="","",INDEX('Per Line'!$A$2:$A$3001,$AA88)&amp;"")</f>
        <v/>
      </c>
      <c r="E88" s="14">
        <f>IF($AA88="","",INDEX('Per Line'!$G$2:$G$3001,$AA88))</f>
        <v/>
      </c>
      <c r="F88">
        <f>IF($AA88="","",INDEX('Per Line'!$H$2:$H$3001,$AA88)&amp;"")</f>
        <v/>
      </c>
      <c r="G88">
        <f>IF($AA88="","",INDEX('Per Line'!$J$2:$J$3001,$AA88)&amp;"")</f>
        <v/>
      </c>
      <c r="H88">
        <f>IF($AA88="","",INDEX('Per Line'!$K$2:$K$3001,$AA88)&amp;"")</f>
        <v/>
      </c>
      <c r="I88">
        <f>IF($AA88="","",INDEX('Per Line'!$L$2:$L$3001,$AA88)&amp;"")</f>
        <v/>
      </c>
      <c r="J88">
        <f>IF($AA88="","",INDEX('Per Line'!$P$2:$P$3001,$AA88))</f>
        <v/>
      </c>
      <c r="K88" s="7">
        <f>IF($AA88="","",IF(AND(ISNUMBER(M88),M88&gt;0,Y88&gt;M88),J88*M88/100+(Y88-M88),J88*Y88/100))</f>
        <v/>
      </c>
      <c r="L88">
        <f>IF($AA88="","",INDEX('Per Line'!$Z$2:$Z$3001,$AA88)&amp;"")</f>
        <v/>
      </c>
      <c r="M88">
        <f>IF($AA88="","",INDEX('Per Line'!$AG$2:$AG$3001,$AA88))</f>
        <v/>
      </c>
      <c r="N88">
        <f>IF($AA88="","",IF(AND(ISNUMBER(M88),M88&gt;0),Y88&gt;M88,FALSE))</f>
        <v/>
      </c>
      <c r="O88" s="7">
        <f>IF($AA88="","",IF(AND(ISNUMBER(M88),M88&gt;0,Y88&gt;M88),Y88-M88,""))</f>
        <v/>
      </c>
      <c r="P88" s="7">
        <f>IF($AA88="","",SUMIFS('Per Line'!$Y$2:$Y$3001,'Per Line'!$E$2:$E$3001,$B88,'Per Line'!$AQ$2:$AQ$3001,1))</f>
        <v/>
      </c>
      <c r="Q88">
        <f>IF($AA88="","",Settings!$C$7)</f>
        <v/>
      </c>
      <c r="R88" s="7">
        <f>IF($AA88="","",SUMIFS('Per Line'!$Y$2:$Y$3001,'Per Line'!$E$2:$E$3001,$B88,'Per Line'!$AP$2:$AP$3001,0,'Per Line'!$AQ$2:$AQ$3001,0))</f>
        <v/>
      </c>
      <c r="S88" s="7">
        <f>IF($AA88="","",R88*Q88)</f>
        <v/>
      </c>
      <c r="T88">
        <f>IF($AA88="","",Settings!$C$6)</f>
        <v/>
      </c>
      <c r="U88" s="7">
        <f>IF($AA88="","",SUMIFS('Per Line'!$Y$2:$Y$3001,'Per Line'!$E$2:$E$3001,$B88,'Per Line'!$AP$2:$AP$3001,1,'Per Line'!$AQ$2:$AQ$3001,0))</f>
        <v/>
      </c>
      <c r="V88" s="7">
        <f>IF($AA88="","",U88*T88)</f>
        <v/>
      </c>
      <c r="W88" s="7">
        <f>IF($AA88="","",V88+S88)</f>
        <v/>
      </c>
      <c r="X88" s="7">
        <f>IF($AA88="","",Y88-W88)</f>
        <v/>
      </c>
      <c r="Y88" s="7">
        <f>IF($AA88="","",R88+U88+P88)</f>
        <v/>
      </c>
      <c r="Z88" s="7">
        <f>IF($AA88="","",Y88-W88-K88)</f>
        <v/>
      </c>
      <c r="AA88" s="16">
        <f>IF(ROWS($AA$2:$AA88)&lt;=MAX('Per Line'!$AO$2:$AO$3001),MATCH(ROWS($AA$2:$AA88),'Per Line'!$AO$2:$AO$3001,0),"")</f>
        <v/>
      </c>
      <c r="AB88" s="17">
        <f>IF($AA88="","",K88-J88*Y88/100)</f>
        <v/>
      </c>
      <c r="AC88">
        <f>IF($AA88="","",C88&amp;"|"&amp;COUNTIF($C$2:$C88,C88))</f>
        <v/>
      </c>
    </row>
    <row r="89">
      <c r="A89" s="15" t="n"/>
      <c r="B89">
        <f>IF($AA89="","",INDEX('Per Line'!$E$2:$E$3001,$AA89)&amp;"")</f>
        <v/>
      </c>
      <c r="C89">
        <f>IF($AA89="","",D89&amp;" "&amp;G89)</f>
        <v/>
      </c>
      <c r="D89">
        <f>IF($AA89="","",INDEX('Per Line'!$A$2:$A$3001,$AA89)&amp;"")</f>
        <v/>
      </c>
      <c r="E89" s="14">
        <f>IF($AA89="","",INDEX('Per Line'!$G$2:$G$3001,$AA89))</f>
        <v/>
      </c>
      <c r="F89">
        <f>IF($AA89="","",INDEX('Per Line'!$H$2:$H$3001,$AA89)&amp;"")</f>
        <v/>
      </c>
      <c r="G89">
        <f>IF($AA89="","",INDEX('Per Line'!$J$2:$J$3001,$AA89)&amp;"")</f>
        <v/>
      </c>
      <c r="H89">
        <f>IF($AA89="","",INDEX('Per Line'!$K$2:$K$3001,$AA89)&amp;"")</f>
        <v/>
      </c>
      <c r="I89">
        <f>IF($AA89="","",INDEX('Per Line'!$L$2:$L$3001,$AA89)&amp;"")</f>
        <v/>
      </c>
      <c r="J89">
        <f>IF($AA89="","",INDEX('Per Line'!$P$2:$P$3001,$AA89))</f>
        <v/>
      </c>
      <c r="K89" s="7">
        <f>IF($AA89="","",IF(AND(ISNUMBER(M89),M89&gt;0,Y89&gt;M89),J89*M89/100+(Y89-M89),J89*Y89/100))</f>
        <v/>
      </c>
      <c r="L89">
        <f>IF($AA89="","",INDEX('Per Line'!$Z$2:$Z$3001,$AA89)&amp;"")</f>
        <v/>
      </c>
      <c r="M89">
        <f>IF($AA89="","",INDEX('Per Line'!$AG$2:$AG$3001,$AA89))</f>
        <v/>
      </c>
      <c r="N89">
        <f>IF($AA89="","",IF(AND(ISNUMBER(M89),M89&gt;0),Y89&gt;M89,FALSE))</f>
        <v/>
      </c>
      <c r="O89" s="7">
        <f>IF($AA89="","",IF(AND(ISNUMBER(M89),M89&gt;0,Y89&gt;M89),Y89-M89,""))</f>
        <v/>
      </c>
      <c r="P89" s="7">
        <f>IF($AA89="","",SUMIFS('Per Line'!$Y$2:$Y$3001,'Per Line'!$E$2:$E$3001,$B89,'Per Line'!$AQ$2:$AQ$3001,1))</f>
        <v/>
      </c>
      <c r="Q89">
        <f>IF($AA89="","",Settings!$C$7)</f>
        <v/>
      </c>
      <c r="R89" s="7">
        <f>IF($AA89="","",SUMIFS('Per Line'!$Y$2:$Y$3001,'Per Line'!$E$2:$E$3001,$B89,'Per Line'!$AP$2:$AP$3001,0,'Per Line'!$AQ$2:$AQ$3001,0))</f>
        <v/>
      </c>
      <c r="S89" s="7">
        <f>IF($AA89="","",R89*Q89)</f>
        <v/>
      </c>
      <c r="T89">
        <f>IF($AA89="","",Settings!$C$6)</f>
        <v/>
      </c>
      <c r="U89" s="7">
        <f>IF($AA89="","",SUMIFS('Per Line'!$Y$2:$Y$3001,'Per Line'!$E$2:$E$3001,$B89,'Per Line'!$AP$2:$AP$3001,1,'Per Line'!$AQ$2:$AQ$3001,0))</f>
        <v/>
      </c>
      <c r="V89" s="7">
        <f>IF($AA89="","",U89*T89)</f>
        <v/>
      </c>
      <c r="W89" s="7">
        <f>IF($AA89="","",V89+S89)</f>
        <v/>
      </c>
      <c r="X89" s="7">
        <f>IF($AA89="","",Y89-W89)</f>
        <v/>
      </c>
      <c r="Y89" s="7">
        <f>IF($AA89="","",R89+U89+P89)</f>
        <v/>
      </c>
      <c r="Z89" s="7">
        <f>IF($AA89="","",Y89-W89-K89)</f>
        <v/>
      </c>
      <c r="AA89" s="16">
        <f>IF(ROWS($AA$2:$AA89)&lt;=MAX('Per Line'!$AO$2:$AO$3001),MATCH(ROWS($AA$2:$AA89),'Per Line'!$AO$2:$AO$3001,0),"")</f>
        <v/>
      </c>
      <c r="AB89" s="17">
        <f>IF($AA89="","",K89-J89*Y89/100)</f>
        <v/>
      </c>
      <c r="AC89">
        <f>IF($AA89="","",C89&amp;"|"&amp;COUNTIF($C$2:$C89,C89))</f>
        <v/>
      </c>
    </row>
    <row r="90">
      <c r="A90" s="15" t="n"/>
      <c r="B90">
        <f>IF($AA90="","",INDEX('Per Line'!$E$2:$E$3001,$AA90)&amp;"")</f>
        <v/>
      </c>
      <c r="C90">
        <f>IF($AA90="","",D90&amp;" "&amp;G90)</f>
        <v/>
      </c>
      <c r="D90">
        <f>IF($AA90="","",INDEX('Per Line'!$A$2:$A$3001,$AA90)&amp;"")</f>
        <v/>
      </c>
      <c r="E90" s="14">
        <f>IF($AA90="","",INDEX('Per Line'!$G$2:$G$3001,$AA90))</f>
        <v/>
      </c>
      <c r="F90">
        <f>IF($AA90="","",INDEX('Per Line'!$H$2:$H$3001,$AA90)&amp;"")</f>
        <v/>
      </c>
      <c r="G90">
        <f>IF($AA90="","",INDEX('Per Line'!$J$2:$J$3001,$AA90)&amp;"")</f>
        <v/>
      </c>
      <c r="H90">
        <f>IF($AA90="","",INDEX('Per Line'!$K$2:$K$3001,$AA90)&amp;"")</f>
        <v/>
      </c>
      <c r="I90">
        <f>IF($AA90="","",INDEX('Per Line'!$L$2:$L$3001,$AA90)&amp;"")</f>
        <v/>
      </c>
      <c r="J90">
        <f>IF($AA90="","",INDEX('Per Line'!$P$2:$P$3001,$AA90))</f>
        <v/>
      </c>
      <c r="K90" s="7">
        <f>IF($AA90="","",IF(AND(ISNUMBER(M90),M90&gt;0,Y90&gt;M90),J90*M90/100+(Y90-M90),J90*Y90/100))</f>
        <v/>
      </c>
      <c r="L90">
        <f>IF($AA90="","",INDEX('Per Line'!$Z$2:$Z$3001,$AA90)&amp;"")</f>
        <v/>
      </c>
      <c r="M90">
        <f>IF($AA90="","",INDEX('Per Line'!$AG$2:$AG$3001,$AA90))</f>
        <v/>
      </c>
      <c r="N90">
        <f>IF($AA90="","",IF(AND(ISNUMBER(M90),M90&gt;0),Y90&gt;M90,FALSE))</f>
        <v/>
      </c>
      <c r="O90" s="7">
        <f>IF($AA90="","",IF(AND(ISNUMBER(M90),M90&gt;0,Y90&gt;M90),Y90-M90,""))</f>
        <v/>
      </c>
      <c r="P90" s="7">
        <f>IF($AA90="","",SUMIFS('Per Line'!$Y$2:$Y$3001,'Per Line'!$E$2:$E$3001,$B90,'Per Line'!$AQ$2:$AQ$3001,1))</f>
        <v/>
      </c>
      <c r="Q90">
        <f>IF($AA90="","",Settings!$C$7)</f>
        <v/>
      </c>
      <c r="R90" s="7">
        <f>IF($AA90="","",SUMIFS('Per Line'!$Y$2:$Y$3001,'Per Line'!$E$2:$E$3001,$B90,'Per Line'!$AP$2:$AP$3001,0,'Per Line'!$AQ$2:$AQ$3001,0))</f>
        <v/>
      </c>
      <c r="S90" s="7">
        <f>IF($AA90="","",R90*Q90)</f>
        <v/>
      </c>
      <c r="T90">
        <f>IF($AA90="","",Settings!$C$6)</f>
        <v/>
      </c>
      <c r="U90" s="7">
        <f>IF($AA90="","",SUMIFS('Per Line'!$Y$2:$Y$3001,'Per Line'!$E$2:$E$3001,$B90,'Per Line'!$AP$2:$AP$3001,1,'Per Line'!$AQ$2:$AQ$3001,0))</f>
        <v/>
      </c>
      <c r="V90" s="7">
        <f>IF($AA90="","",U90*T90)</f>
        <v/>
      </c>
      <c r="W90" s="7">
        <f>IF($AA90="","",V90+S90)</f>
        <v/>
      </c>
      <c r="X90" s="7">
        <f>IF($AA90="","",Y90-W90)</f>
        <v/>
      </c>
      <c r="Y90" s="7">
        <f>IF($AA90="","",R90+U90+P90)</f>
        <v/>
      </c>
      <c r="Z90" s="7">
        <f>IF($AA90="","",Y90-W90-K90)</f>
        <v/>
      </c>
      <c r="AA90" s="16">
        <f>IF(ROWS($AA$2:$AA90)&lt;=MAX('Per Line'!$AO$2:$AO$3001),MATCH(ROWS($AA$2:$AA90),'Per Line'!$AO$2:$AO$3001,0),"")</f>
        <v/>
      </c>
      <c r="AB90" s="17">
        <f>IF($AA90="","",K90-J90*Y90/100)</f>
        <v/>
      </c>
      <c r="AC90">
        <f>IF($AA90="","",C90&amp;"|"&amp;COUNTIF($C$2:$C90,C90))</f>
        <v/>
      </c>
    </row>
    <row r="91">
      <c r="A91" s="15" t="n"/>
      <c r="B91">
        <f>IF($AA91="","",INDEX('Per Line'!$E$2:$E$3001,$AA91)&amp;"")</f>
        <v/>
      </c>
      <c r="C91">
        <f>IF($AA91="","",D91&amp;" "&amp;G91)</f>
        <v/>
      </c>
      <c r="D91">
        <f>IF($AA91="","",INDEX('Per Line'!$A$2:$A$3001,$AA91)&amp;"")</f>
        <v/>
      </c>
      <c r="E91" s="14">
        <f>IF($AA91="","",INDEX('Per Line'!$G$2:$G$3001,$AA91))</f>
        <v/>
      </c>
      <c r="F91">
        <f>IF($AA91="","",INDEX('Per Line'!$H$2:$H$3001,$AA91)&amp;"")</f>
        <v/>
      </c>
      <c r="G91">
        <f>IF($AA91="","",INDEX('Per Line'!$J$2:$J$3001,$AA91)&amp;"")</f>
        <v/>
      </c>
      <c r="H91">
        <f>IF($AA91="","",INDEX('Per Line'!$K$2:$K$3001,$AA91)&amp;"")</f>
        <v/>
      </c>
      <c r="I91">
        <f>IF($AA91="","",INDEX('Per Line'!$L$2:$L$3001,$AA91)&amp;"")</f>
        <v/>
      </c>
      <c r="J91">
        <f>IF($AA91="","",INDEX('Per Line'!$P$2:$P$3001,$AA91))</f>
        <v/>
      </c>
      <c r="K91" s="7">
        <f>IF($AA91="","",IF(AND(ISNUMBER(M91),M91&gt;0,Y91&gt;M91),J91*M91/100+(Y91-M91),J91*Y91/100))</f>
        <v/>
      </c>
      <c r="L91">
        <f>IF($AA91="","",INDEX('Per Line'!$Z$2:$Z$3001,$AA91)&amp;"")</f>
        <v/>
      </c>
      <c r="M91">
        <f>IF($AA91="","",INDEX('Per Line'!$AG$2:$AG$3001,$AA91))</f>
        <v/>
      </c>
      <c r="N91">
        <f>IF($AA91="","",IF(AND(ISNUMBER(M91),M91&gt;0),Y91&gt;M91,FALSE))</f>
        <v/>
      </c>
      <c r="O91" s="7">
        <f>IF($AA91="","",IF(AND(ISNUMBER(M91),M91&gt;0,Y91&gt;M91),Y91-M91,""))</f>
        <v/>
      </c>
      <c r="P91" s="7">
        <f>IF($AA91="","",SUMIFS('Per Line'!$Y$2:$Y$3001,'Per Line'!$E$2:$E$3001,$B91,'Per Line'!$AQ$2:$AQ$3001,1))</f>
        <v/>
      </c>
      <c r="Q91">
        <f>IF($AA91="","",Settings!$C$7)</f>
        <v/>
      </c>
      <c r="R91" s="7">
        <f>IF($AA91="","",SUMIFS('Per Line'!$Y$2:$Y$3001,'Per Line'!$E$2:$E$3001,$B91,'Per Line'!$AP$2:$AP$3001,0,'Per Line'!$AQ$2:$AQ$3001,0))</f>
        <v/>
      </c>
      <c r="S91" s="7">
        <f>IF($AA91="","",R91*Q91)</f>
        <v/>
      </c>
      <c r="T91">
        <f>IF($AA91="","",Settings!$C$6)</f>
        <v/>
      </c>
      <c r="U91" s="7">
        <f>IF($AA91="","",SUMIFS('Per Line'!$Y$2:$Y$3001,'Per Line'!$E$2:$E$3001,$B91,'Per Line'!$AP$2:$AP$3001,1,'Per Line'!$AQ$2:$AQ$3001,0))</f>
        <v/>
      </c>
      <c r="V91" s="7">
        <f>IF($AA91="","",U91*T91)</f>
        <v/>
      </c>
      <c r="W91" s="7">
        <f>IF($AA91="","",V91+S91)</f>
        <v/>
      </c>
      <c r="X91" s="7">
        <f>IF($AA91="","",Y91-W91)</f>
        <v/>
      </c>
      <c r="Y91" s="7">
        <f>IF($AA91="","",R91+U91+P91)</f>
        <v/>
      </c>
      <c r="Z91" s="7">
        <f>IF($AA91="","",Y91-W91-K91)</f>
        <v/>
      </c>
      <c r="AA91" s="16">
        <f>IF(ROWS($AA$2:$AA91)&lt;=MAX('Per Line'!$AO$2:$AO$3001),MATCH(ROWS($AA$2:$AA91),'Per Line'!$AO$2:$AO$3001,0),"")</f>
        <v/>
      </c>
      <c r="AB91" s="17">
        <f>IF($AA91="","",K91-J91*Y91/100)</f>
        <v/>
      </c>
      <c r="AC91">
        <f>IF($AA91="","",C91&amp;"|"&amp;COUNTIF($C$2:$C91,C91))</f>
        <v/>
      </c>
    </row>
    <row r="92">
      <c r="A92" s="15" t="n"/>
      <c r="B92">
        <f>IF($AA92="","",INDEX('Per Line'!$E$2:$E$3001,$AA92)&amp;"")</f>
        <v/>
      </c>
      <c r="C92">
        <f>IF($AA92="","",D92&amp;" "&amp;G92)</f>
        <v/>
      </c>
      <c r="D92">
        <f>IF($AA92="","",INDEX('Per Line'!$A$2:$A$3001,$AA92)&amp;"")</f>
        <v/>
      </c>
      <c r="E92" s="14">
        <f>IF($AA92="","",INDEX('Per Line'!$G$2:$G$3001,$AA92))</f>
        <v/>
      </c>
      <c r="F92">
        <f>IF($AA92="","",INDEX('Per Line'!$H$2:$H$3001,$AA92)&amp;"")</f>
        <v/>
      </c>
      <c r="G92">
        <f>IF($AA92="","",INDEX('Per Line'!$J$2:$J$3001,$AA92)&amp;"")</f>
        <v/>
      </c>
      <c r="H92">
        <f>IF($AA92="","",INDEX('Per Line'!$K$2:$K$3001,$AA92)&amp;"")</f>
        <v/>
      </c>
      <c r="I92">
        <f>IF($AA92="","",INDEX('Per Line'!$L$2:$L$3001,$AA92)&amp;"")</f>
        <v/>
      </c>
      <c r="J92">
        <f>IF($AA92="","",INDEX('Per Line'!$P$2:$P$3001,$AA92))</f>
        <v/>
      </c>
      <c r="K92" s="7">
        <f>IF($AA92="","",IF(AND(ISNUMBER(M92),M92&gt;0,Y92&gt;M92),J92*M92/100+(Y92-M92),J92*Y92/100))</f>
        <v/>
      </c>
      <c r="L92">
        <f>IF($AA92="","",INDEX('Per Line'!$Z$2:$Z$3001,$AA92)&amp;"")</f>
        <v/>
      </c>
      <c r="M92">
        <f>IF($AA92="","",INDEX('Per Line'!$AG$2:$AG$3001,$AA92))</f>
        <v/>
      </c>
      <c r="N92">
        <f>IF($AA92="","",IF(AND(ISNUMBER(M92),M92&gt;0),Y92&gt;M92,FALSE))</f>
        <v/>
      </c>
      <c r="O92" s="7">
        <f>IF($AA92="","",IF(AND(ISNUMBER(M92),M92&gt;0,Y92&gt;M92),Y92-M92,""))</f>
        <v/>
      </c>
      <c r="P92" s="7">
        <f>IF($AA92="","",SUMIFS('Per Line'!$Y$2:$Y$3001,'Per Line'!$E$2:$E$3001,$B92,'Per Line'!$AQ$2:$AQ$3001,1))</f>
        <v/>
      </c>
      <c r="Q92">
        <f>IF($AA92="","",Settings!$C$7)</f>
        <v/>
      </c>
      <c r="R92" s="7">
        <f>IF($AA92="","",SUMIFS('Per Line'!$Y$2:$Y$3001,'Per Line'!$E$2:$E$3001,$B92,'Per Line'!$AP$2:$AP$3001,0,'Per Line'!$AQ$2:$AQ$3001,0))</f>
        <v/>
      </c>
      <c r="S92" s="7">
        <f>IF($AA92="","",R92*Q92)</f>
        <v/>
      </c>
      <c r="T92">
        <f>IF($AA92="","",Settings!$C$6)</f>
        <v/>
      </c>
      <c r="U92" s="7">
        <f>IF($AA92="","",SUMIFS('Per Line'!$Y$2:$Y$3001,'Per Line'!$E$2:$E$3001,$B92,'Per Line'!$AP$2:$AP$3001,1,'Per Line'!$AQ$2:$AQ$3001,0))</f>
        <v/>
      </c>
      <c r="V92" s="7">
        <f>IF($AA92="","",U92*T92)</f>
        <v/>
      </c>
      <c r="W92" s="7">
        <f>IF($AA92="","",V92+S92)</f>
        <v/>
      </c>
      <c r="X92" s="7">
        <f>IF($AA92="","",Y92-W92)</f>
        <v/>
      </c>
      <c r="Y92" s="7">
        <f>IF($AA92="","",R92+U92+P92)</f>
        <v/>
      </c>
      <c r="Z92" s="7">
        <f>IF($AA92="","",Y92-W92-K92)</f>
        <v/>
      </c>
      <c r="AA92" s="16">
        <f>IF(ROWS($AA$2:$AA92)&lt;=MAX('Per Line'!$AO$2:$AO$3001),MATCH(ROWS($AA$2:$AA92),'Per Line'!$AO$2:$AO$3001,0),"")</f>
        <v/>
      </c>
      <c r="AB92" s="17">
        <f>IF($AA92="","",K92-J92*Y92/100)</f>
        <v/>
      </c>
      <c r="AC92">
        <f>IF($AA92="","",C92&amp;"|"&amp;COUNTIF($C$2:$C92,C92))</f>
        <v/>
      </c>
    </row>
    <row r="93">
      <c r="A93" s="15" t="n"/>
      <c r="B93">
        <f>IF($AA93="","",INDEX('Per Line'!$E$2:$E$3001,$AA93)&amp;"")</f>
        <v/>
      </c>
      <c r="C93">
        <f>IF($AA93="","",D93&amp;" "&amp;G93)</f>
        <v/>
      </c>
      <c r="D93">
        <f>IF($AA93="","",INDEX('Per Line'!$A$2:$A$3001,$AA93)&amp;"")</f>
        <v/>
      </c>
      <c r="E93" s="14">
        <f>IF($AA93="","",INDEX('Per Line'!$G$2:$G$3001,$AA93))</f>
        <v/>
      </c>
      <c r="F93">
        <f>IF($AA93="","",INDEX('Per Line'!$H$2:$H$3001,$AA93)&amp;"")</f>
        <v/>
      </c>
      <c r="G93">
        <f>IF($AA93="","",INDEX('Per Line'!$J$2:$J$3001,$AA93)&amp;"")</f>
        <v/>
      </c>
      <c r="H93">
        <f>IF($AA93="","",INDEX('Per Line'!$K$2:$K$3001,$AA93)&amp;"")</f>
        <v/>
      </c>
      <c r="I93">
        <f>IF($AA93="","",INDEX('Per Line'!$L$2:$L$3001,$AA93)&amp;"")</f>
        <v/>
      </c>
      <c r="J93">
        <f>IF($AA93="","",INDEX('Per Line'!$P$2:$P$3001,$AA93))</f>
        <v/>
      </c>
      <c r="K93" s="7">
        <f>IF($AA93="","",IF(AND(ISNUMBER(M93),M93&gt;0,Y93&gt;M93),J93*M93/100+(Y93-M93),J93*Y93/100))</f>
        <v/>
      </c>
      <c r="L93">
        <f>IF($AA93="","",INDEX('Per Line'!$Z$2:$Z$3001,$AA93)&amp;"")</f>
        <v/>
      </c>
      <c r="M93">
        <f>IF($AA93="","",INDEX('Per Line'!$AG$2:$AG$3001,$AA93))</f>
        <v/>
      </c>
      <c r="N93">
        <f>IF($AA93="","",IF(AND(ISNUMBER(M93),M93&gt;0),Y93&gt;M93,FALSE))</f>
        <v/>
      </c>
      <c r="O93" s="7">
        <f>IF($AA93="","",IF(AND(ISNUMBER(M93),M93&gt;0,Y93&gt;M93),Y93-M93,""))</f>
        <v/>
      </c>
      <c r="P93" s="7">
        <f>IF($AA93="","",SUMIFS('Per Line'!$Y$2:$Y$3001,'Per Line'!$E$2:$E$3001,$B93,'Per Line'!$AQ$2:$AQ$3001,1))</f>
        <v/>
      </c>
      <c r="Q93">
        <f>IF($AA93="","",Settings!$C$7)</f>
        <v/>
      </c>
      <c r="R93" s="7">
        <f>IF($AA93="","",SUMIFS('Per Line'!$Y$2:$Y$3001,'Per Line'!$E$2:$E$3001,$B93,'Per Line'!$AP$2:$AP$3001,0,'Per Line'!$AQ$2:$AQ$3001,0))</f>
        <v/>
      </c>
      <c r="S93" s="7">
        <f>IF($AA93="","",R93*Q93)</f>
        <v/>
      </c>
      <c r="T93">
        <f>IF($AA93="","",Settings!$C$6)</f>
        <v/>
      </c>
      <c r="U93" s="7">
        <f>IF($AA93="","",SUMIFS('Per Line'!$Y$2:$Y$3001,'Per Line'!$E$2:$E$3001,$B93,'Per Line'!$AP$2:$AP$3001,1,'Per Line'!$AQ$2:$AQ$3001,0))</f>
        <v/>
      </c>
      <c r="V93" s="7">
        <f>IF($AA93="","",U93*T93)</f>
        <v/>
      </c>
      <c r="W93" s="7">
        <f>IF($AA93="","",V93+S93)</f>
        <v/>
      </c>
      <c r="X93" s="7">
        <f>IF($AA93="","",Y93-W93)</f>
        <v/>
      </c>
      <c r="Y93" s="7">
        <f>IF($AA93="","",R93+U93+P93)</f>
        <v/>
      </c>
      <c r="Z93" s="7">
        <f>IF($AA93="","",Y93-W93-K93)</f>
        <v/>
      </c>
      <c r="AA93" s="16">
        <f>IF(ROWS($AA$2:$AA93)&lt;=MAX('Per Line'!$AO$2:$AO$3001),MATCH(ROWS($AA$2:$AA93),'Per Line'!$AO$2:$AO$3001,0),"")</f>
        <v/>
      </c>
      <c r="AB93" s="17">
        <f>IF($AA93="","",K93-J93*Y93/100)</f>
        <v/>
      </c>
      <c r="AC93">
        <f>IF($AA93="","",C93&amp;"|"&amp;COUNTIF($C$2:$C93,C93))</f>
        <v/>
      </c>
    </row>
    <row r="94">
      <c r="A94" s="15" t="n"/>
      <c r="B94">
        <f>IF($AA94="","",INDEX('Per Line'!$E$2:$E$3001,$AA94)&amp;"")</f>
        <v/>
      </c>
      <c r="C94">
        <f>IF($AA94="","",D94&amp;" "&amp;G94)</f>
        <v/>
      </c>
      <c r="D94">
        <f>IF($AA94="","",INDEX('Per Line'!$A$2:$A$3001,$AA94)&amp;"")</f>
        <v/>
      </c>
      <c r="E94" s="14">
        <f>IF($AA94="","",INDEX('Per Line'!$G$2:$G$3001,$AA94))</f>
        <v/>
      </c>
      <c r="F94">
        <f>IF($AA94="","",INDEX('Per Line'!$H$2:$H$3001,$AA94)&amp;"")</f>
        <v/>
      </c>
      <c r="G94">
        <f>IF($AA94="","",INDEX('Per Line'!$J$2:$J$3001,$AA94)&amp;"")</f>
        <v/>
      </c>
      <c r="H94">
        <f>IF($AA94="","",INDEX('Per Line'!$K$2:$K$3001,$AA94)&amp;"")</f>
        <v/>
      </c>
      <c r="I94">
        <f>IF($AA94="","",INDEX('Per Line'!$L$2:$L$3001,$AA94)&amp;"")</f>
        <v/>
      </c>
      <c r="J94">
        <f>IF($AA94="","",INDEX('Per Line'!$P$2:$P$3001,$AA94))</f>
        <v/>
      </c>
      <c r="K94" s="7">
        <f>IF($AA94="","",IF(AND(ISNUMBER(M94),M94&gt;0,Y94&gt;M94),J94*M94/100+(Y94-M94),J94*Y94/100))</f>
        <v/>
      </c>
      <c r="L94">
        <f>IF($AA94="","",INDEX('Per Line'!$Z$2:$Z$3001,$AA94)&amp;"")</f>
        <v/>
      </c>
      <c r="M94">
        <f>IF($AA94="","",INDEX('Per Line'!$AG$2:$AG$3001,$AA94))</f>
        <v/>
      </c>
      <c r="N94">
        <f>IF($AA94="","",IF(AND(ISNUMBER(M94),M94&gt;0),Y94&gt;M94,FALSE))</f>
        <v/>
      </c>
      <c r="O94" s="7">
        <f>IF($AA94="","",IF(AND(ISNUMBER(M94),M94&gt;0,Y94&gt;M94),Y94-M94,""))</f>
        <v/>
      </c>
      <c r="P94" s="7">
        <f>IF($AA94="","",SUMIFS('Per Line'!$Y$2:$Y$3001,'Per Line'!$E$2:$E$3001,$B94,'Per Line'!$AQ$2:$AQ$3001,1))</f>
        <v/>
      </c>
      <c r="Q94">
        <f>IF($AA94="","",Settings!$C$7)</f>
        <v/>
      </c>
      <c r="R94" s="7">
        <f>IF($AA94="","",SUMIFS('Per Line'!$Y$2:$Y$3001,'Per Line'!$E$2:$E$3001,$B94,'Per Line'!$AP$2:$AP$3001,0,'Per Line'!$AQ$2:$AQ$3001,0))</f>
        <v/>
      </c>
      <c r="S94" s="7">
        <f>IF($AA94="","",R94*Q94)</f>
        <v/>
      </c>
      <c r="T94">
        <f>IF($AA94="","",Settings!$C$6)</f>
        <v/>
      </c>
      <c r="U94" s="7">
        <f>IF($AA94="","",SUMIFS('Per Line'!$Y$2:$Y$3001,'Per Line'!$E$2:$E$3001,$B94,'Per Line'!$AP$2:$AP$3001,1,'Per Line'!$AQ$2:$AQ$3001,0))</f>
        <v/>
      </c>
      <c r="V94" s="7">
        <f>IF($AA94="","",U94*T94)</f>
        <v/>
      </c>
      <c r="W94" s="7">
        <f>IF($AA94="","",V94+S94)</f>
        <v/>
      </c>
      <c r="X94" s="7">
        <f>IF($AA94="","",Y94-W94)</f>
        <v/>
      </c>
      <c r="Y94" s="7">
        <f>IF($AA94="","",R94+U94+P94)</f>
        <v/>
      </c>
      <c r="Z94" s="7">
        <f>IF($AA94="","",Y94-W94-K94)</f>
        <v/>
      </c>
      <c r="AA94" s="16">
        <f>IF(ROWS($AA$2:$AA94)&lt;=MAX('Per Line'!$AO$2:$AO$3001),MATCH(ROWS($AA$2:$AA94),'Per Line'!$AO$2:$AO$3001,0),"")</f>
        <v/>
      </c>
      <c r="AB94" s="17">
        <f>IF($AA94="","",K94-J94*Y94/100)</f>
        <v/>
      </c>
      <c r="AC94">
        <f>IF($AA94="","",C94&amp;"|"&amp;COUNTIF($C$2:$C94,C94))</f>
        <v/>
      </c>
    </row>
    <row r="95">
      <c r="A95" s="15" t="n"/>
      <c r="B95">
        <f>IF($AA95="","",INDEX('Per Line'!$E$2:$E$3001,$AA95)&amp;"")</f>
        <v/>
      </c>
      <c r="C95">
        <f>IF($AA95="","",D95&amp;" "&amp;G95)</f>
        <v/>
      </c>
      <c r="D95">
        <f>IF($AA95="","",INDEX('Per Line'!$A$2:$A$3001,$AA95)&amp;"")</f>
        <v/>
      </c>
      <c r="E95" s="14">
        <f>IF($AA95="","",INDEX('Per Line'!$G$2:$G$3001,$AA95))</f>
        <v/>
      </c>
      <c r="F95">
        <f>IF($AA95="","",INDEX('Per Line'!$H$2:$H$3001,$AA95)&amp;"")</f>
        <v/>
      </c>
      <c r="G95">
        <f>IF($AA95="","",INDEX('Per Line'!$J$2:$J$3001,$AA95)&amp;"")</f>
        <v/>
      </c>
      <c r="H95">
        <f>IF($AA95="","",INDEX('Per Line'!$K$2:$K$3001,$AA95)&amp;"")</f>
        <v/>
      </c>
      <c r="I95">
        <f>IF($AA95="","",INDEX('Per Line'!$L$2:$L$3001,$AA95)&amp;"")</f>
        <v/>
      </c>
      <c r="J95">
        <f>IF($AA95="","",INDEX('Per Line'!$P$2:$P$3001,$AA95))</f>
        <v/>
      </c>
      <c r="K95" s="7">
        <f>IF($AA95="","",IF(AND(ISNUMBER(M95),M95&gt;0,Y95&gt;M95),J95*M95/100+(Y95-M95),J95*Y95/100))</f>
        <v/>
      </c>
      <c r="L95">
        <f>IF($AA95="","",INDEX('Per Line'!$Z$2:$Z$3001,$AA95)&amp;"")</f>
        <v/>
      </c>
      <c r="M95">
        <f>IF($AA95="","",INDEX('Per Line'!$AG$2:$AG$3001,$AA95))</f>
        <v/>
      </c>
      <c r="N95">
        <f>IF($AA95="","",IF(AND(ISNUMBER(M95),M95&gt;0),Y95&gt;M95,FALSE))</f>
        <v/>
      </c>
      <c r="O95" s="7">
        <f>IF($AA95="","",IF(AND(ISNUMBER(M95),M95&gt;0,Y95&gt;M95),Y95-M95,""))</f>
        <v/>
      </c>
      <c r="P95" s="7">
        <f>IF($AA95="","",SUMIFS('Per Line'!$Y$2:$Y$3001,'Per Line'!$E$2:$E$3001,$B95,'Per Line'!$AQ$2:$AQ$3001,1))</f>
        <v/>
      </c>
      <c r="Q95">
        <f>IF($AA95="","",Settings!$C$7)</f>
        <v/>
      </c>
      <c r="R95" s="7">
        <f>IF($AA95="","",SUMIFS('Per Line'!$Y$2:$Y$3001,'Per Line'!$E$2:$E$3001,$B95,'Per Line'!$AP$2:$AP$3001,0,'Per Line'!$AQ$2:$AQ$3001,0))</f>
        <v/>
      </c>
      <c r="S95" s="7">
        <f>IF($AA95="","",R95*Q95)</f>
        <v/>
      </c>
      <c r="T95">
        <f>IF($AA95="","",Settings!$C$6)</f>
        <v/>
      </c>
      <c r="U95" s="7">
        <f>IF($AA95="","",SUMIFS('Per Line'!$Y$2:$Y$3001,'Per Line'!$E$2:$E$3001,$B95,'Per Line'!$AP$2:$AP$3001,1,'Per Line'!$AQ$2:$AQ$3001,0))</f>
        <v/>
      </c>
      <c r="V95" s="7">
        <f>IF($AA95="","",U95*T95)</f>
        <v/>
      </c>
      <c r="W95" s="7">
        <f>IF($AA95="","",V95+S95)</f>
        <v/>
      </c>
      <c r="X95" s="7">
        <f>IF($AA95="","",Y95-W95)</f>
        <v/>
      </c>
      <c r="Y95" s="7">
        <f>IF($AA95="","",R95+U95+P95)</f>
        <v/>
      </c>
      <c r="Z95" s="7">
        <f>IF($AA95="","",Y95-W95-K95)</f>
        <v/>
      </c>
      <c r="AA95" s="16">
        <f>IF(ROWS($AA$2:$AA95)&lt;=MAX('Per Line'!$AO$2:$AO$3001),MATCH(ROWS($AA$2:$AA95),'Per Line'!$AO$2:$AO$3001,0),"")</f>
        <v/>
      </c>
      <c r="AB95" s="17">
        <f>IF($AA95="","",K95-J95*Y95/100)</f>
        <v/>
      </c>
      <c r="AC95">
        <f>IF($AA95="","",C95&amp;"|"&amp;COUNTIF($C$2:$C95,C95))</f>
        <v/>
      </c>
    </row>
    <row r="96">
      <c r="A96" s="15" t="n"/>
      <c r="B96">
        <f>IF($AA96="","",INDEX('Per Line'!$E$2:$E$3001,$AA96)&amp;"")</f>
        <v/>
      </c>
      <c r="C96">
        <f>IF($AA96="","",D96&amp;" "&amp;G96)</f>
        <v/>
      </c>
      <c r="D96">
        <f>IF($AA96="","",INDEX('Per Line'!$A$2:$A$3001,$AA96)&amp;"")</f>
        <v/>
      </c>
      <c r="E96" s="14">
        <f>IF($AA96="","",INDEX('Per Line'!$G$2:$G$3001,$AA96))</f>
        <v/>
      </c>
      <c r="F96">
        <f>IF($AA96="","",INDEX('Per Line'!$H$2:$H$3001,$AA96)&amp;"")</f>
        <v/>
      </c>
      <c r="G96">
        <f>IF($AA96="","",INDEX('Per Line'!$J$2:$J$3001,$AA96)&amp;"")</f>
        <v/>
      </c>
      <c r="H96">
        <f>IF($AA96="","",INDEX('Per Line'!$K$2:$K$3001,$AA96)&amp;"")</f>
        <v/>
      </c>
      <c r="I96">
        <f>IF($AA96="","",INDEX('Per Line'!$L$2:$L$3001,$AA96)&amp;"")</f>
        <v/>
      </c>
      <c r="J96">
        <f>IF($AA96="","",INDEX('Per Line'!$P$2:$P$3001,$AA96))</f>
        <v/>
      </c>
      <c r="K96" s="7">
        <f>IF($AA96="","",IF(AND(ISNUMBER(M96),M96&gt;0,Y96&gt;M96),J96*M96/100+(Y96-M96),J96*Y96/100))</f>
        <v/>
      </c>
      <c r="L96">
        <f>IF($AA96="","",INDEX('Per Line'!$Z$2:$Z$3001,$AA96)&amp;"")</f>
        <v/>
      </c>
      <c r="M96">
        <f>IF($AA96="","",INDEX('Per Line'!$AG$2:$AG$3001,$AA96))</f>
        <v/>
      </c>
      <c r="N96">
        <f>IF($AA96="","",IF(AND(ISNUMBER(M96),M96&gt;0),Y96&gt;M96,FALSE))</f>
        <v/>
      </c>
      <c r="O96" s="7">
        <f>IF($AA96="","",IF(AND(ISNUMBER(M96),M96&gt;0,Y96&gt;M96),Y96-M96,""))</f>
        <v/>
      </c>
      <c r="P96" s="7">
        <f>IF($AA96="","",SUMIFS('Per Line'!$Y$2:$Y$3001,'Per Line'!$E$2:$E$3001,$B96,'Per Line'!$AQ$2:$AQ$3001,1))</f>
        <v/>
      </c>
      <c r="Q96">
        <f>IF($AA96="","",Settings!$C$7)</f>
        <v/>
      </c>
      <c r="R96" s="7">
        <f>IF($AA96="","",SUMIFS('Per Line'!$Y$2:$Y$3001,'Per Line'!$E$2:$E$3001,$B96,'Per Line'!$AP$2:$AP$3001,0,'Per Line'!$AQ$2:$AQ$3001,0))</f>
        <v/>
      </c>
      <c r="S96" s="7">
        <f>IF($AA96="","",R96*Q96)</f>
        <v/>
      </c>
      <c r="T96">
        <f>IF($AA96="","",Settings!$C$6)</f>
        <v/>
      </c>
      <c r="U96" s="7">
        <f>IF($AA96="","",SUMIFS('Per Line'!$Y$2:$Y$3001,'Per Line'!$E$2:$E$3001,$B96,'Per Line'!$AP$2:$AP$3001,1,'Per Line'!$AQ$2:$AQ$3001,0))</f>
        <v/>
      </c>
      <c r="V96" s="7">
        <f>IF($AA96="","",U96*T96)</f>
        <v/>
      </c>
      <c r="W96" s="7">
        <f>IF($AA96="","",V96+S96)</f>
        <v/>
      </c>
      <c r="X96" s="7">
        <f>IF($AA96="","",Y96-W96)</f>
        <v/>
      </c>
      <c r="Y96" s="7">
        <f>IF($AA96="","",R96+U96+P96)</f>
        <v/>
      </c>
      <c r="Z96" s="7">
        <f>IF($AA96="","",Y96-W96-K96)</f>
        <v/>
      </c>
      <c r="AA96" s="16">
        <f>IF(ROWS($AA$2:$AA96)&lt;=MAX('Per Line'!$AO$2:$AO$3001),MATCH(ROWS($AA$2:$AA96),'Per Line'!$AO$2:$AO$3001,0),"")</f>
        <v/>
      </c>
      <c r="AB96" s="17">
        <f>IF($AA96="","",K96-J96*Y96/100)</f>
        <v/>
      </c>
      <c r="AC96">
        <f>IF($AA96="","",C96&amp;"|"&amp;COUNTIF($C$2:$C96,C96))</f>
        <v/>
      </c>
    </row>
    <row r="97">
      <c r="A97" s="15" t="n"/>
      <c r="B97">
        <f>IF($AA97="","",INDEX('Per Line'!$E$2:$E$3001,$AA97)&amp;"")</f>
        <v/>
      </c>
      <c r="C97">
        <f>IF($AA97="","",D97&amp;" "&amp;G97)</f>
        <v/>
      </c>
      <c r="D97">
        <f>IF($AA97="","",INDEX('Per Line'!$A$2:$A$3001,$AA97)&amp;"")</f>
        <v/>
      </c>
      <c r="E97" s="14">
        <f>IF($AA97="","",INDEX('Per Line'!$G$2:$G$3001,$AA97))</f>
        <v/>
      </c>
      <c r="F97">
        <f>IF($AA97="","",INDEX('Per Line'!$H$2:$H$3001,$AA97)&amp;"")</f>
        <v/>
      </c>
      <c r="G97">
        <f>IF($AA97="","",INDEX('Per Line'!$J$2:$J$3001,$AA97)&amp;"")</f>
        <v/>
      </c>
      <c r="H97">
        <f>IF($AA97="","",INDEX('Per Line'!$K$2:$K$3001,$AA97)&amp;"")</f>
        <v/>
      </c>
      <c r="I97">
        <f>IF($AA97="","",INDEX('Per Line'!$L$2:$L$3001,$AA97)&amp;"")</f>
        <v/>
      </c>
      <c r="J97">
        <f>IF($AA97="","",INDEX('Per Line'!$P$2:$P$3001,$AA97))</f>
        <v/>
      </c>
      <c r="K97" s="7">
        <f>IF($AA97="","",IF(AND(ISNUMBER(M97),M97&gt;0,Y97&gt;M97),J97*M97/100+(Y97-M97),J97*Y97/100))</f>
        <v/>
      </c>
      <c r="L97">
        <f>IF($AA97="","",INDEX('Per Line'!$Z$2:$Z$3001,$AA97)&amp;"")</f>
        <v/>
      </c>
      <c r="M97">
        <f>IF($AA97="","",INDEX('Per Line'!$AG$2:$AG$3001,$AA97))</f>
        <v/>
      </c>
      <c r="N97">
        <f>IF($AA97="","",IF(AND(ISNUMBER(M97),M97&gt;0),Y97&gt;M97,FALSE))</f>
        <v/>
      </c>
      <c r="O97" s="7">
        <f>IF($AA97="","",IF(AND(ISNUMBER(M97),M97&gt;0,Y97&gt;M97),Y97-M97,""))</f>
        <v/>
      </c>
      <c r="P97" s="7">
        <f>IF($AA97="","",SUMIFS('Per Line'!$Y$2:$Y$3001,'Per Line'!$E$2:$E$3001,$B97,'Per Line'!$AQ$2:$AQ$3001,1))</f>
        <v/>
      </c>
      <c r="Q97">
        <f>IF($AA97="","",Settings!$C$7)</f>
        <v/>
      </c>
      <c r="R97" s="7">
        <f>IF($AA97="","",SUMIFS('Per Line'!$Y$2:$Y$3001,'Per Line'!$E$2:$E$3001,$B97,'Per Line'!$AP$2:$AP$3001,0,'Per Line'!$AQ$2:$AQ$3001,0))</f>
        <v/>
      </c>
      <c r="S97" s="7">
        <f>IF($AA97="","",R97*Q97)</f>
        <v/>
      </c>
      <c r="T97">
        <f>IF($AA97="","",Settings!$C$6)</f>
        <v/>
      </c>
      <c r="U97" s="7">
        <f>IF($AA97="","",SUMIFS('Per Line'!$Y$2:$Y$3001,'Per Line'!$E$2:$E$3001,$B97,'Per Line'!$AP$2:$AP$3001,1,'Per Line'!$AQ$2:$AQ$3001,0))</f>
        <v/>
      </c>
      <c r="V97" s="7">
        <f>IF($AA97="","",U97*T97)</f>
        <v/>
      </c>
      <c r="W97" s="7">
        <f>IF($AA97="","",V97+S97)</f>
        <v/>
      </c>
      <c r="X97" s="7">
        <f>IF($AA97="","",Y97-W97)</f>
        <v/>
      </c>
      <c r="Y97" s="7">
        <f>IF($AA97="","",R97+U97+P97)</f>
        <v/>
      </c>
      <c r="Z97" s="7">
        <f>IF($AA97="","",Y97-W97-K97)</f>
        <v/>
      </c>
      <c r="AA97" s="16">
        <f>IF(ROWS($AA$2:$AA97)&lt;=MAX('Per Line'!$AO$2:$AO$3001),MATCH(ROWS($AA$2:$AA97),'Per Line'!$AO$2:$AO$3001,0),"")</f>
        <v/>
      </c>
      <c r="AB97" s="17">
        <f>IF($AA97="","",K97-J97*Y97/100)</f>
        <v/>
      </c>
      <c r="AC97">
        <f>IF($AA97="","",C97&amp;"|"&amp;COUNTIF($C$2:$C97,C97))</f>
        <v/>
      </c>
    </row>
    <row r="98">
      <c r="A98" s="15" t="n"/>
      <c r="B98">
        <f>IF($AA98="","",INDEX('Per Line'!$E$2:$E$3001,$AA98)&amp;"")</f>
        <v/>
      </c>
      <c r="C98">
        <f>IF($AA98="","",D98&amp;" "&amp;G98)</f>
        <v/>
      </c>
      <c r="D98">
        <f>IF($AA98="","",INDEX('Per Line'!$A$2:$A$3001,$AA98)&amp;"")</f>
        <v/>
      </c>
      <c r="E98" s="14">
        <f>IF($AA98="","",INDEX('Per Line'!$G$2:$G$3001,$AA98))</f>
        <v/>
      </c>
      <c r="F98">
        <f>IF($AA98="","",INDEX('Per Line'!$H$2:$H$3001,$AA98)&amp;"")</f>
        <v/>
      </c>
      <c r="G98">
        <f>IF($AA98="","",INDEX('Per Line'!$J$2:$J$3001,$AA98)&amp;"")</f>
        <v/>
      </c>
      <c r="H98">
        <f>IF($AA98="","",INDEX('Per Line'!$K$2:$K$3001,$AA98)&amp;"")</f>
        <v/>
      </c>
      <c r="I98">
        <f>IF($AA98="","",INDEX('Per Line'!$L$2:$L$3001,$AA98)&amp;"")</f>
        <v/>
      </c>
      <c r="J98">
        <f>IF($AA98="","",INDEX('Per Line'!$P$2:$P$3001,$AA98))</f>
        <v/>
      </c>
      <c r="K98" s="7">
        <f>IF($AA98="","",IF(AND(ISNUMBER(M98),M98&gt;0,Y98&gt;M98),J98*M98/100+(Y98-M98),J98*Y98/100))</f>
        <v/>
      </c>
      <c r="L98">
        <f>IF($AA98="","",INDEX('Per Line'!$Z$2:$Z$3001,$AA98)&amp;"")</f>
        <v/>
      </c>
      <c r="M98">
        <f>IF($AA98="","",INDEX('Per Line'!$AG$2:$AG$3001,$AA98))</f>
        <v/>
      </c>
      <c r="N98">
        <f>IF($AA98="","",IF(AND(ISNUMBER(M98),M98&gt;0),Y98&gt;M98,FALSE))</f>
        <v/>
      </c>
      <c r="O98" s="7">
        <f>IF($AA98="","",IF(AND(ISNUMBER(M98),M98&gt;0,Y98&gt;M98),Y98-M98,""))</f>
        <v/>
      </c>
      <c r="P98" s="7">
        <f>IF($AA98="","",SUMIFS('Per Line'!$Y$2:$Y$3001,'Per Line'!$E$2:$E$3001,$B98,'Per Line'!$AQ$2:$AQ$3001,1))</f>
        <v/>
      </c>
      <c r="Q98">
        <f>IF($AA98="","",Settings!$C$7)</f>
        <v/>
      </c>
      <c r="R98" s="7">
        <f>IF($AA98="","",SUMIFS('Per Line'!$Y$2:$Y$3001,'Per Line'!$E$2:$E$3001,$B98,'Per Line'!$AP$2:$AP$3001,0,'Per Line'!$AQ$2:$AQ$3001,0))</f>
        <v/>
      </c>
      <c r="S98" s="7">
        <f>IF($AA98="","",R98*Q98)</f>
        <v/>
      </c>
      <c r="T98">
        <f>IF($AA98="","",Settings!$C$6)</f>
        <v/>
      </c>
      <c r="U98" s="7">
        <f>IF($AA98="","",SUMIFS('Per Line'!$Y$2:$Y$3001,'Per Line'!$E$2:$E$3001,$B98,'Per Line'!$AP$2:$AP$3001,1,'Per Line'!$AQ$2:$AQ$3001,0))</f>
        <v/>
      </c>
      <c r="V98" s="7">
        <f>IF($AA98="","",U98*T98)</f>
        <v/>
      </c>
      <c r="W98" s="7">
        <f>IF($AA98="","",V98+S98)</f>
        <v/>
      </c>
      <c r="X98" s="7">
        <f>IF($AA98="","",Y98-W98)</f>
        <v/>
      </c>
      <c r="Y98" s="7">
        <f>IF($AA98="","",R98+U98+P98)</f>
        <v/>
      </c>
      <c r="Z98" s="7">
        <f>IF($AA98="","",Y98-W98-K98)</f>
        <v/>
      </c>
      <c r="AA98" s="16">
        <f>IF(ROWS($AA$2:$AA98)&lt;=MAX('Per Line'!$AO$2:$AO$3001),MATCH(ROWS($AA$2:$AA98),'Per Line'!$AO$2:$AO$3001,0),"")</f>
        <v/>
      </c>
      <c r="AB98" s="17">
        <f>IF($AA98="","",K98-J98*Y98/100)</f>
        <v/>
      </c>
      <c r="AC98">
        <f>IF($AA98="","",C98&amp;"|"&amp;COUNTIF($C$2:$C98,C98))</f>
        <v/>
      </c>
    </row>
    <row r="99">
      <c r="A99" s="15" t="n"/>
      <c r="B99">
        <f>IF($AA99="","",INDEX('Per Line'!$E$2:$E$3001,$AA99)&amp;"")</f>
        <v/>
      </c>
      <c r="C99">
        <f>IF($AA99="","",D99&amp;" "&amp;G99)</f>
        <v/>
      </c>
      <c r="D99">
        <f>IF($AA99="","",INDEX('Per Line'!$A$2:$A$3001,$AA99)&amp;"")</f>
        <v/>
      </c>
      <c r="E99" s="14">
        <f>IF($AA99="","",INDEX('Per Line'!$G$2:$G$3001,$AA99))</f>
        <v/>
      </c>
      <c r="F99">
        <f>IF($AA99="","",INDEX('Per Line'!$H$2:$H$3001,$AA99)&amp;"")</f>
        <v/>
      </c>
      <c r="G99">
        <f>IF($AA99="","",INDEX('Per Line'!$J$2:$J$3001,$AA99)&amp;"")</f>
        <v/>
      </c>
      <c r="H99">
        <f>IF($AA99="","",INDEX('Per Line'!$K$2:$K$3001,$AA99)&amp;"")</f>
        <v/>
      </c>
      <c r="I99">
        <f>IF($AA99="","",INDEX('Per Line'!$L$2:$L$3001,$AA99)&amp;"")</f>
        <v/>
      </c>
      <c r="J99">
        <f>IF($AA99="","",INDEX('Per Line'!$P$2:$P$3001,$AA99))</f>
        <v/>
      </c>
      <c r="K99" s="7">
        <f>IF($AA99="","",IF(AND(ISNUMBER(M99),M99&gt;0,Y99&gt;M99),J99*M99/100+(Y99-M99),J99*Y99/100))</f>
        <v/>
      </c>
      <c r="L99">
        <f>IF($AA99="","",INDEX('Per Line'!$Z$2:$Z$3001,$AA99)&amp;"")</f>
        <v/>
      </c>
      <c r="M99">
        <f>IF($AA99="","",INDEX('Per Line'!$AG$2:$AG$3001,$AA99))</f>
        <v/>
      </c>
      <c r="N99">
        <f>IF($AA99="","",IF(AND(ISNUMBER(M99),M99&gt;0),Y99&gt;M99,FALSE))</f>
        <v/>
      </c>
      <c r="O99" s="7">
        <f>IF($AA99="","",IF(AND(ISNUMBER(M99),M99&gt;0,Y99&gt;M99),Y99-M99,""))</f>
        <v/>
      </c>
      <c r="P99" s="7">
        <f>IF($AA99="","",SUMIFS('Per Line'!$Y$2:$Y$3001,'Per Line'!$E$2:$E$3001,$B99,'Per Line'!$AQ$2:$AQ$3001,1))</f>
        <v/>
      </c>
      <c r="Q99">
        <f>IF($AA99="","",Settings!$C$7)</f>
        <v/>
      </c>
      <c r="R99" s="7">
        <f>IF($AA99="","",SUMIFS('Per Line'!$Y$2:$Y$3001,'Per Line'!$E$2:$E$3001,$B99,'Per Line'!$AP$2:$AP$3001,0,'Per Line'!$AQ$2:$AQ$3001,0))</f>
        <v/>
      </c>
      <c r="S99" s="7">
        <f>IF($AA99="","",R99*Q99)</f>
        <v/>
      </c>
      <c r="T99">
        <f>IF($AA99="","",Settings!$C$6)</f>
        <v/>
      </c>
      <c r="U99" s="7">
        <f>IF($AA99="","",SUMIFS('Per Line'!$Y$2:$Y$3001,'Per Line'!$E$2:$E$3001,$B99,'Per Line'!$AP$2:$AP$3001,1,'Per Line'!$AQ$2:$AQ$3001,0))</f>
        <v/>
      </c>
      <c r="V99" s="7">
        <f>IF($AA99="","",U99*T99)</f>
        <v/>
      </c>
      <c r="W99" s="7">
        <f>IF($AA99="","",V99+S99)</f>
        <v/>
      </c>
      <c r="X99" s="7">
        <f>IF($AA99="","",Y99-W99)</f>
        <v/>
      </c>
      <c r="Y99" s="7">
        <f>IF($AA99="","",R99+U99+P99)</f>
        <v/>
      </c>
      <c r="Z99" s="7">
        <f>IF($AA99="","",Y99-W99-K99)</f>
        <v/>
      </c>
      <c r="AA99" s="16">
        <f>IF(ROWS($AA$2:$AA99)&lt;=MAX('Per Line'!$AO$2:$AO$3001),MATCH(ROWS($AA$2:$AA99),'Per Line'!$AO$2:$AO$3001,0),"")</f>
        <v/>
      </c>
      <c r="AB99" s="17">
        <f>IF($AA99="","",K99-J99*Y99/100)</f>
        <v/>
      </c>
      <c r="AC99">
        <f>IF($AA99="","",C99&amp;"|"&amp;COUNTIF($C$2:$C99,C99))</f>
        <v/>
      </c>
    </row>
    <row r="100">
      <c r="A100" s="15" t="n"/>
      <c r="B100">
        <f>IF($AA100="","",INDEX('Per Line'!$E$2:$E$3001,$AA100)&amp;"")</f>
        <v/>
      </c>
      <c r="C100">
        <f>IF($AA100="","",D100&amp;" "&amp;G100)</f>
        <v/>
      </c>
      <c r="D100">
        <f>IF($AA100="","",INDEX('Per Line'!$A$2:$A$3001,$AA100)&amp;"")</f>
        <v/>
      </c>
      <c r="E100" s="14">
        <f>IF($AA100="","",INDEX('Per Line'!$G$2:$G$3001,$AA100))</f>
        <v/>
      </c>
      <c r="F100">
        <f>IF($AA100="","",INDEX('Per Line'!$H$2:$H$3001,$AA100)&amp;"")</f>
        <v/>
      </c>
      <c r="G100">
        <f>IF($AA100="","",INDEX('Per Line'!$J$2:$J$3001,$AA100)&amp;"")</f>
        <v/>
      </c>
      <c r="H100">
        <f>IF($AA100="","",INDEX('Per Line'!$K$2:$K$3001,$AA100)&amp;"")</f>
        <v/>
      </c>
      <c r="I100">
        <f>IF($AA100="","",INDEX('Per Line'!$L$2:$L$3001,$AA100)&amp;"")</f>
        <v/>
      </c>
      <c r="J100">
        <f>IF($AA100="","",INDEX('Per Line'!$P$2:$P$3001,$AA100))</f>
        <v/>
      </c>
      <c r="K100" s="7">
        <f>IF($AA100="","",IF(AND(ISNUMBER(M100),M100&gt;0,Y100&gt;M100),J100*M100/100+(Y100-M100),J100*Y100/100))</f>
        <v/>
      </c>
      <c r="L100">
        <f>IF($AA100="","",INDEX('Per Line'!$Z$2:$Z$3001,$AA100)&amp;"")</f>
        <v/>
      </c>
      <c r="M100">
        <f>IF($AA100="","",INDEX('Per Line'!$AG$2:$AG$3001,$AA100))</f>
        <v/>
      </c>
      <c r="N100">
        <f>IF($AA100="","",IF(AND(ISNUMBER(M100),M100&gt;0),Y100&gt;M100,FALSE))</f>
        <v/>
      </c>
      <c r="O100" s="7">
        <f>IF($AA100="","",IF(AND(ISNUMBER(M100),M100&gt;0,Y100&gt;M100),Y100-M100,""))</f>
        <v/>
      </c>
      <c r="P100" s="7">
        <f>IF($AA100="","",SUMIFS('Per Line'!$Y$2:$Y$3001,'Per Line'!$E$2:$E$3001,$B100,'Per Line'!$AQ$2:$AQ$3001,1))</f>
        <v/>
      </c>
      <c r="Q100">
        <f>IF($AA100="","",Settings!$C$7)</f>
        <v/>
      </c>
      <c r="R100" s="7">
        <f>IF($AA100="","",SUMIFS('Per Line'!$Y$2:$Y$3001,'Per Line'!$E$2:$E$3001,$B100,'Per Line'!$AP$2:$AP$3001,0,'Per Line'!$AQ$2:$AQ$3001,0))</f>
        <v/>
      </c>
      <c r="S100" s="7">
        <f>IF($AA100="","",R100*Q100)</f>
        <v/>
      </c>
      <c r="T100">
        <f>IF($AA100="","",Settings!$C$6)</f>
        <v/>
      </c>
      <c r="U100" s="7">
        <f>IF($AA100="","",SUMIFS('Per Line'!$Y$2:$Y$3001,'Per Line'!$E$2:$E$3001,$B100,'Per Line'!$AP$2:$AP$3001,1,'Per Line'!$AQ$2:$AQ$3001,0))</f>
        <v/>
      </c>
      <c r="V100" s="7">
        <f>IF($AA100="","",U100*T100)</f>
        <v/>
      </c>
      <c r="W100" s="7">
        <f>IF($AA100="","",V100+S100)</f>
        <v/>
      </c>
      <c r="X100" s="7">
        <f>IF($AA100="","",Y100-W100)</f>
        <v/>
      </c>
      <c r="Y100" s="7">
        <f>IF($AA100="","",R100+U100+P100)</f>
        <v/>
      </c>
      <c r="Z100" s="7">
        <f>IF($AA100="","",Y100-W100-K100)</f>
        <v/>
      </c>
      <c r="AA100" s="16">
        <f>IF(ROWS($AA$2:$AA100)&lt;=MAX('Per Line'!$AO$2:$AO$3001),MATCH(ROWS($AA$2:$AA100),'Per Line'!$AO$2:$AO$3001,0),"")</f>
        <v/>
      </c>
      <c r="AB100" s="17">
        <f>IF($AA100="","",K100-J100*Y100/100)</f>
        <v/>
      </c>
      <c r="AC100">
        <f>IF($AA100="","",C100&amp;"|"&amp;COUNTIF($C$2:$C100,C100))</f>
        <v/>
      </c>
    </row>
    <row r="101">
      <c r="A101" s="15" t="n"/>
      <c r="B101">
        <f>IF($AA101="","",INDEX('Per Line'!$E$2:$E$3001,$AA101)&amp;"")</f>
        <v/>
      </c>
      <c r="C101">
        <f>IF($AA101="","",D101&amp;" "&amp;G101)</f>
        <v/>
      </c>
      <c r="D101">
        <f>IF($AA101="","",INDEX('Per Line'!$A$2:$A$3001,$AA101)&amp;"")</f>
        <v/>
      </c>
      <c r="E101" s="14">
        <f>IF($AA101="","",INDEX('Per Line'!$G$2:$G$3001,$AA101))</f>
        <v/>
      </c>
      <c r="F101">
        <f>IF($AA101="","",INDEX('Per Line'!$H$2:$H$3001,$AA101)&amp;"")</f>
        <v/>
      </c>
      <c r="G101">
        <f>IF($AA101="","",INDEX('Per Line'!$J$2:$J$3001,$AA101)&amp;"")</f>
        <v/>
      </c>
      <c r="H101">
        <f>IF($AA101="","",INDEX('Per Line'!$K$2:$K$3001,$AA101)&amp;"")</f>
        <v/>
      </c>
      <c r="I101">
        <f>IF($AA101="","",INDEX('Per Line'!$L$2:$L$3001,$AA101)&amp;"")</f>
        <v/>
      </c>
      <c r="J101">
        <f>IF($AA101="","",INDEX('Per Line'!$P$2:$P$3001,$AA101))</f>
        <v/>
      </c>
      <c r="K101" s="7">
        <f>IF($AA101="","",IF(AND(ISNUMBER(M101),M101&gt;0,Y101&gt;M101),J101*M101/100+(Y101-M101),J101*Y101/100))</f>
        <v/>
      </c>
      <c r="L101">
        <f>IF($AA101="","",INDEX('Per Line'!$Z$2:$Z$3001,$AA101)&amp;"")</f>
        <v/>
      </c>
      <c r="M101">
        <f>IF($AA101="","",INDEX('Per Line'!$AG$2:$AG$3001,$AA101))</f>
        <v/>
      </c>
      <c r="N101">
        <f>IF($AA101="","",IF(AND(ISNUMBER(M101),M101&gt;0),Y101&gt;M101,FALSE))</f>
        <v/>
      </c>
      <c r="O101" s="7">
        <f>IF($AA101="","",IF(AND(ISNUMBER(M101),M101&gt;0,Y101&gt;M101),Y101-M101,""))</f>
        <v/>
      </c>
      <c r="P101" s="7">
        <f>IF($AA101="","",SUMIFS('Per Line'!$Y$2:$Y$3001,'Per Line'!$E$2:$E$3001,$B101,'Per Line'!$AQ$2:$AQ$3001,1))</f>
        <v/>
      </c>
      <c r="Q101">
        <f>IF($AA101="","",Settings!$C$7)</f>
        <v/>
      </c>
      <c r="R101" s="7">
        <f>IF($AA101="","",SUMIFS('Per Line'!$Y$2:$Y$3001,'Per Line'!$E$2:$E$3001,$B101,'Per Line'!$AP$2:$AP$3001,0,'Per Line'!$AQ$2:$AQ$3001,0))</f>
        <v/>
      </c>
      <c r="S101" s="7">
        <f>IF($AA101="","",R101*Q101)</f>
        <v/>
      </c>
      <c r="T101">
        <f>IF($AA101="","",Settings!$C$6)</f>
        <v/>
      </c>
      <c r="U101" s="7">
        <f>IF($AA101="","",SUMIFS('Per Line'!$Y$2:$Y$3001,'Per Line'!$E$2:$E$3001,$B101,'Per Line'!$AP$2:$AP$3001,1,'Per Line'!$AQ$2:$AQ$3001,0))</f>
        <v/>
      </c>
      <c r="V101" s="7">
        <f>IF($AA101="","",U101*T101)</f>
        <v/>
      </c>
      <c r="W101" s="7">
        <f>IF($AA101="","",V101+S101)</f>
        <v/>
      </c>
      <c r="X101" s="7">
        <f>IF($AA101="","",Y101-W101)</f>
        <v/>
      </c>
      <c r="Y101" s="7">
        <f>IF($AA101="","",R101+U101+P101)</f>
        <v/>
      </c>
      <c r="Z101" s="7">
        <f>IF($AA101="","",Y101-W101-K101)</f>
        <v/>
      </c>
      <c r="AA101" s="16">
        <f>IF(ROWS($AA$2:$AA101)&lt;=MAX('Per Line'!$AO$2:$AO$3001),MATCH(ROWS($AA$2:$AA101),'Per Line'!$AO$2:$AO$3001,0),"")</f>
        <v/>
      </c>
      <c r="AB101" s="17">
        <f>IF($AA101="","",K101-J101*Y101/100)</f>
        <v/>
      </c>
      <c r="AC101">
        <f>IF($AA101="","",C101&amp;"|"&amp;COUNTIF($C$2:$C101,C101))</f>
        <v/>
      </c>
    </row>
    <row r="102">
      <c r="A102" s="15" t="n"/>
      <c r="B102">
        <f>IF($AA102="","",INDEX('Per Line'!$E$2:$E$3001,$AA102)&amp;"")</f>
        <v/>
      </c>
      <c r="C102">
        <f>IF($AA102="","",D102&amp;" "&amp;G102)</f>
        <v/>
      </c>
      <c r="D102">
        <f>IF($AA102="","",INDEX('Per Line'!$A$2:$A$3001,$AA102)&amp;"")</f>
        <v/>
      </c>
      <c r="E102" s="14">
        <f>IF($AA102="","",INDEX('Per Line'!$G$2:$G$3001,$AA102))</f>
        <v/>
      </c>
      <c r="F102">
        <f>IF($AA102="","",INDEX('Per Line'!$H$2:$H$3001,$AA102)&amp;"")</f>
        <v/>
      </c>
      <c r="G102">
        <f>IF($AA102="","",INDEX('Per Line'!$J$2:$J$3001,$AA102)&amp;"")</f>
        <v/>
      </c>
      <c r="H102">
        <f>IF($AA102="","",INDEX('Per Line'!$K$2:$K$3001,$AA102)&amp;"")</f>
        <v/>
      </c>
      <c r="I102">
        <f>IF($AA102="","",INDEX('Per Line'!$L$2:$L$3001,$AA102)&amp;"")</f>
        <v/>
      </c>
      <c r="J102">
        <f>IF($AA102="","",INDEX('Per Line'!$P$2:$P$3001,$AA102))</f>
        <v/>
      </c>
      <c r="K102" s="7">
        <f>IF($AA102="","",IF(AND(ISNUMBER(M102),M102&gt;0,Y102&gt;M102),J102*M102/100+(Y102-M102),J102*Y102/100))</f>
        <v/>
      </c>
      <c r="L102">
        <f>IF($AA102="","",INDEX('Per Line'!$Z$2:$Z$3001,$AA102)&amp;"")</f>
        <v/>
      </c>
      <c r="M102">
        <f>IF($AA102="","",INDEX('Per Line'!$AG$2:$AG$3001,$AA102))</f>
        <v/>
      </c>
      <c r="N102">
        <f>IF($AA102="","",IF(AND(ISNUMBER(M102),M102&gt;0),Y102&gt;M102,FALSE))</f>
        <v/>
      </c>
      <c r="O102" s="7">
        <f>IF($AA102="","",IF(AND(ISNUMBER(M102),M102&gt;0,Y102&gt;M102),Y102-M102,""))</f>
        <v/>
      </c>
      <c r="P102" s="7">
        <f>IF($AA102="","",SUMIFS('Per Line'!$Y$2:$Y$3001,'Per Line'!$E$2:$E$3001,$B102,'Per Line'!$AQ$2:$AQ$3001,1))</f>
        <v/>
      </c>
      <c r="Q102">
        <f>IF($AA102="","",Settings!$C$7)</f>
        <v/>
      </c>
      <c r="R102" s="7">
        <f>IF($AA102="","",SUMIFS('Per Line'!$Y$2:$Y$3001,'Per Line'!$E$2:$E$3001,$B102,'Per Line'!$AP$2:$AP$3001,0,'Per Line'!$AQ$2:$AQ$3001,0))</f>
        <v/>
      </c>
      <c r="S102" s="7">
        <f>IF($AA102="","",R102*Q102)</f>
        <v/>
      </c>
      <c r="T102">
        <f>IF($AA102="","",Settings!$C$6)</f>
        <v/>
      </c>
      <c r="U102" s="7">
        <f>IF($AA102="","",SUMIFS('Per Line'!$Y$2:$Y$3001,'Per Line'!$E$2:$E$3001,$B102,'Per Line'!$AP$2:$AP$3001,1,'Per Line'!$AQ$2:$AQ$3001,0))</f>
        <v/>
      </c>
      <c r="V102" s="7">
        <f>IF($AA102="","",U102*T102)</f>
        <v/>
      </c>
      <c r="W102" s="7">
        <f>IF($AA102="","",V102+S102)</f>
        <v/>
      </c>
      <c r="X102" s="7">
        <f>IF($AA102="","",Y102-W102)</f>
        <v/>
      </c>
      <c r="Y102" s="7">
        <f>IF($AA102="","",R102+U102+P102)</f>
        <v/>
      </c>
      <c r="Z102" s="7">
        <f>IF($AA102="","",Y102-W102-K102)</f>
        <v/>
      </c>
      <c r="AA102" s="16">
        <f>IF(ROWS($AA$2:$AA102)&lt;=MAX('Per Line'!$AO$2:$AO$3001),MATCH(ROWS($AA$2:$AA102),'Per Line'!$AO$2:$AO$3001,0),"")</f>
        <v/>
      </c>
      <c r="AB102" s="17">
        <f>IF($AA102="","",K102-J102*Y102/100)</f>
        <v/>
      </c>
      <c r="AC102">
        <f>IF($AA102="","",C102&amp;"|"&amp;COUNTIF($C$2:$C102,C102))</f>
        <v/>
      </c>
    </row>
    <row r="103">
      <c r="A103" s="15" t="n"/>
      <c r="B103">
        <f>IF($AA103="","",INDEX('Per Line'!$E$2:$E$3001,$AA103)&amp;"")</f>
        <v/>
      </c>
      <c r="C103">
        <f>IF($AA103="","",D103&amp;" "&amp;G103)</f>
        <v/>
      </c>
      <c r="D103">
        <f>IF($AA103="","",INDEX('Per Line'!$A$2:$A$3001,$AA103)&amp;"")</f>
        <v/>
      </c>
      <c r="E103" s="14">
        <f>IF($AA103="","",INDEX('Per Line'!$G$2:$G$3001,$AA103))</f>
        <v/>
      </c>
      <c r="F103">
        <f>IF($AA103="","",INDEX('Per Line'!$H$2:$H$3001,$AA103)&amp;"")</f>
        <v/>
      </c>
      <c r="G103">
        <f>IF($AA103="","",INDEX('Per Line'!$J$2:$J$3001,$AA103)&amp;"")</f>
        <v/>
      </c>
      <c r="H103">
        <f>IF($AA103="","",INDEX('Per Line'!$K$2:$K$3001,$AA103)&amp;"")</f>
        <v/>
      </c>
      <c r="I103">
        <f>IF($AA103="","",INDEX('Per Line'!$L$2:$L$3001,$AA103)&amp;"")</f>
        <v/>
      </c>
      <c r="J103">
        <f>IF($AA103="","",INDEX('Per Line'!$P$2:$P$3001,$AA103))</f>
        <v/>
      </c>
      <c r="K103" s="7">
        <f>IF($AA103="","",IF(AND(ISNUMBER(M103),M103&gt;0,Y103&gt;M103),J103*M103/100+(Y103-M103),J103*Y103/100))</f>
        <v/>
      </c>
      <c r="L103">
        <f>IF($AA103="","",INDEX('Per Line'!$Z$2:$Z$3001,$AA103)&amp;"")</f>
        <v/>
      </c>
      <c r="M103">
        <f>IF($AA103="","",INDEX('Per Line'!$AG$2:$AG$3001,$AA103))</f>
        <v/>
      </c>
      <c r="N103">
        <f>IF($AA103="","",IF(AND(ISNUMBER(M103),M103&gt;0),Y103&gt;M103,FALSE))</f>
        <v/>
      </c>
      <c r="O103" s="7">
        <f>IF($AA103="","",IF(AND(ISNUMBER(M103),M103&gt;0,Y103&gt;M103),Y103-M103,""))</f>
        <v/>
      </c>
      <c r="P103" s="7">
        <f>IF($AA103="","",SUMIFS('Per Line'!$Y$2:$Y$3001,'Per Line'!$E$2:$E$3001,$B103,'Per Line'!$AQ$2:$AQ$3001,1))</f>
        <v/>
      </c>
      <c r="Q103">
        <f>IF($AA103="","",Settings!$C$7)</f>
        <v/>
      </c>
      <c r="R103" s="7">
        <f>IF($AA103="","",SUMIFS('Per Line'!$Y$2:$Y$3001,'Per Line'!$E$2:$E$3001,$B103,'Per Line'!$AP$2:$AP$3001,0,'Per Line'!$AQ$2:$AQ$3001,0))</f>
        <v/>
      </c>
      <c r="S103" s="7">
        <f>IF($AA103="","",R103*Q103)</f>
        <v/>
      </c>
      <c r="T103">
        <f>IF($AA103="","",Settings!$C$6)</f>
        <v/>
      </c>
      <c r="U103" s="7">
        <f>IF($AA103="","",SUMIFS('Per Line'!$Y$2:$Y$3001,'Per Line'!$E$2:$E$3001,$B103,'Per Line'!$AP$2:$AP$3001,1,'Per Line'!$AQ$2:$AQ$3001,0))</f>
        <v/>
      </c>
      <c r="V103" s="7">
        <f>IF($AA103="","",U103*T103)</f>
        <v/>
      </c>
      <c r="W103" s="7">
        <f>IF($AA103="","",V103+S103)</f>
        <v/>
      </c>
      <c r="X103" s="7">
        <f>IF($AA103="","",Y103-W103)</f>
        <v/>
      </c>
      <c r="Y103" s="7">
        <f>IF($AA103="","",R103+U103+P103)</f>
        <v/>
      </c>
      <c r="Z103" s="7">
        <f>IF($AA103="","",Y103-W103-K103)</f>
        <v/>
      </c>
      <c r="AA103" s="16">
        <f>IF(ROWS($AA$2:$AA103)&lt;=MAX('Per Line'!$AO$2:$AO$3001),MATCH(ROWS($AA$2:$AA103),'Per Line'!$AO$2:$AO$3001,0),"")</f>
        <v/>
      </c>
      <c r="AB103" s="17">
        <f>IF($AA103="","",K103-J103*Y103/100)</f>
        <v/>
      </c>
      <c r="AC103">
        <f>IF($AA103="","",C103&amp;"|"&amp;COUNTIF($C$2:$C103,C103))</f>
        <v/>
      </c>
    </row>
    <row r="104">
      <c r="A104" s="15" t="n"/>
      <c r="B104">
        <f>IF($AA104="","",INDEX('Per Line'!$E$2:$E$3001,$AA104)&amp;"")</f>
        <v/>
      </c>
      <c r="C104">
        <f>IF($AA104="","",D104&amp;" "&amp;G104)</f>
        <v/>
      </c>
      <c r="D104">
        <f>IF($AA104="","",INDEX('Per Line'!$A$2:$A$3001,$AA104)&amp;"")</f>
        <v/>
      </c>
      <c r="E104" s="14">
        <f>IF($AA104="","",INDEX('Per Line'!$G$2:$G$3001,$AA104))</f>
        <v/>
      </c>
      <c r="F104">
        <f>IF($AA104="","",INDEX('Per Line'!$H$2:$H$3001,$AA104)&amp;"")</f>
        <v/>
      </c>
      <c r="G104">
        <f>IF($AA104="","",INDEX('Per Line'!$J$2:$J$3001,$AA104)&amp;"")</f>
        <v/>
      </c>
      <c r="H104">
        <f>IF($AA104="","",INDEX('Per Line'!$K$2:$K$3001,$AA104)&amp;"")</f>
        <v/>
      </c>
      <c r="I104">
        <f>IF($AA104="","",INDEX('Per Line'!$L$2:$L$3001,$AA104)&amp;"")</f>
        <v/>
      </c>
      <c r="J104">
        <f>IF($AA104="","",INDEX('Per Line'!$P$2:$P$3001,$AA104))</f>
        <v/>
      </c>
      <c r="K104" s="7">
        <f>IF($AA104="","",IF(AND(ISNUMBER(M104),M104&gt;0,Y104&gt;M104),J104*M104/100+(Y104-M104),J104*Y104/100))</f>
        <v/>
      </c>
      <c r="L104">
        <f>IF($AA104="","",INDEX('Per Line'!$Z$2:$Z$3001,$AA104)&amp;"")</f>
        <v/>
      </c>
      <c r="M104">
        <f>IF($AA104="","",INDEX('Per Line'!$AG$2:$AG$3001,$AA104))</f>
        <v/>
      </c>
      <c r="N104">
        <f>IF($AA104="","",IF(AND(ISNUMBER(M104),M104&gt;0),Y104&gt;M104,FALSE))</f>
        <v/>
      </c>
      <c r="O104" s="7">
        <f>IF($AA104="","",IF(AND(ISNUMBER(M104),M104&gt;0,Y104&gt;M104),Y104-M104,""))</f>
        <v/>
      </c>
      <c r="P104" s="7">
        <f>IF($AA104="","",SUMIFS('Per Line'!$Y$2:$Y$3001,'Per Line'!$E$2:$E$3001,$B104,'Per Line'!$AQ$2:$AQ$3001,1))</f>
        <v/>
      </c>
      <c r="Q104">
        <f>IF($AA104="","",Settings!$C$7)</f>
        <v/>
      </c>
      <c r="R104" s="7">
        <f>IF($AA104="","",SUMIFS('Per Line'!$Y$2:$Y$3001,'Per Line'!$E$2:$E$3001,$B104,'Per Line'!$AP$2:$AP$3001,0,'Per Line'!$AQ$2:$AQ$3001,0))</f>
        <v/>
      </c>
      <c r="S104" s="7">
        <f>IF($AA104="","",R104*Q104)</f>
        <v/>
      </c>
      <c r="T104">
        <f>IF($AA104="","",Settings!$C$6)</f>
        <v/>
      </c>
      <c r="U104" s="7">
        <f>IF($AA104="","",SUMIFS('Per Line'!$Y$2:$Y$3001,'Per Line'!$E$2:$E$3001,$B104,'Per Line'!$AP$2:$AP$3001,1,'Per Line'!$AQ$2:$AQ$3001,0))</f>
        <v/>
      </c>
      <c r="V104" s="7">
        <f>IF($AA104="","",U104*T104)</f>
        <v/>
      </c>
      <c r="W104" s="7">
        <f>IF($AA104="","",V104+S104)</f>
        <v/>
      </c>
      <c r="X104" s="7">
        <f>IF($AA104="","",Y104-W104)</f>
        <v/>
      </c>
      <c r="Y104" s="7">
        <f>IF($AA104="","",R104+U104+P104)</f>
        <v/>
      </c>
      <c r="Z104" s="7">
        <f>IF($AA104="","",Y104-W104-K104)</f>
        <v/>
      </c>
      <c r="AA104" s="16">
        <f>IF(ROWS($AA$2:$AA104)&lt;=MAX('Per Line'!$AO$2:$AO$3001),MATCH(ROWS($AA$2:$AA104),'Per Line'!$AO$2:$AO$3001,0),"")</f>
        <v/>
      </c>
      <c r="AB104" s="17">
        <f>IF($AA104="","",K104-J104*Y104/100)</f>
        <v/>
      </c>
      <c r="AC104">
        <f>IF($AA104="","",C104&amp;"|"&amp;COUNTIF($C$2:$C104,C104))</f>
        <v/>
      </c>
    </row>
    <row r="105">
      <c r="A105" s="15" t="n"/>
      <c r="B105">
        <f>IF($AA105="","",INDEX('Per Line'!$E$2:$E$3001,$AA105)&amp;"")</f>
        <v/>
      </c>
      <c r="C105">
        <f>IF($AA105="","",D105&amp;" "&amp;G105)</f>
        <v/>
      </c>
      <c r="D105">
        <f>IF($AA105="","",INDEX('Per Line'!$A$2:$A$3001,$AA105)&amp;"")</f>
        <v/>
      </c>
      <c r="E105" s="14">
        <f>IF($AA105="","",INDEX('Per Line'!$G$2:$G$3001,$AA105))</f>
        <v/>
      </c>
      <c r="F105">
        <f>IF($AA105="","",INDEX('Per Line'!$H$2:$H$3001,$AA105)&amp;"")</f>
        <v/>
      </c>
      <c r="G105">
        <f>IF($AA105="","",INDEX('Per Line'!$J$2:$J$3001,$AA105)&amp;"")</f>
        <v/>
      </c>
      <c r="H105">
        <f>IF($AA105="","",INDEX('Per Line'!$K$2:$K$3001,$AA105)&amp;"")</f>
        <v/>
      </c>
      <c r="I105">
        <f>IF($AA105="","",INDEX('Per Line'!$L$2:$L$3001,$AA105)&amp;"")</f>
        <v/>
      </c>
      <c r="J105">
        <f>IF($AA105="","",INDEX('Per Line'!$P$2:$P$3001,$AA105))</f>
        <v/>
      </c>
      <c r="K105" s="7">
        <f>IF($AA105="","",IF(AND(ISNUMBER(M105),M105&gt;0,Y105&gt;M105),J105*M105/100+(Y105-M105),J105*Y105/100))</f>
        <v/>
      </c>
      <c r="L105">
        <f>IF($AA105="","",INDEX('Per Line'!$Z$2:$Z$3001,$AA105)&amp;"")</f>
        <v/>
      </c>
      <c r="M105">
        <f>IF($AA105="","",INDEX('Per Line'!$AG$2:$AG$3001,$AA105))</f>
        <v/>
      </c>
      <c r="N105">
        <f>IF($AA105="","",IF(AND(ISNUMBER(M105),M105&gt;0),Y105&gt;M105,FALSE))</f>
        <v/>
      </c>
      <c r="O105" s="7">
        <f>IF($AA105="","",IF(AND(ISNUMBER(M105),M105&gt;0,Y105&gt;M105),Y105-M105,""))</f>
        <v/>
      </c>
      <c r="P105" s="7">
        <f>IF($AA105="","",SUMIFS('Per Line'!$Y$2:$Y$3001,'Per Line'!$E$2:$E$3001,$B105,'Per Line'!$AQ$2:$AQ$3001,1))</f>
        <v/>
      </c>
      <c r="Q105">
        <f>IF($AA105="","",Settings!$C$7)</f>
        <v/>
      </c>
      <c r="R105" s="7">
        <f>IF($AA105="","",SUMIFS('Per Line'!$Y$2:$Y$3001,'Per Line'!$E$2:$E$3001,$B105,'Per Line'!$AP$2:$AP$3001,0,'Per Line'!$AQ$2:$AQ$3001,0))</f>
        <v/>
      </c>
      <c r="S105" s="7">
        <f>IF($AA105="","",R105*Q105)</f>
        <v/>
      </c>
      <c r="T105">
        <f>IF($AA105="","",Settings!$C$6)</f>
        <v/>
      </c>
      <c r="U105" s="7">
        <f>IF($AA105="","",SUMIFS('Per Line'!$Y$2:$Y$3001,'Per Line'!$E$2:$E$3001,$B105,'Per Line'!$AP$2:$AP$3001,1,'Per Line'!$AQ$2:$AQ$3001,0))</f>
        <v/>
      </c>
      <c r="V105" s="7">
        <f>IF($AA105="","",U105*T105)</f>
        <v/>
      </c>
      <c r="W105" s="7">
        <f>IF($AA105="","",V105+S105)</f>
        <v/>
      </c>
      <c r="X105" s="7">
        <f>IF($AA105="","",Y105-W105)</f>
        <v/>
      </c>
      <c r="Y105" s="7">
        <f>IF($AA105="","",R105+U105+P105)</f>
        <v/>
      </c>
      <c r="Z105" s="7">
        <f>IF($AA105="","",Y105-W105-K105)</f>
        <v/>
      </c>
      <c r="AA105" s="16">
        <f>IF(ROWS($AA$2:$AA105)&lt;=MAX('Per Line'!$AO$2:$AO$3001),MATCH(ROWS($AA$2:$AA105),'Per Line'!$AO$2:$AO$3001,0),"")</f>
        <v/>
      </c>
      <c r="AB105" s="17">
        <f>IF($AA105="","",K105-J105*Y105/100)</f>
        <v/>
      </c>
      <c r="AC105">
        <f>IF($AA105="","",C105&amp;"|"&amp;COUNTIF($C$2:$C105,C105))</f>
        <v/>
      </c>
    </row>
    <row r="106">
      <c r="A106" s="15" t="n"/>
      <c r="B106">
        <f>IF($AA106="","",INDEX('Per Line'!$E$2:$E$3001,$AA106)&amp;"")</f>
        <v/>
      </c>
      <c r="C106">
        <f>IF($AA106="","",D106&amp;" "&amp;G106)</f>
        <v/>
      </c>
      <c r="D106">
        <f>IF($AA106="","",INDEX('Per Line'!$A$2:$A$3001,$AA106)&amp;"")</f>
        <v/>
      </c>
      <c r="E106" s="14">
        <f>IF($AA106="","",INDEX('Per Line'!$G$2:$G$3001,$AA106))</f>
        <v/>
      </c>
      <c r="F106">
        <f>IF($AA106="","",INDEX('Per Line'!$H$2:$H$3001,$AA106)&amp;"")</f>
        <v/>
      </c>
      <c r="G106">
        <f>IF($AA106="","",INDEX('Per Line'!$J$2:$J$3001,$AA106)&amp;"")</f>
        <v/>
      </c>
      <c r="H106">
        <f>IF($AA106="","",INDEX('Per Line'!$K$2:$K$3001,$AA106)&amp;"")</f>
        <v/>
      </c>
      <c r="I106">
        <f>IF($AA106="","",INDEX('Per Line'!$L$2:$L$3001,$AA106)&amp;"")</f>
        <v/>
      </c>
      <c r="J106">
        <f>IF($AA106="","",INDEX('Per Line'!$P$2:$P$3001,$AA106))</f>
        <v/>
      </c>
      <c r="K106" s="7">
        <f>IF($AA106="","",IF(AND(ISNUMBER(M106),M106&gt;0,Y106&gt;M106),J106*M106/100+(Y106-M106),J106*Y106/100))</f>
        <v/>
      </c>
      <c r="L106">
        <f>IF($AA106="","",INDEX('Per Line'!$Z$2:$Z$3001,$AA106)&amp;"")</f>
        <v/>
      </c>
      <c r="M106">
        <f>IF($AA106="","",INDEX('Per Line'!$AG$2:$AG$3001,$AA106))</f>
        <v/>
      </c>
      <c r="N106">
        <f>IF($AA106="","",IF(AND(ISNUMBER(M106),M106&gt;0),Y106&gt;M106,FALSE))</f>
        <v/>
      </c>
      <c r="O106" s="7">
        <f>IF($AA106="","",IF(AND(ISNUMBER(M106),M106&gt;0,Y106&gt;M106),Y106-M106,""))</f>
        <v/>
      </c>
      <c r="P106" s="7">
        <f>IF($AA106="","",SUMIFS('Per Line'!$Y$2:$Y$3001,'Per Line'!$E$2:$E$3001,$B106,'Per Line'!$AQ$2:$AQ$3001,1))</f>
        <v/>
      </c>
      <c r="Q106">
        <f>IF($AA106="","",Settings!$C$7)</f>
        <v/>
      </c>
      <c r="R106" s="7">
        <f>IF($AA106="","",SUMIFS('Per Line'!$Y$2:$Y$3001,'Per Line'!$E$2:$E$3001,$B106,'Per Line'!$AP$2:$AP$3001,0,'Per Line'!$AQ$2:$AQ$3001,0))</f>
        <v/>
      </c>
      <c r="S106" s="7">
        <f>IF($AA106="","",R106*Q106)</f>
        <v/>
      </c>
      <c r="T106">
        <f>IF($AA106="","",Settings!$C$6)</f>
        <v/>
      </c>
      <c r="U106" s="7">
        <f>IF($AA106="","",SUMIFS('Per Line'!$Y$2:$Y$3001,'Per Line'!$E$2:$E$3001,$B106,'Per Line'!$AP$2:$AP$3001,1,'Per Line'!$AQ$2:$AQ$3001,0))</f>
        <v/>
      </c>
      <c r="V106" s="7">
        <f>IF($AA106="","",U106*T106)</f>
        <v/>
      </c>
      <c r="W106" s="7">
        <f>IF($AA106="","",V106+S106)</f>
        <v/>
      </c>
      <c r="X106" s="7">
        <f>IF($AA106="","",Y106-W106)</f>
        <v/>
      </c>
      <c r="Y106" s="7">
        <f>IF($AA106="","",R106+U106+P106)</f>
        <v/>
      </c>
      <c r="Z106" s="7">
        <f>IF($AA106="","",Y106-W106-K106)</f>
        <v/>
      </c>
      <c r="AA106" s="16">
        <f>IF(ROWS($AA$2:$AA106)&lt;=MAX('Per Line'!$AO$2:$AO$3001),MATCH(ROWS($AA$2:$AA106),'Per Line'!$AO$2:$AO$3001,0),"")</f>
        <v/>
      </c>
      <c r="AB106" s="17">
        <f>IF($AA106="","",K106-J106*Y106/100)</f>
        <v/>
      </c>
      <c r="AC106">
        <f>IF($AA106="","",C106&amp;"|"&amp;COUNTIF($C$2:$C106,C106))</f>
        <v/>
      </c>
    </row>
    <row r="107">
      <c r="A107" s="15" t="n"/>
      <c r="B107">
        <f>IF($AA107="","",INDEX('Per Line'!$E$2:$E$3001,$AA107)&amp;"")</f>
        <v/>
      </c>
      <c r="C107">
        <f>IF($AA107="","",D107&amp;" "&amp;G107)</f>
        <v/>
      </c>
      <c r="D107">
        <f>IF($AA107="","",INDEX('Per Line'!$A$2:$A$3001,$AA107)&amp;"")</f>
        <v/>
      </c>
      <c r="E107" s="14">
        <f>IF($AA107="","",INDEX('Per Line'!$G$2:$G$3001,$AA107))</f>
        <v/>
      </c>
      <c r="F107">
        <f>IF($AA107="","",INDEX('Per Line'!$H$2:$H$3001,$AA107)&amp;"")</f>
        <v/>
      </c>
      <c r="G107">
        <f>IF($AA107="","",INDEX('Per Line'!$J$2:$J$3001,$AA107)&amp;"")</f>
        <v/>
      </c>
      <c r="H107">
        <f>IF($AA107="","",INDEX('Per Line'!$K$2:$K$3001,$AA107)&amp;"")</f>
        <v/>
      </c>
      <c r="I107">
        <f>IF($AA107="","",INDEX('Per Line'!$L$2:$L$3001,$AA107)&amp;"")</f>
        <v/>
      </c>
      <c r="J107">
        <f>IF($AA107="","",INDEX('Per Line'!$P$2:$P$3001,$AA107))</f>
        <v/>
      </c>
      <c r="K107" s="7">
        <f>IF($AA107="","",IF(AND(ISNUMBER(M107),M107&gt;0,Y107&gt;M107),J107*M107/100+(Y107-M107),J107*Y107/100))</f>
        <v/>
      </c>
      <c r="L107">
        <f>IF($AA107="","",INDEX('Per Line'!$Z$2:$Z$3001,$AA107)&amp;"")</f>
        <v/>
      </c>
      <c r="M107">
        <f>IF($AA107="","",INDEX('Per Line'!$AG$2:$AG$3001,$AA107))</f>
        <v/>
      </c>
      <c r="N107">
        <f>IF($AA107="","",IF(AND(ISNUMBER(M107),M107&gt;0),Y107&gt;M107,FALSE))</f>
        <v/>
      </c>
      <c r="O107" s="7">
        <f>IF($AA107="","",IF(AND(ISNUMBER(M107),M107&gt;0,Y107&gt;M107),Y107-M107,""))</f>
        <v/>
      </c>
      <c r="P107" s="7">
        <f>IF($AA107="","",SUMIFS('Per Line'!$Y$2:$Y$3001,'Per Line'!$E$2:$E$3001,$B107,'Per Line'!$AQ$2:$AQ$3001,1))</f>
        <v/>
      </c>
      <c r="Q107">
        <f>IF($AA107="","",Settings!$C$7)</f>
        <v/>
      </c>
      <c r="R107" s="7">
        <f>IF($AA107="","",SUMIFS('Per Line'!$Y$2:$Y$3001,'Per Line'!$E$2:$E$3001,$B107,'Per Line'!$AP$2:$AP$3001,0,'Per Line'!$AQ$2:$AQ$3001,0))</f>
        <v/>
      </c>
      <c r="S107" s="7">
        <f>IF($AA107="","",R107*Q107)</f>
        <v/>
      </c>
      <c r="T107">
        <f>IF($AA107="","",Settings!$C$6)</f>
        <v/>
      </c>
      <c r="U107" s="7">
        <f>IF($AA107="","",SUMIFS('Per Line'!$Y$2:$Y$3001,'Per Line'!$E$2:$E$3001,$B107,'Per Line'!$AP$2:$AP$3001,1,'Per Line'!$AQ$2:$AQ$3001,0))</f>
        <v/>
      </c>
      <c r="V107" s="7">
        <f>IF($AA107="","",U107*T107)</f>
        <v/>
      </c>
      <c r="W107" s="7">
        <f>IF($AA107="","",V107+S107)</f>
        <v/>
      </c>
      <c r="X107" s="7">
        <f>IF($AA107="","",Y107-W107)</f>
        <v/>
      </c>
      <c r="Y107" s="7">
        <f>IF($AA107="","",R107+U107+P107)</f>
        <v/>
      </c>
      <c r="Z107" s="7">
        <f>IF($AA107="","",Y107-W107-K107)</f>
        <v/>
      </c>
      <c r="AA107" s="16">
        <f>IF(ROWS($AA$2:$AA107)&lt;=MAX('Per Line'!$AO$2:$AO$3001),MATCH(ROWS($AA$2:$AA107),'Per Line'!$AO$2:$AO$3001,0),"")</f>
        <v/>
      </c>
      <c r="AB107" s="17">
        <f>IF($AA107="","",K107-J107*Y107/100)</f>
        <v/>
      </c>
      <c r="AC107">
        <f>IF($AA107="","",C107&amp;"|"&amp;COUNTIF($C$2:$C107,C107))</f>
        <v/>
      </c>
    </row>
    <row r="108">
      <c r="A108" s="15" t="n"/>
      <c r="B108">
        <f>IF($AA108="","",INDEX('Per Line'!$E$2:$E$3001,$AA108)&amp;"")</f>
        <v/>
      </c>
      <c r="C108">
        <f>IF($AA108="","",D108&amp;" "&amp;G108)</f>
        <v/>
      </c>
      <c r="D108">
        <f>IF($AA108="","",INDEX('Per Line'!$A$2:$A$3001,$AA108)&amp;"")</f>
        <v/>
      </c>
      <c r="E108" s="14">
        <f>IF($AA108="","",INDEX('Per Line'!$G$2:$G$3001,$AA108))</f>
        <v/>
      </c>
      <c r="F108">
        <f>IF($AA108="","",INDEX('Per Line'!$H$2:$H$3001,$AA108)&amp;"")</f>
        <v/>
      </c>
      <c r="G108">
        <f>IF($AA108="","",INDEX('Per Line'!$J$2:$J$3001,$AA108)&amp;"")</f>
        <v/>
      </c>
      <c r="H108">
        <f>IF($AA108="","",INDEX('Per Line'!$K$2:$K$3001,$AA108)&amp;"")</f>
        <v/>
      </c>
      <c r="I108">
        <f>IF($AA108="","",INDEX('Per Line'!$L$2:$L$3001,$AA108)&amp;"")</f>
        <v/>
      </c>
      <c r="J108">
        <f>IF($AA108="","",INDEX('Per Line'!$P$2:$P$3001,$AA108))</f>
        <v/>
      </c>
      <c r="K108" s="7">
        <f>IF($AA108="","",IF(AND(ISNUMBER(M108),M108&gt;0,Y108&gt;M108),J108*M108/100+(Y108-M108),J108*Y108/100))</f>
        <v/>
      </c>
      <c r="L108">
        <f>IF($AA108="","",INDEX('Per Line'!$Z$2:$Z$3001,$AA108)&amp;"")</f>
        <v/>
      </c>
      <c r="M108">
        <f>IF($AA108="","",INDEX('Per Line'!$AG$2:$AG$3001,$AA108))</f>
        <v/>
      </c>
      <c r="N108">
        <f>IF($AA108="","",IF(AND(ISNUMBER(M108),M108&gt;0),Y108&gt;M108,FALSE))</f>
        <v/>
      </c>
      <c r="O108" s="7">
        <f>IF($AA108="","",IF(AND(ISNUMBER(M108),M108&gt;0,Y108&gt;M108),Y108-M108,""))</f>
        <v/>
      </c>
      <c r="P108" s="7">
        <f>IF($AA108="","",SUMIFS('Per Line'!$Y$2:$Y$3001,'Per Line'!$E$2:$E$3001,$B108,'Per Line'!$AQ$2:$AQ$3001,1))</f>
        <v/>
      </c>
      <c r="Q108">
        <f>IF($AA108="","",Settings!$C$7)</f>
        <v/>
      </c>
      <c r="R108" s="7">
        <f>IF($AA108="","",SUMIFS('Per Line'!$Y$2:$Y$3001,'Per Line'!$E$2:$E$3001,$B108,'Per Line'!$AP$2:$AP$3001,0,'Per Line'!$AQ$2:$AQ$3001,0))</f>
        <v/>
      </c>
      <c r="S108" s="7">
        <f>IF($AA108="","",R108*Q108)</f>
        <v/>
      </c>
      <c r="T108">
        <f>IF($AA108="","",Settings!$C$6)</f>
        <v/>
      </c>
      <c r="U108" s="7">
        <f>IF($AA108="","",SUMIFS('Per Line'!$Y$2:$Y$3001,'Per Line'!$E$2:$E$3001,$B108,'Per Line'!$AP$2:$AP$3001,1,'Per Line'!$AQ$2:$AQ$3001,0))</f>
        <v/>
      </c>
      <c r="V108" s="7">
        <f>IF($AA108="","",U108*T108)</f>
        <v/>
      </c>
      <c r="W108" s="7">
        <f>IF($AA108="","",V108+S108)</f>
        <v/>
      </c>
      <c r="X108" s="7">
        <f>IF($AA108="","",Y108-W108)</f>
        <v/>
      </c>
      <c r="Y108" s="7">
        <f>IF($AA108="","",R108+U108+P108)</f>
        <v/>
      </c>
      <c r="Z108" s="7">
        <f>IF($AA108="","",Y108-W108-K108)</f>
        <v/>
      </c>
      <c r="AA108" s="16">
        <f>IF(ROWS($AA$2:$AA108)&lt;=MAX('Per Line'!$AO$2:$AO$3001),MATCH(ROWS($AA$2:$AA108),'Per Line'!$AO$2:$AO$3001,0),"")</f>
        <v/>
      </c>
      <c r="AB108" s="17">
        <f>IF($AA108="","",K108-J108*Y108/100)</f>
        <v/>
      </c>
      <c r="AC108">
        <f>IF($AA108="","",C108&amp;"|"&amp;COUNTIF($C$2:$C108,C108))</f>
        <v/>
      </c>
    </row>
    <row r="109">
      <c r="A109" s="15" t="n"/>
      <c r="B109">
        <f>IF($AA109="","",INDEX('Per Line'!$E$2:$E$3001,$AA109)&amp;"")</f>
        <v/>
      </c>
      <c r="C109">
        <f>IF($AA109="","",D109&amp;" "&amp;G109)</f>
        <v/>
      </c>
      <c r="D109">
        <f>IF($AA109="","",INDEX('Per Line'!$A$2:$A$3001,$AA109)&amp;"")</f>
        <v/>
      </c>
      <c r="E109" s="14">
        <f>IF($AA109="","",INDEX('Per Line'!$G$2:$G$3001,$AA109))</f>
        <v/>
      </c>
      <c r="F109">
        <f>IF($AA109="","",INDEX('Per Line'!$H$2:$H$3001,$AA109)&amp;"")</f>
        <v/>
      </c>
      <c r="G109">
        <f>IF($AA109="","",INDEX('Per Line'!$J$2:$J$3001,$AA109)&amp;"")</f>
        <v/>
      </c>
      <c r="H109">
        <f>IF($AA109="","",INDEX('Per Line'!$K$2:$K$3001,$AA109)&amp;"")</f>
        <v/>
      </c>
      <c r="I109">
        <f>IF($AA109="","",INDEX('Per Line'!$L$2:$L$3001,$AA109)&amp;"")</f>
        <v/>
      </c>
      <c r="J109">
        <f>IF($AA109="","",INDEX('Per Line'!$P$2:$P$3001,$AA109))</f>
        <v/>
      </c>
      <c r="K109" s="7">
        <f>IF($AA109="","",IF(AND(ISNUMBER(M109),M109&gt;0,Y109&gt;M109),J109*M109/100+(Y109-M109),J109*Y109/100))</f>
        <v/>
      </c>
      <c r="L109">
        <f>IF($AA109="","",INDEX('Per Line'!$Z$2:$Z$3001,$AA109)&amp;"")</f>
        <v/>
      </c>
      <c r="M109">
        <f>IF($AA109="","",INDEX('Per Line'!$AG$2:$AG$3001,$AA109))</f>
        <v/>
      </c>
      <c r="N109">
        <f>IF($AA109="","",IF(AND(ISNUMBER(M109),M109&gt;0),Y109&gt;M109,FALSE))</f>
        <v/>
      </c>
      <c r="O109" s="7">
        <f>IF($AA109="","",IF(AND(ISNUMBER(M109),M109&gt;0,Y109&gt;M109),Y109-M109,""))</f>
        <v/>
      </c>
      <c r="P109" s="7">
        <f>IF($AA109="","",SUMIFS('Per Line'!$Y$2:$Y$3001,'Per Line'!$E$2:$E$3001,$B109,'Per Line'!$AQ$2:$AQ$3001,1))</f>
        <v/>
      </c>
      <c r="Q109">
        <f>IF($AA109="","",Settings!$C$7)</f>
        <v/>
      </c>
      <c r="R109" s="7">
        <f>IF($AA109="","",SUMIFS('Per Line'!$Y$2:$Y$3001,'Per Line'!$E$2:$E$3001,$B109,'Per Line'!$AP$2:$AP$3001,0,'Per Line'!$AQ$2:$AQ$3001,0))</f>
        <v/>
      </c>
      <c r="S109" s="7">
        <f>IF($AA109="","",R109*Q109)</f>
        <v/>
      </c>
      <c r="T109">
        <f>IF($AA109="","",Settings!$C$6)</f>
        <v/>
      </c>
      <c r="U109" s="7">
        <f>IF($AA109="","",SUMIFS('Per Line'!$Y$2:$Y$3001,'Per Line'!$E$2:$E$3001,$B109,'Per Line'!$AP$2:$AP$3001,1,'Per Line'!$AQ$2:$AQ$3001,0))</f>
        <v/>
      </c>
      <c r="V109" s="7">
        <f>IF($AA109="","",U109*T109)</f>
        <v/>
      </c>
      <c r="W109" s="7">
        <f>IF($AA109="","",V109+S109)</f>
        <v/>
      </c>
      <c r="X109" s="7">
        <f>IF($AA109="","",Y109-W109)</f>
        <v/>
      </c>
      <c r="Y109" s="7">
        <f>IF($AA109="","",R109+U109+P109)</f>
        <v/>
      </c>
      <c r="Z109" s="7">
        <f>IF($AA109="","",Y109-W109-K109)</f>
        <v/>
      </c>
      <c r="AA109" s="16">
        <f>IF(ROWS($AA$2:$AA109)&lt;=MAX('Per Line'!$AO$2:$AO$3001),MATCH(ROWS($AA$2:$AA109),'Per Line'!$AO$2:$AO$3001,0),"")</f>
        <v/>
      </c>
      <c r="AB109" s="17">
        <f>IF($AA109="","",K109-J109*Y109/100)</f>
        <v/>
      </c>
      <c r="AC109">
        <f>IF($AA109="","",C109&amp;"|"&amp;COUNTIF($C$2:$C109,C109))</f>
        <v/>
      </c>
    </row>
    <row r="110">
      <c r="A110" s="15" t="n"/>
      <c r="B110">
        <f>IF($AA110="","",INDEX('Per Line'!$E$2:$E$3001,$AA110)&amp;"")</f>
        <v/>
      </c>
      <c r="C110">
        <f>IF($AA110="","",D110&amp;" "&amp;G110)</f>
        <v/>
      </c>
      <c r="D110">
        <f>IF($AA110="","",INDEX('Per Line'!$A$2:$A$3001,$AA110)&amp;"")</f>
        <v/>
      </c>
      <c r="E110" s="14">
        <f>IF($AA110="","",INDEX('Per Line'!$G$2:$G$3001,$AA110))</f>
        <v/>
      </c>
      <c r="F110">
        <f>IF($AA110="","",INDEX('Per Line'!$H$2:$H$3001,$AA110)&amp;"")</f>
        <v/>
      </c>
      <c r="G110">
        <f>IF($AA110="","",INDEX('Per Line'!$J$2:$J$3001,$AA110)&amp;"")</f>
        <v/>
      </c>
      <c r="H110">
        <f>IF($AA110="","",INDEX('Per Line'!$K$2:$K$3001,$AA110)&amp;"")</f>
        <v/>
      </c>
      <c r="I110">
        <f>IF($AA110="","",INDEX('Per Line'!$L$2:$L$3001,$AA110)&amp;"")</f>
        <v/>
      </c>
      <c r="J110">
        <f>IF($AA110="","",INDEX('Per Line'!$P$2:$P$3001,$AA110))</f>
        <v/>
      </c>
      <c r="K110" s="7">
        <f>IF($AA110="","",IF(AND(ISNUMBER(M110),M110&gt;0,Y110&gt;M110),J110*M110/100+(Y110-M110),J110*Y110/100))</f>
        <v/>
      </c>
      <c r="L110">
        <f>IF($AA110="","",INDEX('Per Line'!$Z$2:$Z$3001,$AA110)&amp;"")</f>
        <v/>
      </c>
      <c r="M110">
        <f>IF($AA110="","",INDEX('Per Line'!$AG$2:$AG$3001,$AA110))</f>
        <v/>
      </c>
      <c r="N110">
        <f>IF($AA110="","",IF(AND(ISNUMBER(M110),M110&gt;0),Y110&gt;M110,FALSE))</f>
        <v/>
      </c>
      <c r="O110" s="7">
        <f>IF($AA110="","",IF(AND(ISNUMBER(M110),M110&gt;0,Y110&gt;M110),Y110-M110,""))</f>
        <v/>
      </c>
      <c r="P110" s="7">
        <f>IF($AA110="","",SUMIFS('Per Line'!$Y$2:$Y$3001,'Per Line'!$E$2:$E$3001,$B110,'Per Line'!$AQ$2:$AQ$3001,1))</f>
        <v/>
      </c>
      <c r="Q110">
        <f>IF($AA110="","",Settings!$C$7)</f>
        <v/>
      </c>
      <c r="R110" s="7">
        <f>IF($AA110="","",SUMIFS('Per Line'!$Y$2:$Y$3001,'Per Line'!$E$2:$E$3001,$B110,'Per Line'!$AP$2:$AP$3001,0,'Per Line'!$AQ$2:$AQ$3001,0))</f>
        <v/>
      </c>
      <c r="S110" s="7">
        <f>IF($AA110="","",R110*Q110)</f>
        <v/>
      </c>
      <c r="T110">
        <f>IF($AA110="","",Settings!$C$6)</f>
        <v/>
      </c>
      <c r="U110" s="7">
        <f>IF($AA110="","",SUMIFS('Per Line'!$Y$2:$Y$3001,'Per Line'!$E$2:$E$3001,$B110,'Per Line'!$AP$2:$AP$3001,1,'Per Line'!$AQ$2:$AQ$3001,0))</f>
        <v/>
      </c>
      <c r="V110" s="7">
        <f>IF($AA110="","",U110*T110)</f>
        <v/>
      </c>
      <c r="W110" s="7">
        <f>IF($AA110="","",V110+S110)</f>
        <v/>
      </c>
      <c r="X110" s="7">
        <f>IF($AA110="","",Y110-W110)</f>
        <v/>
      </c>
      <c r="Y110" s="7">
        <f>IF($AA110="","",R110+U110+P110)</f>
        <v/>
      </c>
      <c r="Z110" s="7">
        <f>IF($AA110="","",Y110-W110-K110)</f>
        <v/>
      </c>
      <c r="AA110" s="16">
        <f>IF(ROWS($AA$2:$AA110)&lt;=MAX('Per Line'!$AO$2:$AO$3001),MATCH(ROWS($AA$2:$AA110),'Per Line'!$AO$2:$AO$3001,0),"")</f>
        <v/>
      </c>
      <c r="AB110" s="17">
        <f>IF($AA110="","",K110-J110*Y110/100)</f>
        <v/>
      </c>
      <c r="AC110">
        <f>IF($AA110="","",C110&amp;"|"&amp;COUNTIF($C$2:$C110,C110))</f>
        <v/>
      </c>
    </row>
    <row r="111">
      <c r="A111" s="15" t="n"/>
      <c r="B111">
        <f>IF($AA111="","",INDEX('Per Line'!$E$2:$E$3001,$AA111)&amp;"")</f>
        <v/>
      </c>
      <c r="C111">
        <f>IF($AA111="","",D111&amp;" "&amp;G111)</f>
        <v/>
      </c>
      <c r="D111">
        <f>IF($AA111="","",INDEX('Per Line'!$A$2:$A$3001,$AA111)&amp;"")</f>
        <v/>
      </c>
      <c r="E111" s="14">
        <f>IF($AA111="","",INDEX('Per Line'!$G$2:$G$3001,$AA111))</f>
        <v/>
      </c>
      <c r="F111">
        <f>IF($AA111="","",INDEX('Per Line'!$H$2:$H$3001,$AA111)&amp;"")</f>
        <v/>
      </c>
      <c r="G111">
        <f>IF($AA111="","",INDEX('Per Line'!$J$2:$J$3001,$AA111)&amp;"")</f>
        <v/>
      </c>
      <c r="H111">
        <f>IF($AA111="","",INDEX('Per Line'!$K$2:$K$3001,$AA111)&amp;"")</f>
        <v/>
      </c>
      <c r="I111">
        <f>IF($AA111="","",INDEX('Per Line'!$L$2:$L$3001,$AA111)&amp;"")</f>
        <v/>
      </c>
      <c r="J111">
        <f>IF($AA111="","",INDEX('Per Line'!$P$2:$P$3001,$AA111))</f>
        <v/>
      </c>
      <c r="K111" s="7">
        <f>IF($AA111="","",IF(AND(ISNUMBER(M111),M111&gt;0,Y111&gt;M111),J111*M111/100+(Y111-M111),J111*Y111/100))</f>
        <v/>
      </c>
      <c r="L111">
        <f>IF($AA111="","",INDEX('Per Line'!$Z$2:$Z$3001,$AA111)&amp;"")</f>
        <v/>
      </c>
      <c r="M111">
        <f>IF($AA111="","",INDEX('Per Line'!$AG$2:$AG$3001,$AA111))</f>
        <v/>
      </c>
      <c r="N111">
        <f>IF($AA111="","",IF(AND(ISNUMBER(M111),M111&gt;0),Y111&gt;M111,FALSE))</f>
        <v/>
      </c>
      <c r="O111" s="7">
        <f>IF($AA111="","",IF(AND(ISNUMBER(M111),M111&gt;0,Y111&gt;M111),Y111-M111,""))</f>
        <v/>
      </c>
      <c r="P111" s="7">
        <f>IF($AA111="","",SUMIFS('Per Line'!$Y$2:$Y$3001,'Per Line'!$E$2:$E$3001,$B111,'Per Line'!$AQ$2:$AQ$3001,1))</f>
        <v/>
      </c>
      <c r="Q111">
        <f>IF($AA111="","",Settings!$C$7)</f>
        <v/>
      </c>
      <c r="R111" s="7">
        <f>IF($AA111="","",SUMIFS('Per Line'!$Y$2:$Y$3001,'Per Line'!$E$2:$E$3001,$B111,'Per Line'!$AP$2:$AP$3001,0,'Per Line'!$AQ$2:$AQ$3001,0))</f>
        <v/>
      </c>
      <c r="S111" s="7">
        <f>IF($AA111="","",R111*Q111)</f>
        <v/>
      </c>
      <c r="T111">
        <f>IF($AA111="","",Settings!$C$6)</f>
        <v/>
      </c>
      <c r="U111" s="7">
        <f>IF($AA111="","",SUMIFS('Per Line'!$Y$2:$Y$3001,'Per Line'!$E$2:$E$3001,$B111,'Per Line'!$AP$2:$AP$3001,1,'Per Line'!$AQ$2:$AQ$3001,0))</f>
        <v/>
      </c>
      <c r="V111" s="7">
        <f>IF($AA111="","",U111*T111)</f>
        <v/>
      </c>
      <c r="W111" s="7">
        <f>IF($AA111="","",V111+S111)</f>
        <v/>
      </c>
      <c r="X111" s="7">
        <f>IF($AA111="","",Y111-W111)</f>
        <v/>
      </c>
      <c r="Y111" s="7">
        <f>IF($AA111="","",R111+U111+P111)</f>
        <v/>
      </c>
      <c r="Z111" s="7">
        <f>IF($AA111="","",Y111-W111-K111)</f>
        <v/>
      </c>
      <c r="AA111" s="16">
        <f>IF(ROWS($AA$2:$AA111)&lt;=MAX('Per Line'!$AO$2:$AO$3001),MATCH(ROWS($AA$2:$AA111),'Per Line'!$AO$2:$AO$3001,0),"")</f>
        <v/>
      </c>
      <c r="AB111" s="17">
        <f>IF($AA111="","",K111-J111*Y111/100)</f>
        <v/>
      </c>
      <c r="AC111">
        <f>IF($AA111="","",C111&amp;"|"&amp;COUNTIF($C$2:$C111,C111))</f>
        <v/>
      </c>
    </row>
    <row r="112">
      <c r="A112" s="15" t="n"/>
      <c r="B112">
        <f>IF($AA112="","",INDEX('Per Line'!$E$2:$E$3001,$AA112)&amp;"")</f>
        <v/>
      </c>
      <c r="C112">
        <f>IF($AA112="","",D112&amp;" "&amp;G112)</f>
        <v/>
      </c>
      <c r="D112">
        <f>IF($AA112="","",INDEX('Per Line'!$A$2:$A$3001,$AA112)&amp;"")</f>
        <v/>
      </c>
      <c r="E112" s="14">
        <f>IF($AA112="","",INDEX('Per Line'!$G$2:$G$3001,$AA112))</f>
        <v/>
      </c>
      <c r="F112">
        <f>IF($AA112="","",INDEX('Per Line'!$H$2:$H$3001,$AA112)&amp;"")</f>
        <v/>
      </c>
      <c r="G112">
        <f>IF($AA112="","",INDEX('Per Line'!$J$2:$J$3001,$AA112)&amp;"")</f>
        <v/>
      </c>
      <c r="H112">
        <f>IF($AA112="","",INDEX('Per Line'!$K$2:$K$3001,$AA112)&amp;"")</f>
        <v/>
      </c>
      <c r="I112">
        <f>IF($AA112="","",INDEX('Per Line'!$L$2:$L$3001,$AA112)&amp;"")</f>
        <v/>
      </c>
      <c r="J112">
        <f>IF($AA112="","",INDEX('Per Line'!$P$2:$P$3001,$AA112))</f>
        <v/>
      </c>
      <c r="K112" s="7">
        <f>IF($AA112="","",IF(AND(ISNUMBER(M112),M112&gt;0,Y112&gt;M112),J112*M112/100+(Y112-M112),J112*Y112/100))</f>
        <v/>
      </c>
      <c r="L112">
        <f>IF($AA112="","",INDEX('Per Line'!$Z$2:$Z$3001,$AA112)&amp;"")</f>
        <v/>
      </c>
      <c r="M112">
        <f>IF($AA112="","",INDEX('Per Line'!$AG$2:$AG$3001,$AA112))</f>
        <v/>
      </c>
      <c r="N112">
        <f>IF($AA112="","",IF(AND(ISNUMBER(M112),M112&gt;0),Y112&gt;M112,FALSE))</f>
        <v/>
      </c>
      <c r="O112" s="7">
        <f>IF($AA112="","",IF(AND(ISNUMBER(M112),M112&gt;0,Y112&gt;M112),Y112-M112,""))</f>
        <v/>
      </c>
      <c r="P112" s="7">
        <f>IF($AA112="","",SUMIFS('Per Line'!$Y$2:$Y$3001,'Per Line'!$E$2:$E$3001,$B112,'Per Line'!$AQ$2:$AQ$3001,1))</f>
        <v/>
      </c>
      <c r="Q112">
        <f>IF($AA112="","",Settings!$C$7)</f>
        <v/>
      </c>
      <c r="R112" s="7">
        <f>IF($AA112="","",SUMIFS('Per Line'!$Y$2:$Y$3001,'Per Line'!$E$2:$E$3001,$B112,'Per Line'!$AP$2:$AP$3001,0,'Per Line'!$AQ$2:$AQ$3001,0))</f>
        <v/>
      </c>
      <c r="S112" s="7">
        <f>IF($AA112="","",R112*Q112)</f>
        <v/>
      </c>
      <c r="T112">
        <f>IF($AA112="","",Settings!$C$6)</f>
        <v/>
      </c>
      <c r="U112" s="7">
        <f>IF($AA112="","",SUMIFS('Per Line'!$Y$2:$Y$3001,'Per Line'!$E$2:$E$3001,$B112,'Per Line'!$AP$2:$AP$3001,1,'Per Line'!$AQ$2:$AQ$3001,0))</f>
        <v/>
      </c>
      <c r="V112" s="7">
        <f>IF($AA112="","",U112*T112)</f>
        <v/>
      </c>
      <c r="W112" s="7">
        <f>IF($AA112="","",V112+S112)</f>
        <v/>
      </c>
      <c r="X112" s="7">
        <f>IF($AA112="","",Y112-W112)</f>
        <v/>
      </c>
      <c r="Y112" s="7">
        <f>IF($AA112="","",R112+U112+P112)</f>
        <v/>
      </c>
      <c r="Z112" s="7">
        <f>IF($AA112="","",Y112-W112-K112)</f>
        <v/>
      </c>
      <c r="AA112" s="16">
        <f>IF(ROWS($AA$2:$AA112)&lt;=MAX('Per Line'!$AO$2:$AO$3001),MATCH(ROWS($AA$2:$AA112),'Per Line'!$AO$2:$AO$3001,0),"")</f>
        <v/>
      </c>
      <c r="AB112" s="17">
        <f>IF($AA112="","",K112-J112*Y112/100)</f>
        <v/>
      </c>
      <c r="AC112">
        <f>IF($AA112="","",C112&amp;"|"&amp;COUNTIF($C$2:$C112,C112))</f>
        <v/>
      </c>
    </row>
    <row r="113">
      <c r="A113" s="15" t="n"/>
      <c r="B113">
        <f>IF($AA113="","",INDEX('Per Line'!$E$2:$E$3001,$AA113)&amp;"")</f>
        <v/>
      </c>
      <c r="C113">
        <f>IF($AA113="","",D113&amp;" "&amp;G113)</f>
        <v/>
      </c>
      <c r="D113">
        <f>IF($AA113="","",INDEX('Per Line'!$A$2:$A$3001,$AA113)&amp;"")</f>
        <v/>
      </c>
      <c r="E113" s="14">
        <f>IF($AA113="","",INDEX('Per Line'!$G$2:$G$3001,$AA113))</f>
        <v/>
      </c>
      <c r="F113">
        <f>IF($AA113="","",INDEX('Per Line'!$H$2:$H$3001,$AA113)&amp;"")</f>
        <v/>
      </c>
      <c r="G113">
        <f>IF($AA113="","",INDEX('Per Line'!$J$2:$J$3001,$AA113)&amp;"")</f>
        <v/>
      </c>
      <c r="H113">
        <f>IF($AA113="","",INDEX('Per Line'!$K$2:$K$3001,$AA113)&amp;"")</f>
        <v/>
      </c>
      <c r="I113">
        <f>IF($AA113="","",INDEX('Per Line'!$L$2:$L$3001,$AA113)&amp;"")</f>
        <v/>
      </c>
      <c r="J113">
        <f>IF($AA113="","",INDEX('Per Line'!$P$2:$P$3001,$AA113))</f>
        <v/>
      </c>
      <c r="K113" s="7">
        <f>IF($AA113="","",IF(AND(ISNUMBER(M113),M113&gt;0,Y113&gt;M113),J113*M113/100+(Y113-M113),J113*Y113/100))</f>
        <v/>
      </c>
      <c r="L113">
        <f>IF($AA113="","",INDEX('Per Line'!$Z$2:$Z$3001,$AA113)&amp;"")</f>
        <v/>
      </c>
      <c r="M113">
        <f>IF($AA113="","",INDEX('Per Line'!$AG$2:$AG$3001,$AA113))</f>
        <v/>
      </c>
      <c r="N113">
        <f>IF($AA113="","",IF(AND(ISNUMBER(M113),M113&gt;0),Y113&gt;M113,FALSE))</f>
        <v/>
      </c>
      <c r="O113" s="7">
        <f>IF($AA113="","",IF(AND(ISNUMBER(M113),M113&gt;0,Y113&gt;M113),Y113-M113,""))</f>
        <v/>
      </c>
      <c r="P113" s="7">
        <f>IF($AA113="","",SUMIFS('Per Line'!$Y$2:$Y$3001,'Per Line'!$E$2:$E$3001,$B113,'Per Line'!$AQ$2:$AQ$3001,1))</f>
        <v/>
      </c>
      <c r="Q113">
        <f>IF($AA113="","",Settings!$C$7)</f>
        <v/>
      </c>
      <c r="R113" s="7">
        <f>IF($AA113="","",SUMIFS('Per Line'!$Y$2:$Y$3001,'Per Line'!$E$2:$E$3001,$B113,'Per Line'!$AP$2:$AP$3001,0,'Per Line'!$AQ$2:$AQ$3001,0))</f>
        <v/>
      </c>
      <c r="S113" s="7">
        <f>IF($AA113="","",R113*Q113)</f>
        <v/>
      </c>
      <c r="T113">
        <f>IF($AA113="","",Settings!$C$6)</f>
        <v/>
      </c>
      <c r="U113" s="7">
        <f>IF($AA113="","",SUMIFS('Per Line'!$Y$2:$Y$3001,'Per Line'!$E$2:$E$3001,$B113,'Per Line'!$AP$2:$AP$3001,1,'Per Line'!$AQ$2:$AQ$3001,0))</f>
        <v/>
      </c>
      <c r="V113" s="7">
        <f>IF($AA113="","",U113*T113)</f>
        <v/>
      </c>
      <c r="W113" s="7">
        <f>IF($AA113="","",V113+S113)</f>
        <v/>
      </c>
      <c r="X113" s="7">
        <f>IF($AA113="","",Y113-W113)</f>
        <v/>
      </c>
      <c r="Y113" s="7">
        <f>IF($AA113="","",R113+U113+P113)</f>
        <v/>
      </c>
      <c r="Z113" s="7">
        <f>IF($AA113="","",Y113-W113-K113)</f>
        <v/>
      </c>
      <c r="AA113" s="16">
        <f>IF(ROWS($AA$2:$AA113)&lt;=MAX('Per Line'!$AO$2:$AO$3001),MATCH(ROWS($AA$2:$AA113),'Per Line'!$AO$2:$AO$3001,0),"")</f>
        <v/>
      </c>
      <c r="AB113" s="17">
        <f>IF($AA113="","",K113-J113*Y113/100)</f>
        <v/>
      </c>
      <c r="AC113">
        <f>IF($AA113="","",C113&amp;"|"&amp;COUNTIF($C$2:$C113,C113))</f>
        <v/>
      </c>
    </row>
    <row r="114">
      <c r="A114" s="15" t="n"/>
      <c r="B114">
        <f>IF($AA114="","",INDEX('Per Line'!$E$2:$E$3001,$AA114)&amp;"")</f>
        <v/>
      </c>
      <c r="C114">
        <f>IF($AA114="","",D114&amp;" "&amp;G114)</f>
        <v/>
      </c>
      <c r="D114">
        <f>IF($AA114="","",INDEX('Per Line'!$A$2:$A$3001,$AA114)&amp;"")</f>
        <v/>
      </c>
      <c r="E114" s="14">
        <f>IF($AA114="","",INDEX('Per Line'!$G$2:$G$3001,$AA114))</f>
        <v/>
      </c>
      <c r="F114">
        <f>IF($AA114="","",INDEX('Per Line'!$H$2:$H$3001,$AA114)&amp;"")</f>
        <v/>
      </c>
      <c r="G114">
        <f>IF($AA114="","",INDEX('Per Line'!$J$2:$J$3001,$AA114)&amp;"")</f>
        <v/>
      </c>
      <c r="H114">
        <f>IF($AA114="","",INDEX('Per Line'!$K$2:$K$3001,$AA114)&amp;"")</f>
        <v/>
      </c>
      <c r="I114">
        <f>IF($AA114="","",INDEX('Per Line'!$L$2:$L$3001,$AA114)&amp;"")</f>
        <v/>
      </c>
      <c r="J114">
        <f>IF($AA114="","",INDEX('Per Line'!$P$2:$P$3001,$AA114))</f>
        <v/>
      </c>
      <c r="K114" s="7">
        <f>IF($AA114="","",IF(AND(ISNUMBER(M114),M114&gt;0,Y114&gt;M114),J114*M114/100+(Y114-M114),J114*Y114/100))</f>
        <v/>
      </c>
      <c r="L114">
        <f>IF($AA114="","",INDEX('Per Line'!$Z$2:$Z$3001,$AA114)&amp;"")</f>
        <v/>
      </c>
      <c r="M114">
        <f>IF($AA114="","",INDEX('Per Line'!$AG$2:$AG$3001,$AA114))</f>
        <v/>
      </c>
      <c r="N114">
        <f>IF($AA114="","",IF(AND(ISNUMBER(M114),M114&gt;0),Y114&gt;M114,FALSE))</f>
        <v/>
      </c>
      <c r="O114" s="7">
        <f>IF($AA114="","",IF(AND(ISNUMBER(M114),M114&gt;0,Y114&gt;M114),Y114-M114,""))</f>
        <v/>
      </c>
      <c r="P114" s="7">
        <f>IF($AA114="","",SUMIFS('Per Line'!$Y$2:$Y$3001,'Per Line'!$E$2:$E$3001,$B114,'Per Line'!$AQ$2:$AQ$3001,1))</f>
        <v/>
      </c>
      <c r="Q114">
        <f>IF($AA114="","",Settings!$C$7)</f>
        <v/>
      </c>
      <c r="R114" s="7">
        <f>IF($AA114="","",SUMIFS('Per Line'!$Y$2:$Y$3001,'Per Line'!$E$2:$E$3001,$B114,'Per Line'!$AP$2:$AP$3001,0,'Per Line'!$AQ$2:$AQ$3001,0))</f>
        <v/>
      </c>
      <c r="S114" s="7">
        <f>IF($AA114="","",R114*Q114)</f>
        <v/>
      </c>
      <c r="T114">
        <f>IF($AA114="","",Settings!$C$6)</f>
        <v/>
      </c>
      <c r="U114" s="7">
        <f>IF($AA114="","",SUMIFS('Per Line'!$Y$2:$Y$3001,'Per Line'!$E$2:$E$3001,$B114,'Per Line'!$AP$2:$AP$3001,1,'Per Line'!$AQ$2:$AQ$3001,0))</f>
        <v/>
      </c>
      <c r="V114" s="7">
        <f>IF($AA114="","",U114*T114)</f>
        <v/>
      </c>
      <c r="W114" s="7">
        <f>IF($AA114="","",V114+S114)</f>
        <v/>
      </c>
      <c r="X114" s="7">
        <f>IF($AA114="","",Y114-W114)</f>
        <v/>
      </c>
      <c r="Y114" s="7">
        <f>IF($AA114="","",R114+U114+P114)</f>
        <v/>
      </c>
      <c r="Z114" s="7">
        <f>IF($AA114="","",Y114-W114-K114)</f>
        <v/>
      </c>
      <c r="AA114" s="16">
        <f>IF(ROWS($AA$2:$AA114)&lt;=MAX('Per Line'!$AO$2:$AO$3001),MATCH(ROWS($AA$2:$AA114),'Per Line'!$AO$2:$AO$3001,0),"")</f>
        <v/>
      </c>
      <c r="AB114" s="17">
        <f>IF($AA114="","",K114-J114*Y114/100)</f>
        <v/>
      </c>
      <c r="AC114">
        <f>IF($AA114="","",C114&amp;"|"&amp;COUNTIF($C$2:$C114,C114))</f>
        <v/>
      </c>
    </row>
    <row r="115">
      <c r="A115" s="15" t="n"/>
      <c r="B115">
        <f>IF($AA115="","",INDEX('Per Line'!$E$2:$E$3001,$AA115)&amp;"")</f>
        <v/>
      </c>
      <c r="C115">
        <f>IF($AA115="","",D115&amp;" "&amp;G115)</f>
        <v/>
      </c>
      <c r="D115">
        <f>IF($AA115="","",INDEX('Per Line'!$A$2:$A$3001,$AA115)&amp;"")</f>
        <v/>
      </c>
      <c r="E115" s="14">
        <f>IF($AA115="","",INDEX('Per Line'!$G$2:$G$3001,$AA115))</f>
        <v/>
      </c>
      <c r="F115">
        <f>IF($AA115="","",INDEX('Per Line'!$H$2:$H$3001,$AA115)&amp;"")</f>
        <v/>
      </c>
      <c r="G115">
        <f>IF($AA115="","",INDEX('Per Line'!$J$2:$J$3001,$AA115)&amp;"")</f>
        <v/>
      </c>
      <c r="H115">
        <f>IF($AA115="","",INDEX('Per Line'!$K$2:$K$3001,$AA115)&amp;"")</f>
        <v/>
      </c>
      <c r="I115">
        <f>IF($AA115="","",INDEX('Per Line'!$L$2:$L$3001,$AA115)&amp;"")</f>
        <v/>
      </c>
      <c r="J115">
        <f>IF($AA115="","",INDEX('Per Line'!$P$2:$P$3001,$AA115))</f>
        <v/>
      </c>
      <c r="K115" s="7">
        <f>IF($AA115="","",IF(AND(ISNUMBER(M115),M115&gt;0,Y115&gt;M115),J115*M115/100+(Y115-M115),J115*Y115/100))</f>
        <v/>
      </c>
      <c r="L115">
        <f>IF($AA115="","",INDEX('Per Line'!$Z$2:$Z$3001,$AA115)&amp;"")</f>
        <v/>
      </c>
      <c r="M115">
        <f>IF($AA115="","",INDEX('Per Line'!$AG$2:$AG$3001,$AA115))</f>
        <v/>
      </c>
      <c r="N115">
        <f>IF($AA115="","",IF(AND(ISNUMBER(M115),M115&gt;0),Y115&gt;M115,FALSE))</f>
        <v/>
      </c>
      <c r="O115" s="7">
        <f>IF($AA115="","",IF(AND(ISNUMBER(M115),M115&gt;0,Y115&gt;M115),Y115-M115,""))</f>
        <v/>
      </c>
      <c r="P115" s="7">
        <f>IF($AA115="","",SUMIFS('Per Line'!$Y$2:$Y$3001,'Per Line'!$E$2:$E$3001,$B115,'Per Line'!$AQ$2:$AQ$3001,1))</f>
        <v/>
      </c>
      <c r="Q115">
        <f>IF($AA115="","",Settings!$C$7)</f>
        <v/>
      </c>
      <c r="R115" s="7">
        <f>IF($AA115="","",SUMIFS('Per Line'!$Y$2:$Y$3001,'Per Line'!$E$2:$E$3001,$B115,'Per Line'!$AP$2:$AP$3001,0,'Per Line'!$AQ$2:$AQ$3001,0))</f>
        <v/>
      </c>
      <c r="S115" s="7">
        <f>IF($AA115="","",R115*Q115)</f>
        <v/>
      </c>
      <c r="T115">
        <f>IF($AA115="","",Settings!$C$6)</f>
        <v/>
      </c>
      <c r="U115" s="7">
        <f>IF($AA115="","",SUMIFS('Per Line'!$Y$2:$Y$3001,'Per Line'!$E$2:$E$3001,$B115,'Per Line'!$AP$2:$AP$3001,1,'Per Line'!$AQ$2:$AQ$3001,0))</f>
        <v/>
      </c>
      <c r="V115" s="7">
        <f>IF($AA115="","",U115*T115)</f>
        <v/>
      </c>
      <c r="W115" s="7">
        <f>IF($AA115="","",V115+S115)</f>
        <v/>
      </c>
      <c r="X115" s="7">
        <f>IF($AA115="","",Y115-W115)</f>
        <v/>
      </c>
      <c r="Y115" s="7">
        <f>IF($AA115="","",R115+U115+P115)</f>
        <v/>
      </c>
      <c r="Z115" s="7">
        <f>IF($AA115="","",Y115-W115-K115)</f>
        <v/>
      </c>
      <c r="AA115" s="16">
        <f>IF(ROWS($AA$2:$AA115)&lt;=MAX('Per Line'!$AO$2:$AO$3001),MATCH(ROWS($AA$2:$AA115),'Per Line'!$AO$2:$AO$3001,0),"")</f>
        <v/>
      </c>
      <c r="AB115" s="17">
        <f>IF($AA115="","",K115-J115*Y115/100)</f>
        <v/>
      </c>
      <c r="AC115">
        <f>IF($AA115="","",C115&amp;"|"&amp;COUNTIF($C$2:$C115,C115))</f>
        <v/>
      </c>
    </row>
    <row r="116">
      <c r="A116" s="15" t="n"/>
      <c r="B116">
        <f>IF($AA116="","",INDEX('Per Line'!$E$2:$E$3001,$AA116)&amp;"")</f>
        <v/>
      </c>
      <c r="C116">
        <f>IF($AA116="","",D116&amp;" "&amp;G116)</f>
        <v/>
      </c>
      <c r="D116">
        <f>IF($AA116="","",INDEX('Per Line'!$A$2:$A$3001,$AA116)&amp;"")</f>
        <v/>
      </c>
      <c r="E116" s="14">
        <f>IF($AA116="","",INDEX('Per Line'!$G$2:$G$3001,$AA116))</f>
        <v/>
      </c>
      <c r="F116">
        <f>IF($AA116="","",INDEX('Per Line'!$H$2:$H$3001,$AA116)&amp;"")</f>
        <v/>
      </c>
      <c r="G116">
        <f>IF($AA116="","",INDEX('Per Line'!$J$2:$J$3001,$AA116)&amp;"")</f>
        <v/>
      </c>
      <c r="H116">
        <f>IF($AA116="","",INDEX('Per Line'!$K$2:$K$3001,$AA116)&amp;"")</f>
        <v/>
      </c>
      <c r="I116">
        <f>IF($AA116="","",INDEX('Per Line'!$L$2:$L$3001,$AA116)&amp;"")</f>
        <v/>
      </c>
      <c r="J116">
        <f>IF($AA116="","",INDEX('Per Line'!$P$2:$P$3001,$AA116))</f>
        <v/>
      </c>
      <c r="K116" s="7">
        <f>IF($AA116="","",IF(AND(ISNUMBER(M116),M116&gt;0,Y116&gt;M116),J116*M116/100+(Y116-M116),J116*Y116/100))</f>
        <v/>
      </c>
      <c r="L116">
        <f>IF($AA116="","",INDEX('Per Line'!$Z$2:$Z$3001,$AA116)&amp;"")</f>
        <v/>
      </c>
      <c r="M116">
        <f>IF($AA116="","",INDEX('Per Line'!$AG$2:$AG$3001,$AA116))</f>
        <v/>
      </c>
      <c r="N116">
        <f>IF($AA116="","",IF(AND(ISNUMBER(M116),M116&gt;0),Y116&gt;M116,FALSE))</f>
        <v/>
      </c>
      <c r="O116" s="7">
        <f>IF($AA116="","",IF(AND(ISNUMBER(M116),M116&gt;0,Y116&gt;M116),Y116-M116,""))</f>
        <v/>
      </c>
      <c r="P116" s="7">
        <f>IF($AA116="","",SUMIFS('Per Line'!$Y$2:$Y$3001,'Per Line'!$E$2:$E$3001,$B116,'Per Line'!$AQ$2:$AQ$3001,1))</f>
        <v/>
      </c>
      <c r="Q116">
        <f>IF($AA116="","",Settings!$C$7)</f>
        <v/>
      </c>
      <c r="R116" s="7">
        <f>IF($AA116="","",SUMIFS('Per Line'!$Y$2:$Y$3001,'Per Line'!$E$2:$E$3001,$B116,'Per Line'!$AP$2:$AP$3001,0,'Per Line'!$AQ$2:$AQ$3001,0))</f>
        <v/>
      </c>
      <c r="S116" s="7">
        <f>IF($AA116="","",R116*Q116)</f>
        <v/>
      </c>
      <c r="T116">
        <f>IF($AA116="","",Settings!$C$6)</f>
        <v/>
      </c>
      <c r="U116" s="7">
        <f>IF($AA116="","",SUMIFS('Per Line'!$Y$2:$Y$3001,'Per Line'!$E$2:$E$3001,$B116,'Per Line'!$AP$2:$AP$3001,1,'Per Line'!$AQ$2:$AQ$3001,0))</f>
        <v/>
      </c>
      <c r="V116" s="7">
        <f>IF($AA116="","",U116*T116)</f>
        <v/>
      </c>
      <c r="W116" s="7">
        <f>IF($AA116="","",V116+S116)</f>
        <v/>
      </c>
      <c r="X116" s="7">
        <f>IF($AA116="","",Y116-W116)</f>
        <v/>
      </c>
      <c r="Y116" s="7">
        <f>IF($AA116="","",R116+U116+P116)</f>
        <v/>
      </c>
      <c r="Z116" s="7">
        <f>IF($AA116="","",Y116-W116-K116)</f>
        <v/>
      </c>
      <c r="AA116" s="16">
        <f>IF(ROWS($AA$2:$AA116)&lt;=MAX('Per Line'!$AO$2:$AO$3001),MATCH(ROWS($AA$2:$AA116),'Per Line'!$AO$2:$AO$3001,0),"")</f>
        <v/>
      </c>
      <c r="AB116" s="17">
        <f>IF($AA116="","",K116-J116*Y116/100)</f>
        <v/>
      </c>
      <c r="AC116">
        <f>IF($AA116="","",C116&amp;"|"&amp;COUNTIF($C$2:$C116,C116))</f>
        <v/>
      </c>
    </row>
    <row r="117">
      <c r="A117" s="15" t="n"/>
      <c r="B117">
        <f>IF($AA117="","",INDEX('Per Line'!$E$2:$E$3001,$AA117)&amp;"")</f>
        <v/>
      </c>
      <c r="C117">
        <f>IF($AA117="","",D117&amp;" "&amp;G117)</f>
        <v/>
      </c>
      <c r="D117">
        <f>IF($AA117="","",INDEX('Per Line'!$A$2:$A$3001,$AA117)&amp;"")</f>
        <v/>
      </c>
      <c r="E117" s="14">
        <f>IF($AA117="","",INDEX('Per Line'!$G$2:$G$3001,$AA117))</f>
        <v/>
      </c>
      <c r="F117">
        <f>IF($AA117="","",INDEX('Per Line'!$H$2:$H$3001,$AA117)&amp;"")</f>
        <v/>
      </c>
      <c r="G117">
        <f>IF($AA117="","",INDEX('Per Line'!$J$2:$J$3001,$AA117)&amp;"")</f>
        <v/>
      </c>
      <c r="H117">
        <f>IF($AA117="","",INDEX('Per Line'!$K$2:$K$3001,$AA117)&amp;"")</f>
        <v/>
      </c>
      <c r="I117">
        <f>IF($AA117="","",INDEX('Per Line'!$L$2:$L$3001,$AA117)&amp;"")</f>
        <v/>
      </c>
      <c r="J117">
        <f>IF($AA117="","",INDEX('Per Line'!$P$2:$P$3001,$AA117))</f>
        <v/>
      </c>
      <c r="K117" s="7">
        <f>IF($AA117="","",IF(AND(ISNUMBER(M117),M117&gt;0,Y117&gt;M117),J117*M117/100+(Y117-M117),J117*Y117/100))</f>
        <v/>
      </c>
      <c r="L117">
        <f>IF($AA117="","",INDEX('Per Line'!$Z$2:$Z$3001,$AA117)&amp;"")</f>
        <v/>
      </c>
      <c r="M117">
        <f>IF($AA117="","",INDEX('Per Line'!$AG$2:$AG$3001,$AA117))</f>
        <v/>
      </c>
      <c r="N117">
        <f>IF($AA117="","",IF(AND(ISNUMBER(M117),M117&gt;0),Y117&gt;M117,FALSE))</f>
        <v/>
      </c>
      <c r="O117" s="7">
        <f>IF($AA117="","",IF(AND(ISNUMBER(M117),M117&gt;0,Y117&gt;M117),Y117-M117,""))</f>
        <v/>
      </c>
      <c r="P117" s="7">
        <f>IF($AA117="","",SUMIFS('Per Line'!$Y$2:$Y$3001,'Per Line'!$E$2:$E$3001,$B117,'Per Line'!$AQ$2:$AQ$3001,1))</f>
        <v/>
      </c>
      <c r="Q117">
        <f>IF($AA117="","",Settings!$C$7)</f>
        <v/>
      </c>
      <c r="R117" s="7">
        <f>IF($AA117="","",SUMIFS('Per Line'!$Y$2:$Y$3001,'Per Line'!$E$2:$E$3001,$B117,'Per Line'!$AP$2:$AP$3001,0,'Per Line'!$AQ$2:$AQ$3001,0))</f>
        <v/>
      </c>
      <c r="S117" s="7">
        <f>IF($AA117="","",R117*Q117)</f>
        <v/>
      </c>
      <c r="T117">
        <f>IF($AA117="","",Settings!$C$6)</f>
        <v/>
      </c>
      <c r="U117" s="7">
        <f>IF($AA117="","",SUMIFS('Per Line'!$Y$2:$Y$3001,'Per Line'!$E$2:$E$3001,$B117,'Per Line'!$AP$2:$AP$3001,1,'Per Line'!$AQ$2:$AQ$3001,0))</f>
        <v/>
      </c>
      <c r="V117" s="7">
        <f>IF($AA117="","",U117*T117)</f>
        <v/>
      </c>
      <c r="W117" s="7">
        <f>IF($AA117="","",V117+S117)</f>
        <v/>
      </c>
      <c r="X117" s="7">
        <f>IF($AA117="","",Y117-W117)</f>
        <v/>
      </c>
      <c r="Y117" s="7">
        <f>IF($AA117="","",R117+U117+P117)</f>
        <v/>
      </c>
      <c r="Z117" s="7">
        <f>IF($AA117="","",Y117-W117-K117)</f>
        <v/>
      </c>
      <c r="AA117" s="16">
        <f>IF(ROWS($AA$2:$AA117)&lt;=MAX('Per Line'!$AO$2:$AO$3001),MATCH(ROWS($AA$2:$AA117),'Per Line'!$AO$2:$AO$3001,0),"")</f>
        <v/>
      </c>
      <c r="AB117" s="17">
        <f>IF($AA117="","",K117-J117*Y117/100)</f>
        <v/>
      </c>
      <c r="AC117">
        <f>IF($AA117="","",C117&amp;"|"&amp;COUNTIF($C$2:$C117,C117))</f>
        <v/>
      </c>
    </row>
    <row r="118">
      <c r="A118" s="15" t="n"/>
      <c r="B118">
        <f>IF($AA118="","",INDEX('Per Line'!$E$2:$E$3001,$AA118)&amp;"")</f>
        <v/>
      </c>
      <c r="C118">
        <f>IF($AA118="","",D118&amp;" "&amp;G118)</f>
        <v/>
      </c>
      <c r="D118">
        <f>IF($AA118="","",INDEX('Per Line'!$A$2:$A$3001,$AA118)&amp;"")</f>
        <v/>
      </c>
      <c r="E118" s="14">
        <f>IF($AA118="","",INDEX('Per Line'!$G$2:$G$3001,$AA118))</f>
        <v/>
      </c>
      <c r="F118">
        <f>IF($AA118="","",INDEX('Per Line'!$H$2:$H$3001,$AA118)&amp;"")</f>
        <v/>
      </c>
      <c r="G118">
        <f>IF($AA118="","",INDEX('Per Line'!$J$2:$J$3001,$AA118)&amp;"")</f>
        <v/>
      </c>
      <c r="H118">
        <f>IF($AA118="","",INDEX('Per Line'!$K$2:$K$3001,$AA118)&amp;"")</f>
        <v/>
      </c>
      <c r="I118">
        <f>IF($AA118="","",INDEX('Per Line'!$L$2:$L$3001,$AA118)&amp;"")</f>
        <v/>
      </c>
      <c r="J118">
        <f>IF($AA118="","",INDEX('Per Line'!$P$2:$P$3001,$AA118))</f>
        <v/>
      </c>
      <c r="K118" s="7">
        <f>IF($AA118="","",IF(AND(ISNUMBER(M118),M118&gt;0,Y118&gt;M118),J118*M118/100+(Y118-M118),J118*Y118/100))</f>
        <v/>
      </c>
      <c r="L118">
        <f>IF($AA118="","",INDEX('Per Line'!$Z$2:$Z$3001,$AA118)&amp;"")</f>
        <v/>
      </c>
      <c r="M118">
        <f>IF($AA118="","",INDEX('Per Line'!$AG$2:$AG$3001,$AA118))</f>
        <v/>
      </c>
      <c r="N118">
        <f>IF($AA118="","",IF(AND(ISNUMBER(M118),M118&gt;0),Y118&gt;M118,FALSE))</f>
        <v/>
      </c>
      <c r="O118" s="7">
        <f>IF($AA118="","",IF(AND(ISNUMBER(M118),M118&gt;0,Y118&gt;M118),Y118-M118,""))</f>
        <v/>
      </c>
      <c r="P118" s="7">
        <f>IF($AA118="","",SUMIFS('Per Line'!$Y$2:$Y$3001,'Per Line'!$E$2:$E$3001,$B118,'Per Line'!$AQ$2:$AQ$3001,1))</f>
        <v/>
      </c>
      <c r="Q118">
        <f>IF($AA118="","",Settings!$C$7)</f>
        <v/>
      </c>
      <c r="R118" s="7">
        <f>IF($AA118="","",SUMIFS('Per Line'!$Y$2:$Y$3001,'Per Line'!$E$2:$E$3001,$B118,'Per Line'!$AP$2:$AP$3001,0,'Per Line'!$AQ$2:$AQ$3001,0))</f>
        <v/>
      </c>
      <c r="S118" s="7">
        <f>IF($AA118="","",R118*Q118)</f>
        <v/>
      </c>
      <c r="T118">
        <f>IF($AA118="","",Settings!$C$6)</f>
        <v/>
      </c>
      <c r="U118" s="7">
        <f>IF($AA118="","",SUMIFS('Per Line'!$Y$2:$Y$3001,'Per Line'!$E$2:$E$3001,$B118,'Per Line'!$AP$2:$AP$3001,1,'Per Line'!$AQ$2:$AQ$3001,0))</f>
        <v/>
      </c>
      <c r="V118" s="7">
        <f>IF($AA118="","",U118*T118)</f>
        <v/>
      </c>
      <c r="W118" s="7">
        <f>IF($AA118="","",V118+S118)</f>
        <v/>
      </c>
      <c r="X118" s="7">
        <f>IF($AA118="","",Y118-W118)</f>
        <v/>
      </c>
      <c r="Y118" s="7">
        <f>IF($AA118="","",R118+U118+P118)</f>
        <v/>
      </c>
      <c r="Z118" s="7">
        <f>IF($AA118="","",Y118-W118-K118)</f>
        <v/>
      </c>
      <c r="AA118" s="16">
        <f>IF(ROWS($AA$2:$AA118)&lt;=MAX('Per Line'!$AO$2:$AO$3001),MATCH(ROWS($AA$2:$AA118),'Per Line'!$AO$2:$AO$3001,0),"")</f>
        <v/>
      </c>
      <c r="AB118" s="17">
        <f>IF($AA118="","",K118-J118*Y118/100)</f>
        <v/>
      </c>
      <c r="AC118">
        <f>IF($AA118="","",C118&amp;"|"&amp;COUNTIF($C$2:$C118,C118))</f>
        <v/>
      </c>
    </row>
    <row r="119">
      <c r="A119" s="15" t="n"/>
      <c r="B119">
        <f>IF($AA119="","",INDEX('Per Line'!$E$2:$E$3001,$AA119)&amp;"")</f>
        <v/>
      </c>
      <c r="C119">
        <f>IF($AA119="","",D119&amp;" "&amp;G119)</f>
        <v/>
      </c>
      <c r="D119">
        <f>IF($AA119="","",INDEX('Per Line'!$A$2:$A$3001,$AA119)&amp;"")</f>
        <v/>
      </c>
      <c r="E119" s="14">
        <f>IF($AA119="","",INDEX('Per Line'!$G$2:$G$3001,$AA119))</f>
        <v/>
      </c>
      <c r="F119">
        <f>IF($AA119="","",INDEX('Per Line'!$H$2:$H$3001,$AA119)&amp;"")</f>
        <v/>
      </c>
      <c r="G119">
        <f>IF($AA119="","",INDEX('Per Line'!$J$2:$J$3001,$AA119)&amp;"")</f>
        <v/>
      </c>
      <c r="H119">
        <f>IF($AA119="","",INDEX('Per Line'!$K$2:$K$3001,$AA119)&amp;"")</f>
        <v/>
      </c>
      <c r="I119">
        <f>IF($AA119="","",INDEX('Per Line'!$L$2:$L$3001,$AA119)&amp;"")</f>
        <v/>
      </c>
      <c r="J119">
        <f>IF($AA119="","",INDEX('Per Line'!$P$2:$P$3001,$AA119))</f>
        <v/>
      </c>
      <c r="K119" s="7">
        <f>IF($AA119="","",IF(AND(ISNUMBER(M119),M119&gt;0,Y119&gt;M119),J119*M119/100+(Y119-M119),J119*Y119/100))</f>
        <v/>
      </c>
      <c r="L119">
        <f>IF($AA119="","",INDEX('Per Line'!$Z$2:$Z$3001,$AA119)&amp;"")</f>
        <v/>
      </c>
      <c r="M119">
        <f>IF($AA119="","",INDEX('Per Line'!$AG$2:$AG$3001,$AA119))</f>
        <v/>
      </c>
      <c r="N119">
        <f>IF($AA119="","",IF(AND(ISNUMBER(M119),M119&gt;0),Y119&gt;M119,FALSE))</f>
        <v/>
      </c>
      <c r="O119" s="7">
        <f>IF($AA119="","",IF(AND(ISNUMBER(M119),M119&gt;0,Y119&gt;M119),Y119-M119,""))</f>
        <v/>
      </c>
      <c r="P119" s="7">
        <f>IF($AA119="","",SUMIFS('Per Line'!$Y$2:$Y$3001,'Per Line'!$E$2:$E$3001,$B119,'Per Line'!$AQ$2:$AQ$3001,1))</f>
        <v/>
      </c>
      <c r="Q119">
        <f>IF($AA119="","",Settings!$C$7)</f>
        <v/>
      </c>
      <c r="R119" s="7">
        <f>IF($AA119="","",SUMIFS('Per Line'!$Y$2:$Y$3001,'Per Line'!$E$2:$E$3001,$B119,'Per Line'!$AP$2:$AP$3001,0,'Per Line'!$AQ$2:$AQ$3001,0))</f>
        <v/>
      </c>
      <c r="S119" s="7">
        <f>IF($AA119="","",R119*Q119)</f>
        <v/>
      </c>
      <c r="T119">
        <f>IF($AA119="","",Settings!$C$6)</f>
        <v/>
      </c>
      <c r="U119" s="7">
        <f>IF($AA119="","",SUMIFS('Per Line'!$Y$2:$Y$3001,'Per Line'!$E$2:$E$3001,$B119,'Per Line'!$AP$2:$AP$3001,1,'Per Line'!$AQ$2:$AQ$3001,0))</f>
        <v/>
      </c>
      <c r="V119" s="7">
        <f>IF($AA119="","",U119*T119)</f>
        <v/>
      </c>
      <c r="W119" s="7">
        <f>IF($AA119="","",V119+S119)</f>
        <v/>
      </c>
      <c r="X119" s="7">
        <f>IF($AA119="","",Y119-W119)</f>
        <v/>
      </c>
      <c r="Y119" s="7">
        <f>IF($AA119="","",R119+U119+P119)</f>
        <v/>
      </c>
      <c r="Z119" s="7">
        <f>IF($AA119="","",Y119-W119-K119)</f>
        <v/>
      </c>
      <c r="AA119" s="16">
        <f>IF(ROWS($AA$2:$AA119)&lt;=MAX('Per Line'!$AO$2:$AO$3001),MATCH(ROWS($AA$2:$AA119),'Per Line'!$AO$2:$AO$3001,0),"")</f>
        <v/>
      </c>
      <c r="AB119" s="17">
        <f>IF($AA119="","",K119-J119*Y119/100)</f>
        <v/>
      </c>
      <c r="AC119">
        <f>IF($AA119="","",C119&amp;"|"&amp;COUNTIF($C$2:$C119,C119))</f>
        <v/>
      </c>
    </row>
    <row r="120">
      <c r="A120" s="15" t="n"/>
      <c r="B120">
        <f>IF($AA120="","",INDEX('Per Line'!$E$2:$E$3001,$AA120)&amp;"")</f>
        <v/>
      </c>
      <c r="C120">
        <f>IF($AA120="","",D120&amp;" "&amp;G120)</f>
        <v/>
      </c>
      <c r="D120">
        <f>IF($AA120="","",INDEX('Per Line'!$A$2:$A$3001,$AA120)&amp;"")</f>
        <v/>
      </c>
      <c r="E120" s="14">
        <f>IF($AA120="","",INDEX('Per Line'!$G$2:$G$3001,$AA120))</f>
        <v/>
      </c>
      <c r="F120">
        <f>IF($AA120="","",INDEX('Per Line'!$H$2:$H$3001,$AA120)&amp;"")</f>
        <v/>
      </c>
      <c r="G120">
        <f>IF($AA120="","",INDEX('Per Line'!$J$2:$J$3001,$AA120)&amp;"")</f>
        <v/>
      </c>
      <c r="H120">
        <f>IF($AA120="","",INDEX('Per Line'!$K$2:$K$3001,$AA120)&amp;"")</f>
        <v/>
      </c>
      <c r="I120">
        <f>IF($AA120="","",INDEX('Per Line'!$L$2:$L$3001,$AA120)&amp;"")</f>
        <v/>
      </c>
      <c r="J120">
        <f>IF($AA120="","",INDEX('Per Line'!$P$2:$P$3001,$AA120))</f>
        <v/>
      </c>
      <c r="K120" s="7">
        <f>IF($AA120="","",IF(AND(ISNUMBER(M120),M120&gt;0,Y120&gt;M120),J120*M120/100+(Y120-M120),J120*Y120/100))</f>
        <v/>
      </c>
      <c r="L120">
        <f>IF($AA120="","",INDEX('Per Line'!$Z$2:$Z$3001,$AA120)&amp;"")</f>
        <v/>
      </c>
      <c r="M120">
        <f>IF($AA120="","",INDEX('Per Line'!$AG$2:$AG$3001,$AA120))</f>
        <v/>
      </c>
      <c r="N120">
        <f>IF($AA120="","",IF(AND(ISNUMBER(M120),M120&gt;0),Y120&gt;M120,FALSE))</f>
        <v/>
      </c>
      <c r="O120" s="7">
        <f>IF($AA120="","",IF(AND(ISNUMBER(M120),M120&gt;0,Y120&gt;M120),Y120-M120,""))</f>
        <v/>
      </c>
      <c r="P120" s="7">
        <f>IF($AA120="","",SUMIFS('Per Line'!$Y$2:$Y$3001,'Per Line'!$E$2:$E$3001,$B120,'Per Line'!$AQ$2:$AQ$3001,1))</f>
        <v/>
      </c>
      <c r="Q120">
        <f>IF($AA120="","",Settings!$C$7)</f>
        <v/>
      </c>
      <c r="R120" s="7">
        <f>IF($AA120="","",SUMIFS('Per Line'!$Y$2:$Y$3001,'Per Line'!$E$2:$E$3001,$B120,'Per Line'!$AP$2:$AP$3001,0,'Per Line'!$AQ$2:$AQ$3001,0))</f>
        <v/>
      </c>
      <c r="S120" s="7">
        <f>IF($AA120="","",R120*Q120)</f>
        <v/>
      </c>
      <c r="T120">
        <f>IF($AA120="","",Settings!$C$6)</f>
        <v/>
      </c>
      <c r="U120" s="7">
        <f>IF($AA120="","",SUMIFS('Per Line'!$Y$2:$Y$3001,'Per Line'!$E$2:$E$3001,$B120,'Per Line'!$AP$2:$AP$3001,1,'Per Line'!$AQ$2:$AQ$3001,0))</f>
        <v/>
      </c>
      <c r="V120" s="7">
        <f>IF($AA120="","",U120*T120)</f>
        <v/>
      </c>
      <c r="W120" s="7">
        <f>IF($AA120="","",V120+S120)</f>
        <v/>
      </c>
      <c r="X120" s="7">
        <f>IF($AA120="","",Y120-W120)</f>
        <v/>
      </c>
      <c r="Y120" s="7">
        <f>IF($AA120="","",R120+U120+P120)</f>
        <v/>
      </c>
      <c r="Z120" s="7">
        <f>IF($AA120="","",Y120-W120-K120)</f>
        <v/>
      </c>
      <c r="AA120" s="16">
        <f>IF(ROWS($AA$2:$AA120)&lt;=MAX('Per Line'!$AO$2:$AO$3001),MATCH(ROWS($AA$2:$AA120),'Per Line'!$AO$2:$AO$3001,0),"")</f>
        <v/>
      </c>
      <c r="AB120" s="17">
        <f>IF($AA120="","",K120-J120*Y120/100)</f>
        <v/>
      </c>
      <c r="AC120">
        <f>IF($AA120="","",C120&amp;"|"&amp;COUNTIF($C$2:$C120,C120))</f>
        <v/>
      </c>
    </row>
    <row r="121">
      <c r="A121" s="15" t="n"/>
      <c r="B121">
        <f>IF($AA121="","",INDEX('Per Line'!$E$2:$E$3001,$AA121)&amp;"")</f>
        <v/>
      </c>
      <c r="C121">
        <f>IF($AA121="","",D121&amp;" "&amp;G121)</f>
        <v/>
      </c>
      <c r="D121">
        <f>IF($AA121="","",INDEX('Per Line'!$A$2:$A$3001,$AA121)&amp;"")</f>
        <v/>
      </c>
      <c r="E121" s="14">
        <f>IF($AA121="","",INDEX('Per Line'!$G$2:$G$3001,$AA121))</f>
        <v/>
      </c>
      <c r="F121">
        <f>IF($AA121="","",INDEX('Per Line'!$H$2:$H$3001,$AA121)&amp;"")</f>
        <v/>
      </c>
      <c r="G121">
        <f>IF($AA121="","",INDEX('Per Line'!$J$2:$J$3001,$AA121)&amp;"")</f>
        <v/>
      </c>
      <c r="H121">
        <f>IF($AA121="","",INDEX('Per Line'!$K$2:$K$3001,$AA121)&amp;"")</f>
        <v/>
      </c>
      <c r="I121">
        <f>IF($AA121="","",INDEX('Per Line'!$L$2:$L$3001,$AA121)&amp;"")</f>
        <v/>
      </c>
      <c r="J121">
        <f>IF($AA121="","",INDEX('Per Line'!$P$2:$P$3001,$AA121))</f>
        <v/>
      </c>
      <c r="K121" s="7">
        <f>IF($AA121="","",IF(AND(ISNUMBER(M121),M121&gt;0,Y121&gt;M121),J121*M121/100+(Y121-M121),J121*Y121/100))</f>
        <v/>
      </c>
      <c r="L121">
        <f>IF($AA121="","",INDEX('Per Line'!$Z$2:$Z$3001,$AA121)&amp;"")</f>
        <v/>
      </c>
      <c r="M121">
        <f>IF($AA121="","",INDEX('Per Line'!$AG$2:$AG$3001,$AA121))</f>
        <v/>
      </c>
      <c r="N121">
        <f>IF($AA121="","",IF(AND(ISNUMBER(M121),M121&gt;0),Y121&gt;M121,FALSE))</f>
        <v/>
      </c>
      <c r="O121" s="7">
        <f>IF($AA121="","",IF(AND(ISNUMBER(M121),M121&gt;0,Y121&gt;M121),Y121-M121,""))</f>
        <v/>
      </c>
      <c r="P121" s="7">
        <f>IF($AA121="","",SUMIFS('Per Line'!$Y$2:$Y$3001,'Per Line'!$E$2:$E$3001,$B121,'Per Line'!$AQ$2:$AQ$3001,1))</f>
        <v/>
      </c>
      <c r="Q121">
        <f>IF($AA121="","",Settings!$C$7)</f>
        <v/>
      </c>
      <c r="R121" s="7">
        <f>IF($AA121="","",SUMIFS('Per Line'!$Y$2:$Y$3001,'Per Line'!$E$2:$E$3001,$B121,'Per Line'!$AP$2:$AP$3001,0,'Per Line'!$AQ$2:$AQ$3001,0))</f>
        <v/>
      </c>
      <c r="S121" s="7">
        <f>IF($AA121="","",R121*Q121)</f>
        <v/>
      </c>
      <c r="T121">
        <f>IF($AA121="","",Settings!$C$6)</f>
        <v/>
      </c>
      <c r="U121" s="7">
        <f>IF($AA121="","",SUMIFS('Per Line'!$Y$2:$Y$3001,'Per Line'!$E$2:$E$3001,$B121,'Per Line'!$AP$2:$AP$3001,1,'Per Line'!$AQ$2:$AQ$3001,0))</f>
        <v/>
      </c>
      <c r="V121" s="7">
        <f>IF($AA121="","",U121*T121)</f>
        <v/>
      </c>
      <c r="W121" s="7">
        <f>IF($AA121="","",V121+S121)</f>
        <v/>
      </c>
      <c r="X121" s="7">
        <f>IF($AA121="","",Y121-W121)</f>
        <v/>
      </c>
      <c r="Y121" s="7">
        <f>IF($AA121="","",R121+U121+P121)</f>
        <v/>
      </c>
      <c r="Z121" s="7">
        <f>IF($AA121="","",Y121-W121-K121)</f>
        <v/>
      </c>
      <c r="AA121" s="16">
        <f>IF(ROWS($AA$2:$AA121)&lt;=MAX('Per Line'!$AO$2:$AO$3001),MATCH(ROWS($AA$2:$AA121),'Per Line'!$AO$2:$AO$3001,0),"")</f>
        <v/>
      </c>
      <c r="AB121" s="17">
        <f>IF($AA121="","",K121-J121*Y121/100)</f>
        <v/>
      </c>
      <c r="AC121">
        <f>IF($AA121="","",C121&amp;"|"&amp;COUNTIF($C$2:$C121,C121))</f>
        <v/>
      </c>
    </row>
    <row r="122">
      <c r="A122" s="15" t="n"/>
      <c r="B122">
        <f>IF($AA122="","",INDEX('Per Line'!$E$2:$E$3001,$AA122)&amp;"")</f>
        <v/>
      </c>
      <c r="C122">
        <f>IF($AA122="","",D122&amp;" "&amp;G122)</f>
        <v/>
      </c>
      <c r="D122">
        <f>IF($AA122="","",INDEX('Per Line'!$A$2:$A$3001,$AA122)&amp;"")</f>
        <v/>
      </c>
      <c r="E122" s="14">
        <f>IF($AA122="","",INDEX('Per Line'!$G$2:$G$3001,$AA122))</f>
        <v/>
      </c>
      <c r="F122">
        <f>IF($AA122="","",INDEX('Per Line'!$H$2:$H$3001,$AA122)&amp;"")</f>
        <v/>
      </c>
      <c r="G122">
        <f>IF($AA122="","",INDEX('Per Line'!$J$2:$J$3001,$AA122)&amp;"")</f>
        <v/>
      </c>
      <c r="H122">
        <f>IF($AA122="","",INDEX('Per Line'!$K$2:$K$3001,$AA122)&amp;"")</f>
        <v/>
      </c>
      <c r="I122">
        <f>IF($AA122="","",INDEX('Per Line'!$L$2:$L$3001,$AA122)&amp;"")</f>
        <v/>
      </c>
      <c r="J122">
        <f>IF($AA122="","",INDEX('Per Line'!$P$2:$P$3001,$AA122))</f>
        <v/>
      </c>
      <c r="K122" s="7">
        <f>IF($AA122="","",IF(AND(ISNUMBER(M122),M122&gt;0,Y122&gt;M122),J122*M122/100+(Y122-M122),J122*Y122/100))</f>
        <v/>
      </c>
      <c r="L122">
        <f>IF($AA122="","",INDEX('Per Line'!$Z$2:$Z$3001,$AA122)&amp;"")</f>
        <v/>
      </c>
      <c r="M122">
        <f>IF($AA122="","",INDEX('Per Line'!$AG$2:$AG$3001,$AA122))</f>
        <v/>
      </c>
      <c r="N122">
        <f>IF($AA122="","",IF(AND(ISNUMBER(M122),M122&gt;0),Y122&gt;M122,FALSE))</f>
        <v/>
      </c>
      <c r="O122" s="7">
        <f>IF($AA122="","",IF(AND(ISNUMBER(M122),M122&gt;0,Y122&gt;M122),Y122-M122,""))</f>
        <v/>
      </c>
      <c r="P122" s="7">
        <f>IF($AA122="","",SUMIFS('Per Line'!$Y$2:$Y$3001,'Per Line'!$E$2:$E$3001,$B122,'Per Line'!$AQ$2:$AQ$3001,1))</f>
        <v/>
      </c>
      <c r="Q122">
        <f>IF($AA122="","",Settings!$C$7)</f>
        <v/>
      </c>
      <c r="R122" s="7">
        <f>IF($AA122="","",SUMIFS('Per Line'!$Y$2:$Y$3001,'Per Line'!$E$2:$E$3001,$B122,'Per Line'!$AP$2:$AP$3001,0,'Per Line'!$AQ$2:$AQ$3001,0))</f>
        <v/>
      </c>
      <c r="S122" s="7">
        <f>IF($AA122="","",R122*Q122)</f>
        <v/>
      </c>
      <c r="T122">
        <f>IF($AA122="","",Settings!$C$6)</f>
        <v/>
      </c>
      <c r="U122" s="7">
        <f>IF($AA122="","",SUMIFS('Per Line'!$Y$2:$Y$3001,'Per Line'!$E$2:$E$3001,$B122,'Per Line'!$AP$2:$AP$3001,1,'Per Line'!$AQ$2:$AQ$3001,0))</f>
        <v/>
      </c>
      <c r="V122" s="7">
        <f>IF($AA122="","",U122*T122)</f>
        <v/>
      </c>
      <c r="W122" s="7">
        <f>IF($AA122="","",V122+S122)</f>
        <v/>
      </c>
      <c r="X122" s="7">
        <f>IF($AA122="","",Y122-W122)</f>
        <v/>
      </c>
      <c r="Y122" s="7">
        <f>IF($AA122="","",R122+U122+P122)</f>
        <v/>
      </c>
      <c r="Z122" s="7">
        <f>IF($AA122="","",Y122-W122-K122)</f>
        <v/>
      </c>
      <c r="AA122" s="16">
        <f>IF(ROWS($AA$2:$AA122)&lt;=MAX('Per Line'!$AO$2:$AO$3001),MATCH(ROWS($AA$2:$AA122),'Per Line'!$AO$2:$AO$3001,0),"")</f>
        <v/>
      </c>
      <c r="AB122" s="17">
        <f>IF($AA122="","",K122-J122*Y122/100)</f>
        <v/>
      </c>
      <c r="AC122">
        <f>IF($AA122="","",C122&amp;"|"&amp;COUNTIF($C$2:$C122,C122))</f>
        <v/>
      </c>
    </row>
    <row r="123">
      <c r="A123" s="15" t="n"/>
      <c r="B123">
        <f>IF($AA123="","",INDEX('Per Line'!$E$2:$E$3001,$AA123)&amp;"")</f>
        <v/>
      </c>
      <c r="C123">
        <f>IF($AA123="","",D123&amp;" "&amp;G123)</f>
        <v/>
      </c>
      <c r="D123">
        <f>IF($AA123="","",INDEX('Per Line'!$A$2:$A$3001,$AA123)&amp;"")</f>
        <v/>
      </c>
      <c r="E123" s="14">
        <f>IF($AA123="","",INDEX('Per Line'!$G$2:$G$3001,$AA123))</f>
        <v/>
      </c>
      <c r="F123">
        <f>IF($AA123="","",INDEX('Per Line'!$H$2:$H$3001,$AA123)&amp;"")</f>
        <v/>
      </c>
      <c r="G123">
        <f>IF($AA123="","",INDEX('Per Line'!$J$2:$J$3001,$AA123)&amp;"")</f>
        <v/>
      </c>
      <c r="H123">
        <f>IF($AA123="","",INDEX('Per Line'!$K$2:$K$3001,$AA123)&amp;"")</f>
        <v/>
      </c>
      <c r="I123">
        <f>IF($AA123="","",INDEX('Per Line'!$L$2:$L$3001,$AA123)&amp;"")</f>
        <v/>
      </c>
      <c r="J123">
        <f>IF($AA123="","",INDEX('Per Line'!$P$2:$P$3001,$AA123))</f>
        <v/>
      </c>
      <c r="K123" s="7">
        <f>IF($AA123="","",IF(AND(ISNUMBER(M123),M123&gt;0,Y123&gt;M123),J123*M123/100+(Y123-M123),J123*Y123/100))</f>
        <v/>
      </c>
      <c r="L123">
        <f>IF($AA123="","",INDEX('Per Line'!$Z$2:$Z$3001,$AA123)&amp;"")</f>
        <v/>
      </c>
      <c r="M123">
        <f>IF($AA123="","",INDEX('Per Line'!$AG$2:$AG$3001,$AA123))</f>
        <v/>
      </c>
      <c r="N123">
        <f>IF($AA123="","",IF(AND(ISNUMBER(M123),M123&gt;0),Y123&gt;M123,FALSE))</f>
        <v/>
      </c>
      <c r="O123" s="7">
        <f>IF($AA123="","",IF(AND(ISNUMBER(M123),M123&gt;0,Y123&gt;M123),Y123-M123,""))</f>
        <v/>
      </c>
      <c r="P123" s="7">
        <f>IF($AA123="","",SUMIFS('Per Line'!$Y$2:$Y$3001,'Per Line'!$E$2:$E$3001,$B123,'Per Line'!$AQ$2:$AQ$3001,1))</f>
        <v/>
      </c>
      <c r="Q123">
        <f>IF($AA123="","",Settings!$C$7)</f>
        <v/>
      </c>
      <c r="R123" s="7">
        <f>IF($AA123="","",SUMIFS('Per Line'!$Y$2:$Y$3001,'Per Line'!$E$2:$E$3001,$B123,'Per Line'!$AP$2:$AP$3001,0,'Per Line'!$AQ$2:$AQ$3001,0))</f>
        <v/>
      </c>
      <c r="S123" s="7">
        <f>IF($AA123="","",R123*Q123)</f>
        <v/>
      </c>
      <c r="T123">
        <f>IF($AA123="","",Settings!$C$6)</f>
        <v/>
      </c>
      <c r="U123" s="7">
        <f>IF($AA123="","",SUMIFS('Per Line'!$Y$2:$Y$3001,'Per Line'!$E$2:$E$3001,$B123,'Per Line'!$AP$2:$AP$3001,1,'Per Line'!$AQ$2:$AQ$3001,0))</f>
        <v/>
      </c>
      <c r="V123" s="7">
        <f>IF($AA123="","",U123*T123)</f>
        <v/>
      </c>
      <c r="W123" s="7">
        <f>IF($AA123="","",V123+S123)</f>
        <v/>
      </c>
      <c r="X123" s="7">
        <f>IF($AA123="","",Y123-W123)</f>
        <v/>
      </c>
      <c r="Y123" s="7">
        <f>IF($AA123="","",R123+U123+P123)</f>
        <v/>
      </c>
      <c r="Z123" s="7">
        <f>IF($AA123="","",Y123-W123-K123)</f>
        <v/>
      </c>
      <c r="AA123" s="16">
        <f>IF(ROWS($AA$2:$AA123)&lt;=MAX('Per Line'!$AO$2:$AO$3001),MATCH(ROWS($AA$2:$AA123),'Per Line'!$AO$2:$AO$3001,0),"")</f>
        <v/>
      </c>
      <c r="AB123" s="17">
        <f>IF($AA123="","",K123-J123*Y123/100)</f>
        <v/>
      </c>
      <c r="AC123">
        <f>IF($AA123="","",C123&amp;"|"&amp;COUNTIF($C$2:$C123,C123))</f>
        <v/>
      </c>
    </row>
    <row r="124">
      <c r="A124" s="15" t="n"/>
      <c r="B124">
        <f>IF($AA124="","",INDEX('Per Line'!$E$2:$E$3001,$AA124)&amp;"")</f>
        <v/>
      </c>
      <c r="C124">
        <f>IF($AA124="","",D124&amp;" "&amp;G124)</f>
        <v/>
      </c>
      <c r="D124">
        <f>IF($AA124="","",INDEX('Per Line'!$A$2:$A$3001,$AA124)&amp;"")</f>
        <v/>
      </c>
      <c r="E124" s="14">
        <f>IF($AA124="","",INDEX('Per Line'!$G$2:$G$3001,$AA124))</f>
        <v/>
      </c>
      <c r="F124">
        <f>IF($AA124="","",INDEX('Per Line'!$H$2:$H$3001,$AA124)&amp;"")</f>
        <v/>
      </c>
      <c r="G124">
        <f>IF($AA124="","",INDEX('Per Line'!$J$2:$J$3001,$AA124)&amp;"")</f>
        <v/>
      </c>
      <c r="H124">
        <f>IF($AA124="","",INDEX('Per Line'!$K$2:$K$3001,$AA124)&amp;"")</f>
        <v/>
      </c>
      <c r="I124">
        <f>IF($AA124="","",INDEX('Per Line'!$L$2:$L$3001,$AA124)&amp;"")</f>
        <v/>
      </c>
      <c r="J124">
        <f>IF($AA124="","",INDEX('Per Line'!$P$2:$P$3001,$AA124))</f>
        <v/>
      </c>
      <c r="K124" s="7">
        <f>IF($AA124="","",IF(AND(ISNUMBER(M124),M124&gt;0,Y124&gt;M124),J124*M124/100+(Y124-M124),J124*Y124/100))</f>
        <v/>
      </c>
      <c r="L124">
        <f>IF($AA124="","",INDEX('Per Line'!$Z$2:$Z$3001,$AA124)&amp;"")</f>
        <v/>
      </c>
      <c r="M124">
        <f>IF($AA124="","",INDEX('Per Line'!$AG$2:$AG$3001,$AA124))</f>
        <v/>
      </c>
      <c r="N124">
        <f>IF($AA124="","",IF(AND(ISNUMBER(M124),M124&gt;0),Y124&gt;M124,FALSE))</f>
        <v/>
      </c>
      <c r="O124" s="7">
        <f>IF($AA124="","",IF(AND(ISNUMBER(M124),M124&gt;0,Y124&gt;M124),Y124-M124,""))</f>
        <v/>
      </c>
      <c r="P124" s="7">
        <f>IF($AA124="","",SUMIFS('Per Line'!$Y$2:$Y$3001,'Per Line'!$E$2:$E$3001,$B124,'Per Line'!$AQ$2:$AQ$3001,1))</f>
        <v/>
      </c>
      <c r="Q124">
        <f>IF($AA124="","",Settings!$C$7)</f>
        <v/>
      </c>
      <c r="R124" s="7">
        <f>IF($AA124="","",SUMIFS('Per Line'!$Y$2:$Y$3001,'Per Line'!$E$2:$E$3001,$B124,'Per Line'!$AP$2:$AP$3001,0,'Per Line'!$AQ$2:$AQ$3001,0))</f>
        <v/>
      </c>
      <c r="S124" s="7">
        <f>IF($AA124="","",R124*Q124)</f>
        <v/>
      </c>
      <c r="T124">
        <f>IF($AA124="","",Settings!$C$6)</f>
        <v/>
      </c>
      <c r="U124" s="7">
        <f>IF($AA124="","",SUMIFS('Per Line'!$Y$2:$Y$3001,'Per Line'!$E$2:$E$3001,$B124,'Per Line'!$AP$2:$AP$3001,1,'Per Line'!$AQ$2:$AQ$3001,0))</f>
        <v/>
      </c>
      <c r="V124" s="7">
        <f>IF($AA124="","",U124*T124)</f>
        <v/>
      </c>
      <c r="W124" s="7">
        <f>IF($AA124="","",V124+S124)</f>
        <v/>
      </c>
      <c r="X124" s="7">
        <f>IF($AA124="","",Y124-W124)</f>
        <v/>
      </c>
      <c r="Y124" s="7">
        <f>IF($AA124="","",R124+U124+P124)</f>
        <v/>
      </c>
      <c r="Z124" s="7">
        <f>IF($AA124="","",Y124-W124-K124)</f>
        <v/>
      </c>
      <c r="AA124" s="16">
        <f>IF(ROWS($AA$2:$AA124)&lt;=MAX('Per Line'!$AO$2:$AO$3001),MATCH(ROWS($AA$2:$AA124),'Per Line'!$AO$2:$AO$3001,0),"")</f>
        <v/>
      </c>
      <c r="AB124" s="17">
        <f>IF($AA124="","",K124-J124*Y124/100)</f>
        <v/>
      </c>
      <c r="AC124">
        <f>IF($AA124="","",C124&amp;"|"&amp;COUNTIF($C$2:$C124,C124))</f>
        <v/>
      </c>
    </row>
    <row r="125">
      <c r="A125" s="15" t="n"/>
      <c r="B125">
        <f>IF($AA125="","",INDEX('Per Line'!$E$2:$E$3001,$AA125)&amp;"")</f>
        <v/>
      </c>
      <c r="C125">
        <f>IF($AA125="","",D125&amp;" "&amp;G125)</f>
        <v/>
      </c>
      <c r="D125">
        <f>IF($AA125="","",INDEX('Per Line'!$A$2:$A$3001,$AA125)&amp;"")</f>
        <v/>
      </c>
      <c r="E125" s="14">
        <f>IF($AA125="","",INDEX('Per Line'!$G$2:$G$3001,$AA125))</f>
        <v/>
      </c>
      <c r="F125">
        <f>IF($AA125="","",INDEX('Per Line'!$H$2:$H$3001,$AA125)&amp;"")</f>
        <v/>
      </c>
      <c r="G125">
        <f>IF($AA125="","",INDEX('Per Line'!$J$2:$J$3001,$AA125)&amp;"")</f>
        <v/>
      </c>
      <c r="H125">
        <f>IF($AA125="","",INDEX('Per Line'!$K$2:$K$3001,$AA125)&amp;"")</f>
        <v/>
      </c>
      <c r="I125">
        <f>IF($AA125="","",INDEX('Per Line'!$L$2:$L$3001,$AA125)&amp;"")</f>
        <v/>
      </c>
      <c r="J125">
        <f>IF($AA125="","",INDEX('Per Line'!$P$2:$P$3001,$AA125))</f>
        <v/>
      </c>
      <c r="K125" s="7">
        <f>IF($AA125="","",IF(AND(ISNUMBER(M125),M125&gt;0,Y125&gt;M125),J125*M125/100+(Y125-M125),J125*Y125/100))</f>
        <v/>
      </c>
      <c r="L125">
        <f>IF($AA125="","",INDEX('Per Line'!$Z$2:$Z$3001,$AA125)&amp;"")</f>
        <v/>
      </c>
      <c r="M125">
        <f>IF($AA125="","",INDEX('Per Line'!$AG$2:$AG$3001,$AA125))</f>
        <v/>
      </c>
      <c r="N125">
        <f>IF($AA125="","",IF(AND(ISNUMBER(M125),M125&gt;0),Y125&gt;M125,FALSE))</f>
        <v/>
      </c>
      <c r="O125" s="7">
        <f>IF($AA125="","",IF(AND(ISNUMBER(M125),M125&gt;0,Y125&gt;M125),Y125-M125,""))</f>
        <v/>
      </c>
      <c r="P125" s="7">
        <f>IF($AA125="","",SUMIFS('Per Line'!$Y$2:$Y$3001,'Per Line'!$E$2:$E$3001,$B125,'Per Line'!$AQ$2:$AQ$3001,1))</f>
        <v/>
      </c>
      <c r="Q125">
        <f>IF($AA125="","",Settings!$C$7)</f>
        <v/>
      </c>
      <c r="R125" s="7">
        <f>IF($AA125="","",SUMIFS('Per Line'!$Y$2:$Y$3001,'Per Line'!$E$2:$E$3001,$B125,'Per Line'!$AP$2:$AP$3001,0,'Per Line'!$AQ$2:$AQ$3001,0))</f>
        <v/>
      </c>
      <c r="S125" s="7">
        <f>IF($AA125="","",R125*Q125)</f>
        <v/>
      </c>
      <c r="T125">
        <f>IF($AA125="","",Settings!$C$6)</f>
        <v/>
      </c>
      <c r="U125" s="7">
        <f>IF($AA125="","",SUMIFS('Per Line'!$Y$2:$Y$3001,'Per Line'!$E$2:$E$3001,$B125,'Per Line'!$AP$2:$AP$3001,1,'Per Line'!$AQ$2:$AQ$3001,0))</f>
        <v/>
      </c>
      <c r="V125" s="7">
        <f>IF($AA125="","",U125*T125)</f>
        <v/>
      </c>
      <c r="W125" s="7">
        <f>IF($AA125="","",V125+S125)</f>
        <v/>
      </c>
      <c r="X125" s="7">
        <f>IF($AA125="","",Y125-W125)</f>
        <v/>
      </c>
      <c r="Y125" s="7">
        <f>IF($AA125="","",R125+U125+P125)</f>
        <v/>
      </c>
      <c r="Z125" s="7">
        <f>IF($AA125="","",Y125-W125-K125)</f>
        <v/>
      </c>
      <c r="AA125" s="16">
        <f>IF(ROWS($AA$2:$AA125)&lt;=MAX('Per Line'!$AO$2:$AO$3001),MATCH(ROWS($AA$2:$AA125),'Per Line'!$AO$2:$AO$3001,0),"")</f>
        <v/>
      </c>
      <c r="AB125" s="17">
        <f>IF($AA125="","",K125-J125*Y125/100)</f>
        <v/>
      </c>
      <c r="AC125">
        <f>IF($AA125="","",C125&amp;"|"&amp;COUNTIF($C$2:$C125,C125))</f>
        <v/>
      </c>
    </row>
    <row r="126">
      <c r="A126" s="15" t="n"/>
      <c r="B126">
        <f>IF($AA126="","",INDEX('Per Line'!$E$2:$E$3001,$AA126)&amp;"")</f>
        <v/>
      </c>
      <c r="C126">
        <f>IF($AA126="","",D126&amp;" "&amp;G126)</f>
        <v/>
      </c>
      <c r="D126">
        <f>IF($AA126="","",INDEX('Per Line'!$A$2:$A$3001,$AA126)&amp;"")</f>
        <v/>
      </c>
      <c r="E126" s="14">
        <f>IF($AA126="","",INDEX('Per Line'!$G$2:$G$3001,$AA126))</f>
        <v/>
      </c>
      <c r="F126">
        <f>IF($AA126="","",INDEX('Per Line'!$H$2:$H$3001,$AA126)&amp;"")</f>
        <v/>
      </c>
      <c r="G126">
        <f>IF($AA126="","",INDEX('Per Line'!$J$2:$J$3001,$AA126)&amp;"")</f>
        <v/>
      </c>
      <c r="H126">
        <f>IF($AA126="","",INDEX('Per Line'!$K$2:$K$3001,$AA126)&amp;"")</f>
        <v/>
      </c>
      <c r="I126">
        <f>IF($AA126="","",INDEX('Per Line'!$L$2:$L$3001,$AA126)&amp;"")</f>
        <v/>
      </c>
      <c r="J126">
        <f>IF($AA126="","",INDEX('Per Line'!$P$2:$P$3001,$AA126))</f>
        <v/>
      </c>
      <c r="K126" s="7">
        <f>IF($AA126="","",IF(AND(ISNUMBER(M126),M126&gt;0,Y126&gt;M126),J126*M126/100+(Y126-M126),J126*Y126/100))</f>
        <v/>
      </c>
      <c r="L126">
        <f>IF($AA126="","",INDEX('Per Line'!$Z$2:$Z$3001,$AA126)&amp;"")</f>
        <v/>
      </c>
      <c r="M126">
        <f>IF($AA126="","",INDEX('Per Line'!$AG$2:$AG$3001,$AA126))</f>
        <v/>
      </c>
      <c r="N126">
        <f>IF($AA126="","",IF(AND(ISNUMBER(M126),M126&gt;0),Y126&gt;M126,FALSE))</f>
        <v/>
      </c>
      <c r="O126" s="7">
        <f>IF($AA126="","",IF(AND(ISNUMBER(M126),M126&gt;0,Y126&gt;M126),Y126-M126,""))</f>
        <v/>
      </c>
      <c r="P126" s="7">
        <f>IF($AA126="","",SUMIFS('Per Line'!$Y$2:$Y$3001,'Per Line'!$E$2:$E$3001,$B126,'Per Line'!$AQ$2:$AQ$3001,1))</f>
        <v/>
      </c>
      <c r="Q126">
        <f>IF($AA126="","",Settings!$C$7)</f>
        <v/>
      </c>
      <c r="R126" s="7">
        <f>IF($AA126="","",SUMIFS('Per Line'!$Y$2:$Y$3001,'Per Line'!$E$2:$E$3001,$B126,'Per Line'!$AP$2:$AP$3001,0,'Per Line'!$AQ$2:$AQ$3001,0))</f>
        <v/>
      </c>
      <c r="S126" s="7">
        <f>IF($AA126="","",R126*Q126)</f>
        <v/>
      </c>
      <c r="T126">
        <f>IF($AA126="","",Settings!$C$6)</f>
        <v/>
      </c>
      <c r="U126" s="7">
        <f>IF($AA126="","",SUMIFS('Per Line'!$Y$2:$Y$3001,'Per Line'!$E$2:$E$3001,$B126,'Per Line'!$AP$2:$AP$3001,1,'Per Line'!$AQ$2:$AQ$3001,0))</f>
        <v/>
      </c>
      <c r="V126" s="7">
        <f>IF($AA126="","",U126*T126)</f>
        <v/>
      </c>
      <c r="W126" s="7">
        <f>IF($AA126="","",V126+S126)</f>
        <v/>
      </c>
      <c r="X126" s="7">
        <f>IF($AA126="","",Y126-W126)</f>
        <v/>
      </c>
      <c r="Y126" s="7">
        <f>IF($AA126="","",R126+U126+P126)</f>
        <v/>
      </c>
      <c r="Z126" s="7">
        <f>IF($AA126="","",Y126-W126-K126)</f>
        <v/>
      </c>
      <c r="AA126" s="16">
        <f>IF(ROWS($AA$2:$AA126)&lt;=MAX('Per Line'!$AO$2:$AO$3001),MATCH(ROWS($AA$2:$AA126),'Per Line'!$AO$2:$AO$3001,0),"")</f>
        <v/>
      </c>
      <c r="AB126" s="17">
        <f>IF($AA126="","",K126-J126*Y126/100)</f>
        <v/>
      </c>
      <c r="AC126">
        <f>IF($AA126="","",C126&amp;"|"&amp;COUNTIF($C$2:$C126,C126))</f>
        <v/>
      </c>
    </row>
    <row r="127">
      <c r="A127" s="15" t="n"/>
      <c r="B127">
        <f>IF($AA127="","",INDEX('Per Line'!$E$2:$E$3001,$AA127)&amp;"")</f>
        <v/>
      </c>
      <c r="C127">
        <f>IF($AA127="","",D127&amp;" "&amp;G127)</f>
        <v/>
      </c>
      <c r="D127">
        <f>IF($AA127="","",INDEX('Per Line'!$A$2:$A$3001,$AA127)&amp;"")</f>
        <v/>
      </c>
      <c r="E127" s="14">
        <f>IF($AA127="","",INDEX('Per Line'!$G$2:$G$3001,$AA127))</f>
        <v/>
      </c>
      <c r="F127">
        <f>IF($AA127="","",INDEX('Per Line'!$H$2:$H$3001,$AA127)&amp;"")</f>
        <v/>
      </c>
      <c r="G127">
        <f>IF($AA127="","",INDEX('Per Line'!$J$2:$J$3001,$AA127)&amp;"")</f>
        <v/>
      </c>
      <c r="H127">
        <f>IF($AA127="","",INDEX('Per Line'!$K$2:$K$3001,$AA127)&amp;"")</f>
        <v/>
      </c>
      <c r="I127">
        <f>IF($AA127="","",INDEX('Per Line'!$L$2:$L$3001,$AA127)&amp;"")</f>
        <v/>
      </c>
      <c r="J127">
        <f>IF($AA127="","",INDEX('Per Line'!$P$2:$P$3001,$AA127))</f>
        <v/>
      </c>
      <c r="K127" s="7">
        <f>IF($AA127="","",IF(AND(ISNUMBER(M127),M127&gt;0,Y127&gt;M127),J127*M127/100+(Y127-M127),J127*Y127/100))</f>
        <v/>
      </c>
      <c r="L127">
        <f>IF($AA127="","",INDEX('Per Line'!$Z$2:$Z$3001,$AA127)&amp;"")</f>
        <v/>
      </c>
      <c r="M127">
        <f>IF($AA127="","",INDEX('Per Line'!$AG$2:$AG$3001,$AA127))</f>
        <v/>
      </c>
      <c r="N127">
        <f>IF($AA127="","",IF(AND(ISNUMBER(M127),M127&gt;0),Y127&gt;M127,FALSE))</f>
        <v/>
      </c>
      <c r="O127" s="7">
        <f>IF($AA127="","",IF(AND(ISNUMBER(M127),M127&gt;0,Y127&gt;M127),Y127-M127,""))</f>
        <v/>
      </c>
      <c r="P127" s="7">
        <f>IF($AA127="","",SUMIFS('Per Line'!$Y$2:$Y$3001,'Per Line'!$E$2:$E$3001,$B127,'Per Line'!$AQ$2:$AQ$3001,1))</f>
        <v/>
      </c>
      <c r="Q127">
        <f>IF($AA127="","",Settings!$C$7)</f>
        <v/>
      </c>
      <c r="R127" s="7">
        <f>IF($AA127="","",SUMIFS('Per Line'!$Y$2:$Y$3001,'Per Line'!$E$2:$E$3001,$B127,'Per Line'!$AP$2:$AP$3001,0,'Per Line'!$AQ$2:$AQ$3001,0))</f>
        <v/>
      </c>
      <c r="S127" s="7">
        <f>IF($AA127="","",R127*Q127)</f>
        <v/>
      </c>
      <c r="T127">
        <f>IF($AA127="","",Settings!$C$6)</f>
        <v/>
      </c>
      <c r="U127" s="7">
        <f>IF($AA127="","",SUMIFS('Per Line'!$Y$2:$Y$3001,'Per Line'!$E$2:$E$3001,$B127,'Per Line'!$AP$2:$AP$3001,1,'Per Line'!$AQ$2:$AQ$3001,0))</f>
        <v/>
      </c>
      <c r="V127" s="7">
        <f>IF($AA127="","",U127*T127)</f>
        <v/>
      </c>
      <c r="W127" s="7">
        <f>IF($AA127="","",V127+S127)</f>
        <v/>
      </c>
      <c r="X127" s="7">
        <f>IF($AA127="","",Y127-W127)</f>
        <v/>
      </c>
      <c r="Y127" s="7">
        <f>IF($AA127="","",R127+U127+P127)</f>
        <v/>
      </c>
      <c r="Z127" s="7">
        <f>IF($AA127="","",Y127-W127-K127)</f>
        <v/>
      </c>
      <c r="AA127" s="16">
        <f>IF(ROWS($AA$2:$AA127)&lt;=MAX('Per Line'!$AO$2:$AO$3001),MATCH(ROWS($AA$2:$AA127),'Per Line'!$AO$2:$AO$3001,0),"")</f>
        <v/>
      </c>
      <c r="AB127" s="17">
        <f>IF($AA127="","",K127-J127*Y127/100)</f>
        <v/>
      </c>
      <c r="AC127">
        <f>IF($AA127="","",C127&amp;"|"&amp;COUNTIF($C$2:$C127,C127))</f>
        <v/>
      </c>
    </row>
    <row r="128">
      <c r="A128" s="15" t="n"/>
      <c r="B128">
        <f>IF($AA128="","",INDEX('Per Line'!$E$2:$E$3001,$AA128)&amp;"")</f>
        <v/>
      </c>
      <c r="C128">
        <f>IF($AA128="","",D128&amp;" "&amp;G128)</f>
        <v/>
      </c>
      <c r="D128">
        <f>IF($AA128="","",INDEX('Per Line'!$A$2:$A$3001,$AA128)&amp;"")</f>
        <v/>
      </c>
      <c r="E128" s="14">
        <f>IF($AA128="","",INDEX('Per Line'!$G$2:$G$3001,$AA128))</f>
        <v/>
      </c>
      <c r="F128">
        <f>IF($AA128="","",INDEX('Per Line'!$H$2:$H$3001,$AA128)&amp;"")</f>
        <v/>
      </c>
      <c r="G128">
        <f>IF($AA128="","",INDEX('Per Line'!$J$2:$J$3001,$AA128)&amp;"")</f>
        <v/>
      </c>
      <c r="H128">
        <f>IF($AA128="","",INDEX('Per Line'!$K$2:$K$3001,$AA128)&amp;"")</f>
        <v/>
      </c>
      <c r="I128">
        <f>IF($AA128="","",INDEX('Per Line'!$L$2:$L$3001,$AA128)&amp;"")</f>
        <v/>
      </c>
      <c r="J128">
        <f>IF($AA128="","",INDEX('Per Line'!$P$2:$P$3001,$AA128))</f>
        <v/>
      </c>
      <c r="K128" s="7">
        <f>IF($AA128="","",IF(AND(ISNUMBER(M128),M128&gt;0,Y128&gt;M128),J128*M128/100+(Y128-M128),J128*Y128/100))</f>
        <v/>
      </c>
      <c r="L128">
        <f>IF($AA128="","",INDEX('Per Line'!$Z$2:$Z$3001,$AA128)&amp;"")</f>
        <v/>
      </c>
      <c r="M128">
        <f>IF($AA128="","",INDEX('Per Line'!$AG$2:$AG$3001,$AA128))</f>
        <v/>
      </c>
      <c r="N128">
        <f>IF($AA128="","",IF(AND(ISNUMBER(M128),M128&gt;0),Y128&gt;M128,FALSE))</f>
        <v/>
      </c>
      <c r="O128" s="7">
        <f>IF($AA128="","",IF(AND(ISNUMBER(M128),M128&gt;0,Y128&gt;M128),Y128-M128,""))</f>
        <v/>
      </c>
      <c r="P128" s="7">
        <f>IF($AA128="","",SUMIFS('Per Line'!$Y$2:$Y$3001,'Per Line'!$E$2:$E$3001,$B128,'Per Line'!$AQ$2:$AQ$3001,1))</f>
        <v/>
      </c>
      <c r="Q128">
        <f>IF($AA128="","",Settings!$C$7)</f>
        <v/>
      </c>
      <c r="R128" s="7">
        <f>IF($AA128="","",SUMIFS('Per Line'!$Y$2:$Y$3001,'Per Line'!$E$2:$E$3001,$B128,'Per Line'!$AP$2:$AP$3001,0,'Per Line'!$AQ$2:$AQ$3001,0))</f>
        <v/>
      </c>
      <c r="S128" s="7">
        <f>IF($AA128="","",R128*Q128)</f>
        <v/>
      </c>
      <c r="T128">
        <f>IF($AA128="","",Settings!$C$6)</f>
        <v/>
      </c>
      <c r="U128" s="7">
        <f>IF($AA128="","",SUMIFS('Per Line'!$Y$2:$Y$3001,'Per Line'!$E$2:$E$3001,$B128,'Per Line'!$AP$2:$AP$3001,1,'Per Line'!$AQ$2:$AQ$3001,0))</f>
        <v/>
      </c>
      <c r="V128" s="7">
        <f>IF($AA128="","",U128*T128)</f>
        <v/>
      </c>
      <c r="W128" s="7">
        <f>IF($AA128="","",V128+S128)</f>
        <v/>
      </c>
      <c r="X128" s="7">
        <f>IF($AA128="","",Y128-W128)</f>
        <v/>
      </c>
      <c r="Y128" s="7">
        <f>IF($AA128="","",R128+U128+P128)</f>
        <v/>
      </c>
      <c r="Z128" s="7">
        <f>IF($AA128="","",Y128-W128-K128)</f>
        <v/>
      </c>
      <c r="AA128" s="16">
        <f>IF(ROWS($AA$2:$AA128)&lt;=MAX('Per Line'!$AO$2:$AO$3001),MATCH(ROWS($AA$2:$AA128),'Per Line'!$AO$2:$AO$3001,0),"")</f>
        <v/>
      </c>
      <c r="AB128" s="17">
        <f>IF($AA128="","",K128-J128*Y128/100)</f>
        <v/>
      </c>
      <c r="AC128">
        <f>IF($AA128="","",C128&amp;"|"&amp;COUNTIF($C$2:$C128,C128))</f>
        <v/>
      </c>
    </row>
    <row r="129">
      <c r="A129" s="15" t="n"/>
      <c r="B129">
        <f>IF($AA129="","",INDEX('Per Line'!$E$2:$E$3001,$AA129)&amp;"")</f>
        <v/>
      </c>
      <c r="C129">
        <f>IF($AA129="","",D129&amp;" "&amp;G129)</f>
        <v/>
      </c>
      <c r="D129">
        <f>IF($AA129="","",INDEX('Per Line'!$A$2:$A$3001,$AA129)&amp;"")</f>
        <v/>
      </c>
      <c r="E129" s="14">
        <f>IF($AA129="","",INDEX('Per Line'!$G$2:$G$3001,$AA129))</f>
        <v/>
      </c>
      <c r="F129">
        <f>IF($AA129="","",INDEX('Per Line'!$H$2:$H$3001,$AA129)&amp;"")</f>
        <v/>
      </c>
      <c r="G129">
        <f>IF($AA129="","",INDEX('Per Line'!$J$2:$J$3001,$AA129)&amp;"")</f>
        <v/>
      </c>
      <c r="H129">
        <f>IF($AA129="","",INDEX('Per Line'!$K$2:$K$3001,$AA129)&amp;"")</f>
        <v/>
      </c>
      <c r="I129">
        <f>IF($AA129="","",INDEX('Per Line'!$L$2:$L$3001,$AA129)&amp;"")</f>
        <v/>
      </c>
      <c r="J129">
        <f>IF($AA129="","",INDEX('Per Line'!$P$2:$P$3001,$AA129))</f>
        <v/>
      </c>
      <c r="K129" s="7">
        <f>IF($AA129="","",IF(AND(ISNUMBER(M129),M129&gt;0,Y129&gt;M129),J129*M129/100+(Y129-M129),J129*Y129/100))</f>
        <v/>
      </c>
      <c r="L129">
        <f>IF($AA129="","",INDEX('Per Line'!$Z$2:$Z$3001,$AA129)&amp;"")</f>
        <v/>
      </c>
      <c r="M129">
        <f>IF($AA129="","",INDEX('Per Line'!$AG$2:$AG$3001,$AA129))</f>
        <v/>
      </c>
      <c r="N129">
        <f>IF($AA129="","",IF(AND(ISNUMBER(M129),M129&gt;0),Y129&gt;M129,FALSE))</f>
        <v/>
      </c>
      <c r="O129" s="7">
        <f>IF($AA129="","",IF(AND(ISNUMBER(M129),M129&gt;0,Y129&gt;M129),Y129-M129,""))</f>
        <v/>
      </c>
      <c r="P129" s="7">
        <f>IF($AA129="","",SUMIFS('Per Line'!$Y$2:$Y$3001,'Per Line'!$E$2:$E$3001,$B129,'Per Line'!$AQ$2:$AQ$3001,1))</f>
        <v/>
      </c>
      <c r="Q129">
        <f>IF($AA129="","",Settings!$C$7)</f>
        <v/>
      </c>
      <c r="R129" s="7">
        <f>IF($AA129="","",SUMIFS('Per Line'!$Y$2:$Y$3001,'Per Line'!$E$2:$E$3001,$B129,'Per Line'!$AP$2:$AP$3001,0,'Per Line'!$AQ$2:$AQ$3001,0))</f>
        <v/>
      </c>
      <c r="S129" s="7">
        <f>IF($AA129="","",R129*Q129)</f>
        <v/>
      </c>
      <c r="T129">
        <f>IF($AA129="","",Settings!$C$6)</f>
        <v/>
      </c>
      <c r="U129" s="7">
        <f>IF($AA129="","",SUMIFS('Per Line'!$Y$2:$Y$3001,'Per Line'!$E$2:$E$3001,$B129,'Per Line'!$AP$2:$AP$3001,1,'Per Line'!$AQ$2:$AQ$3001,0))</f>
        <v/>
      </c>
      <c r="V129" s="7">
        <f>IF($AA129="","",U129*T129)</f>
        <v/>
      </c>
      <c r="W129" s="7">
        <f>IF($AA129="","",V129+S129)</f>
        <v/>
      </c>
      <c r="X129" s="7">
        <f>IF($AA129="","",Y129-W129)</f>
        <v/>
      </c>
      <c r="Y129" s="7">
        <f>IF($AA129="","",R129+U129+P129)</f>
        <v/>
      </c>
      <c r="Z129" s="7">
        <f>IF($AA129="","",Y129-W129-K129)</f>
        <v/>
      </c>
      <c r="AA129" s="16">
        <f>IF(ROWS($AA$2:$AA129)&lt;=MAX('Per Line'!$AO$2:$AO$3001),MATCH(ROWS($AA$2:$AA129),'Per Line'!$AO$2:$AO$3001,0),"")</f>
        <v/>
      </c>
      <c r="AB129" s="17">
        <f>IF($AA129="","",K129-J129*Y129/100)</f>
        <v/>
      </c>
      <c r="AC129">
        <f>IF($AA129="","",C129&amp;"|"&amp;COUNTIF($C$2:$C129,C129))</f>
        <v/>
      </c>
    </row>
    <row r="130">
      <c r="A130" s="15" t="n"/>
      <c r="B130">
        <f>IF($AA130="","",INDEX('Per Line'!$E$2:$E$3001,$AA130)&amp;"")</f>
        <v/>
      </c>
      <c r="C130">
        <f>IF($AA130="","",D130&amp;" "&amp;G130)</f>
        <v/>
      </c>
      <c r="D130">
        <f>IF($AA130="","",INDEX('Per Line'!$A$2:$A$3001,$AA130)&amp;"")</f>
        <v/>
      </c>
      <c r="E130" s="14">
        <f>IF($AA130="","",INDEX('Per Line'!$G$2:$G$3001,$AA130))</f>
        <v/>
      </c>
      <c r="F130">
        <f>IF($AA130="","",INDEX('Per Line'!$H$2:$H$3001,$AA130)&amp;"")</f>
        <v/>
      </c>
      <c r="G130">
        <f>IF($AA130="","",INDEX('Per Line'!$J$2:$J$3001,$AA130)&amp;"")</f>
        <v/>
      </c>
      <c r="H130">
        <f>IF($AA130="","",INDEX('Per Line'!$K$2:$K$3001,$AA130)&amp;"")</f>
        <v/>
      </c>
      <c r="I130">
        <f>IF($AA130="","",INDEX('Per Line'!$L$2:$L$3001,$AA130)&amp;"")</f>
        <v/>
      </c>
      <c r="J130">
        <f>IF($AA130="","",INDEX('Per Line'!$P$2:$P$3001,$AA130))</f>
        <v/>
      </c>
      <c r="K130" s="7">
        <f>IF($AA130="","",IF(AND(ISNUMBER(M130),M130&gt;0,Y130&gt;M130),J130*M130/100+(Y130-M130),J130*Y130/100))</f>
        <v/>
      </c>
      <c r="L130">
        <f>IF($AA130="","",INDEX('Per Line'!$Z$2:$Z$3001,$AA130)&amp;"")</f>
        <v/>
      </c>
      <c r="M130">
        <f>IF($AA130="","",INDEX('Per Line'!$AG$2:$AG$3001,$AA130))</f>
        <v/>
      </c>
      <c r="N130">
        <f>IF($AA130="","",IF(AND(ISNUMBER(M130),M130&gt;0),Y130&gt;M130,FALSE))</f>
        <v/>
      </c>
      <c r="O130" s="7">
        <f>IF($AA130="","",IF(AND(ISNUMBER(M130),M130&gt;0,Y130&gt;M130),Y130-M130,""))</f>
        <v/>
      </c>
      <c r="P130" s="7">
        <f>IF($AA130="","",SUMIFS('Per Line'!$Y$2:$Y$3001,'Per Line'!$E$2:$E$3001,$B130,'Per Line'!$AQ$2:$AQ$3001,1))</f>
        <v/>
      </c>
      <c r="Q130">
        <f>IF($AA130="","",Settings!$C$7)</f>
        <v/>
      </c>
      <c r="R130" s="7">
        <f>IF($AA130="","",SUMIFS('Per Line'!$Y$2:$Y$3001,'Per Line'!$E$2:$E$3001,$B130,'Per Line'!$AP$2:$AP$3001,0,'Per Line'!$AQ$2:$AQ$3001,0))</f>
        <v/>
      </c>
      <c r="S130" s="7">
        <f>IF($AA130="","",R130*Q130)</f>
        <v/>
      </c>
      <c r="T130">
        <f>IF($AA130="","",Settings!$C$6)</f>
        <v/>
      </c>
      <c r="U130" s="7">
        <f>IF($AA130="","",SUMIFS('Per Line'!$Y$2:$Y$3001,'Per Line'!$E$2:$E$3001,$B130,'Per Line'!$AP$2:$AP$3001,1,'Per Line'!$AQ$2:$AQ$3001,0))</f>
        <v/>
      </c>
      <c r="V130" s="7">
        <f>IF($AA130="","",U130*T130)</f>
        <v/>
      </c>
      <c r="W130" s="7">
        <f>IF($AA130="","",V130+S130)</f>
        <v/>
      </c>
      <c r="X130" s="7">
        <f>IF($AA130="","",Y130-W130)</f>
        <v/>
      </c>
      <c r="Y130" s="7">
        <f>IF($AA130="","",R130+U130+P130)</f>
        <v/>
      </c>
      <c r="Z130" s="7">
        <f>IF($AA130="","",Y130-W130-K130)</f>
        <v/>
      </c>
      <c r="AA130" s="16">
        <f>IF(ROWS($AA$2:$AA130)&lt;=MAX('Per Line'!$AO$2:$AO$3001),MATCH(ROWS($AA$2:$AA130),'Per Line'!$AO$2:$AO$3001,0),"")</f>
        <v/>
      </c>
      <c r="AB130" s="17">
        <f>IF($AA130="","",K130-J130*Y130/100)</f>
        <v/>
      </c>
      <c r="AC130">
        <f>IF($AA130="","",C130&amp;"|"&amp;COUNTIF($C$2:$C130,C130))</f>
        <v/>
      </c>
    </row>
    <row r="131">
      <c r="A131" s="15" t="n"/>
      <c r="B131">
        <f>IF($AA131="","",INDEX('Per Line'!$E$2:$E$3001,$AA131)&amp;"")</f>
        <v/>
      </c>
      <c r="C131">
        <f>IF($AA131="","",D131&amp;" "&amp;G131)</f>
        <v/>
      </c>
      <c r="D131">
        <f>IF($AA131="","",INDEX('Per Line'!$A$2:$A$3001,$AA131)&amp;"")</f>
        <v/>
      </c>
      <c r="E131" s="14">
        <f>IF($AA131="","",INDEX('Per Line'!$G$2:$G$3001,$AA131))</f>
        <v/>
      </c>
      <c r="F131">
        <f>IF($AA131="","",INDEX('Per Line'!$H$2:$H$3001,$AA131)&amp;"")</f>
        <v/>
      </c>
      <c r="G131">
        <f>IF($AA131="","",INDEX('Per Line'!$J$2:$J$3001,$AA131)&amp;"")</f>
        <v/>
      </c>
      <c r="H131">
        <f>IF($AA131="","",INDEX('Per Line'!$K$2:$K$3001,$AA131)&amp;"")</f>
        <v/>
      </c>
      <c r="I131">
        <f>IF($AA131="","",INDEX('Per Line'!$L$2:$L$3001,$AA131)&amp;"")</f>
        <v/>
      </c>
      <c r="J131">
        <f>IF($AA131="","",INDEX('Per Line'!$P$2:$P$3001,$AA131))</f>
        <v/>
      </c>
      <c r="K131" s="7">
        <f>IF($AA131="","",IF(AND(ISNUMBER(M131),M131&gt;0,Y131&gt;M131),J131*M131/100+(Y131-M131),J131*Y131/100))</f>
        <v/>
      </c>
      <c r="L131">
        <f>IF($AA131="","",INDEX('Per Line'!$Z$2:$Z$3001,$AA131)&amp;"")</f>
        <v/>
      </c>
      <c r="M131">
        <f>IF($AA131="","",INDEX('Per Line'!$AG$2:$AG$3001,$AA131))</f>
        <v/>
      </c>
      <c r="N131">
        <f>IF($AA131="","",IF(AND(ISNUMBER(M131),M131&gt;0),Y131&gt;M131,FALSE))</f>
        <v/>
      </c>
      <c r="O131" s="7">
        <f>IF($AA131="","",IF(AND(ISNUMBER(M131),M131&gt;0,Y131&gt;M131),Y131-M131,""))</f>
        <v/>
      </c>
      <c r="P131" s="7">
        <f>IF($AA131="","",SUMIFS('Per Line'!$Y$2:$Y$3001,'Per Line'!$E$2:$E$3001,$B131,'Per Line'!$AQ$2:$AQ$3001,1))</f>
        <v/>
      </c>
      <c r="Q131">
        <f>IF($AA131="","",Settings!$C$7)</f>
        <v/>
      </c>
      <c r="R131" s="7">
        <f>IF($AA131="","",SUMIFS('Per Line'!$Y$2:$Y$3001,'Per Line'!$E$2:$E$3001,$B131,'Per Line'!$AP$2:$AP$3001,0,'Per Line'!$AQ$2:$AQ$3001,0))</f>
        <v/>
      </c>
      <c r="S131" s="7">
        <f>IF($AA131="","",R131*Q131)</f>
        <v/>
      </c>
      <c r="T131">
        <f>IF($AA131="","",Settings!$C$6)</f>
        <v/>
      </c>
      <c r="U131" s="7">
        <f>IF($AA131="","",SUMIFS('Per Line'!$Y$2:$Y$3001,'Per Line'!$E$2:$E$3001,$B131,'Per Line'!$AP$2:$AP$3001,1,'Per Line'!$AQ$2:$AQ$3001,0))</f>
        <v/>
      </c>
      <c r="V131" s="7">
        <f>IF($AA131="","",U131*T131)</f>
        <v/>
      </c>
      <c r="W131" s="7">
        <f>IF($AA131="","",V131+S131)</f>
        <v/>
      </c>
      <c r="X131" s="7">
        <f>IF($AA131="","",Y131-W131)</f>
        <v/>
      </c>
      <c r="Y131" s="7">
        <f>IF($AA131="","",R131+U131+P131)</f>
        <v/>
      </c>
      <c r="Z131" s="7">
        <f>IF($AA131="","",Y131-W131-K131)</f>
        <v/>
      </c>
      <c r="AA131" s="16">
        <f>IF(ROWS($AA$2:$AA131)&lt;=MAX('Per Line'!$AO$2:$AO$3001),MATCH(ROWS($AA$2:$AA131),'Per Line'!$AO$2:$AO$3001,0),"")</f>
        <v/>
      </c>
      <c r="AB131" s="17">
        <f>IF($AA131="","",K131-J131*Y131/100)</f>
        <v/>
      </c>
      <c r="AC131">
        <f>IF($AA131="","",C131&amp;"|"&amp;COUNTIF($C$2:$C131,C131))</f>
        <v/>
      </c>
    </row>
    <row r="132">
      <c r="A132" s="15" t="n"/>
      <c r="B132">
        <f>IF($AA132="","",INDEX('Per Line'!$E$2:$E$3001,$AA132)&amp;"")</f>
        <v/>
      </c>
      <c r="C132">
        <f>IF($AA132="","",D132&amp;" "&amp;G132)</f>
        <v/>
      </c>
      <c r="D132">
        <f>IF($AA132="","",INDEX('Per Line'!$A$2:$A$3001,$AA132)&amp;"")</f>
        <v/>
      </c>
      <c r="E132" s="14">
        <f>IF($AA132="","",INDEX('Per Line'!$G$2:$G$3001,$AA132))</f>
        <v/>
      </c>
      <c r="F132">
        <f>IF($AA132="","",INDEX('Per Line'!$H$2:$H$3001,$AA132)&amp;"")</f>
        <v/>
      </c>
      <c r="G132">
        <f>IF($AA132="","",INDEX('Per Line'!$J$2:$J$3001,$AA132)&amp;"")</f>
        <v/>
      </c>
      <c r="H132">
        <f>IF($AA132="","",INDEX('Per Line'!$K$2:$K$3001,$AA132)&amp;"")</f>
        <v/>
      </c>
      <c r="I132">
        <f>IF($AA132="","",INDEX('Per Line'!$L$2:$L$3001,$AA132)&amp;"")</f>
        <v/>
      </c>
      <c r="J132">
        <f>IF($AA132="","",INDEX('Per Line'!$P$2:$P$3001,$AA132))</f>
        <v/>
      </c>
      <c r="K132" s="7">
        <f>IF($AA132="","",IF(AND(ISNUMBER(M132),M132&gt;0,Y132&gt;M132),J132*M132/100+(Y132-M132),J132*Y132/100))</f>
        <v/>
      </c>
      <c r="L132">
        <f>IF($AA132="","",INDEX('Per Line'!$Z$2:$Z$3001,$AA132)&amp;"")</f>
        <v/>
      </c>
      <c r="M132">
        <f>IF($AA132="","",INDEX('Per Line'!$AG$2:$AG$3001,$AA132))</f>
        <v/>
      </c>
      <c r="N132">
        <f>IF($AA132="","",IF(AND(ISNUMBER(M132),M132&gt;0),Y132&gt;M132,FALSE))</f>
        <v/>
      </c>
      <c r="O132" s="7">
        <f>IF($AA132="","",IF(AND(ISNUMBER(M132),M132&gt;0,Y132&gt;M132),Y132-M132,""))</f>
        <v/>
      </c>
      <c r="P132" s="7">
        <f>IF($AA132="","",SUMIFS('Per Line'!$Y$2:$Y$3001,'Per Line'!$E$2:$E$3001,$B132,'Per Line'!$AQ$2:$AQ$3001,1))</f>
        <v/>
      </c>
      <c r="Q132">
        <f>IF($AA132="","",Settings!$C$7)</f>
        <v/>
      </c>
      <c r="R132" s="7">
        <f>IF($AA132="","",SUMIFS('Per Line'!$Y$2:$Y$3001,'Per Line'!$E$2:$E$3001,$B132,'Per Line'!$AP$2:$AP$3001,0,'Per Line'!$AQ$2:$AQ$3001,0))</f>
        <v/>
      </c>
      <c r="S132" s="7">
        <f>IF($AA132="","",R132*Q132)</f>
        <v/>
      </c>
      <c r="T132">
        <f>IF($AA132="","",Settings!$C$6)</f>
        <v/>
      </c>
      <c r="U132" s="7">
        <f>IF($AA132="","",SUMIFS('Per Line'!$Y$2:$Y$3001,'Per Line'!$E$2:$E$3001,$B132,'Per Line'!$AP$2:$AP$3001,1,'Per Line'!$AQ$2:$AQ$3001,0))</f>
        <v/>
      </c>
      <c r="V132" s="7">
        <f>IF($AA132="","",U132*T132)</f>
        <v/>
      </c>
      <c r="W132" s="7">
        <f>IF($AA132="","",V132+S132)</f>
        <v/>
      </c>
      <c r="X132" s="7">
        <f>IF($AA132="","",Y132-W132)</f>
        <v/>
      </c>
      <c r="Y132" s="7">
        <f>IF($AA132="","",R132+U132+P132)</f>
        <v/>
      </c>
      <c r="Z132" s="7">
        <f>IF($AA132="","",Y132-W132-K132)</f>
        <v/>
      </c>
      <c r="AA132" s="16">
        <f>IF(ROWS($AA$2:$AA132)&lt;=MAX('Per Line'!$AO$2:$AO$3001),MATCH(ROWS($AA$2:$AA132),'Per Line'!$AO$2:$AO$3001,0),"")</f>
        <v/>
      </c>
      <c r="AB132" s="17">
        <f>IF($AA132="","",K132-J132*Y132/100)</f>
        <v/>
      </c>
      <c r="AC132">
        <f>IF($AA132="","",C132&amp;"|"&amp;COUNTIF($C$2:$C132,C132))</f>
        <v/>
      </c>
    </row>
    <row r="133">
      <c r="A133" s="15" t="n"/>
      <c r="B133">
        <f>IF($AA133="","",INDEX('Per Line'!$E$2:$E$3001,$AA133)&amp;"")</f>
        <v/>
      </c>
      <c r="C133">
        <f>IF($AA133="","",D133&amp;" "&amp;G133)</f>
        <v/>
      </c>
      <c r="D133">
        <f>IF($AA133="","",INDEX('Per Line'!$A$2:$A$3001,$AA133)&amp;"")</f>
        <v/>
      </c>
      <c r="E133" s="14">
        <f>IF($AA133="","",INDEX('Per Line'!$G$2:$G$3001,$AA133))</f>
        <v/>
      </c>
      <c r="F133">
        <f>IF($AA133="","",INDEX('Per Line'!$H$2:$H$3001,$AA133)&amp;"")</f>
        <v/>
      </c>
      <c r="G133">
        <f>IF($AA133="","",INDEX('Per Line'!$J$2:$J$3001,$AA133)&amp;"")</f>
        <v/>
      </c>
      <c r="H133">
        <f>IF($AA133="","",INDEX('Per Line'!$K$2:$K$3001,$AA133)&amp;"")</f>
        <v/>
      </c>
      <c r="I133">
        <f>IF($AA133="","",INDEX('Per Line'!$L$2:$L$3001,$AA133)&amp;"")</f>
        <v/>
      </c>
      <c r="J133">
        <f>IF($AA133="","",INDEX('Per Line'!$P$2:$P$3001,$AA133))</f>
        <v/>
      </c>
      <c r="K133" s="7">
        <f>IF($AA133="","",IF(AND(ISNUMBER(M133),M133&gt;0,Y133&gt;M133),J133*M133/100+(Y133-M133),J133*Y133/100))</f>
        <v/>
      </c>
      <c r="L133">
        <f>IF($AA133="","",INDEX('Per Line'!$Z$2:$Z$3001,$AA133)&amp;"")</f>
        <v/>
      </c>
      <c r="M133">
        <f>IF($AA133="","",INDEX('Per Line'!$AG$2:$AG$3001,$AA133))</f>
        <v/>
      </c>
      <c r="N133">
        <f>IF($AA133="","",IF(AND(ISNUMBER(M133),M133&gt;0),Y133&gt;M133,FALSE))</f>
        <v/>
      </c>
      <c r="O133" s="7">
        <f>IF($AA133="","",IF(AND(ISNUMBER(M133),M133&gt;0,Y133&gt;M133),Y133-M133,""))</f>
        <v/>
      </c>
      <c r="P133" s="7">
        <f>IF($AA133="","",SUMIFS('Per Line'!$Y$2:$Y$3001,'Per Line'!$E$2:$E$3001,$B133,'Per Line'!$AQ$2:$AQ$3001,1))</f>
        <v/>
      </c>
      <c r="Q133">
        <f>IF($AA133="","",Settings!$C$7)</f>
        <v/>
      </c>
      <c r="R133" s="7">
        <f>IF($AA133="","",SUMIFS('Per Line'!$Y$2:$Y$3001,'Per Line'!$E$2:$E$3001,$B133,'Per Line'!$AP$2:$AP$3001,0,'Per Line'!$AQ$2:$AQ$3001,0))</f>
        <v/>
      </c>
      <c r="S133" s="7">
        <f>IF($AA133="","",R133*Q133)</f>
        <v/>
      </c>
      <c r="T133">
        <f>IF($AA133="","",Settings!$C$6)</f>
        <v/>
      </c>
      <c r="U133" s="7">
        <f>IF($AA133="","",SUMIFS('Per Line'!$Y$2:$Y$3001,'Per Line'!$E$2:$E$3001,$B133,'Per Line'!$AP$2:$AP$3001,1,'Per Line'!$AQ$2:$AQ$3001,0))</f>
        <v/>
      </c>
      <c r="V133" s="7">
        <f>IF($AA133="","",U133*T133)</f>
        <v/>
      </c>
      <c r="W133" s="7">
        <f>IF($AA133="","",V133+S133)</f>
        <v/>
      </c>
      <c r="X133" s="7">
        <f>IF($AA133="","",Y133-W133)</f>
        <v/>
      </c>
      <c r="Y133" s="7">
        <f>IF($AA133="","",R133+U133+P133)</f>
        <v/>
      </c>
      <c r="Z133" s="7">
        <f>IF($AA133="","",Y133-W133-K133)</f>
        <v/>
      </c>
      <c r="AA133" s="16">
        <f>IF(ROWS($AA$2:$AA133)&lt;=MAX('Per Line'!$AO$2:$AO$3001),MATCH(ROWS($AA$2:$AA133),'Per Line'!$AO$2:$AO$3001,0),"")</f>
        <v/>
      </c>
      <c r="AB133" s="17">
        <f>IF($AA133="","",K133-J133*Y133/100)</f>
        <v/>
      </c>
      <c r="AC133">
        <f>IF($AA133="","",C133&amp;"|"&amp;COUNTIF($C$2:$C133,C133))</f>
        <v/>
      </c>
    </row>
    <row r="134">
      <c r="A134" s="15" t="n"/>
      <c r="B134">
        <f>IF($AA134="","",INDEX('Per Line'!$E$2:$E$3001,$AA134)&amp;"")</f>
        <v/>
      </c>
      <c r="C134">
        <f>IF($AA134="","",D134&amp;" "&amp;G134)</f>
        <v/>
      </c>
      <c r="D134">
        <f>IF($AA134="","",INDEX('Per Line'!$A$2:$A$3001,$AA134)&amp;"")</f>
        <v/>
      </c>
      <c r="E134" s="14">
        <f>IF($AA134="","",INDEX('Per Line'!$G$2:$G$3001,$AA134))</f>
        <v/>
      </c>
      <c r="F134">
        <f>IF($AA134="","",INDEX('Per Line'!$H$2:$H$3001,$AA134)&amp;"")</f>
        <v/>
      </c>
      <c r="G134">
        <f>IF($AA134="","",INDEX('Per Line'!$J$2:$J$3001,$AA134)&amp;"")</f>
        <v/>
      </c>
      <c r="H134">
        <f>IF($AA134="","",INDEX('Per Line'!$K$2:$K$3001,$AA134)&amp;"")</f>
        <v/>
      </c>
      <c r="I134">
        <f>IF($AA134="","",INDEX('Per Line'!$L$2:$L$3001,$AA134)&amp;"")</f>
        <v/>
      </c>
      <c r="J134">
        <f>IF($AA134="","",INDEX('Per Line'!$P$2:$P$3001,$AA134))</f>
        <v/>
      </c>
      <c r="K134" s="7">
        <f>IF($AA134="","",IF(AND(ISNUMBER(M134),M134&gt;0,Y134&gt;M134),J134*M134/100+(Y134-M134),J134*Y134/100))</f>
        <v/>
      </c>
      <c r="L134">
        <f>IF($AA134="","",INDEX('Per Line'!$Z$2:$Z$3001,$AA134)&amp;"")</f>
        <v/>
      </c>
      <c r="M134">
        <f>IF($AA134="","",INDEX('Per Line'!$AG$2:$AG$3001,$AA134))</f>
        <v/>
      </c>
      <c r="N134">
        <f>IF($AA134="","",IF(AND(ISNUMBER(M134),M134&gt;0),Y134&gt;M134,FALSE))</f>
        <v/>
      </c>
      <c r="O134" s="7">
        <f>IF($AA134="","",IF(AND(ISNUMBER(M134),M134&gt;0,Y134&gt;M134),Y134-M134,""))</f>
        <v/>
      </c>
      <c r="P134" s="7">
        <f>IF($AA134="","",SUMIFS('Per Line'!$Y$2:$Y$3001,'Per Line'!$E$2:$E$3001,$B134,'Per Line'!$AQ$2:$AQ$3001,1))</f>
        <v/>
      </c>
      <c r="Q134">
        <f>IF($AA134="","",Settings!$C$7)</f>
        <v/>
      </c>
      <c r="R134" s="7">
        <f>IF($AA134="","",SUMIFS('Per Line'!$Y$2:$Y$3001,'Per Line'!$E$2:$E$3001,$B134,'Per Line'!$AP$2:$AP$3001,0,'Per Line'!$AQ$2:$AQ$3001,0))</f>
        <v/>
      </c>
      <c r="S134" s="7">
        <f>IF($AA134="","",R134*Q134)</f>
        <v/>
      </c>
      <c r="T134">
        <f>IF($AA134="","",Settings!$C$6)</f>
        <v/>
      </c>
      <c r="U134" s="7">
        <f>IF($AA134="","",SUMIFS('Per Line'!$Y$2:$Y$3001,'Per Line'!$E$2:$E$3001,$B134,'Per Line'!$AP$2:$AP$3001,1,'Per Line'!$AQ$2:$AQ$3001,0))</f>
        <v/>
      </c>
      <c r="V134" s="7">
        <f>IF($AA134="","",U134*T134)</f>
        <v/>
      </c>
      <c r="W134" s="7">
        <f>IF($AA134="","",V134+S134)</f>
        <v/>
      </c>
      <c r="X134" s="7">
        <f>IF($AA134="","",Y134-W134)</f>
        <v/>
      </c>
      <c r="Y134" s="7">
        <f>IF($AA134="","",R134+U134+P134)</f>
        <v/>
      </c>
      <c r="Z134" s="7">
        <f>IF($AA134="","",Y134-W134-K134)</f>
        <v/>
      </c>
      <c r="AA134" s="16">
        <f>IF(ROWS($AA$2:$AA134)&lt;=MAX('Per Line'!$AO$2:$AO$3001),MATCH(ROWS($AA$2:$AA134),'Per Line'!$AO$2:$AO$3001,0),"")</f>
        <v/>
      </c>
      <c r="AB134" s="17">
        <f>IF($AA134="","",K134-J134*Y134/100)</f>
        <v/>
      </c>
      <c r="AC134">
        <f>IF($AA134="","",C134&amp;"|"&amp;COUNTIF($C$2:$C134,C134))</f>
        <v/>
      </c>
    </row>
    <row r="135">
      <c r="A135" s="15" t="n"/>
      <c r="B135">
        <f>IF($AA135="","",INDEX('Per Line'!$E$2:$E$3001,$AA135)&amp;"")</f>
        <v/>
      </c>
      <c r="C135">
        <f>IF($AA135="","",D135&amp;" "&amp;G135)</f>
        <v/>
      </c>
      <c r="D135">
        <f>IF($AA135="","",INDEX('Per Line'!$A$2:$A$3001,$AA135)&amp;"")</f>
        <v/>
      </c>
      <c r="E135" s="14">
        <f>IF($AA135="","",INDEX('Per Line'!$G$2:$G$3001,$AA135))</f>
        <v/>
      </c>
      <c r="F135">
        <f>IF($AA135="","",INDEX('Per Line'!$H$2:$H$3001,$AA135)&amp;"")</f>
        <v/>
      </c>
      <c r="G135">
        <f>IF($AA135="","",INDEX('Per Line'!$J$2:$J$3001,$AA135)&amp;"")</f>
        <v/>
      </c>
      <c r="H135">
        <f>IF($AA135="","",INDEX('Per Line'!$K$2:$K$3001,$AA135)&amp;"")</f>
        <v/>
      </c>
      <c r="I135">
        <f>IF($AA135="","",INDEX('Per Line'!$L$2:$L$3001,$AA135)&amp;"")</f>
        <v/>
      </c>
      <c r="J135">
        <f>IF($AA135="","",INDEX('Per Line'!$P$2:$P$3001,$AA135))</f>
        <v/>
      </c>
      <c r="K135" s="7">
        <f>IF($AA135="","",IF(AND(ISNUMBER(M135),M135&gt;0,Y135&gt;M135),J135*M135/100+(Y135-M135),J135*Y135/100))</f>
        <v/>
      </c>
      <c r="L135">
        <f>IF($AA135="","",INDEX('Per Line'!$Z$2:$Z$3001,$AA135)&amp;"")</f>
        <v/>
      </c>
      <c r="M135">
        <f>IF($AA135="","",INDEX('Per Line'!$AG$2:$AG$3001,$AA135))</f>
        <v/>
      </c>
      <c r="N135">
        <f>IF($AA135="","",IF(AND(ISNUMBER(M135),M135&gt;0),Y135&gt;M135,FALSE))</f>
        <v/>
      </c>
      <c r="O135" s="7">
        <f>IF($AA135="","",IF(AND(ISNUMBER(M135),M135&gt;0,Y135&gt;M135),Y135-M135,""))</f>
        <v/>
      </c>
      <c r="P135" s="7">
        <f>IF($AA135="","",SUMIFS('Per Line'!$Y$2:$Y$3001,'Per Line'!$E$2:$E$3001,$B135,'Per Line'!$AQ$2:$AQ$3001,1))</f>
        <v/>
      </c>
      <c r="Q135">
        <f>IF($AA135="","",Settings!$C$7)</f>
        <v/>
      </c>
      <c r="R135" s="7">
        <f>IF($AA135="","",SUMIFS('Per Line'!$Y$2:$Y$3001,'Per Line'!$E$2:$E$3001,$B135,'Per Line'!$AP$2:$AP$3001,0,'Per Line'!$AQ$2:$AQ$3001,0))</f>
        <v/>
      </c>
      <c r="S135" s="7">
        <f>IF($AA135="","",R135*Q135)</f>
        <v/>
      </c>
      <c r="T135">
        <f>IF($AA135="","",Settings!$C$6)</f>
        <v/>
      </c>
      <c r="U135" s="7">
        <f>IF($AA135="","",SUMIFS('Per Line'!$Y$2:$Y$3001,'Per Line'!$E$2:$E$3001,$B135,'Per Line'!$AP$2:$AP$3001,1,'Per Line'!$AQ$2:$AQ$3001,0))</f>
        <v/>
      </c>
      <c r="V135" s="7">
        <f>IF($AA135="","",U135*T135)</f>
        <v/>
      </c>
      <c r="W135" s="7">
        <f>IF($AA135="","",V135+S135)</f>
        <v/>
      </c>
      <c r="X135" s="7">
        <f>IF($AA135="","",Y135-W135)</f>
        <v/>
      </c>
      <c r="Y135" s="7">
        <f>IF($AA135="","",R135+U135+P135)</f>
        <v/>
      </c>
      <c r="Z135" s="7">
        <f>IF($AA135="","",Y135-W135-K135)</f>
        <v/>
      </c>
      <c r="AA135" s="16">
        <f>IF(ROWS($AA$2:$AA135)&lt;=MAX('Per Line'!$AO$2:$AO$3001),MATCH(ROWS($AA$2:$AA135),'Per Line'!$AO$2:$AO$3001,0),"")</f>
        <v/>
      </c>
      <c r="AB135" s="17">
        <f>IF($AA135="","",K135-J135*Y135/100)</f>
        <v/>
      </c>
      <c r="AC135">
        <f>IF($AA135="","",C135&amp;"|"&amp;COUNTIF($C$2:$C135,C135))</f>
        <v/>
      </c>
    </row>
    <row r="136">
      <c r="A136" s="15" t="n"/>
      <c r="B136">
        <f>IF($AA136="","",INDEX('Per Line'!$E$2:$E$3001,$AA136)&amp;"")</f>
        <v/>
      </c>
      <c r="C136">
        <f>IF($AA136="","",D136&amp;" "&amp;G136)</f>
        <v/>
      </c>
      <c r="D136">
        <f>IF($AA136="","",INDEX('Per Line'!$A$2:$A$3001,$AA136)&amp;"")</f>
        <v/>
      </c>
      <c r="E136" s="14">
        <f>IF($AA136="","",INDEX('Per Line'!$G$2:$G$3001,$AA136))</f>
        <v/>
      </c>
      <c r="F136">
        <f>IF($AA136="","",INDEX('Per Line'!$H$2:$H$3001,$AA136)&amp;"")</f>
        <v/>
      </c>
      <c r="G136">
        <f>IF($AA136="","",INDEX('Per Line'!$J$2:$J$3001,$AA136)&amp;"")</f>
        <v/>
      </c>
      <c r="H136">
        <f>IF($AA136="","",INDEX('Per Line'!$K$2:$K$3001,$AA136)&amp;"")</f>
        <v/>
      </c>
      <c r="I136">
        <f>IF($AA136="","",INDEX('Per Line'!$L$2:$L$3001,$AA136)&amp;"")</f>
        <v/>
      </c>
      <c r="J136">
        <f>IF($AA136="","",INDEX('Per Line'!$P$2:$P$3001,$AA136))</f>
        <v/>
      </c>
      <c r="K136" s="7">
        <f>IF($AA136="","",IF(AND(ISNUMBER(M136),M136&gt;0,Y136&gt;M136),J136*M136/100+(Y136-M136),J136*Y136/100))</f>
        <v/>
      </c>
      <c r="L136">
        <f>IF($AA136="","",INDEX('Per Line'!$Z$2:$Z$3001,$AA136)&amp;"")</f>
        <v/>
      </c>
      <c r="M136">
        <f>IF($AA136="","",INDEX('Per Line'!$AG$2:$AG$3001,$AA136))</f>
        <v/>
      </c>
      <c r="N136">
        <f>IF($AA136="","",IF(AND(ISNUMBER(M136),M136&gt;0),Y136&gt;M136,FALSE))</f>
        <v/>
      </c>
      <c r="O136" s="7">
        <f>IF($AA136="","",IF(AND(ISNUMBER(M136),M136&gt;0,Y136&gt;M136),Y136-M136,""))</f>
        <v/>
      </c>
      <c r="P136" s="7">
        <f>IF($AA136="","",SUMIFS('Per Line'!$Y$2:$Y$3001,'Per Line'!$E$2:$E$3001,$B136,'Per Line'!$AQ$2:$AQ$3001,1))</f>
        <v/>
      </c>
      <c r="Q136">
        <f>IF($AA136="","",Settings!$C$7)</f>
        <v/>
      </c>
      <c r="R136" s="7">
        <f>IF($AA136="","",SUMIFS('Per Line'!$Y$2:$Y$3001,'Per Line'!$E$2:$E$3001,$B136,'Per Line'!$AP$2:$AP$3001,0,'Per Line'!$AQ$2:$AQ$3001,0))</f>
        <v/>
      </c>
      <c r="S136" s="7">
        <f>IF($AA136="","",R136*Q136)</f>
        <v/>
      </c>
      <c r="T136">
        <f>IF($AA136="","",Settings!$C$6)</f>
        <v/>
      </c>
      <c r="U136" s="7">
        <f>IF($AA136="","",SUMIFS('Per Line'!$Y$2:$Y$3001,'Per Line'!$E$2:$E$3001,$B136,'Per Line'!$AP$2:$AP$3001,1,'Per Line'!$AQ$2:$AQ$3001,0))</f>
        <v/>
      </c>
      <c r="V136" s="7">
        <f>IF($AA136="","",U136*T136)</f>
        <v/>
      </c>
      <c r="W136" s="7">
        <f>IF($AA136="","",V136+S136)</f>
        <v/>
      </c>
      <c r="X136" s="7">
        <f>IF($AA136="","",Y136-W136)</f>
        <v/>
      </c>
      <c r="Y136" s="7">
        <f>IF($AA136="","",R136+U136+P136)</f>
        <v/>
      </c>
      <c r="Z136" s="7">
        <f>IF($AA136="","",Y136-W136-K136)</f>
        <v/>
      </c>
      <c r="AA136" s="16">
        <f>IF(ROWS($AA$2:$AA136)&lt;=MAX('Per Line'!$AO$2:$AO$3001),MATCH(ROWS($AA$2:$AA136),'Per Line'!$AO$2:$AO$3001,0),"")</f>
        <v/>
      </c>
      <c r="AB136" s="17">
        <f>IF($AA136="","",K136-J136*Y136/100)</f>
        <v/>
      </c>
      <c r="AC136">
        <f>IF($AA136="","",C136&amp;"|"&amp;COUNTIF($C$2:$C136,C136))</f>
        <v/>
      </c>
    </row>
    <row r="137">
      <c r="A137" s="15" t="n"/>
      <c r="B137">
        <f>IF($AA137="","",INDEX('Per Line'!$E$2:$E$3001,$AA137)&amp;"")</f>
        <v/>
      </c>
      <c r="C137">
        <f>IF($AA137="","",D137&amp;" "&amp;G137)</f>
        <v/>
      </c>
      <c r="D137">
        <f>IF($AA137="","",INDEX('Per Line'!$A$2:$A$3001,$AA137)&amp;"")</f>
        <v/>
      </c>
      <c r="E137" s="14">
        <f>IF($AA137="","",INDEX('Per Line'!$G$2:$G$3001,$AA137))</f>
        <v/>
      </c>
      <c r="F137">
        <f>IF($AA137="","",INDEX('Per Line'!$H$2:$H$3001,$AA137)&amp;"")</f>
        <v/>
      </c>
      <c r="G137">
        <f>IF($AA137="","",INDEX('Per Line'!$J$2:$J$3001,$AA137)&amp;"")</f>
        <v/>
      </c>
      <c r="H137">
        <f>IF($AA137="","",INDEX('Per Line'!$K$2:$K$3001,$AA137)&amp;"")</f>
        <v/>
      </c>
      <c r="I137">
        <f>IF($AA137="","",INDEX('Per Line'!$L$2:$L$3001,$AA137)&amp;"")</f>
        <v/>
      </c>
      <c r="J137">
        <f>IF($AA137="","",INDEX('Per Line'!$P$2:$P$3001,$AA137))</f>
        <v/>
      </c>
      <c r="K137" s="7">
        <f>IF($AA137="","",IF(AND(ISNUMBER(M137),M137&gt;0,Y137&gt;M137),J137*M137/100+(Y137-M137),J137*Y137/100))</f>
        <v/>
      </c>
      <c r="L137">
        <f>IF($AA137="","",INDEX('Per Line'!$Z$2:$Z$3001,$AA137)&amp;"")</f>
        <v/>
      </c>
      <c r="M137">
        <f>IF($AA137="","",INDEX('Per Line'!$AG$2:$AG$3001,$AA137))</f>
        <v/>
      </c>
      <c r="N137">
        <f>IF($AA137="","",IF(AND(ISNUMBER(M137),M137&gt;0),Y137&gt;M137,FALSE))</f>
        <v/>
      </c>
      <c r="O137" s="7">
        <f>IF($AA137="","",IF(AND(ISNUMBER(M137),M137&gt;0,Y137&gt;M137),Y137-M137,""))</f>
        <v/>
      </c>
      <c r="P137" s="7">
        <f>IF($AA137="","",SUMIFS('Per Line'!$Y$2:$Y$3001,'Per Line'!$E$2:$E$3001,$B137,'Per Line'!$AQ$2:$AQ$3001,1))</f>
        <v/>
      </c>
      <c r="Q137">
        <f>IF($AA137="","",Settings!$C$7)</f>
        <v/>
      </c>
      <c r="R137" s="7">
        <f>IF($AA137="","",SUMIFS('Per Line'!$Y$2:$Y$3001,'Per Line'!$E$2:$E$3001,$B137,'Per Line'!$AP$2:$AP$3001,0,'Per Line'!$AQ$2:$AQ$3001,0))</f>
        <v/>
      </c>
      <c r="S137" s="7">
        <f>IF($AA137="","",R137*Q137)</f>
        <v/>
      </c>
      <c r="T137">
        <f>IF($AA137="","",Settings!$C$6)</f>
        <v/>
      </c>
      <c r="U137" s="7">
        <f>IF($AA137="","",SUMIFS('Per Line'!$Y$2:$Y$3001,'Per Line'!$E$2:$E$3001,$B137,'Per Line'!$AP$2:$AP$3001,1,'Per Line'!$AQ$2:$AQ$3001,0))</f>
        <v/>
      </c>
      <c r="V137" s="7">
        <f>IF($AA137="","",U137*T137)</f>
        <v/>
      </c>
      <c r="W137" s="7">
        <f>IF($AA137="","",V137+S137)</f>
        <v/>
      </c>
      <c r="X137" s="7">
        <f>IF($AA137="","",Y137-W137)</f>
        <v/>
      </c>
      <c r="Y137" s="7">
        <f>IF($AA137="","",R137+U137+P137)</f>
        <v/>
      </c>
      <c r="Z137" s="7">
        <f>IF($AA137="","",Y137-W137-K137)</f>
        <v/>
      </c>
      <c r="AA137" s="16">
        <f>IF(ROWS($AA$2:$AA137)&lt;=MAX('Per Line'!$AO$2:$AO$3001),MATCH(ROWS($AA$2:$AA137),'Per Line'!$AO$2:$AO$3001,0),"")</f>
        <v/>
      </c>
      <c r="AB137" s="17">
        <f>IF($AA137="","",K137-J137*Y137/100)</f>
        <v/>
      </c>
      <c r="AC137">
        <f>IF($AA137="","",C137&amp;"|"&amp;COUNTIF($C$2:$C137,C137))</f>
        <v/>
      </c>
    </row>
    <row r="138">
      <c r="A138" s="15" t="n"/>
      <c r="B138">
        <f>IF($AA138="","",INDEX('Per Line'!$E$2:$E$3001,$AA138)&amp;"")</f>
        <v/>
      </c>
      <c r="C138">
        <f>IF($AA138="","",D138&amp;" "&amp;G138)</f>
        <v/>
      </c>
      <c r="D138">
        <f>IF($AA138="","",INDEX('Per Line'!$A$2:$A$3001,$AA138)&amp;"")</f>
        <v/>
      </c>
      <c r="E138" s="14">
        <f>IF($AA138="","",INDEX('Per Line'!$G$2:$G$3001,$AA138))</f>
        <v/>
      </c>
      <c r="F138">
        <f>IF($AA138="","",INDEX('Per Line'!$H$2:$H$3001,$AA138)&amp;"")</f>
        <v/>
      </c>
      <c r="G138">
        <f>IF($AA138="","",INDEX('Per Line'!$J$2:$J$3001,$AA138)&amp;"")</f>
        <v/>
      </c>
      <c r="H138">
        <f>IF($AA138="","",INDEX('Per Line'!$K$2:$K$3001,$AA138)&amp;"")</f>
        <v/>
      </c>
      <c r="I138">
        <f>IF($AA138="","",INDEX('Per Line'!$L$2:$L$3001,$AA138)&amp;"")</f>
        <v/>
      </c>
      <c r="J138">
        <f>IF($AA138="","",INDEX('Per Line'!$P$2:$P$3001,$AA138))</f>
        <v/>
      </c>
      <c r="K138" s="7">
        <f>IF($AA138="","",IF(AND(ISNUMBER(M138),M138&gt;0,Y138&gt;M138),J138*M138/100+(Y138-M138),J138*Y138/100))</f>
        <v/>
      </c>
      <c r="L138">
        <f>IF($AA138="","",INDEX('Per Line'!$Z$2:$Z$3001,$AA138)&amp;"")</f>
        <v/>
      </c>
      <c r="M138">
        <f>IF($AA138="","",INDEX('Per Line'!$AG$2:$AG$3001,$AA138))</f>
        <v/>
      </c>
      <c r="N138">
        <f>IF($AA138="","",IF(AND(ISNUMBER(M138),M138&gt;0),Y138&gt;M138,FALSE))</f>
        <v/>
      </c>
      <c r="O138" s="7">
        <f>IF($AA138="","",IF(AND(ISNUMBER(M138),M138&gt;0,Y138&gt;M138),Y138-M138,""))</f>
        <v/>
      </c>
      <c r="P138" s="7">
        <f>IF($AA138="","",SUMIFS('Per Line'!$Y$2:$Y$3001,'Per Line'!$E$2:$E$3001,$B138,'Per Line'!$AQ$2:$AQ$3001,1))</f>
        <v/>
      </c>
      <c r="Q138">
        <f>IF($AA138="","",Settings!$C$7)</f>
        <v/>
      </c>
      <c r="R138" s="7">
        <f>IF($AA138="","",SUMIFS('Per Line'!$Y$2:$Y$3001,'Per Line'!$E$2:$E$3001,$B138,'Per Line'!$AP$2:$AP$3001,0,'Per Line'!$AQ$2:$AQ$3001,0))</f>
        <v/>
      </c>
      <c r="S138" s="7">
        <f>IF($AA138="","",R138*Q138)</f>
        <v/>
      </c>
      <c r="T138">
        <f>IF($AA138="","",Settings!$C$6)</f>
        <v/>
      </c>
      <c r="U138" s="7">
        <f>IF($AA138="","",SUMIFS('Per Line'!$Y$2:$Y$3001,'Per Line'!$E$2:$E$3001,$B138,'Per Line'!$AP$2:$AP$3001,1,'Per Line'!$AQ$2:$AQ$3001,0))</f>
        <v/>
      </c>
      <c r="V138" s="7">
        <f>IF($AA138="","",U138*T138)</f>
        <v/>
      </c>
      <c r="W138" s="7">
        <f>IF($AA138="","",V138+S138)</f>
        <v/>
      </c>
      <c r="X138" s="7">
        <f>IF($AA138="","",Y138-W138)</f>
        <v/>
      </c>
      <c r="Y138" s="7">
        <f>IF($AA138="","",R138+U138+P138)</f>
        <v/>
      </c>
      <c r="Z138" s="7">
        <f>IF($AA138="","",Y138-W138-K138)</f>
        <v/>
      </c>
      <c r="AA138" s="16">
        <f>IF(ROWS($AA$2:$AA138)&lt;=MAX('Per Line'!$AO$2:$AO$3001),MATCH(ROWS($AA$2:$AA138),'Per Line'!$AO$2:$AO$3001,0),"")</f>
        <v/>
      </c>
      <c r="AB138" s="17">
        <f>IF($AA138="","",K138-J138*Y138/100)</f>
        <v/>
      </c>
      <c r="AC138">
        <f>IF($AA138="","",C138&amp;"|"&amp;COUNTIF($C$2:$C138,C138))</f>
        <v/>
      </c>
    </row>
    <row r="139">
      <c r="A139" s="15" t="n"/>
      <c r="B139">
        <f>IF($AA139="","",INDEX('Per Line'!$E$2:$E$3001,$AA139)&amp;"")</f>
        <v/>
      </c>
      <c r="C139">
        <f>IF($AA139="","",D139&amp;" "&amp;G139)</f>
        <v/>
      </c>
      <c r="D139">
        <f>IF($AA139="","",INDEX('Per Line'!$A$2:$A$3001,$AA139)&amp;"")</f>
        <v/>
      </c>
      <c r="E139" s="14">
        <f>IF($AA139="","",INDEX('Per Line'!$G$2:$G$3001,$AA139))</f>
        <v/>
      </c>
      <c r="F139">
        <f>IF($AA139="","",INDEX('Per Line'!$H$2:$H$3001,$AA139)&amp;"")</f>
        <v/>
      </c>
      <c r="G139">
        <f>IF($AA139="","",INDEX('Per Line'!$J$2:$J$3001,$AA139)&amp;"")</f>
        <v/>
      </c>
      <c r="H139">
        <f>IF($AA139="","",INDEX('Per Line'!$K$2:$K$3001,$AA139)&amp;"")</f>
        <v/>
      </c>
      <c r="I139">
        <f>IF($AA139="","",INDEX('Per Line'!$L$2:$L$3001,$AA139)&amp;"")</f>
        <v/>
      </c>
      <c r="J139">
        <f>IF($AA139="","",INDEX('Per Line'!$P$2:$P$3001,$AA139))</f>
        <v/>
      </c>
      <c r="K139" s="7">
        <f>IF($AA139="","",IF(AND(ISNUMBER(M139),M139&gt;0,Y139&gt;M139),J139*M139/100+(Y139-M139),J139*Y139/100))</f>
        <v/>
      </c>
      <c r="L139">
        <f>IF($AA139="","",INDEX('Per Line'!$Z$2:$Z$3001,$AA139)&amp;"")</f>
        <v/>
      </c>
      <c r="M139">
        <f>IF($AA139="","",INDEX('Per Line'!$AG$2:$AG$3001,$AA139))</f>
        <v/>
      </c>
      <c r="N139">
        <f>IF($AA139="","",IF(AND(ISNUMBER(M139),M139&gt;0),Y139&gt;M139,FALSE))</f>
        <v/>
      </c>
      <c r="O139" s="7">
        <f>IF($AA139="","",IF(AND(ISNUMBER(M139),M139&gt;0,Y139&gt;M139),Y139-M139,""))</f>
        <v/>
      </c>
      <c r="P139" s="7">
        <f>IF($AA139="","",SUMIFS('Per Line'!$Y$2:$Y$3001,'Per Line'!$E$2:$E$3001,$B139,'Per Line'!$AQ$2:$AQ$3001,1))</f>
        <v/>
      </c>
      <c r="Q139">
        <f>IF($AA139="","",Settings!$C$7)</f>
        <v/>
      </c>
      <c r="R139" s="7">
        <f>IF($AA139="","",SUMIFS('Per Line'!$Y$2:$Y$3001,'Per Line'!$E$2:$E$3001,$B139,'Per Line'!$AP$2:$AP$3001,0,'Per Line'!$AQ$2:$AQ$3001,0))</f>
        <v/>
      </c>
      <c r="S139" s="7">
        <f>IF($AA139="","",R139*Q139)</f>
        <v/>
      </c>
      <c r="T139">
        <f>IF($AA139="","",Settings!$C$6)</f>
        <v/>
      </c>
      <c r="U139" s="7">
        <f>IF($AA139="","",SUMIFS('Per Line'!$Y$2:$Y$3001,'Per Line'!$E$2:$E$3001,$B139,'Per Line'!$AP$2:$AP$3001,1,'Per Line'!$AQ$2:$AQ$3001,0))</f>
        <v/>
      </c>
      <c r="V139" s="7">
        <f>IF($AA139="","",U139*T139)</f>
        <v/>
      </c>
      <c r="W139" s="7">
        <f>IF($AA139="","",V139+S139)</f>
        <v/>
      </c>
      <c r="X139" s="7">
        <f>IF($AA139="","",Y139-W139)</f>
        <v/>
      </c>
      <c r="Y139" s="7">
        <f>IF($AA139="","",R139+U139+P139)</f>
        <v/>
      </c>
      <c r="Z139" s="7">
        <f>IF($AA139="","",Y139-W139-K139)</f>
        <v/>
      </c>
      <c r="AA139" s="16">
        <f>IF(ROWS($AA$2:$AA139)&lt;=MAX('Per Line'!$AO$2:$AO$3001),MATCH(ROWS($AA$2:$AA139),'Per Line'!$AO$2:$AO$3001,0),"")</f>
        <v/>
      </c>
      <c r="AB139" s="17">
        <f>IF($AA139="","",K139-J139*Y139/100)</f>
        <v/>
      </c>
      <c r="AC139">
        <f>IF($AA139="","",C139&amp;"|"&amp;COUNTIF($C$2:$C139,C139))</f>
        <v/>
      </c>
    </row>
    <row r="140">
      <c r="A140" s="15" t="n"/>
      <c r="B140">
        <f>IF($AA140="","",INDEX('Per Line'!$E$2:$E$3001,$AA140)&amp;"")</f>
        <v/>
      </c>
      <c r="C140">
        <f>IF($AA140="","",D140&amp;" "&amp;G140)</f>
        <v/>
      </c>
      <c r="D140">
        <f>IF($AA140="","",INDEX('Per Line'!$A$2:$A$3001,$AA140)&amp;"")</f>
        <v/>
      </c>
      <c r="E140" s="14">
        <f>IF($AA140="","",INDEX('Per Line'!$G$2:$G$3001,$AA140))</f>
        <v/>
      </c>
      <c r="F140">
        <f>IF($AA140="","",INDEX('Per Line'!$H$2:$H$3001,$AA140)&amp;"")</f>
        <v/>
      </c>
      <c r="G140">
        <f>IF($AA140="","",INDEX('Per Line'!$J$2:$J$3001,$AA140)&amp;"")</f>
        <v/>
      </c>
      <c r="H140">
        <f>IF($AA140="","",INDEX('Per Line'!$K$2:$K$3001,$AA140)&amp;"")</f>
        <v/>
      </c>
      <c r="I140">
        <f>IF($AA140="","",INDEX('Per Line'!$L$2:$L$3001,$AA140)&amp;"")</f>
        <v/>
      </c>
      <c r="J140">
        <f>IF($AA140="","",INDEX('Per Line'!$P$2:$P$3001,$AA140))</f>
        <v/>
      </c>
      <c r="K140" s="7">
        <f>IF($AA140="","",IF(AND(ISNUMBER(M140),M140&gt;0,Y140&gt;M140),J140*M140/100+(Y140-M140),J140*Y140/100))</f>
        <v/>
      </c>
      <c r="L140">
        <f>IF($AA140="","",INDEX('Per Line'!$Z$2:$Z$3001,$AA140)&amp;"")</f>
        <v/>
      </c>
      <c r="M140">
        <f>IF($AA140="","",INDEX('Per Line'!$AG$2:$AG$3001,$AA140))</f>
        <v/>
      </c>
      <c r="N140">
        <f>IF($AA140="","",IF(AND(ISNUMBER(M140),M140&gt;0),Y140&gt;M140,FALSE))</f>
        <v/>
      </c>
      <c r="O140" s="7">
        <f>IF($AA140="","",IF(AND(ISNUMBER(M140),M140&gt;0,Y140&gt;M140),Y140-M140,""))</f>
        <v/>
      </c>
      <c r="P140" s="7">
        <f>IF($AA140="","",SUMIFS('Per Line'!$Y$2:$Y$3001,'Per Line'!$E$2:$E$3001,$B140,'Per Line'!$AQ$2:$AQ$3001,1))</f>
        <v/>
      </c>
      <c r="Q140">
        <f>IF($AA140="","",Settings!$C$7)</f>
        <v/>
      </c>
      <c r="R140" s="7">
        <f>IF($AA140="","",SUMIFS('Per Line'!$Y$2:$Y$3001,'Per Line'!$E$2:$E$3001,$B140,'Per Line'!$AP$2:$AP$3001,0,'Per Line'!$AQ$2:$AQ$3001,0))</f>
        <v/>
      </c>
      <c r="S140" s="7">
        <f>IF($AA140="","",R140*Q140)</f>
        <v/>
      </c>
      <c r="T140">
        <f>IF($AA140="","",Settings!$C$6)</f>
        <v/>
      </c>
      <c r="U140" s="7">
        <f>IF($AA140="","",SUMIFS('Per Line'!$Y$2:$Y$3001,'Per Line'!$E$2:$E$3001,$B140,'Per Line'!$AP$2:$AP$3001,1,'Per Line'!$AQ$2:$AQ$3001,0))</f>
        <v/>
      </c>
      <c r="V140" s="7">
        <f>IF($AA140="","",U140*T140)</f>
        <v/>
      </c>
      <c r="W140" s="7">
        <f>IF($AA140="","",V140+S140)</f>
        <v/>
      </c>
      <c r="X140" s="7">
        <f>IF($AA140="","",Y140-W140)</f>
        <v/>
      </c>
      <c r="Y140" s="7">
        <f>IF($AA140="","",R140+U140+P140)</f>
        <v/>
      </c>
      <c r="Z140" s="7">
        <f>IF($AA140="","",Y140-W140-K140)</f>
        <v/>
      </c>
      <c r="AA140" s="16">
        <f>IF(ROWS($AA$2:$AA140)&lt;=MAX('Per Line'!$AO$2:$AO$3001),MATCH(ROWS($AA$2:$AA140),'Per Line'!$AO$2:$AO$3001,0),"")</f>
        <v/>
      </c>
      <c r="AB140" s="17">
        <f>IF($AA140="","",K140-J140*Y140/100)</f>
        <v/>
      </c>
      <c r="AC140">
        <f>IF($AA140="","",C140&amp;"|"&amp;COUNTIF($C$2:$C140,C140))</f>
        <v/>
      </c>
    </row>
    <row r="141">
      <c r="A141" s="15" t="n"/>
      <c r="B141">
        <f>IF($AA141="","",INDEX('Per Line'!$E$2:$E$3001,$AA141)&amp;"")</f>
        <v/>
      </c>
      <c r="C141">
        <f>IF($AA141="","",D141&amp;" "&amp;G141)</f>
        <v/>
      </c>
      <c r="D141">
        <f>IF($AA141="","",INDEX('Per Line'!$A$2:$A$3001,$AA141)&amp;"")</f>
        <v/>
      </c>
      <c r="E141" s="14">
        <f>IF($AA141="","",INDEX('Per Line'!$G$2:$G$3001,$AA141))</f>
        <v/>
      </c>
      <c r="F141">
        <f>IF($AA141="","",INDEX('Per Line'!$H$2:$H$3001,$AA141)&amp;"")</f>
        <v/>
      </c>
      <c r="G141">
        <f>IF($AA141="","",INDEX('Per Line'!$J$2:$J$3001,$AA141)&amp;"")</f>
        <v/>
      </c>
      <c r="H141">
        <f>IF($AA141="","",INDEX('Per Line'!$K$2:$K$3001,$AA141)&amp;"")</f>
        <v/>
      </c>
      <c r="I141">
        <f>IF($AA141="","",INDEX('Per Line'!$L$2:$L$3001,$AA141)&amp;"")</f>
        <v/>
      </c>
      <c r="J141">
        <f>IF($AA141="","",INDEX('Per Line'!$P$2:$P$3001,$AA141))</f>
        <v/>
      </c>
      <c r="K141" s="7">
        <f>IF($AA141="","",IF(AND(ISNUMBER(M141),M141&gt;0,Y141&gt;M141),J141*M141/100+(Y141-M141),J141*Y141/100))</f>
        <v/>
      </c>
      <c r="L141">
        <f>IF($AA141="","",INDEX('Per Line'!$Z$2:$Z$3001,$AA141)&amp;"")</f>
        <v/>
      </c>
      <c r="M141">
        <f>IF($AA141="","",INDEX('Per Line'!$AG$2:$AG$3001,$AA141))</f>
        <v/>
      </c>
      <c r="N141">
        <f>IF($AA141="","",IF(AND(ISNUMBER(M141),M141&gt;0),Y141&gt;M141,FALSE))</f>
        <v/>
      </c>
      <c r="O141" s="7">
        <f>IF($AA141="","",IF(AND(ISNUMBER(M141),M141&gt;0,Y141&gt;M141),Y141-M141,""))</f>
        <v/>
      </c>
      <c r="P141" s="7">
        <f>IF($AA141="","",SUMIFS('Per Line'!$Y$2:$Y$3001,'Per Line'!$E$2:$E$3001,$B141,'Per Line'!$AQ$2:$AQ$3001,1))</f>
        <v/>
      </c>
      <c r="Q141">
        <f>IF($AA141="","",Settings!$C$7)</f>
        <v/>
      </c>
      <c r="R141" s="7">
        <f>IF($AA141="","",SUMIFS('Per Line'!$Y$2:$Y$3001,'Per Line'!$E$2:$E$3001,$B141,'Per Line'!$AP$2:$AP$3001,0,'Per Line'!$AQ$2:$AQ$3001,0))</f>
        <v/>
      </c>
      <c r="S141" s="7">
        <f>IF($AA141="","",R141*Q141)</f>
        <v/>
      </c>
      <c r="T141">
        <f>IF($AA141="","",Settings!$C$6)</f>
        <v/>
      </c>
      <c r="U141" s="7">
        <f>IF($AA141="","",SUMIFS('Per Line'!$Y$2:$Y$3001,'Per Line'!$E$2:$E$3001,$B141,'Per Line'!$AP$2:$AP$3001,1,'Per Line'!$AQ$2:$AQ$3001,0))</f>
        <v/>
      </c>
      <c r="V141" s="7">
        <f>IF($AA141="","",U141*T141)</f>
        <v/>
      </c>
      <c r="W141" s="7">
        <f>IF($AA141="","",V141+S141)</f>
        <v/>
      </c>
      <c r="X141" s="7">
        <f>IF($AA141="","",Y141-W141)</f>
        <v/>
      </c>
      <c r="Y141" s="7">
        <f>IF($AA141="","",R141+U141+P141)</f>
        <v/>
      </c>
      <c r="Z141" s="7">
        <f>IF($AA141="","",Y141-W141-K141)</f>
        <v/>
      </c>
      <c r="AA141" s="16">
        <f>IF(ROWS($AA$2:$AA141)&lt;=MAX('Per Line'!$AO$2:$AO$3001),MATCH(ROWS($AA$2:$AA141),'Per Line'!$AO$2:$AO$3001,0),"")</f>
        <v/>
      </c>
      <c r="AB141" s="17">
        <f>IF($AA141="","",K141-J141*Y141/100)</f>
        <v/>
      </c>
      <c r="AC141">
        <f>IF($AA141="","",C141&amp;"|"&amp;COUNTIF($C$2:$C141,C141))</f>
        <v/>
      </c>
    </row>
    <row r="142">
      <c r="A142" s="15" t="n"/>
      <c r="B142">
        <f>IF($AA142="","",INDEX('Per Line'!$E$2:$E$3001,$AA142)&amp;"")</f>
        <v/>
      </c>
      <c r="C142">
        <f>IF($AA142="","",D142&amp;" "&amp;G142)</f>
        <v/>
      </c>
      <c r="D142">
        <f>IF($AA142="","",INDEX('Per Line'!$A$2:$A$3001,$AA142)&amp;"")</f>
        <v/>
      </c>
      <c r="E142" s="14">
        <f>IF($AA142="","",INDEX('Per Line'!$G$2:$G$3001,$AA142))</f>
        <v/>
      </c>
      <c r="F142">
        <f>IF($AA142="","",INDEX('Per Line'!$H$2:$H$3001,$AA142)&amp;"")</f>
        <v/>
      </c>
      <c r="G142">
        <f>IF($AA142="","",INDEX('Per Line'!$J$2:$J$3001,$AA142)&amp;"")</f>
        <v/>
      </c>
      <c r="H142">
        <f>IF($AA142="","",INDEX('Per Line'!$K$2:$K$3001,$AA142)&amp;"")</f>
        <v/>
      </c>
      <c r="I142">
        <f>IF($AA142="","",INDEX('Per Line'!$L$2:$L$3001,$AA142)&amp;"")</f>
        <v/>
      </c>
      <c r="J142">
        <f>IF($AA142="","",INDEX('Per Line'!$P$2:$P$3001,$AA142))</f>
        <v/>
      </c>
      <c r="K142" s="7">
        <f>IF($AA142="","",IF(AND(ISNUMBER(M142),M142&gt;0,Y142&gt;M142),J142*M142/100+(Y142-M142),J142*Y142/100))</f>
        <v/>
      </c>
      <c r="L142">
        <f>IF($AA142="","",INDEX('Per Line'!$Z$2:$Z$3001,$AA142)&amp;"")</f>
        <v/>
      </c>
      <c r="M142">
        <f>IF($AA142="","",INDEX('Per Line'!$AG$2:$AG$3001,$AA142))</f>
        <v/>
      </c>
      <c r="N142">
        <f>IF($AA142="","",IF(AND(ISNUMBER(M142),M142&gt;0),Y142&gt;M142,FALSE))</f>
        <v/>
      </c>
      <c r="O142" s="7">
        <f>IF($AA142="","",IF(AND(ISNUMBER(M142),M142&gt;0,Y142&gt;M142),Y142-M142,""))</f>
        <v/>
      </c>
      <c r="P142" s="7">
        <f>IF($AA142="","",SUMIFS('Per Line'!$Y$2:$Y$3001,'Per Line'!$E$2:$E$3001,$B142,'Per Line'!$AQ$2:$AQ$3001,1))</f>
        <v/>
      </c>
      <c r="Q142">
        <f>IF($AA142="","",Settings!$C$7)</f>
        <v/>
      </c>
      <c r="R142" s="7">
        <f>IF($AA142="","",SUMIFS('Per Line'!$Y$2:$Y$3001,'Per Line'!$E$2:$E$3001,$B142,'Per Line'!$AP$2:$AP$3001,0,'Per Line'!$AQ$2:$AQ$3001,0))</f>
        <v/>
      </c>
      <c r="S142" s="7">
        <f>IF($AA142="","",R142*Q142)</f>
        <v/>
      </c>
      <c r="T142">
        <f>IF($AA142="","",Settings!$C$6)</f>
        <v/>
      </c>
      <c r="U142" s="7">
        <f>IF($AA142="","",SUMIFS('Per Line'!$Y$2:$Y$3001,'Per Line'!$E$2:$E$3001,$B142,'Per Line'!$AP$2:$AP$3001,1,'Per Line'!$AQ$2:$AQ$3001,0))</f>
        <v/>
      </c>
      <c r="V142" s="7">
        <f>IF($AA142="","",U142*T142)</f>
        <v/>
      </c>
      <c r="W142" s="7">
        <f>IF($AA142="","",V142+S142)</f>
        <v/>
      </c>
      <c r="X142" s="7">
        <f>IF($AA142="","",Y142-W142)</f>
        <v/>
      </c>
      <c r="Y142" s="7">
        <f>IF($AA142="","",R142+U142+P142)</f>
        <v/>
      </c>
      <c r="Z142" s="7">
        <f>IF($AA142="","",Y142-W142-K142)</f>
        <v/>
      </c>
      <c r="AA142" s="16">
        <f>IF(ROWS($AA$2:$AA142)&lt;=MAX('Per Line'!$AO$2:$AO$3001),MATCH(ROWS($AA$2:$AA142),'Per Line'!$AO$2:$AO$3001,0),"")</f>
        <v/>
      </c>
      <c r="AB142" s="17">
        <f>IF($AA142="","",K142-J142*Y142/100)</f>
        <v/>
      </c>
      <c r="AC142">
        <f>IF($AA142="","",C142&amp;"|"&amp;COUNTIF($C$2:$C142,C142))</f>
        <v/>
      </c>
    </row>
    <row r="143">
      <c r="A143" s="15" t="n"/>
      <c r="B143">
        <f>IF($AA143="","",INDEX('Per Line'!$E$2:$E$3001,$AA143)&amp;"")</f>
        <v/>
      </c>
      <c r="C143">
        <f>IF($AA143="","",D143&amp;" "&amp;G143)</f>
        <v/>
      </c>
      <c r="D143">
        <f>IF($AA143="","",INDEX('Per Line'!$A$2:$A$3001,$AA143)&amp;"")</f>
        <v/>
      </c>
      <c r="E143" s="14">
        <f>IF($AA143="","",INDEX('Per Line'!$G$2:$G$3001,$AA143))</f>
        <v/>
      </c>
      <c r="F143">
        <f>IF($AA143="","",INDEX('Per Line'!$H$2:$H$3001,$AA143)&amp;"")</f>
        <v/>
      </c>
      <c r="G143">
        <f>IF($AA143="","",INDEX('Per Line'!$J$2:$J$3001,$AA143)&amp;"")</f>
        <v/>
      </c>
      <c r="H143">
        <f>IF($AA143="","",INDEX('Per Line'!$K$2:$K$3001,$AA143)&amp;"")</f>
        <v/>
      </c>
      <c r="I143">
        <f>IF($AA143="","",INDEX('Per Line'!$L$2:$L$3001,$AA143)&amp;"")</f>
        <v/>
      </c>
      <c r="J143">
        <f>IF($AA143="","",INDEX('Per Line'!$P$2:$P$3001,$AA143))</f>
        <v/>
      </c>
      <c r="K143" s="7">
        <f>IF($AA143="","",IF(AND(ISNUMBER(M143),M143&gt;0,Y143&gt;M143),J143*M143/100+(Y143-M143),J143*Y143/100))</f>
        <v/>
      </c>
      <c r="L143">
        <f>IF($AA143="","",INDEX('Per Line'!$Z$2:$Z$3001,$AA143)&amp;"")</f>
        <v/>
      </c>
      <c r="M143">
        <f>IF($AA143="","",INDEX('Per Line'!$AG$2:$AG$3001,$AA143))</f>
        <v/>
      </c>
      <c r="N143">
        <f>IF($AA143="","",IF(AND(ISNUMBER(M143),M143&gt;0),Y143&gt;M143,FALSE))</f>
        <v/>
      </c>
      <c r="O143" s="7">
        <f>IF($AA143="","",IF(AND(ISNUMBER(M143),M143&gt;0,Y143&gt;M143),Y143-M143,""))</f>
        <v/>
      </c>
      <c r="P143" s="7">
        <f>IF($AA143="","",SUMIFS('Per Line'!$Y$2:$Y$3001,'Per Line'!$E$2:$E$3001,$B143,'Per Line'!$AQ$2:$AQ$3001,1))</f>
        <v/>
      </c>
      <c r="Q143">
        <f>IF($AA143="","",Settings!$C$7)</f>
        <v/>
      </c>
      <c r="R143" s="7">
        <f>IF($AA143="","",SUMIFS('Per Line'!$Y$2:$Y$3001,'Per Line'!$E$2:$E$3001,$B143,'Per Line'!$AP$2:$AP$3001,0,'Per Line'!$AQ$2:$AQ$3001,0))</f>
        <v/>
      </c>
      <c r="S143" s="7">
        <f>IF($AA143="","",R143*Q143)</f>
        <v/>
      </c>
      <c r="T143">
        <f>IF($AA143="","",Settings!$C$6)</f>
        <v/>
      </c>
      <c r="U143" s="7">
        <f>IF($AA143="","",SUMIFS('Per Line'!$Y$2:$Y$3001,'Per Line'!$E$2:$E$3001,$B143,'Per Line'!$AP$2:$AP$3001,1,'Per Line'!$AQ$2:$AQ$3001,0))</f>
        <v/>
      </c>
      <c r="V143" s="7">
        <f>IF($AA143="","",U143*T143)</f>
        <v/>
      </c>
      <c r="W143" s="7">
        <f>IF($AA143="","",V143+S143)</f>
        <v/>
      </c>
      <c r="X143" s="7">
        <f>IF($AA143="","",Y143-W143)</f>
        <v/>
      </c>
      <c r="Y143" s="7">
        <f>IF($AA143="","",R143+U143+P143)</f>
        <v/>
      </c>
      <c r="Z143" s="7">
        <f>IF($AA143="","",Y143-W143-K143)</f>
        <v/>
      </c>
      <c r="AA143" s="16">
        <f>IF(ROWS($AA$2:$AA143)&lt;=MAX('Per Line'!$AO$2:$AO$3001),MATCH(ROWS($AA$2:$AA143),'Per Line'!$AO$2:$AO$3001,0),"")</f>
        <v/>
      </c>
      <c r="AB143" s="17">
        <f>IF($AA143="","",K143-J143*Y143/100)</f>
        <v/>
      </c>
      <c r="AC143">
        <f>IF($AA143="","",C143&amp;"|"&amp;COUNTIF($C$2:$C143,C143))</f>
        <v/>
      </c>
    </row>
    <row r="144">
      <c r="A144" s="15" t="n"/>
      <c r="B144">
        <f>IF($AA144="","",INDEX('Per Line'!$E$2:$E$3001,$AA144)&amp;"")</f>
        <v/>
      </c>
      <c r="C144">
        <f>IF($AA144="","",D144&amp;" "&amp;G144)</f>
        <v/>
      </c>
      <c r="D144">
        <f>IF($AA144="","",INDEX('Per Line'!$A$2:$A$3001,$AA144)&amp;"")</f>
        <v/>
      </c>
      <c r="E144" s="14">
        <f>IF($AA144="","",INDEX('Per Line'!$G$2:$G$3001,$AA144))</f>
        <v/>
      </c>
      <c r="F144">
        <f>IF($AA144="","",INDEX('Per Line'!$H$2:$H$3001,$AA144)&amp;"")</f>
        <v/>
      </c>
      <c r="G144">
        <f>IF($AA144="","",INDEX('Per Line'!$J$2:$J$3001,$AA144)&amp;"")</f>
        <v/>
      </c>
      <c r="H144">
        <f>IF($AA144="","",INDEX('Per Line'!$K$2:$K$3001,$AA144)&amp;"")</f>
        <v/>
      </c>
      <c r="I144">
        <f>IF($AA144="","",INDEX('Per Line'!$L$2:$L$3001,$AA144)&amp;"")</f>
        <v/>
      </c>
      <c r="J144">
        <f>IF($AA144="","",INDEX('Per Line'!$P$2:$P$3001,$AA144))</f>
        <v/>
      </c>
      <c r="K144" s="7">
        <f>IF($AA144="","",IF(AND(ISNUMBER(M144),M144&gt;0,Y144&gt;M144),J144*M144/100+(Y144-M144),J144*Y144/100))</f>
        <v/>
      </c>
      <c r="L144">
        <f>IF($AA144="","",INDEX('Per Line'!$Z$2:$Z$3001,$AA144)&amp;"")</f>
        <v/>
      </c>
      <c r="M144">
        <f>IF($AA144="","",INDEX('Per Line'!$AG$2:$AG$3001,$AA144))</f>
        <v/>
      </c>
      <c r="N144">
        <f>IF($AA144="","",IF(AND(ISNUMBER(M144),M144&gt;0),Y144&gt;M144,FALSE))</f>
        <v/>
      </c>
      <c r="O144" s="7">
        <f>IF($AA144="","",IF(AND(ISNUMBER(M144),M144&gt;0,Y144&gt;M144),Y144-M144,""))</f>
        <v/>
      </c>
      <c r="P144" s="7">
        <f>IF($AA144="","",SUMIFS('Per Line'!$Y$2:$Y$3001,'Per Line'!$E$2:$E$3001,$B144,'Per Line'!$AQ$2:$AQ$3001,1))</f>
        <v/>
      </c>
      <c r="Q144">
        <f>IF($AA144="","",Settings!$C$7)</f>
        <v/>
      </c>
      <c r="R144" s="7">
        <f>IF($AA144="","",SUMIFS('Per Line'!$Y$2:$Y$3001,'Per Line'!$E$2:$E$3001,$B144,'Per Line'!$AP$2:$AP$3001,0,'Per Line'!$AQ$2:$AQ$3001,0))</f>
        <v/>
      </c>
      <c r="S144" s="7">
        <f>IF($AA144="","",R144*Q144)</f>
        <v/>
      </c>
      <c r="T144">
        <f>IF($AA144="","",Settings!$C$6)</f>
        <v/>
      </c>
      <c r="U144" s="7">
        <f>IF($AA144="","",SUMIFS('Per Line'!$Y$2:$Y$3001,'Per Line'!$E$2:$E$3001,$B144,'Per Line'!$AP$2:$AP$3001,1,'Per Line'!$AQ$2:$AQ$3001,0))</f>
        <v/>
      </c>
      <c r="V144" s="7">
        <f>IF($AA144="","",U144*T144)</f>
        <v/>
      </c>
      <c r="W144" s="7">
        <f>IF($AA144="","",V144+S144)</f>
        <v/>
      </c>
      <c r="X144" s="7">
        <f>IF($AA144="","",Y144-W144)</f>
        <v/>
      </c>
      <c r="Y144" s="7">
        <f>IF($AA144="","",R144+U144+P144)</f>
        <v/>
      </c>
      <c r="Z144" s="7">
        <f>IF($AA144="","",Y144-W144-K144)</f>
        <v/>
      </c>
      <c r="AA144" s="16">
        <f>IF(ROWS($AA$2:$AA144)&lt;=MAX('Per Line'!$AO$2:$AO$3001),MATCH(ROWS($AA$2:$AA144),'Per Line'!$AO$2:$AO$3001,0),"")</f>
        <v/>
      </c>
      <c r="AB144" s="17">
        <f>IF($AA144="","",K144-J144*Y144/100)</f>
        <v/>
      </c>
      <c r="AC144">
        <f>IF($AA144="","",C144&amp;"|"&amp;COUNTIF($C$2:$C144,C144))</f>
        <v/>
      </c>
    </row>
    <row r="145">
      <c r="A145" s="15" t="n"/>
      <c r="B145">
        <f>IF($AA145="","",INDEX('Per Line'!$E$2:$E$3001,$AA145)&amp;"")</f>
        <v/>
      </c>
      <c r="C145">
        <f>IF($AA145="","",D145&amp;" "&amp;G145)</f>
        <v/>
      </c>
      <c r="D145">
        <f>IF($AA145="","",INDEX('Per Line'!$A$2:$A$3001,$AA145)&amp;"")</f>
        <v/>
      </c>
      <c r="E145" s="14">
        <f>IF($AA145="","",INDEX('Per Line'!$G$2:$G$3001,$AA145))</f>
        <v/>
      </c>
      <c r="F145">
        <f>IF($AA145="","",INDEX('Per Line'!$H$2:$H$3001,$AA145)&amp;"")</f>
        <v/>
      </c>
      <c r="G145">
        <f>IF($AA145="","",INDEX('Per Line'!$J$2:$J$3001,$AA145)&amp;"")</f>
        <v/>
      </c>
      <c r="H145">
        <f>IF($AA145="","",INDEX('Per Line'!$K$2:$K$3001,$AA145)&amp;"")</f>
        <v/>
      </c>
      <c r="I145">
        <f>IF($AA145="","",INDEX('Per Line'!$L$2:$L$3001,$AA145)&amp;"")</f>
        <v/>
      </c>
      <c r="J145">
        <f>IF($AA145="","",INDEX('Per Line'!$P$2:$P$3001,$AA145))</f>
        <v/>
      </c>
      <c r="K145" s="7">
        <f>IF($AA145="","",IF(AND(ISNUMBER(M145),M145&gt;0,Y145&gt;M145),J145*M145/100+(Y145-M145),J145*Y145/100))</f>
        <v/>
      </c>
      <c r="L145">
        <f>IF($AA145="","",INDEX('Per Line'!$Z$2:$Z$3001,$AA145)&amp;"")</f>
        <v/>
      </c>
      <c r="M145">
        <f>IF($AA145="","",INDEX('Per Line'!$AG$2:$AG$3001,$AA145))</f>
        <v/>
      </c>
      <c r="N145">
        <f>IF($AA145="","",IF(AND(ISNUMBER(M145),M145&gt;0),Y145&gt;M145,FALSE))</f>
        <v/>
      </c>
      <c r="O145" s="7">
        <f>IF($AA145="","",IF(AND(ISNUMBER(M145),M145&gt;0,Y145&gt;M145),Y145-M145,""))</f>
        <v/>
      </c>
      <c r="P145" s="7">
        <f>IF($AA145="","",SUMIFS('Per Line'!$Y$2:$Y$3001,'Per Line'!$E$2:$E$3001,$B145,'Per Line'!$AQ$2:$AQ$3001,1))</f>
        <v/>
      </c>
      <c r="Q145">
        <f>IF($AA145="","",Settings!$C$7)</f>
        <v/>
      </c>
      <c r="R145" s="7">
        <f>IF($AA145="","",SUMIFS('Per Line'!$Y$2:$Y$3001,'Per Line'!$E$2:$E$3001,$B145,'Per Line'!$AP$2:$AP$3001,0,'Per Line'!$AQ$2:$AQ$3001,0))</f>
        <v/>
      </c>
      <c r="S145" s="7">
        <f>IF($AA145="","",R145*Q145)</f>
        <v/>
      </c>
      <c r="T145">
        <f>IF($AA145="","",Settings!$C$6)</f>
        <v/>
      </c>
      <c r="U145" s="7">
        <f>IF($AA145="","",SUMIFS('Per Line'!$Y$2:$Y$3001,'Per Line'!$E$2:$E$3001,$B145,'Per Line'!$AP$2:$AP$3001,1,'Per Line'!$AQ$2:$AQ$3001,0))</f>
        <v/>
      </c>
      <c r="V145" s="7">
        <f>IF($AA145="","",U145*T145)</f>
        <v/>
      </c>
      <c r="W145" s="7">
        <f>IF($AA145="","",V145+S145)</f>
        <v/>
      </c>
      <c r="X145" s="7">
        <f>IF($AA145="","",Y145-W145)</f>
        <v/>
      </c>
      <c r="Y145" s="7">
        <f>IF($AA145="","",R145+U145+P145)</f>
        <v/>
      </c>
      <c r="Z145" s="7">
        <f>IF($AA145="","",Y145-W145-K145)</f>
        <v/>
      </c>
      <c r="AA145" s="16">
        <f>IF(ROWS($AA$2:$AA145)&lt;=MAX('Per Line'!$AO$2:$AO$3001),MATCH(ROWS($AA$2:$AA145),'Per Line'!$AO$2:$AO$3001,0),"")</f>
        <v/>
      </c>
      <c r="AB145" s="17">
        <f>IF($AA145="","",K145-J145*Y145/100)</f>
        <v/>
      </c>
      <c r="AC145">
        <f>IF($AA145="","",C145&amp;"|"&amp;COUNTIF($C$2:$C145,C145))</f>
        <v/>
      </c>
    </row>
    <row r="146">
      <c r="A146" s="15" t="n"/>
      <c r="B146">
        <f>IF($AA146="","",INDEX('Per Line'!$E$2:$E$3001,$AA146)&amp;"")</f>
        <v/>
      </c>
      <c r="C146">
        <f>IF($AA146="","",D146&amp;" "&amp;G146)</f>
        <v/>
      </c>
      <c r="D146">
        <f>IF($AA146="","",INDEX('Per Line'!$A$2:$A$3001,$AA146)&amp;"")</f>
        <v/>
      </c>
      <c r="E146" s="14">
        <f>IF($AA146="","",INDEX('Per Line'!$G$2:$G$3001,$AA146))</f>
        <v/>
      </c>
      <c r="F146">
        <f>IF($AA146="","",INDEX('Per Line'!$H$2:$H$3001,$AA146)&amp;"")</f>
        <v/>
      </c>
      <c r="G146">
        <f>IF($AA146="","",INDEX('Per Line'!$J$2:$J$3001,$AA146)&amp;"")</f>
        <v/>
      </c>
      <c r="H146">
        <f>IF($AA146="","",INDEX('Per Line'!$K$2:$K$3001,$AA146)&amp;"")</f>
        <v/>
      </c>
      <c r="I146">
        <f>IF($AA146="","",INDEX('Per Line'!$L$2:$L$3001,$AA146)&amp;"")</f>
        <v/>
      </c>
      <c r="J146">
        <f>IF($AA146="","",INDEX('Per Line'!$P$2:$P$3001,$AA146))</f>
        <v/>
      </c>
      <c r="K146" s="7">
        <f>IF($AA146="","",IF(AND(ISNUMBER(M146),M146&gt;0,Y146&gt;M146),J146*M146/100+(Y146-M146),J146*Y146/100))</f>
        <v/>
      </c>
      <c r="L146">
        <f>IF($AA146="","",INDEX('Per Line'!$Z$2:$Z$3001,$AA146)&amp;"")</f>
        <v/>
      </c>
      <c r="M146">
        <f>IF($AA146="","",INDEX('Per Line'!$AG$2:$AG$3001,$AA146))</f>
        <v/>
      </c>
      <c r="N146">
        <f>IF($AA146="","",IF(AND(ISNUMBER(M146),M146&gt;0),Y146&gt;M146,FALSE))</f>
        <v/>
      </c>
      <c r="O146" s="7">
        <f>IF($AA146="","",IF(AND(ISNUMBER(M146),M146&gt;0,Y146&gt;M146),Y146-M146,""))</f>
        <v/>
      </c>
      <c r="P146" s="7">
        <f>IF($AA146="","",SUMIFS('Per Line'!$Y$2:$Y$3001,'Per Line'!$E$2:$E$3001,$B146,'Per Line'!$AQ$2:$AQ$3001,1))</f>
        <v/>
      </c>
      <c r="Q146">
        <f>IF($AA146="","",Settings!$C$7)</f>
        <v/>
      </c>
      <c r="R146" s="7">
        <f>IF($AA146="","",SUMIFS('Per Line'!$Y$2:$Y$3001,'Per Line'!$E$2:$E$3001,$B146,'Per Line'!$AP$2:$AP$3001,0,'Per Line'!$AQ$2:$AQ$3001,0))</f>
        <v/>
      </c>
      <c r="S146" s="7">
        <f>IF($AA146="","",R146*Q146)</f>
        <v/>
      </c>
      <c r="T146">
        <f>IF($AA146="","",Settings!$C$6)</f>
        <v/>
      </c>
      <c r="U146" s="7">
        <f>IF($AA146="","",SUMIFS('Per Line'!$Y$2:$Y$3001,'Per Line'!$E$2:$E$3001,$B146,'Per Line'!$AP$2:$AP$3001,1,'Per Line'!$AQ$2:$AQ$3001,0))</f>
        <v/>
      </c>
      <c r="V146" s="7">
        <f>IF($AA146="","",U146*T146)</f>
        <v/>
      </c>
      <c r="W146" s="7">
        <f>IF($AA146="","",V146+S146)</f>
        <v/>
      </c>
      <c r="X146" s="7">
        <f>IF($AA146="","",Y146-W146)</f>
        <v/>
      </c>
      <c r="Y146" s="7">
        <f>IF($AA146="","",R146+U146+P146)</f>
        <v/>
      </c>
      <c r="Z146" s="7">
        <f>IF($AA146="","",Y146-W146-K146)</f>
        <v/>
      </c>
      <c r="AA146" s="16">
        <f>IF(ROWS($AA$2:$AA146)&lt;=MAX('Per Line'!$AO$2:$AO$3001),MATCH(ROWS($AA$2:$AA146),'Per Line'!$AO$2:$AO$3001,0),"")</f>
        <v/>
      </c>
      <c r="AB146" s="17">
        <f>IF($AA146="","",K146-J146*Y146/100)</f>
        <v/>
      </c>
      <c r="AC146">
        <f>IF($AA146="","",C146&amp;"|"&amp;COUNTIF($C$2:$C146,C146))</f>
        <v/>
      </c>
    </row>
    <row r="147">
      <c r="A147" s="15" t="n"/>
      <c r="B147">
        <f>IF($AA147="","",INDEX('Per Line'!$E$2:$E$3001,$AA147)&amp;"")</f>
        <v/>
      </c>
      <c r="C147">
        <f>IF($AA147="","",D147&amp;" "&amp;G147)</f>
        <v/>
      </c>
      <c r="D147">
        <f>IF($AA147="","",INDEX('Per Line'!$A$2:$A$3001,$AA147)&amp;"")</f>
        <v/>
      </c>
      <c r="E147" s="14">
        <f>IF($AA147="","",INDEX('Per Line'!$G$2:$G$3001,$AA147))</f>
        <v/>
      </c>
      <c r="F147">
        <f>IF($AA147="","",INDEX('Per Line'!$H$2:$H$3001,$AA147)&amp;"")</f>
        <v/>
      </c>
      <c r="G147">
        <f>IF($AA147="","",INDEX('Per Line'!$J$2:$J$3001,$AA147)&amp;"")</f>
        <v/>
      </c>
      <c r="H147">
        <f>IF($AA147="","",INDEX('Per Line'!$K$2:$K$3001,$AA147)&amp;"")</f>
        <v/>
      </c>
      <c r="I147">
        <f>IF($AA147="","",INDEX('Per Line'!$L$2:$L$3001,$AA147)&amp;"")</f>
        <v/>
      </c>
      <c r="J147">
        <f>IF($AA147="","",INDEX('Per Line'!$P$2:$P$3001,$AA147))</f>
        <v/>
      </c>
      <c r="K147" s="7">
        <f>IF($AA147="","",IF(AND(ISNUMBER(M147),M147&gt;0,Y147&gt;M147),J147*M147/100+(Y147-M147),J147*Y147/100))</f>
        <v/>
      </c>
      <c r="L147">
        <f>IF($AA147="","",INDEX('Per Line'!$Z$2:$Z$3001,$AA147)&amp;"")</f>
        <v/>
      </c>
      <c r="M147">
        <f>IF($AA147="","",INDEX('Per Line'!$AG$2:$AG$3001,$AA147))</f>
        <v/>
      </c>
      <c r="N147">
        <f>IF($AA147="","",IF(AND(ISNUMBER(M147),M147&gt;0),Y147&gt;M147,FALSE))</f>
        <v/>
      </c>
      <c r="O147" s="7">
        <f>IF($AA147="","",IF(AND(ISNUMBER(M147),M147&gt;0,Y147&gt;M147),Y147-M147,""))</f>
        <v/>
      </c>
      <c r="P147" s="7">
        <f>IF($AA147="","",SUMIFS('Per Line'!$Y$2:$Y$3001,'Per Line'!$E$2:$E$3001,$B147,'Per Line'!$AQ$2:$AQ$3001,1))</f>
        <v/>
      </c>
      <c r="Q147">
        <f>IF($AA147="","",Settings!$C$7)</f>
        <v/>
      </c>
      <c r="R147" s="7">
        <f>IF($AA147="","",SUMIFS('Per Line'!$Y$2:$Y$3001,'Per Line'!$E$2:$E$3001,$B147,'Per Line'!$AP$2:$AP$3001,0,'Per Line'!$AQ$2:$AQ$3001,0))</f>
        <v/>
      </c>
      <c r="S147" s="7">
        <f>IF($AA147="","",R147*Q147)</f>
        <v/>
      </c>
      <c r="T147">
        <f>IF($AA147="","",Settings!$C$6)</f>
        <v/>
      </c>
      <c r="U147" s="7">
        <f>IF($AA147="","",SUMIFS('Per Line'!$Y$2:$Y$3001,'Per Line'!$E$2:$E$3001,$B147,'Per Line'!$AP$2:$AP$3001,1,'Per Line'!$AQ$2:$AQ$3001,0))</f>
        <v/>
      </c>
      <c r="V147" s="7">
        <f>IF($AA147="","",U147*T147)</f>
        <v/>
      </c>
      <c r="W147" s="7">
        <f>IF($AA147="","",V147+S147)</f>
        <v/>
      </c>
      <c r="X147" s="7">
        <f>IF($AA147="","",Y147-W147)</f>
        <v/>
      </c>
      <c r="Y147" s="7">
        <f>IF($AA147="","",R147+U147+P147)</f>
        <v/>
      </c>
      <c r="Z147" s="7">
        <f>IF($AA147="","",Y147-W147-K147)</f>
        <v/>
      </c>
      <c r="AA147" s="16">
        <f>IF(ROWS($AA$2:$AA147)&lt;=MAX('Per Line'!$AO$2:$AO$3001),MATCH(ROWS($AA$2:$AA147),'Per Line'!$AO$2:$AO$3001,0),"")</f>
        <v/>
      </c>
      <c r="AB147" s="17">
        <f>IF($AA147="","",K147-J147*Y147/100)</f>
        <v/>
      </c>
      <c r="AC147">
        <f>IF($AA147="","",C147&amp;"|"&amp;COUNTIF($C$2:$C147,C147))</f>
        <v/>
      </c>
    </row>
    <row r="148">
      <c r="A148" s="15" t="n"/>
      <c r="B148">
        <f>IF($AA148="","",INDEX('Per Line'!$E$2:$E$3001,$AA148)&amp;"")</f>
        <v/>
      </c>
      <c r="C148">
        <f>IF($AA148="","",D148&amp;" "&amp;G148)</f>
        <v/>
      </c>
      <c r="D148">
        <f>IF($AA148="","",INDEX('Per Line'!$A$2:$A$3001,$AA148)&amp;"")</f>
        <v/>
      </c>
      <c r="E148" s="14">
        <f>IF($AA148="","",INDEX('Per Line'!$G$2:$G$3001,$AA148))</f>
        <v/>
      </c>
      <c r="F148">
        <f>IF($AA148="","",INDEX('Per Line'!$H$2:$H$3001,$AA148)&amp;"")</f>
        <v/>
      </c>
      <c r="G148">
        <f>IF($AA148="","",INDEX('Per Line'!$J$2:$J$3001,$AA148)&amp;"")</f>
        <v/>
      </c>
      <c r="H148">
        <f>IF($AA148="","",INDEX('Per Line'!$K$2:$K$3001,$AA148)&amp;"")</f>
        <v/>
      </c>
      <c r="I148">
        <f>IF($AA148="","",INDEX('Per Line'!$L$2:$L$3001,$AA148)&amp;"")</f>
        <v/>
      </c>
      <c r="J148">
        <f>IF($AA148="","",INDEX('Per Line'!$P$2:$P$3001,$AA148))</f>
        <v/>
      </c>
      <c r="K148" s="7">
        <f>IF($AA148="","",IF(AND(ISNUMBER(M148),M148&gt;0,Y148&gt;M148),J148*M148/100+(Y148-M148),J148*Y148/100))</f>
        <v/>
      </c>
      <c r="L148">
        <f>IF($AA148="","",INDEX('Per Line'!$Z$2:$Z$3001,$AA148)&amp;"")</f>
        <v/>
      </c>
      <c r="M148">
        <f>IF($AA148="","",INDEX('Per Line'!$AG$2:$AG$3001,$AA148))</f>
        <v/>
      </c>
      <c r="N148">
        <f>IF($AA148="","",IF(AND(ISNUMBER(M148),M148&gt;0),Y148&gt;M148,FALSE))</f>
        <v/>
      </c>
      <c r="O148" s="7">
        <f>IF($AA148="","",IF(AND(ISNUMBER(M148),M148&gt;0,Y148&gt;M148),Y148-M148,""))</f>
        <v/>
      </c>
      <c r="P148" s="7">
        <f>IF($AA148="","",SUMIFS('Per Line'!$Y$2:$Y$3001,'Per Line'!$E$2:$E$3001,$B148,'Per Line'!$AQ$2:$AQ$3001,1))</f>
        <v/>
      </c>
      <c r="Q148">
        <f>IF($AA148="","",Settings!$C$7)</f>
        <v/>
      </c>
      <c r="R148" s="7">
        <f>IF($AA148="","",SUMIFS('Per Line'!$Y$2:$Y$3001,'Per Line'!$E$2:$E$3001,$B148,'Per Line'!$AP$2:$AP$3001,0,'Per Line'!$AQ$2:$AQ$3001,0))</f>
        <v/>
      </c>
      <c r="S148" s="7">
        <f>IF($AA148="","",R148*Q148)</f>
        <v/>
      </c>
      <c r="T148">
        <f>IF($AA148="","",Settings!$C$6)</f>
        <v/>
      </c>
      <c r="U148" s="7">
        <f>IF($AA148="","",SUMIFS('Per Line'!$Y$2:$Y$3001,'Per Line'!$E$2:$E$3001,$B148,'Per Line'!$AP$2:$AP$3001,1,'Per Line'!$AQ$2:$AQ$3001,0))</f>
        <v/>
      </c>
      <c r="V148" s="7">
        <f>IF($AA148="","",U148*T148)</f>
        <v/>
      </c>
      <c r="W148" s="7">
        <f>IF($AA148="","",V148+S148)</f>
        <v/>
      </c>
      <c r="X148" s="7">
        <f>IF($AA148="","",Y148-W148)</f>
        <v/>
      </c>
      <c r="Y148" s="7">
        <f>IF($AA148="","",R148+U148+P148)</f>
        <v/>
      </c>
      <c r="Z148" s="7">
        <f>IF($AA148="","",Y148-W148-K148)</f>
        <v/>
      </c>
      <c r="AA148" s="16">
        <f>IF(ROWS($AA$2:$AA148)&lt;=MAX('Per Line'!$AO$2:$AO$3001),MATCH(ROWS($AA$2:$AA148),'Per Line'!$AO$2:$AO$3001,0),"")</f>
        <v/>
      </c>
      <c r="AB148" s="17">
        <f>IF($AA148="","",K148-J148*Y148/100)</f>
        <v/>
      </c>
      <c r="AC148">
        <f>IF($AA148="","",C148&amp;"|"&amp;COUNTIF($C$2:$C148,C148))</f>
        <v/>
      </c>
    </row>
    <row r="149">
      <c r="A149" s="15" t="n"/>
      <c r="B149">
        <f>IF($AA149="","",INDEX('Per Line'!$E$2:$E$3001,$AA149)&amp;"")</f>
        <v/>
      </c>
      <c r="C149">
        <f>IF($AA149="","",D149&amp;" "&amp;G149)</f>
        <v/>
      </c>
      <c r="D149">
        <f>IF($AA149="","",INDEX('Per Line'!$A$2:$A$3001,$AA149)&amp;"")</f>
        <v/>
      </c>
      <c r="E149" s="14">
        <f>IF($AA149="","",INDEX('Per Line'!$G$2:$G$3001,$AA149))</f>
        <v/>
      </c>
      <c r="F149">
        <f>IF($AA149="","",INDEX('Per Line'!$H$2:$H$3001,$AA149)&amp;"")</f>
        <v/>
      </c>
      <c r="G149">
        <f>IF($AA149="","",INDEX('Per Line'!$J$2:$J$3001,$AA149)&amp;"")</f>
        <v/>
      </c>
      <c r="H149">
        <f>IF($AA149="","",INDEX('Per Line'!$K$2:$K$3001,$AA149)&amp;"")</f>
        <v/>
      </c>
      <c r="I149">
        <f>IF($AA149="","",INDEX('Per Line'!$L$2:$L$3001,$AA149)&amp;"")</f>
        <v/>
      </c>
      <c r="J149">
        <f>IF($AA149="","",INDEX('Per Line'!$P$2:$P$3001,$AA149))</f>
        <v/>
      </c>
      <c r="K149" s="7">
        <f>IF($AA149="","",IF(AND(ISNUMBER(M149),M149&gt;0,Y149&gt;M149),J149*M149/100+(Y149-M149),J149*Y149/100))</f>
        <v/>
      </c>
      <c r="L149">
        <f>IF($AA149="","",INDEX('Per Line'!$Z$2:$Z$3001,$AA149)&amp;"")</f>
        <v/>
      </c>
      <c r="M149">
        <f>IF($AA149="","",INDEX('Per Line'!$AG$2:$AG$3001,$AA149))</f>
        <v/>
      </c>
      <c r="N149">
        <f>IF($AA149="","",IF(AND(ISNUMBER(M149),M149&gt;0),Y149&gt;M149,FALSE))</f>
        <v/>
      </c>
      <c r="O149" s="7">
        <f>IF($AA149="","",IF(AND(ISNUMBER(M149),M149&gt;0,Y149&gt;M149),Y149-M149,""))</f>
        <v/>
      </c>
      <c r="P149" s="7">
        <f>IF($AA149="","",SUMIFS('Per Line'!$Y$2:$Y$3001,'Per Line'!$E$2:$E$3001,$B149,'Per Line'!$AQ$2:$AQ$3001,1))</f>
        <v/>
      </c>
      <c r="Q149">
        <f>IF($AA149="","",Settings!$C$7)</f>
        <v/>
      </c>
      <c r="R149" s="7">
        <f>IF($AA149="","",SUMIFS('Per Line'!$Y$2:$Y$3001,'Per Line'!$E$2:$E$3001,$B149,'Per Line'!$AP$2:$AP$3001,0,'Per Line'!$AQ$2:$AQ$3001,0))</f>
        <v/>
      </c>
      <c r="S149" s="7">
        <f>IF($AA149="","",R149*Q149)</f>
        <v/>
      </c>
      <c r="T149">
        <f>IF($AA149="","",Settings!$C$6)</f>
        <v/>
      </c>
      <c r="U149" s="7">
        <f>IF($AA149="","",SUMIFS('Per Line'!$Y$2:$Y$3001,'Per Line'!$E$2:$E$3001,$B149,'Per Line'!$AP$2:$AP$3001,1,'Per Line'!$AQ$2:$AQ$3001,0))</f>
        <v/>
      </c>
      <c r="V149" s="7">
        <f>IF($AA149="","",U149*T149)</f>
        <v/>
      </c>
      <c r="W149" s="7">
        <f>IF($AA149="","",V149+S149)</f>
        <v/>
      </c>
      <c r="X149" s="7">
        <f>IF($AA149="","",Y149-W149)</f>
        <v/>
      </c>
      <c r="Y149" s="7">
        <f>IF($AA149="","",R149+U149+P149)</f>
        <v/>
      </c>
      <c r="Z149" s="7">
        <f>IF($AA149="","",Y149-W149-K149)</f>
        <v/>
      </c>
      <c r="AA149" s="16">
        <f>IF(ROWS($AA$2:$AA149)&lt;=MAX('Per Line'!$AO$2:$AO$3001),MATCH(ROWS($AA$2:$AA149),'Per Line'!$AO$2:$AO$3001,0),"")</f>
        <v/>
      </c>
      <c r="AB149" s="17">
        <f>IF($AA149="","",K149-J149*Y149/100)</f>
        <v/>
      </c>
      <c r="AC149">
        <f>IF($AA149="","",C149&amp;"|"&amp;COUNTIF($C$2:$C149,C149))</f>
        <v/>
      </c>
    </row>
    <row r="150">
      <c r="A150" s="15" t="n"/>
      <c r="B150">
        <f>IF($AA150="","",INDEX('Per Line'!$E$2:$E$3001,$AA150)&amp;"")</f>
        <v/>
      </c>
      <c r="C150">
        <f>IF($AA150="","",D150&amp;" "&amp;G150)</f>
        <v/>
      </c>
      <c r="D150">
        <f>IF($AA150="","",INDEX('Per Line'!$A$2:$A$3001,$AA150)&amp;"")</f>
        <v/>
      </c>
      <c r="E150" s="14">
        <f>IF($AA150="","",INDEX('Per Line'!$G$2:$G$3001,$AA150))</f>
        <v/>
      </c>
      <c r="F150">
        <f>IF($AA150="","",INDEX('Per Line'!$H$2:$H$3001,$AA150)&amp;"")</f>
        <v/>
      </c>
      <c r="G150">
        <f>IF($AA150="","",INDEX('Per Line'!$J$2:$J$3001,$AA150)&amp;"")</f>
        <v/>
      </c>
      <c r="H150">
        <f>IF($AA150="","",INDEX('Per Line'!$K$2:$K$3001,$AA150)&amp;"")</f>
        <v/>
      </c>
      <c r="I150">
        <f>IF($AA150="","",INDEX('Per Line'!$L$2:$L$3001,$AA150)&amp;"")</f>
        <v/>
      </c>
      <c r="J150">
        <f>IF($AA150="","",INDEX('Per Line'!$P$2:$P$3001,$AA150))</f>
        <v/>
      </c>
      <c r="K150" s="7">
        <f>IF($AA150="","",IF(AND(ISNUMBER(M150),M150&gt;0,Y150&gt;M150),J150*M150/100+(Y150-M150),J150*Y150/100))</f>
        <v/>
      </c>
      <c r="L150">
        <f>IF($AA150="","",INDEX('Per Line'!$Z$2:$Z$3001,$AA150)&amp;"")</f>
        <v/>
      </c>
      <c r="M150">
        <f>IF($AA150="","",INDEX('Per Line'!$AG$2:$AG$3001,$AA150))</f>
        <v/>
      </c>
      <c r="N150">
        <f>IF($AA150="","",IF(AND(ISNUMBER(M150),M150&gt;0),Y150&gt;M150,FALSE))</f>
        <v/>
      </c>
      <c r="O150" s="7">
        <f>IF($AA150="","",IF(AND(ISNUMBER(M150),M150&gt;0,Y150&gt;M150),Y150-M150,""))</f>
        <v/>
      </c>
      <c r="P150" s="7">
        <f>IF($AA150="","",SUMIFS('Per Line'!$Y$2:$Y$3001,'Per Line'!$E$2:$E$3001,$B150,'Per Line'!$AQ$2:$AQ$3001,1))</f>
        <v/>
      </c>
      <c r="Q150">
        <f>IF($AA150="","",Settings!$C$7)</f>
        <v/>
      </c>
      <c r="R150" s="7">
        <f>IF($AA150="","",SUMIFS('Per Line'!$Y$2:$Y$3001,'Per Line'!$E$2:$E$3001,$B150,'Per Line'!$AP$2:$AP$3001,0,'Per Line'!$AQ$2:$AQ$3001,0))</f>
        <v/>
      </c>
      <c r="S150" s="7">
        <f>IF($AA150="","",R150*Q150)</f>
        <v/>
      </c>
      <c r="T150">
        <f>IF($AA150="","",Settings!$C$6)</f>
        <v/>
      </c>
      <c r="U150" s="7">
        <f>IF($AA150="","",SUMIFS('Per Line'!$Y$2:$Y$3001,'Per Line'!$E$2:$E$3001,$B150,'Per Line'!$AP$2:$AP$3001,1,'Per Line'!$AQ$2:$AQ$3001,0))</f>
        <v/>
      </c>
      <c r="V150" s="7">
        <f>IF($AA150="","",U150*T150)</f>
        <v/>
      </c>
      <c r="W150" s="7">
        <f>IF($AA150="","",V150+S150)</f>
        <v/>
      </c>
      <c r="X150" s="7">
        <f>IF($AA150="","",Y150-W150)</f>
        <v/>
      </c>
      <c r="Y150" s="7">
        <f>IF($AA150="","",R150+U150+P150)</f>
        <v/>
      </c>
      <c r="Z150" s="7">
        <f>IF($AA150="","",Y150-W150-K150)</f>
        <v/>
      </c>
      <c r="AA150" s="16">
        <f>IF(ROWS($AA$2:$AA150)&lt;=MAX('Per Line'!$AO$2:$AO$3001),MATCH(ROWS($AA$2:$AA150),'Per Line'!$AO$2:$AO$3001,0),"")</f>
        <v/>
      </c>
      <c r="AB150" s="17">
        <f>IF($AA150="","",K150-J150*Y150/100)</f>
        <v/>
      </c>
      <c r="AC150">
        <f>IF($AA150="","",C150&amp;"|"&amp;COUNTIF($C$2:$C150,C150))</f>
        <v/>
      </c>
    </row>
    <row r="151">
      <c r="A151" s="15" t="n"/>
      <c r="B151">
        <f>IF($AA151="","",INDEX('Per Line'!$E$2:$E$3001,$AA151)&amp;"")</f>
        <v/>
      </c>
      <c r="C151">
        <f>IF($AA151="","",D151&amp;" "&amp;G151)</f>
        <v/>
      </c>
      <c r="D151">
        <f>IF($AA151="","",INDEX('Per Line'!$A$2:$A$3001,$AA151)&amp;"")</f>
        <v/>
      </c>
      <c r="E151" s="14">
        <f>IF($AA151="","",INDEX('Per Line'!$G$2:$G$3001,$AA151))</f>
        <v/>
      </c>
      <c r="F151">
        <f>IF($AA151="","",INDEX('Per Line'!$H$2:$H$3001,$AA151)&amp;"")</f>
        <v/>
      </c>
      <c r="G151">
        <f>IF($AA151="","",INDEX('Per Line'!$J$2:$J$3001,$AA151)&amp;"")</f>
        <v/>
      </c>
      <c r="H151">
        <f>IF($AA151="","",INDEX('Per Line'!$K$2:$K$3001,$AA151)&amp;"")</f>
        <v/>
      </c>
      <c r="I151">
        <f>IF($AA151="","",INDEX('Per Line'!$L$2:$L$3001,$AA151)&amp;"")</f>
        <v/>
      </c>
      <c r="J151">
        <f>IF($AA151="","",INDEX('Per Line'!$P$2:$P$3001,$AA151))</f>
        <v/>
      </c>
      <c r="K151" s="7">
        <f>IF($AA151="","",IF(AND(ISNUMBER(M151),M151&gt;0,Y151&gt;M151),J151*M151/100+(Y151-M151),J151*Y151/100))</f>
        <v/>
      </c>
      <c r="L151">
        <f>IF($AA151="","",INDEX('Per Line'!$Z$2:$Z$3001,$AA151)&amp;"")</f>
        <v/>
      </c>
      <c r="M151">
        <f>IF($AA151="","",INDEX('Per Line'!$AG$2:$AG$3001,$AA151))</f>
        <v/>
      </c>
      <c r="N151">
        <f>IF($AA151="","",IF(AND(ISNUMBER(M151),M151&gt;0),Y151&gt;M151,FALSE))</f>
        <v/>
      </c>
      <c r="O151" s="7">
        <f>IF($AA151="","",IF(AND(ISNUMBER(M151),M151&gt;0,Y151&gt;M151),Y151-M151,""))</f>
        <v/>
      </c>
      <c r="P151" s="7">
        <f>IF($AA151="","",SUMIFS('Per Line'!$Y$2:$Y$3001,'Per Line'!$E$2:$E$3001,$B151,'Per Line'!$AQ$2:$AQ$3001,1))</f>
        <v/>
      </c>
      <c r="Q151">
        <f>IF($AA151="","",Settings!$C$7)</f>
        <v/>
      </c>
      <c r="R151" s="7">
        <f>IF($AA151="","",SUMIFS('Per Line'!$Y$2:$Y$3001,'Per Line'!$E$2:$E$3001,$B151,'Per Line'!$AP$2:$AP$3001,0,'Per Line'!$AQ$2:$AQ$3001,0))</f>
        <v/>
      </c>
      <c r="S151" s="7">
        <f>IF($AA151="","",R151*Q151)</f>
        <v/>
      </c>
      <c r="T151">
        <f>IF($AA151="","",Settings!$C$6)</f>
        <v/>
      </c>
      <c r="U151" s="7">
        <f>IF($AA151="","",SUMIFS('Per Line'!$Y$2:$Y$3001,'Per Line'!$E$2:$E$3001,$B151,'Per Line'!$AP$2:$AP$3001,1,'Per Line'!$AQ$2:$AQ$3001,0))</f>
        <v/>
      </c>
      <c r="V151" s="7">
        <f>IF($AA151="","",U151*T151)</f>
        <v/>
      </c>
      <c r="W151" s="7">
        <f>IF($AA151="","",V151+S151)</f>
        <v/>
      </c>
      <c r="X151" s="7">
        <f>IF($AA151="","",Y151-W151)</f>
        <v/>
      </c>
      <c r="Y151" s="7">
        <f>IF($AA151="","",R151+U151+P151)</f>
        <v/>
      </c>
      <c r="Z151" s="7">
        <f>IF($AA151="","",Y151-W151-K151)</f>
        <v/>
      </c>
      <c r="AA151" s="16">
        <f>IF(ROWS($AA$2:$AA151)&lt;=MAX('Per Line'!$AO$2:$AO$3001),MATCH(ROWS($AA$2:$AA151),'Per Line'!$AO$2:$AO$3001,0),"")</f>
        <v/>
      </c>
      <c r="AB151" s="17">
        <f>IF($AA151="","",K151-J151*Y151/100)</f>
        <v/>
      </c>
      <c r="AC151">
        <f>IF($AA151="","",C151&amp;"|"&amp;COUNTIF($C$2:$C151,C151))</f>
        <v/>
      </c>
    </row>
    <row r="152">
      <c r="A152" s="15" t="n"/>
      <c r="B152">
        <f>IF($AA152="","",INDEX('Per Line'!$E$2:$E$3001,$AA152)&amp;"")</f>
        <v/>
      </c>
      <c r="C152">
        <f>IF($AA152="","",D152&amp;" "&amp;G152)</f>
        <v/>
      </c>
      <c r="D152">
        <f>IF($AA152="","",INDEX('Per Line'!$A$2:$A$3001,$AA152)&amp;"")</f>
        <v/>
      </c>
      <c r="E152" s="14">
        <f>IF($AA152="","",INDEX('Per Line'!$G$2:$G$3001,$AA152))</f>
        <v/>
      </c>
      <c r="F152">
        <f>IF($AA152="","",INDEX('Per Line'!$H$2:$H$3001,$AA152)&amp;"")</f>
        <v/>
      </c>
      <c r="G152">
        <f>IF($AA152="","",INDEX('Per Line'!$J$2:$J$3001,$AA152)&amp;"")</f>
        <v/>
      </c>
      <c r="H152">
        <f>IF($AA152="","",INDEX('Per Line'!$K$2:$K$3001,$AA152)&amp;"")</f>
        <v/>
      </c>
      <c r="I152">
        <f>IF($AA152="","",INDEX('Per Line'!$L$2:$L$3001,$AA152)&amp;"")</f>
        <v/>
      </c>
      <c r="J152">
        <f>IF($AA152="","",INDEX('Per Line'!$P$2:$P$3001,$AA152))</f>
        <v/>
      </c>
      <c r="K152" s="7">
        <f>IF($AA152="","",IF(AND(ISNUMBER(M152),M152&gt;0,Y152&gt;M152),J152*M152/100+(Y152-M152),J152*Y152/100))</f>
        <v/>
      </c>
      <c r="L152">
        <f>IF($AA152="","",INDEX('Per Line'!$Z$2:$Z$3001,$AA152)&amp;"")</f>
        <v/>
      </c>
      <c r="M152">
        <f>IF($AA152="","",INDEX('Per Line'!$AG$2:$AG$3001,$AA152))</f>
        <v/>
      </c>
      <c r="N152">
        <f>IF($AA152="","",IF(AND(ISNUMBER(M152),M152&gt;0),Y152&gt;M152,FALSE))</f>
        <v/>
      </c>
      <c r="O152" s="7">
        <f>IF($AA152="","",IF(AND(ISNUMBER(M152),M152&gt;0,Y152&gt;M152),Y152-M152,""))</f>
        <v/>
      </c>
      <c r="P152" s="7">
        <f>IF($AA152="","",SUMIFS('Per Line'!$Y$2:$Y$3001,'Per Line'!$E$2:$E$3001,$B152,'Per Line'!$AQ$2:$AQ$3001,1))</f>
        <v/>
      </c>
      <c r="Q152">
        <f>IF($AA152="","",Settings!$C$7)</f>
        <v/>
      </c>
      <c r="R152" s="7">
        <f>IF($AA152="","",SUMIFS('Per Line'!$Y$2:$Y$3001,'Per Line'!$E$2:$E$3001,$B152,'Per Line'!$AP$2:$AP$3001,0,'Per Line'!$AQ$2:$AQ$3001,0))</f>
        <v/>
      </c>
      <c r="S152" s="7">
        <f>IF($AA152="","",R152*Q152)</f>
        <v/>
      </c>
      <c r="T152">
        <f>IF($AA152="","",Settings!$C$6)</f>
        <v/>
      </c>
      <c r="U152" s="7">
        <f>IF($AA152="","",SUMIFS('Per Line'!$Y$2:$Y$3001,'Per Line'!$E$2:$E$3001,$B152,'Per Line'!$AP$2:$AP$3001,1,'Per Line'!$AQ$2:$AQ$3001,0))</f>
        <v/>
      </c>
      <c r="V152" s="7">
        <f>IF($AA152="","",U152*T152)</f>
        <v/>
      </c>
      <c r="W152" s="7">
        <f>IF($AA152="","",V152+S152)</f>
        <v/>
      </c>
      <c r="X152" s="7">
        <f>IF($AA152="","",Y152-W152)</f>
        <v/>
      </c>
      <c r="Y152" s="7">
        <f>IF($AA152="","",R152+U152+P152)</f>
        <v/>
      </c>
      <c r="Z152" s="7">
        <f>IF($AA152="","",Y152-W152-K152)</f>
        <v/>
      </c>
      <c r="AA152" s="16">
        <f>IF(ROWS($AA$2:$AA152)&lt;=MAX('Per Line'!$AO$2:$AO$3001),MATCH(ROWS($AA$2:$AA152),'Per Line'!$AO$2:$AO$3001,0),"")</f>
        <v/>
      </c>
      <c r="AB152" s="17">
        <f>IF($AA152="","",K152-J152*Y152/100)</f>
        <v/>
      </c>
      <c r="AC152">
        <f>IF($AA152="","",C152&amp;"|"&amp;COUNTIF($C$2:$C152,C152))</f>
        <v/>
      </c>
    </row>
    <row r="153">
      <c r="A153" s="15" t="n"/>
      <c r="B153">
        <f>IF($AA153="","",INDEX('Per Line'!$E$2:$E$3001,$AA153)&amp;"")</f>
        <v/>
      </c>
      <c r="C153">
        <f>IF($AA153="","",D153&amp;" "&amp;G153)</f>
        <v/>
      </c>
      <c r="D153">
        <f>IF($AA153="","",INDEX('Per Line'!$A$2:$A$3001,$AA153)&amp;"")</f>
        <v/>
      </c>
      <c r="E153" s="14">
        <f>IF($AA153="","",INDEX('Per Line'!$G$2:$G$3001,$AA153))</f>
        <v/>
      </c>
      <c r="F153">
        <f>IF($AA153="","",INDEX('Per Line'!$H$2:$H$3001,$AA153)&amp;"")</f>
        <v/>
      </c>
      <c r="G153">
        <f>IF($AA153="","",INDEX('Per Line'!$J$2:$J$3001,$AA153)&amp;"")</f>
        <v/>
      </c>
      <c r="H153">
        <f>IF($AA153="","",INDEX('Per Line'!$K$2:$K$3001,$AA153)&amp;"")</f>
        <v/>
      </c>
      <c r="I153">
        <f>IF($AA153="","",INDEX('Per Line'!$L$2:$L$3001,$AA153)&amp;"")</f>
        <v/>
      </c>
      <c r="J153">
        <f>IF($AA153="","",INDEX('Per Line'!$P$2:$P$3001,$AA153))</f>
        <v/>
      </c>
      <c r="K153" s="7">
        <f>IF($AA153="","",IF(AND(ISNUMBER(M153),M153&gt;0,Y153&gt;M153),J153*M153/100+(Y153-M153),J153*Y153/100))</f>
        <v/>
      </c>
      <c r="L153">
        <f>IF($AA153="","",INDEX('Per Line'!$Z$2:$Z$3001,$AA153)&amp;"")</f>
        <v/>
      </c>
      <c r="M153">
        <f>IF($AA153="","",INDEX('Per Line'!$AG$2:$AG$3001,$AA153))</f>
        <v/>
      </c>
      <c r="N153">
        <f>IF($AA153="","",IF(AND(ISNUMBER(M153),M153&gt;0),Y153&gt;M153,FALSE))</f>
        <v/>
      </c>
      <c r="O153" s="7">
        <f>IF($AA153="","",IF(AND(ISNUMBER(M153),M153&gt;0,Y153&gt;M153),Y153-M153,""))</f>
        <v/>
      </c>
      <c r="P153" s="7">
        <f>IF($AA153="","",SUMIFS('Per Line'!$Y$2:$Y$3001,'Per Line'!$E$2:$E$3001,$B153,'Per Line'!$AQ$2:$AQ$3001,1))</f>
        <v/>
      </c>
      <c r="Q153">
        <f>IF($AA153="","",Settings!$C$7)</f>
        <v/>
      </c>
      <c r="R153" s="7">
        <f>IF($AA153="","",SUMIFS('Per Line'!$Y$2:$Y$3001,'Per Line'!$E$2:$E$3001,$B153,'Per Line'!$AP$2:$AP$3001,0,'Per Line'!$AQ$2:$AQ$3001,0))</f>
        <v/>
      </c>
      <c r="S153" s="7">
        <f>IF($AA153="","",R153*Q153)</f>
        <v/>
      </c>
      <c r="T153">
        <f>IF($AA153="","",Settings!$C$6)</f>
        <v/>
      </c>
      <c r="U153" s="7">
        <f>IF($AA153="","",SUMIFS('Per Line'!$Y$2:$Y$3001,'Per Line'!$E$2:$E$3001,$B153,'Per Line'!$AP$2:$AP$3001,1,'Per Line'!$AQ$2:$AQ$3001,0))</f>
        <v/>
      </c>
      <c r="V153" s="7">
        <f>IF($AA153="","",U153*T153)</f>
        <v/>
      </c>
      <c r="W153" s="7">
        <f>IF($AA153="","",V153+S153)</f>
        <v/>
      </c>
      <c r="X153" s="7">
        <f>IF($AA153="","",Y153-W153)</f>
        <v/>
      </c>
      <c r="Y153" s="7">
        <f>IF($AA153="","",R153+U153+P153)</f>
        <v/>
      </c>
      <c r="Z153" s="7">
        <f>IF($AA153="","",Y153-W153-K153)</f>
        <v/>
      </c>
      <c r="AA153" s="16">
        <f>IF(ROWS($AA$2:$AA153)&lt;=MAX('Per Line'!$AO$2:$AO$3001),MATCH(ROWS($AA$2:$AA153),'Per Line'!$AO$2:$AO$3001,0),"")</f>
        <v/>
      </c>
      <c r="AB153" s="17">
        <f>IF($AA153="","",K153-J153*Y153/100)</f>
        <v/>
      </c>
      <c r="AC153">
        <f>IF($AA153="","",C153&amp;"|"&amp;COUNTIF($C$2:$C153,C153))</f>
        <v/>
      </c>
    </row>
    <row r="154">
      <c r="A154" s="15" t="n"/>
      <c r="B154">
        <f>IF($AA154="","",INDEX('Per Line'!$E$2:$E$3001,$AA154)&amp;"")</f>
        <v/>
      </c>
      <c r="C154">
        <f>IF($AA154="","",D154&amp;" "&amp;G154)</f>
        <v/>
      </c>
      <c r="D154">
        <f>IF($AA154="","",INDEX('Per Line'!$A$2:$A$3001,$AA154)&amp;"")</f>
        <v/>
      </c>
      <c r="E154" s="14">
        <f>IF($AA154="","",INDEX('Per Line'!$G$2:$G$3001,$AA154))</f>
        <v/>
      </c>
      <c r="F154">
        <f>IF($AA154="","",INDEX('Per Line'!$H$2:$H$3001,$AA154)&amp;"")</f>
        <v/>
      </c>
      <c r="G154">
        <f>IF($AA154="","",INDEX('Per Line'!$J$2:$J$3001,$AA154)&amp;"")</f>
        <v/>
      </c>
      <c r="H154">
        <f>IF($AA154="","",INDEX('Per Line'!$K$2:$K$3001,$AA154)&amp;"")</f>
        <v/>
      </c>
      <c r="I154">
        <f>IF($AA154="","",INDEX('Per Line'!$L$2:$L$3001,$AA154)&amp;"")</f>
        <v/>
      </c>
      <c r="J154">
        <f>IF($AA154="","",INDEX('Per Line'!$P$2:$P$3001,$AA154))</f>
        <v/>
      </c>
      <c r="K154" s="7">
        <f>IF($AA154="","",IF(AND(ISNUMBER(M154),M154&gt;0,Y154&gt;M154),J154*M154/100+(Y154-M154),J154*Y154/100))</f>
        <v/>
      </c>
      <c r="L154">
        <f>IF($AA154="","",INDEX('Per Line'!$Z$2:$Z$3001,$AA154)&amp;"")</f>
        <v/>
      </c>
      <c r="M154">
        <f>IF($AA154="","",INDEX('Per Line'!$AG$2:$AG$3001,$AA154))</f>
        <v/>
      </c>
      <c r="N154">
        <f>IF($AA154="","",IF(AND(ISNUMBER(M154),M154&gt;0),Y154&gt;M154,FALSE))</f>
        <v/>
      </c>
      <c r="O154" s="7">
        <f>IF($AA154="","",IF(AND(ISNUMBER(M154),M154&gt;0,Y154&gt;M154),Y154-M154,""))</f>
        <v/>
      </c>
      <c r="P154" s="7">
        <f>IF($AA154="","",SUMIFS('Per Line'!$Y$2:$Y$3001,'Per Line'!$E$2:$E$3001,$B154,'Per Line'!$AQ$2:$AQ$3001,1))</f>
        <v/>
      </c>
      <c r="Q154">
        <f>IF($AA154="","",Settings!$C$7)</f>
        <v/>
      </c>
      <c r="R154" s="7">
        <f>IF($AA154="","",SUMIFS('Per Line'!$Y$2:$Y$3001,'Per Line'!$E$2:$E$3001,$B154,'Per Line'!$AP$2:$AP$3001,0,'Per Line'!$AQ$2:$AQ$3001,0))</f>
        <v/>
      </c>
      <c r="S154" s="7">
        <f>IF($AA154="","",R154*Q154)</f>
        <v/>
      </c>
      <c r="T154">
        <f>IF($AA154="","",Settings!$C$6)</f>
        <v/>
      </c>
      <c r="U154" s="7">
        <f>IF($AA154="","",SUMIFS('Per Line'!$Y$2:$Y$3001,'Per Line'!$E$2:$E$3001,$B154,'Per Line'!$AP$2:$AP$3001,1,'Per Line'!$AQ$2:$AQ$3001,0))</f>
        <v/>
      </c>
      <c r="V154" s="7">
        <f>IF($AA154="","",U154*T154)</f>
        <v/>
      </c>
      <c r="W154" s="7">
        <f>IF($AA154="","",V154+S154)</f>
        <v/>
      </c>
      <c r="X154" s="7">
        <f>IF($AA154="","",Y154-W154)</f>
        <v/>
      </c>
      <c r="Y154" s="7">
        <f>IF($AA154="","",R154+U154+P154)</f>
        <v/>
      </c>
      <c r="Z154" s="7">
        <f>IF($AA154="","",Y154-W154-K154)</f>
        <v/>
      </c>
      <c r="AA154" s="16">
        <f>IF(ROWS($AA$2:$AA154)&lt;=MAX('Per Line'!$AO$2:$AO$3001),MATCH(ROWS($AA$2:$AA154),'Per Line'!$AO$2:$AO$3001,0),"")</f>
        <v/>
      </c>
      <c r="AB154" s="17">
        <f>IF($AA154="","",K154-J154*Y154/100)</f>
        <v/>
      </c>
      <c r="AC154">
        <f>IF($AA154="","",C154&amp;"|"&amp;COUNTIF($C$2:$C154,C154))</f>
        <v/>
      </c>
    </row>
    <row r="155">
      <c r="A155" s="15" t="n"/>
      <c r="B155">
        <f>IF($AA155="","",INDEX('Per Line'!$E$2:$E$3001,$AA155)&amp;"")</f>
        <v/>
      </c>
      <c r="C155">
        <f>IF($AA155="","",D155&amp;" "&amp;G155)</f>
        <v/>
      </c>
      <c r="D155">
        <f>IF($AA155="","",INDEX('Per Line'!$A$2:$A$3001,$AA155)&amp;"")</f>
        <v/>
      </c>
      <c r="E155" s="14">
        <f>IF($AA155="","",INDEX('Per Line'!$G$2:$G$3001,$AA155))</f>
        <v/>
      </c>
      <c r="F155">
        <f>IF($AA155="","",INDEX('Per Line'!$H$2:$H$3001,$AA155)&amp;"")</f>
        <v/>
      </c>
      <c r="G155">
        <f>IF($AA155="","",INDEX('Per Line'!$J$2:$J$3001,$AA155)&amp;"")</f>
        <v/>
      </c>
      <c r="H155">
        <f>IF($AA155="","",INDEX('Per Line'!$K$2:$K$3001,$AA155)&amp;"")</f>
        <v/>
      </c>
      <c r="I155">
        <f>IF($AA155="","",INDEX('Per Line'!$L$2:$L$3001,$AA155)&amp;"")</f>
        <v/>
      </c>
      <c r="J155">
        <f>IF($AA155="","",INDEX('Per Line'!$P$2:$P$3001,$AA155))</f>
        <v/>
      </c>
      <c r="K155" s="7">
        <f>IF($AA155="","",IF(AND(ISNUMBER(M155),M155&gt;0,Y155&gt;M155),J155*M155/100+(Y155-M155),J155*Y155/100))</f>
        <v/>
      </c>
      <c r="L155">
        <f>IF($AA155="","",INDEX('Per Line'!$Z$2:$Z$3001,$AA155)&amp;"")</f>
        <v/>
      </c>
      <c r="M155">
        <f>IF($AA155="","",INDEX('Per Line'!$AG$2:$AG$3001,$AA155))</f>
        <v/>
      </c>
      <c r="N155">
        <f>IF($AA155="","",IF(AND(ISNUMBER(M155),M155&gt;0),Y155&gt;M155,FALSE))</f>
        <v/>
      </c>
      <c r="O155" s="7">
        <f>IF($AA155="","",IF(AND(ISNUMBER(M155),M155&gt;0,Y155&gt;M155),Y155-M155,""))</f>
        <v/>
      </c>
      <c r="P155" s="7">
        <f>IF($AA155="","",SUMIFS('Per Line'!$Y$2:$Y$3001,'Per Line'!$E$2:$E$3001,$B155,'Per Line'!$AQ$2:$AQ$3001,1))</f>
        <v/>
      </c>
      <c r="Q155">
        <f>IF($AA155="","",Settings!$C$7)</f>
        <v/>
      </c>
      <c r="R155" s="7">
        <f>IF($AA155="","",SUMIFS('Per Line'!$Y$2:$Y$3001,'Per Line'!$E$2:$E$3001,$B155,'Per Line'!$AP$2:$AP$3001,0,'Per Line'!$AQ$2:$AQ$3001,0))</f>
        <v/>
      </c>
      <c r="S155" s="7">
        <f>IF($AA155="","",R155*Q155)</f>
        <v/>
      </c>
      <c r="T155">
        <f>IF($AA155="","",Settings!$C$6)</f>
        <v/>
      </c>
      <c r="U155" s="7">
        <f>IF($AA155="","",SUMIFS('Per Line'!$Y$2:$Y$3001,'Per Line'!$E$2:$E$3001,$B155,'Per Line'!$AP$2:$AP$3001,1,'Per Line'!$AQ$2:$AQ$3001,0))</f>
        <v/>
      </c>
      <c r="V155" s="7">
        <f>IF($AA155="","",U155*T155)</f>
        <v/>
      </c>
      <c r="W155" s="7">
        <f>IF($AA155="","",V155+S155)</f>
        <v/>
      </c>
      <c r="X155" s="7">
        <f>IF($AA155="","",Y155-W155)</f>
        <v/>
      </c>
      <c r="Y155" s="7">
        <f>IF($AA155="","",R155+U155+P155)</f>
        <v/>
      </c>
      <c r="Z155" s="7">
        <f>IF($AA155="","",Y155-W155-K155)</f>
        <v/>
      </c>
      <c r="AA155" s="16">
        <f>IF(ROWS($AA$2:$AA155)&lt;=MAX('Per Line'!$AO$2:$AO$3001),MATCH(ROWS($AA$2:$AA155),'Per Line'!$AO$2:$AO$3001,0),"")</f>
        <v/>
      </c>
      <c r="AB155" s="17">
        <f>IF($AA155="","",K155-J155*Y155/100)</f>
        <v/>
      </c>
      <c r="AC155">
        <f>IF($AA155="","",C155&amp;"|"&amp;COUNTIF($C$2:$C155,C155))</f>
        <v/>
      </c>
    </row>
    <row r="156">
      <c r="A156" s="15" t="n"/>
      <c r="B156">
        <f>IF($AA156="","",INDEX('Per Line'!$E$2:$E$3001,$AA156)&amp;"")</f>
        <v/>
      </c>
      <c r="C156">
        <f>IF($AA156="","",D156&amp;" "&amp;G156)</f>
        <v/>
      </c>
      <c r="D156">
        <f>IF($AA156="","",INDEX('Per Line'!$A$2:$A$3001,$AA156)&amp;"")</f>
        <v/>
      </c>
      <c r="E156" s="14">
        <f>IF($AA156="","",INDEX('Per Line'!$G$2:$G$3001,$AA156))</f>
        <v/>
      </c>
      <c r="F156">
        <f>IF($AA156="","",INDEX('Per Line'!$H$2:$H$3001,$AA156)&amp;"")</f>
        <v/>
      </c>
      <c r="G156">
        <f>IF($AA156="","",INDEX('Per Line'!$J$2:$J$3001,$AA156)&amp;"")</f>
        <v/>
      </c>
      <c r="H156">
        <f>IF($AA156="","",INDEX('Per Line'!$K$2:$K$3001,$AA156)&amp;"")</f>
        <v/>
      </c>
      <c r="I156">
        <f>IF($AA156="","",INDEX('Per Line'!$L$2:$L$3001,$AA156)&amp;"")</f>
        <v/>
      </c>
      <c r="J156">
        <f>IF($AA156="","",INDEX('Per Line'!$P$2:$P$3001,$AA156))</f>
        <v/>
      </c>
      <c r="K156" s="7">
        <f>IF($AA156="","",IF(AND(ISNUMBER(M156),M156&gt;0,Y156&gt;M156),J156*M156/100+(Y156-M156),J156*Y156/100))</f>
        <v/>
      </c>
      <c r="L156">
        <f>IF($AA156="","",INDEX('Per Line'!$Z$2:$Z$3001,$AA156)&amp;"")</f>
        <v/>
      </c>
      <c r="M156">
        <f>IF($AA156="","",INDEX('Per Line'!$AG$2:$AG$3001,$AA156))</f>
        <v/>
      </c>
      <c r="N156">
        <f>IF($AA156="","",IF(AND(ISNUMBER(M156),M156&gt;0),Y156&gt;M156,FALSE))</f>
        <v/>
      </c>
      <c r="O156" s="7">
        <f>IF($AA156="","",IF(AND(ISNUMBER(M156),M156&gt;0,Y156&gt;M156),Y156-M156,""))</f>
        <v/>
      </c>
      <c r="P156" s="7">
        <f>IF($AA156="","",SUMIFS('Per Line'!$Y$2:$Y$3001,'Per Line'!$E$2:$E$3001,$B156,'Per Line'!$AQ$2:$AQ$3001,1))</f>
        <v/>
      </c>
      <c r="Q156">
        <f>IF($AA156="","",Settings!$C$7)</f>
        <v/>
      </c>
      <c r="R156" s="7">
        <f>IF($AA156="","",SUMIFS('Per Line'!$Y$2:$Y$3001,'Per Line'!$E$2:$E$3001,$B156,'Per Line'!$AP$2:$AP$3001,0,'Per Line'!$AQ$2:$AQ$3001,0))</f>
        <v/>
      </c>
      <c r="S156" s="7">
        <f>IF($AA156="","",R156*Q156)</f>
        <v/>
      </c>
      <c r="T156">
        <f>IF($AA156="","",Settings!$C$6)</f>
        <v/>
      </c>
      <c r="U156" s="7">
        <f>IF($AA156="","",SUMIFS('Per Line'!$Y$2:$Y$3001,'Per Line'!$E$2:$E$3001,$B156,'Per Line'!$AP$2:$AP$3001,1,'Per Line'!$AQ$2:$AQ$3001,0))</f>
        <v/>
      </c>
      <c r="V156" s="7">
        <f>IF($AA156="","",U156*T156)</f>
        <v/>
      </c>
      <c r="W156" s="7">
        <f>IF($AA156="","",V156+S156)</f>
        <v/>
      </c>
      <c r="X156" s="7">
        <f>IF($AA156="","",Y156-W156)</f>
        <v/>
      </c>
      <c r="Y156" s="7">
        <f>IF($AA156="","",R156+U156+P156)</f>
        <v/>
      </c>
      <c r="Z156" s="7">
        <f>IF($AA156="","",Y156-W156-K156)</f>
        <v/>
      </c>
      <c r="AA156" s="16">
        <f>IF(ROWS($AA$2:$AA156)&lt;=MAX('Per Line'!$AO$2:$AO$3001),MATCH(ROWS($AA$2:$AA156),'Per Line'!$AO$2:$AO$3001,0),"")</f>
        <v/>
      </c>
      <c r="AB156" s="17">
        <f>IF($AA156="","",K156-J156*Y156/100)</f>
        <v/>
      </c>
      <c r="AC156">
        <f>IF($AA156="","",C156&amp;"|"&amp;COUNTIF($C$2:$C156,C156))</f>
        <v/>
      </c>
    </row>
    <row r="157">
      <c r="A157" s="15" t="n"/>
      <c r="B157">
        <f>IF($AA157="","",INDEX('Per Line'!$E$2:$E$3001,$AA157)&amp;"")</f>
        <v/>
      </c>
      <c r="C157">
        <f>IF($AA157="","",D157&amp;" "&amp;G157)</f>
        <v/>
      </c>
      <c r="D157">
        <f>IF($AA157="","",INDEX('Per Line'!$A$2:$A$3001,$AA157)&amp;"")</f>
        <v/>
      </c>
      <c r="E157" s="14">
        <f>IF($AA157="","",INDEX('Per Line'!$G$2:$G$3001,$AA157))</f>
        <v/>
      </c>
      <c r="F157">
        <f>IF($AA157="","",INDEX('Per Line'!$H$2:$H$3001,$AA157)&amp;"")</f>
        <v/>
      </c>
      <c r="G157">
        <f>IF($AA157="","",INDEX('Per Line'!$J$2:$J$3001,$AA157)&amp;"")</f>
        <v/>
      </c>
      <c r="H157">
        <f>IF($AA157="","",INDEX('Per Line'!$K$2:$K$3001,$AA157)&amp;"")</f>
        <v/>
      </c>
      <c r="I157">
        <f>IF($AA157="","",INDEX('Per Line'!$L$2:$L$3001,$AA157)&amp;"")</f>
        <v/>
      </c>
      <c r="J157">
        <f>IF($AA157="","",INDEX('Per Line'!$P$2:$P$3001,$AA157))</f>
        <v/>
      </c>
      <c r="K157" s="7">
        <f>IF($AA157="","",IF(AND(ISNUMBER(M157),M157&gt;0,Y157&gt;M157),J157*M157/100+(Y157-M157),J157*Y157/100))</f>
        <v/>
      </c>
      <c r="L157">
        <f>IF($AA157="","",INDEX('Per Line'!$Z$2:$Z$3001,$AA157)&amp;"")</f>
        <v/>
      </c>
      <c r="M157">
        <f>IF($AA157="","",INDEX('Per Line'!$AG$2:$AG$3001,$AA157))</f>
        <v/>
      </c>
      <c r="N157">
        <f>IF($AA157="","",IF(AND(ISNUMBER(M157),M157&gt;0),Y157&gt;M157,FALSE))</f>
        <v/>
      </c>
      <c r="O157" s="7">
        <f>IF($AA157="","",IF(AND(ISNUMBER(M157),M157&gt;0,Y157&gt;M157),Y157-M157,""))</f>
        <v/>
      </c>
      <c r="P157" s="7">
        <f>IF($AA157="","",SUMIFS('Per Line'!$Y$2:$Y$3001,'Per Line'!$E$2:$E$3001,$B157,'Per Line'!$AQ$2:$AQ$3001,1))</f>
        <v/>
      </c>
      <c r="Q157">
        <f>IF($AA157="","",Settings!$C$7)</f>
        <v/>
      </c>
      <c r="R157" s="7">
        <f>IF($AA157="","",SUMIFS('Per Line'!$Y$2:$Y$3001,'Per Line'!$E$2:$E$3001,$B157,'Per Line'!$AP$2:$AP$3001,0,'Per Line'!$AQ$2:$AQ$3001,0))</f>
        <v/>
      </c>
      <c r="S157" s="7">
        <f>IF($AA157="","",R157*Q157)</f>
        <v/>
      </c>
      <c r="T157">
        <f>IF($AA157="","",Settings!$C$6)</f>
        <v/>
      </c>
      <c r="U157" s="7">
        <f>IF($AA157="","",SUMIFS('Per Line'!$Y$2:$Y$3001,'Per Line'!$E$2:$E$3001,$B157,'Per Line'!$AP$2:$AP$3001,1,'Per Line'!$AQ$2:$AQ$3001,0))</f>
        <v/>
      </c>
      <c r="V157" s="7">
        <f>IF($AA157="","",U157*T157)</f>
        <v/>
      </c>
      <c r="W157" s="7">
        <f>IF($AA157="","",V157+S157)</f>
        <v/>
      </c>
      <c r="X157" s="7">
        <f>IF($AA157="","",Y157-W157)</f>
        <v/>
      </c>
      <c r="Y157" s="7">
        <f>IF($AA157="","",R157+U157+P157)</f>
        <v/>
      </c>
      <c r="Z157" s="7">
        <f>IF($AA157="","",Y157-W157-K157)</f>
        <v/>
      </c>
      <c r="AA157" s="16">
        <f>IF(ROWS($AA$2:$AA157)&lt;=MAX('Per Line'!$AO$2:$AO$3001),MATCH(ROWS($AA$2:$AA157),'Per Line'!$AO$2:$AO$3001,0),"")</f>
        <v/>
      </c>
      <c r="AB157" s="17">
        <f>IF($AA157="","",K157-J157*Y157/100)</f>
        <v/>
      </c>
      <c r="AC157">
        <f>IF($AA157="","",C157&amp;"|"&amp;COUNTIF($C$2:$C157,C157))</f>
        <v/>
      </c>
    </row>
    <row r="158">
      <c r="A158" s="15" t="n"/>
      <c r="B158">
        <f>IF($AA158="","",INDEX('Per Line'!$E$2:$E$3001,$AA158)&amp;"")</f>
        <v/>
      </c>
      <c r="C158">
        <f>IF($AA158="","",D158&amp;" "&amp;G158)</f>
        <v/>
      </c>
      <c r="D158">
        <f>IF($AA158="","",INDEX('Per Line'!$A$2:$A$3001,$AA158)&amp;"")</f>
        <v/>
      </c>
      <c r="E158" s="14">
        <f>IF($AA158="","",INDEX('Per Line'!$G$2:$G$3001,$AA158))</f>
        <v/>
      </c>
      <c r="F158">
        <f>IF($AA158="","",INDEX('Per Line'!$H$2:$H$3001,$AA158)&amp;"")</f>
        <v/>
      </c>
      <c r="G158">
        <f>IF($AA158="","",INDEX('Per Line'!$J$2:$J$3001,$AA158)&amp;"")</f>
        <v/>
      </c>
      <c r="H158">
        <f>IF($AA158="","",INDEX('Per Line'!$K$2:$K$3001,$AA158)&amp;"")</f>
        <v/>
      </c>
      <c r="I158">
        <f>IF($AA158="","",INDEX('Per Line'!$L$2:$L$3001,$AA158)&amp;"")</f>
        <v/>
      </c>
      <c r="J158">
        <f>IF($AA158="","",INDEX('Per Line'!$P$2:$P$3001,$AA158))</f>
        <v/>
      </c>
      <c r="K158" s="7">
        <f>IF($AA158="","",IF(AND(ISNUMBER(M158),M158&gt;0,Y158&gt;M158),J158*M158/100+(Y158-M158),J158*Y158/100))</f>
        <v/>
      </c>
      <c r="L158">
        <f>IF($AA158="","",INDEX('Per Line'!$Z$2:$Z$3001,$AA158)&amp;"")</f>
        <v/>
      </c>
      <c r="M158">
        <f>IF($AA158="","",INDEX('Per Line'!$AG$2:$AG$3001,$AA158))</f>
        <v/>
      </c>
      <c r="N158">
        <f>IF($AA158="","",IF(AND(ISNUMBER(M158),M158&gt;0),Y158&gt;M158,FALSE))</f>
        <v/>
      </c>
      <c r="O158" s="7">
        <f>IF($AA158="","",IF(AND(ISNUMBER(M158),M158&gt;0,Y158&gt;M158),Y158-M158,""))</f>
        <v/>
      </c>
      <c r="P158" s="7">
        <f>IF($AA158="","",SUMIFS('Per Line'!$Y$2:$Y$3001,'Per Line'!$E$2:$E$3001,$B158,'Per Line'!$AQ$2:$AQ$3001,1))</f>
        <v/>
      </c>
      <c r="Q158">
        <f>IF($AA158="","",Settings!$C$7)</f>
        <v/>
      </c>
      <c r="R158" s="7">
        <f>IF($AA158="","",SUMIFS('Per Line'!$Y$2:$Y$3001,'Per Line'!$E$2:$E$3001,$B158,'Per Line'!$AP$2:$AP$3001,0,'Per Line'!$AQ$2:$AQ$3001,0))</f>
        <v/>
      </c>
      <c r="S158" s="7">
        <f>IF($AA158="","",R158*Q158)</f>
        <v/>
      </c>
      <c r="T158">
        <f>IF($AA158="","",Settings!$C$6)</f>
        <v/>
      </c>
      <c r="U158" s="7">
        <f>IF($AA158="","",SUMIFS('Per Line'!$Y$2:$Y$3001,'Per Line'!$E$2:$E$3001,$B158,'Per Line'!$AP$2:$AP$3001,1,'Per Line'!$AQ$2:$AQ$3001,0))</f>
        <v/>
      </c>
      <c r="V158" s="7">
        <f>IF($AA158="","",U158*T158)</f>
        <v/>
      </c>
      <c r="W158" s="7">
        <f>IF($AA158="","",V158+S158)</f>
        <v/>
      </c>
      <c r="X158" s="7">
        <f>IF($AA158="","",Y158-W158)</f>
        <v/>
      </c>
      <c r="Y158" s="7">
        <f>IF($AA158="","",R158+U158+P158)</f>
        <v/>
      </c>
      <c r="Z158" s="7">
        <f>IF($AA158="","",Y158-W158-K158)</f>
        <v/>
      </c>
      <c r="AA158" s="16">
        <f>IF(ROWS($AA$2:$AA158)&lt;=MAX('Per Line'!$AO$2:$AO$3001),MATCH(ROWS($AA$2:$AA158),'Per Line'!$AO$2:$AO$3001,0),"")</f>
        <v/>
      </c>
      <c r="AB158" s="17">
        <f>IF($AA158="","",K158-J158*Y158/100)</f>
        <v/>
      </c>
      <c r="AC158">
        <f>IF($AA158="","",C158&amp;"|"&amp;COUNTIF($C$2:$C158,C158))</f>
        <v/>
      </c>
    </row>
    <row r="159">
      <c r="A159" s="15" t="n"/>
      <c r="B159">
        <f>IF($AA159="","",INDEX('Per Line'!$E$2:$E$3001,$AA159)&amp;"")</f>
        <v/>
      </c>
      <c r="C159">
        <f>IF($AA159="","",D159&amp;" "&amp;G159)</f>
        <v/>
      </c>
      <c r="D159">
        <f>IF($AA159="","",INDEX('Per Line'!$A$2:$A$3001,$AA159)&amp;"")</f>
        <v/>
      </c>
      <c r="E159" s="14">
        <f>IF($AA159="","",INDEX('Per Line'!$G$2:$G$3001,$AA159))</f>
        <v/>
      </c>
      <c r="F159">
        <f>IF($AA159="","",INDEX('Per Line'!$H$2:$H$3001,$AA159)&amp;"")</f>
        <v/>
      </c>
      <c r="G159">
        <f>IF($AA159="","",INDEX('Per Line'!$J$2:$J$3001,$AA159)&amp;"")</f>
        <v/>
      </c>
      <c r="H159">
        <f>IF($AA159="","",INDEX('Per Line'!$K$2:$K$3001,$AA159)&amp;"")</f>
        <v/>
      </c>
      <c r="I159">
        <f>IF($AA159="","",INDEX('Per Line'!$L$2:$L$3001,$AA159)&amp;"")</f>
        <v/>
      </c>
      <c r="J159">
        <f>IF($AA159="","",INDEX('Per Line'!$P$2:$P$3001,$AA159))</f>
        <v/>
      </c>
      <c r="K159" s="7">
        <f>IF($AA159="","",IF(AND(ISNUMBER(M159),M159&gt;0,Y159&gt;M159),J159*M159/100+(Y159-M159),J159*Y159/100))</f>
        <v/>
      </c>
      <c r="L159">
        <f>IF($AA159="","",INDEX('Per Line'!$Z$2:$Z$3001,$AA159)&amp;"")</f>
        <v/>
      </c>
      <c r="M159">
        <f>IF($AA159="","",INDEX('Per Line'!$AG$2:$AG$3001,$AA159))</f>
        <v/>
      </c>
      <c r="N159">
        <f>IF($AA159="","",IF(AND(ISNUMBER(M159),M159&gt;0),Y159&gt;M159,FALSE))</f>
        <v/>
      </c>
      <c r="O159" s="7">
        <f>IF($AA159="","",IF(AND(ISNUMBER(M159),M159&gt;0,Y159&gt;M159),Y159-M159,""))</f>
        <v/>
      </c>
      <c r="P159" s="7">
        <f>IF($AA159="","",SUMIFS('Per Line'!$Y$2:$Y$3001,'Per Line'!$E$2:$E$3001,$B159,'Per Line'!$AQ$2:$AQ$3001,1))</f>
        <v/>
      </c>
      <c r="Q159">
        <f>IF($AA159="","",Settings!$C$7)</f>
        <v/>
      </c>
      <c r="R159" s="7">
        <f>IF($AA159="","",SUMIFS('Per Line'!$Y$2:$Y$3001,'Per Line'!$E$2:$E$3001,$B159,'Per Line'!$AP$2:$AP$3001,0,'Per Line'!$AQ$2:$AQ$3001,0))</f>
        <v/>
      </c>
      <c r="S159" s="7">
        <f>IF($AA159="","",R159*Q159)</f>
        <v/>
      </c>
      <c r="T159">
        <f>IF($AA159="","",Settings!$C$6)</f>
        <v/>
      </c>
      <c r="U159" s="7">
        <f>IF($AA159="","",SUMIFS('Per Line'!$Y$2:$Y$3001,'Per Line'!$E$2:$E$3001,$B159,'Per Line'!$AP$2:$AP$3001,1,'Per Line'!$AQ$2:$AQ$3001,0))</f>
        <v/>
      </c>
      <c r="V159" s="7">
        <f>IF($AA159="","",U159*T159)</f>
        <v/>
      </c>
      <c r="W159" s="7">
        <f>IF($AA159="","",V159+S159)</f>
        <v/>
      </c>
      <c r="X159" s="7">
        <f>IF($AA159="","",Y159-W159)</f>
        <v/>
      </c>
      <c r="Y159" s="7">
        <f>IF($AA159="","",R159+U159+P159)</f>
        <v/>
      </c>
      <c r="Z159" s="7">
        <f>IF($AA159="","",Y159-W159-K159)</f>
        <v/>
      </c>
      <c r="AA159" s="16">
        <f>IF(ROWS($AA$2:$AA159)&lt;=MAX('Per Line'!$AO$2:$AO$3001),MATCH(ROWS($AA$2:$AA159),'Per Line'!$AO$2:$AO$3001,0),"")</f>
        <v/>
      </c>
      <c r="AB159" s="17">
        <f>IF($AA159="","",K159-J159*Y159/100)</f>
        <v/>
      </c>
      <c r="AC159">
        <f>IF($AA159="","",C159&amp;"|"&amp;COUNTIF($C$2:$C159,C159))</f>
        <v/>
      </c>
    </row>
    <row r="160">
      <c r="A160" s="15" t="n"/>
      <c r="B160">
        <f>IF($AA160="","",INDEX('Per Line'!$E$2:$E$3001,$AA160)&amp;"")</f>
        <v/>
      </c>
      <c r="C160">
        <f>IF($AA160="","",D160&amp;" "&amp;G160)</f>
        <v/>
      </c>
      <c r="D160">
        <f>IF($AA160="","",INDEX('Per Line'!$A$2:$A$3001,$AA160)&amp;"")</f>
        <v/>
      </c>
      <c r="E160" s="14">
        <f>IF($AA160="","",INDEX('Per Line'!$G$2:$G$3001,$AA160))</f>
        <v/>
      </c>
      <c r="F160">
        <f>IF($AA160="","",INDEX('Per Line'!$H$2:$H$3001,$AA160)&amp;"")</f>
        <v/>
      </c>
      <c r="G160">
        <f>IF($AA160="","",INDEX('Per Line'!$J$2:$J$3001,$AA160)&amp;"")</f>
        <v/>
      </c>
      <c r="H160">
        <f>IF($AA160="","",INDEX('Per Line'!$K$2:$K$3001,$AA160)&amp;"")</f>
        <v/>
      </c>
      <c r="I160">
        <f>IF($AA160="","",INDEX('Per Line'!$L$2:$L$3001,$AA160)&amp;"")</f>
        <v/>
      </c>
      <c r="J160">
        <f>IF($AA160="","",INDEX('Per Line'!$P$2:$P$3001,$AA160))</f>
        <v/>
      </c>
      <c r="K160" s="7">
        <f>IF($AA160="","",IF(AND(ISNUMBER(M160),M160&gt;0,Y160&gt;M160),J160*M160/100+(Y160-M160),J160*Y160/100))</f>
        <v/>
      </c>
      <c r="L160">
        <f>IF($AA160="","",INDEX('Per Line'!$Z$2:$Z$3001,$AA160)&amp;"")</f>
        <v/>
      </c>
      <c r="M160">
        <f>IF($AA160="","",INDEX('Per Line'!$AG$2:$AG$3001,$AA160))</f>
        <v/>
      </c>
      <c r="N160">
        <f>IF($AA160="","",IF(AND(ISNUMBER(M160),M160&gt;0),Y160&gt;M160,FALSE))</f>
        <v/>
      </c>
      <c r="O160" s="7">
        <f>IF($AA160="","",IF(AND(ISNUMBER(M160),M160&gt;0,Y160&gt;M160),Y160-M160,""))</f>
        <v/>
      </c>
      <c r="P160" s="7">
        <f>IF($AA160="","",SUMIFS('Per Line'!$Y$2:$Y$3001,'Per Line'!$E$2:$E$3001,$B160,'Per Line'!$AQ$2:$AQ$3001,1))</f>
        <v/>
      </c>
      <c r="Q160">
        <f>IF($AA160="","",Settings!$C$7)</f>
        <v/>
      </c>
      <c r="R160" s="7">
        <f>IF($AA160="","",SUMIFS('Per Line'!$Y$2:$Y$3001,'Per Line'!$E$2:$E$3001,$B160,'Per Line'!$AP$2:$AP$3001,0,'Per Line'!$AQ$2:$AQ$3001,0))</f>
        <v/>
      </c>
      <c r="S160" s="7">
        <f>IF($AA160="","",R160*Q160)</f>
        <v/>
      </c>
      <c r="T160">
        <f>IF($AA160="","",Settings!$C$6)</f>
        <v/>
      </c>
      <c r="U160" s="7">
        <f>IF($AA160="","",SUMIFS('Per Line'!$Y$2:$Y$3001,'Per Line'!$E$2:$E$3001,$B160,'Per Line'!$AP$2:$AP$3001,1,'Per Line'!$AQ$2:$AQ$3001,0))</f>
        <v/>
      </c>
      <c r="V160" s="7">
        <f>IF($AA160="","",U160*T160)</f>
        <v/>
      </c>
      <c r="W160" s="7">
        <f>IF($AA160="","",V160+S160)</f>
        <v/>
      </c>
      <c r="X160" s="7">
        <f>IF($AA160="","",Y160-W160)</f>
        <v/>
      </c>
      <c r="Y160" s="7">
        <f>IF($AA160="","",R160+U160+P160)</f>
        <v/>
      </c>
      <c r="Z160" s="7">
        <f>IF($AA160="","",Y160-W160-K160)</f>
        <v/>
      </c>
      <c r="AA160" s="16">
        <f>IF(ROWS($AA$2:$AA160)&lt;=MAX('Per Line'!$AO$2:$AO$3001),MATCH(ROWS($AA$2:$AA160),'Per Line'!$AO$2:$AO$3001,0),"")</f>
        <v/>
      </c>
      <c r="AB160" s="17">
        <f>IF($AA160="","",K160-J160*Y160/100)</f>
        <v/>
      </c>
      <c r="AC160">
        <f>IF($AA160="","",C160&amp;"|"&amp;COUNTIF($C$2:$C160,C160))</f>
        <v/>
      </c>
    </row>
    <row r="161">
      <c r="A161" s="15" t="n"/>
      <c r="B161">
        <f>IF($AA161="","",INDEX('Per Line'!$E$2:$E$3001,$AA161)&amp;"")</f>
        <v/>
      </c>
      <c r="C161">
        <f>IF($AA161="","",D161&amp;" "&amp;G161)</f>
        <v/>
      </c>
      <c r="D161">
        <f>IF($AA161="","",INDEX('Per Line'!$A$2:$A$3001,$AA161)&amp;"")</f>
        <v/>
      </c>
      <c r="E161" s="14">
        <f>IF($AA161="","",INDEX('Per Line'!$G$2:$G$3001,$AA161))</f>
        <v/>
      </c>
      <c r="F161">
        <f>IF($AA161="","",INDEX('Per Line'!$H$2:$H$3001,$AA161)&amp;"")</f>
        <v/>
      </c>
      <c r="G161">
        <f>IF($AA161="","",INDEX('Per Line'!$J$2:$J$3001,$AA161)&amp;"")</f>
        <v/>
      </c>
      <c r="H161">
        <f>IF($AA161="","",INDEX('Per Line'!$K$2:$K$3001,$AA161)&amp;"")</f>
        <v/>
      </c>
      <c r="I161">
        <f>IF($AA161="","",INDEX('Per Line'!$L$2:$L$3001,$AA161)&amp;"")</f>
        <v/>
      </c>
      <c r="J161">
        <f>IF($AA161="","",INDEX('Per Line'!$P$2:$P$3001,$AA161))</f>
        <v/>
      </c>
      <c r="K161" s="7">
        <f>IF($AA161="","",IF(AND(ISNUMBER(M161),M161&gt;0,Y161&gt;M161),J161*M161/100+(Y161-M161),J161*Y161/100))</f>
        <v/>
      </c>
      <c r="L161">
        <f>IF($AA161="","",INDEX('Per Line'!$Z$2:$Z$3001,$AA161)&amp;"")</f>
        <v/>
      </c>
      <c r="M161">
        <f>IF($AA161="","",INDEX('Per Line'!$AG$2:$AG$3001,$AA161))</f>
        <v/>
      </c>
      <c r="N161">
        <f>IF($AA161="","",IF(AND(ISNUMBER(M161),M161&gt;0),Y161&gt;M161,FALSE))</f>
        <v/>
      </c>
      <c r="O161" s="7">
        <f>IF($AA161="","",IF(AND(ISNUMBER(M161),M161&gt;0,Y161&gt;M161),Y161-M161,""))</f>
        <v/>
      </c>
      <c r="P161" s="7">
        <f>IF($AA161="","",SUMIFS('Per Line'!$Y$2:$Y$3001,'Per Line'!$E$2:$E$3001,$B161,'Per Line'!$AQ$2:$AQ$3001,1))</f>
        <v/>
      </c>
      <c r="Q161">
        <f>IF($AA161="","",Settings!$C$7)</f>
        <v/>
      </c>
      <c r="R161" s="7">
        <f>IF($AA161="","",SUMIFS('Per Line'!$Y$2:$Y$3001,'Per Line'!$E$2:$E$3001,$B161,'Per Line'!$AP$2:$AP$3001,0,'Per Line'!$AQ$2:$AQ$3001,0))</f>
        <v/>
      </c>
      <c r="S161" s="7">
        <f>IF($AA161="","",R161*Q161)</f>
        <v/>
      </c>
      <c r="T161">
        <f>IF($AA161="","",Settings!$C$6)</f>
        <v/>
      </c>
      <c r="U161" s="7">
        <f>IF($AA161="","",SUMIFS('Per Line'!$Y$2:$Y$3001,'Per Line'!$E$2:$E$3001,$B161,'Per Line'!$AP$2:$AP$3001,1,'Per Line'!$AQ$2:$AQ$3001,0))</f>
        <v/>
      </c>
      <c r="V161" s="7">
        <f>IF($AA161="","",U161*T161)</f>
        <v/>
      </c>
      <c r="W161" s="7">
        <f>IF($AA161="","",V161+S161)</f>
        <v/>
      </c>
      <c r="X161" s="7">
        <f>IF($AA161="","",Y161-W161)</f>
        <v/>
      </c>
      <c r="Y161" s="7">
        <f>IF($AA161="","",R161+U161+P161)</f>
        <v/>
      </c>
      <c r="Z161" s="7">
        <f>IF($AA161="","",Y161-W161-K161)</f>
        <v/>
      </c>
      <c r="AA161" s="16">
        <f>IF(ROWS($AA$2:$AA161)&lt;=MAX('Per Line'!$AO$2:$AO$3001),MATCH(ROWS($AA$2:$AA161),'Per Line'!$AO$2:$AO$3001,0),"")</f>
        <v/>
      </c>
      <c r="AB161" s="17">
        <f>IF($AA161="","",K161-J161*Y161/100)</f>
        <v/>
      </c>
      <c r="AC161">
        <f>IF($AA161="","",C161&amp;"|"&amp;COUNTIF($C$2:$C161,C161))</f>
        <v/>
      </c>
    </row>
    <row r="162">
      <c r="A162" s="15" t="n"/>
      <c r="B162">
        <f>IF($AA162="","",INDEX('Per Line'!$E$2:$E$3001,$AA162)&amp;"")</f>
        <v/>
      </c>
      <c r="C162">
        <f>IF($AA162="","",D162&amp;" "&amp;G162)</f>
        <v/>
      </c>
      <c r="D162">
        <f>IF($AA162="","",INDEX('Per Line'!$A$2:$A$3001,$AA162)&amp;"")</f>
        <v/>
      </c>
      <c r="E162" s="14">
        <f>IF($AA162="","",INDEX('Per Line'!$G$2:$G$3001,$AA162))</f>
        <v/>
      </c>
      <c r="F162">
        <f>IF($AA162="","",INDEX('Per Line'!$H$2:$H$3001,$AA162)&amp;"")</f>
        <v/>
      </c>
      <c r="G162">
        <f>IF($AA162="","",INDEX('Per Line'!$J$2:$J$3001,$AA162)&amp;"")</f>
        <v/>
      </c>
      <c r="H162">
        <f>IF($AA162="","",INDEX('Per Line'!$K$2:$K$3001,$AA162)&amp;"")</f>
        <v/>
      </c>
      <c r="I162">
        <f>IF($AA162="","",INDEX('Per Line'!$L$2:$L$3001,$AA162)&amp;"")</f>
        <v/>
      </c>
      <c r="J162">
        <f>IF($AA162="","",INDEX('Per Line'!$P$2:$P$3001,$AA162))</f>
        <v/>
      </c>
      <c r="K162" s="7">
        <f>IF($AA162="","",IF(AND(ISNUMBER(M162),M162&gt;0,Y162&gt;M162),J162*M162/100+(Y162-M162),J162*Y162/100))</f>
        <v/>
      </c>
      <c r="L162">
        <f>IF($AA162="","",INDEX('Per Line'!$Z$2:$Z$3001,$AA162)&amp;"")</f>
        <v/>
      </c>
      <c r="M162">
        <f>IF($AA162="","",INDEX('Per Line'!$AG$2:$AG$3001,$AA162))</f>
        <v/>
      </c>
      <c r="N162">
        <f>IF($AA162="","",IF(AND(ISNUMBER(M162),M162&gt;0),Y162&gt;M162,FALSE))</f>
        <v/>
      </c>
      <c r="O162" s="7">
        <f>IF($AA162="","",IF(AND(ISNUMBER(M162),M162&gt;0,Y162&gt;M162),Y162-M162,""))</f>
        <v/>
      </c>
      <c r="P162" s="7">
        <f>IF($AA162="","",SUMIFS('Per Line'!$Y$2:$Y$3001,'Per Line'!$E$2:$E$3001,$B162,'Per Line'!$AQ$2:$AQ$3001,1))</f>
        <v/>
      </c>
      <c r="Q162">
        <f>IF($AA162="","",Settings!$C$7)</f>
        <v/>
      </c>
      <c r="R162" s="7">
        <f>IF($AA162="","",SUMIFS('Per Line'!$Y$2:$Y$3001,'Per Line'!$E$2:$E$3001,$B162,'Per Line'!$AP$2:$AP$3001,0,'Per Line'!$AQ$2:$AQ$3001,0))</f>
        <v/>
      </c>
      <c r="S162" s="7">
        <f>IF($AA162="","",R162*Q162)</f>
        <v/>
      </c>
      <c r="T162">
        <f>IF($AA162="","",Settings!$C$6)</f>
        <v/>
      </c>
      <c r="U162" s="7">
        <f>IF($AA162="","",SUMIFS('Per Line'!$Y$2:$Y$3001,'Per Line'!$E$2:$E$3001,$B162,'Per Line'!$AP$2:$AP$3001,1,'Per Line'!$AQ$2:$AQ$3001,0))</f>
        <v/>
      </c>
      <c r="V162" s="7">
        <f>IF($AA162="","",U162*T162)</f>
        <v/>
      </c>
      <c r="W162" s="7">
        <f>IF($AA162="","",V162+S162)</f>
        <v/>
      </c>
      <c r="X162" s="7">
        <f>IF($AA162="","",Y162-W162)</f>
        <v/>
      </c>
      <c r="Y162" s="7">
        <f>IF($AA162="","",R162+U162+P162)</f>
        <v/>
      </c>
      <c r="Z162" s="7">
        <f>IF($AA162="","",Y162-W162-K162)</f>
        <v/>
      </c>
      <c r="AA162" s="16">
        <f>IF(ROWS($AA$2:$AA162)&lt;=MAX('Per Line'!$AO$2:$AO$3001),MATCH(ROWS($AA$2:$AA162),'Per Line'!$AO$2:$AO$3001,0),"")</f>
        <v/>
      </c>
      <c r="AB162" s="17">
        <f>IF($AA162="","",K162-J162*Y162/100)</f>
        <v/>
      </c>
      <c r="AC162">
        <f>IF($AA162="","",C162&amp;"|"&amp;COUNTIF($C$2:$C162,C162))</f>
        <v/>
      </c>
    </row>
    <row r="163">
      <c r="A163" s="15" t="n"/>
      <c r="B163">
        <f>IF($AA163="","",INDEX('Per Line'!$E$2:$E$3001,$AA163)&amp;"")</f>
        <v/>
      </c>
      <c r="C163">
        <f>IF($AA163="","",D163&amp;" "&amp;G163)</f>
        <v/>
      </c>
      <c r="D163">
        <f>IF($AA163="","",INDEX('Per Line'!$A$2:$A$3001,$AA163)&amp;"")</f>
        <v/>
      </c>
      <c r="E163" s="14">
        <f>IF($AA163="","",INDEX('Per Line'!$G$2:$G$3001,$AA163))</f>
        <v/>
      </c>
      <c r="F163">
        <f>IF($AA163="","",INDEX('Per Line'!$H$2:$H$3001,$AA163)&amp;"")</f>
        <v/>
      </c>
      <c r="G163">
        <f>IF($AA163="","",INDEX('Per Line'!$J$2:$J$3001,$AA163)&amp;"")</f>
        <v/>
      </c>
      <c r="H163">
        <f>IF($AA163="","",INDEX('Per Line'!$K$2:$K$3001,$AA163)&amp;"")</f>
        <v/>
      </c>
      <c r="I163">
        <f>IF($AA163="","",INDEX('Per Line'!$L$2:$L$3001,$AA163)&amp;"")</f>
        <v/>
      </c>
      <c r="J163">
        <f>IF($AA163="","",INDEX('Per Line'!$P$2:$P$3001,$AA163))</f>
        <v/>
      </c>
      <c r="K163" s="7">
        <f>IF($AA163="","",IF(AND(ISNUMBER(M163),M163&gt;0,Y163&gt;M163),J163*M163/100+(Y163-M163),J163*Y163/100))</f>
        <v/>
      </c>
      <c r="L163">
        <f>IF($AA163="","",INDEX('Per Line'!$Z$2:$Z$3001,$AA163)&amp;"")</f>
        <v/>
      </c>
      <c r="M163">
        <f>IF($AA163="","",INDEX('Per Line'!$AG$2:$AG$3001,$AA163))</f>
        <v/>
      </c>
      <c r="N163">
        <f>IF($AA163="","",IF(AND(ISNUMBER(M163),M163&gt;0),Y163&gt;M163,FALSE))</f>
        <v/>
      </c>
      <c r="O163" s="7">
        <f>IF($AA163="","",IF(AND(ISNUMBER(M163),M163&gt;0,Y163&gt;M163),Y163-M163,""))</f>
        <v/>
      </c>
      <c r="P163" s="7">
        <f>IF($AA163="","",SUMIFS('Per Line'!$Y$2:$Y$3001,'Per Line'!$E$2:$E$3001,$B163,'Per Line'!$AQ$2:$AQ$3001,1))</f>
        <v/>
      </c>
      <c r="Q163">
        <f>IF($AA163="","",Settings!$C$7)</f>
        <v/>
      </c>
      <c r="R163" s="7">
        <f>IF($AA163="","",SUMIFS('Per Line'!$Y$2:$Y$3001,'Per Line'!$E$2:$E$3001,$B163,'Per Line'!$AP$2:$AP$3001,0,'Per Line'!$AQ$2:$AQ$3001,0))</f>
        <v/>
      </c>
      <c r="S163" s="7">
        <f>IF($AA163="","",R163*Q163)</f>
        <v/>
      </c>
      <c r="T163">
        <f>IF($AA163="","",Settings!$C$6)</f>
        <v/>
      </c>
      <c r="U163" s="7">
        <f>IF($AA163="","",SUMIFS('Per Line'!$Y$2:$Y$3001,'Per Line'!$E$2:$E$3001,$B163,'Per Line'!$AP$2:$AP$3001,1,'Per Line'!$AQ$2:$AQ$3001,0))</f>
        <v/>
      </c>
      <c r="V163" s="7">
        <f>IF($AA163="","",U163*T163)</f>
        <v/>
      </c>
      <c r="W163" s="7">
        <f>IF($AA163="","",V163+S163)</f>
        <v/>
      </c>
      <c r="X163" s="7">
        <f>IF($AA163="","",Y163-W163)</f>
        <v/>
      </c>
      <c r="Y163" s="7">
        <f>IF($AA163="","",R163+U163+P163)</f>
        <v/>
      </c>
      <c r="Z163" s="7">
        <f>IF($AA163="","",Y163-W163-K163)</f>
        <v/>
      </c>
      <c r="AA163" s="16">
        <f>IF(ROWS($AA$2:$AA163)&lt;=MAX('Per Line'!$AO$2:$AO$3001),MATCH(ROWS($AA$2:$AA163),'Per Line'!$AO$2:$AO$3001,0),"")</f>
        <v/>
      </c>
      <c r="AB163" s="17">
        <f>IF($AA163="","",K163-J163*Y163/100)</f>
        <v/>
      </c>
      <c r="AC163">
        <f>IF($AA163="","",C163&amp;"|"&amp;COUNTIF($C$2:$C163,C163))</f>
        <v/>
      </c>
    </row>
    <row r="164">
      <c r="A164" s="15" t="n"/>
      <c r="B164">
        <f>IF($AA164="","",INDEX('Per Line'!$E$2:$E$3001,$AA164)&amp;"")</f>
        <v/>
      </c>
      <c r="C164">
        <f>IF($AA164="","",D164&amp;" "&amp;G164)</f>
        <v/>
      </c>
      <c r="D164">
        <f>IF($AA164="","",INDEX('Per Line'!$A$2:$A$3001,$AA164)&amp;"")</f>
        <v/>
      </c>
      <c r="E164" s="14">
        <f>IF($AA164="","",INDEX('Per Line'!$G$2:$G$3001,$AA164))</f>
        <v/>
      </c>
      <c r="F164">
        <f>IF($AA164="","",INDEX('Per Line'!$H$2:$H$3001,$AA164)&amp;"")</f>
        <v/>
      </c>
      <c r="G164">
        <f>IF($AA164="","",INDEX('Per Line'!$J$2:$J$3001,$AA164)&amp;"")</f>
        <v/>
      </c>
      <c r="H164">
        <f>IF($AA164="","",INDEX('Per Line'!$K$2:$K$3001,$AA164)&amp;"")</f>
        <v/>
      </c>
      <c r="I164">
        <f>IF($AA164="","",INDEX('Per Line'!$L$2:$L$3001,$AA164)&amp;"")</f>
        <v/>
      </c>
      <c r="J164">
        <f>IF($AA164="","",INDEX('Per Line'!$P$2:$P$3001,$AA164))</f>
        <v/>
      </c>
      <c r="K164" s="7">
        <f>IF($AA164="","",IF(AND(ISNUMBER(M164),M164&gt;0,Y164&gt;M164),J164*M164/100+(Y164-M164),J164*Y164/100))</f>
        <v/>
      </c>
      <c r="L164">
        <f>IF($AA164="","",INDEX('Per Line'!$Z$2:$Z$3001,$AA164)&amp;"")</f>
        <v/>
      </c>
      <c r="M164">
        <f>IF($AA164="","",INDEX('Per Line'!$AG$2:$AG$3001,$AA164))</f>
        <v/>
      </c>
      <c r="N164">
        <f>IF($AA164="","",IF(AND(ISNUMBER(M164),M164&gt;0),Y164&gt;M164,FALSE))</f>
        <v/>
      </c>
      <c r="O164" s="7">
        <f>IF($AA164="","",IF(AND(ISNUMBER(M164),M164&gt;0,Y164&gt;M164),Y164-M164,""))</f>
        <v/>
      </c>
      <c r="P164" s="7">
        <f>IF($AA164="","",SUMIFS('Per Line'!$Y$2:$Y$3001,'Per Line'!$E$2:$E$3001,$B164,'Per Line'!$AQ$2:$AQ$3001,1))</f>
        <v/>
      </c>
      <c r="Q164">
        <f>IF($AA164="","",Settings!$C$7)</f>
        <v/>
      </c>
      <c r="R164" s="7">
        <f>IF($AA164="","",SUMIFS('Per Line'!$Y$2:$Y$3001,'Per Line'!$E$2:$E$3001,$B164,'Per Line'!$AP$2:$AP$3001,0,'Per Line'!$AQ$2:$AQ$3001,0))</f>
        <v/>
      </c>
      <c r="S164" s="7">
        <f>IF($AA164="","",R164*Q164)</f>
        <v/>
      </c>
      <c r="T164">
        <f>IF($AA164="","",Settings!$C$6)</f>
        <v/>
      </c>
      <c r="U164" s="7">
        <f>IF($AA164="","",SUMIFS('Per Line'!$Y$2:$Y$3001,'Per Line'!$E$2:$E$3001,$B164,'Per Line'!$AP$2:$AP$3001,1,'Per Line'!$AQ$2:$AQ$3001,0))</f>
        <v/>
      </c>
      <c r="V164" s="7">
        <f>IF($AA164="","",U164*T164)</f>
        <v/>
      </c>
      <c r="W164" s="7">
        <f>IF($AA164="","",V164+S164)</f>
        <v/>
      </c>
      <c r="X164" s="7">
        <f>IF($AA164="","",Y164-W164)</f>
        <v/>
      </c>
      <c r="Y164" s="7">
        <f>IF($AA164="","",R164+U164+P164)</f>
        <v/>
      </c>
      <c r="Z164" s="7">
        <f>IF($AA164="","",Y164-W164-K164)</f>
        <v/>
      </c>
      <c r="AA164" s="16">
        <f>IF(ROWS($AA$2:$AA164)&lt;=MAX('Per Line'!$AO$2:$AO$3001),MATCH(ROWS($AA$2:$AA164),'Per Line'!$AO$2:$AO$3001,0),"")</f>
        <v/>
      </c>
      <c r="AB164" s="17">
        <f>IF($AA164="","",K164-J164*Y164/100)</f>
        <v/>
      </c>
      <c r="AC164">
        <f>IF($AA164="","",C164&amp;"|"&amp;COUNTIF($C$2:$C164,C164))</f>
        <v/>
      </c>
    </row>
    <row r="165">
      <c r="A165" s="15" t="n"/>
      <c r="B165">
        <f>IF($AA165="","",INDEX('Per Line'!$E$2:$E$3001,$AA165)&amp;"")</f>
        <v/>
      </c>
      <c r="C165">
        <f>IF($AA165="","",D165&amp;" "&amp;G165)</f>
        <v/>
      </c>
      <c r="D165">
        <f>IF($AA165="","",INDEX('Per Line'!$A$2:$A$3001,$AA165)&amp;"")</f>
        <v/>
      </c>
      <c r="E165" s="14">
        <f>IF($AA165="","",INDEX('Per Line'!$G$2:$G$3001,$AA165))</f>
        <v/>
      </c>
      <c r="F165">
        <f>IF($AA165="","",INDEX('Per Line'!$H$2:$H$3001,$AA165)&amp;"")</f>
        <v/>
      </c>
      <c r="G165">
        <f>IF($AA165="","",INDEX('Per Line'!$J$2:$J$3001,$AA165)&amp;"")</f>
        <v/>
      </c>
      <c r="H165">
        <f>IF($AA165="","",INDEX('Per Line'!$K$2:$K$3001,$AA165)&amp;"")</f>
        <v/>
      </c>
      <c r="I165">
        <f>IF($AA165="","",INDEX('Per Line'!$L$2:$L$3001,$AA165)&amp;"")</f>
        <v/>
      </c>
      <c r="J165">
        <f>IF($AA165="","",INDEX('Per Line'!$P$2:$P$3001,$AA165))</f>
        <v/>
      </c>
      <c r="K165" s="7">
        <f>IF($AA165="","",IF(AND(ISNUMBER(M165),M165&gt;0,Y165&gt;M165),J165*M165/100+(Y165-M165),J165*Y165/100))</f>
        <v/>
      </c>
      <c r="L165">
        <f>IF($AA165="","",INDEX('Per Line'!$Z$2:$Z$3001,$AA165)&amp;"")</f>
        <v/>
      </c>
      <c r="M165">
        <f>IF($AA165="","",INDEX('Per Line'!$AG$2:$AG$3001,$AA165))</f>
        <v/>
      </c>
      <c r="N165">
        <f>IF($AA165="","",IF(AND(ISNUMBER(M165),M165&gt;0),Y165&gt;M165,FALSE))</f>
        <v/>
      </c>
      <c r="O165" s="7">
        <f>IF($AA165="","",IF(AND(ISNUMBER(M165),M165&gt;0,Y165&gt;M165),Y165-M165,""))</f>
        <v/>
      </c>
      <c r="P165" s="7">
        <f>IF($AA165="","",SUMIFS('Per Line'!$Y$2:$Y$3001,'Per Line'!$E$2:$E$3001,$B165,'Per Line'!$AQ$2:$AQ$3001,1))</f>
        <v/>
      </c>
      <c r="Q165">
        <f>IF($AA165="","",Settings!$C$7)</f>
        <v/>
      </c>
      <c r="R165" s="7">
        <f>IF($AA165="","",SUMIFS('Per Line'!$Y$2:$Y$3001,'Per Line'!$E$2:$E$3001,$B165,'Per Line'!$AP$2:$AP$3001,0,'Per Line'!$AQ$2:$AQ$3001,0))</f>
        <v/>
      </c>
      <c r="S165" s="7">
        <f>IF($AA165="","",R165*Q165)</f>
        <v/>
      </c>
      <c r="T165">
        <f>IF($AA165="","",Settings!$C$6)</f>
        <v/>
      </c>
      <c r="U165" s="7">
        <f>IF($AA165="","",SUMIFS('Per Line'!$Y$2:$Y$3001,'Per Line'!$E$2:$E$3001,$B165,'Per Line'!$AP$2:$AP$3001,1,'Per Line'!$AQ$2:$AQ$3001,0))</f>
        <v/>
      </c>
      <c r="V165" s="7">
        <f>IF($AA165="","",U165*T165)</f>
        <v/>
      </c>
      <c r="W165" s="7">
        <f>IF($AA165="","",V165+S165)</f>
        <v/>
      </c>
      <c r="X165" s="7">
        <f>IF($AA165="","",Y165-W165)</f>
        <v/>
      </c>
      <c r="Y165" s="7">
        <f>IF($AA165="","",R165+U165+P165)</f>
        <v/>
      </c>
      <c r="Z165" s="7">
        <f>IF($AA165="","",Y165-W165-K165)</f>
        <v/>
      </c>
      <c r="AA165" s="16">
        <f>IF(ROWS($AA$2:$AA165)&lt;=MAX('Per Line'!$AO$2:$AO$3001),MATCH(ROWS($AA$2:$AA165),'Per Line'!$AO$2:$AO$3001,0),"")</f>
        <v/>
      </c>
      <c r="AB165" s="17">
        <f>IF($AA165="","",K165-J165*Y165/100)</f>
        <v/>
      </c>
      <c r="AC165">
        <f>IF($AA165="","",C165&amp;"|"&amp;COUNTIF($C$2:$C165,C165))</f>
        <v/>
      </c>
    </row>
    <row r="166">
      <c r="A166" s="15" t="n"/>
      <c r="B166">
        <f>IF($AA166="","",INDEX('Per Line'!$E$2:$E$3001,$AA166)&amp;"")</f>
        <v/>
      </c>
      <c r="C166">
        <f>IF($AA166="","",D166&amp;" "&amp;G166)</f>
        <v/>
      </c>
      <c r="D166">
        <f>IF($AA166="","",INDEX('Per Line'!$A$2:$A$3001,$AA166)&amp;"")</f>
        <v/>
      </c>
      <c r="E166" s="14">
        <f>IF($AA166="","",INDEX('Per Line'!$G$2:$G$3001,$AA166))</f>
        <v/>
      </c>
      <c r="F166">
        <f>IF($AA166="","",INDEX('Per Line'!$H$2:$H$3001,$AA166)&amp;"")</f>
        <v/>
      </c>
      <c r="G166">
        <f>IF($AA166="","",INDEX('Per Line'!$J$2:$J$3001,$AA166)&amp;"")</f>
        <v/>
      </c>
      <c r="H166">
        <f>IF($AA166="","",INDEX('Per Line'!$K$2:$K$3001,$AA166)&amp;"")</f>
        <v/>
      </c>
      <c r="I166">
        <f>IF($AA166="","",INDEX('Per Line'!$L$2:$L$3001,$AA166)&amp;"")</f>
        <v/>
      </c>
      <c r="J166">
        <f>IF($AA166="","",INDEX('Per Line'!$P$2:$P$3001,$AA166))</f>
        <v/>
      </c>
      <c r="K166" s="7">
        <f>IF($AA166="","",IF(AND(ISNUMBER(M166),M166&gt;0,Y166&gt;M166),J166*M166/100+(Y166-M166),J166*Y166/100))</f>
        <v/>
      </c>
      <c r="L166">
        <f>IF($AA166="","",INDEX('Per Line'!$Z$2:$Z$3001,$AA166)&amp;"")</f>
        <v/>
      </c>
      <c r="M166">
        <f>IF($AA166="","",INDEX('Per Line'!$AG$2:$AG$3001,$AA166))</f>
        <v/>
      </c>
      <c r="N166">
        <f>IF($AA166="","",IF(AND(ISNUMBER(M166),M166&gt;0),Y166&gt;M166,FALSE))</f>
        <v/>
      </c>
      <c r="O166" s="7">
        <f>IF($AA166="","",IF(AND(ISNUMBER(M166),M166&gt;0,Y166&gt;M166),Y166-M166,""))</f>
        <v/>
      </c>
      <c r="P166" s="7">
        <f>IF($AA166="","",SUMIFS('Per Line'!$Y$2:$Y$3001,'Per Line'!$E$2:$E$3001,$B166,'Per Line'!$AQ$2:$AQ$3001,1))</f>
        <v/>
      </c>
      <c r="Q166">
        <f>IF($AA166="","",Settings!$C$7)</f>
        <v/>
      </c>
      <c r="R166" s="7">
        <f>IF($AA166="","",SUMIFS('Per Line'!$Y$2:$Y$3001,'Per Line'!$E$2:$E$3001,$B166,'Per Line'!$AP$2:$AP$3001,0,'Per Line'!$AQ$2:$AQ$3001,0))</f>
        <v/>
      </c>
      <c r="S166" s="7">
        <f>IF($AA166="","",R166*Q166)</f>
        <v/>
      </c>
      <c r="T166">
        <f>IF($AA166="","",Settings!$C$6)</f>
        <v/>
      </c>
      <c r="U166" s="7">
        <f>IF($AA166="","",SUMIFS('Per Line'!$Y$2:$Y$3001,'Per Line'!$E$2:$E$3001,$B166,'Per Line'!$AP$2:$AP$3001,1,'Per Line'!$AQ$2:$AQ$3001,0))</f>
        <v/>
      </c>
      <c r="V166" s="7">
        <f>IF($AA166="","",U166*T166)</f>
        <v/>
      </c>
      <c r="W166" s="7">
        <f>IF($AA166="","",V166+S166)</f>
        <v/>
      </c>
      <c r="X166" s="7">
        <f>IF($AA166="","",Y166-W166)</f>
        <v/>
      </c>
      <c r="Y166" s="7">
        <f>IF($AA166="","",R166+U166+P166)</f>
        <v/>
      </c>
      <c r="Z166" s="7">
        <f>IF($AA166="","",Y166-W166-K166)</f>
        <v/>
      </c>
      <c r="AA166" s="16">
        <f>IF(ROWS($AA$2:$AA166)&lt;=MAX('Per Line'!$AO$2:$AO$3001),MATCH(ROWS($AA$2:$AA166),'Per Line'!$AO$2:$AO$3001,0),"")</f>
        <v/>
      </c>
      <c r="AB166" s="17">
        <f>IF($AA166="","",K166-J166*Y166/100)</f>
        <v/>
      </c>
      <c r="AC166">
        <f>IF($AA166="","",C166&amp;"|"&amp;COUNTIF($C$2:$C166,C166))</f>
        <v/>
      </c>
    </row>
    <row r="167">
      <c r="A167" s="15" t="n"/>
      <c r="B167">
        <f>IF($AA167="","",INDEX('Per Line'!$E$2:$E$3001,$AA167)&amp;"")</f>
        <v/>
      </c>
      <c r="C167">
        <f>IF($AA167="","",D167&amp;" "&amp;G167)</f>
        <v/>
      </c>
      <c r="D167">
        <f>IF($AA167="","",INDEX('Per Line'!$A$2:$A$3001,$AA167)&amp;"")</f>
        <v/>
      </c>
      <c r="E167" s="14">
        <f>IF($AA167="","",INDEX('Per Line'!$G$2:$G$3001,$AA167))</f>
        <v/>
      </c>
      <c r="F167">
        <f>IF($AA167="","",INDEX('Per Line'!$H$2:$H$3001,$AA167)&amp;"")</f>
        <v/>
      </c>
      <c r="G167">
        <f>IF($AA167="","",INDEX('Per Line'!$J$2:$J$3001,$AA167)&amp;"")</f>
        <v/>
      </c>
      <c r="H167">
        <f>IF($AA167="","",INDEX('Per Line'!$K$2:$K$3001,$AA167)&amp;"")</f>
        <v/>
      </c>
      <c r="I167">
        <f>IF($AA167="","",INDEX('Per Line'!$L$2:$L$3001,$AA167)&amp;"")</f>
        <v/>
      </c>
      <c r="J167">
        <f>IF($AA167="","",INDEX('Per Line'!$P$2:$P$3001,$AA167))</f>
        <v/>
      </c>
      <c r="K167" s="7">
        <f>IF($AA167="","",IF(AND(ISNUMBER(M167),M167&gt;0,Y167&gt;M167),J167*M167/100+(Y167-M167),J167*Y167/100))</f>
        <v/>
      </c>
      <c r="L167">
        <f>IF($AA167="","",INDEX('Per Line'!$Z$2:$Z$3001,$AA167)&amp;"")</f>
        <v/>
      </c>
      <c r="M167">
        <f>IF($AA167="","",INDEX('Per Line'!$AG$2:$AG$3001,$AA167))</f>
        <v/>
      </c>
      <c r="N167">
        <f>IF($AA167="","",IF(AND(ISNUMBER(M167),M167&gt;0),Y167&gt;M167,FALSE))</f>
        <v/>
      </c>
      <c r="O167" s="7">
        <f>IF($AA167="","",IF(AND(ISNUMBER(M167),M167&gt;0,Y167&gt;M167),Y167-M167,""))</f>
        <v/>
      </c>
      <c r="P167" s="7">
        <f>IF($AA167="","",SUMIFS('Per Line'!$Y$2:$Y$3001,'Per Line'!$E$2:$E$3001,$B167,'Per Line'!$AQ$2:$AQ$3001,1))</f>
        <v/>
      </c>
      <c r="Q167">
        <f>IF($AA167="","",Settings!$C$7)</f>
        <v/>
      </c>
      <c r="R167" s="7">
        <f>IF($AA167="","",SUMIFS('Per Line'!$Y$2:$Y$3001,'Per Line'!$E$2:$E$3001,$B167,'Per Line'!$AP$2:$AP$3001,0,'Per Line'!$AQ$2:$AQ$3001,0))</f>
        <v/>
      </c>
      <c r="S167" s="7">
        <f>IF($AA167="","",R167*Q167)</f>
        <v/>
      </c>
      <c r="T167">
        <f>IF($AA167="","",Settings!$C$6)</f>
        <v/>
      </c>
      <c r="U167" s="7">
        <f>IF($AA167="","",SUMIFS('Per Line'!$Y$2:$Y$3001,'Per Line'!$E$2:$E$3001,$B167,'Per Line'!$AP$2:$AP$3001,1,'Per Line'!$AQ$2:$AQ$3001,0))</f>
        <v/>
      </c>
      <c r="V167" s="7">
        <f>IF($AA167="","",U167*T167)</f>
        <v/>
      </c>
      <c r="W167" s="7">
        <f>IF($AA167="","",V167+S167)</f>
        <v/>
      </c>
      <c r="X167" s="7">
        <f>IF($AA167="","",Y167-W167)</f>
        <v/>
      </c>
      <c r="Y167" s="7">
        <f>IF($AA167="","",R167+U167+P167)</f>
        <v/>
      </c>
      <c r="Z167" s="7">
        <f>IF($AA167="","",Y167-W167-K167)</f>
        <v/>
      </c>
      <c r="AA167" s="16">
        <f>IF(ROWS($AA$2:$AA167)&lt;=MAX('Per Line'!$AO$2:$AO$3001),MATCH(ROWS($AA$2:$AA167),'Per Line'!$AO$2:$AO$3001,0),"")</f>
        <v/>
      </c>
      <c r="AB167" s="17">
        <f>IF($AA167="","",K167-J167*Y167/100)</f>
        <v/>
      </c>
      <c r="AC167">
        <f>IF($AA167="","",C167&amp;"|"&amp;COUNTIF($C$2:$C167,C167))</f>
        <v/>
      </c>
    </row>
    <row r="168">
      <c r="A168" s="15" t="n"/>
      <c r="B168">
        <f>IF($AA168="","",INDEX('Per Line'!$E$2:$E$3001,$AA168)&amp;"")</f>
        <v/>
      </c>
      <c r="C168">
        <f>IF($AA168="","",D168&amp;" "&amp;G168)</f>
        <v/>
      </c>
      <c r="D168">
        <f>IF($AA168="","",INDEX('Per Line'!$A$2:$A$3001,$AA168)&amp;"")</f>
        <v/>
      </c>
      <c r="E168" s="14">
        <f>IF($AA168="","",INDEX('Per Line'!$G$2:$G$3001,$AA168))</f>
        <v/>
      </c>
      <c r="F168">
        <f>IF($AA168="","",INDEX('Per Line'!$H$2:$H$3001,$AA168)&amp;"")</f>
        <v/>
      </c>
      <c r="G168">
        <f>IF($AA168="","",INDEX('Per Line'!$J$2:$J$3001,$AA168)&amp;"")</f>
        <v/>
      </c>
      <c r="H168">
        <f>IF($AA168="","",INDEX('Per Line'!$K$2:$K$3001,$AA168)&amp;"")</f>
        <v/>
      </c>
      <c r="I168">
        <f>IF($AA168="","",INDEX('Per Line'!$L$2:$L$3001,$AA168)&amp;"")</f>
        <v/>
      </c>
      <c r="J168">
        <f>IF($AA168="","",INDEX('Per Line'!$P$2:$P$3001,$AA168))</f>
        <v/>
      </c>
      <c r="K168" s="7">
        <f>IF($AA168="","",IF(AND(ISNUMBER(M168),M168&gt;0,Y168&gt;M168),J168*M168/100+(Y168-M168),J168*Y168/100))</f>
        <v/>
      </c>
      <c r="L168">
        <f>IF($AA168="","",INDEX('Per Line'!$Z$2:$Z$3001,$AA168)&amp;"")</f>
        <v/>
      </c>
      <c r="M168">
        <f>IF($AA168="","",INDEX('Per Line'!$AG$2:$AG$3001,$AA168))</f>
        <v/>
      </c>
      <c r="N168">
        <f>IF($AA168="","",IF(AND(ISNUMBER(M168),M168&gt;0),Y168&gt;M168,FALSE))</f>
        <v/>
      </c>
      <c r="O168" s="7">
        <f>IF($AA168="","",IF(AND(ISNUMBER(M168),M168&gt;0,Y168&gt;M168),Y168-M168,""))</f>
        <v/>
      </c>
      <c r="P168" s="7">
        <f>IF($AA168="","",SUMIFS('Per Line'!$Y$2:$Y$3001,'Per Line'!$E$2:$E$3001,$B168,'Per Line'!$AQ$2:$AQ$3001,1))</f>
        <v/>
      </c>
      <c r="Q168">
        <f>IF($AA168="","",Settings!$C$7)</f>
        <v/>
      </c>
      <c r="R168" s="7">
        <f>IF($AA168="","",SUMIFS('Per Line'!$Y$2:$Y$3001,'Per Line'!$E$2:$E$3001,$B168,'Per Line'!$AP$2:$AP$3001,0,'Per Line'!$AQ$2:$AQ$3001,0))</f>
        <v/>
      </c>
      <c r="S168" s="7">
        <f>IF($AA168="","",R168*Q168)</f>
        <v/>
      </c>
      <c r="T168">
        <f>IF($AA168="","",Settings!$C$6)</f>
        <v/>
      </c>
      <c r="U168" s="7">
        <f>IF($AA168="","",SUMIFS('Per Line'!$Y$2:$Y$3001,'Per Line'!$E$2:$E$3001,$B168,'Per Line'!$AP$2:$AP$3001,1,'Per Line'!$AQ$2:$AQ$3001,0))</f>
        <v/>
      </c>
      <c r="V168" s="7">
        <f>IF($AA168="","",U168*T168)</f>
        <v/>
      </c>
      <c r="W168" s="7">
        <f>IF($AA168="","",V168+S168)</f>
        <v/>
      </c>
      <c r="X168" s="7">
        <f>IF($AA168="","",Y168-W168)</f>
        <v/>
      </c>
      <c r="Y168" s="7">
        <f>IF($AA168="","",R168+U168+P168)</f>
        <v/>
      </c>
      <c r="Z168" s="7">
        <f>IF($AA168="","",Y168-W168-K168)</f>
        <v/>
      </c>
      <c r="AA168" s="16">
        <f>IF(ROWS($AA$2:$AA168)&lt;=MAX('Per Line'!$AO$2:$AO$3001),MATCH(ROWS($AA$2:$AA168),'Per Line'!$AO$2:$AO$3001,0),"")</f>
        <v/>
      </c>
      <c r="AB168" s="17">
        <f>IF($AA168="","",K168-J168*Y168/100)</f>
        <v/>
      </c>
      <c r="AC168">
        <f>IF($AA168="","",C168&amp;"|"&amp;COUNTIF($C$2:$C168,C168))</f>
        <v/>
      </c>
    </row>
    <row r="169">
      <c r="A169" s="15" t="n"/>
      <c r="B169">
        <f>IF($AA169="","",INDEX('Per Line'!$E$2:$E$3001,$AA169)&amp;"")</f>
        <v/>
      </c>
      <c r="C169">
        <f>IF($AA169="","",D169&amp;" "&amp;G169)</f>
        <v/>
      </c>
      <c r="D169">
        <f>IF($AA169="","",INDEX('Per Line'!$A$2:$A$3001,$AA169)&amp;"")</f>
        <v/>
      </c>
      <c r="E169" s="14">
        <f>IF($AA169="","",INDEX('Per Line'!$G$2:$G$3001,$AA169))</f>
        <v/>
      </c>
      <c r="F169">
        <f>IF($AA169="","",INDEX('Per Line'!$H$2:$H$3001,$AA169)&amp;"")</f>
        <v/>
      </c>
      <c r="G169">
        <f>IF($AA169="","",INDEX('Per Line'!$J$2:$J$3001,$AA169)&amp;"")</f>
        <v/>
      </c>
      <c r="H169">
        <f>IF($AA169="","",INDEX('Per Line'!$K$2:$K$3001,$AA169)&amp;"")</f>
        <v/>
      </c>
      <c r="I169">
        <f>IF($AA169="","",INDEX('Per Line'!$L$2:$L$3001,$AA169)&amp;"")</f>
        <v/>
      </c>
      <c r="J169">
        <f>IF($AA169="","",INDEX('Per Line'!$P$2:$P$3001,$AA169))</f>
        <v/>
      </c>
      <c r="K169" s="7">
        <f>IF($AA169="","",IF(AND(ISNUMBER(M169),M169&gt;0,Y169&gt;M169),J169*M169/100+(Y169-M169),J169*Y169/100))</f>
        <v/>
      </c>
      <c r="L169">
        <f>IF($AA169="","",INDEX('Per Line'!$Z$2:$Z$3001,$AA169)&amp;"")</f>
        <v/>
      </c>
      <c r="M169">
        <f>IF($AA169="","",INDEX('Per Line'!$AG$2:$AG$3001,$AA169))</f>
        <v/>
      </c>
      <c r="N169">
        <f>IF($AA169="","",IF(AND(ISNUMBER(M169),M169&gt;0),Y169&gt;M169,FALSE))</f>
        <v/>
      </c>
      <c r="O169" s="7">
        <f>IF($AA169="","",IF(AND(ISNUMBER(M169),M169&gt;0,Y169&gt;M169),Y169-M169,""))</f>
        <v/>
      </c>
      <c r="P169" s="7">
        <f>IF($AA169="","",SUMIFS('Per Line'!$Y$2:$Y$3001,'Per Line'!$E$2:$E$3001,$B169,'Per Line'!$AQ$2:$AQ$3001,1))</f>
        <v/>
      </c>
      <c r="Q169">
        <f>IF($AA169="","",Settings!$C$7)</f>
        <v/>
      </c>
      <c r="R169" s="7">
        <f>IF($AA169="","",SUMIFS('Per Line'!$Y$2:$Y$3001,'Per Line'!$E$2:$E$3001,$B169,'Per Line'!$AP$2:$AP$3001,0,'Per Line'!$AQ$2:$AQ$3001,0))</f>
        <v/>
      </c>
      <c r="S169" s="7">
        <f>IF($AA169="","",R169*Q169)</f>
        <v/>
      </c>
      <c r="T169">
        <f>IF($AA169="","",Settings!$C$6)</f>
        <v/>
      </c>
      <c r="U169" s="7">
        <f>IF($AA169="","",SUMIFS('Per Line'!$Y$2:$Y$3001,'Per Line'!$E$2:$E$3001,$B169,'Per Line'!$AP$2:$AP$3001,1,'Per Line'!$AQ$2:$AQ$3001,0))</f>
        <v/>
      </c>
      <c r="V169" s="7">
        <f>IF($AA169="","",U169*T169)</f>
        <v/>
      </c>
      <c r="W169" s="7">
        <f>IF($AA169="","",V169+S169)</f>
        <v/>
      </c>
      <c r="X169" s="7">
        <f>IF($AA169="","",Y169-W169)</f>
        <v/>
      </c>
      <c r="Y169" s="7">
        <f>IF($AA169="","",R169+U169+P169)</f>
        <v/>
      </c>
      <c r="Z169" s="7">
        <f>IF($AA169="","",Y169-W169-K169)</f>
        <v/>
      </c>
      <c r="AA169" s="16">
        <f>IF(ROWS($AA$2:$AA169)&lt;=MAX('Per Line'!$AO$2:$AO$3001),MATCH(ROWS($AA$2:$AA169),'Per Line'!$AO$2:$AO$3001,0),"")</f>
        <v/>
      </c>
      <c r="AB169" s="17">
        <f>IF($AA169="","",K169-J169*Y169/100)</f>
        <v/>
      </c>
      <c r="AC169">
        <f>IF($AA169="","",C169&amp;"|"&amp;COUNTIF($C$2:$C169,C169))</f>
        <v/>
      </c>
    </row>
    <row r="170">
      <c r="A170" s="15" t="n"/>
      <c r="B170">
        <f>IF($AA170="","",INDEX('Per Line'!$E$2:$E$3001,$AA170)&amp;"")</f>
        <v/>
      </c>
      <c r="C170">
        <f>IF($AA170="","",D170&amp;" "&amp;G170)</f>
        <v/>
      </c>
      <c r="D170">
        <f>IF($AA170="","",INDEX('Per Line'!$A$2:$A$3001,$AA170)&amp;"")</f>
        <v/>
      </c>
      <c r="E170" s="14">
        <f>IF($AA170="","",INDEX('Per Line'!$G$2:$G$3001,$AA170))</f>
        <v/>
      </c>
      <c r="F170">
        <f>IF($AA170="","",INDEX('Per Line'!$H$2:$H$3001,$AA170)&amp;"")</f>
        <v/>
      </c>
      <c r="G170">
        <f>IF($AA170="","",INDEX('Per Line'!$J$2:$J$3001,$AA170)&amp;"")</f>
        <v/>
      </c>
      <c r="H170">
        <f>IF($AA170="","",INDEX('Per Line'!$K$2:$K$3001,$AA170)&amp;"")</f>
        <v/>
      </c>
      <c r="I170">
        <f>IF($AA170="","",INDEX('Per Line'!$L$2:$L$3001,$AA170)&amp;"")</f>
        <v/>
      </c>
      <c r="J170">
        <f>IF($AA170="","",INDEX('Per Line'!$P$2:$P$3001,$AA170))</f>
        <v/>
      </c>
      <c r="K170" s="7">
        <f>IF($AA170="","",IF(AND(ISNUMBER(M170),M170&gt;0,Y170&gt;M170),J170*M170/100+(Y170-M170),J170*Y170/100))</f>
        <v/>
      </c>
      <c r="L170">
        <f>IF($AA170="","",INDEX('Per Line'!$Z$2:$Z$3001,$AA170)&amp;"")</f>
        <v/>
      </c>
      <c r="M170">
        <f>IF($AA170="","",INDEX('Per Line'!$AG$2:$AG$3001,$AA170))</f>
        <v/>
      </c>
      <c r="N170">
        <f>IF($AA170="","",IF(AND(ISNUMBER(M170),M170&gt;0),Y170&gt;M170,FALSE))</f>
        <v/>
      </c>
      <c r="O170" s="7">
        <f>IF($AA170="","",IF(AND(ISNUMBER(M170),M170&gt;0,Y170&gt;M170),Y170-M170,""))</f>
        <v/>
      </c>
      <c r="P170" s="7">
        <f>IF($AA170="","",SUMIFS('Per Line'!$Y$2:$Y$3001,'Per Line'!$E$2:$E$3001,$B170,'Per Line'!$AQ$2:$AQ$3001,1))</f>
        <v/>
      </c>
      <c r="Q170">
        <f>IF($AA170="","",Settings!$C$7)</f>
        <v/>
      </c>
      <c r="R170" s="7">
        <f>IF($AA170="","",SUMIFS('Per Line'!$Y$2:$Y$3001,'Per Line'!$E$2:$E$3001,$B170,'Per Line'!$AP$2:$AP$3001,0,'Per Line'!$AQ$2:$AQ$3001,0))</f>
        <v/>
      </c>
      <c r="S170" s="7">
        <f>IF($AA170="","",R170*Q170)</f>
        <v/>
      </c>
      <c r="T170">
        <f>IF($AA170="","",Settings!$C$6)</f>
        <v/>
      </c>
      <c r="U170" s="7">
        <f>IF($AA170="","",SUMIFS('Per Line'!$Y$2:$Y$3001,'Per Line'!$E$2:$E$3001,$B170,'Per Line'!$AP$2:$AP$3001,1,'Per Line'!$AQ$2:$AQ$3001,0))</f>
        <v/>
      </c>
      <c r="V170" s="7">
        <f>IF($AA170="","",U170*T170)</f>
        <v/>
      </c>
      <c r="W170" s="7">
        <f>IF($AA170="","",V170+S170)</f>
        <v/>
      </c>
      <c r="X170" s="7">
        <f>IF($AA170="","",Y170-W170)</f>
        <v/>
      </c>
      <c r="Y170" s="7">
        <f>IF($AA170="","",R170+U170+P170)</f>
        <v/>
      </c>
      <c r="Z170" s="7">
        <f>IF($AA170="","",Y170-W170-K170)</f>
        <v/>
      </c>
      <c r="AA170" s="16">
        <f>IF(ROWS($AA$2:$AA170)&lt;=MAX('Per Line'!$AO$2:$AO$3001),MATCH(ROWS($AA$2:$AA170),'Per Line'!$AO$2:$AO$3001,0),"")</f>
        <v/>
      </c>
      <c r="AB170" s="17">
        <f>IF($AA170="","",K170-J170*Y170/100)</f>
        <v/>
      </c>
      <c r="AC170">
        <f>IF($AA170="","",C170&amp;"|"&amp;COUNTIF($C$2:$C170,C170))</f>
        <v/>
      </c>
    </row>
    <row r="171">
      <c r="A171" s="15" t="n"/>
      <c r="B171">
        <f>IF($AA171="","",INDEX('Per Line'!$E$2:$E$3001,$AA171)&amp;"")</f>
        <v/>
      </c>
      <c r="C171">
        <f>IF($AA171="","",D171&amp;" "&amp;G171)</f>
        <v/>
      </c>
      <c r="D171">
        <f>IF($AA171="","",INDEX('Per Line'!$A$2:$A$3001,$AA171)&amp;"")</f>
        <v/>
      </c>
      <c r="E171" s="14">
        <f>IF($AA171="","",INDEX('Per Line'!$G$2:$G$3001,$AA171))</f>
        <v/>
      </c>
      <c r="F171">
        <f>IF($AA171="","",INDEX('Per Line'!$H$2:$H$3001,$AA171)&amp;"")</f>
        <v/>
      </c>
      <c r="G171">
        <f>IF($AA171="","",INDEX('Per Line'!$J$2:$J$3001,$AA171)&amp;"")</f>
        <v/>
      </c>
      <c r="H171">
        <f>IF($AA171="","",INDEX('Per Line'!$K$2:$K$3001,$AA171)&amp;"")</f>
        <v/>
      </c>
      <c r="I171">
        <f>IF($AA171="","",INDEX('Per Line'!$L$2:$L$3001,$AA171)&amp;"")</f>
        <v/>
      </c>
      <c r="J171">
        <f>IF($AA171="","",INDEX('Per Line'!$P$2:$P$3001,$AA171))</f>
        <v/>
      </c>
      <c r="K171" s="7">
        <f>IF($AA171="","",IF(AND(ISNUMBER(M171),M171&gt;0,Y171&gt;M171),J171*M171/100+(Y171-M171),J171*Y171/100))</f>
        <v/>
      </c>
      <c r="L171">
        <f>IF($AA171="","",INDEX('Per Line'!$Z$2:$Z$3001,$AA171)&amp;"")</f>
        <v/>
      </c>
      <c r="M171">
        <f>IF($AA171="","",INDEX('Per Line'!$AG$2:$AG$3001,$AA171))</f>
        <v/>
      </c>
      <c r="N171">
        <f>IF($AA171="","",IF(AND(ISNUMBER(M171),M171&gt;0),Y171&gt;M171,FALSE))</f>
        <v/>
      </c>
      <c r="O171" s="7">
        <f>IF($AA171="","",IF(AND(ISNUMBER(M171),M171&gt;0,Y171&gt;M171),Y171-M171,""))</f>
        <v/>
      </c>
      <c r="P171" s="7">
        <f>IF($AA171="","",SUMIFS('Per Line'!$Y$2:$Y$3001,'Per Line'!$E$2:$E$3001,$B171,'Per Line'!$AQ$2:$AQ$3001,1))</f>
        <v/>
      </c>
      <c r="Q171">
        <f>IF($AA171="","",Settings!$C$7)</f>
        <v/>
      </c>
      <c r="R171" s="7">
        <f>IF($AA171="","",SUMIFS('Per Line'!$Y$2:$Y$3001,'Per Line'!$E$2:$E$3001,$B171,'Per Line'!$AP$2:$AP$3001,0,'Per Line'!$AQ$2:$AQ$3001,0))</f>
        <v/>
      </c>
      <c r="S171" s="7">
        <f>IF($AA171="","",R171*Q171)</f>
        <v/>
      </c>
      <c r="T171">
        <f>IF($AA171="","",Settings!$C$6)</f>
        <v/>
      </c>
      <c r="U171" s="7">
        <f>IF($AA171="","",SUMIFS('Per Line'!$Y$2:$Y$3001,'Per Line'!$E$2:$E$3001,$B171,'Per Line'!$AP$2:$AP$3001,1,'Per Line'!$AQ$2:$AQ$3001,0))</f>
        <v/>
      </c>
      <c r="V171" s="7">
        <f>IF($AA171="","",U171*T171)</f>
        <v/>
      </c>
      <c r="W171" s="7">
        <f>IF($AA171="","",V171+S171)</f>
        <v/>
      </c>
      <c r="X171" s="7">
        <f>IF($AA171="","",Y171-W171)</f>
        <v/>
      </c>
      <c r="Y171" s="7">
        <f>IF($AA171="","",R171+U171+P171)</f>
        <v/>
      </c>
      <c r="Z171" s="7">
        <f>IF($AA171="","",Y171-W171-K171)</f>
        <v/>
      </c>
      <c r="AA171" s="16">
        <f>IF(ROWS($AA$2:$AA171)&lt;=MAX('Per Line'!$AO$2:$AO$3001),MATCH(ROWS($AA$2:$AA171),'Per Line'!$AO$2:$AO$3001,0),"")</f>
        <v/>
      </c>
      <c r="AB171" s="17">
        <f>IF($AA171="","",K171-J171*Y171/100)</f>
        <v/>
      </c>
      <c r="AC171">
        <f>IF($AA171="","",C171&amp;"|"&amp;COUNTIF($C$2:$C171,C171))</f>
        <v/>
      </c>
    </row>
    <row r="172">
      <c r="A172" s="15" t="n"/>
      <c r="B172">
        <f>IF($AA172="","",INDEX('Per Line'!$E$2:$E$3001,$AA172)&amp;"")</f>
        <v/>
      </c>
      <c r="C172">
        <f>IF($AA172="","",D172&amp;" "&amp;G172)</f>
        <v/>
      </c>
      <c r="D172">
        <f>IF($AA172="","",INDEX('Per Line'!$A$2:$A$3001,$AA172)&amp;"")</f>
        <v/>
      </c>
      <c r="E172" s="14">
        <f>IF($AA172="","",INDEX('Per Line'!$G$2:$G$3001,$AA172))</f>
        <v/>
      </c>
      <c r="F172">
        <f>IF($AA172="","",INDEX('Per Line'!$H$2:$H$3001,$AA172)&amp;"")</f>
        <v/>
      </c>
      <c r="G172">
        <f>IF($AA172="","",INDEX('Per Line'!$J$2:$J$3001,$AA172)&amp;"")</f>
        <v/>
      </c>
      <c r="H172">
        <f>IF($AA172="","",INDEX('Per Line'!$K$2:$K$3001,$AA172)&amp;"")</f>
        <v/>
      </c>
      <c r="I172">
        <f>IF($AA172="","",INDEX('Per Line'!$L$2:$L$3001,$AA172)&amp;"")</f>
        <v/>
      </c>
      <c r="J172">
        <f>IF($AA172="","",INDEX('Per Line'!$P$2:$P$3001,$AA172))</f>
        <v/>
      </c>
      <c r="K172" s="7">
        <f>IF($AA172="","",IF(AND(ISNUMBER(M172),M172&gt;0,Y172&gt;M172),J172*M172/100+(Y172-M172),J172*Y172/100))</f>
        <v/>
      </c>
      <c r="L172">
        <f>IF($AA172="","",INDEX('Per Line'!$Z$2:$Z$3001,$AA172)&amp;"")</f>
        <v/>
      </c>
      <c r="M172">
        <f>IF($AA172="","",INDEX('Per Line'!$AG$2:$AG$3001,$AA172))</f>
        <v/>
      </c>
      <c r="N172">
        <f>IF($AA172="","",IF(AND(ISNUMBER(M172),M172&gt;0),Y172&gt;M172,FALSE))</f>
        <v/>
      </c>
      <c r="O172" s="7">
        <f>IF($AA172="","",IF(AND(ISNUMBER(M172),M172&gt;0,Y172&gt;M172),Y172-M172,""))</f>
        <v/>
      </c>
      <c r="P172" s="7">
        <f>IF($AA172="","",SUMIFS('Per Line'!$Y$2:$Y$3001,'Per Line'!$E$2:$E$3001,$B172,'Per Line'!$AQ$2:$AQ$3001,1))</f>
        <v/>
      </c>
      <c r="Q172">
        <f>IF($AA172="","",Settings!$C$7)</f>
        <v/>
      </c>
      <c r="R172" s="7">
        <f>IF($AA172="","",SUMIFS('Per Line'!$Y$2:$Y$3001,'Per Line'!$E$2:$E$3001,$B172,'Per Line'!$AP$2:$AP$3001,0,'Per Line'!$AQ$2:$AQ$3001,0))</f>
        <v/>
      </c>
      <c r="S172" s="7">
        <f>IF($AA172="","",R172*Q172)</f>
        <v/>
      </c>
      <c r="T172">
        <f>IF($AA172="","",Settings!$C$6)</f>
        <v/>
      </c>
      <c r="U172" s="7">
        <f>IF($AA172="","",SUMIFS('Per Line'!$Y$2:$Y$3001,'Per Line'!$E$2:$E$3001,$B172,'Per Line'!$AP$2:$AP$3001,1,'Per Line'!$AQ$2:$AQ$3001,0))</f>
        <v/>
      </c>
      <c r="V172" s="7">
        <f>IF($AA172="","",U172*T172)</f>
        <v/>
      </c>
      <c r="W172" s="7">
        <f>IF($AA172="","",V172+S172)</f>
        <v/>
      </c>
      <c r="X172" s="7">
        <f>IF($AA172="","",Y172-W172)</f>
        <v/>
      </c>
      <c r="Y172" s="7">
        <f>IF($AA172="","",R172+U172+P172)</f>
        <v/>
      </c>
      <c r="Z172" s="7">
        <f>IF($AA172="","",Y172-W172-K172)</f>
        <v/>
      </c>
      <c r="AA172" s="16">
        <f>IF(ROWS($AA$2:$AA172)&lt;=MAX('Per Line'!$AO$2:$AO$3001),MATCH(ROWS($AA$2:$AA172),'Per Line'!$AO$2:$AO$3001,0),"")</f>
        <v/>
      </c>
      <c r="AB172" s="17">
        <f>IF($AA172="","",K172-J172*Y172/100)</f>
        <v/>
      </c>
      <c r="AC172">
        <f>IF($AA172="","",C172&amp;"|"&amp;COUNTIF($C$2:$C172,C172))</f>
        <v/>
      </c>
    </row>
    <row r="173">
      <c r="A173" s="15" t="n"/>
      <c r="B173">
        <f>IF($AA173="","",INDEX('Per Line'!$E$2:$E$3001,$AA173)&amp;"")</f>
        <v/>
      </c>
      <c r="C173">
        <f>IF($AA173="","",D173&amp;" "&amp;G173)</f>
        <v/>
      </c>
      <c r="D173">
        <f>IF($AA173="","",INDEX('Per Line'!$A$2:$A$3001,$AA173)&amp;"")</f>
        <v/>
      </c>
      <c r="E173" s="14">
        <f>IF($AA173="","",INDEX('Per Line'!$G$2:$G$3001,$AA173))</f>
        <v/>
      </c>
      <c r="F173">
        <f>IF($AA173="","",INDEX('Per Line'!$H$2:$H$3001,$AA173)&amp;"")</f>
        <v/>
      </c>
      <c r="G173">
        <f>IF($AA173="","",INDEX('Per Line'!$J$2:$J$3001,$AA173)&amp;"")</f>
        <v/>
      </c>
      <c r="H173">
        <f>IF($AA173="","",INDEX('Per Line'!$K$2:$K$3001,$AA173)&amp;"")</f>
        <v/>
      </c>
      <c r="I173">
        <f>IF($AA173="","",INDEX('Per Line'!$L$2:$L$3001,$AA173)&amp;"")</f>
        <v/>
      </c>
      <c r="J173">
        <f>IF($AA173="","",INDEX('Per Line'!$P$2:$P$3001,$AA173))</f>
        <v/>
      </c>
      <c r="K173" s="7">
        <f>IF($AA173="","",IF(AND(ISNUMBER(M173),M173&gt;0,Y173&gt;M173),J173*M173/100+(Y173-M173),J173*Y173/100))</f>
        <v/>
      </c>
      <c r="L173">
        <f>IF($AA173="","",INDEX('Per Line'!$Z$2:$Z$3001,$AA173)&amp;"")</f>
        <v/>
      </c>
      <c r="M173">
        <f>IF($AA173="","",INDEX('Per Line'!$AG$2:$AG$3001,$AA173))</f>
        <v/>
      </c>
      <c r="N173">
        <f>IF($AA173="","",IF(AND(ISNUMBER(M173),M173&gt;0),Y173&gt;M173,FALSE))</f>
        <v/>
      </c>
      <c r="O173" s="7">
        <f>IF($AA173="","",IF(AND(ISNUMBER(M173),M173&gt;0,Y173&gt;M173),Y173-M173,""))</f>
        <v/>
      </c>
      <c r="P173" s="7">
        <f>IF($AA173="","",SUMIFS('Per Line'!$Y$2:$Y$3001,'Per Line'!$E$2:$E$3001,$B173,'Per Line'!$AQ$2:$AQ$3001,1))</f>
        <v/>
      </c>
      <c r="Q173">
        <f>IF($AA173="","",Settings!$C$7)</f>
        <v/>
      </c>
      <c r="R173" s="7">
        <f>IF($AA173="","",SUMIFS('Per Line'!$Y$2:$Y$3001,'Per Line'!$E$2:$E$3001,$B173,'Per Line'!$AP$2:$AP$3001,0,'Per Line'!$AQ$2:$AQ$3001,0))</f>
        <v/>
      </c>
      <c r="S173" s="7">
        <f>IF($AA173="","",R173*Q173)</f>
        <v/>
      </c>
      <c r="T173">
        <f>IF($AA173="","",Settings!$C$6)</f>
        <v/>
      </c>
      <c r="U173" s="7">
        <f>IF($AA173="","",SUMIFS('Per Line'!$Y$2:$Y$3001,'Per Line'!$E$2:$E$3001,$B173,'Per Line'!$AP$2:$AP$3001,1,'Per Line'!$AQ$2:$AQ$3001,0))</f>
        <v/>
      </c>
      <c r="V173" s="7">
        <f>IF($AA173="","",U173*T173)</f>
        <v/>
      </c>
      <c r="W173" s="7">
        <f>IF($AA173="","",V173+S173)</f>
        <v/>
      </c>
      <c r="X173" s="7">
        <f>IF($AA173="","",Y173-W173)</f>
        <v/>
      </c>
      <c r="Y173" s="7">
        <f>IF($AA173="","",R173+U173+P173)</f>
        <v/>
      </c>
      <c r="Z173" s="7">
        <f>IF($AA173="","",Y173-W173-K173)</f>
        <v/>
      </c>
      <c r="AA173" s="16">
        <f>IF(ROWS($AA$2:$AA173)&lt;=MAX('Per Line'!$AO$2:$AO$3001),MATCH(ROWS($AA$2:$AA173),'Per Line'!$AO$2:$AO$3001,0),"")</f>
        <v/>
      </c>
      <c r="AB173" s="17">
        <f>IF($AA173="","",K173-J173*Y173/100)</f>
        <v/>
      </c>
      <c r="AC173">
        <f>IF($AA173="","",C173&amp;"|"&amp;COUNTIF($C$2:$C173,C173))</f>
        <v/>
      </c>
    </row>
    <row r="174">
      <c r="A174" s="15" t="n"/>
      <c r="B174">
        <f>IF($AA174="","",INDEX('Per Line'!$E$2:$E$3001,$AA174)&amp;"")</f>
        <v/>
      </c>
      <c r="C174">
        <f>IF($AA174="","",D174&amp;" "&amp;G174)</f>
        <v/>
      </c>
      <c r="D174">
        <f>IF($AA174="","",INDEX('Per Line'!$A$2:$A$3001,$AA174)&amp;"")</f>
        <v/>
      </c>
      <c r="E174" s="14">
        <f>IF($AA174="","",INDEX('Per Line'!$G$2:$G$3001,$AA174))</f>
        <v/>
      </c>
      <c r="F174">
        <f>IF($AA174="","",INDEX('Per Line'!$H$2:$H$3001,$AA174)&amp;"")</f>
        <v/>
      </c>
      <c r="G174">
        <f>IF($AA174="","",INDEX('Per Line'!$J$2:$J$3001,$AA174)&amp;"")</f>
        <v/>
      </c>
      <c r="H174">
        <f>IF($AA174="","",INDEX('Per Line'!$K$2:$K$3001,$AA174)&amp;"")</f>
        <v/>
      </c>
      <c r="I174">
        <f>IF($AA174="","",INDEX('Per Line'!$L$2:$L$3001,$AA174)&amp;"")</f>
        <v/>
      </c>
      <c r="J174">
        <f>IF($AA174="","",INDEX('Per Line'!$P$2:$P$3001,$AA174))</f>
        <v/>
      </c>
      <c r="K174" s="7">
        <f>IF($AA174="","",IF(AND(ISNUMBER(M174),M174&gt;0,Y174&gt;M174),J174*M174/100+(Y174-M174),J174*Y174/100))</f>
        <v/>
      </c>
      <c r="L174">
        <f>IF($AA174="","",INDEX('Per Line'!$Z$2:$Z$3001,$AA174)&amp;"")</f>
        <v/>
      </c>
      <c r="M174">
        <f>IF($AA174="","",INDEX('Per Line'!$AG$2:$AG$3001,$AA174))</f>
        <v/>
      </c>
      <c r="N174">
        <f>IF($AA174="","",IF(AND(ISNUMBER(M174),M174&gt;0),Y174&gt;M174,FALSE))</f>
        <v/>
      </c>
      <c r="O174" s="7">
        <f>IF($AA174="","",IF(AND(ISNUMBER(M174),M174&gt;0,Y174&gt;M174),Y174-M174,""))</f>
        <v/>
      </c>
      <c r="P174" s="7">
        <f>IF($AA174="","",SUMIFS('Per Line'!$Y$2:$Y$3001,'Per Line'!$E$2:$E$3001,$B174,'Per Line'!$AQ$2:$AQ$3001,1))</f>
        <v/>
      </c>
      <c r="Q174">
        <f>IF($AA174="","",Settings!$C$7)</f>
        <v/>
      </c>
      <c r="R174" s="7">
        <f>IF($AA174="","",SUMIFS('Per Line'!$Y$2:$Y$3001,'Per Line'!$E$2:$E$3001,$B174,'Per Line'!$AP$2:$AP$3001,0,'Per Line'!$AQ$2:$AQ$3001,0))</f>
        <v/>
      </c>
      <c r="S174" s="7">
        <f>IF($AA174="","",R174*Q174)</f>
        <v/>
      </c>
      <c r="T174">
        <f>IF($AA174="","",Settings!$C$6)</f>
        <v/>
      </c>
      <c r="U174" s="7">
        <f>IF($AA174="","",SUMIFS('Per Line'!$Y$2:$Y$3001,'Per Line'!$E$2:$E$3001,$B174,'Per Line'!$AP$2:$AP$3001,1,'Per Line'!$AQ$2:$AQ$3001,0))</f>
        <v/>
      </c>
      <c r="V174" s="7">
        <f>IF($AA174="","",U174*T174)</f>
        <v/>
      </c>
      <c r="W174" s="7">
        <f>IF($AA174="","",V174+S174)</f>
        <v/>
      </c>
      <c r="X174" s="7">
        <f>IF($AA174="","",Y174-W174)</f>
        <v/>
      </c>
      <c r="Y174" s="7">
        <f>IF($AA174="","",R174+U174+P174)</f>
        <v/>
      </c>
      <c r="Z174" s="7">
        <f>IF($AA174="","",Y174-W174-K174)</f>
        <v/>
      </c>
      <c r="AA174" s="16">
        <f>IF(ROWS($AA$2:$AA174)&lt;=MAX('Per Line'!$AO$2:$AO$3001),MATCH(ROWS($AA$2:$AA174),'Per Line'!$AO$2:$AO$3001,0),"")</f>
        <v/>
      </c>
      <c r="AB174" s="17">
        <f>IF($AA174="","",K174-J174*Y174/100)</f>
        <v/>
      </c>
      <c r="AC174">
        <f>IF($AA174="","",C174&amp;"|"&amp;COUNTIF($C$2:$C174,C174))</f>
        <v/>
      </c>
    </row>
    <row r="175">
      <c r="A175" s="15" t="n"/>
      <c r="B175">
        <f>IF($AA175="","",INDEX('Per Line'!$E$2:$E$3001,$AA175)&amp;"")</f>
        <v/>
      </c>
      <c r="C175">
        <f>IF($AA175="","",D175&amp;" "&amp;G175)</f>
        <v/>
      </c>
      <c r="D175">
        <f>IF($AA175="","",INDEX('Per Line'!$A$2:$A$3001,$AA175)&amp;"")</f>
        <v/>
      </c>
      <c r="E175" s="14">
        <f>IF($AA175="","",INDEX('Per Line'!$G$2:$G$3001,$AA175))</f>
        <v/>
      </c>
      <c r="F175">
        <f>IF($AA175="","",INDEX('Per Line'!$H$2:$H$3001,$AA175)&amp;"")</f>
        <v/>
      </c>
      <c r="G175">
        <f>IF($AA175="","",INDEX('Per Line'!$J$2:$J$3001,$AA175)&amp;"")</f>
        <v/>
      </c>
      <c r="H175">
        <f>IF($AA175="","",INDEX('Per Line'!$K$2:$K$3001,$AA175)&amp;"")</f>
        <v/>
      </c>
      <c r="I175">
        <f>IF($AA175="","",INDEX('Per Line'!$L$2:$L$3001,$AA175)&amp;"")</f>
        <v/>
      </c>
      <c r="J175">
        <f>IF($AA175="","",INDEX('Per Line'!$P$2:$P$3001,$AA175))</f>
        <v/>
      </c>
      <c r="K175" s="7">
        <f>IF($AA175="","",IF(AND(ISNUMBER(M175),M175&gt;0,Y175&gt;M175),J175*M175/100+(Y175-M175),J175*Y175/100))</f>
        <v/>
      </c>
      <c r="L175">
        <f>IF($AA175="","",INDEX('Per Line'!$Z$2:$Z$3001,$AA175)&amp;"")</f>
        <v/>
      </c>
      <c r="M175">
        <f>IF($AA175="","",INDEX('Per Line'!$AG$2:$AG$3001,$AA175))</f>
        <v/>
      </c>
      <c r="N175">
        <f>IF($AA175="","",IF(AND(ISNUMBER(M175),M175&gt;0),Y175&gt;M175,FALSE))</f>
        <v/>
      </c>
      <c r="O175" s="7">
        <f>IF($AA175="","",IF(AND(ISNUMBER(M175),M175&gt;0,Y175&gt;M175),Y175-M175,""))</f>
        <v/>
      </c>
      <c r="P175" s="7">
        <f>IF($AA175="","",SUMIFS('Per Line'!$Y$2:$Y$3001,'Per Line'!$E$2:$E$3001,$B175,'Per Line'!$AQ$2:$AQ$3001,1))</f>
        <v/>
      </c>
      <c r="Q175">
        <f>IF($AA175="","",Settings!$C$7)</f>
        <v/>
      </c>
      <c r="R175" s="7">
        <f>IF($AA175="","",SUMIFS('Per Line'!$Y$2:$Y$3001,'Per Line'!$E$2:$E$3001,$B175,'Per Line'!$AP$2:$AP$3001,0,'Per Line'!$AQ$2:$AQ$3001,0))</f>
        <v/>
      </c>
      <c r="S175" s="7">
        <f>IF($AA175="","",R175*Q175)</f>
        <v/>
      </c>
      <c r="T175">
        <f>IF($AA175="","",Settings!$C$6)</f>
        <v/>
      </c>
      <c r="U175" s="7">
        <f>IF($AA175="","",SUMIFS('Per Line'!$Y$2:$Y$3001,'Per Line'!$E$2:$E$3001,$B175,'Per Line'!$AP$2:$AP$3001,1,'Per Line'!$AQ$2:$AQ$3001,0))</f>
        <v/>
      </c>
      <c r="V175" s="7">
        <f>IF($AA175="","",U175*T175)</f>
        <v/>
      </c>
      <c r="W175" s="7">
        <f>IF($AA175="","",V175+S175)</f>
        <v/>
      </c>
      <c r="X175" s="7">
        <f>IF($AA175="","",Y175-W175)</f>
        <v/>
      </c>
      <c r="Y175" s="7">
        <f>IF($AA175="","",R175+U175+P175)</f>
        <v/>
      </c>
      <c r="Z175" s="7">
        <f>IF($AA175="","",Y175-W175-K175)</f>
        <v/>
      </c>
      <c r="AA175" s="16">
        <f>IF(ROWS($AA$2:$AA175)&lt;=MAX('Per Line'!$AO$2:$AO$3001),MATCH(ROWS($AA$2:$AA175),'Per Line'!$AO$2:$AO$3001,0),"")</f>
        <v/>
      </c>
      <c r="AB175" s="17">
        <f>IF($AA175="","",K175-J175*Y175/100)</f>
        <v/>
      </c>
      <c r="AC175">
        <f>IF($AA175="","",C175&amp;"|"&amp;COUNTIF($C$2:$C175,C175))</f>
        <v/>
      </c>
    </row>
    <row r="176">
      <c r="A176" s="15" t="n"/>
      <c r="B176">
        <f>IF($AA176="","",INDEX('Per Line'!$E$2:$E$3001,$AA176)&amp;"")</f>
        <v/>
      </c>
      <c r="C176">
        <f>IF($AA176="","",D176&amp;" "&amp;G176)</f>
        <v/>
      </c>
      <c r="D176">
        <f>IF($AA176="","",INDEX('Per Line'!$A$2:$A$3001,$AA176)&amp;"")</f>
        <v/>
      </c>
      <c r="E176" s="14">
        <f>IF($AA176="","",INDEX('Per Line'!$G$2:$G$3001,$AA176))</f>
        <v/>
      </c>
      <c r="F176">
        <f>IF($AA176="","",INDEX('Per Line'!$H$2:$H$3001,$AA176)&amp;"")</f>
        <v/>
      </c>
      <c r="G176">
        <f>IF($AA176="","",INDEX('Per Line'!$J$2:$J$3001,$AA176)&amp;"")</f>
        <v/>
      </c>
      <c r="H176">
        <f>IF($AA176="","",INDEX('Per Line'!$K$2:$K$3001,$AA176)&amp;"")</f>
        <v/>
      </c>
      <c r="I176">
        <f>IF($AA176="","",INDEX('Per Line'!$L$2:$L$3001,$AA176)&amp;"")</f>
        <v/>
      </c>
      <c r="J176">
        <f>IF($AA176="","",INDEX('Per Line'!$P$2:$P$3001,$AA176))</f>
        <v/>
      </c>
      <c r="K176" s="7">
        <f>IF($AA176="","",IF(AND(ISNUMBER(M176),M176&gt;0,Y176&gt;M176),J176*M176/100+(Y176-M176),J176*Y176/100))</f>
        <v/>
      </c>
      <c r="L176">
        <f>IF($AA176="","",INDEX('Per Line'!$Z$2:$Z$3001,$AA176)&amp;"")</f>
        <v/>
      </c>
      <c r="M176">
        <f>IF($AA176="","",INDEX('Per Line'!$AG$2:$AG$3001,$AA176))</f>
        <v/>
      </c>
      <c r="N176">
        <f>IF($AA176="","",IF(AND(ISNUMBER(M176),M176&gt;0),Y176&gt;M176,FALSE))</f>
        <v/>
      </c>
      <c r="O176" s="7">
        <f>IF($AA176="","",IF(AND(ISNUMBER(M176),M176&gt;0,Y176&gt;M176),Y176-M176,""))</f>
        <v/>
      </c>
      <c r="P176" s="7">
        <f>IF($AA176="","",SUMIFS('Per Line'!$Y$2:$Y$3001,'Per Line'!$E$2:$E$3001,$B176,'Per Line'!$AQ$2:$AQ$3001,1))</f>
        <v/>
      </c>
      <c r="Q176">
        <f>IF($AA176="","",Settings!$C$7)</f>
        <v/>
      </c>
      <c r="R176" s="7">
        <f>IF($AA176="","",SUMIFS('Per Line'!$Y$2:$Y$3001,'Per Line'!$E$2:$E$3001,$B176,'Per Line'!$AP$2:$AP$3001,0,'Per Line'!$AQ$2:$AQ$3001,0))</f>
        <v/>
      </c>
      <c r="S176" s="7">
        <f>IF($AA176="","",R176*Q176)</f>
        <v/>
      </c>
      <c r="T176">
        <f>IF($AA176="","",Settings!$C$6)</f>
        <v/>
      </c>
      <c r="U176" s="7">
        <f>IF($AA176="","",SUMIFS('Per Line'!$Y$2:$Y$3001,'Per Line'!$E$2:$E$3001,$B176,'Per Line'!$AP$2:$AP$3001,1,'Per Line'!$AQ$2:$AQ$3001,0))</f>
        <v/>
      </c>
      <c r="V176" s="7">
        <f>IF($AA176="","",U176*T176)</f>
        <v/>
      </c>
      <c r="W176" s="7">
        <f>IF($AA176="","",V176+S176)</f>
        <v/>
      </c>
      <c r="X176" s="7">
        <f>IF($AA176="","",Y176-W176)</f>
        <v/>
      </c>
      <c r="Y176" s="7">
        <f>IF($AA176="","",R176+U176+P176)</f>
        <v/>
      </c>
      <c r="Z176" s="7">
        <f>IF($AA176="","",Y176-W176-K176)</f>
        <v/>
      </c>
      <c r="AA176" s="16">
        <f>IF(ROWS($AA$2:$AA176)&lt;=MAX('Per Line'!$AO$2:$AO$3001),MATCH(ROWS($AA$2:$AA176),'Per Line'!$AO$2:$AO$3001,0),"")</f>
        <v/>
      </c>
      <c r="AB176" s="17">
        <f>IF($AA176="","",K176-J176*Y176/100)</f>
        <v/>
      </c>
      <c r="AC176">
        <f>IF($AA176="","",C176&amp;"|"&amp;COUNTIF($C$2:$C176,C176))</f>
        <v/>
      </c>
    </row>
    <row r="177">
      <c r="A177" s="15" t="n"/>
      <c r="B177">
        <f>IF($AA177="","",INDEX('Per Line'!$E$2:$E$3001,$AA177)&amp;"")</f>
        <v/>
      </c>
      <c r="C177">
        <f>IF($AA177="","",D177&amp;" "&amp;G177)</f>
        <v/>
      </c>
      <c r="D177">
        <f>IF($AA177="","",INDEX('Per Line'!$A$2:$A$3001,$AA177)&amp;"")</f>
        <v/>
      </c>
      <c r="E177" s="14">
        <f>IF($AA177="","",INDEX('Per Line'!$G$2:$G$3001,$AA177))</f>
        <v/>
      </c>
      <c r="F177">
        <f>IF($AA177="","",INDEX('Per Line'!$H$2:$H$3001,$AA177)&amp;"")</f>
        <v/>
      </c>
      <c r="G177">
        <f>IF($AA177="","",INDEX('Per Line'!$J$2:$J$3001,$AA177)&amp;"")</f>
        <v/>
      </c>
      <c r="H177">
        <f>IF($AA177="","",INDEX('Per Line'!$K$2:$K$3001,$AA177)&amp;"")</f>
        <v/>
      </c>
      <c r="I177">
        <f>IF($AA177="","",INDEX('Per Line'!$L$2:$L$3001,$AA177)&amp;"")</f>
        <v/>
      </c>
      <c r="J177">
        <f>IF($AA177="","",INDEX('Per Line'!$P$2:$P$3001,$AA177))</f>
        <v/>
      </c>
      <c r="K177" s="7">
        <f>IF($AA177="","",IF(AND(ISNUMBER(M177),M177&gt;0,Y177&gt;M177),J177*M177/100+(Y177-M177),J177*Y177/100))</f>
        <v/>
      </c>
      <c r="L177">
        <f>IF($AA177="","",INDEX('Per Line'!$Z$2:$Z$3001,$AA177)&amp;"")</f>
        <v/>
      </c>
      <c r="M177">
        <f>IF($AA177="","",INDEX('Per Line'!$AG$2:$AG$3001,$AA177))</f>
        <v/>
      </c>
      <c r="N177">
        <f>IF($AA177="","",IF(AND(ISNUMBER(M177),M177&gt;0),Y177&gt;M177,FALSE))</f>
        <v/>
      </c>
      <c r="O177" s="7">
        <f>IF($AA177="","",IF(AND(ISNUMBER(M177),M177&gt;0,Y177&gt;M177),Y177-M177,""))</f>
        <v/>
      </c>
      <c r="P177" s="7">
        <f>IF($AA177="","",SUMIFS('Per Line'!$Y$2:$Y$3001,'Per Line'!$E$2:$E$3001,$B177,'Per Line'!$AQ$2:$AQ$3001,1))</f>
        <v/>
      </c>
      <c r="Q177">
        <f>IF($AA177="","",Settings!$C$7)</f>
        <v/>
      </c>
      <c r="R177" s="7">
        <f>IF($AA177="","",SUMIFS('Per Line'!$Y$2:$Y$3001,'Per Line'!$E$2:$E$3001,$B177,'Per Line'!$AP$2:$AP$3001,0,'Per Line'!$AQ$2:$AQ$3001,0))</f>
        <v/>
      </c>
      <c r="S177" s="7">
        <f>IF($AA177="","",R177*Q177)</f>
        <v/>
      </c>
      <c r="T177">
        <f>IF($AA177="","",Settings!$C$6)</f>
        <v/>
      </c>
      <c r="U177" s="7">
        <f>IF($AA177="","",SUMIFS('Per Line'!$Y$2:$Y$3001,'Per Line'!$E$2:$E$3001,$B177,'Per Line'!$AP$2:$AP$3001,1,'Per Line'!$AQ$2:$AQ$3001,0))</f>
        <v/>
      </c>
      <c r="V177" s="7">
        <f>IF($AA177="","",U177*T177)</f>
        <v/>
      </c>
      <c r="W177" s="7">
        <f>IF($AA177="","",V177+S177)</f>
        <v/>
      </c>
      <c r="X177" s="7">
        <f>IF($AA177="","",Y177-W177)</f>
        <v/>
      </c>
      <c r="Y177" s="7">
        <f>IF($AA177="","",R177+U177+P177)</f>
        <v/>
      </c>
      <c r="Z177" s="7">
        <f>IF($AA177="","",Y177-W177-K177)</f>
        <v/>
      </c>
      <c r="AA177" s="16">
        <f>IF(ROWS($AA$2:$AA177)&lt;=MAX('Per Line'!$AO$2:$AO$3001),MATCH(ROWS($AA$2:$AA177),'Per Line'!$AO$2:$AO$3001,0),"")</f>
        <v/>
      </c>
      <c r="AB177" s="17">
        <f>IF($AA177="","",K177-J177*Y177/100)</f>
        <v/>
      </c>
      <c r="AC177">
        <f>IF($AA177="","",C177&amp;"|"&amp;COUNTIF($C$2:$C177,C177))</f>
        <v/>
      </c>
    </row>
    <row r="178">
      <c r="A178" s="15" t="n"/>
      <c r="B178">
        <f>IF($AA178="","",INDEX('Per Line'!$E$2:$E$3001,$AA178)&amp;"")</f>
        <v/>
      </c>
      <c r="C178">
        <f>IF($AA178="","",D178&amp;" "&amp;G178)</f>
        <v/>
      </c>
      <c r="D178">
        <f>IF($AA178="","",INDEX('Per Line'!$A$2:$A$3001,$AA178)&amp;"")</f>
        <v/>
      </c>
      <c r="E178" s="14">
        <f>IF($AA178="","",INDEX('Per Line'!$G$2:$G$3001,$AA178))</f>
        <v/>
      </c>
      <c r="F178">
        <f>IF($AA178="","",INDEX('Per Line'!$H$2:$H$3001,$AA178)&amp;"")</f>
        <v/>
      </c>
      <c r="G178">
        <f>IF($AA178="","",INDEX('Per Line'!$J$2:$J$3001,$AA178)&amp;"")</f>
        <v/>
      </c>
      <c r="H178">
        <f>IF($AA178="","",INDEX('Per Line'!$K$2:$K$3001,$AA178)&amp;"")</f>
        <v/>
      </c>
      <c r="I178">
        <f>IF($AA178="","",INDEX('Per Line'!$L$2:$L$3001,$AA178)&amp;"")</f>
        <v/>
      </c>
      <c r="J178">
        <f>IF($AA178="","",INDEX('Per Line'!$P$2:$P$3001,$AA178))</f>
        <v/>
      </c>
      <c r="K178" s="7">
        <f>IF($AA178="","",IF(AND(ISNUMBER(M178),M178&gt;0,Y178&gt;M178),J178*M178/100+(Y178-M178),J178*Y178/100))</f>
        <v/>
      </c>
      <c r="L178">
        <f>IF($AA178="","",INDEX('Per Line'!$Z$2:$Z$3001,$AA178)&amp;"")</f>
        <v/>
      </c>
      <c r="M178">
        <f>IF($AA178="","",INDEX('Per Line'!$AG$2:$AG$3001,$AA178))</f>
        <v/>
      </c>
      <c r="N178">
        <f>IF($AA178="","",IF(AND(ISNUMBER(M178),M178&gt;0),Y178&gt;M178,FALSE))</f>
        <v/>
      </c>
      <c r="O178" s="7">
        <f>IF($AA178="","",IF(AND(ISNUMBER(M178),M178&gt;0,Y178&gt;M178),Y178-M178,""))</f>
        <v/>
      </c>
      <c r="P178" s="7">
        <f>IF($AA178="","",SUMIFS('Per Line'!$Y$2:$Y$3001,'Per Line'!$E$2:$E$3001,$B178,'Per Line'!$AQ$2:$AQ$3001,1))</f>
        <v/>
      </c>
      <c r="Q178">
        <f>IF($AA178="","",Settings!$C$7)</f>
        <v/>
      </c>
      <c r="R178" s="7">
        <f>IF($AA178="","",SUMIFS('Per Line'!$Y$2:$Y$3001,'Per Line'!$E$2:$E$3001,$B178,'Per Line'!$AP$2:$AP$3001,0,'Per Line'!$AQ$2:$AQ$3001,0))</f>
        <v/>
      </c>
      <c r="S178" s="7">
        <f>IF($AA178="","",R178*Q178)</f>
        <v/>
      </c>
      <c r="T178">
        <f>IF($AA178="","",Settings!$C$6)</f>
        <v/>
      </c>
      <c r="U178" s="7">
        <f>IF($AA178="","",SUMIFS('Per Line'!$Y$2:$Y$3001,'Per Line'!$E$2:$E$3001,$B178,'Per Line'!$AP$2:$AP$3001,1,'Per Line'!$AQ$2:$AQ$3001,0))</f>
        <v/>
      </c>
      <c r="V178" s="7">
        <f>IF($AA178="","",U178*T178)</f>
        <v/>
      </c>
      <c r="W178" s="7">
        <f>IF($AA178="","",V178+S178)</f>
        <v/>
      </c>
      <c r="X178" s="7">
        <f>IF($AA178="","",Y178-W178)</f>
        <v/>
      </c>
      <c r="Y178" s="7">
        <f>IF($AA178="","",R178+U178+P178)</f>
        <v/>
      </c>
      <c r="Z178" s="7">
        <f>IF($AA178="","",Y178-W178-K178)</f>
        <v/>
      </c>
      <c r="AA178" s="16">
        <f>IF(ROWS($AA$2:$AA178)&lt;=MAX('Per Line'!$AO$2:$AO$3001),MATCH(ROWS($AA$2:$AA178),'Per Line'!$AO$2:$AO$3001,0),"")</f>
        <v/>
      </c>
      <c r="AB178" s="17">
        <f>IF($AA178="","",K178-J178*Y178/100)</f>
        <v/>
      </c>
      <c r="AC178">
        <f>IF($AA178="","",C178&amp;"|"&amp;COUNTIF($C$2:$C178,C178))</f>
        <v/>
      </c>
    </row>
    <row r="179">
      <c r="A179" s="15" t="n"/>
      <c r="B179">
        <f>IF($AA179="","",INDEX('Per Line'!$E$2:$E$3001,$AA179)&amp;"")</f>
        <v/>
      </c>
      <c r="C179">
        <f>IF($AA179="","",D179&amp;" "&amp;G179)</f>
        <v/>
      </c>
      <c r="D179">
        <f>IF($AA179="","",INDEX('Per Line'!$A$2:$A$3001,$AA179)&amp;"")</f>
        <v/>
      </c>
      <c r="E179" s="14">
        <f>IF($AA179="","",INDEX('Per Line'!$G$2:$G$3001,$AA179))</f>
        <v/>
      </c>
      <c r="F179">
        <f>IF($AA179="","",INDEX('Per Line'!$H$2:$H$3001,$AA179)&amp;"")</f>
        <v/>
      </c>
      <c r="G179">
        <f>IF($AA179="","",INDEX('Per Line'!$J$2:$J$3001,$AA179)&amp;"")</f>
        <v/>
      </c>
      <c r="H179">
        <f>IF($AA179="","",INDEX('Per Line'!$K$2:$K$3001,$AA179)&amp;"")</f>
        <v/>
      </c>
      <c r="I179">
        <f>IF($AA179="","",INDEX('Per Line'!$L$2:$L$3001,$AA179)&amp;"")</f>
        <v/>
      </c>
      <c r="J179">
        <f>IF($AA179="","",INDEX('Per Line'!$P$2:$P$3001,$AA179))</f>
        <v/>
      </c>
      <c r="K179" s="7">
        <f>IF($AA179="","",IF(AND(ISNUMBER(M179),M179&gt;0,Y179&gt;M179),J179*M179/100+(Y179-M179),J179*Y179/100))</f>
        <v/>
      </c>
      <c r="L179">
        <f>IF($AA179="","",INDEX('Per Line'!$Z$2:$Z$3001,$AA179)&amp;"")</f>
        <v/>
      </c>
      <c r="M179">
        <f>IF($AA179="","",INDEX('Per Line'!$AG$2:$AG$3001,$AA179))</f>
        <v/>
      </c>
      <c r="N179">
        <f>IF($AA179="","",IF(AND(ISNUMBER(M179),M179&gt;0),Y179&gt;M179,FALSE))</f>
        <v/>
      </c>
      <c r="O179" s="7">
        <f>IF($AA179="","",IF(AND(ISNUMBER(M179),M179&gt;0,Y179&gt;M179),Y179-M179,""))</f>
        <v/>
      </c>
      <c r="P179" s="7">
        <f>IF($AA179="","",SUMIFS('Per Line'!$Y$2:$Y$3001,'Per Line'!$E$2:$E$3001,$B179,'Per Line'!$AQ$2:$AQ$3001,1))</f>
        <v/>
      </c>
      <c r="Q179">
        <f>IF($AA179="","",Settings!$C$7)</f>
        <v/>
      </c>
      <c r="R179" s="7">
        <f>IF($AA179="","",SUMIFS('Per Line'!$Y$2:$Y$3001,'Per Line'!$E$2:$E$3001,$B179,'Per Line'!$AP$2:$AP$3001,0,'Per Line'!$AQ$2:$AQ$3001,0))</f>
        <v/>
      </c>
      <c r="S179" s="7">
        <f>IF($AA179="","",R179*Q179)</f>
        <v/>
      </c>
      <c r="T179">
        <f>IF($AA179="","",Settings!$C$6)</f>
        <v/>
      </c>
      <c r="U179" s="7">
        <f>IF($AA179="","",SUMIFS('Per Line'!$Y$2:$Y$3001,'Per Line'!$E$2:$E$3001,$B179,'Per Line'!$AP$2:$AP$3001,1,'Per Line'!$AQ$2:$AQ$3001,0))</f>
        <v/>
      </c>
      <c r="V179" s="7">
        <f>IF($AA179="","",U179*T179)</f>
        <v/>
      </c>
      <c r="W179" s="7">
        <f>IF($AA179="","",V179+S179)</f>
        <v/>
      </c>
      <c r="X179" s="7">
        <f>IF($AA179="","",Y179-W179)</f>
        <v/>
      </c>
      <c r="Y179" s="7">
        <f>IF($AA179="","",R179+U179+P179)</f>
        <v/>
      </c>
      <c r="Z179" s="7">
        <f>IF($AA179="","",Y179-W179-K179)</f>
        <v/>
      </c>
      <c r="AA179" s="16">
        <f>IF(ROWS($AA$2:$AA179)&lt;=MAX('Per Line'!$AO$2:$AO$3001),MATCH(ROWS($AA$2:$AA179),'Per Line'!$AO$2:$AO$3001,0),"")</f>
        <v/>
      </c>
      <c r="AB179" s="17">
        <f>IF($AA179="","",K179-J179*Y179/100)</f>
        <v/>
      </c>
      <c r="AC179">
        <f>IF($AA179="","",C179&amp;"|"&amp;COUNTIF($C$2:$C179,C179))</f>
        <v/>
      </c>
    </row>
    <row r="180">
      <c r="A180" s="15" t="n"/>
      <c r="B180">
        <f>IF($AA180="","",INDEX('Per Line'!$E$2:$E$3001,$AA180)&amp;"")</f>
        <v/>
      </c>
      <c r="C180">
        <f>IF($AA180="","",D180&amp;" "&amp;G180)</f>
        <v/>
      </c>
      <c r="D180">
        <f>IF($AA180="","",INDEX('Per Line'!$A$2:$A$3001,$AA180)&amp;"")</f>
        <v/>
      </c>
      <c r="E180" s="14">
        <f>IF($AA180="","",INDEX('Per Line'!$G$2:$G$3001,$AA180))</f>
        <v/>
      </c>
      <c r="F180">
        <f>IF($AA180="","",INDEX('Per Line'!$H$2:$H$3001,$AA180)&amp;"")</f>
        <v/>
      </c>
      <c r="G180">
        <f>IF($AA180="","",INDEX('Per Line'!$J$2:$J$3001,$AA180)&amp;"")</f>
        <v/>
      </c>
      <c r="H180">
        <f>IF($AA180="","",INDEX('Per Line'!$K$2:$K$3001,$AA180)&amp;"")</f>
        <v/>
      </c>
      <c r="I180">
        <f>IF($AA180="","",INDEX('Per Line'!$L$2:$L$3001,$AA180)&amp;"")</f>
        <v/>
      </c>
      <c r="J180">
        <f>IF($AA180="","",INDEX('Per Line'!$P$2:$P$3001,$AA180))</f>
        <v/>
      </c>
      <c r="K180" s="7">
        <f>IF($AA180="","",IF(AND(ISNUMBER(M180),M180&gt;0,Y180&gt;M180),J180*M180/100+(Y180-M180),J180*Y180/100))</f>
        <v/>
      </c>
      <c r="L180">
        <f>IF($AA180="","",INDEX('Per Line'!$Z$2:$Z$3001,$AA180)&amp;"")</f>
        <v/>
      </c>
      <c r="M180">
        <f>IF($AA180="","",INDEX('Per Line'!$AG$2:$AG$3001,$AA180))</f>
        <v/>
      </c>
      <c r="N180">
        <f>IF($AA180="","",IF(AND(ISNUMBER(M180),M180&gt;0),Y180&gt;M180,FALSE))</f>
        <v/>
      </c>
      <c r="O180" s="7">
        <f>IF($AA180="","",IF(AND(ISNUMBER(M180),M180&gt;0,Y180&gt;M180),Y180-M180,""))</f>
        <v/>
      </c>
      <c r="P180" s="7">
        <f>IF($AA180="","",SUMIFS('Per Line'!$Y$2:$Y$3001,'Per Line'!$E$2:$E$3001,$B180,'Per Line'!$AQ$2:$AQ$3001,1))</f>
        <v/>
      </c>
      <c r="Q180">
        <f>IF($AA180="","",Settings!$C$7)</f>
        <v/>
      </c>
      <c r="R180" s="7">
        <f>IF($AA180="","",SUMIFS('Per Line'!$Y$2:$Y$3001,'Per Line'!$E$2:$E$3001,$B180,'Per Line'!$AP$2:$AP$3001,0,'Per Line'!$AQ$2:$AQ$3001,0))</f>
        <v/>
      </c>
      <c r="S180" s="7">
        <f>IF($AA180="","",R180*Q180)</f>
        <v/>
      </c>
      <c r="T180">
        <f>IF($AA180="","",Settings!$C$6)</f>
        <v/>
      </c>
      <c r="U180" s="7">
        <f>IF($AA180="","",SUMIFS('Per Line'!$Y$2:$Y$3001,'Per Line'!$E$2:$E$3001,$B180,'Per Line'!$AP$2:$AP$3001,1,'Per Line'!$AQ$2:$AQ$3001,0))</f>
        <v/>
      </c>
      <c r="V180" s="7">
        <f>IF($AA180="","",U180*T180)</f>
        <v/>
      </c>
      <c r="W180" s="7">
        <f>IF($AA180="","",V180+S180)</f>
        <v/>
      </c>
      <c r="X180" s="7">
        <f>IF($AA180="","",Y180-W180)</f>
        <v/>
      </c>
      <c r="Y180" s="7">
        <f>IF($AA180="","",R180+U180+P180)</f>
        <v/>
      </c>
      <c r="Z180" s="7">
        <f>IF($AA180="","",Y180-W180-K180)</f>
        <v/>
      </c>
      <c r="AA180" s="16">
        <f>IF(ROWS($AA$2:$AA180)&lt;=MAX('Per Line'!$AO$2:$AO$3001),MATCH(ROWS($AA$2:$AA180),'Per Line'!$AO$2:$AO$3001,0),"")</f>
        <v/>
      </c>
      <c r="AB180" s="17">
        <f>IF($AA180="","",K180-J180*Y180/100)</f>
        <v/>
      </c>
      <c r="AC180">
        <f>IF($AA180="","",C180&amp;"|"&amp;COUNTIF($C$2:$C180,C180))</f>
        <v/>
      </c>
    </row>
    <row r="181">
      <c r="A181" s="15" t="n"/>
      <c r="B181">
        <f>IF($AA181="","",INDEX('Per Line'!$E$2:$E$3001,$AA181)&amp;"")</f>
        <v/>
      </c>
      <c r="C181">
        <f>IF($AA181="","",D181&amp;" "&amp;G181)</f>
        <v/>
      </c>
      <c r="D181">
        <f>IF($AA181="","",INDEX('Per Line'!$A$2:$A$3001,$AA181)&amp;"")</f>
        <v/>
      </c>
      <c r="E181" s="14">
        <f>IF($AA181="","",INDEX('Per Line'!$G$2:$G$3001,$AA181))</f>
        <v/>
      </c>
      <c r="F181">
        <f>IF($AA181="","",INDEX('Per Line'!$H$2:$H$3001,$AA181)&amp;"")</f>
        <v/>
      </c>
      <c r="G181">
        <f>IF($AA181="","",INDEX('Per Line'!$J$2:$J$3001,$AA181)&amp;"")</f>
        <v/>
      </c>
      <c r="H181">
        <f>IF($AA181="","",INDEX('Per Line'!$K$2:$K$3001,$AA181)&amp;"")</f>
        <v/>
      </c>
      <c r="I181">
        <f>IF($AA181="","",INDEX('Per Line'!$L$2:$L$3001,$AA181)&amp;"")</f>
        <v/>
      </c>
      <c r="J181">
        <f>IF($AA181="","",INDEX('Per Line'!$P$2:$P$3001,$AA181))</f>
        <v/>
      </c>
      <c r="K181" s="7">
        <f>IF($AA181="","",IF(AND(ISNUMBER(M181),M181&gt;0,Y181&gt;M181),J181*M181/100+(Y181-M181),J181*Y181/100))</f>
        <v/>
      </c>
      <c r="L181">
        <f>IF($AA181="","",INDEX('Per Line'!$Z$2:$Z$3001,$AA181)&amp;"")</f>
        <v/>
      </c>
      <c r="M181">
        <f>IF($AA181="","",INDEX('Per Line'!$AG$2:$AG$3001,$AA181))</f>
        <v/>
      </c>
      <c r="N181">
        <f>IF($AA181="","",IF(AND(ISNUMBER(M181),M181&gt;0),Y181&gt;M181,FALSE))</f>
        <v/>
      </c>
      <c r="O181" s="7">
        <f>IF($AA181="","",IF(AND(ISNUMBER(M181),M181&gt;0,Y181&gt;M181),Y181-M181,""))</f>
        <v/>
      </c>
      <c r="P181" s="7">
        <f>IF($AA181="","",SUMIFS('Per Line'!$Y$2:$Y$3001,'Per Line'!$E$2:$E$3001,$B181,'Per Line'!$AQ$2:$AQ$3001,1))</f>
        <v/>
      </c>
      <c r="Q181">
        <f>IF($AA181="","",Settings!$C$7)</f>
        <v/>
      </c>
      <c r="R181" s="7">
        <f>IF($AA181="","",SUMIFS('Per Line'!$Y$2:$Y$3001,'Per Line'!$E$2:$E$3001,$B181,'Per Line'!$AP$2:$AP$3001,0,'Per Line'!$AQ$2:$AQ$3001,0))</f>
        <v/>
      </c>
      <c r="S181" s="7">
        <f>IF($AA181="","",R181*Q181)</f>
        <v/>
      </c>
      <c r="T181">
        <f>IF($AA181="","",Settings!$C$6)</f>
        <v/>
      </c>
      <c r="U181" s="7">
        <f>IF($AA181="","",SUMIFS('Per Line'!$Y$2:$Y$3001,'Per Line'!$E$2:$E$3001,$B181,'Per Line'!$AP$2:$AP$3001,1,'Per Line'!$AQ$2:$AQ$3001,0))</f>
        <v/>
      </c>
      <c r="V181" s="7">
        <f>IF($AA181="","",U181*T181)</f>
        <v/>
      </c>
      <c r="W181" s="7">
        <f>IF($AA181="","",V181+S181)</f>
        <v/>
      </c>
      <c r="X181" s="7">
        <f>IF($AA181="","",Y181-W181)</f>
        <v/>
      </c>
      <c r="Y181" s="7">
        <f>IF($AA181="","",R181+U181+P181)</f>
        <v/>
      </c>
      <c r="Z181" s="7">
        <f>IF($AA181="","",Y181-W181-K181)</f>
        <v/>
      </c>
      <c r="AA181" s="16">
        <f>IF(ROWS($AA$2:$AA181)&lt;=MAX('Per Line'!$AO$2:$AO$3001),MATCH(ROWS($AA$2:$AA181),'Per Line'!$AO$2:$AO$3001,0),"")</f>
        <v/>
      </c>
      <c r="AB181" s="17">
        <f>IF($AA181="","",K181-J181*Y181/100)</f>
        <v/>
      </c>
      <c r="AC181">
        <f>IF($AA181="","",C181&amp;"|"&amp;COUNTIF($C$2:$C181,C181))</f>
        <v/>
      </c>
    </row>
    <row r="182">
      <c r="A182" s="15" t="n"/>
      <c r="B182">
        <f>IF($AA182="","",INDEX('Per Line'!$E$2:$E$3001,$AA182)&amp;"")</f>
        <v/>
      </c>
      <c r="C182">
        <f>IF($AA182="","",D182&amp;" "&amp;G182)</f>
        <v/>
      </c>
      <c r="D182">
        <f>IF($AA182="","",INDEX('Per Line'!$A$2:$A$3001,$AA182)&amp;"")</f>
        <v/>
      </c>
      <c r="E182" s="14">
        <f>IF($AA182="","",INDEX('Per Line'!$G$2:$G$3001,$AA182))</f>
        <v/>
      </c>
      <c r="F182">
        <f>IF($AA182="","",INDEX('Per Line'!$H$2:$H$3001,$AA182)&amp;"")</f>
        <v/>
      </c>
      <c r="G182">
        <f>IF($AA182="","",INDEX('Per Line'!$J$2:$J$3001,$AA182)&amp;"")</f>
        <v/>
      </c>
      <c r="H182">
        <f>IF($AA182="","",INDEX('Per Line'!$K$2:$K$3001,$AA182)&amp;"")</f>
        <v/>
      </c>
      <c r="I182">
        <f>IF($AA182="","",INDEX('Per Line'!$L$2:$L$3001,$AA182)&amp;"")</f>
        <v/>
      </c>
      <c r="J182">
        <f>IF($AA182="","",INDEX('Per Line'!$P$2:$P$3001,$AA182))</f>
        <v/>
      </c>
      <c r="K182" s="7">
        <f>IF($AA182="","",IF(AND(ISNUMBER(M182),M182&gt;0,Y182&gt;M182),J182*M182/100+(Y182-M182),J182*Y182/100))</f>
        <v/>
      </c>
      <c r="L182">
        <f>IF($AA182="","",INDEX('Per Line'!$Z$2:$Z$3001,$AA182)&amp;"")</f>
        <v/>
      </c>
      <c r="M182">
        <f>IF($AA182="","",INDEX('Per Line'!$AG$2:$AG$3001,$AA182))</f>
        <v/>
      </c>
      <c r="N182">
        <f>IF($AA182="","",IF(AND(ISNUMBER(M182),M182&gt;0),Y182&gt;M182,FALSE))</f>
        <v/>
      </c>
      <c r="O182" s="7">
        <f>IF($AA182="","",IF(AND(ISNUMBER(M182),M182&gt;0,Y182&gt;M182),Y182-M182,""))</f>
        <v/>
      </c>
      <c r="P182" s="7">
        <f>IF($AA182="","",SUMIFS('Per Line'!$Y$2:$Y$3001,'Per Line'!$E$2:$E$3001,$B182,'Per Line'!$AQ$2:$AQ$3001,1))</f>
        <v/>
      </c>
      <c r="Q182">
        <f>IF($AA182="","",Settings!$C$7)</f>
        <v/>
      </c>
      <c r="R182" s="7">
        <f>IF($AA182="","",SUMIFS('Per Line'!$Y$2:$Y$3001,'Per Line'!$E$2:$E$3001,$B182,'Per Line'!$AP$2:$AP$3001,0,'Per Line'!$AQ$2:$AQ$3001,0))</f>
        <v/>
      </c>
      <c r="S182" s="7">
        <f>IF($AA182="","",R182*Q182)</f>
        <v/>
      </c>
      <c r="T182">
        <f>IF($AA182="","",Settings!$C$6)</f>
        <v/>
      </c>
      <c r="U182" s="7">
        <f>IF($AA182="","",SUMIFS('Per Line'!$Y$2:$Y$3001,'Per Line'!$E$2:$E$3001,$B182,'Per Line'!$AP$2:$AP$3001,1,'Per Line'!$AQ$2:$AQ$3001,0))</f>
        <v/>
      </c>
      <c r="V182" s="7">
        <f>IF($AA182="","",U182*T182)</f>
        <v/>
      </c>
      <c r="W182" s="7">
        <f>IF($AA182="","",V182+S182)</f>
        <v/>
      </c>
      <c r="X182" s="7">
        <f>IF($AA182="","",Y182-W182)</f>
        <v/>
      </c>
      <c r="Y182" s="7">
        <f>IF($AA182="","",R182+U182+P182)</f>
        <v/>
      </c>
      <c r="Z182" s="7">
        <f>IF($AA182="","",Y182-W182-K182)</f>
        <v/>
      </c>
      <c r="AA182" s="16">
        <f>IF(ROWS($AA$2:$AA182)&lt;=MAX('Per Line'!$AO$2:$AO$3001),MATCH(ROWS($AA$2:$AA182),'Per Line'!$AO$2:$AO$3001,0),"")</f>
        <v/>
      </c>
      <c r="AB182" s="17">
        <f>IF($AA182="","",K182-J182*Y182/100)</f>
        <v/>
      </c>
      <c r="AC182">
        <f>IF($AA182="","",C182&amp;"|"&amp;COUNTIF($C$2:$C182,C182))</f>
        <v/>
      </c>
    </row>
    <row r="183">
      <c r="A183" s="15" t="n"/>
      <c r="B183">
        <f>IF($AA183="","",INDEX('Per Line'!$E$2:$E$3001,$AA183)&amp;"")</f>
        <v/>
      </c>
      <c r="C183">
        <f>IF($AA183="","",D183&amp;" "&amp;G183)</f>
        <v/>
      </c>
      <c r="D183">
        <f>IF($AA183="","",INDEX('Per Line'!$A$2:$A$3001,$AA183)&amp;"")</f>
        <v/>
      </c>
      <c r="E183" s="14">
        <f>IF($AA183="","",INDEX('Per Line'!$G$2:$G$3001,$AA183))</f>
        <v/>
      </c>
      <c r="F183">
        <f>IF($AA183="","",INDEX('Per Line'!$H$2:$H$3001,$AA183)&amp;"")</f>
        <v/>
      </c>
      <c r="G183">
        <f>IF($AA183="","",INDEX('Per Line'!$J$2:$J$3001,$AA183)&amp;"")</f>
        <v/>
      </c>
      <c r="H183">
        <f>IF($AA183="","",INDEX('Per Line'!$K$2:$K$3001,$AA183)&amp;"")</f>
        <v/>
      </c>
      <c r="I183">
        <f>IF($AA183="","",INDEX('Per Line'!$L$2:$L$3001,$AA183)&amp;"")</f>
        <v/>
      </c>
      <c r="J183">
        <f>IF($AA183="","",INDEX('Per Line'!$P$2:$P$3001,$AA183))</f>
        <v/>
      </c>
      <c r="K183" s="7">
        <f>IF($AA183="","",IF(AND(ISNUMBER(M183),M183&gt;0,Y183&gt;M183),J183*M183/100+(Y183-M183),J183*Y183/100))</f>
        <v/>
      </c>
      <c r="L183">
        <f>IF($AA183="","",INDEX('Per Line'!$Z$2:$Z$3001,$AA183)&amp;"")</f>
        <v/>
      </c>
      <c r="M183">
        <f>IF($AA183="","",INDEX('Per Line'!$AG$2:$AG$3001,$AA183))</f>
        <v/>
      </c>
      <c r="N183">
        <f>IF($AA183="","",IF(AND(ISNUMBER(M183),M183&gt;0),Y183&gt;M183,FALSE))</f>
        <v/>
      </c>
      <c r="O183" s="7">
        <f>IF($AA183="","",IF(AND(ISNUMBER(M183),M183&gt;0,Y183&gt;M183),Y183-M183,""))</f>
        <v/>
      </c>
      <c r="P183" s="7">
        <f>IF($AA183="","",SUMIFS('Per Line'!$Y$2:$Y$3001,'Per Line'!$E$2:$E$3001,$B183,'Per Line'!$AQ$2:$AQ$3001,1))</f>
        <v/>
      </c>
      <c r="Q183">
        <f>IF($AA183="","",Settings!$C$7)</f>
        <v/>
      </c>
      <c r="R183" s="7">
        <f>IF($AA183="","",SUMIFS('Per Line'!$Y$2:$Y$3001,'Per Line'!$E$2:$E$3001,$B183,'Per Line'!$AP$2:$AP$3001,0,'Per Line'!$AQ$2:$AQ$3001,0))</f>
        <v/>
      </c>
      <c r="S183" s="7">
        <f>IF($AA183="","",R183*Q183)</f>
        <v/>
      </c>
      <c r="T183">
        <f>IF($AA183="","",Settings!$C$6)</f>
        <v/>
      </c>
      <c r="U183" s="7">
        <f>IF($AA183="","",SUMIFS('Per Line'!$Y$2:$Y$3001,'Per Line'!$E$2:$E$3001,$B183,'Per Line'!$AP$2:$AP$3001,1,'Per Line'!$AQ$2:$AQ$3001,0))</f>
        <v/>
      </c>
      <c r="V183" s="7">
        <f>IF($AA183="","",U183*T183)</f>
        <v/>
      </c>
      <c r="W183" s="7">
        <f>IF($AA183="","",V183+S183)</f>
        <v/>
      </c>
      <c r="X183" s="7">
        <f>IF($AA183="","",Y183-W183)</f>
        <v/>
      </c>
      <c r="Y183" s="7">
        <f>IF($AA183="","",R183+U183+P183)</f>
        <v/>
      </c>
      <c r="Z183" s="7">
        <f>IF($AA183="","",Y183-W183-K183)</f>
        <v/>
      </c>
      <c r="AA183" s="16">
        <f>IF(ROWS($AA$2:$AA183)&lt;=MAX('Per Line'!$AO$2:$AO$3001),MATCH(ROWS($AA$2:$AA183),'Per Line'!$AO$2:$AO$3001,0),"")</f>
        <v/>
      </c>
      <c r="AB183" s="17">
        <f>IF($AA183="","",K183-J183*Y183/100)</f>
        <v/>
      </c>
      <c r="AC183">
        <f>IF($AA183="","",C183&amp;"|"&amp;COUNTIF($C$2:$C183,C183))</f>
        <v/>
      </c>
    </row>
    <row r="184">
      <c r="A184" s="15" t="n"/>
      <c r="B184">
        <f>IF($AA184="","",INDEX('Per Line'!$E$2:$E$3001,$AA184)&amp;"")</f>
        <v/>
      </c>
      <c r="C184">
        <f>IF($AA184="","",D184&amp;" "&amp;G184)</f>
        <v/>
      </c>
      <c r="D184">
        <f>IF($AA184="","",INDEX('Per Line'!$A$2:$A$3001,$AA184)&amp;"")</f>
        <v/>
      </c>
      <c r="E184" s="14">
        <f>IF($AA184="","",INDEX('Per Line'!$G$2:$G$3001,$AA184))</f>
        <v/>
      </c>
      <c r="F184">
        <f>IF($AA184="","",INDEX('Per Line'!$H$2:$H$3001,$AA184)&amp;"")</f>
        <v/>
      </c>
      <c r="G184">
        <f>IF($AA184="","",INDEX('Per Line'!$J$2:$J$3001,$AA184)&amp;"")</f>
        <v/>
      </c>
      <c r="H184">
        <f>IF($AA184="","",INDEX('Per Line'!$K$2:$K$3001,$AA184)&amp;"")</f>
        <v/>
      </c>
      <c r="I184">
        <f>IF($AA184="","",INDEX('Per Line'!$L$2:$L$3001,$AA184)&amp;"")</f>
        <v/>
      </c>
      <c r="J184">
        <f>IF($AA184="","",INDEX('Per Line'!$P$2:$P$3001,$AA184))</f>
        <v/>
      </c>
      <c r="K184" s="7">
        <f>IF($AA184="","",IF(AND(ISNUMBER(M184),M184&gt;0,Y184&gt;M184),J184*M184/100+(Y184-M184),J184*Y184/100))</f>
        <v/>
      </c>
      <c r="L184">
        <f>IF($AA184="","",INDEX('Per Line'!$Z$2:$Z$3001,$AA184)&amp;"")</f>
        <v/>
      </c>
      <c r="M184">
        <f>IF($AA184="","",INDEX('Per Line'!$AG$2:$AG$3001,$AA184))</f>
        <v/>
      </c>
      <c r="N184">
        <f>IF($AA184="","",IF(AND(ISNUMBER(M184),M184&gt;0),Y184&gt;M184,FALSE))</f>
        <v/>
      </c>
      <c r="O184" s="7">
        <f>IF($AA184="","",IF(AND(ISNUMBER(M184),M184&gt;0,Y184&gt;M184),Y184-M184,""))</f>
        <v/>
      </c>
      <c r="P184" s="7">
        <f>IF($AA184="","",SUMIFS('Per Line'!$Y$2:$Y$3001,'Per Line'!$E$2:$E$3001,$B184,'Per Line'!$AQ$2:$AQ$3001,1))</f>
        <v/>
      </c>
      <c r="Q184">
        <f>IF($AA184="","",Settings!$C$7)</f>
        <v/>
      </c>
      <c r="R184" s="7">
        <f>IF($AA184="","",SUMIFS('Per Line'!$Y$2:$Y$3001,'Per Line'!$E$2:$E$3001,$B184,'Per Line'!$AP$2:$AP$3001,0,'Per Line'!$AQ$2:$AQ$3001,0))</f>
        <v/>
      </c>
      <c r="S184" s="7">
        <f>IF($AA184="","",R184*Q184)</f>
        <v/>
      </c>
      <c r="T184">
        <f>IF($AA184="","",Settings!$C$6)</f>
        <v/>
      </c>
      <c r="U184" s="7">
        <f>IF($AA184="","",SUMIFS('Per Line'!$Y$2:$Y$3001,'Per Line'!$E$2:$E$3001,$B184,'Per Line'!$AP$2:$AP$3001,1,'Per Line'!$AQ$2:$AQ$3001,0))</f>
        <v/>
      </c>
      <c r="V184" s="7">
        <f>IF($AA184="","",U184*T184)</f>
        <v/>
      </c>
      <c r="W184" s="7">
        <f>IF($AA184="","",V184+S184)</f>
        <v/>
      </c>
      <c r="X184" s="7">
        <f>IF($AA184="","",Y184-W184)</f>
        <v/>
      </c>
      <c r="Y184" s="7">
        <f>IF($AA184="","",R184+U184+P184)</f>
        <v/>
      </c>
      <c r="Z184" s="7">
        <f>IF($AA184="","",Y184-W184-K184)</f>
        <v/>
      </c>
      <c r="AA184" s="16">
        <f>IF(ROWS($AA$2:$AA184)&lt;=MAX('Per Line'!$AO$2:$AO$3001),MATCH(ROWS($AA$2:$AA184),'Per Line'!$AO$2:$AO$3001,0),"")</f>
        <v/>
      </c>
      <c r="AB184" s="17">
        <f>IF($AA184="","",K184-J184*Y184/100)</f>
        <v/>
      </c>
      <c r="AC184">
        <f>IF($AA184="","",C184&amp;"|"&amp;COUNTIF($C$2:$C184,C184))</f>
        <v/>
      </c>
    </row>
    <row r="185">
      <c r="A185" s="15" t="n"/>
      <c r="B185">
        <f>IF($AA185="","",INDEX('Per Line'!$E$2:$E$3001,$AA185)&amp;"")</f>
        <v/>
      </c>
      <c r="C185">
        <f>IF($AA185="","",D185&amp;" "&amp;G185)</f>
        <v/>
      </c>
      <c r="D185">
        <f>IF($AA185="","",INDEX('Per Line'!$A$2:$A$3001,$AA185)&amp;"")</f>
        <v/>
      </c>
      <c r="E185" s="14">
        <f>IF($AA185="","",INDEX('Per Line'!$G$2:$G$3001,$AA185))</f>
        <v/>
      </c>
      <c r="F185">
        <f>IF($AA185="","",INDEX('Per Line'!$H$2:$H$3001,$AA185)&amp;"")</f>
        <v/>
      </c>
      <c r="G185">
        <f>IF($AA185="","",INDEX('Per Line'!$J$2:$J$3001,$AA185)&amp;"")</f>
        <v/>
      </c>
      <c r="H185">
        <f>IF($AA185="","",INDEX('Per Line'!$K$2:$K$3001,$AA185)&amp;"")</f>
        <v/>
      </c>
      <c r="I185">
        <f>IF($AA185="","",INDEX('Per Line'!$L$2:$L$3001,$AA185)&amp;"")</f>
        <v/>
      </c>
      <c r="J185">
        <f>IF($AA185="","",INDEX('Per Line'!$P$2:$P$3001,$AA185))</f>
        <v/>
      </c>
      <c r="K185" s="7">
        <f>IF($AA185="","",IF(AND(ISNUMBER(M185),M185&gt;0,Y185&gt;M185),J185*M185/100+(Y185-M185),J185*Y185/100))</f>
        <v/>
      </c>
      <c r="L185">
        <f>IF($AA185="","",INDEX('Per Line'!$Z$2:$Z$3001,$AA185)&amp;"")</f>
        <v/>
      </c>
      <c r="M185">
        <f>IF($AA185="","",INDEX('Per Line'!$AG$2:$AG$3001,$AA185))</f>
        <v/>
      </c>
      <c r="N185">
        <f>IF($AA185="","",IF(AND(ISNUMBER(M185),M185&gt;0),Y185&gt;M185,FALSE))</f>
        <v/>
      </c>
      <c r="O185" s="7">
        <f>IF($AA185="","",IF(AND(ISNUMBER(M185),M185&gt;0,Y185&gt;M185),Y185-M185,""))</f>
        <v/>
      </c>
      <c r="P185" s="7">
        <f>IF($AA185="","",SUMIFS('Per Line'!$Y$2:$Y$3001,'Per Line'!$E$2:$E$3001,$B185,'Per Line'!$AQ$2:$AQ$3001,1))</f>
        <v/>
      </c>
      <c r="Q185">
        <f>IF($AA185="","",Settings!$C$7)</f>
        <v/>
      </c>
      <c r="R185" s="7">
        <f>IF($AA185="","",SUMIFS('Per Line'!$Y$2:$Y$3001,'Per Line'!$E$2:$E$3001,$B185,'Per Line'!$AP$2:$AP$3001,0,'Per Line'!$AQ$2:$AQ$3001,0))</f>
        <v/>
      </c>
      <c r="S185" s="7">
        <f>IF($AA185="","",R185*Q185)</f>
        <v/>
      </c>
      <c r="T185">
        <f>IF($AA185="","",Settings!$C$6)</f>
        <v/>
      </c>
      <c r="U185" s="7">
        <f>IF($AA185="","",SUMIFS('Per Line'!$Y$2:$Y$3001,'Per Line'!$E$2:$E$3001,$B185,'Per Line'!$AP$2:$AP$3001,1,'Per Line'!$AQ$2:$AQ$3001,0))</f>
        <v/>
      </c>
      <c r="V185" s="7">
        <f>IF($AA185="","",U185*T185)</f>
        <v/>
      </c>
      <c r="W185" s="7">
        <f>IF($AA185="","",V185+S185)</f>
        <v/>
      </c>
      <c r="X185" s="7">
        <f>IF($AA185="","",Y185-W185)</f>
        <v/>
      </c>
      <c r="Y185" s="7">
        <f>IF($AA185="","",R185+U185+P185)</f>
        <v/>
      </c>
      <c r="Z185" s="7">
        <f>IF($AA185="","",Y185-W185-K185)</f>
        <v/>
      </c>
      <c r="AA185" s="16">
        <f>IF(ROWS($AA$2:$AA185)&lt;=MAX('Per Line'!$AO$2:$AO$3001),MATCH(ROWS($AA$2:$AA185),'Per Line'!$AO$2:$AO$3001,0),"")</f>
        <v/>
      </c>
      <c r="AB185" s="17">
        <f>IF($AA185="","",K185-J185*Y185/100)</f>
        <v/>
      </c>
      <c r="AC185">
        <f>IF($AA185="","",C185&amp;"|"&amp;COUNTIF($C$2:$C185,C185))</f>
        <v/>
      </c>
    </row>
    <row r="186">
      <c r="A186" s="15" t="n"/>
      <c r="B186">
        <f>IF($AA186="","",INDEX('Per Line'!$E$2:$E$3001,$AA186)&amp;"")</f>
        <v/>
      </c>
      <c r="C186">
        <f>IF($AA186="","",D186&amp;" "&amp;G186)</f>
        <v/>
      </c>
      <c r="D186">
        <f>IF($AA186="","",INDEX('Per Line'!$A$2:$A$3001,$AA186)&amp;"")</f>
        <v/>
      </c>
      <c r="E186" s="14">
        <f>IF($AA186="","",INDEX('Per Line'!$G$2:$G$3001,$AA186))</f>
        <v/>
      </c>
      <c r="F186">
        <f>IF($AA186="","",INDEX('Per Line'!$H$2:$H$3001,$AA186)&amp;"")</f>
        <v/>
      </c>
      <c r="G186">
        <f>IF($AA186="","",INDEX('Per Line'!$J$2:$J$3001,$AA186)&amp;"")</f>
        <v/>
      </c>
      <c r="H186">
        <f>IF($AA186="","",INDEX('Per Line'!$K$2:$K$3001,$AA186)&amp;"")</f>
        <v/>
      </c>
      <c r="I186">
        <f>IF($AA186="","",INDEX('Per Line'!$L$2:$L$3001,$AA186)&amp;"")</f>
        <v/>
      </c>
      <c r="J186">
        <f>IF($AA186="","",INDEX('Per Line'!$P$2:$P$3001,$AA186))</f>
        <v/>
      </c>
      <c r="K186" s="7">
        <f>IF($AA186="","",IF(AND(ISNUMBER(M186),M186&gt;0,Y186&gt;M186),J186*M186/100+(Y186-M186),J186*Y186/100))</f>
        <v/>
      </c>
      <c r="L186">
        <f>IF($AA186="","",INDEX('Per Line'!$Z$2:$Z$3001,$AA186)&amp;"")</f>
        <v/>
      </c>
      <c r="M186">
        <f>IF($AA186="","",INDEX('Per Line'!$AG$2:$AG$3001,$AA186))</f>
        <v/>
      </c>
      <c r="N186">
        <f>IF($AA186="","",IF(AND(ISNUMBER(M186),M186&gt;0),Y186&gt;M186,FALSE))</f>
        <v/>
      </c>
      <c r="O186" s="7">
        <f>IF($AA186="","",IF(AND(ISNUMBER(M186),M186&gt;0,Y186&gt;M186),Y186-M186,""))</f>
        <v/>
      </c>
      <c r="P186" s="7">
        <f>IF($AA186="","",SUMIFS('Per Line'!$Y$2:$Y$3001,'Per Line'!$E$2:$E$3001,$B186,'Per Line'!$AQ$2:$AQ$3001,1))</f>
        <v/>
      </c>
      <c r="Q186">
        <f>IF($AA186="","",Settings!$C$7)</f>
        <v/>
      </c>
      <c r="R186" s="7">
        <f>IF($AA186="","",SUMIFS('Per Line'!$Y$2:$Y$3001,'Per Line'!$E$2:$E$3001,$B186,'Per Line'!$AP$2:$AP$3001,0,'Per Line'!$AQ$2:$AQ$3001,0))</f>
        <v/>
      </c>
      <c r="S186" s="7">
        <f>IF($AA186="","",R186*Q186)</f>
        <v/>
      </c>
      <c r="T186">
        <f>IF($AA186="","",Settings!$C$6)</f>
        <v/>
      </c>
      <c r="U186" s="7">
        <f>IF($AA186="","",SUMIFS('Per Line'!$Y$2:$Y$3001,'Per Line'!$E$2:$E$3001,$B186,'Per Line'!$AP$2:$AP$3001,1,'Per Line'!$AQ$2:$AQ$3001,0))</f>
        <v/>
      </c>
      <c r="V186" s="7">
        <f>IF($AA186="","",U186*T186)</f>
        <v/>
      </c>
      <c r="W186" s="7">
        <f>IF($AA186="","",V186+S186)</f>
        <v/>
      </c>
      <c r="X186" s="7">
        <f>IF($AA186="","",Y186-W186)</f>
        <v/>
      </c>
      <c r="Y186" s="7">
        <f>IF($AA186="","",R186+U186+P186)</f>
        <v/>
      </c>
      <c r="Z186" s="7">
        <f>IF($AA186="","",Y186-W186-K186)</f>
        <v/>
      </c>
      <c r="AA186" s="16">
        <f>IF(ROWS($AA$2:$AA186)&lt;=MAX('Per Line'!$AO$2:$AO$3001),MATCH(ROWS($AA$2:$AA186),'Per Line'!$AO$2:$AO$3001,0),"")</f>
        <v/>
      </c>
      <c r="AB186" s="17">
        <f>IF($AA186="","",K186-J186*Y186/100)</f>
        <v/>
      </c>
      <c r="AC186">
        <f>IF($AA186="","",C186&amp;"|"&amp;COUNTIF($C$2:$C186,C186))</f>
        <v/>
      </c>
    </row>
    <row r="187">
      <c r="A187" s="15" t="n"/>
      <c r="B187">
        <f>IF($AA187="","",INDEX('Per Line'!$E$2:$E$3001,$AA187)&amp;"")</f>
        <v/>
      </c>
      <c r="C187">
        <f>IF($AA187="","",D187&amp;" "&amp;G187)</f>
        <v/>
      </c>
      <c r="D187">
        <f>IF($AA187="","",INDEX('Per Line'!$A$2:$A$3001,$AA187)&amp;"")</f>
        <v/>
      </c>
      <c r="E187" s="14">
        <f>IF($AA187="","",INDEX('Per Line'!$G$2:$G$3001,$AA187))</f>
        <v/>
      </c>
      <c r="F187">
        <f>IF($AA187="","",INDEX('Per Line'!$H$2:$H$3001,$AA187)&amp;"")</f>
        <v/>
      </c>
      <c r="G187">
        <f>IF($AA187="","",INDEX('Per Line'!$J$2:$J$3001,$AA187)&amp;"")</f>
        <v/>
      </c>
      <c r="H187">
        <f>IF($AA187="","",INDEX('Per Line'!$K$2:$K$3001,$AA187)&amp;"")</f>
        <v/>
      </c>
      <c r="I187">
        <f>IF($AA187="","",INDEX('Per Line'!$L$2:$L$3001,$AA187)&amp;"")</f>
        <v/>
      </c>
      <c r="J187">
        <f>IF($AA187="","",INDEX('Per Line'!$P$2:$P$3001,$AA187))</f>
        <v/>
      </c>
      <c r="K187" s="7">
        <f>IF($AA187="","",IF(AND(ISNUMBER(M187),M187&gt;0,Y187&gt;M187),J187*M187/100+(Y187-M187),J187*Y187/100))</f>
        <v/>
      </c>
      <c r="L187">
        <f>IF($AA187="","",INDEX('Per Line'!$Z$2:$Z$3001,$AA187)&amp;"")</f>
        <v/>
      </c>
      <c r="M187">
        <f>IF($AA187="","",INDEX('Per Line'!$AG$2:$AG$3001,$AA187))</f>
        <v/>
      </c>
      <c r="N187">
        <f>IF($AA187="","",IF(AND(ISNUMBER(M187),M187&gt;0),Y187&gt;M187,FALSE))</f>
        <v/>
      </c>
      <c r="O187" s="7">
        <f>IF($AA187="","",IF(AND(ISNUMBER(M187),M187&gt;0,Y187&gt;M187),Y187-M187,""))</f>
        <v/>
      </c>
      <c r="P187" s="7">
        <f>IF($AA187="","",SUMIFS('Per Line'!$Y$2:$Y$3001,'Per Line'!$E$2:$E$3001,$B187,'Per Line'!$AQ$2:$AQ$3001,1))</f>
        <v/>
      </c>
      <c r="Q187">
        <f>IF($AA187="","",Settings!$C$7)</f>
        <v/>
      </c>
      <c r="R187" s="7">
        <f>IF($AA187="","",SUMIFS('Per Line'!$Y$2:$Y$3001,'Per Line'!$E$2:$E$3001,$B187,'Per Line'!$AP$2:$AP$3001,0,'Per Line'!$AQ$2:$AQ$3001,0))</f>
        <v/>
      </c>
      <c r="S187" s="7">
        <f>IF($AA187="","",R187*Q187)</f>
        <v/>
      </c>
      <c r="T187">
        <f>IF($AA187="","",Settings!$C$6)</f>
        <v/>
      </c>
      <c r="U187" s="7">
        <f>IF($AA187="","",SUMIFS('Per Line'!$Y$2:$Y$3001,'Per Line'!$E$2:$E$3001,$B187,'Per Line'!$AP$2:$AP$3001,1,'Per Line'!$AQ$2:$AQ$3001,0))</f>
        <v/>
      </c>
      <c r="V187" s="7">
        <f>IF($AA187="","",U187*T187)</f>
        <v/>
      </c>
      <c r="W187" s="7">
        <f>IF($AA187="","",V187+S187)</f>
        <v/>
      </c>
      <c r="X187" s="7">
        <f>IF($AA187="","",Y187-W187)</f>
        <v/>
      </c>
      <c r="Y187" s="7">
        <f>IF($AA187="","",R187+U187+P187)</f>
        <v/>
      </c>
      <c r="Z187" s="7">
        <f>IF($AA187="","",Y187-W187-K187)</f>
        <v/>
      </c>
      <c r="AA187" s="16">
        <f>IF(ROWS($AA$2:$AA187)&lt;=MAX('Per Line'!$AO$2:$AO$3001),MATCH(ROWS($AA$2:$AA187),'Per Line'!$AO$2:$AO$3001,0),"")</f>
        <v/>
      </c>
      <c r="AB187" s="17">
        <f>IF($AA187="","",K187-J187*Y187/100)</f>
        <v/>
      </c>
      <c r="AC187">
        <f>IF($AA187="","",C187&amp;"|"&amp;COUNTIF($C$2:$C187,C187))</f>
        <v/>
      </c>
    </row>
    <row r="188">
      <c r="A188" s="15" t="n"/>
      <c r="B188">
        <f>IF($AA188="","",INDEX('Per Line'!$E$2:$E$3001,$AA188)&amp;"")</f>
        <v/>
      </c>
      <c r="C188">
        <f>IF($AA188="","",D188&amp;" "&amp;G188)</f>
        <v/>
      </c>
      <c r="D188">
        <f>IF($AA188="","",INDEX('Per Line'!$A$2:$A$3001,$AA188)&amp;"")</f>
        <v/>
      </c>
      <c r="E188" s="14">
        <f>IF($AA188="","",INDEX('Per Line'!$G$2:$G$3001,$AA188))</f>
        <v/>
      </c>
      <c r="F188">
        <f>IF($AA188="","",INDEX('Per Line'!$H$2:$H$3001,$AA188)&amp;"")</f>
        <v/>
      </c>
      <c r="G188">
        <f>IF($AA188="","",INDEX('Per Line'!$J$2:$J$3001,$AA188)&amp;"")</f>
        <v/>
      </c>
      <c r="H188">
        <f>IF($AA188="","",INDEX('Per Line'!$K$2:$K$3001,$AA188)&amp;"")</f>
        <v/>
      </c>
      <c r="I188">
        <f>IF($AA188="","",INDEX('Per Line'!$L$2:$L$3001,$AA188)&amp;"")</f>
        <v/>
      </c>
      <c r="J188">
        <f>IF($AA188="","",INDEX('Per Line'!$P$2:$P$3001,$AA188))</f>
        <v/>
      </c>
      <c r="K188" s="7">
        <f>IF($AA188="","",IF(AND(ISNUMBER(M188),M188&gt;0,Y188&gt;M188),J188*M188/100+(Y188-M188),J188*Y188/100))</f>
        <v/>
      </c>
      <c r="L188">
        <f>IF($AA188="","",INDEX('Per Line'!$Z$2:$Z$3001,$AA188)&amp;"")</f>
        <v/>
      </c>
      <c r="M188">
        <f>IF($AA188="","",INDEX('Per Line'!$AG$2:$AG$3001,$AA188))</f>
        <v/>
      </c>
      <c r="N188">
        <f>IF($AA188="","",IF(AND(ISNUMBER(M188),M188&gt;0),Y188&gt;M188,FALSE))</f>
        <v/>
      </c>
      <c r="O188" s="7">
        <f>IF($AA188="","",IF(AND(ISNUMBER(M188),M188&gt;0,Y188&gt;M188),Y188-M188,""))</f>
        <v/>
      </c>
      <c r="P188" s="7">
        <f>IF($AA188="","",SUMIFS('Per Line'!$Y$2:$Y$3001,'Per Line'!$E$2:$E$3001,$B188,'Per Line'!$AQ$2:$AQ$3001,1))</f>
        <v/>
      </c>
      <c r="Q188">
        <f>IF($AA188="","",Settings!$C$7)</f>
        <v/>
      </c>
      <c r="R188" s="7">
        <f>IF($AA188="","",SUMIFS('Per Line'!$Y$2:$Y$3001,'Per Line'!$E$2:$E$3001,$B188,'Per Line'!$AP$2:$AP$3001,0,'Per Line'!$AQ$2:$AQ$3001,0))</f>
        <v/>
      </c>
      <c r="S188" s="7">
        <f>IF($AA188="","",R188*Q188)</f>
        <v/>
      </c>
      <c r="T188">
        <f>IF($AA188="","",Settings!$C$6)</f>
        <v/>
      </c>
      <c r="U188" s="7">
        <f>IF($AA188="","",SUMIFS('Per Line'!$Y$2:$Y$3001,'Per Line'!$E$2:$E$3001,$B188,'Per Line'!$AP$2:$AP$3001,1,'Per Line'!$AQ$2:$AQ$3001,0))</f>
        <v/>
      </c>
      <c r="V188" s="7">
        <f>IF($AA188="","",U188*T188)</f>
        <v/>
      </c>
      <c r="W188" s="7">
        <f>IF($AA188="","",V188+S188)</f>
        <v/>
      </c>
      <c r="X188" s="7">
        <f>IF($AA188="","",Y188-W188)</f>
        <v/>
      </c>
      <c r="Y188" s="7">
        <f>IF($AA188="","",R188+U188+P188)</f>
        <v/>
      </c>
      <c r="Z188" s="7">
        <f>IF($AA188="","",Y188-W188-K188)</f>
        <v/>
      </c>
      <c r="AA188" s="16">
        <f>IF(ROWS($AA$2:$AA188)&lt;=MAX('Per Line'!$AO$2:$AO$3001),MATCH(ROWS($AA$2:$AA188),'Per Line'!$AO$2:$AO$3001,0),"")</f>
        <v/>
      </c>
      <c r="AB188" s="17">
        <f>IF($AA188="","",K188-J188*Y188/100)</f>
        <v/>
      </c>
      <c r="AC188">
        <f>IF($AA188="","",C188&amp;"|"&amp;COUNTIF($C$2:$C188,C188))</f>
        <v/>
      </c>
    </row>
    <row r="189">
      <c r="A189" s="15" t="n"/>
      <c r="B189">
        <f>IF($AA189="","",INDEX('Per Line'!$E$2:$E$3001,$AA189)&amp;"")</f>
        <v/>
      </c>
      <c r="C189">
        <f>IF($AA189="","",D189&amp;" "&amp;G189)</f>
        <v/>
      </c>
      <c r="D189">
        <f>IF($AA189="","",INDEX('Per Line'!$A$2:$A$3001,$AA189)&amp;"")</f>
        <v/>
      </c>
      <c r="E189" s="14">
        <f>IF($AA189="","",INDEX('Per Line'!$G$2:$G$3001,$AA189))</f>
        <v/>
      </c>
      <c r="F189">
        <f>IF($AA189="","",INDEX('Per Line'!$H$2:$H$3001,$AA189)&amp;"")</f>
        <v/>
      </c>
      <c r="G189">
        <f>IF($AA189="","",INDEX('Per Line'!$J$2:$J$3001,$AA189)&amp;"")</f>
        <v/>
      </c>
      <c r="H189">
        <f>IF($AA189="","",INDEX('Per Line'!$K$2:$K$3001,$AA189)&amp;"")</f>
        <v/>
      </c>
      <c r="I189">
        <f>IF($AA189="","",INDEX('Per Line'!$L$2:$L$3001,$AA189)&amp;"")</f>
        <v/>
      </c>
      <c r="J189">
        <f>IF($AA189="","",INDEX('Per Line'!$P$2:$P$3001,$AA189))</f>
        <v/>
      </c>
      <c r="K189" s="7">
        <f>IF($AA189="","",IF(AND(ISNUMBER(M189),M189&gt;0,Y189&gt;M189),J189*M189/100+(Y189-M189),J189*Y189/100))</f>
        <v/>
      </c>
      <c r="L189">
        <f>IF($AA189="","",INDEX('Per Line'!$Z$2:$Z$3001,$AA189)&amp;"")</f>
        <v/>
      </c>
      <c r="M189">
        <f>IF($AA189="","",INDEX('Per Line'!$AG$2:$AG$3001,$AA189))</f>
        <v/>
      </c>
      <c r="N189">
        <f>IF($AA189="","",IF(AND(ISNUMBER(M189),M189&gt;0),Y189&gt;M189,FALSE))</f>
        <v/>
      </c>
      <c r="O189" s="7">
        <f>IF($AA189="","",IF(AND(ISNUMBER(M189),M189&gt;0,Y189&gt;M189),Y189-M189,""))</f>
        <v/>
      </c>
      <c r="P189" s="7">
        <f>IF($AA189="","",SUMIFS('Per Line'!$Y$2:$Y$3001,'Per Line'!$E$2:$E$3001,$B189,'Per Line'!$AQ$2:$AQ$3001,1))</f>
        <v/>
      </c>
      <c r="Q189">
        <f>IF($AA189="","",Settings!$C$7)</f>
        <v/>
      </c>
      <c r="R189" s="7">
        <f>IF($AA189="","",SUMIFS('Per Line'!$Y$2:$Y$3001,'Per Line'!$E$2:$E$3001,$B189,'Per Line'!$AP$2:$AP$3001,0,'Per Line'!$AQ$2:$AQ$3001,0))</f>
        <v/>
      </c>
      <c r="S189" s="7">
        <f>IF($AA189="","",R189*Q189)</f>
        <v/>
      </c>
      <c r="T189">
        <f>IF($AA189="","",Settings!$C$6)</f>
        <v/>
      </c>
      <c r="U189" s="7">
        <f>IF($AA189="","",SUMIFS('Per Line'!$Y$2:$Y$3001,'Per Line'!$E$2:$E$3001,$B189,'Per Line'!$AP$2:$AP$3001,1,'Per Line'!$AQ$2:$AQ$3001,0))</f>
        <v/>
      </c>
      <c r="V189" s="7">
        <f>IF($AA189="","",U189*T189)</f>
        <v/>
      </c>
      <c r="W189" s="7">
        <f>IF($AA189="","",V189+S189)</f>
        <v/>
      </c>
      <c r="X189" s="7">
        <f>IF($AA189="","",Y189-W189)</f>
        <v/>
      </c>
      <c r="Y189" s="7">
        <f>IF($AA189="","",R189+U189+P189)</f>
        <v/>
      </c>
      <c r="Z189" s="7">
        <f>IF($AA189="","",Y189-W189-K189)</f>
        <v/>
      </c>
      <c r="AA189" s="16">
        <f>IF(ROWS($AA$2:$AA189)&lt;=MAX('Per Line'!$AO$2:$AO$3001),MATCH(ROWS($AA$2:$AA189),'Per Line'!$AO$2:$AO$3001,0),"")</f>
        <v/>
      </c>
      <c r="AB189" s="17">
        <f>IF($AA189="","",K189-J189*Y189/100)</f>
        <v/>
      </c>
      <c r="AC189">
        <f>IF($AA189="","",C189&amp;"|"&amp;COUNTIF($C$2:$C189,C189))</f>
        <v/>
      </c>
    </row>
    <row r="190">
      <c r="A190" s="15" t="n"/>
      <c r="B190">
        <f>IF($AA190="","",INDEX('Per Line'!$E$2:$E$3001,$AA190)&amp;"")</f>
        <v/>
      </c>
      <c r="C190">
        <f>IF($AA190="","",D190&amp;" "&amp;G190)</f>
        <v/>
      </c>
      <c r="D190">
        <f>IF($AA190="","",INDEX('Per Line'!$A$2:$A$3001,$AA190)&amp;"")</f>
        <v/>
      </c>
      <c r="E190" s="14">
        <f>IF($AA190="","",INDEX('Per Line'!$G$2:$G$3001,$AA190))</f>
        <v/>
      </c>
      <c r="F190">
        <f>IF($AA190="","",INDEX('Per Line'!$H$2:$H$3001,$AA190)&amp;"")</f>
        <v/>
      </c>
      <c r="G190">
        <f>IF($AA190="","",INDEX('Per Line'!$J$2:$J$3001,$AA190)&amp;"")</f>
        <v/>
      </c>
      <c r="H190">
        <f>IF($AA190="","",INDEX('Per Line'!$K$2:$K$3001,$AA190)&amp;"")</f>
        <v/>
      </c>
      <c r="I190">
        <f>IF($AA190="","",INDEX('Per Line'!$L$2:$L$3001,$AA190)&amp;"")</f>
        <v/>
      </c>
      <c r="J190">
        <f>IF($AA190="","",INDEX('Per Line'!$P$2:$P$3001,$AA190))</f>
        <v/>
      </c>
      <c r="K190" s="7">
        <f>IF($AA190="","",IF(AND(ISNUMBER(M190),M190&gt;0,Y190&gt;M190),J190*M190/100+(Y190-M190),J190*Y190/100))</f>
        <v/>
      </c>
      <c r="L190">
        <f>IF($AA190="","",INDEX('Per Line'!$Z$2:$Z$3001,$AA190)&amp;"")</f>
        <v/>
      </c>
      <c r="M190">
        <f>IF($AA190="","",INDEX('Per Line'!$AG$2:$AG$3001,$AA190))</f>
        <v/>
      </c>
      <c r="N190">
        <f>IF($AA190="","",IF(AND(ISNUMBER(M190),M190&gt;0),Y190&gt;M190,FALSE))</f>
        <v/>
      </c>
      <c r="O190" s="7">
        <f>IF($AA190="","",IF(AND(ISNUMBER(M190),M190&gt;0,Y190&gt;M190),Y190-M190,""))</f>
        <v/>
      </c>
      <c r="P190" s="7">
        <f>IF($AA190="","",SUMIFS('Per Line'!$Y$2:$Y$3001,'Per Line'!$E$2:$E$3001,$B190,'Per Line'!$AQ$2:$AQ$3001,1))</f>
        <v/>
      </c>
      <c r="Q190">
        <f>IF($AA190="","",Settings!$C$7)</f>
        <v/>
      </c>
      <c r="R190" s="7">
        <f>IF($AA190="","",SUMIFS('Per Line'!$Y$2:$Y$3001,'Per Line'!$E$2:$E$3001,$B190,'Per Line'!$AP$2:$AP$3001,0,'Per Line'!$AQ$2:$AQ$3001,0))</f>
        <v/>
      </c>
      <c r="S190" s="7">
        <f>IF($AA190="","",R190*Q190)</f>
        <v/>
      </c>
      <c r="T190">
        <f>IF($AA190="","",Settings!$C$6)</f>
        <v/>
      </c>
      <c r="U190" s="7">
        <f>IF($AA190="","",SUMIFS('Per Line'!$Y$2:$Y$3001,'Per Line'!$E$2:$E$3001,$B190,'Per Line'!$AP$2:$AP$3001,1,'Per Line'!$AQ$2:$AQ$3001,0))</f>
        <v/>
      </c>
      <c r="V190" s="7">
        <f>IF($AA190="","",U190*T190)</f>
        <v/>
      </c>
      <c r="W190" s="7">
        <f>IF($AA190="","",V190+S190)</f>
        <v/>
      </c>
      <c r="X190" s="7">
        <f>IF($AA190="","",Y190-W190)</f>
        <v/>
      </c>
      <c r="Y190" s="7">
        <f>IF($AA190="","",R190+U190+P190)</f>
        <v/>
      </c>
      <c r="Z190" s="7">
        <f>IF($AA190="","",Y190-W190-K190)</f>
        <v/>
      </c>
      <c r="AA190" s="16">
        <f>IF(ROWS($AA$2:$AA190)&lt;=MAX('Per Line'!$AO$2:$AO$3001),MATCH(ROWS($AA$2:$AA190),'Per Line'!$AO$2:$AO$3001,0),"")</f>
        <v/>
      </c>
      <c r="AB190" s="17">
        <f>IF($AA190="","",K190-J190*Y190/100)</f>
        <v/>
      </c>
      <c r="AC190">
        <f>IF($AA190="","",C190&amp;"|"&amp;COUNTIF($C$2:$C190,C190))</f>
        <v/>
      </c>
    </row>
    <row r="191">
      <c r="A191" s="15" t="n"/>
      <c r="B191">
        <f>IF($AA191="","",INDEX('Per Line'!$E$2:$E$3001,$AA191)&amp;"")</f>
        <v/>
      </c>
      <c r="C191">
        <f>IF($AA191="","",D191&amp;" "&amp;G191)</f>
        <v/>
      </c>
      <c r="D191">
        <f>IF($AA191="","",INDEX('Per Line'!$A$2:$A$3001,$AA191)&amp;"")</f>
        <v/>
      </c>
      <c r="E191" s="14">
        <f>IF($AA191="","",INDEX('Per Line'!$G$2:$G$3001,$AA191))</f>
        <v/>
      </c>
      <c r="F191">
        <f>IF($AA191="","",INDEX('Per Line'!$H$2:$H$3001,$AA191)&amp;"")</f>
        <v/>
      </c>
      <c r="G191">
        <f>IF($AA191="","",INDEX('Per Line'!$J$2:$J$3001,$AA191)&amp;"")</f>
        <v/>
      </c>
      <c r="H191">
        <f>IF($AA191="","",INDEX('Per Line'!$K$2:$K$3001,$AA191)&amp;"")</f>
        <v/>
      </c>
      <c r="I191">
        <f>IF($AA191="","",INDEX('Per Line'!$L$2:$L$3001,$AA191)&amp;"")</f>
        <v/>
      </c>
      <c r="J191">
        <f>IF($AA191="","",INDEX('Per Line'!$P$2:$P$3001,$AA191))</f>
        <v/>
      </c>
      <c r="K191" s="7">
        <f>IF($AA191="","",IF(AND(ISNUMBER(M191),M191&gt;0,Y191&gt;M191),J191*M191/100+(Y191-M191),J191*Y191/100))</f>
        <v/>
      </c>
      <c r="L191">
        <f>IF($AA191="","",INDEX('Per Line'!$Z$2:$Z$3001,$AA191)&amp;"")</f>
        <v/>
      </c>
      <c r="M191">
        <f>IF($AA191="","",INDEX('Per Line'!$AG$2:$AG$3001,$AA191))</f>
        <v/>
      </c>
      <c r="N191">
        <f>IF($AA191="","",IF(AND(ISNUMBER(M191),M191&gt;0),Y191&gt;M191,FALSE))</f>
        <v/>
      </c>
      <c r="O191" s="7">
        <f>IF($AA191="","",IF(AND(ISNUMBER(M191),M191&gt;0,Y191&gt;M191),Y191-M191,""))</f>
        <v/>
      </c>
      <c r="P191" s="7">
        <f>IF($AA191="","",SUMIFS('Per Line'!$Y$2:$Y$3001,'Per Line'!$E$2:$E$3001,$B191,'Per Line'!$AQ$2:$AQ$3001,1))</f>
        <v/>
      </c>
      <c r="Q191">
        <f>IF($AA191="","",Settings!$C$7)</f>
        <v/>
      </c>
      <c r="R191" s="7">
        <f>IF($AA191="","",SUMIFS('Per Line'!$Y$2:$Y$3001,'Per Line'!$E$2:$E$3001,$B191,'Per Line'!$AP$2:$AP$3001,0,'Per Line'!$AQ$2:$AQ$3001,0))</f>
        <v/>
      </c>
      <c r="S191" s="7">
        <f>IF($AA191="","",R191*Q191)</f>
        <v/>
      </c>
      <c r="T191">
        <f>IF($AA191="","",Settings!$C$6)</f>
        <v/>
      </c>
      <c r="U191" s="7">
        <f>IF($AA191="","",SUMIFS('Per Line'!$Y$2:$Y$3001,'Per Line'!$E$2:$E$3001,$B191,'Per Line'!$AP$2:$AP$3001,1,'Per Line'!$AQ$2:$AQ$3001,0))</f>
        <v/>
      </c>
      <c r="V191" s="7">
        <f>IF($AA191="","",U191*T191)</f>
        <v/>
      </c>
      <c r="W191" s="7">
        <f>IF($AA191="","",V191+S191)</f>
        <v/>
      </c>
      <c r="X191" s="7">
        <f>IF($AA191="","",Y191-W191)</f>
        <v/>
      </c>
      <c r="Y191" s="7">
        <f>IF($AA191="","",R191+U191+P191)</f>
        <v/>
      </c>
      <c r="Z191" s="7">
        <f>IF($AA191="","",Y191-W191-K191)</f>
        <v/>
      </c>
      <c r="AA191" s="16">
        <f>IF(ROWS($AA$2:$AA191)&lt;=MAX('Per Line'!$AO$2:$AO$3001),MATCH(ROWS($AA$2:$AA191),'Per Line'!$AO$2:$AO$3001,0),"")</f>
        <v/>
      </c>
      <c r="AB191" s="17">
        <f>IF($AA191="","",K191-J191*Y191/100)</f>
        <v/>
      </c>
      <c r="AC191">
        <f>IF($AA191="","",C191&amp;"|"&amp;COUNTIF($C$2:$C191,C191))</f>
        <v/>
      </c>
    </row>
    <row r="192">
      <c r="A192" s="15" t="n"/>
      <c r="B192">
        <f>IF($AA192="","",INDEX('Per Line'!$E$2:$E$3001,$AA192)&amp;"")</f>
        <v/>
      </c>
      <c r="C192">
        <f>IF($AA192="","",D192&amp;" "&amp;G192)</f>
        <v/>
      </c>
      <c r="D192">
        <f>IF($AA192="","",INDEX('Per Line'!$A$2:$A$3001,$AA192)&amp;"")</f>
        <v/>
      </c>
      <c r="E192" s="14">
        <f>IF($AA192="","",INDEX('Per Line'!$G$2:$G$3001,$AA192))</f>
        <v/>
      </c>
      <c r="F192">
        <f>IF($AA192="","",INDEX('Per Line'!$H$2:$H$3001,$AA192)&amp;"")</f>
        <v/>
      </c>
      <c r="G192">
        <f>IF($AA192="","",INDEX('Per Line'!$J$2:$J$3001,$AA192)&amp;"")</f>
        <v/>
      </c>
      <c r="H192">
        <f>IF($AA192="","",INDEX('Per Line'!$K$2:$K$3001,$AA192)&amp;"")</f>
        <v/>
      </c>
      <c r="I192">
        <f>IF($AA192="","",INDEX('Per Line'!$L$2:$L$3001,$AA192)&amp;"")</f>
        <v/>
      </c>
      <c r="J192">
        <f>IF($AA192="","",INDEX('Per Line'!$P$2:$P$3001,$AA192))</f>
        <v/>
      </c>
      <c r="K192" s="7">
        <f>IF($AA192="","",IF(AND(ISNUMBER(M192),M192&gt;0,Y192&gt;M192),J192*M192/100+(Y192-M192),J192*Y192/100))</f>
        <v/>
      </c>
      <c r="L192">
        <f>IF($AA192="","",INDEX('Per Line'!$Z$2:$Z$3001,$AA192)&amp;"")</f>
        <v/>
      </c>
      <c r="M192">
        <f>IF($AA192="","",INDEX('Per Line'!$AG$2:$AG$3001,$AA192))</f>
        <v/>
      </c>
      <c r="N192">
        <f>IF($AA192="","",IF(AND(ISNUMBER(M192),M192&gt;0),Y192&gt;M192,FALSE))</f>
        <v/>
      </c>
      <c r="O192" s="7">
        <f>IF($AA192="","",IF(AND(ISNUMBER(M192),M192&gt;0,Y192&gt;M192),Y192-M192,""))</f>
        <v/>
      </c>
      <c r="P192" s="7">
        <f>IF($AA192="","",SUMIFS('Per Line'!$Y$2:$Y$3001,'Per Line'!$E$2:$E$3001,$B192,'Per Line'!$AQ$2:$AQ$3001,1))</f>
        <v/>
      </c>
      <c r="Q192">
        <f>IF($AA192="","",Settings!$C$7)</f>
        <v/>
      </c>
      <c r="R192" s="7">
        <f>IF($AA192="","",SUMIFS('Per Line'!$Y$2:$Y$3001,'Per Line'!$E$2:$E$3001,$B192,'Per Line'!$AP$2:$AP$3001,0,'Per Line'!$AQ$2:$AQ$3001,0))</f>
        <v/>
      </c>
      <c r="S192" s="7">
        <f>IF($AA192="","",R192*Q192)</f>
        <v/>
      </c>
      <c r="T192">
        <f>IF($AA192="","",Settings!$C$6)</f>
        <v/>
      </c>
      <c r="U192" s="7">
        <f>IF($AA192="","",SUMIFS('Per Line'!$Y$2:$Y$3001,'Per Line'!$E$2:$E$3001,$B192,'Per Line'!$AP$2:$AP$3001,1,'Per Line'!$AQ$2:$AQ$3001,0))</f>
        <v/>
      </c>
      <c r="V192" s="7">
        <f>IF($AA192="","",U192*T192)</f>
        <v/>
      </c>
      <c r="W192" s="7">
        <f>IF($AA192="","",V192+S192)</f>
        <v/>
      </c>
      <c r="X192" s="7">
        <f>IF($AA192="","",Y192-W192)</f>
        <v/>
      </c>
      <c r="Y192" s="7">
        <f>IF($AA192="","",R192+U192+P192)</f>
        <v/>
      </c>
      <c r="Z192" s="7">
        <f>IF($AA192="","",Y192-W192-K192)</f>
        <v/>
      </c>
      <c r="AA192" s="16">
        <f>IF(ROWS($AA$2:$AA192)&lt;=MAX('Per Line'!$AO$2:$AO$3001),MATCH(ROWS($AA$2:$AA192),'Per Line'!$AO$2:$AO$3001,0),"")</f>
        <v/>
      </c>
      <c r="AB192" s="17">
        <f>IF($AA192="","",K192-J192*Y192/100)</f>
        <v/>
      </c>
      <c r="AC192">
        <f>IF($AA192="","",C192&amp;"|"&amp;COUNTIF($C$2:$C192,C192))</f>
        <v/>
      </c>
    </row>
    <row r="193">
      <c r="A193" s="15" t="n"/>
      <c r="B193">
        <f>IF($AA193="","",INDEX('Per Line'!$E$2:$E$3001,$AA193)&amp;"")</f>
        <v/>
      </c>
      <c r="C193">
        <f>IF($AA193="","",D193&amp;" "&amp;G193)</f>
        <v/>
      </c>
      <c r="D193">
        <f>IF($AA193="","",INDEX('Per Line'!$A$2:$A$3001,$AA193)&amp;"")</f>
        <v/>
      </c>
      <c r="E193" s="14">
        <f>IF($AA193="","",INDEX('Per Line'!$G$2:$G$3001,$AA193))</f>
        <v/>
      </c>
      <c r="F193">
        <f>IF($AA193="","",INDEX('Per Line'!$H$2:$H$3001,$AA193)&amp;"")</f>
        <v/>
      </c>
      <c r="G193">
        <f>IF($AA193="","",INDEX('Per Line'!$J$2:$J$3001,$AA193)&amp;"")</f>
        <v/>
      </c>
      <c r="H193">
        <f>IF($AA193="","",INDEX('Per Line'!$K$2:$K$3001,$AA193)&amp;"")</f>
        <v/>
      </c>
      <c r="I193">
        <f>IF($AA193="","",INDEX('Per Line'!$L$2:$L$3001,$AA193)&amp;"")</f>
        <v/>
      </c>
      <c r="J193">
        <f>IF($AA193="","",INDEX('Per Line'!$P$2:$P$3001,$AA193))</f>
        <v/>
      </c>
      <c r="K193" s="7">
        <f>IF($AA193="","",IF(AND(ISNUMBER(M193),M193&gt;0,Y193&gt;M193),J193*M193/100+(Y193-M193),J193*Y193/100))</f>
        <v/>
      </c>
      <c r="L193">
        <f>IF($AA193="","",INDEX('Per Line'!$Z$2:$Z$3001,$AA193)&amp;"")</f>
        <v/>
      </c>
      <c r="M193">
        <f>IF($AA193="","",INDEX('Per Line'!$AG$2:$AG$3001,$AA193))</f>
        <v/>
      </c>
      <c r="N193">
        <f>IF($AA193="","",IF(AND(ISNUMBER(M193),M193&gt;0),Y193&gt;M193,FALSE))</f>
        <v/>
      </c>
      <c r="O193" s="7">
        <f>IF($AA193="","",IF(AND(ISNUMBER(M193),M193&gt;0,Y193&gt;M193),Y193-M193,""))</f>
        <v/>
      </c>
      <c r="P193" s="7">
        <f>IF($AA193="","",SUMIFS('Per Line'!$Y$2:$Y$3001,'Per Line'!$E$2:$E$3001,$B193,'Per Line'!$AQ$2:$AQ$3001,1))</f>
        <v/>
      </c>
      <c r="Q193">
        <f>IF($AA193="","",Settings!$C$7)</f>
        <v/>
      </c>
      <c r="R193" s="7">
        <f>IF($AA193="","",SUMIFS('Per Line'!$Y$2:$Y$3001,'Per Line'!$E$2:$E$3001,$B193,'Per Line'!$AP$2:$AP$3001,0,'Per Line'!$AQ$2:$AQ$3001,0))</f>
        <v/>
      </c>
      <c r="S193" s="7">
        <f>IF($AA193="","",R193*Q193)</f>
        <v/>
      </c>
      <c r="T193">
        <f>IF($AA193="","",Settings!$C$6)</f>
        <v/>
      </c>
      <c r="U193" s="7">
        <f>IF($AA193="","",SUMIFS('Per Line'!$Y$2:$Y$3001,'Per Line'!$E$2:$E$3001,$B193,'Per Line'!$AP$2:$AP$3001,1,'Per Line'!$AQ$2:$AQ$3001,0))</f>
        <v/>
      </c>
      <c r="V193" s="7">
        <f>IF($AA193="","",U193*T193)</f>
        <v/>
      </c>
      <c r="W193" s="7">
        <f>IF($AA193="","",V193+S193)</f>
        <v/>
      </c>
      <c r="X193" s="7">
        <f>IF($AA193="","",Y193-W193)</f>
        <v/>
      </c>
      <c r="Y193" s="7">
        <f>IF($AA193="","",R193+U193+P193)</f>
        <v/>
      </c>
      <c r="Z193" s="7">
        <f>IF($AA193="","",Y193-W193-K193)</f>
        <v/>
      </c>
      <c r="AA193" s="16">
        <f>IF(ROWS($AA$2:$AA193)&lt;=MAX('Per Line'!$AO$2:$AO$3001),MATCH(ROWS($AA$2:$AA193),'Per Line'!$AO$2:$AO$3001,0),"")</f>
        <v/>
      </c>
      <c r="AB193" s="17">
        <f>IF($AA193="","",K193-J193*Y193/100)</f>
        <v/>
      </c>
      <c r="AC193">
        <f>IF($AA193="","",C193&amp;"|"&amp;COUNTIF($C$2:$C193,C193))</f>
        <v/>
      </c>
    </row>
    <row r="194">
      <c r="A194" s="15" t="n"/>
      <c r="B194">
        <f>IF($AA194="","",INDEX('Per Line'!$E$2:$E$3001,$AA194)&amp;"")</f>
        <v/>
      </c>
      <c r="C194">
        <f>IF($AA194="","",D194&amp;" "&amp;G194)</f>
        <v/>
      </c>
      <c r="D194">
        <f>IF($AA194="","",INDEX('Per Line'!$A$2:$A$3001,$AA194)&amp;"")</f>
        <v/>
      </c>
      <c r="E194" s="14">
        <f>IF($AA194="","",INDEX('Per Line'!$G$2:$G$3001,$AA194))</f>
        <v/>
      </c>
      <c r="F194">
        <f>IF($AA194="","",INDEX('Per Line'!$H$2:$H$3001,$AA194)&amp;"")</f>
        <v/>
      </c>
      <c r="G194">
        <f>IF($AA194="","",INDEX('Per Line'!$J$2:$J$3001,$AA194)&amp;"")</f>
        <v/>
      </c>
      <c r="H194">
        <f>IF($AA194="","",INDEX('Per Line'!$K$2:$K$3001,$AA194)&amp;"")</f>
        <v/>
      </c>
      <c r="I194">
        <f>IF($AA194="","",INDEX('Per Line'!$L$2:$L$3001,$AA194)&amp;"")</f>
        <v/>
      </c>
      <c r="J194">
        <f>IF($AA194="","",INDEX('Per Line'!$P$2:$P$3001,$AA194))</f>
        <v/>
      </c>
      <c r="K194" s="7">
        <f>IF($AA194="","",IF(AND(ISNUMBER(M194),M194&gt;0,Y194&gt;M194),J194*M194/100+(Y194-M194),J194*Y194/100))</f>
        <v/>
      </c>
      <c r="L194">
        <f>IF($AA194="","",INDEX('Per Line'!$Z$2:$Z$3001,$AA194)&amp;"")</f>
        <v/>
      </c>
      <c r="M194">
        <f>IF($AA194="","",INDEX('Per Line'!$AG$2:$AG$3001,$AA194))</f>
        <v/>
      </c>
      <c r="N194">
        <f>IF($AA194="","",IF(AND(ISNUMBER(M194),M194&gt;0),Y194&gt;M194,FALSE))</f>
        <v/>
      </c>
      <c r="O194" s="7">
        <f>IF($AA194="","",IF(AND(ISNUMBER(M194),M194&gt;0,Y194&gt;M194),Y194-M194,""))</f>
        <v/>
      </c>
      <c r="P194" s="7">
        <f>IF($AA194="","",SUMIFS('Per Line'!$Y$2:$Y$3001,'Per Line'!$E$2:$E$3001,$B194,'Per Line'!$AQ$2:$AQ$3001,1))</f>
        <v/>
      </c>
      <c r="Q194">
        <f>IF($AA194="","",Settings!$C$7)</f>
        <v/>
      </c>
      <c r="R194" s="7">
        <f>IF($AA194="","",SUMIFS('Per Line'!$Y$2:$Y$3001,'Per Line'!$E$2:$E$3001,$B194,'Per Line'!$AP$2:$AP$3001,0,'Per Line'!$AQ$2:$AQ$3001,0))</f>
        <v/>
      </c>
      <c r="S194" s="7">
        <f>IF($AA194="","",R194*Q194)</f>
        <v/>
      </c>
      <c r="T194">
        <f>IF($AA194="","",Settings!$C$6)</f>
        <v/>
      </c>
      <c r="U194" s="7">
        <f>IF($AA194="","",SUMIFS('Per Line'!$Y$2:$Y$3001,'Per Line'!$E$2:$E$3001,$B194,'Per Line'!$AP$2:$AP$3001,1,'Per Line'!$AQ$2:$AQ$3001,0))</f>
        <v/>
      </c>
      <c r="V194" s="7">
        <f>IF($AA194="","",U194*T194)</f>
        <v/>
      </c>
      <c r="W194" s="7">
        <f>IF($AA194="","",V194+S194)</f>
        <v/>
      </c>
      <c r="X194" s="7">
        <f>IF($AA194="","",Y194-W194)</f>
        <v/>
      </c>
      <c r="Y194" s="7">
        <f>IF($AA194="","",R194+U194+P194)</f>
        <v/>
      </c>
      <c r="Z194" s="7">
        <f>IF($AA194="","",Y194-W194-K194)</f>
        <v/>
      </c>
      <c r="AA194" s="16">
        <f>IF(ROWS($AA$2:$AA194)&lt;=MAX('Per Line'!$AO$2:$AO$3001),MATCH(ROWS($AA$2:$AA194),'Per Line'!$AO$2:$AO$3001,0),"")</f>
        <v/>
      </c>
      <c r="AB194" s="17">
        <f>IF($AA194="","",K194-J194*Y194/100)</f>
        <v/>
      </c>
      <c r="AC194">
        <f>IF($AA194="","",C194&amp;"|"&amp;COUNTIF($C$2:$C194,C194))</f>
        <v/>
      </c>
    </row>
    <row r="195">
      <c r="A195" s="15" t="n"/>
      <c r="B195">
        <f>IF($AA195="","",INDEX('Per Line'!$E$2:$E$3001,$AA195)&amp;"")</f>
        <v/>
      </c>
      <c r="C195">
        <f>IF($AA195="","",D195&amp;" "&amp;G195)</f>
        <v/>
      </c>
      <c r="D195">
        <f>IF($AA195="","",INDEX('Per Line'!$A$2:$A$3001,$AA195)&amp;"")</f>
        <v/>
      </c>
      <c r="E195" s="14">
        <f>IF($AA195="","",INDEX('Per Line'!$G$2:$G$3001,$AA195))</f>
        <v/>
      </c>
      <c r="F195">
        <f>IF($AA195="","",INDEX('Per Line'!$H$2:$H$3001,$AA195)&amp;"")</f>
        <v/>
      </c>
      <c r="G195">
        <f>IF($AA195="","",INDEX('Per Line'!$J$2:$J$3001,$AA195)&amp;"")</f>
        <v/>
      </c>
      <c r="H195">
        <f>IF($AA195="","",INDEX('Per Line'!$K$2:$K$3001,$AA195)&amp;"")</f>
        <v/>
      </c>
      <c r="I195">
        <f>IF($AA195="","",INDEX('Per Line'!$L$2:$L$3001,$AA195)&amp;"")</f>
        <v/>
      </c>
      <c r="J195">
        <f>IF($AA195="","",INDEX('Per Line'!$P$2:$P$3001,$AA195))</f>
        <v/>
      </c>
      <c r="K195" s="7">
        <f>IF($AA195="","",IF(AND(ISNUMBER(M195),M195&gt;0,Y195&gt;M195),J195*M195/100+(Y195-M195),J195*Y195/100))</f>
        <v/>
      </c>
      <c r="L195">
        <f>IF($AA195="","",INDEX('Per Line'!$Z$2:$Z$3001,$AA195)&amp;"")</f>
        <v/>
      </c>
      <c r="M195">
        <f>IF($AA195="","",INDEX('Per Line'!$AG$2:$AG$3001,$AA195))</f>
        <v/>
      </c>
      <c r="N195">
        <f>IF($AA195="","",IF(AND(ISNUMBER(M195),M195&gt;0),Y195&gt;M195,FALSE))</f>
        <v/>
      </c>
      <c r="O195" s="7">
        <f>IF($AA195="","",IF(AND(ISNUMBER(M195),M195&gt;0,Y195&gt;M195),Y195-M195,""))</f>
        <v/>
      </c>
      <c r="P195" s="7">
        <f>IF($AA195="","",SUMIFS('Per Line'!$Y$2:$Y$3001,'Per Line'!$E$2:$E$3001,$B195,'Per Line'!$AQ$2:$AQ$3001,1))</f>
        <v/>
      </c>
      <c r="Q195">
        <f>IF($AA195="","",Settings!$C$7)</f>
        <v/>
      </c>
      <c r="R195" s="7">
        <f>IF($AA195="","",SUMIFS('Per Line'!$Y$2:$Y$3001,'Per Line'!$E$2:$E$3001,$B195,'Per Line'!$AP$2:$AP$3001,0,'Per Line'!$AQ$2:$AQ$3001,0))</f>
        <v/>
      </c>
      <c r="S195" s="7">
        <f>IF($AA195="","",R195*Q195)</f>
        <v/>
      </c>
      <c r="T195">
        <f>IF($AA195="","",Settings!$C$6)</f>
        <v/>
      </c>
      <c r="U195" s="7">
        <f>IF($AA195="","",SUMIFS('Per Line'!$Y$2:$Y$3001,'Per Line'!$E$2:$E$3001,$B195,'Per Line'!$AP$2:$AP$3001,1,'Per Line'!$AQ$2:$AQ$3001,0))</f>
        <v/>
      </c>
      <c r="V195" s="7">
        <f>IF($AA195="","",U195*T195)</f>
        <v/>
      </c>
      <c r="W195" s="7">
        <f>IF($AA195="","",V195+S195)</f>
        <v/>
      </c>
      <c r="X195" s="7">
        <f>IF($AA195="","",Y195-W195)</f>
        <v/>
      </c>
      <c r="Y195" s="7">
        <f>IF($AA195="","",R195+U195+P195)</f>
        <v/>
      </c>
      <c r="Z195" s="7">
        <f>IF($AA195="","",Y195-W195-K195)</f>
        <v/>
      </c>
      <c r="AA195" s="16">
        <f>IF(ROWS($AA$2:$AA195)&lt;=MAX('Per Line'!$AO$2:$AO$3001),MATCH(ROWS($AA$2:$AA195),'Per Line'!$AO$2:$AO$3001,0),"")</f>
        <v/>
      </c>
      <c r="AB195" s="17">
        <f>IF($AA195="","",K195-J195*Y195/100)</f>
        <v/>
      </c>
      <c r="AC195">
        <f>IF($AA195="","",C195&amp;"|"&amp;COUNTIF($C$2:$C195,C195))</f>
        <v/>
      </c>
    </row>
    <row r="196">
      <c r="A196" s="15" t="n"/>
      <c r="B196">
        <f>IF($AA196="","",INDEX('Per Line'!$E$2:$E$3001,$AA196)&amp;"")</f>
        <v/>
      </c>
      <c r="C196">
        <f>IF($AA196="","",D196&amp;" "&amp;G196)</f>
        <v/>
      </c>
      <c r="D196">
        <f>IF($AA196="","",INDEX('Per Line'!$A$2:$A$3001,$AA196)&amp;"")</f>
        <v/>
      </c>
      <c r="E196" s="14">
        <f>IF($AA196="","",INDEX('Per Line'!$G$2:$G$3001,$AA196))</f>
        <v/>
      </c>
      <c r="F196">
        <f>IF($AA196="","",INDEX('Per Line'!$H$2:$H$3001,$AA196)&amp;"")</f>
        <v/>
      </c>
      <c r="G196">
        <f>IF($AA196="","",INDEX('Per Line'!$J$2:$J$3001,$AA196)&amp;"")</f>
        <v/>
      </c>
      <c r="H196">
        <f>IF($AA196="","",INDEX('Per Line'!$K$2:$K$3001,$AA196)&amp;"")</f>
        <v/>
      </c>
      <c r="I196">
        <f>IF($AA196="","",INDEX('Per Line'!$L$2:$L$3001,$AA196)&amp;"")</f>
        <v/>
      </c>
      <c r="J196">
        <f>IF($AA196="","",INDEX('Per Line'!$P$2:$P$3001,$AA196))</f>
        <v/>
      </c>
      <c r="K196" s="7">
        <f>IF($AA196="","",IF(AND(ISNUMBER(M196),M196&gt;0,Y196&gt;M196),J196*M196/100+(Y196-M196),J196*Y196/100))</f>
        <v/>
      </c>
      <c r="L196">
        <f>IF($AA196="","",INDEX('Per Line'!$Z$2:$Z$3001,$AA196)&amp;"")</f>
        <v/>
      </c>
      <c r="M196">
        <f>IF($AA196="","",INDEX('Per Line'!$AG$2:$AG$3001,$AA196))</f>
        <v/>
      </c>
      <c r="N196">
        <f>IF($AA196="","",IF(AND(ISNUMBER(M196),M196&gt;0),Y196&gt;M196,FALSE))</f>
        <v/>
      </c>
      <c r="O196" s="7">
        <f>IF($AA196="","",IF(AND(ISNUMBER(M196),M196&gt;0,Y196&gt;M196),Y196-M196,""))</f>
        <v/>
      </c>
      <c r="P196" s="7">
        <f>IF($AA196="","",SUMIFS('Per Line'!$Y$2:$Y$3001,'Per Line'!$E$2:$E$3001,$B196,'Per Line'!$AQ$2:$AQ$3001,1))</f>
        <v/>
      </c>
      <c r="Q196">
        <f>IF($AA196="","",Settings!$C$7)</f>
        <v/>
      </c>
      <c r="R196" s="7">
        <f>IF($AA196="","",SUMIFS('Per Line'!$Y$2:$Y$3001,'Per Line'!$E$2:$E$3001,$B196,'Per Line'!$AP$2:$AP$3001,0,'Per Line'!$AQ$2:$AQ$3001,0))</f>
        <v/>
      </c>
      <c r="S196" s="7">
        <f>IF($AA196="","",R196*Q196)</f>
        <v/>
      </c>
      <c r="T196">
        <f>IF($AA196="","",Settings!$C$6)</f>
        <v/>
      </c>
      <c r="U196" s="7">
        <f>IF($AA196="","",SUMIFS('Per Line'!$Y$2:$Y$3001,'Per Line'!$E$2:$E$3001,$B196,'Per Line'!$AP$2:$AP$3001,1,'Per Line'!$AQ$2:$AQ$3001,0))</f>
        <v/>
      </c>
      <c r="V196" s="7">
        <f>IF($AA196="","",U196*T196)</f>
        <v/>
      </c>
      <c r="W196" s="7">
        <f>IF($AA196="","",V196+S196)</f>
        <v/>
      </c>
      <c r="X196" s="7">
        <f>IF($AA196="","",Y196-W196)</f>
        <v/>
      </c>
      <c r="Y196" s="7">
        <f>IF($AA196="","",R196+U196+P196)</f>
        <v/>
      </c>
      <c r="Z196" s="7">
        <f>IF($AA196="","",Y196-W196-K196)</f>
        <v/>
      </c>
      <c r="AA196" s="16">
        <f>IF(ROWS($AA$2:$AA196)&lt;=MAX('Per Line'!$AO$2:$AO$3001),MATCH(ROWS($AA$2:$AA196),'Per Line'!$AO$2:$AO$3001,0),"")</f>
        <v/>
      </c>
      <c r="AB196" s="17">
        <f>IF($AA196="","",K196-J196*Y196/100)</f>
        <v/>
      </c>
      <c r="AC196">
        <f>IF($AA196="","",C196&amp;"|"&amp;COUNTIF($C$2:$C196,C196))</f>
        <v/>
      </c>
    </row>
    <row r="197">
      <c r="A197" s="15" t="n"/>
      <c r="B197">
        <f>IF($AA197="","",INDEX('Per Line'!$E$2:$E$3001,$AA197)&amp;"")</f>
        <v/>
      </c>
      <c r="C197">
        <f>IF($AA197="","",D197&amp;" "&amp;G197)</f>
        <v/>
      </c>
      <c r="D197">
        <f>IF($AA197="","",INDEX('Per Line'!$A$2:$A$3001,$AA197)&amp;"")</f>
        <v/>
      </c>
      <c r="E197" s="14">
        <f>IF($AA197="","",INDEX('Per Line'!$G$2:$G$3001,$AA197))</f>
        <v/>
      </c>
      <c r="F197">
        <f>IF($AA197="","",INDEX('Per Line'!$H$2:$H$3001,$AA197)&amp;"")</f>
        <v/>
      </c>
      <c r="G197">
        <f>IF($AA197="","",INDEX('Per Line'!$J$2:$J$3001,$AA197)&amp;"")</f>
        <v/>
      </c>
      <c r="H197">
        <f>IF($AA197="","",INDEX('Per Line'!$K$2:$K$3001,$AA197)&amp;"")</f>
        <v/>
      </c>
      <c r="I197">
        <f>IF($AA197="","",INDEX('Per Line'!$L$2:$L$3001,$AA197)&amp;"")</f>
        <v/>
      </c>
      <c r="J197">
        <f>IF($AA197="","",INDEX('Per Line'!$P$2:$P$3001,$AA197))</f>
        <v/>
      </c>
      <c r="K197" s="7">
        <f>IF($AA197="","",IF(AND(ISNUMBER(M197),M197&gt;0,Y197&gt;M197),J197*M197/100+(Y197-M197),J197*Y197/100))</f>
        <v/>
      </c>
      <c r="L197">
        <f>IF($AA197="","",INDEX('Per Line'!$Z$2:$Z$3001,$AA197)&amp;"")</f>
        <v/>
      </c>
      <c r="M197">
        <f>IF($AA197="","",INDEX('Per Line'!$AG$2:$AG$3001,$AA197))</f>
        <v/>
      </c>
      <c r="N197">
        <f>IF($AA197="","",IF(AND(ISNUMBER(M197),M197&gt;0),Y197&gt;M197,FALSE))</f>
        <v/>
      </c>
      <c r="O197" s="7">
        <f>IF($AA197="","",IF(AND(ISNUMBER(M197),M197&gt;0,Y197&gt;M197),Y197-M197,""))</f>
        <v/>
      </c>
      <c r="P197" s="7">
        <f>IF($AA197="","",SUMIFS('Per Line'!$Y$2:$Y$3001,'Per Line'!$E$2:$E$3001,$B197,'Per Line'!$AQ$2:$AQ$3001,1))</f>
        <v/>
      </c>
      <c r="Q197">
        <f>IF($AA197="","",Settings!$C$7)</f>
        <v/>
      </c>
      <c r="R197" s="7">
        <f>IF($AA197="","",SUMIFS('Per Line'!$Y$2:$Y$3001,'Per Line'!$E$2:$E$3001,$B197,'Per Line'!$AP$2:$AP$3001,0,'Per Line'!$AQ$2:$AQ$3001,0))</f>
        <v/>
      </c>
      <c r="S197" s="7">
        <f>IF($AA197="","",R197*Q197)</f>
        <v/>
      </c>
      <c r="T197">
        <f>IF($AA197="","",Settings!$C$6)</f>
        <v/>
      </c>
      <c r="U197" s="7">
        <f>IF($AA197="","",SUMIFS('Per Line'!$Y$2:$Y$3001,'Per Line'!$E$2:$E$3001,$B197,'Per Line'!$AP$2:$AP$3001,1,'Per Line'!$AQ$2:$AQ$3001,0))</f>
        <v/>
      </c>
      <c r="V197" s="7">
        <f>IF($AA197="","",U197*T197)</f>
        <v/>
      </c>
      <c r="W197" s="7">
        <f>IF($AA197="","",V197+S197)</f>
        <v/>
      </c>
      <c r="X197" s="7">
        <f>IF($AA197="","",Y197-W197)</f>
        <v/>
      </c>
      <c r="Y197" s="7">
        <f>IF($AA197="","",R197+U197+P197)</f>
        <v/>
      </c>
      <c r="Z197" s="7">
        <f>IF($AA197="","",Y197-W197-K197)</f>
        <v/>
      </c>
      <c r="AA197" s="16">
        <f>IF(ROWS($AA$2:$AA197)&lt;=MAX('Per Line'!$AO$2:$AO$3001),MATCH(ROWS($AA$2:$AA197),'Per Line'!$AO$2:$AO$3001,0),"")</f>
        <v/>
      </c>
      <c r="AB197" s="17">
        <f>IF($AA197="","",K197-J197*Y197/100)</f>
        <v/>
      </c>
      <c r="AC197">
        <f>IF($AA197="","",C197&amp;"|"&amp;COUNTIF($C$2:$C197,C197))</f>
        <v/>
      </c>
    </row>
    <row r="198">
      <c r="A198" s="15" t="n"/>
      <c r="B198">
        <f>IF($AA198="","",INDEX('Per Line'!$E$2:$E$3001,$AA198)&amp;"")</f>
        <v/>
      </c>
      <c r="C198">
        <f>IF($AA198="","",D198&amp;" "&amp;G198)</f>
        <v/>
      </c>
      <c r="D198">
        <f>IF($AA198="","",INDEX('Per Line'!$A$2:$A$3001,$AA198)&amp;"")</f>
        <v/>
      </c>
      <c r="E198" s="14">
        <f>IF($AA198="","",INDEX('Per Line'!$G$2:$G$3001,$AA198))</f>
        <v/>
      </c>
      <c r="F198">
        <f>IF($AA198="","",INDEX('Per Line'!$H$2:$H$3001,$AA198)&amp;"")</f>
        <v/>
      </c>
      <c r="G198">
        <f>IF($AA198="","",INDEX('Per Line'!$J$2:$J$3001,$AA198)&amp;"")</f>
        <v/>
      </c>
      <c r="H198">
        <f>IF($AA198="","",INDEX('Per Line'!$K$2:$K$3001,$AA198)&amp;"")</f>
        <v/>
      </c>
      <c r="I198">
        <f>IF($AA198="","",INDEX('Per Line'!$L$2:$L$3001,$AA198)&amp;"")</f>
        <v/>
      </c>
      <c r="J198">
        <f>IF($AA198="","",INDEX('Per Line'!$P$2:$P$3001,$AA198))</f>
        <v/>
      </c>
      <c r="K198" s="7">
        <f>IF($AA198="","",IF(AND(ISNUMBER(M198),M198&gt;0,Y198&gt;M198),J198*M198/100+(Y198-M198),J198*Y198/100))</f>
        <v/>
      </c>
      <c r="L198">
        <f>IF($AA198="","",INDEX('Per Line'!$Z$2:$Z$3001,$AA198)&amp;"")</f>
        <v/>
      </c>
      <c r="M198">
        <f>IF($AA198="","",INDEX('Per Line'!$AG$2:$AG$3001,$AA198))</f>
        <v/>
      </c>
      <c r="N198">
        <f>IF($AA198="","",IF(AND(ISNUMBER(M198),M198&gt;0),Y198&gt;M198,FALSE))</f>
        <v/>
      </c>
      <c r="O198" s="7">
        <f>IF($AA198="","",IF(AND(ISNUMBER(M198),M198&gt;0,Y198&gt;M198),Y198-M198,""))</f>
        <v/>
      </c>
      <c r="P198" s="7">
        <f>IF($AA198="","",SUMIFS('Per Line'!$Y$2:$Y$3001,'Per Line'!$E$2:$E$3001,$B198,'Per Line'!$AQ$2:$AQ$3001,1))</f>
        <v/>
      </c>
      <c r="Q198">
        <f>IF($AA198="","",Settings!$C$7)</f>
        <v/>
      </c>
      <c r="R198" s="7">
        <f>IF($AA198="","",SUMIFS('Per Line'!$Y$2:$Y$3001,'Per Line'!$E$2:$E$3001,$B198,'Per Line'!$AP$2:$AP$3001,0,'Per Line'!$AQ$2:$AQ$3001,0))</f>
        <v/>
      </c>
      <c r="S198" s="7">
        <f>IF($AA198="","",R198*Q198)</f>
        <v/>
      </c>
      <c r="T198">
        <f>IF($AA198="","",Settings!$C$6)</f>
        <v/>
      </c>
      <c r="U198" s="7">
        <f>IF($AA198="","",SUMIFS('Per Line'!$Y$2:$Y$3001,'Per Line'!$E$2:$E$3001,$B198,'Per Line'!$AP$2:$AP$3001,1,'Per Line'!$AQ$2:$AQ$3001,0))</f>
        <v/>
      </c>
      <c r="V198" s="7">
        <f>IF($AA198="","",U198*T198)</f>
        <v/>
      </c>
      <c r="W198" s="7">
        <f>IF($AA198="","",V198+S198)</f>
        <v/>
      </c>
      <c r="X198" s="7">
        <f>IF($AA198="","",Y198-W198)</f>
        <v/>
      </c>
      <c r="Y198" s="7">
        <f>IF($AA198="","",R198+U198+P198)</f>
        <v/>
      </c>
      <c r="Z198" s="7">
        <f>IF($AA198="","",Y198-W198-K198)</f>
        <v/>
      </c>
      <c r="AA198" s="16">
        <f>IF(ROWS($AA$2:$AA198)&lt;=MAX('Per Line'!$AO$2:$AO$3001),MATCH(ROWS($AA$2:$AA198),'Per Line'!$AO$2:$AO$3001,0),"")</f>
        <v/>
      </c>
      <c r="AB198" s="17">
        <f>IF($AA198="","",K198-J198*Y198/100)</f>
        <v/>
      </c>
      <c r="AC198">
        <f>IF($AA198="","",C198&amp;"|"&amp;COUNTIF($C$2:$C198,C198))</f>
        <v/>
      </c>
    </row>
    <row r="199">
      <c r="A199" s="15" t="n"/>
      <c r="B199">
        <f>IF($AA199="","",INDEX('Per Line'!$E$2:$E$3001,$AA199)&amp;"")</f>
        <v/>
      </c>
      <c r="C199">
        <f>IF($AA199="","",D199&amp;" "&amp;G199)</f>
        <v/>
      </c>
      <c r="D199">
        <f>IF($AA199="","",INDEX('Per Line'!$A$2:$A$3001,$AA199)&amp;"")</f>
        <v/>
      </c>
      <c r="E199" s="14">
        <f>IF($AA199="","",INDEX('Per Line'!$G$2:$G$3001,$AA199))</f>
        <v/>
      </c>
      <c r="F199">
        <f>IF($AA199="","",INDEX('Per Line'!$H$2:$H$3001,$AA199)&amp;"")</f>
        <v/>
      </c>
      <c r="G199">
        <f>IF($AA199="","",INDEX('Per Line'!$J$2:$J$3001,$AA199)&amp;"")</f>
        <v/>
      </c>
      <c r="H199">
        <f>IF($AA199="","",INDEX('Per Line'!$K$2:$K$3001,$AA199)&amp;"")</f>
        <v/>
      </c>
      <c r="I199">
        <f>IF($AA199="","",INDEX('Per Line'!$L$2:$L$3001,$AA199)&amp;"")</f>
        <v/>
      </c>
      <c r="J199">
        <f>IF($AA199="","",INDEX('Per Line'!$P$2:$P$3001,$AA199))</f>
        <v/>
      </c>
      <c r="K199" s="7">
        <f>IF($AA199="","",IF(AND(ISNUMBER(M199),M199&gt;0,Y199&gt;M199),J199*M199/100+(Y199-M199),J199*Y199/100))</f>
        <v/>
      </c>
      <c r="L199">
        <f>IF($AA199="","",INDEX('Per Line'!$Z$2:$Z$3001,$AA199)&amp;"")</f>
        <v/>
      </c>
      <c r="M199">
        <f>IF($AA199="","",INDEX('Per Line'!$AG$2:$AG$3001,$AA199))</f>
        <v/>
      </c>
      <c r="N199">
        <f>IF($AA199="","",IF(AND(ISNUMBER(M199),M199&gt;0),Y199&gt;M199,FALSE))</f>
        <v/>
      </c>
      <c r="O199" s="7">
        <f>IF($AA199="","",IF(AND(ISNUMBER(M199),M199&gt;0,Y199&gt;M199),Y199-M199,""))</f>
        <v/>
      </c>
      <c r="P199" s="7">
        <f>IF($AA199="","",SUMIFS('Per Line'!$Y$2:$Y$3001,'Per Line'!$E$2:$E$3001,$B199,'Per Line'!$AQ$2:$AQ$3001,1))</f>
        <v/>
      </c>
      <c r="Q199">
        <f>IF($AA199="","",Settings!$C$7)</f>
        <v/>
      </c>
      <c r="R199" s="7">
        <f>IF($AA199="","",SUMIFS('Per Line'!$Y$2:$Y$3001,'Per Line'!$E$2:$E$3001,$B199,'Per Line'!$AP$2:$AP$3001,0,'Per Line'!$AQ$2:$AQ$3001,0))</f>
        <v/>
      </c>
      <c r="S199" s="7">
        <f>IF($AA199="","",R199*Q199)</f>
        <v/>
      </c>
      <c r="T199">
        <f>IF($AA199="","",Settings!$C$6)</f>
        <v/>
      </c>
      <c r="U199" s="7">
        <f>IF($AA199="","",SUMIFS('Per Line'!$Y$2:$Y$3001,'Per Line'!$E$2:$E$3001,$B199,'Per Line'!$AP$2:$AP$3001,1,'Per Line'!$AQ$2:$AQ$3001,0))</f>
        <v/>
      </c>
      <c r="V199" s="7">
        <f>IF($AA199="","",U199*T199)</f>
        <v/>
      </c>
      <c r="W199" s="7">
        <f>IF($AA199="","",V199+S199)</f>
        <v/>
      </c>
      <c r="X199" s="7">
        <f>IF($AA199="","",Y199-W199)</f>
        <v/>
      </c>
      <c r="Y199" s="7">
        <f>IF($AA199="","",R199+U199+P199)</f>
        <v/>
      </c>
      <c r="Z199" s="7">
        <f>IF($AA199="","",Y199-W199-K199)</f>
        <v/>
      </c>
      <c r="AA199" s="16">
        <f>IF(ROWS($AA$2:$AA199)&lt;=MAX('Per Line'!$AO$2:$AO$3001),MATCH(ROWS($AA$2:$AA199),'Per Line'!$AO$2:$AO$3001,0),"")</f>
        <v/>
      </c>
      <c r="AB199" s="17">
        <f>IF($AA199="","",K199-J199*Y199/100)</f>
        <v/>
      </c>
      <c r="AC199">
        <f>IF($AA199="","",C199&amp;"|"&amp;COUNTIF($C$2:$C199,C199))</f>
        <v/>
      </c>
    </row>
    <row r="200">
      <c r="A200" s="15" t="n"/>
      <c r="B200">
        <f>IF($AA200="","",INDEX('Per Line'!$E$2:$E$3001,$AA200)&amp;"")</f>
        <v/>
      </c>
      <c r="C200">
        <f>IF($AA200="","",D200&amp;" "&amp;G200)</f>
        <v/>
      </c>
      <c r="D200">
        <f>IF($AA200="","",INDEX('Per Line'!$A$2:$A$3001,$AA200)&amp;"")</f>
        <v/>
      </c>
      <c r="E200" s="14">
        <f>IF($AA200="","",INDEX('Per Line'!$G$2:$G$3001,$AA200))</f>
        <v/>
      </c>
      <c r="F200">
        <f>IF($AA200="","",INDEX('Per Line'!$H$2:$H$3001,$AA200)&amp;"")</f>
        <v/>
      </c>
      <c r="G200">
        <f>IF($AA200="","",INDEX('Per Line'!$J$2:$J$3001,$AA200)&amp;"")</f>
        <v/>
      </c>
      <c r="H200">
        <f>IF($AA200="","",INDEX('Per Line'!$K$2:$K$3001,$AA200)&amp;"")</f>
        <v/>
      </c>
      <c r="I200">
        <f>IF($AA200="","",INDEX('Per Line'!$L$2:$L$3001,$AA200)&amp;"")</f>
        <v/>
      </c>
      <c r="J200">
        <f>IF($AA200="","",INDEX('Per Line'!$P$2:$P$3001,$AA200))</f>
        <v/>
      </c>
      <c r="K200" s="7">
        <f>IF($AA200="","",IF(AND(ISNUMBER(M200),M200&gt;0,Y200&gt;M200),J200*M200/100+(Y200-M200),J200*Y200/100))</f>
        <v/>
      </c>
      <c r="L200">
        <f>IF($AA200="","",INDEX('Per Line'!$Z$2:$Z$3001,$AA200)&amp;"")</f>
        <v/>
      </c>
      <c r="M200">
        <f>IF($AA200="","",INDEX('Per Line'!$AG$2:$AG$3001,$AA200))</f>
        <v/>
      </c>
      <c r="N200">
        <f>IF($AA200="","",IF(AND(ISNUMBER(M200),M200&gt;0),Y200&gt;M200,FALSE))</f>
        <v/>
      </c>
      <c r="O200" s="7">
        <f>IF($AA200="","",IF(AND(ISNUMBER(M200),M200&gt;0,Y200&gt;M200),Y200-M200,""))</f>
        <v/>
      </c>
      <c r="P200" s="7">
        <f>IF($AA200="","",SUMIFS('Per Line'!$Y$2:$Y$3001,'Per Line'!$E$2:$E$3001,$B200,'Per Line'!$AQ$2:$AQ$3001,1))</f>
        <v/>
      </c>
      <c r="Q200">
        <f>IF($AA200="","",Settings!$C$7)</f>
        <v/>
      </c>
      <c r="R200" s="7">
        <f>IF($AA200="","",SUMIFS('Per Line'!$Y$2:$Y$3001,'Per Line'!$E$2:$E$3001,$B200,'Per Line'!$AP$2:$AP$3001,0,'Per Line'!$AQ$2:$AQ$3001,0))</f>
        <v/>
      </c>
      <c r="S200" s="7">
        <f>IF($AA200="","",R200*Q200)</f>
        <v/>
      </c>
      <c r="T200">
        <f>IF($AA200="","",Settings!$C$6)</f>
        <v/>
      </c>
      <c r="U200" s="7">
        <f>IF($AA200="","",SUMIFS('Per Line'!$Y$2:$Y$3001,'Per Line'!$E$2:$E$3001,$B200,'Per Line'!$AP$2:$AP$3001,1,'Per Line'!$AQ$2:$AQ$3001,0))</f>
        <v/>
      </c>
      <c r="V200" s="7">
        <f>IF($AA200="","",U200*T200)</f>
        <v/>
      </c>
      <c r="W200" s="7">
        <f>IF($AA200="","",V200+S200)</f>
        <v/>
      </c>
      <c r="X200" s="7">
        <f>IF($AA200="","",Y200-W200)</f>
        <v/>
      </c>
      <c r="Y200" s="7">
        <f>IF($AA200="","",R200+U200+P200)</f>
        <v/>
      </c>
      <c r="Z200" s="7">
        <f>IF($AA200="","",Y200-W200-K200)</f>
        <v/>
      </c>
      <c r="AA200" s="16">
        <f>IF(ROWS($AA$2:$AA200)&lt;=MAX('Per Line'!$AO$2:$AO$3001),MATCH(ROWS($AA$2:$AA200),'Per Line'!$AO$2:$AO$3001,0),"")</f>
        <v/>
      </c>
      <c r="AB200" s="17">
        <f>IF($AA200="","",K200-J200*Y200/100)</f>
        <v/>
      </c>
      <c r="AC200">
        <f>IF($AA200="","",C200&amp;"|"&amp;COUNTIF($C$2:$C200,C200))</f>
        <v/>
      </c>
    </row>
    <row r="201">
      <c r="A201" s="15" t="n"/>
      <c r="B201">
        <f>IF($AA201="","",INDEX('Per Line'!$E$2:$E$3001,$AA201)&amp;"")</f>
        <v/>
      </c>
      <c r="C201">
        <f>IF($AA201="","",D201&amp;" "&amp;G201)</f>
        <v/>
      </c>
      <c r="D201">
        <f>IF($AA201="","",INDEX('Per Line'!$A$2:$A$3001,$AA201)&amp;"")</f>
        <v/>
      </c>
      <c r="E201" s="14">
        <f>IF($AA201="","",INDEX('Per Line'!$G$2:$G$3001,$AA201))</f>
        <v/>
      </c>
      <c r="F201">
        <f>IF($AA201="","",INDEX('Per Line'!$H$2:$H$3001,$AA201)&amp;"")</f>
        <v/>
      </c>
      <c r="G201">
        <f>IF($AA201="","",INDEX('Per Line'!$J$2:$J$3001,$AA201)&amp;"")</f>
        <v/>
      </c>
      <c r="H201">
        <f>IF($AA201="","",INDEX('Per Line'!$K$2:$K$3001,$AA201)&amp;"")</f>
        <v/>
      </c>
      <c r="I201">
        <f>IF($AA201="","",INDEX('Per Line'!$L$2:$L$3001,$AA201)&amp;"")</f>
        <v/>
      </c>
      <c r="J201">
        <f>IF($AA201="","",INDEX('Per Line'!$P$2:$P$3001,$AA201))</f>
        <v/>
      </c>
      <c r="K201" s="7">
        <f>IF($AA201="","",IF(AND(ISNUMBER(M201),M201&gt;0,Y201&gt;M201),J201*M201/100+(Y201-M201),J201*Y201/100))</f>
        <v/>
      </c>
      <c r="L201">
        <f>IF($AA201="","",INDEX('Per Line'!$Z$2:$Z$3001,$AA201)&amp;"")</f>
        <v/>
      </c>
      <c r="M201">
        <f>IF($AA201="","",INDEX('Per Line'!$AG$2:$AG$3001,$AA201))</f>
        <v/>
      </c>
      <c r="N201">
        <f>IF($AA201="","",IF(AND(ISNUMBER(M201),M201&gt;0),Y201&gt;M201,FALSE))</f>
        <v/>
      </c>
      <c r="O201" s="7">
        <f>IF($AA201="","",IF(AND(ISNUMBER(M201),M201&gt;0,Y201&gt;M201),Y201-M201,""))</f>
        <v/>
      </c>
      <c r="P201" s="7">
        <f>IF($AA201="","",SUMIFS('Per Line'!$Y$2:$Y$3001,'Per Line'!$E$2:$E$3001,$B201,'Per Line'!$AQ$2:$AQ$3001,1))</f>
        <v/>
      </c>
      <c r="Q201">
        <f>IF($AA201="","",Settings!$C$7)</f>
        <v/>
      </c>
      <c r="R201" s="7">
        <f>IF($AA201="","",SUMIFS('Per Line'!$Y$2:$Y$3001,'Per Line'!$E$2:$E$3001,$B201,'Per Line'!$AP$2:$AP$3001,0,'Per Line'!$AQ$2:$AQ$3001,0))</f>
        <v/>
      </c>
      <c r="S201" s="7">
        <f>IF($AA201="","",R201*Q201)</f>
        <v/>
      </c>
      <c r="T201">
        <f>IF($AA201="","",Settings!$C$6)</f>
        <v/>
      </c>
      <c r="U201" s="7">
        <f>IF($AA201="","",SUMIFS('Per Line'!$Y$2:$Y$3001,'Per Line'!$E$2:$E$3001,$B201,'Per Line'!$AP$2:$AP$3001,1,'Per Line'!$AQ$2:$AQ$3001,0))</f>
        <v/>
      </c>
      <c r="V201" s="7">
        <f>IF($AA201="","",U201*T201)</f>
        <v/>
      </c>
      <c r="W201" s="7">
        <f>IF($AA201="","",V201+S201)</f>
        <v/>
      </c>
      <c r="X201" s="7">
        <f>IF($AA201="","",Y201-W201)</f>
        <v/>
      </c>
      <c r="Y201" s="7">
        <f>IF($AA201="","",R201+U201+P201)</f>
        <v/>
      </c>
      <c r="Z201" s="7">
        <f>IF($AA201="","",Y201-W201-K201)</f>
        <v/>
      </c>
      <c r="AA201" s="16">
        <f>IF(ROWS($AA$2:$AA201)&lt;=MAX('Per Line'!$AO$2:$AO$3001),MATCH(ROWS($AA$2:$AA201),'Per Line'!$AO$2:$AO$3001,0),"")</f>
        <v/>
      </c>
      <c r="AB201" s="17">
        <f>IF($AA201="","",K201-J201*Y201/100)</f>
        <v/>
      </c>
      <c r="AC201">
        <f>IF($AA201="","",C201&amp;"|"&amp;COUNTIF($C$2:$C201,C201))</f>
        <v/>
      </c>
    </row>
    <row r="202">
      <c r="A202" s="15" t="n"/>
      <c r="B202">
        <f>IF($AA202="","",INDEX('Per Line'!$E$2:$E$3001,$AA202)&amp;"")</f>
        <v/>
      </c>
      <c r="C202">
        <f>IF($AA202="","",D202&amp;" "&amp;G202)</f>
        <v/>
      </c>
      <c r="D202">
        <f>IF($AA202="","",INDEX('Per Line'!$A$2:$A$3001,$AA202)&amp;"")</f>
        <v/>
      </c>
      <c r="E202" s="14">
        <f>IF($AA202="","",INDEX('Per Line'!$G$2:$G$3001,$AA202))</f>
        <v/>
      </c>
      <c r="F202">
        <f>IF($AA202="","",INDEX('Per Line'!$H$2:$H$3001,$AA202)&amp;"")</f>
        <v/>
      </c>
      <c r="G202">
        <f>IF($AA202="","",INDEX('Per Line'!$J$2:$J$3001,$AA202)&amp;"")</f>
        <v/>
      </c>
      <c r="H202">
        <f>IF($AA202="","",INDEX('Per Line'!$K$2:$K$3001,$AA202)&amp;"")</f>
        <v/>
      </c>
      <c r="I202">
        <f>IF($AA202="","",INDEX('Per Line'!$L$2:$L$3001,$AA202)&amp;"")</f>
        <v/>
      </c>
      <c r="J202">
        <f>IF($AA202="","",INDEX('Per Line'!$P$2:$P$3001,$AA202))</f>
        <v/>
      </c>
      <c r="K202" s="7">
        <f>IF($AA202="","",IF(AND(ISNUMBER(M202),M202&gt;0,Y202&gt;M202),J202*M202/100+(Y202-M202),J202*Y202/100))</f>
        <v/>
      </c>
      <c r="L202">
        <f>IF($AA202="","",INDEX('Per Line'!$Z$2:$Z$3001,$AA202)&amp;"")</f>
        <v/>
      </c>
      <c r="M202">
        <f>IF($AA202="","",INDEX('Per Line'!$AG$2:$AG$3001,$AA202))</f>
        <v/>
      </c>
      <c r="N202">
        <f>IF($AA202="","",IF(AND(ISNUMBER(M202),M202&gt;0),Y202&gt;M202,FALSE))</f>
        <v/>
      </c>
      <c r="O202" s="7">
        <f>IF($AA202="","",IF(AND(ISNUMBER(M202),M202&gt;0,Y202&gt;M202),Y202-M202,""))</f>
        <v/>
      </c>
      <c r="P202" s="7">
        <f>IF($AA202="","",SUMIFS('Per Line'!$Y$2:$Y$3001,'Per Line'!$E$2:$E$3001,$B202,'Per Line'!$AQ$2:$AQ$3001,1))</f>
        <v/>
      </c>
      <c r="Q202">
        <f>IF($AA202="","",Settings!$C$7)</f>
        <v/>
      </c>
      <c r="R202" s="7">
        <f>IF($AA202="","",SUMIFS('Per Line'!$Y$2:$Y$3001,'Per Line'!$E$2:$E$3001,$B202,'Per Line'!$AP$2:$AP$3001,0,'Per Line'!$AQ$2:$AQ$3001,0))</f>
        <v/>
      </c>
      <c r="S202" s="7">
        <f>IF($AA202="","",R202*Q202)</f>
        <v/>
      </c>
      <c r="T202">
        <f>IF($AA202="","",Settings!$C$6)</f>
        <v/>
      </c>
      <c r="U202" s="7">
        <f>IF($AA202="","",SUMIFS('Per Line'!$Y$2:$Y$3001,'Per Line'!$E$2:$E$3001,$B202,'Per Line'!$AP$2:$AP$3001,1,'Per Line'!$AQ$2:$AQ$3001,0))</f>
        <v/>
      </c>
      <c r="V202" s="7">
        <f>IF($AA202="","",U202*T202)</f>
        <v/>
      </c>
      <c r="W202" s="7">
        <f>IF($AA202="","",V202+S202)</f>
        <v/>
      </c>
      <c r="X202" s="7">
        <f>IF($AA202="","",Y202-W202)</f>
        <v/>
      </c>
      <c r="Y202" s="7">
        <f>IF($AA202="","",R202+U202+P202)</f>
        <v/>
      </c>
      <c r="Z202" s="7">
        <f>IF($AA202="","",Y202-W202-K202)</f>
        <v/>
      </c>
      <c r="AA202" s="16">
        <f>IF(ROWS($AA$2:$AA202)&lt;=MAX('Per Line'!$AO$2:$AO$3001),MATCH(ROWS($AA$2:$AA202),'Per Line'!$AO$2:$AO$3001,0),"")</f>
        <v/>
      </c>
      <c r="AB202" s="17">
        <f>IF($AA202="","",K202-J202*Y202/100)</f>
        <v/>
      </c>
      <c r="AC202">
        <f>IF($AA202="","",C202&amp;"|"&amp;COUNTIF($C$2:$C202,C202))</f>
        <v/>
      </c>
    </row>
    <row r="203">
      <c r="A203" s="15" t="n"/>
      <c r="B203">
        <f>IF($AA203="","",INDEX('Per Line'!$E$2:$E$3001,$AA203)&amp;"")</f>
        <v/>
      </c>
      <c r="C203">
        <f>IF($AA203="","",D203&amp;" "&amp;G203)</f>
        <v/>
      </c>
      <c r="D203">
        <f>IF($AA203="","",INDEX('Per Line'!$A$2:$A$3001,$AA203)&amp;"")</f>
        <v/>
      </c>
      <c r="E203" s="14">
        <f>IF($AA203="","",INDEX('Per Line'!$G$2:$G$3001,$AA203))</f>
        <v/>
      </c>
      <c r="F203">
        <f>IF($AA203="","",INDEX('Per Line'!$H$2:$H$3001,$AA203)&amp;"")</f>
        <v/>
      </c>
      <c r="G203">
        <f>IF($AA203="","",INDEX('Per Line'!$J$2:$J$3001,$AA203)&amp;"")</f>
        <v/>
      </c>
      <c r="H203">
        <f>IF($AA203="","",INDEX('Per Line'!$K$2:$K$3001,$AA203)&amp;"")</f>
        <v/>
      </c>
      <c r="I203">
        <f>IF($AA203="","",INDEX('Per Line'!$L$2:$L$3001,$AA203)&amp;"")</f>
        <v/>
      </c>
      <c r="J203">
        <f>IF($AA203="","",INDEX('Per Line'!$P$2:$P$3001,$AA203))</f>
        <v/>
      </c>
      <c r="K203" s="7">
        <f>IF($AA203="","",IF(AND(ISNUMBER(M203),M203&gt;0,Y203&gt;M203),J203*M203/100+(Y203-M203),J203*Y203/100))</f>
        <v/>
      </c>
      <c r="L203">
        <f>IF($AA203="","",INDEX('Per Line'!$Z$2:$Z$3001,$AA203)&amp;"")</f>
        <v/>
      </c>
      <c r="M203">
        <f>IF($AA203="","",INDEX('Per Line'!$AG$2:$AG$3001,$AA203))</f>
        <v/>
      </c>
      <c r="N203">
        <f>IF($AA203="","",IF(AND(ISNUMBER(M203),M203&gt;0),Y203&gt;M203,FALSE))</f>
        <v/>
      </c>
      <c r="O203" s="7">
        <f>IF($AA203="","",IF(AND(ISNUMBER(M203),M203&gt;0,Y203&gt;M203),Y203-M203,""))</f>
        <v/>
      </c>
      <c r="P203" s="7">
        <f>IF($AA203="","",SUMIFS('Per Line'!$Y$2:$Y$3001,'Per Line'!$E$2:$E$3001,$B203,'Per Line'!$AQ$2:$AQ$3001,1))</f>
        <v/>
      </c>
      <c r="Q203">
        <f>IF($AA203="","",Settings!$C$7)</f>
        <v/>
      </c>
      <c r="R203" s="7">
        <f>IF($AA203="","",SUMIFS('Per Line'!$Y$2:$Y$3001,'Per Line'!$E$2:$E$3001,$B203,'Per Line'!$AP$2:$AP$3001,0,'Per Line'!$AQ$2:$AQ$3001,0))</f>
        <v/>
      </c>
      <c r="S203" s="7">
        <f>IF($AA203="","",R203*Q203)</f>
        <v/>
      </c>
      <c r="T203">
        <f>IF($AA203="","",Settings!$C$6)</f>
        <v/>
      </c>
      <c r="U203" s="7">
        <f>IF($AA203="","",SUMIFS('Per Line'!$Y$2:$Y$3001,'Per Line'!$E$2:$E$3001,$B203,'Per Line'!$AP$2:$AP$3001,1,'Per Line'!$AQ$2:$AQ$3001,0))</f>
        <v/>
      </c>
      <c r="V203" s="7">
        <f>IF($AA203="","",U203*T203)</f>
        <v/>
      </c>
      <c r="W203" s="7">
        <f>IF($AA203="","",V203+S203)</f>
        <v/>
      </c>
      <c r="X203" s="7">
        <f>IF($AA203="","",Y203-W203)</f>
        <v/>
      </c>
      <c r="Y203" s="7">
        <f>IF($AA203="","",R203+U203+P203)</f>
        <v/>
      </c>
      <c r="Z203" s="7">
        <f>IF($AA203="","",Y203-W203-K203)</f>
        <v/>
      </c>
      <c r="AA203" s="16">
        <f>IF(ROWS($AA$2:$AA203)&lt;=MAX('Per Line'!$AO$2:$AO$3001),MATCH(ROWS($AA$2:$AA203),'Per Line'!$AO$2:$AO$3001,0),"")</f>
        <v/>
      </c>
      <c r="AB203" s="17">
        <f>IF($AA203="","",K203-J203*Y203/100)</f>
        <v/>
      </c>
      <c r="AC203">
        <f>IF($AA203="","",C203&amp;"|"&amp;COUNTIF($C$2:$C203,C203))</f>
        <v/>
      </c>
    </row>
    <row r="204">
      <c r="A204" s="15" t="n"/>
      <c r="B204">
        <f>IF($AA204="","",INDEX('Per Line'!$E$2:$E$3001,$AA204)&amp;"")</f>
        <v/>
      </c>
      <c r="C204">
        <f>IF($AA204="","",D204&amp;" "&amp;G204)</f>
        <v/>
      </c>
      <c r="D204">
        <f>IF($AA204="","",INDEX('Per Line'!$A$2:$A$3001,$AA204)&amp;"")</f>
        <v/>
      </c>
      <c r="E204" s="14">
        <f>IF($AA204="","",INDEX('Per Line'!$G$2:$G$3001,$AA204))</f>
        <v/>
      </c>
      <c r="F204">
        <f>IF($AA204="","",INDEX('Per Line'!$H$2:$H$3001,$AA204)&amp;"")</f>
        <v/>
      </c>
      <c r="G204">
        <f>IF($AA204="","",INDEX('Per Line'!$J$2:$J$3001,$AA204)&amp;"")</f>
        <v/>
      </c>
      <c r="H204">
        <f>IF($AA204="","",INDEX('Per Line'!$K$2:$K$3001,$AA204)&amp;"")</f>
        <v/>
      </c>
      <c r="I204">
        <f>IF($AA204="","",INDEX('Per Line'!$L$2:$L$3001,$AA204)&amp;"")</f>
        <v/>
      </c>
      <c r="J204">
        <f>IF($AA204="","",INDEX('Per Line'!$P$2:$P$3001,$AA204))</f>
        <v/>
      </c>
      <c r="K204" s="7">
        <f>IF($AA204="","",IF(AND(ISNUMBER(M204),M204&gt;0,Y204&gt;M204),J204*M204/100+(Y204-M204),J204*Y204/100))</f>
        <v/>
      </c>
      <c r="L204">
        <f>IF($AA204="","",INDEX('Per Line'!$Z$2:$Z$3001,$AA204)&amp;"")</f>
        <v/>
      </c>
      <c r="M204">
        <f>IF($AA204="","",INDEX('Per Line'!$AG$2:$AG$3001,$AA204))</f>
        <v/>
      </c>
      <c r="N204">
        <f>IF($AA204="","",IF(AND(ISNUMBER(M204),M204&gt;0),Y204&gt;M204,FALSE))</f>
        <v/>
      </c>
      <c r="O204" s="7">
        <f>IF($AA204="","",IF(AND(ISNUMBER(M204),M204&gt;0,Y204&gt;M204),Y204-M204,""))</f>
        <v/>
      </c>
      <c r="P204" s="7">
        <f>IF($AA204="","",SUMIFS('Per Line'!$Y$2:$Y$3001,'Per Line'!$E$2:$E$3001,$B204,'Per Line'!$AQ$2:$AQ$3001,1))</f>
        <v/>
      </c>
      <c r="Q204">
        <f>IF($AA204="","",Settings!$C$7)</f>
        <v/>
      </c>
      <c r="R204" s="7">
        <f>IF($AA204="","",SUMIFS('Per Line'!$Y$2:$Y$3001,'Per Line'!$E$2:$E$3001,$B204,'Per Line'!$AP$2:$AP$3001,0,'Per Line'!$AQ$2:$AQ$3001,0))</f>
        <v/>
      </c>
      <c r="S204" s="7">
        <f>IF($AA204="","",R204*Q204)</f>
        <v/>
      </c>
      <c r="T204">
        <f>IF($AA204="","",Settings!$C$6)</f>
        <v/>
      </c>
      <c r="U204" s="7">
        <f>IF($AA204="","",SUMIFS('Per Line'!$Y$2:$Y$3001,'Per Line'!$E$2:$E$3001,$B204,'Per Line'!$AP$2:$AP$3001,1,'Per Line'!$AQ$2:$AQ$3001,0))</f>
        <v/>
      </c>
      <c r="V204" s="7">
        <f>IF($AA204="","",U204*T204)</f>
        <v/>
      </c>
      <c r="W204" s="7">
        <f>IF($AA204="","",V204+S204)</f>
        <v/>
      </c>
      <c r="X204" s="7">
        <f>IF($AA204="","",Y204-W204)</f>
        <v/>
      </c>
      <c r="Y204" s="7">
        <f>IF($AA204="","",R204+U204+P204)</f>
        <v/>
      </c>
      <c r="Z204" s="7">
        <f>IF($AA204="","",Y204-W204-K204)</f>
        <v/>
      </c>
      <c r="AA204" s="16">
        <f>IF(ROWS($AA$2:$AA204)&lt;=MAX('Per Line'!$AO$2:$AO$3001),MATCH(ROWS($AA$2:$AA204),'Per Line'!$AO$2:$AO$3001,0),"")</f>
        <v/>
      </c>
      <c r="AB204" s="17">
        <f>IF($AA204="","",K204-J204*Y204/100)</f>
        <v/>
      </c>
      <c r="AC204">
        <f>IF($AA204="","",C204&amp;"|"&amp;COUNTIF($C$2:$C204,C204))</f>
        <v/>
      </c>
    </row>
    <row r="205">
      <c r="A205" s="15" t="n"/>
      <c r="B205">
        <f>IF($AA205="","",INDEX('Per Line'!$E$2:$E$3001,$AA205)&amp;"")</f>
        <v/>
      </c>
      <c r="C205">
        <f>IF($AA205="","",D205&amp;" "&amp;G205)</f>
        <v/>
      </c>
      <c r="D205">
        <f>IF($AA205="","",INDEX('Per Line'!$A$2:$A$3001,$AA205)&amp;"")</f>
        <v/>
      </c>
      <c r="E205" s="14">
        <f>IF($AA205="","",INDEX('Per Line'!$G$2:$G$3001,$AA205))</f>
        <v/>
      </c>
      <c r="F205">
        <f>IF($AA205="","",INDEX('Per Line'!$H$2:$H$3001,$AA205)&amp;"")</f>
        <v/>
      </c>
      <c r="G205">
        <f>IF($AA205="","",INDEX('Per Line'!$J$2:$J$3001,$AA205)&amp;"")</f>
        <v/>
      </c>
      <c r="H205">
        <f>IF($AA205="","",INDEX('Per Line'!$K$2:$K$3001,$AA205)&amp;"")</f>
        <v/>
      </c>
      <c r="I205">
        <f>IF($AA205="","",INDEX('Per Line'!$L$2:$L$3001,$AA205)&amp;"")</f>
        <v/>
      </c>
      <c r="J205">
        <f>IF($AA205="","",INDEX('Per Line'!$P$2:$P$3001,$AA205))</f>
        <v/>
      </c>
      <c r="K205" s="7">
        <f>IF($AA205="","",IF(AND(ISNUMBER(M205),M205&gt;0,Y205&gt;M205),J205*M205/100+(Y205-M205),J205*Y205/100))</f>
        <v/>
      </c>
      <c r="L205">
        <f>IF($AA205="","",INDEX('Per Line'!$Z$2:$Z$3001,$AA205)&amp;"")</f>
        <v/>
      </c>
      <c r="M205">
        <f>IF($AA205="","",INDEX('Per Line'!$AG$2:$AG$3001,$AA205))</f>
        <v/>
      </c>
      <c r="N205">
        <f>IF($AA205="","",IF(AND(ISNUMBER(M205),M205&gt;0),Y205&gt;M205,FALSE))</f>
        <v/>
      </c>
      <c r="O205" s="7">
        <f>IF($AA205="","",IF(AND(ISNUMBER(M205),M205&gt;0,Y205&gt;M205),Y205-M205,""))</f>
        <v/>
      </c>
      <c r="P205" s="7">
        <f>IF($AA205="","",SUMIFS('Per Line'!$Y$2:$Y$3001,'Per Line'!$E$2:$E$3001,$B205,'Per Line'!$AQ$2:$AQ$3001,1))</f>
        <v/>
      </c>
      <c r="Q205">
        <f>IF($AA205="","",Settings!$C$7)</f>
        <v/>
      </c>
      <c r="R205" s="7">
        <f>IF($AA205="","",SUMIFS('Per Line'!$Y$2:$Y$3001,'Per Line'!$E$2:$E$3001,$B205,'Per Line'!$AP$2:$AP$3001,0,'Per Line'!$AQ$2:$AQ$3001,0))</f>
        <v/>
      </c>
      <c r="S205" s="7">
        <f>IF($AA205="","",R205*Q205)</f>
        <v/>
      </c>
      <c r="T205">
        <f>IF($AA205="","",Settings!$C$6)</f>
        <v/>
      </c>
      <c r="U205" s="7">
        <f>IF($AA205="","",SUMIFS('Per Line'!$Y$2:$Y$3001,'Per Line'!$E$2:$E$3001,$B205,'Per Line'!$AP$2:$AP$3001,1,'Per Line'!$AQ$2:$AQ$3001,0))</f>
        <v/>
      </c>
      <c r="V205" s="7">
        <f>IF($AA205="","",U205*T205)</f>
        <v/>
      </c>
      <c r="W205" s="7">
        <f>IF($AA205="","",V205+S205)</f>
        <v/>
      </c>
      <c r="X205" s="7">
        <f>IF($AA205="","",Y205-W205)</f>
        <v/>
      </c>
      <c r="Y205" s="7">
        <f>IF($AA205="","",R205+U205+P205)</f>
        <v/>
      </c>
      <c r="Z205" s="7">
        <f>IF($AA205="","",Y205-W205-K205)</f>
        <v/>
      </c>
      <c r="AA205" s="16">
        <f>IF(ROWS($AA$2:$AA205)&lt;=MAX('Per Line'!$AO$2:$AO$3001),MATCH(ROWS($AA$2:$AA205),'Per Line'!$AO$2:$AO$3001,0),"")</f>
        <v/>
      </c>
      <c r="AB205" s="17">
        <f>IF($AA205="","",K205-J205*Y205/100)</f>
        <v/>
      </c>
      <c r="AC205">
        <f>IF($AA205="","",C205&amp;"|"&amp;COUNTIF($C$2:$C205,C205))</f>
        <v/>
      </c>
    </row>
    <row r="206">
      <c r="A206" s="15" t="n"/>
      <c r="B206">
        <f>IF($AA206="","",INDEX('Per Line'!$E$2:$E$3001,$AA206)&amp;"")</f>
        <v/>
      </c>
      <c r="C206">
        <f>IF($AA206="","",D206&amp;" "&amp;G206)</f>
        <v/>
      </c>
      <c r="D206">
        <f>IF($AA206="","",INDEX('Per Line'!$A$2:$A$3001,$AA206)&amp;"")</f>
        <v/>
      </c>
      <c r="E206" s="14">
        <f>IF($AA206="","",INDEX('Per Line'!$G$2:$G$3001,$AA206))</f>
        <v/>
      </c>
      <c r="F206">
        <f>IF($AA206="","",INDEX('Per Line'!$H$2:$H$3001,$AA206)&amp;"")</f>
        <v/>
      </c>
      <c r="G206">
        <f>IF($AA206="","",INDEX('Per Line'!$J$2:$J$3001,$AA206)&amp;"")</f>
        <v/>
      </c>
      <c r="H206">
        <f>IF($AA206="","",INDEX('Per Line'!$K$2:$K$3001,$AA206)&amp;"")</f>
        <v/>
      </c>
      <c r="I206">
        <f>IF($AA206="","",INDEX('Per Line'!$L$2:$L$3001,$AA206)&amp;"")</f>
        <v/>
      </c>
      <c r="J206">
        <f>IF($AA206="","",INDEX('Per Line'!$P$2:$P$3001,$AA206))</f>
        <v/>
      </c>
      <c r="K206" s="7">
        <f>IF($AA206="","",IF(AND(ISNUMBER(M206),M206&gt;0,Y206&gt;M206),J206*M206/100+(Y206-M206),J206*Y206/100))</f>
        <v/>
      </c>
      <c r="L206">
        <f>IF($AA206="","",INDEX('Per Line'!$Z$2:$Z$3001,$AA206)&amp;"")</f>
        <v/>
      </c>
      <c r="M206">
        <f>IF($AA206="","",INDEX('Per Line'!$AG$2:$AG$3001,$AA206))</f>
        <v/>
      </c>
      <c r="N206">
        <f>IF($AA206="","",IF(AND(ISNUMBER(M206),M206&gt;0),Y206&gt;M206,FALSE))</f>
        <v/>
      </c>
      <c r="O206" s="7">
        <f>IF($AA206="","",IF(AND(ISNUMBER(M206),M206&gt;0,Y206&gt;M206),Y206-M206,""))</f>
        <v/>
      </c>
      <c r="P206" s="7">
        <f>IF($AA206="","",SUMIFS('Per Line'!$Y$2:$Y$3001,'Per Line'!$E$2:$E$3001,$B206,'Per Line'!$AQ$2:$AQ$3001,1))</f>
        <v/>
      </c>
      <c r="Q206">
        <f>IF($AA206="","",Settings!$C$7)</f>
        <v/>
      </c>
      <c r="R206" s="7">
        <f>IF($AA206="","",SUMIFS('Per Line'!$Y$2:$Y$3001,'Per Line'!$E$2:$E$3001,$B206,'Per Line'!$AP$2:$AP$3001,0,'Per Line'!$AQ$2:$AQ$3001,0))</f>
        <v/>
      </c>
      <c r="S206" s="7">
        <f>IF($AA206="","",R206*Q206)</f>
        <v/>
      </c>
      <c r="T206">
        <f>IF($AA206="","",Settings!$C$6)</f>
        <v/>
      </c>
      <c r="U206" s="7">
        <f>IF($AA206="","",SUMIFS('Per Line'!$Y$2:$Y$3001,'Per Line'!$E$2:$E$3001,$B206,'Per Line'!$AP$2:$AP$3001,1,'Per Line'!$AQ$2:$AQ$3001,0))</f>
        <v/>
      </c>
      <c r="V206" s="7">
        <f>IF($AA206="","",U206*T206)</f>
        <v/>
      </c>
      <c r="W206" s="7">
        <f>IF($AA206="","",V206+S206)</f>
        <v/>
      </c>
      <c r="X206" s="7">
        <f>IF($AA206="","",Y206-W206)</f>
        <v/>
      </c>
      <c r="Y206" s="7">
        <f>IF($AA206="","",R206+U206+P206)</f>
        <v/>
      </c>
      <c r="Z206" s="7">
        <f>IF($AA206="","",Y206-W206-K206)</f>
        <v/>
      </c>
      <c r="AA206" s="16">
        <f>IF(ROWS($AA$2:$AA206)&lt;=MAX('Per Line'!$AO$2:$AO$3001),MATCH(ROWS($AA$2:$AA206),'Per Line'!$AO$2:$AO$3001,0),"")</f>
        <v/>
      </c>
      <c r="AB206" s="17">
        <f>IF($AA206="","",K206-J206*Y206/100)</f>
        <v/>
      </c>
      <c r="AC206">
        <f>IF($AA206="","",C206&amp;"|"&amp;COUNTIF($C$2:$C206,C206))</f>
        <v/>
      </c>
    </row>
    <row r="207">
      <c r="A207" s="15" t="n"/>
      <c r="B207">
        <f>IF($AA207="","",INDEX('Per Line'!$E$2:$E$3001,$AA207)&amp;"")</f>
        <v/>
      </c>
      <c r="C207">
        <f>IF($AA207="","",D207&amp;" "&amp;G207)</f>
        <v/>
      </c>
      <c r="D207">
        <f>IF($AA207="","",INDEX('Per Line'!$A$2:$A$3001,$AA207)&amp;"")</f>
        <v/>
      </c>
      <c r="E207" s="14">
        <f>IF($AA207="","",INDEX('Per Line'!$G$2:$G$3001,$AA207))</f>
        <v/>
      </c>
      <c r="F207">
        <f>IF($AA207="","",INDEX('Per Line'!$H$2:$H$3001,$AA207)&amp;"")</f>
        <v/>
      </c>
      <c r="G207">
        <f>IF($AA207="","",INDEX('Per Line'!$J$2:$J$3001,$AA207)&amp;"")</f>
        <v/>
      </c>
      <c r="H207">
        <f>IF($AA207="","",INDEX('Per Line'!$K$2:$K$3001,$AA207)&amp;"")</f>
        <v/>
      </c>
      <c r="I207">
        <f>IF($AA207="","",INDEX('Per Line'!$L$2:$L$3001,$AA207)&amp;"")</f>
        <v/>
      </c>
      <c r="J207">
        <f>IF($AA207="","",INDEX('Per Line'!$P$2:$P$3001,$AA207))</f>
        <v/>
      </c>
      <c r="K207" s="7">
        <f>IF($AA207="","",IF(AND(ISNUMBER(M207),M207&gt;0,Y207&gt;M207),J207*M207/100+(Y207-M207),J207*Y207/100))</f>
        <v/>
      </c>
      <c r="L207">
        <f>IF($AA207="","",INDEX('Per Line'!$Z$2:$Z$3001,$AA207)&amp;"")</f>
        <v/>
      </c>
      <c r="M207">
        <f>IF($AA207="","",INDEX('Per Line'!$AG$2:$AG$3001,$AA207))</f>
        <v/>
      </c>
      <c r="N207">
        <f>IF($AA207="","",IF(AND(ISNUMBER(M207),M207&gt;0),Y207&gt;M207,FALSE))</f>
        <v/>
      </c>
      <c r="O207" s="7">
        <f>IF($AA207="","",IF(AND(ISNUMBER(M207),M207&gt;0,Y207&gt;M207),Y207-M207,""))</f>
        <v/>
      </c>
      <c r="P207" s="7">
        <f>IF($AA207="","",SUMIFS('Per Line'!$Y$2:$Y$3001,'Per Line'!$E$2:$E$3001,$B207,'Per Line'!$AQ$2:$AQ$3001,1))</f>
        <v/>
      </c>
      <c r="Q207">
        <f>IF($AA207="","",Settings!$C$7)</f>
        <v/>
      </c>
      <c r="R207" s="7">
        <f>IF($AA207="","",SUMIFS('Per Line'!$Y$2:$Y$3001,'Per Line'!$E$2:$E$3001,$B207,'Per Line'!$AP$2:$AP$3001,0,'Per Line'!$AQ$2:$AQ$3001,0))</f>
        <v/>
      </c>
      <c r="S207" s="7">
        <f>IF($AA207="","",R207*Q207)</f>
        <v/>
      </c>
      <c r="T207">
        <f>IF($AA207="","",Settings!$C$6)</f>
        <v/>
      </c>
      <c r="U207" s="7">
        <f>IF($AA207="","",SUMIFS('Per Line'!$Y$2:$Y$3001,'Per Line'!$E$2:$E$3001,$B207,'Per Line'!$AP$2:$AP$3001,1,'Per Line'!$AQ$2:$AQ$3001,0))</f>
        <v/>
      </c>
      <c r="V207" s="7">
        <f>IF($AA207="","",U207*T207)</f>
        <v/>
      </c>
      <c r="W207" s="7">
        <f>IF($AA207="","",V207+S207)</f>
        <v/>
      </c>
      <c r="X207" s="7">
        <f>IF($AA207="","",Y207-W207)</f>
        <v/>
      </c>
      <c r="Y207" s="7">
        <f>IF($AA207="","",R207+U207+P207)</f>
        <v/>
      </c>
      <c r="Z207" s="7">
        <f>IF($AA207="","",Y207-W207-K207)</f>
        <v/>
      </c>
      <c r="AA207" s="16">
        <f>IF(ROWS($AA$2:$AA207)&lt;=MAX('Per Line'!$AO$2:$AO$3001),MATCH(ROWS($AA$2:$AA207),'Per Line'!$AO$2:$AO$3001,0),"")</f>
        <v/>
      </c>
      <c r="AB207" s="17">
        <f>IF($AA207="","",K207-J207*Y207/100)</f>
        <v/>
      </c>
      <c r="AC207">
        <f>IF($AA207="","",C207&amp;"|"&amp;COUNTIF($C$2:$C207,C207))</f>
        <v/>
      </c>
    </row>
    <row r="208">
      <c r="A208" s="15" t="n"/>
      <c r="B208">
        <f>IF($AA208="","",INDEX('Per Line'!$E$2:$E$3001,$AA208)&amp;"")</f>
        <v/>
      </c>
      <c r="C208">
        <f>IF($AA208="","",D208&amp;" "&amp;G208)</f>
        <v/>
      </c>
      <c r="D208">
        <f>IF($AA208="","",INDEX('Per Line'!$A$2:$A$3001,$AA208)&amp;"")</f>
        <v/>
      </c>
      <c r="E208" s="14">
        <f>IF($AA208="","",INDEX('Per Line'!$G$2:$G$3001,$AA208))</f>
        <v/>
      </c>
      <c r="F208">
        <f>IF($AA208="","",INDEX('Per Line'!$H$2:$H$3001,$AA208)&amp;"")</f>
        <v/>
      </c>
      <c r="G208">
        <f>IF($AA208="","",INDEX('Per Line'!$J$2:$J$3001,$AA208)&amp;"")</f>
        <v/>
      </c>
      <c r="H208">
        <f>IF($AA208="","",INDEX('Per Line'!$K$2:$K$3001,$AA208)&amp;"")</f>
        <v/>
      </c>
      <c r="I208">
        <f>IF($AA208="","",INDEX('Per Line'!$L$2:$L$3001,$AA208)&amp;"")</f>
        <v/>
      </c>
      <c r="J208">
        <f>IF($AA208="","",INDEX('Per Line'!$P$2:$P$3001,$AA208))</f>
        <v/>
      </c>
      <c r="K208" s="7">
        <f>IF($AA208="","",IF(AND(ISNUMBER(M208),M208&gt;0,Y208&gt;M208),J208*M208/100+(Y208-M208),J208*Y208/100))</f>
        <v/>
      </c>
      <c r="L208">
        <f>IF($AA208="","",INDEX('Per Line'!$Z$2:$Z$3001,$AA208)&amp;"")</f>
        <v/>
      </c>
      <c r="M208">
        <f>IF($AA208="","",INDEX('Per Line'!$AG$2:$AG$3001,$AA208))</f>
        <v/>
      </c>
      <c r="N208">
        <f>IF($AA208="","",IF(AND(ISNUMBER(M208),M208&gt;0),Y208&gt;M208,FALSE))</f>
        <v/>
      </c>
      <c r="O208" s="7">
        <f>IF($AA208="","",IF(AND(ISNUMBER(M208),M208&gt;0,Y208&gt;M208),Y208-M208,""))</f>
        <v/>
      </c>
      <c r="P208" s="7">
        <f>IF($AA208="","",SUMIFS('Per Line'!$Y$2:$Y$3001,'Per Line'!$E$2:$E$3001,$B208,'Per Line'!$AQ$2:$AQ$3001,1))</f>
        <v/>
      </c>
      <c r="Q208">
        <f>IF($AA208="","",Settings!$C$7)</f>
        <v/>
      </c>
      <c r="R208" s="7">
        <f>IF($AA208="","",SUMIFS('Per Line'!$Y$2:$Y$3001,'Per Line'!$E$2:$E$3001,$B208,'Per Line'!$AP$2:$AP$3001,0,'Per Line'!$AQ$2:$AQ$3001,0))</f>
        <v/>
      </c>
      <c r="S208" s="7">
        <f>IF($AA208="","",R208*Q208)</f>
        <v/>
      </c>
      <c r="T208">
        <f>IF($AA208="","",Settings!$C$6)</f>
        <v/>
      </c>
      <c r="U208" s="7">
        <f>IF($AA208="","",SUMIFS('Per Line'!$Y$2:$Y$3001,'Per Line'!$E$2:$E$3001,$B208,'Per Line'!$AP$2:$AP$3001,1,'Per Line'!$AQ$2:$AQ$3001,0))</f>
        <v/>
      </c>
      <c r="V208" s="7">
        <f>IF($AA208="","",U208*T208)</f>
        <v/>
      </c>
      <c r="W208" s="7">
        <f>IF($AA208="","",V208+S208)</f>
        <v/>
      </c>
      <c r="X208" s="7">
        <f>IF($AA208="","",Y208-W208)</f>
        <v/>
      </c>
      <c r="Y208" s="7">
        <f>IF($AA208="","",R208+U208+P208)</f>
        <v/>
      </c>
      <c r="Z208" s="7">
        <f>IF($AA208="","",Y208-W208-K208)</f>
        <v/>
      </c>
      <c r="AA208" s="16">
        <f>IF(ROWS($AA$2:$AA208)&lt;=MAX('Per Line'!$AO$2:$AO$3001),MATCH(ROWS($AA$2:$AA208),'Per Line'!$AO$2:$AO$3001,0),"")</f>
        <v/>
      </c>
      <c r="AB208" s="17">
        <f>IF($AA208="","",K208-J208*Y208/100)</f>
        <v/>
      </c>
      <c r="AC208">
        <f>IF($AA208="","",C208&amp;"|"&amp;COUNTIF($C$2:$C208,C208))</f>
        <v/>
      </c>
    </row>
    <row r="209">
      <c r="A209" s="15" t="n"/>
      <c r="B209">
        <f>IF($AA209="","",INDEX('Per Line'!$E$2:$E$3001,$AA209)&amp;"")</f>
        <v/>
      </c>
      <c r="C209">
        <f>IF($AA209="","",D209&amp;" "&amp;G209)</f>
        <v/>
      </c>
      <c r="D209">
        <f>IF($AA209="","",INDEX('Per Line'!$A$2:$A$3001,$AA209)&amp;"")</f>
        <v/>
      </c>
      <c r="E209" s="14">
        <f>IF($AA209="","",INDEX('Per Line'!$G$2:$G$3001,$AA209))</f>
        <v/>
      </c>
      <c r="F209">
        <f>IF($AA209="","",INDEX('Per Line'!$H$2:$H$3001,$AA209)&amp;"")</f>
        <v/>
      </c>
      <c r="G209">
        <f>IF($AA209="","",INDEX('Per Line'!$J$2:$J$3001,$AA209)&amp;"")</f>
        <v/>
      </c>
      <c r="H209">
        <f>IF($AA209="","",INDEX('Per Line'!$K$2:$K$3001,$AA209)&amp;"")</f>
        <v/>
      </c>
      <c r="I209">
        <f>IF($AA209="","",INDEX('Per Line'!$L$2:$L$3001,$AA209)&amp;"")</f>
        <v/>
      </c>
      <c r="J209">
        <f>IF($AA209="","",INDEX('Per Line'!$P$2:$P$3001,$AA209))</f>
        <v/>
      </c>
      <c r="K209" s="7">
        <f>IF($AA209="","",IF(AND(ISNUMBER(M209),M209&gt;0,Y209&gt;M209),J209*M209/100+(Y209-M209),J209*Y209/100))</f>
        <v/>
      </c>
      <c r="L209">
        <f>IF($AA209="","",INDEX('Per Line'!$Z$2:$Z$3001,$AA209)&amp;"")</f>
        <v/>
      </c>
      <c r="M209">
        <f>IF($AA209="","",INDEX('Per Line'!$AG$2:$AG$3001,$AA209))</f>
        <v/>
      </c>
      <c r="N209">
        <f>IF($AA209="","",IF(AND(ISNUMBER(M209),M209&gt;0),Y209&gt;M209,FALSE))</f>
        <v/>
      </c>
      <c r="O209" s="7">
        <f>IF($AA209="","",IF(AND(ISNUMBER(M209),M209&gt;0,Y209&gt;M209),Y209-M209,""))</f>
        <v/>
      </c>
      <c r="P209" s="7">
        <f>IF($AA209="","",SUMIFS('Per Line'!$Y$2:$Y$3001,'Per Line'!$E$2:$E$3001,$B209,'Per Line'!$AQ$2:$AQ$3001,1))</f>
        <v/>
      </c>
      <c r="Q209">
        <f>IF($AA209="","",Settings!$C$7)</f>
        <v/>
      </c>
      <c r="R209" s="7">
        <f>IF($AA209="","",SUMIFS('Per Line'!$Y$2:$Y$3001,'Per Line'!$E$2:$E$3001,$B209,'Per Line'!$AP$2:$AP$3001,0,'Per Line'!$AQ$2:$AQ$3001,0))</f>
        <v/>
      </c>
      <c r="S209" s="7">
        <f>IF($AA209="","",R209*Q209)</f>
        <v/>
      </c>
      <c r="T209">
        <f>IF($AA209="","",Settings!$C$6)</f>
        <v/>
      </c>
      <c r="U209" s="7">
        <f>IF($AA209="","",SUMIFS('Per Line'!$Y$2:$Y$3001,'Per Line'!$E$2:$E$3001,$B209,'Per Line'!$AP$2:$AP$3001,1,'Per Line'!$AQ$2:$AQ$3001,0))</f>
        <v/>
      </c>
      <c r="V209" s="7">
        <f>IF($AA209="","",U209*T209)</f>
        <v/>
      </c>
      <c r="W209" s="7">
        <f>IF($AA209="","",V209+S209)</f>
        <v/>
      </c>
      <c r="X209" s="7">
        <f>IF($AA209="","",Y209-W209)</f>
        <v/>
      </c>
      <c r="Y209" s="7">
        <f>IF($AA209="","",R209+U209+P209)</f>
        <v/>
      </c>
      <c r="Z209" s="7">
        <f>IF($AA209="","",Y209-W209-K209)</f>
        <v/>
      </c>
      <c r="AA209" s="16">
        <f>IF(ROWS($AA$2:$AA209)&lt;=MAX('Per Line'!$AO$2:$AO$3001),MATCH(ROWS($AA$2:$AA209),'Per Line'!$AO$2:$AO$3001,0),"")</f>
        <v/>
      </c>
      <c r="AB209" s="17">
        <f>IF($AA209="","",K209-J209*Y209/100)</f>
        <v/>
      </c>
      <c r="AC209">
        <f>IF($AA209="","",C209&amp;"|"&amp;COUNTIF($C$2:$C209,C209))</f>
        <v/>
      </c>
    </row>
    <row r="210">
      <c r="A210" s="15" t="n"/>
      <c r="B210">
        <f>IF($AA210="","",INDEX('Per Line'!$E$2:$E$3001,$AA210)&amp;"")</f>
        <v/>
      </c>
      <c r="C210">
        <f>IF($AA210="","",D210&amp;" "&amp;G210)</f>
        <v/>
      </c>
      <c r="D210">
        <f>IF($AA210="","",INDEX('Per Line'!$A$2:$A$3001,$AA210)&amp;"")</f>
        <v/>
      </c>
      <c r="E210" s="14">
        <f>IF($AA210="","",INDEX('Per Line'!$G$2:$G$3001,$AA210))</f>
        <v/>
      </c>
      <c r="F210">
        <f>IF($AA210="","",INDEX('Per Line'!$H$2:$H$3001,$AA210)&amp;"")</f>
        <v/>
      </c>
      <c r="G210">
        <f>IF($AA210="","",INDEX('Per Line'!$J$2:$J$3001,$AA210)&amp;"")</f>
        <v/>
      </c>
      <c r="H210">
        <f>IF($AA210="","",INDEX('Per Line'!$K$2:$K$3001,$AA210)&amp;"")</f>
        <v/>
      </c>
      <c r="I210">
        <f>IF($AA210="","",INDEX('Per Line'!$L$2:$L$3001,$AA210)&amp;"")</f>
        <v/>
      </c>
      <c r="J210">
        <f>IF($AA210="","",INDEX('Per Line'!$P$2:$P$3001,$AA210))</f>
        <v/>
      </c>
      <c r="K210" s="7">
        <f>IF($AA210="","",IF(AND(ISNUMBER(M210),M210&gt;0,Y210&gt;M210),J210*M210/100+(Y210-M210),J210*Y210/100))</f>
        <v/>
      </c>
      <c r="L210">
        <f>IF($AA210="","",INDEX('Per Line'!$Z$2:$Z$3001,$AA210)&amp;"")</f>
        <v/>
      </c>
      <c r="M210">
        <f>IF($AA210="","",INDEX('Per Line'!$AG$2:$AG$3001,$AA210))</f>
        <v/>
      </c>
      <c r="N210">
        <f>IF($AA210="","",IF(AND(ISNUMBER(M210),M210&gt;0),Y210&gt;M210,FALSE))</f>
        <v/>
      </c>
      <c r="O210" s="7">
        <f>IF($AA210="","",IF(AND(ISNUMBER(M210),M210&gt;0,Y210&gt;M210),Y210-M210,""))</f>
        <v/>
      </c>
      <c r="P210" s="7">
        <f>IF($AA210="","",SUMIFS('Per Line'!$Y$2:$Y$3001,'Per Line'!$E$2:$E$3001,$B210,'Per Line'!$AQ$2:$AQ$3001,1))</f>
        <v/>
      </c>
      <c r="Q210">
        <f>IF($AA210="","",Settings!$C$7)</f>
        <v/>
      </c>
      <c r="R210" s="7">
        <f>IF($AA210="","",SUMIFS('Per Line'!$Y$2:$Y$3001,'Per Line'!$E$2:$E$3001,$B210,'Per Line'!$AP$2:$AP$3001,0,'Per Line'!$AQ$2:$AQ$3001,0))</f>
        <v/>
      </c>
      <c r="S210" s="7">
        <f>IF($AA210="","",R210*Q210)</f>
        <v/>
      </c>
      <c r="T210">
        <f>IF($AA210="","",Settings!$C$6)</f>
        <v/>
      </c>
      <c r="U210" s="7">
        <f>IF($AA210="","",SUMIFS('Per Line'!$Y$2:$Y$3001,'Per Line'!$E$2:$E$3001,$B210,'Per Line'!$AP$2:$AP$3001,1,'Per Line'!$AQ$2:$AQ$3001,0))</f>
        <v/>
      </c>
      <c r="V210" s="7">
        <f>IF($AA210="","",U210*T210)</f>
        <v/>
      </c>
      <c r="W210" s="7">
        <f>IF($AA210="","",V210+S210)</f>
        <v/>
      </c>
      <c r="X210" s="7">
        <f>IF($AA210="","",Y210-W210)</f>
        <v/>
      </c>
      <c r="Y210" s="7">
        <f>IF($AA210="","",R210+U210+P210)</f>
        <v/>
      </c>
      <c r="Z210" s="7">
        <f>IF($AA210="","",Y210-W210-K210)</f>
        <v/>
      </c>
      <c r="AA210" s="16">
        <f>IF(ROWS($AA$2:$AA210)&lt;=MAX('Per Line'!$AO$2:$AO$3001),MATCH(ROWS($AA$2:$AA210),'Per Line'!$AO$2:$AO$3001,0),"")</f>
        <v/>
      </c>
      <c r="AB210" s="17">
        <f>IF($AA210="","",K210-J210*Y210/100)</f>
        <v/>
      </c>
      <c r="AC210">
        <f>IF($AA210="","",C210&amp;"|"&amp;COUNTIF($C$2:$C210,C210))</f>
        <v/>
      </c>
    </row>
    <row r="211">
      <c r="A211" s="15" t="n"/>
      <c r="B211">
        <f>IF($AA211="","",INDEX('Per Line'!$E$2:$E$3001,$AA211)&amp;"")</f>
        <v/>
      </c>
      <c r="C211">
        <f>IF($AA211="","",D211&amp;" "&amp;G211)</f>
        <v/>
      </c>
      <c r="D211">
        <f>IF($AA211="","",INDEX('Per Line'!$A$2:$A$3001,$AA211)&amp;"")</f>
        <v/>
      </c>
      <c r="E211" s="14">
        <f>IF($AA211="","",INDEX('Per Line'!$G$2:$G$3001,$AA211))</f>
        <v/>
      </c>
      <c r="F211">
        <f>IF($AA211="","",INDEX('Per Line'!$H$2:$H$3001,$AA211)&amp;"")</f>
        <v/>
      </c>
      <c r="G211">
        <f>IF($AA211="","",INDEX('Per Line'!$J$2:$J$3001,$AA211)&amp;"")</f>
        <v/>
      </c>
      <c r="H211">
        <f>IF($AA211="","",INDEX('Per Line'!$K$2:$K$3001,$AA211)&amp;"")</f>
        <v/>
      </c>
      <c r="I211">
        <f>IF($AA211="","",INDEX('Per Line'!$L$2:$L$3001,$AA211)&amp;"")</f>
        <v/>
      </c>
      <c r="J211">
        <f>IF($AA211="","",INDEX('Per Line'!$P$2:$P$3001,$AA211))</f>
        <v/>
      </c>
      <c r="K211" s="7">
        <f>IF($AA211="","",IF(AND(ISNUMBER(M211),M211&gt;0,Y211&gt;M211),J211*M211/100+(Y211-M211),J211*Y211/100))</f>
        <v/>
      </c>
      <c r="L211">
        <f>IF($AA211="","",INDEX('Per Line'!$Z$2:$Z$3001,$AA211)&amp;"")</f>
        <v/>
      </c>
      <c r="M211">
        <f>IF($AA211="","",INDEX('Per Line'!$AG$2:$AG$3001,$AA211))</f>
        <v/>
      </c>
      <c r="N211">
        <f>IF($AA211="","",IF(AND(ISNUMBER(M211),M211&gt;0),Y211&gt;M211,FALSE))</f>
        <v/>
      </c>
      <c r="O211" s="7">
        <f>IF($AA211="","",IF(AND(ISNUMBER(M211),M211&gt;0,Y211&gt;M211),Y211-M211,""))</f>
        <v/>
      </c>
      <c r="P211" s="7">
        <f>IF($AA211="","",SUMIFS('Per Line'!$Y$2:$Y$3001,'Per Line'!$E$2:$E$3001,$B211,'Per Line'!$AQ$2:$AQ$3001,1))</f>
        <v/>
      </c>
      <c r="Q211">
        <f>IF($AA211="","",Settings!$C$7)</f>
        <v/>
      </c>
      <c r="R211" s="7">
        <f>IF($AA211="","",SUMIFS('Per Line'!$Y$2:$Y$3001,'Per Line'!$E$2:$E$3001,$B211,'Per Line'!$AP$2:$AP$3001,0,'Per Line'!$AQ$2:$AQ$3001,0))</f>
        <v/>
      </c>
      <c r="S211" s="7">
        <f>IF($AA211="","",R211*Q211)</f>
        <v/>
      </c>
      <c r="T211">
        <f>IF($AA211="","",Settings!$C$6)</f>
        <v/>
      </c>
      <c r="U211" s="7">
        <f>IF($AA211="","",SUMIFS('Per Line'!$Y$2:$Y$3001,'Per Line'!$E$2:$E$3001,$B211,'Per Line'!$AP$2:$AP$3001,1,'Per Line'!$AQ$2:$AQ$3001,0))</f>
        <v/>
      </c>
      <c r="V211" s="7">
        <f>IF($AA211="","",U211*T211)</f>
        <v/>
      </c>
      <c r="W211" s="7">
        <f>IF($AA211="","",V211+S211)</f>
        <v/>
      </c>
      <c r="X211" s="7">
        <f>IF($AA211="","",Y211-W211)</f>
        <v/>
      </c>
      <c r="Y211" s="7">
        <f>IF($AA211="","",R211+U211+P211)</f>
        <v/>
      </c>
      <c r="Z211" s="7">
        <f>IF($AA211="","",Y211-W211-K211)</f>
        <v/>
      </c>
      <c r="AA211" s="16">
        <f>IF(ROWS($AA$2:$AA211)&lt;=MAX('Per Line'!$AO$2:$AO$3001),MATCH(ROWS($AA$2:$AA211),'Per Line'!$AO$2:$AO$3001,0),"")</f>
        <v/>
      </c>
      <c r="AB211" s="17">
        <f>IF($AA211="","",K211-J211*Y211/100)</f>
        <v/>
      </c>
      <c r="AC211">
        <f>IF($AA211="","",C211&amp;"|"&amp;COUNTIF($C$2:$C211,C211))</f>
        <v/>
      </c>
    </row>
    <row r="212">
      <c r="A212" s="15" t="n"/>
      <c r="B212">
        <f>IF($AA212="","",INDEX('Per Line'!$E$2:$E$3001,$AA212)&amp;"")</f>
        <v/>
      </c>
      <c r="C212">
        <f>IF($AA212="","",D212&amp;" "&amp;G212)</f>
        <v/>
      </c>
      <c r="D212">
        <f>IF($AA212="","",INDEX('Per Line'!$A$2:$A$3001,$AA212)&amp;"")</f>
        <v/>
      </c>
      <c r="E212" s="14">
        <f>IF($AA212="","",INDEX('Per Line'!$G$2:$G$3001,$AA212))</f>
        <v/>
      </c>
      <c r="F212">
        <f>IF($AA212="","",INDEX('Per Line'!$H$2:$H$3001,$AA212)&amp;"")</f>
        <v/>
      </c>
      <c r="G212">
        <f>IF($AA212="","",INDEX('Per Line'!$J$2:$J$3001,$AA212)&amp;"")</f>
        <v/>
      </c>
      <c r="H212">
        <f>IF($AA212="","",INDEX('Per Line'!$K$2:$K$3001,$AA212)&amp;"")</f>
        <v/>
      </c>
      <c r="I212">
        <f>IF($AA212="","",INDEX('Per Line'!$L$2:$L$3001,$AA212)&amp;"")</f>
        <v/>
      </c>
      <c r="J212">
        <f>IF($AA212="","",INDEX('Per Line'!$P$2:$P$3001,$AA212))</f>
        <v/>
      </c>
      <c r="K212" s="7">
        <f>IF($AA212="","",IF(AND(ISNUMBER(M212),M212&gt;0,Y212&gt;M212),J212*M212/100+(Y212-M212),J212*Y212/100))</f>
        <v/>
      </c>
      <c r="L212">
        <f>IF($AA212="","",INDEX('Per Line'!$Z$2:$Z$3001,$AA212)&amp;"")</f>
        <v/>
      </c>
      <c r="M212">
        <f>IF($AA212="","",INDEX('Per Line'!$AG$2:$AG$3001,$AA212))</f>
        <v/>
      </c>
      <c r="N212">
        <f>IF($AA212="","",IF(AND(ISNUMBER(M212),M212&gt;0),Y212&gt;M212,FALSE))</f>
        <v/>
      </c>
      <c r="O212" s="7">
        <f>IF($AA212="","",IF(AND(ISNUMBER(M212),M212&gt;0,Y212&gt;M212),Y212-M212,""))</f>
        <v/>
      </c>
      <c r="P212" s="7">
        <f>IF($AA212="","",SUMIFS('Per Line'!$Y$2:$Y$3001,'Per Line'!$E$2:$E$3001,$B212,'Per Line'!$AQ$2:$AQ$3001,1))</f>
        <v/>
      </c>
      <c r="Q212">
        <f>IF($AA212="","",Settings!$C$7)</f>
        <v/>
      </c>
      <c r="R212" s="7">
        <f>IF($AA212="","",SUMIFS('Per Line'!$Y$2:$Y$3001,'Per Line'!$E$2:$E$3001,$B212,'Per Line'!$AP$2:$AP$3001,0,'Per Line'!$AQ$2:$AQ$3001,0))</f>
        <v/>
      </c>
      <c r="S212" s="7">
        <f>IF($AA212="","",R212*Q212)</f>
        <v/>
      </c>
      <c r="T212">
        <f>IF($AA212="","",Settings!$C$6)</f>
        <v/>
      </c>
      <c r="U212" s="7">
        <f>IF($AA212="","",SUMIFS('Per Line'!$Y$2:$Y$3001,'Per Line'!$E$2:$E$3001,$B212,'Per Line'!$AP$2:$AP$3001,1,'Per Line'!$AQ$2:$AQ$3001,0))</f>
        <v/>
      </c>
      <c r="V212" s="7">
        <f>IF($AA212="","",U212*T212)</f>
        <v/>
      </c>
      <c r="W212" s="7">
        <f>IF($AA212="","",V212+S212)</f>
        <v/>
      </c>
      <c r="X212" s="7">
        <f>IF($AA212="","",Y212-W212)</f>
        <v/>
      </c>
      <c r="Y212" s="7">
        <f>IF($AA212="","",R212+U212+P212)</f>
        <v/>
      </c>
      <c r="Z212" s="7">
        <f>IF($AA212="","",Y212-W212-K212)</f>
        <v/>
      </c>
      <c r="AA212" s="16">
        <f>IF(ROWS($AA$2:$AA212)&lt;=MAX('Per Line'!$AO$2:$AO$3001),MATCH(ROWS($AA$2:$AA212),'Per Line'!$AO$2:$AO$3001,0),"")</f>
        <v/>
      </c>
      <c r="AB212" s="17">
        <f>IF($AA212="","",K212-J212*Y212/100)</f>
        <v/>
      </c>
      <c r="AC212">
        <f>IF($AA212="","",C212&amp;"|"&amp;COUNTIF($C$2:$C212,C212))</f>
        <v/>
      </c>
    </row>
    <row r="213">
      <c r="A213" s="15" t="n"/>
      <c r="B213">
        <f>IF($AA213="","",INDEX('Per Line'!$E$2:$E$3001,$AA213)&amp;"")</f>
        <v/>
      </c>
      <c r="C213">
        <f>IF($AA213="","",D213&amp;" "&amp;G213)</f>
        <v/>
      </c>
      <c r="D213">
        <f>IF($AA213="","",INDEX('Per Line'!$A$2:$A$3001,$AA213)&amp;"")</f>
        <v/>
      </c>
      <c r="E213" s="14">
        <f>IF($AA213="","",INDEX('Per Line'!$G$2:$G$3001,$AA213))</f>
        <v/>
      </c>
      <c r="F213">
        <f>IF($AA213="","",INDEX('Per Line'!$H$2:$H$3001,$AA213)&amp;"")</f>
        <v/>
      </c>
      <c r="G213">
        <f>IF($AA213="","",INDEX('Per Line'!$J$2:$J$3001,$AA213)&amp;"")</f>
        <v/>
      </c>
      <c r="H213">
        <f>IF($AA213="","",INDEX('Per Line'!$K$2:$K$3001,$AA213)&amp;"")</f>
        <v/>
      </c>
      <c r="I213">
        <f>IF($AA213="","",INDEX('Per Line'!$L$2:$L$3001,$AA213)&amp;"")</f>
        <v/>
      </c>
      <c r="J213">
        <f>IF($AA213="","",INDEX('Per Line'!$P$2:$P$3001,$AA213))</f>
        <v/>
      </c>
      <c r="K213" s="7">
        <f>IF($AA213="","",IF(AND(ISNUMBER(M213),M213&gt;0,Y213&gt;M213),J213*M213/100+(Y213-M213),J213*Y213/100))</f>
        <v/>
      </c>
      <c r="L213">
        <f>IF($AA213="","",INDEX('Per Line'!$Z$2:$Z$3001,$AA213)&amp;"")</f>
        <v/>
      </c>
      <c r="M213">
        <f>IF($AA213="","",INDEX('Per Line'!$AG$2:$AG$3001,$AA213))</f>
        <v/>
      </c>
      <c r="N213">
        <f>IF($AA213="","",IF(AND(ISNUMBER(M213),M213&gt;0),Y213&gt;M213,FALSE))</f>
        <v/>
      </c>
      <c r="O213" s="7">
        <f>IF($AA213="","",IF(AND(ISNUMBER(M213),M213&gt;0,Y213&gt;M213),Y213-M213,""))</f>
        <v/>
      </c>
      <c r="P213" s="7">
        <f>IF($AA213="","",SUMIFS('Per Line'!$Y$2:$Y$3001,'Per Line'!$E$2:$E$3001,$B213,'Per Line'!$AQ$2:$AQ$3001,1))</f>
        <v/>
      </c>
      <c r="Q213">
        <f>IF($AA213="","",Settings!$C$7)</f>
        <v/>
      </c>
      <c r="R213" s="7">
        <f>IF($AA213="","",SUMIFS('Per Line'!$Y$2:$Y$3001,'Per Line'!$E$2:$E$3001,$B213,'Per Line'!$AP$2:$AP$3001,0,'Per Line'!$AQ$2:$AQ$3001,0))</f>
        <v/>
      </c>
      <c r="S213" s="7">
        <f>IF($AA213="","",R213*Q213)</f>
        <v/>
      </c>
      <c r="T213">
        <f>IF($AA213="","",Settings!$C$6)</f>
        <v/>
      </c>
      <c r="U213" s="7">
        <f>IF($AA213="","",SUMIFS('Per Line'!$Y$2:$Y$3001,'Per Line'!$E$2:$E$3001,$B213,'Per Line'!$AP$2:$AP$3001,1,'Per Line'!$AQ$2:$AQ$3001,0))</f>
        <v/>
      </c>
      <c r="V213" s="7">
        <f>IF($AA213="","",U213*T213)</f>
        <v/>
      </c>
      <c r="W213" s="7">
        <f>IF($AA213="","",V213+S213)</f>
        <v/>
      </c>
      <c r="X213" s="7">
        <f>IF($AA213="","",Y213-W213)</f>
        <v/>
      </c>
      <c r="Y213" s="7">
        <f>IF($AA213="","",R213+U213+P213)</f>
        <v/>
      </c>
      <c r="Z213" s="7">
        <f>IF($AA213="","",Y213-W213-K213)</f>
        <v/>
      </c>
      <c r="AA213" s="16">
        <f>IF(ROWS($AA$2:$AA213)&lt;=MAX('Per Line'!$AO$2:$AO$3001),MATCH(ROWS($AA$2:$AA213),'Per Line'!$AO$2:$AO$3001,0),"")</f>
        <v/>
      </c>
      <c r="AB213" s="17">
        <f>IF($AA213="","",K213-J213*Y213/100)</f>
        <v/>
      </c>
      <c r="AC213">
        <f>IF($AA213="","",C213&amp;"|"&amp;COUNTIF($C$2:$C213,C213))</f>
        <v/>
      </c>
    </row>
    <row r="214">
      <c r="A214" s="15" t="n"/>
      <c r="B214">
        <f>IF($AA214="","",INDEX('Per Line'!$E$2:$E$3001,$AA214)&amp;"")</f>
        <v/>
      </c>
      <c r="C214">
        <f>IF($AA214="","",D214&amp;" "&amp;G214)</f>
        <v/>
      </c>
      <c r="D214">
        <f>IF($AA214="","",INDEX('Per Line'!$A$2:$A$3001,$AA214)&amp;"")</f>
        <v/>
      </c>
      <c r="E214" s="14">
        <f>IF($AA214="","",INDEX('Per Line'!$G$2:$G$3001,$AA214))</f>
        <v/>
      </c>
      <c r="F214">
        <f>IF($AA214="","",INDEX('Per Line'!$H$2:$H$3001,$AA214)&amp;"")</f>
        <v/>
      </c>
      <c r="G214">
        <f>IF($AA214="","",INDEX('Per Line'!$J$2:$J$3001,$AA214)&amp;"")</f>
        <v/>
      </c>
      <c r="H214">
        <f>IF($AA214="","",INDEX('Per Line'!$K$2:$K$3001,$AA214)&amp;"")</f>
        <v/>
      </c>
      <c r="I214">
        <f>IF($AA214="","",INDEX('Per Line'!$L$2:$L$3001,$AA214)&amp;"")</f>
        <v/>
      </c>
      <c r="J214">
        <f>IF($AA214="","",INDEX('Per Line'!$P$2:$P$3001,$AA214))</f>
        <v/>
      </c>
      <c r="K214" s="7">
        <f>IF($AA214="","",IF(AND(ISNUMBER(M214),M214&gt;0,Y214&gt;M214),J214*M214/100+(Y214-M214),J214*Y214/100))</f>
        <v/>
      </c>
      <c r="L214">
        <f>IF($AA214="","",INDEX('Per Line'!$Z$2:$Z$3001,$AA214)&amp;"")</f>
        <v/>
      </c>
      <c r="M214">
        <f>IF($AA214="","",INDEX('Per Line'!$AG$2:$AG$3001,$AA214))</f>
        <v/>
      </c>
      <c r="N214">
        <f>IF($AA214="","",IF(AND(ISNUMBER(M214),M214&gt;0),Y214&gt;M214,FALSE))</f>
        <v/>
      </c>
      <c r="O214" s="7">
        <f>IF($AA214="","",IF(AND(ISNUMBER(M214),M214&gt;0,Y214&gt;M214),Y214-M214,""))</f>
        <v/>
      </c>
      <c r="P214" s="7">
        <f>IF($AA214="","",SUMIFS('Per Line'!$Y$2:$Y$3001,'Per Line'!$E$2:$E$3001,$B214,'Per Line'!$AQ$2:$AQ$3001,1))</f>
        <v/>
      </c>
      <c r="Q214">
        <f>IF($AA214="","",Settings!$C$7)</f>
        <v/>
      </c>
      <c r="R214" s="7">
        <f>IF($AA214="","",SUMIFS('Per Line'!$Y$2:$Y$3001,'Per Line'!$E$2:$E$3001,$B214,'Per Line'!$AP$2:$AP$3001,0,'Per Line'!$AQ$2:$AQ$3001,0))</f>
        <v/>
      </c>
      <c r="S214" s="7">
        <f>IF($AA214="","",R214*Q214)</f>
        <v/>
      </c>
      <c r="T214">
        <f>IF($AA214="","",Settings!$C$6)</f>
        <v/>
      </c>
      <c r="U214" s="7">
        <f>IF($AA214="","",SUMIFS('Per Line'!$Y$2:$Y$3001,'Per Line'!$E$2:$E$3001,$B214,'Per Line'!$AP$2:$AP$3001,1,'Per Line'!$AQ$2:$AQ$3001,0))</f>
        <v/>
      </c>
      <c r="V214" s="7">
        <f>IF($AA214="","",U214*T214)</f>
        <v/>
      </c>
      <c r="W214" s="7">
        <f>IF($AA214="","",V214+S214)</f>
        <v/>
      </c>
      <c r="X214" s="7">
        <f>IF($AA214="","",Y214-W214)</f>
        <v/>
      </c>
      <c r="Y214" s="7">
        <f>IF($AA214="","",R214+U214+P214)</f>
        <v/>
      </c>
      <c r="Z214" s="7">
        <f>IF($AA214="","",Y214-W214-K214)</f>
        <v/>
      </c>
      <c r="AA214" s="16">
        <f>IF(ROWS($AA$2:$AA214)&lt;=MAX('Per Line'!$AO$2:$AO$3001),MATCH(ROWS($AA$2:$AA214),'Per Line'!$AO$2:$AO$3001,0),"")</f>
        <v/>
      </c>
      <c r="AB214" s="17">
        <f>IF($AA214="","",K214-J214*Y214/100)</f>
        <v/>
      </c>
      <c r="AC214">
        <f>IF($AA214="","",C214&amp;"|"&amp;COUNTIF($C$2:$C214,C214))</f>
        <v/>
      </c>
    </row>
    <row r="215">
      <c r="A215" s="15" t="n"/>
      <c r="B215">
        <f>IF($AA215="","",INDEX('Per Line'!$E$2:$E$3001,$AA215)&amp;"")</f>
        <v/>
      </c>
      <c r="C215">
        <f>IF($AA215="","",D215&amp;" "&amp;G215)</f>
        <v/>
      </c>
      <c r="D215">
        <f>IF($AA215="","",INDEX('Per Line'!$A$2:$A$3001,$AA215)&amp;"")</f>
        <v/>
      </c>
      <c r="E215" s="14">
        <f>IF($AA215="","",INDEX('Per Line'!$G$2:$G$3001,$AA215))</f>
        <v/>
      </c>
      <c r="F215">
        <f>IF($AA215="","",INDEX('Per Line'!$H$2:$H$3001,$AA215)&amp;"")</f>
        <v/>
      </c>
      <c r="G215">
        <f>IF($AA215="","",INDEX('Per Line'!$J$2:$J$3001,$AA215)&amp;"")</f>
        <v/>
      </c>
      <c r="H215">
        <f>IF($AA215="","",INDEX('Per Line'!$K$2:$K$3001,$AA215)&amp;"")</f>
        <v/>
      </c>
      <c r="I215">
        <f>IF($AA215="","",INDEX('Per Line'!$L$2:$L$3001,$AA215)&amp;"")</f>
        <v/>
      </c>
      <c r="J215">
        <f>IF($AA215="","",INDEX('Per Line'!$P$2:$P$3001,$AA215))</f>
        <v/>
      </c>
      <c r="K215" s="7">
        <f>IF($AA215="","",IF(AND(ISNUMBER(M215),M215&gt;0,Y215&gt;M215),J215*M215/100+(Y215-M215),J215*Y215/100))</f>
        <v/>
      </c>
      <c r="L215">
        <f>IF($AA215="","",INDEX('Per Line'!$Z$2:$Z$3001,$AA215)&amp;"")</f>
        <v/>
      </c>
      <c r="M215">
        <f>IF($AA215="","",INDEX('Per Line'!$AG$2:$AG$3001,$AA215))</f>
        <v/>
      </c>
      <c r="N215">
        <f>IF($AA215="","",IF(AND(ISNUMBER(M215),M215&gt;0),Y215&gt;M215,FALSE))</f>
        <v/>
      </c>
      <c r="O215" s="7">
        <f>IF($AA215="","",IF(AND(ISNUMBER(M215),M215&gt;0,Y215&gt;M215),Y215-M215,""))</f>
        <v/>
      </c>
      <c r="P215" s="7">
        <f>IF($AA215="","",SUMIFS('Per Line'!$Y$2:$Y$3001,'Per Line'!$E$2:$E$3001,$B215,'Per Line'!$AQ$2:$AQ$3001,1))</f>
        <v/>
      </c>
      <c r="Q215">
        <f>IF($AA215="","",Settings!$C$7)</f>
        <v/>
      </c>
      <c r="R215" s="7">
        <f>IF($AA215="","",SUMIFS('Per Line'!$Y$2:$Y$3001,'Per Line'!$E$2:$E$3001,$B215,'Per Line'!$AP$2:$AP$3001,0,'Per Line'!$AQ$2:$AQ$3001,0))</f>
        <v/>
      </c>
      <c r="S215" s="7">
        <f>IF($AA215="","",R215*Q215)</f>
        <v/>
      </c>
      <c r="T215">
        <f>IF($AA215="","",Settings!$C$6)</f>
        <v/>
      </c>
      <c r="U215" s="7">
        <f>IF($AA215="","",SUMIFS('Per Line'!$Y$2:$Y$3001,'Per Line'!$E$2:$E$3001,$B215,'Per Line'!$AP$2:$AP$3001,1,'Per Line'!$AQ$2:$AQ$3001,0))</f>
        <v/>
      </c>
      <c r="V215" s="7">
        <f>IF($AA215="","",U215*T215)</f>
        <v/>
      </c>
      <c r="W215" s="7">
        <f>IF($AA215="","",V215+S215)</f>
        <v/>
      </c>
      <c r="X215" s="7">
        <f>IF($AA215="","",Y215-W215)</f>
        <v/>
      </c>
      <c r="Y215" s="7">
        <f>IF($AA215="","",R215+U215+P215)</f>
        <v/>
      </c>
      <c r="Z215" s="7">
        <f>IF($AA215="","",Y215-W215-K215)</f>
        <v/>
      </c>
      <c r="AA215" s="16">
        <f>IF(ROWS($AA$2:$AA215)&lt;=MAX('Per Line'!$AO$2:$AO$3001),MATCH(ROWS($AA$2:$AA215),'Per Line'!$AO$2:$AO$3001,0),"")</f>
        <v/>
      </c>
      <c r="AB215" s="17">
        <f>IF($AA215="","",K215-J215*Y215/100)</f>
        <v/>
      </c>
      <c r="AC215">
        <f>IF($AA215="","",C215&amp;"|"&amp;COUNTIF($C$2:$C215,C215))</f>
        <v/>
      </c>
    </row>
    <row r="216">
      <c r="A216" s="15" t="n"/>
      <c r="B216">
        <f>IF($AA216="","",INDEX('Per Line'!$E$2:$E$3001,$AA216)&amp;"")</f>
        <v/>
      </c>
      <c r="C216">
        <f>IF($AA216="","",D216&amp;" "&amp;G216)</f>
        <v/>
      </c>
      <c r="D216">
        <f>IF($AA216="","",INDEX('Per Line'!$A$2:$A$3001,$AA216)&amp;"")</f>
        <v/>
      </c>
      <c r="E216" s="14">
        <f>IF($AA216="","",INDEX('Per Line'!$G$2:$G$3001,$AA216))</f>
        <v/>
      </c>
      <c r="F216">
        <f>IF($AA216="","",INDEX('Per Line'!$H$2:$H$3001,$AA216)&amp;"")</f>
        <v/>
      </c>
      <c r="G216">
        <f>IF($AA216="","",INDEX('Per Line'!$J$2:$J$3001,$AA216)&amp;"")</f>
        <v/>
      </c>
      <c r="H216">
        <f>IF($AA216="","",INDEX('Per Line'!$K$2:$K$3001,$AA216)&amp;"")</f>
        <v/>
      </c>
      <c r="I216">
        <f>IF($AA216="","",INDEX('Per Line'!$L$2:$L$3001,$AA216)&amp;"")</f>
        <v/>
      </c>
      <c r="J216">
        <f>IF($AA216="","",INDEX('Per Line'!$P$2:$P$3001,$AA216))</f>
        <v/>
      </c>
      <c r="K216" s="7">
        <f>IF($AA216="","",IF(AND(ISNUMBER(M216),M216&gt;0,Y216&gt;M216),J216*M216/100+(Y216-M216),J216*Y216/100))</f>
        <v/>
      </c>
      <c r="L216">
        <f>IF($AA216="","",INDEX('Per Line'!$Z$2:$Z$3001,$AA216)&amp;"")</f>
        <v/>
      </c>
      <c r="M216">
        <f>IF($AA216="","",INDEX('Per Line'!$AG$2:$AG$3001,$AA216))</f>
        <v/>
      </c>
      <c r="N216">
        <f>IF($AA216="","",IF(AND(ISNUMBER(M216),M216&gt;0),Y216&gt;M216,FALSE))</f>
        <v/>
      </c>
      <c r="O216" s="7">
        <f>IF($AA216="","",IF(AND(ISNUMBER(M216),M216&gt;0,Y216&gt;M216),Y216-M216,""))</f>
        <v/>
      </c>
      <c r="P216" s="7">
        <f>IF($AA216="","",SUMIFS('Per Line'!$Y$2:$Y$3001,'Per Line'!$E$2:$E$3001,$B216,'Per Line'!$AQ$2:$AQ$3001,1))</f>
        <v/>
      </c>
      <c r="Q216">
        <f>IF($AA216="","",Settings!$C$7)</f>
        <v/>
      </c>
      <c r="R216" s="7">
        <f>IF($AA216="","",SUMIFS('Per Line'!$Y$2:$Y$3001,'Per Line'!$E$2:$E$3001,$B216,'Per Line'!$AP$2:$AP$3001,0,'Per Line'!$AQ$2:$AQ$3001,0))</f>
        <v/>
      </c>
      <c r="S216" s="7">
        <f>IF($AA216="","",R216*Q216)</f>
        <v/>
      </c>
      <c r="T216">
        <f>IF($AA216="","",Settings!$C$6)</f>
        <v/>
      </c>
      <c r="U216" s="7">
        <f>IF($AA216="","",SUMIFS('Per Line'!$Y$2:$Y$3001,'Per Line'!$E$2:$E$3001,$B216,'Per Line'!$AP$2:$AP$3001,1,'Per Line'!$AQ$2:$AQ$3001,0))</f>
        <v/>
      </c>
      <c r="V216" s="7">
        <f>IF($AA216="","",U216*T216)</f>
        <v/>
      </c>
      <c r="W216" s="7">
        <f>IF($AA216="","",V216+S216)</f>
        <v/>
      </c>
      <c r="X216" s="7">
        <f>IF($AA216="","",Y216-W216)</f>
        <v/>
      </c>
      <c r="Y216" s="7">
        <f>IF($AA216="","",R216+U216+P216)</f>
        <v/>
      </c>
      <c r="Z216" s="7">
        <f>IF($AA216="","",Y216-W216-K216)</f>
        <v/>
      </c>
      <c r="AA216" s="16">
        <f>IF(ROWS($AA$2:$AA216)&lt;=MAX('Per Line'!$AO$2:$AO$3001),MATCH(ROWS($AA$2:$AA216),'Per Line'!$AO$2:$AO$3001,0),"")</f>
        <v/>
      </c>
      <c r="AB216" s="17">
        <f>IF($AA216="","",K216-J216*Y216/100)</f>
        <v/>
      </c>
      <c r="AC216">
        <f>IF($AA216="","",C216&amp;"|"&amp;COUNTIF($C$2:$C216,C216))</f>
        <v/>
      </c>
    </row>
    <row r="217">
      <c r="A217" s="15" t="n"/>
      <c r="B217">
        <f>IF($AA217="","",INDEX('Per Line'!$E$2:$E$3001,$AA217)&amp;"")</f>
        <v/>
      </c>
      <c r="C217">
        <f>IF($AA217="","",D217&amp;" "&amp;G217)</f>
        <v/>
      </c>
      <c r="D217">
        <f>IF($AA217="","",INDEX('Per Line'!$A$2:$A$3001,$AA217)&amp;"")</f>
        <v/>
      </c>
      <c r="E217" s="14">
        <f>IF($AA217="","",INDEX('Per Line'!$G$2:$G$3001,$AA217))</f>
        <v/>
      </c>
      <c r="F217">
        <f>IF($AA217="","",INDEX('Per Line'!$H$2:$H$3001,$AA217)&amp;"")</f>
        <v/>
      </c>
      <c r="G217">
        <f>IF($AA217="","",INDEX('Per Line'!$J$2:$J$3001,$AA217)&amp;"")</f>
        <v/>
      </c>
      <c r="H217">
        <f>IF($AA217="","",INDEX('Per Line'!$K$2:$K$3001,$AA217)&amp;"")</f>
        <v/>
      </c>
      <c r="I217">
        <f>IF($AA217="","",INDEX('Per Line'!$L$2:$L$3001,$AA217)&amp;"")</f>
        <v/>
      </c>
      <c r="J217">
        <f>IF($AA217="","",INDEX('Per Line'!$P$2:$P$3001,$AA217))</f>
        <v/>
      </c>
      <c r="K217" s="7">
        <f>IF($AA217="","",IF(AND(ISNUMBER(M217),M217&gt;0,Y217&gt;M217),J217*M217/100+(Y217-M217),J217*Y217/100))</f>
        <v/>
      </c>
      <c r="L217">
        <f>IF($AA217="","",INDEX('Per Line'!$Z$2:$Z$3001,$AA217)&amp;"")</f>
        <v/>
      </c>
      <c r="M217">
        <f>IF($AA217="","",INDEX('Per Line'!$AG$2:$AG$3001,$AA217))</f>
        <v/>
      </c>
      <c r="N217">
        <f>IF($AA217="","",IF(AND(ISNUMBER(M217),M217&gt;0),Y217&gt;M217,FALSE))</f>
        <v/>
      </c>
      <c r="O217" s="7">
        <f>IF($AA217="","",IF(AND(ISNUMBER(M217),M217&gt;0,Y217&gt;M217),Y217-M217,""))</f>
        <v/>
      </c>
      <c r="P217" s="7">
        <f>IF($AA217="","",SUMIFS('Per Line'!$Y$2:$Y$3001,'Per Line'!$E$2:$E$3001,$B217,'Per Line'!$AQ$2:$AQ$3001,1))</f>
        <v/>
      </c>
      <c r="Q217">
        <f>IF($AA217="","",Settings!$C$7)</f>
        <v/>
      </c>
      <c r="R217" s="7">
        <f>IF($AA217="","",SUMIFS('Per Line'!$Y$2:$Y$3001,'Per Line'!$E$2:$E$3001,$B217,'Per Line'!$AP$2:$AP$3001,0,'Per Line'!$AQ$2:$AQ$3001,0))</f>
        <v/>
      </c>
      <c r="S217" s="7">
        <f>IF($AA217="","",R217*Q217)</f>
        <v/>
      </c>
      <c r="T217">
        <f>IF($AA217="","",Settings!$C$6)</f>
        <v/>
      </c>
      <c r="U217" s="7">
        <f>IF($AA217="","",SUMIFS('Per Line'!$Y$2:$Y$3001,'Per Line'!$E$2:$E$3001,$B217,'Per Line'!$AP$2:$AP$3001,1,'Per Line'!$AQ$2:$AQ$3001,0))</f>
        <v/>
      </c>
      <c r="V217" s="7">
        <f>IF($AA217="","",U217*T217)</f>
        <v/>
      </c>
      <c r="W217" s="7">
        <f>IF($AA217="","",V217+S217)</f>
        <v/>
      </c>
      <c r="X217" s="7">
        <f>IF($AA217="","",Y217-W217)</f>
        <v/>
      </c>
      <c r="Y217" s="7">
        <f>IF($AA217="","",R217+U217+P217)</f>
        <v/>
      </c>
      <c r="Z217" s="7">
        <f>IF($AA217="","",Y217-W217-K217)</f>
        <v/>
      </c>
      <c r="AA217" s="16">
        <f>IF(ROWS($AA$2:$AA217)&lt;=MAX('Per Line'!$AO$2:$AO$3001),MATCH(ROWS($AA$2:$AA217),'Per Line'!$AO$2:$AO$3001,0),"")</f>
        <v/>
      </c>
      <c r="AB217" s="17">
        <f>IF($AA217="","",K217-J217*Y217/100)</f>
        <v/>
      </c>
      <c r="AC217">
        <f>IF($AA217="","",C217&amp;"|"&amp;COUNTIF($C$2:$C217,C217))</f>
        <v/>
      </c>
    </row>
    <row r="218">
      <c r="A218" s="15" t="n"/>
      <c r="B218">
        <f>IF($AA218="","",INDEX('Per Line'!$E$2:$E$3001,$AA218)&amp;"")</f>
        <v/>
      </c>
      <c r="C218">
        <f>IF($AA218="","",D218&amp;" "&amp;G218)</f>
        <v/>
      </c>
      <c r="D218">
        <f>IF($AA218="","",INDEX('Per Line'!$A$2:$A$3001,$AA218)&amp;"")</f>
        <v/>
      </c>
      <c r="E218" s="14">
        <f>IF($AA218="","",INDEX('Per Line'!$G$2:$G$3001,$AA218))</f>
        <v/>
      </c>
      <c r="F218">
        <f>IF($AA218="","",INDEX('Per Line'!$H$2:$H$3001,$AA218)&amp;"")</f>
        <v/>
      </c>
      <c r="G218">
        <f>IF($AA218="","",INDEX('Per Line'!$J$2:$J$3001,$AA218)&amp;"")</f>
        <v/>
      </c>
      <c r="H218">
        <f>IF($AA218="","",INDEX('Per Line'!$K$2:$K$3001,$AA218)&amp;"")</f>
        <v/>
      </c>
      <c r="I218">
        <f>IF($AA218="","",INDEX('Per Line'!$L$2:$L$3001,$AA218)&amp;"")</f>
        <v/>
      </c>
      <c r="J218">
        <f>IF($AA218="","",INDEX('Per Line'!$P$2:$P$3001,$AA218))</f>
        <v/>
      </c>
      <c r="K218" s="7">
        <f>IF($AA218="","",IF(AND(ISNUMBER(M218),M218&gt;0,Y218&gt;M218),J218*M218/100+(Y218-M218),J218*Y218/100))</f>
        <v/>
      </c>
      <c r="L218">
        <f>IF($AA218="","",INDEX('Per Line'!$Z$2:$Z$3001,$AA218)&amp;"")</f>
        <v/>
      </c>
      <c r="M218">
        <f>IF($AA218="","",INDEX('Per Line'!$AG$2:$AG$3001,$AA218))</f>
        <v/>
      </c>
      <c r="N218">
        <f>IF($AA218="","",IF(AND(ISNUMBER(M218),M218&gt;0),Y218&gt;M218,FALSE))</f>
        <v/>
      </c>
      <c r="O218" s="7">
        <f>IF($AA218="","",IF(AND(ISNUMBER(M218),M218&gt;0,Y218&gt;M218),Y218-M218,""))</f>
        <v/>
      </c>
      <c r="P218" s="7">
        <f>IF($AA218="","",SUMIFS('Per Line'!$Y$2:$Y$3001,'Per Line'!$E$2:$E$3001,$B218,'Per Line'!$AQ$2:$AQ$3001,1))</f>
        <v/>
      </c>
      <c r="Q218">
        <f>IF($AA218="","",Settings!$C$7)</f>
        <v/>
      </c>
      <c r="R218" s="7">
        <f>IF($AA218="","",SUMIFS('Per Line'!$Y$2:$Y$3001,'Per Line'!$E$2:$E$3001,$B218,'Per Line'!$AP$2:$AP$3001,0,'Per Line'!$AQ$2:$AQ$3001,0))</f>
        <v/>
      </c>
      <c r="S218" s="7">
        <f>IF($AA218="","",R218*Q218)</f>
        <v/>
      </c>
      <c r="T218">
        <f>IF($AA218="","",Settings!$C$6)</f>
        <v/>
      </c>
      <c r="U218" s="7">
        <f>IF($AA218="","",SUMIFS('Per Line'!$Y$2:$Y$3001,'Per Line'!$E$2:$E$3001,$B218,'Per Line'!$AP$2:$AP$3001,1,'Per Line'!$AQ$2:$AQ$3001,0))</f>
        <v/>
      </c>
      <c r="V218" s="7">
        <f>IF($AA218="","",U218*T218)</f>
        <v/>
      </c>
      <c r="W218" s="7">
        <f>IF($AA218="","",V218+S218)</f>
        <v/>
      </c>
      <c r="X218" s="7">
        <f>IF($AA218="","",Y218-W218)</f>
        <v/>
      </c>
      <c r="Y218" s="7">
        <f>IF($AA218="","",R218+U218+P218)</f>
        <v/>
      </c>
      <c r="Z218" s="7">
        <f>IF($AA218="","",Y218-W218-K218)</f>
        <v/>
      </c>
      <c r="AA218" s="16">
        <f>IF(ROWS($AA$2:$AA218)&lt;=MAX('Per Line'!$AO$2:$AO$3001),MATCH(ROWS($AA$2:$AA218),'Per Line'!$AO$2:$AO$3001,0),"")</f>
        <v/>
      </c>
      <c r="AB218" s="17">
        <f>IF($AA218="","",K218-J218*Y218/100)</f>
        <v/>
      </c>
      <c r="AC218">
        <f>IF($AA218="","",C218&amp;"|"&amp;COUNTIF($C$2:$C218,C218))</f>
        <v/>
      </c>
    </row>
    <row r="219">
      <c r="A219" s="15" t="n"/>
      <c r="B219">
        <f>IF($AA219="","",INDEX('Per Line'!$E$2:$E$3001,$AA219)&amp;"")</f>
        <v/>
      </c>
      <c r="C219">
        <f>IF($AA219="","",D219&amp;" "&amp;G219)</f>
        <v/>
      </c>
      <c r="D219">
        <f>IF($AA219="","",INDEX('Per Line'!$A$2:$A$3001,$AA219)&amp;"")</f>
        <v/>
      </c>
      <c r="E219" s="14">
        <f>IF($AA219="","",INDEX('Per Line'!$G$2:$G$3001,$AA219))</f>
        <v/>
      </c>
      <c r="F219">
        <f>IF($AA219="","",INDEX('Per Line'!$H$2:$H$3001,$AA219)&amp;"")</f>
        <v/>
      </c>
      <c r="G219">
        <f>IF($AA219="","",INDEX('Per Line'!$J$2:$J$3001,$AA219)&amp;"")</f>
        <v/>
      </c>
      <c r="H219">
        <f>IF($AA219="","",INDEX('Per Line'!$K$2:$K$3001,$AA219)&amp;"")</f>
        <v/>
      </c>
      <c r="I219">
        <f>IF($AA219="","",INDEX('Per Line'!$L$2:$L$3001,$AA219)&amp;"")</f>
        <v/>
      </c>
      <c r="J219">
        <f>IF($AA219="","",INDEX('Per Line'!$P$2:$P$3001,$AA219))</f>
        <v/>
      </c>
      <c r="K219" s="7">
        <f>IF($AA219="","",IF(AND(ISNUMBER(M219),M219&gt;0,Y219&gt;M219),J219*M219/100+(Y219-M219),J219*Y219/100))</f>
        <v/>
      </c>
      <c r="L219">
        <f>IF($AA219="","",INDEX('Per Line'!$Z$2:$Z$3001,$AA219)&amp;"")</f>
        <v/>
      </c>
      <c r="M219">
        <f>IF($AA219="","",INDEX('Per Line'!$AG$2:$AG$3001,$AA219))</f>
        <v/>
      </c>
      <c r="N219">
        <f>IF($AA219="","",IF(AND(ISNUMBER(M219),M219&gt;0),Y219&gt;M219,FALSE))</f>
        <v/>
      </c>
      <c r="O219" s="7">
        <f>IF($AA219="","",IF(AND(ISNUMBER(M219),M219&gt;0,Y219&gt;M219),Y219-M219,""))</f>
        <v/>
      </c>
      <c r="P219" s="7">
        <f>IF($AA219="","",SUMIFS('Per Line'!$Y$2:$Y$3001,'Per Line'!$E$2:$E$3001,$B219,'Per Line'!$AQ$2:$AQ$3001,1))</f>
        <v/>
      </c>
      <c r="Q219">
        <f>IF($AA219="","",Settings!$C$7)</f>
        <v/>
      </c>
      <c r="R219" s="7">
        <f>IF($AA219="","",SUMIFS('Per Line'!$Y$2:$Y$3001,'Per Line'!$E$2:$E$3001,$B219,'Per Line'!$AP$2:$AP$3001,0,'Per Line'!$AQ$2:$AQ$3001,0))</f>
        <v/>
      </c>
      <c r="S219" s="7">
        <f>IF($AA219="","",R219*Q219)</f>
        <v/>
      </c>
      <c r="T219">
        <f>IF($AA219="","",Settings!$C$6)</f>
        <v/>
      </c>
      <c r="U219" s="7">
        <f>IF($AA219="","",SUMIFS('Per Line'!$Y$2:$Y$3001,'Per Line'!$E$2:$E$3001,$B219,'Per Line'!$AP$2:$AP$3001,1,'Per Line'!$AQ$2:$AQ$3001,0))</f>
        <v/>
      </c>
      <c r="V219" s="7">
        <f>IF($AA219="","",U219*T219)</f>
        <v/>
      </c>
      <c r="W219" s="7">
        <f>IF($AA219="","",V219+S219)</f>
        <v/>
      </c>
      <c r="X219" s="7">
        <f>IF($AA219="","",Y219-W219)</f>
        <v/>
      </c>
      <c r="Y219" s="7">
        <f>IF($AA219="","",R219+U219+P219)</f>
        <v/>
      </c>
      <c r="Z219" s="7">
        <f>IF($AA219="","",Y219-W219-K219)</f>
        <v/>
      </c>
      <c r="AA219" s="16">
        <f>IF(ROWS($AA$2:$AA219)&lt;=MAX('Per Line'!$AO$2:$AO$3001),MATCH(ROWS($AA$2:$AA219),'Per Line'!$AO$2:$AO$3001,0),"")</f>
        <v/>
      </c>
      <c r="AB219" s="17">
        <f>IF($AA219="","",K219-J219*Y219/100)</f>
        <v/>
      </c>
      <c r="AC219">
        <f>IF($AA219="","",C219&amp;"|"&amp;COUNTIF($C$2:$C219,C219))</f>
        <v/>
      </c>
    </row>
    <row r="220">
      <c r="A220" s="15" t="n"/>
      <c r="B220">
        <f>IF($AA220="","",INDEX('Per Line'!$E$2:$E$3001,$AA220)&amp;"")</f>
        <v/>
      </c>
      <c r="C220">
        <f>IF($AA220="","",D220&amp;" "&amp;G220)</f>
        <v/>
      </c>
      <c r="D220">
        <f>IF($AA220="","",INDEX('Per Line'!$A$2:$A$3001,$AA220)&amp;"")</f>
        <v/>
      </c>
      <c r="E220" s="14">
        <f>IF($AA220="","",INDEX('Per Line'!$G$2:$G$3001,$AA220))</f>
        <v/>
      </c>
      <c r="F220">
        <f>IF($AA220="","",INDEX('Per Line'!$H$2:$H$3001,$AA220)&amp;"")</f>
        <v/>
      </c>
      <c r="G220">
        <f>IF($AA220="","",INDEX('Per Line'!$J$2:$J$3001,$AA220)&amp;"")</f>
        <v/>
      </c>
      <c r="H220">
        <f>IF($AA220="","",INDEX('Per Line'!$K$2:$K$3001,$AA220)&amp;"")</f>
        <v/>
      </c>
      <c r="I220">
        <f>IF($AA220="","",INDEX('Per Line'!$L$2:$L$3001,$AA220)&amp;"")</f>
        <v/>
      </c>
      <c r="J220">
        <f>IF($AA220="","",INDEX('Per Line'!$P$2:$P$3001,$AA220))</f>
        <v/>
      </c>
      <c r="K220" s="7">
        <f>IF($AA220="","",IF(AND(ISNUMBER(M220),M220&gt;0,Y220&gt;M220),J220*M220/100+(Y220-M220),J220*Y220/100))</f>
        <v/>
      </c>
      <c r="L220">
        <f>IF($AA220="","",INDEX('Per Line'!$Z$2:$Z$3001,$AA220)&amp;"")</f>
        <v/>
      </c>
      <c r="M220">
        <f>IF($AA220="","",INDEX('Per Line'!$AG$2:$AG$3001,$AA220))</f>
        <v/>
      </c>
      <c r="N220">
        <f>IF($AA220="","",IF(AND(ISNUMBER(M220),M220&gt;0),Y220&gt;M220,FALSE))</f>
        <v/>
      </c>
      <c r="O220" s="7">
        <f>IF($AA220="","",IF(AND(ISNUMBER(M220),M220&gt;0,Y220&gt;M220),Y220-M220,""))</f>
        <v/>
      </c>
      <c r="P220" s="7">
        <f>IF($AA220="","",SUMIFS('Per Line'!$Y$2:$Y$3001,'Per Line'!$E$2:$E$3001,$B220,'Per Line'!$AQ$2:$AQ$3001,1))</f>
        <v/>
      </c>
      <c r="Q220">
        <f>IF($AA220="","",Settings!$C$7)</f>
        <v/>
      </c>
      <c r="R220" s="7">
        <f>IF($AA220="","",SUMIFS('Per Line'!$Y$2:$Y$3001,'Per Line'!$E$2:$E$3001,$B220,'Per Line'!$AP$2:$AP$3001,0,'Per Line'!$AQ$2:$AQ$3001,0))</f>
        <v/>
      </c>
      <c r="S220" s="7">
        <f>IF($AA220="","",R220*Q220)</f>
        <v/>
      </c>
      <c r="T220">
        <f>IF($AA220="","",Settings!$C$6)</f>
        <v/>
      </c>
      <c r="U220" s="7">
        <f>IF($AA220="","",SUMIFS('Per Line'!$Y$2:$Y$3001,'Per Line'!$E$2:$E$3001,$B220,'Per Line'!$AP$2:$AP$3001,1,'Per Line'!$AQ$2:$AQ$3001,0))</f>
        <v/>
      </c>
      <c r="V220" s="7">
        <f>IF($AA220="","",U220*T220)</f>
        <v/>
      </c>
      <c r="W220" s="7">
        <f>IF($AA220="","",V220+S220)</f>
        <v/>
      </c>
      <c r="X220" s="7">
        <f>IF($AA220="","",Y220-W220)</f>
        <v/>
      </c>
      <c r="Y220" s="7">
        <f>IF($AA220="","",R220+U220+P220)</f>
        <v/>
      </c>
      <c r="Z220" s="7">
        <f>IF($AA220="","",Y220-W220-K220)</f>
        <v/>
      </c>
      <c r="AA220" s="16">
        <f>IF(ROWS($AA$2:$AA220)&lt;=MAX('Per Line'!$AO$2:$AO$3001),MATCH(ROWS($AA$2:$AA220),'Per Line'!$AO$2:$AO$3001,0),"")</f>
        <v/>
      </c>
      <c r="AB220" s="17">
        <f>IF($AA220="","",K220-J220*Y220/100)</f>
        <v/>
      </c>
      <c r="AC220">
        <f>IF($AA220="","",C220&amp;"|"&amp;COUNTIF($C$2:$C220,C220))</f>
        <v/>
      </c>
    </row>
    <row r="221">
      <c r="A221" s="15" t="n"/>
      <c r="B221">
        <f>IF($AA221="","",INDEX('Per Line'!$E$2:$E$3001,$AA221)&amp;"")</f>
        <v/>
      </c>
      <c r="C221">
        <f>IF($AA221="","",D221&amp;" "&amp;G221)</f>
        <v/>
      </c>
      <c r="D221">
        <f>IF($AA221="","",INDEX('Per Line'!$A$2:$A$3001,$AA221)&amp;"")</f>
        <v/>
      </c>
      <c r="E221" s="14">
        <f>IF($AA221="","",INDEX('Per Line'!$G$2:$G$3001,$AA221))</f>
        <v/>
      </c>
      <c r="F221">
        <f>IF($AA221="","",INDEX('Per Line'!$H$2:$H$3001,$AA221)&amp;"")</f>
        <v/>
      </c>
      <c r="G221">
        <f>IF($AA221="","",INDEX('Per Line'!$J$2:$J$3001,$AA221)&amp;"")</f>
        <v/>
      </c>
      <c r="H221">
        <f>IF($AA221="","",INDEX('Per Line'!$K$2:$K$3001,$AA221)&amp;"")</f>
        <v/>
      </c>
      <c r="I221">
        <f>IF($AA221="","",INDEX('Per Line'!$L$2:$L$3001,$AA221)&amp;"")</f>
        <v/>
      </c>
      <c r="J221">
        <f>IF($AA221="","",INDEX('Per Line'!$P$2:$P$3001,$AA221))</f>
        <v/>
      </c>
      <c r="K221" s="7">
        <f>IF($AA221="","",IF(AND(ISNUMBER(M221),M221&gt;0,Y221&gt;M221),J221*M221/100+(Y221-M221),J221*Y221/100))</f>
        <v/>
      </c>
      <c r="L221">
        <f>IF($AA221="","",INDEX('Per Line'!$Z$2:$Z$3001,$AA221)&amp;"")</f>
        <v/>
      </c>
      <c r="M221">
        <f>IF($AA221="","",INDEX('Per Line'!$AG$2:$AG$3001,$AA221))</f>
        <v/>
      </c>
      <c r="N221">
        <f>IF($AA221="","",IF(AND(ISNUMBER(M221),M221&gt;0),Y221&gt;M221,FALSE))</f>
        <v/>
      </c>
      <c r="O221" s="7">
        <f>IF($AA221="","",IF(AND(ISNUMBER(M221),M221&gt;0,Y221&gt;M221),Y221-M221,""))</f>
        <v/>
      </c>
      <c r="P221" s="7">
        <f>IF($AA221="","",SUMIFS('Per Line'!$Y$2:$Y$3001,'Per Line'!$E$2:$E$3001,$B221,'Per Line'!$AQ$2:$AQ$3001,1))</f>
        <v/>
      </c>
      <c r="Q221">
        <f>IF($AA221="","",Settings!$C$7)</f>
        <v/>
      </c>
      <c r="R221" s="7">
        <f>IF($AA221="","",SUMIFS('Per Line'!$Y$2:$Y$3001,'Per Line'!$E$2:$E$3001,$B221,'Per Line'!$AP$2:$AP$3001,0,'Per Line'!$AQ$2:$AQ$3001,0))</f>
        <v/>
      </c>
      <c r="S221" s="7">
        <f>IF($AA221="","",R221*Q221)</f>
        <v/>
      </c>
      <c r="T221">
        <f>IF($AA221="","",Settings!$C$6)</f>
        <v/>
      </c>
      <c r="U221" s="7">
        <f>IF($AA221="","",SUMIFS('Per Line'!$Y$2:$Y$3001,'Per Line'!$E$2:$E$3001,$B221,'Per Line'!$AP$2:$AP$3001,1,'Per Line'!$AQ$2:$AQ$3001,0))</f>
        <v/>
      </c>
      <c r="V221" s="7">
        <f>IF($AA221="","",U221*T221)</f>
        <v/>
      </c>
      <c r="W221" s="7">
        <f>IF($AA221="","",V221+S221)</f>
        <v/>
      </c>
      <c r="X221" s="7">
        <f>IF($AA221="","",Y221-W221)</f>
        <v/>
      </c>
      <c r="Y221" s="7">
        <f>IF($AA221="","",R221+U221+P221)</f>
        <v/>
      </c>
      <c r="Z221" s="7">
        <f>IF($AA221="","",Y221-W221-K221)</f>
        <v/>
      </c>
      <c r="AA221" s="16">
        <f>IF(ROWS($AA$2:$AA221)&lt;=MAX('Per Line'!$AO$2:$AO$3001),MATCH(ROWS($AA$2:$AA221),'Per Line'!$AO$2:$AO$3001,0),"")</f>
        <v/>
      </c>
      <c r="AB221" s="17">
        <f>IF($AA221="","",K221-J221*Y221/100)</f>
        <v/>
      </c>
      <c r="AC221">
        <f>IF($AA221="","",C221&amp;"|"&amp;COUNTIF($C$2:$C221,C221))</f>
        <v/>
      </c>
    </row>
    <row r="222">
      <c r="A222" s="15" t="n"/>
      <c r="B222">
        <f>IF($AA222="","",INDEX('Per Line'!$E$2:$E$3001,$AA222)&amp;"")</f>
        <v/>
      </c>
      <c r="C222">
        <f>IF($AA222="","",D222&amp;" "&amp;G222)</f>
        <v/>
      </c>
      <c r="D222">
        <f>IF($AA222="","",INDEX('Per Line'!$A$2:$A$3001,$AA222)&amp;"")</f>
        <v/>
      </c>
      <c r="E222" s="14">
        <f>IF($AA222="","",INDEX('Per Line'!$G$2:$G$3001,$AA222))</f>
        <v/>
      </c>
      <c r="F222">
        <f>IF($AA222="","",INDEX('Per Line'!$H$2:$H$3001,$AA222)&amp;"")</f>
        <v/>
      </c>
      <c r="G222">
        <f>IF($AA222="","",INDEX('Per Line'!$J$2:$J$3001,$AA222)&amp;"")</f>
        <v/>
      </c>
      <c r="H222">
        <f>IF($AA222="","",INDEX('Per Line'!$K$2:$K$3001,$AA222)&amp;"")</f>
        <v/>
      </c>
      <c r="I222">
        <f>IF($AA222="","",INDEX('Per Line'!$L$2:$L$3001,$AA222)&amp;"")</f>
        <v/>
      </c>
      <c r="J222">
        <f>IF($AA222="","",INDEX('Per Line'!$P$2:$P$3001,$AA222))</f>
        <v/>
      </c>
      <c r="K222" s="7">
        <f>IF($AA222="","",IF(AND(ISNUMBER(M222),M222&gt;0,Y222&gt;M222),J222*M222/100+(Y222-M222),J222*Y222/100))</f>
        <v/>
      </c>
      <c r="L222">
        <f>IF($AA222="","",INDEX('Per Line'!$Z$2:$Z$3001,$AA222)&amp;"")</f>
        <v/>
      </c>
      <c r="M222">
        <f>IF($AA222="","",INDEX('Per Line'!$AG$2:$AG$3001,$AA222))</f>
        <v/>
      </c>
      <c r="N222">
        <f>IF($AA222="","",IF(AND(ISNUMBER(M222),M222&gt;0),Y222&gt;M222,FALSE))</f>
        <v/>
      </c>
      <c r="O222" s="7">
        <f>IF($AA222="","",IF(AND(ISNUMBER(M222),M222&gt;0,Y222&gt;M222),Y222-M222,""))</f>
        <v/>
      </c>
      <c r="P222" s="7">
        <f>IF($AA222="","",SUMIFS('Per Line'!$Y$2:$Y$3001,'Per Line'!$E$2:$E$3001,$B222,'Per Line'!$AQ$2:$AQ$3001,1))</f>
        <v/>
      </c>
      <c r="Q222">
        <f>IF($AA222="","",Settings!$C$7)</f>
        <v/>
      </c>
      <c r="R222" s="7">
        <f>IF($AA222="","",SUMIFS('Per Line'!$Y$2:$Y$3001,'Per Line'!$E$2:$E$3001,$B222,'Per Line'!$AP$2:$AP$3001,0,'Per Line'!$AQ$2:$AQ$3001,0))</f>
        <v/>
      </c>
      <c r="S222" s="7">
        <f>IF($AA222="","",R222*Q222)</f>
        <v/>
      </c>
      <c r="T222">
        <f>IF($AA222="","",Settings!$C$6)</f>
        <v/>
      </c>
      <c r="U222" s="7">
        <f>IF($AA222="","",SUMIFS('Per Line'!$Y$2:$Y$3001,'Per Line'!$E$2:$E$3001,$B222,'Per Line'!$AP$2:$AP$3001,1,'Per Line'!$AQ$2:$AQ$3001,0))</f>
        <v/>
      </c>
      <c r="V222" s="7">
        <f>IF($AA222="","",U222*T222)</f>
        <v/>
      </c>
      <c r="W222" s="7">
        <f>IF($AA222="","",V222+S222)</f>
        <v/>
      </c>
      <c r="X222" s="7">
        <f>IF($AA222="","",Y222-W222)</f>
        <v/>
      </c>
      <c r="Y222" s="7">
        <f>IF($AA222="","",R222+U222+P222)</f>
        <v/>
      </c>
      <c r="Z222" s="7">
        <f>IF($AA222="","",Y222-W222-K222)</f>
        <v/>
      </c>
      <c r="AA222" s="16">
        <f>IF(ROWS($AA$2:$AA222)&lt;=MAX('Per Line'!$AO$2:$AO$3001),MATCH(ROWS($AA$2:$AA222),'Per Line'!$AO$2:$AO$3001,0),"")</f>
        <v/>
      </c>
      <c r="AB222" s="17">
        <f>IF($AA222="","",K222-J222*Y222/100)</f>
        <v/>
      </c>
      <c r="AC222">
        <f>IF($AA222="","",C222&amp;"|"&amp;COUNTIF($C$2:$C222,C222))</f>
        <v/>
      </c>
    </row>
    <row r="223">
      <c r="A223" s="15" t="n"/>
      <c r="B223">
        <f>IF($AA223="","",INDEX('Per Line'!$E$2:$E$3001,$AA223)&amp;"")</f>
        <v/>
      </c>
      <c r="C223">
        <f>IF($AA223="","",D223&amp;" "&amp;G223)</f>
        <v/>
      </c>
      <c r="D223">
        <f>IF($AA223="","",INDEX('Per Line'!$A$2:$A$3001,$AA223)&amp;"")</f>
        <v/>
      </c>
      <c r="E223" s="14">
        <f>IF($AA223="","",INDEX('Per Line'!$G$2:$G$3001,$AA223))</f>
        <v/>
      </c>
      <c r="F223">
        <f>IF($AA223="","",INDEX('Per Line'!$H$2:$H$3001,$AA223)&amp;"")</f>
        <v/>
      </c>
      <c r="G223">
        <f>IF($AA223="","",INDEX('Per Line'!$J$2:$J$3001,$AA223)&amp;"")</f>
        <v/>
      </c>
      <c r="H223">
        <f>IF($AA223="","",INDEX('Per Line'!$K$2:$K$3001,$AA223)&amp;"")</f>
        <v/>
      </c>
      <c r="I223">
        <f>IF($AA223="","",INDEX('Per Line'!$L$2:$L$3001,$AA223)&amp;"")</f>
        <v/>
      </c>
      <c r="J223">
        <f>IF($AA223="","",INDEX('Per Line'!$P$2:$P$3001,$AA223))</f>
        <v/>
      </c>
      <c r="K223" s="7">
        <f>IF($AA223="","",IF(AND(ISNUMBER(M223),M223&gt;0,Y223&gt;M223),J223*M223/100+(Y223-M223),J223*Y223/100))</f>
        <v/>
      </c>
      <c r="L223">
        <f>IF($AA223="","",INDEX('Per Line'!$Z$2:$Z$3001,$AA223)&amp;"")</f>
        <v/>
      </c>
      <c r="M223">
        <f>IF($AA223="","",INDEX('Per Line'!$AG$2:$AG$3001,$AA223))</f>
        <v/>
      </c>
      <c r="N223">
        <f>IF($AA223="","",IF(AND(ISNUMBER(M223),M223&gt;0),Y223&gt;M223,FALSE))</f>
        <v/>
      </c>
      <c r="O223" s="7">
        <f>IF($AA223="","",IF(AND(ISNUMBER(M223),M223&gt;0,Y223&gt;M223),Y223-M223,""))</f>
        <v/>
      </c>
      <c r="P223" s="7">
        <f>IF($AA223="","",SUMIFS('Per Line'!$Y$2:$Y$3001,'Per Line'!$E$2:$E$3001,$B223,'Per Line'!$AQ$2:$AQ$3001,1))</f>
        <v/>
      </c>
      <c r="Q223">
        <f>IF($AA223="","",Settings!$C$7)</f>
        <v/>
      </c>
      <c r="R223" s="7">
        <f>IF($AA223="","",SUMIFS('Per Line'!$Y$2:$Y$3001,'Per Line'!$E$2:$E$3001,$B223,'Per Line'!$AP$2:$AP$3001,0,'Per Line'!$AQ$2:$AQ$3001,0))</f>
        <v/>
      </c>
      <c r="S223" s="7">
        <f>IF($AA223="","",R223*Q223)</f>
        <v/>
      </c>
      <c r="T223">
        <f>IF($AA223="","",Settings!$C$6)</f>
        <v/>
      </c>
      <c r="U223" s="7">
        <f>IF($AA223="","",SUMIFS('Per Line'!$Y$2:$Y$3001,'Per Line'!$E$2:$E$3001,$B223,'Per Line'!$AP$2:$AP$3001,1,'Per Line'!$AQ$2:$AQ$3001,0))</f>
        <v/>
      </c>
      <c r="V223" s="7">
        <f>IF($AA223="","",U223*T223)</f>
        <v/>
      </c>
      <c r="W223" s="7">
        <f>IF($AA223="","",V223+S223)</f>
        <v/>
      </c>
      <c r="X223" s="7">
        <f>IF($AA223="","",Y223-W223)</f>
        <v/>
      </c>
      <c r="Y223" s="7">
        <f>IF($AA223="","",R223+U223+P223)</f>
        <v/>
      </c>
      <c r="Z223" s="7">
        <f>IF($AA223="","",Y223-W223-K223)</f>
        <v/>
      </c>
      <c r="AA223" s="16">
        <f>IF(ROWS($AA$2:$AA223)&lt;=MAX('Per Line'!$AO$2:$AO$3001),MATCH(ROWS($AA$2:$AA223),'Per Line'!$AO$2:$AO$3001,0),"")</f>
        <v/>
      </c>
      <c r="AB223" s="17">
        <f>IF($AA223="","",K223-J223*Y223/100)</f>
        <v/>
      </c>
      <c r="AC223">
        <f>IF($AA223="","",C223&amp;"|"&amp;COUNTIF($C$2:$C223,C223))</f>
        <v/>
      </c>
    </row>
    <row r="224">
      <c r="A224" s="15" t="n"/>
      <c r="B224">
        <f>IF($AA224="","",INDEX('Per Line'!$E$2:$E$3001,$AA224)&amp;"")</f>
        <v/>
      </c>
      <c r="C224">
        <f>IF($AA224="","",D224&amp;" "&amp;G224)</f>
        <v/>
      </c>
      <c r="D224">
        <f>IF($AA224="","",INDEX('Per Line'!$A$2:$A$3001,$AA224)&amp;"")</f>
        <v/>
      </c>
      <c r="E224" s="14">
        <f>IF($AA224="","",INDEX('Per Line'!$G$2:$G$3001,$AA224))</f>
        <v/>
      </c>
      <c r="F224">
        <f>IF($AA224="","",INDEX('Per Line'!$H$2:$H$3001,$AA224)&amp;"")</f>
        <v/>
      </c>
      <c r="G224">
        <f>IF($AA224="","",INDEX('Per Line'!$J$2:$J$3001,$AA224)&amp;"")</f>
        <v/>
      </c>
      <c r="H224">
        <f>IF($AA224="","",INDEX('Per Line'!$K$2:$K$3001,$AA224)&amp;"")</f>
        <v/>
      </c>
      <c r="I224">
        <f>IF($AA224="","",INDEX('Per Line'!$L$2:$L$3001,$AA224)&amp;"")</f>
        <v/>
      </c>
      <c r="J224">
        <f>IF($AA224="","",INDEX('Per Line'!$P$2:$P$3001,$AA224))</f>
        <v/>
      </c>
      <c r="K224" s="7">
        <f>IF($AA224="","",IF(AND(ISNUMBER(M224),M224&gt;0,Y224&gt;M224),J224*M224/100+(Y224-M224),J224*Y224/100))</f>
        <v/>
      </c>
      <c r="L224">
        <f>IF($AA224="","",INDEX('Per Line'!$Z$2:$Z$3001,$AA224)&amp;"")</f>
        <v/>
      </c>
      <c r="M224">
        <f>IF($AA224="","",INDEX('Per Line'!$AG$2:$AG$3001,$AA224))</f>
        <v/>
      </c>
      <c r="N224">
        <f>IF($AA224="","",IF(AND(ISNUMBER(M224),M224&gt;0),Y224&gt;M224,FALSE))</f>
        <v/>
      </c>
      <c r="O224" s="7">
        <f>IF($AA224="","",IF(AND(ISNUMBER(M224),M224&gt;0,Y224&gt;M224),Y224-M224,""))</f>
        <v/>
      </c>
      <c r="P224" s="7">
        <f>IF($AA224="","",SUMIFS('Per Line'!$Y$2:$Y$3001,'Per Line'!$E$2:$E$3001,$B224,'Per Line'!$AQ$2:$AQ$3001,1))</f>
        <v/>
      </c>
      <c r="Q224">
        <f>IF($AA224="","",Settings!$C$7)</f>
        <v/>
      </c>
      <c r="R224" s="7">
        <f>IF($AA224="","",SUMIFS('Per Line'!$Y$2:$Y$3001,'Per Line'!$E$2:$E$3001,$B224,'Per Line'!$AP$2:$AP$3001,0,'Per Line'!$AQ$2:$AQ$3001,0))</f>
        <v/>
      </c>
      <c r="S224" s="7">
        <f>IF($AA224="","",R224*Q224)</f>
        <v/>
      </c>
      <c r="T224">
        <f>IF($AA224="","",Settings!$C$6)</f>
        <v/>
      </c>
      <c r="U224" s="7">
        <f>IF($AA224="","",SUMIFS('Per Line'!$Y$2:$Y$3001,'Per Line'!$E$2:$E$3001,$B224,'Per Line'!$AP$2:$AP$3001,1,'Per Line'!$AQ$2:$AQ$3001,0))</f>
        <v/>
      </c>
      <c r="V224" s="7">
        <f>IF($AA224="","",U224*T224)</f>
        <v/>
      </c>
      <c r="W224" s="7">
        <f>IF($AA224="","",V224+S224)</f>
        <v/>
      </c>
      <c r="X224" s="7">
        <f>IF($AA224="","",Y224-W224)</f>
        <v/>
      </c>
      <c r="Y224" s="7">
        <f>IF($AA224="","",R224+U224+P224)</f>
        <v/>
      </c>
      <c r="Z224" s="7">
        <f>IF($AA224="","",Y224-W224-K224)</f>
        <v/>
      </c>
      <c r="AA224" s="16">
        <f>IF(ROWS($AA$2:$AA224)&lt;=MAX('Per Line'!$AO$2:$AO$3001),MATCH(ROWS($AA$2:$AA224),'Per Line'!$AO$2:$AO$3001,0),"")</f>
        <v/>
      </c>
      <c r="AB224" s="17">
        <f>IF($AA224="","",K224-J224*Y224/100)</f>
        <v/>
      </c>
      <c r="AC224">
        <f>IF($AA224="","",C224&amp;"|"&amp;COUNTIF($C$2:$C224,C224))</f>
        <v/>
      </c>
    </row>
    <row r="225">
      <c r="A225" s="15" t="n"/>
      <c r="B225">
        <f>IF($AA225="","",INDEX('Per Line'!$E$2:$E$3001,$AA225)&amp;"")</f>
        <v/>
      </c>
      <c r="C225">
        <f>IF($AA225="","",D225&amp;" "&amp;G225)</f>
        <v/>
      </c>
      <c r="D225">
        <f>IF($AA225="","",INDEX('Per Line'!$A$2:$A$3001,$AA225)&amp;"")</f>
        <v/>
      </c>
      <c r="E225" s="14">
        <f>IF($AA225="","",INDEX('Per Line'!$G$2:$G$3001,$AA225))</f>
        <v/>
      </c>
      <c r="F225">
        <f>IF($AA225="","",INDEX('Per Line'!$H$2:$H$3001,$AA225)&amp;"")</f>
        <v/>
      </c>
      <c r="G225">
        <f>IF($AA225="","",INDEX('Per Line'!$J$2:$J$3001,$AA225)&amp;"")</f>
        <v/>
      </c>
      <c r="H225">
        <f>IF($AA225="","",INDEX('Per Line'!$K$2:$K$3001,$AA225)&amp;"")</f>
        <v/>
      </c>
      <c r="I225">
        <f>IF($AA225="","",INDEX('Per Line'!$L$2:$L$3001,$AA225)&amp;"")</f>
        <v/>
      </c>
      <c r="J225">
        <f>IF($AA225="","",INDEX('Per Line'!$P$2:$P$3001,$AA225))</f>
        <v/>
      </c>
      <c r="K225" s="7">
        <f>IF($AA225="","",IF(AND(ISNUMBER(M225),M225&gt;0,Y225&gt;M225),J225*M225/100+(Y225-M225),J225*Y225/100))</f>
        <v/>
      </c>
      <c r="L225">
        <f>IF($AA225="","",INDEX('Per Line'!$Z$2:$Z$3001,$AA225)&amp;"")</f>
        <v/>
      </c>
      <c r="M225">
        <f>IF($AA225="","",INDEX('Per Line'!$AG$2:$AG$3001,$AA225))</f>
        <v/>
      </c>
      <c r="N225">
        <f>IF($AA225="","",IF(AND(ISNUMBER(M225),M225&gt;0),Y225&gt;M225,FALSE))</f>
        <v/>
      </c>
      <c r="O225" s="7">
        <f>IF($AA225="","",IF(AND(ISNUMBER(M225),M225&gt;0,Y225&gt;M225),Y225-M225,""))</f>
        <v/>
      </c>
      <c r="P225" s="7">
        <f>IF($AA225="","",SUMIFS('Per Line'!$Y$2:$Y$3001,'Per Line'!$E$2:$E$3001,$B225,'Per Line'!$AQ$2:$AQ$3001,1))</f>
        <v/>
      </c>
      <c r="Q225">
        <f>IF($AA225="","",Settings!$C$7)</f>
        <v/>
      </c>
      <c r="R225" s="7">
        <f>IF($AA225="","",SUMIFS('Per Line'!$Y$2:$Y$3001,'Per Line'!$E$2:$E$3001,$B225,'Per Line'!$AP$2:$AP$3001,0,'Per Line'!$AQ$2:$AQ$3001,0))</f>
        <v/>
      </c>
      <c r="S225" s="7">
        <f>IF($AA225="","",R225*Q225)</f>
        <v/>
      </c>
      <c r="T225">
        <f>IF($AA225="","",Settings!$C$6)</f>
        <v/>
      </c>
      <c r="U225" s="7">
        <f>IF($AA225="","",SUMIFS('Per Line'!$Y$2:$Y$3001,'Per Line'!$E$2:$E$3001,$B225,'Per Line'!$AP$2:$AP$3001,1,'Per Line'!$AQ$2:$AQ$3001,0))</f>
        <v/>
      </c>
      <c r="V225" s="7">
        <f>IF($AA225="","",U225*T225)</f>
        <v/>
      </c>
      <c r="W225" s="7">
        <f>IF($AA225="","",V225+S225)</f>
        <v/>
      </c>
      <c r="X225" s="7">
        <f>IF($AA225="","",Y225-W225)</f>
        <v/>
      </c>
      <c r="Y225" s="7">
        <f>IF($AA225="","",R225+U225+P225)</f>
        <v/>
      </c>
      <c r="Z225" s="7">
        <f>IF($AA225="","",Y225-W225-K225)</f>
        <v/>
      </c>
      <c r="AA225" s="16">
        <f>IF(ROWS($AA$2:$AA225)&lt;=MAX('Per Line'!$AO$2:$AO$3001),MATCH(ROWS($AA$2:$AA225),'Per Line'!$AO$2:$AO$3001,0),"")</f>
        <v/>
      </c>
      <c r="AB225" s="17">
        <f>IF($AA225="","",K225-J225*Y225/100)</f>
        <v/>
      </c>
      <c r="AC225">
        <f>IF($AA225="","",C225&amp;"|"&amp;COUNTIF($C$2:$C225,C225))</f>
        <v/>
      </c>
    </row>
    <row r="226">
      <c r="A226" s="15" t="n"/>
      <c r="B226">
        <f>IF($AA226="","",INDEX('Per Line'!$E$2:$E$3001,$AA226)&amp;"")</f>
        <v/>
      </c>
      <c r="C226">
        <f>IF($AA226="","",D226&amp;" "&amp;G226)</f>
        <v/>
      </c>
      <c r="D226">
        <f>IF($AA226="","",INDEX('Per Line'!$A$2:$A$3001,$AA226)&amp;"")</f>
        <v/>
      </c>
      <c r="E226" s="14">
        <f>IF($AA226="","",INDEX('Per Line'!$G$2:$G$3001,$AA226))</f>
        <v/>
      </c>
      <c r="F226">
        <f>IF($AA226="","",INDEX('Per Line'!$H$2:$H$3001,$AA226)&amp;"")</f>
        <v/>
      </c>
      <c r="G226">
        <f>IF($AA226="","",INDEX('Per Line'!$J$2:$J$3001,$AA226)&amp;"")</f>
        <v/>
      </c>
      <c r="H226">
        <f>IF($AA226="","",INDEX('Per Line'!$K$2:$K$3001,$AA226)&amp;"")</f>
        <v/>
      </c>
      <c r="I226">
        <f>IF($AA226="","",INDEX('Per Line'!$L$2:$L$3001,$AA226)&amp;"")</f>
        <v/>
      </c>
      <c r="J226">
        <f>IF($AA226="","",INDEX('Per Line'!$P$2:$P$3001,$AA226))</f>
        <v/>
      </c>
      <c r="K226" s="7">
        <f>IF($AA226="","",IF(AND(ISNUMBER(M226),M226&gt;0,Y226&gt;M226),J226*M226/100+(Y226-M226),J226*Y226/100))</f>
        <v/>
      </c>
      <c r="L226">
        <f>IF($AA226="","",INDEX('Per Line'!$Z$2:$Z$3001,$AA226)&amp;"")</f>
        <v/>
      </c>
      <c r="M226">
        <f>IF($AA226="","",INDEX('Per Line'!$AG$2:$AG$3001,$AA226))</f>
        <v/>
      </c>
      <c r="N226">
        <f>IF($AA226="","",IF(AND(ISNUMBER(M226),M226&gt;0),Y226&gt;M226,FALSE))</f>
        <v/>
      </c>
      <c r="O226" s="7">
        <f>IF($AA226="","",IF(AND(ISNUMBER(M226),M226&gt;0,Y226&gt;M226),Y226-M226,""))</f>
        <v/>
      </c>
      <c r="P226" s="7">
        <f>IF($AA226="","",SUMIFS('Per Line'!$Y$2:$Y$3001,'Per Line'!$E$2:$E$3001,$B226,'Per Line'!$AQ$2:$AQ$3001,1))</f>
        <v/>
      </c>
      <c r="Q226">
        <f>IF($AA226="","",Settings!$C$7)</f>
        <v/>
      </c>
      <c r="R226" s="7">
        <f>IF($AA226="","",SUMIFS('Per Line'!$Y$2:$Y$3001,'Per Line'!$E$2:$E$3001,$B226,'Per Line'!$AP$2:$AP$3001,0,'Per Line'!$AQ$2:$AQ$3001,0))</f>
        <v/>
      </c>
      <c r="S226" s="7">
        <f>IF($AA226="","",R226*Q226)</f>
        <v/>
      </c>
      <c r="T226">
        <f>IF($AA226="","",Settings!$C$6)</f>
        <v/>
      </c>
      <c r="U226" s="7">
        <f>IF($AA226="","",SUMIFS('Per Line'!$Y$2:$Y$3001,'Per Line'!$E$2:$E$3001,$B226,'Per Line'!$AP$2:$AP$3001,1,'Per Line'!$AQ$2:$AQ$3001,0))</f>
        <v/>
      </c>
      <c r="V226" s="7">
        <f>IF($AA226="","",U226*T226)</f>
        <v/>
      </c>
      <c r="W226" s="7">
        <f>IF($AA226="","",V226+S226)</f>
        <v/>
      </c>
      <c r="X226" s="7">
        <f>IF($AA226="","",Y226-W226)</f>
        <v/>
      </c>
      <c r="Y226" s="7">
        <f>IF($AA226="","",R226+U226+P226)</f>
        <v/>
      </c>
      <c r="Z226" s="7">
        <f>IF($AA226="","",Y226-W226-K226)</f>
        <v/>
      </c>
      <c r="AA226" s="16">
        <f>IF(ROWS($AA$2:$AA226)&lt;=MAX('Per Line'!$AO$2:$AO$3001),MATCH(ROWS($AA$2:$AA226),'Per Line'!$AO$2:$AO$3001,0),"")</f>
        <v/>
      </c>
      <c r="AB226" s="17">
        <f>IF($AA226="","",K226-J226*Y226/100)</f>
        <v/>
      </c>
      <c r="AC226">
        <f>IF($AA226="","",C226&amp;"|"&amp;COUNTIF($C$2:$C226,C226))</f>
        <v/>
      </c>
    </row>
    <row r="227">
      <c r="A227" s="15" t="n"/>
      <c r="B227">
        <f>IF($AA227="","",INDEX('Per Line'!$E$2:$E$3001,$AA227)&amp;"")</f>
        <v/>
      </c>
      <c r="C227">
        <f>IF($AA227="","",D227&amp;" "&amp;G227)</f>
        <v/>
      </c>
      <c r="D227">
        <f>IF($AA227="","",INDEX('Per Line'!$A$2:$A$3001,$AA227)&amp;"")</f>
        <v/>
      </c>
      <c r="E227" s="14">
        <f>IF($AA227="","",INDEX('Per Line'!$G$2:$G$3001,$AA227))</f>
        <v/>
      </c>
      <c r="F227">
        <f>IF($AA227="","",INDEX('Per Line'!$H$2:$H$3001,$AA227)&amp;"")</f>
        <v/>
      </c>
      <c r="G227">
        <f>IF($AA227="","",INDEX('Per Line'!$J$2:$J$3001,$AA227)&amp;"")</f>
        <v/>
      </c>
      <c r="H227">
        <f>IF($AA227="","",INDEX('Per Line'!$K$2:$K$3001,$AA227)&amp;"")</f>
        <v/>
      </c>
      <c r="I227">
        <f>IF($AA227="","",INDEX('Per Line'!$L$2:$L$3001,$AA227)&amp;"")</f>
        <v/>
      </c>
      <c r="J227">
        <f>IF($AA227="","",INDEX('Per Line'!$P$2:$P$3001,$AA227))</f>
        <v/>
      </c>
      <c r="K227" s="7">
        <f>IF($AA227="","",IF(AND(ISNUMBER(M227),M227&gt;0,Y227&gt;M227),J227*M227/100+(Y227-M227),J227*Y227/100))</f>
        <v/>
      </c>
      <c r="L227">
        <f>IF($AA227="","",INDEX('Per Line'!$Z$2:$Z$3001,$AA227)&amp;"")</f>
        <v/>
      </c>
      <c r="M227">
        <f>IF($AA227="","",INDEX('Per Line'!$AG$2:$AG$3001,$AA227))</f>
        <v/>
      </c>
      <c r="N227">
        <f>IF($AA227="","",IF(AND(ISNUMBER(M227),M227&gt;0),Y227&gt;M227,FALSE))</f>
        <v/>
      </c>
      <c r="O227" s="7">
        <f>IF($AA227="","",IF(AND(ISNUMBER(M227),M227&gt;0,Y227&gt;M227),Y227-M227,""))</f>
        <v/>
      </c>
      <c r="P227" s="7">
        <f>IF($AA227="","",SUMIFS('Per Line'!$Y$2:$Y$3001,'Per Line'!$E$2:$E$3001,$B227,'Per Line'!$AQ$2:$AQ$3001,1))</f>
        <v/>
      </c>
      <c r="Q227">
        <f>IF($AA227="","",Settings!$C$7)</f>
        <v/>
      </c>
      <c r="R227" s="7">
        <f>IF($AA227="","",SUMIFS('Per Line'!$Y$2:$Y$3001,'Per Line'!$E$2:$E$3001,$B227,'Per Line'!$AP$2:$AP$3001,0,'Per Line'!$AQ$2:$AQ$3001,0))</f>
        <v/>
      </c>
      <c r="S227" s="7">
        <f>IF($AA227="","",R227*Q227)</f>
        <v/>
      </c>
      <c r="T227">
        <f>IF($AA227="","",Settings!$C$6)</f>
        <v/>
      </c>
      <c r="U227" s="7">
        <f>IF($AA227="","",SUMIFS('Per Line'!$Y$2:$Y$3001,'Per Line'!$E$2:$E$3001,$B227,'Per Line'!$AP$2:$AP$3001,1,'Per Line'!$AQ$2:$AQ$3001,0))</f>
        <v/>
      </c>
      <c r="V227" s="7">
        <f>IF($AA227="","",U227*T227)</f>
        <v/>
      </c>
      <c r="W227" s="7">
        <f>IF($AA227="","",V227+S227)</f>
        <v/>
      </c>
      <c r="X227" s="7">
        <f>IF($AA227="","",Y227-W227)</f>
        <v/>
      </c>
      <c r="Y227" s="7">
        <f>IF($AA227="","",R227+U227+P227)</f>
        <v/>
      </c>
      <c r="Z227" s="7">
        <f>IF($AA227="","",Y227-W227-K227)</f>
        <v/>
      </c>
      <c r="AA227" s="16">
        <f>IF(ROWS($AA$2:$AA227)&lt;=MAX('Per Line'!$AO$2:$AO$3001),MATCH(ROWS($AA$2:$AA227),'Per Line'!$AO$2:$AO$3001,0),"")</f>
        <v/>
      </c>
      <c r="AB227" s="17">
        <f>IF($AA227="","",K227-J227*Y227/100)</f>
        <v/>
      </c>
      <c r="AC227">
        <f>IF($AA227="","",C227&amp;"|"&amp;COUNTIF($C$2:$C227,C227))</f>
        <v/>
      </c>
    </row>
    <row r="228">
      <c r="A228" s="15" t="n"/>
      <c r="B228">
        <f>IF($AA228="","",INDEX('Per Line'!$E$2:$E$3001,$AA228)&amp;"")</f>
        <v/>
      </c>
      <c r="C228">
        <f>IF($AA228="","",D228&amp;" "&amp;G228)</f>
        <v/>
      </c>
      <c r="D228">
        <f>IF($AA228="","",INDEX('Per Line'!$A$2:$A$3001,$AA228)&amp;"")</f>
        <v/>
      </c>
      <c r="E228" s="14">
        <f>IF($AA228="","",INDEX('Per Line'!$G$2:$G$3001,$AA228))</f>
        <v/>
      </c>
      <c r="F228">
        <f>IF($AA228="","",INDEX('Per Line'!$H$2:$H$3001,$AA228)&amp;"")</f>
        <v/>
      </c>
      <c r="G228">
        <f>IF($AA228="","",INDEX('Per Line'!$J$2:$J$3001,$AA228)&amp;"")</f>
        <v/>
      </c>
      <c r="H228">
        <f>IF($AA228="","",INDEX('Per Line'!$K$2:$K$3001,$AA228)&amp;"")</f>
        <v/>
      </c>
      <c r="I228">
        <f>IF($AA228="","",INDEX('Per Line'!$L$2:$L$3001,$AA228)&amp;"")</f>
        <v/>
      </c>
      <c r="J228">
        <f>IF($AA228="","",INDEX('Per Line'!$P$2:$P$3001,$AA228))</f>
        <v/>
      </c>
      <c r="K228" s="7">
        <f>IF($AA228="","",IF(AND(ISNUMBER(M228),M228&gt;0,Y228&gt;M228),J228*M228/100+(Y228-M228),J228*Y228/100))</f>
        <v/>
      </c>
      <c r="L228">
        <f>IF($AA228="","",INDEX('Per Line'!$Z$2:$Z$3001,$AA228)&amp;"")</f>
        <v/>
      </c>
      <c r="M228">
        <f>IF($AA228="","",INDEX('Per Line'!$AG$2:$AG$3001,$AA228))</f>
        <v/>
      </c>
      <c r="N228">
        <f>IF($AA228="","",IF(AND(ISNUMBER(M228),M228&gt;0),Y228&gt;M228,FALSE))</f>
        <v/>
      </c>
      <c r="O228" s="7">
        <f>IF($AA228="","",IF(AND(ISNUMBER(M228),M228&gt;0,Y228&gt;M228),Y228-M228,""))</f>
        <v/>
      </c>
      <c r="P228" s="7">
        <f>IF($AA228="","",SUMIFS('Per Line'!$Y$2:$Y$3001,'Per Line'!$E$2:$E$3001,$B228,'Per Line'!$AQ$2:$AQ$3001,1))</f>
        <v/>
      </c>
      <c r="Q228">
        <f>IF($AA228="","",Settings!$C$7)</f>
        <v/>
      </c>
      <c r="R228" s="7">
        <f>IF($AA228="","",SUMIFS('Per Line'!$Y$2:$Y$3001,'Per Line'!$E$2:$E$3001,$B228,'Per Line'!$AP$2:$AP$3001,0,'Per Line'!$AQ$2:$AQ$3001,0))</f>
        <v/>
      </c>
      <c r="S228" s="7">
        <f>IF($AA228="","",R228*Q228)</f>
        <v/>
      </c>
      <c r="T228">
        <f>IF($AA228="","",Settings!$C$6)</f>
        <v/>
      </c>
      <c r="U228" s="7">
        <f>IF($AA228="","",SUMIFS('Per Line'!$Y$2:$Y$3001,'Per Line'!$E$2:$E$3001,$B228,'Per Line'!$AP$2:$AP$3001,1,'Per Line'!$AQ$2:$AQ$3001,0))</f>
        <v/>
      </c>
      <c r="V228" s="7">
        <f>IF($AA228="","",U228*T228)</f>
        <v/>
      </c>
      <c r="W228" s="7">
        <f>IF($AA228="","",V228+S228)</f>
        <v/>
      </c>
      <c r="X228" s="7">
        <f>IF($AA228="","",Y228-W228)</f>
        <v/>
      </c>
      <c r="Y228" s="7">
        <f>IF($AA228="","",R228+U228+P228)</f>
        <v/>
      </c>
      <c r="Z228" s="7">
        <f>IF($AA228="","",Y228-W228-K228)</f>
        <v/>
      </c>
      <c r="AA228" s="16">
        <f>IF(ROWS($AA$2:$AA228)&lt;=MAX('Per Line'!$AO$2:$AO$3001),MATCH(ROWS($AA$2:$AA228),'Per Line'!$AO$2:$AO$3001,0),"")</f>
        <v/>
      </c>
      <c r="AB228" s="17">
        <f>IF($AA228="","",K228-J228*Y228/100)</f>
        <v/>
      </c>
      <c r="AC228">
        <f>IF($AA228="","",C228&amp;"|"&amp;COUNTIF($C$2:$C228,C228))</f>
        <v/>
      </c>
    </row>
    <row r="229">
      <c r="A229" s="15" t="n"/>
      <c r="B229">
        <f>IF($AA229="","",INDEX('Per Line'!$E$2:$E$3001,$AA229)&amp;"")</f>
        <v/>
      </c>
      <c r="C229">
        <f>IF($AA229="","",D229&amp;" "&amp;G229)</f>
        <v/>
      </c>
      <c r="D229">
        <f>IF($AA229="","",INDEX('Per Line'!$A$2:$A$3001,$AA229)&amp;"")</f>
        <v/>
      </c>
      <c r="E229" s="14">
        <f>IF($AA229="","",INDEX('Per Line'!$G$2:$G$3001,$AA229))</f>
        <v/>
      </c>
      <c r="F229">
        <f>IF($AA229="","",INDEX('Per Line'!$H$2:$H$3001,$AA229)&amp;"")</f>
        <v/>
      </c>
      <c r="G229">
        <f>IF($AA229="","",INDEX('Per Line'!$J$2:$J$3001,$AA229)&amp;"")</f>
        <v/>
      </c>
      <c r="H229">
        <f>IF($AA229="","",INDEX('Per Line'!$K$2:$K$3001,$AA229)&amp;"")</f>
        <v/>
      </c>
      <c r="I229">
        <f>IF($AA229="","",INDEX('Per Line'!$L$2:$L$3001,$AA229)&amp;"")</f>
        <v/>
      </c>
      <c r="J229">
        <f>IF($AA229="","",INDEX('Per Line'!$P$2:$P$3001,$AA229))</f>
        <v/>
      </c>
      <c r="K229" s="7">
        <f>IF($AA229="","",IF(AND(ISNUMBER(M229),M229&gt;0,Y229&gt;M229),J229*M229/100+(Y229-M229),J229*Y229/100))</f>
        <v/>
      </c>
      <c r="L229">
        <f>IF($AA229="","",INDEX('Per Line'!$Z$2:$Z$3001,$AA229)&amp;"")</f>
        <v/>
      </c>
      <c r="M229">
        <f>IF($AA229="","",INDEX('Per Line'!$AG$2:$AG$3001,$AA229))</f>
        <v/>
      </c>
      <c r="N229">
        <f>IF($AA229="","",IF(AND(ISNUMBER(M229),M229&gt;0),Y229&gt;M229,FALSE))</f>
        <v/>
      </c>
      <c r="O229" s="7">
        <f>IF($AA229="","",IF(AND(ISNUMBER(M229),M229&gt;0,Y229&gt;M229),Y229-M229,""))</f>
        <v/>
      </c>
      <c r="P229" s="7">
        <f>IF($AA229="","",SUMIFS('Per Line'!$Y$2:$Y$3001,'Per Line'!$E$2:$E$3001,$B229,'Per Line'!$AQ$2:$AQ$3001,1))</f>
        <v/>
      </c>
      <c r="Q229">
        <f>IF($AA229="","",Settings!$C$7)</f>
        <v/>
      </c>
      <c r="R229" s="7">
        <f>IF($AA229="","",SUMIFS('Per Line'!$Y$2:$Y$3001,'Per Line'!$E$2:$E$3001,$B229,'Per Line'!$AP$2:$AP$3001,0,'Per Line'!$AQ$2:$AQ$3001,0))</f>
        <v/>
      </c>
      <c r="S229" s="7">
        <f>IF($AA229="","",R229*Q229)</f>
        <v/>
      </c>
      <c r="T229">
        <f>IF($AA229="","",Settings!$C$6)</f>
        <v/>
      </c>
      <c r="U229" s="7">
        <f>IF($AA229="","",SUMIFS('Per Line'!$Y$2:$Y$3001,'Per Line'!$E$2:$E$3001,$B229,'Per Line'!$AP$2:$AP$3001,1,'Per Line'!$AQ$2:$AQ$3001,0))</f>
        <v/>
      </c>
      <c r="V229" s="7">
        <f>IF($AA229="","",U229*T229)</f>
        <v/>
      </c>
      <c r="W229" s="7">
        <f>IF($AA229="","",V229+S229)</f>
        <v/>
      </c>
      <c r="X229" s="7">
        <f>IF($AA229="","",Y229-W229)</f>
        <v/>
      </c>
      <c r="Y229" s="7">
        <f>IF($AA229="","",R229+U229+P229)</f>
        <v/>
      </c>
      <c r="Z229" s="7">
        <f>IF($AA229="","",Y229-W229-K229)</f>
        <v/>
      </c>
      <c r="AA229" s="16">
        <f>IF(ROWS($AA$2:$AA229)&lt;=MAX('Per Line'!$AO$2:$AO$3001),MATCH(ROWS($AA$2:$AA229),'Per Line'!$AO$2:$AO$3001,0),"")</f>
        <v/>
      </c>
      <c r="AB229" s="17">
        <f>IF($AA229="","",K229-J229*Y229/100)</f>
        <v/>
      </c>
      <c r="AC229">
        <f>IF($AA229="","",C229&amp;"|"&amp;COUNTIF($C$2:$C229,C229))</f>
        <v/>
      </c>
    </row>
    <row r="230">
      <c r="A230" s="15" t="n"/>
      <c r="B230">
        <f>IF($AA230="","",INDEX('Per Line'!$E$2:$E$3001,$AA230)&amp;"")</f>
        <v/>
      </c>
      <c r="C230">
        <f>IF($AA230="","",D230&amp;" "&amp;G230)</f>
        <v/>
      </c>
      <c r="D230">
        <f>IF($AA230="","",INDEX('Per Line'!$A$2:$A$3001,$AA230)&amp;"")</f>
        <v/>
      </c>
      <c r="E230" s="14">
        <f>IF($AA230="","",INDEX('Per Line'!$G$2:$G$3001,$AA230))</f>
        <v/>
      </c>
      <c r="F230">
        <f>IF($AA230="","",INDEX('Per Line'!$H$2:$H$3001,$AA230)&amp;"")</f>
        <v/>
      </c>
      <c r="G230">
        <f>IF($AA230="","",INDEX('Per Line'!$J$2:$J$3001,$AA230)&amp;"")</f>
        <v/>
      </c>
      <c r="H230">
        <f>IF($AA230="","",INDEX('Per Line'!$K$2:$K$3001,$AA230)&amp;"")</f>
        <v/>
      </c>
      <c r="I230">
        <f>IF($AA230="","",INDEX('Per Line'!$L$2:$L$3001,$AA230)&amp;"")</f>
        <v/>
      </c>
      <c r="J230">
        <f>IF($AA230="","",INDEX('Per Line'!$P$2:$P$3001,$AA230))</f>
        <v/>
      </c>
      <c r="K230" s="7">
        <f>IF($AA230="","",IF(AND(ISNUMBER(M230),M230&gt;0,Y230&gt;M230),J230*M230/100+(Y230-M230),J230*Y230/100))</f>
        <v/>
      </c>
      <c r="L230">
        <f>IF($AA230="","",INDEX('Per Line'!$Z$2:$Z$3001,$AA230)&amp;"")</f>
        <v/>
      </c>
      <c r="M230">
        <f>IF($AA230="","",INDEX('Per Line'!$AG$2:$AG$3001,$AA230))</f>
        <v/>
      </c>
      <c r="N230">
        <f>IF($AA230="","",IF(AND(ISNUMBER(M230),M230&gt;0),Y230&gt;M230,FALSE))</f>
        <v/>
      </c>
      <c r="O230" s="7">
        <f>IF($AA230="","",IF(AND(ISNUMBER(M230),M230&gt;0,Y230&gt;M230),Y230-M230,""))</f>
        <v/>
      </c>
      <c r="P230" s="7">
        <f>IF($AA230="","",SUMIFS('Per Line'!$Y$2:$Y$3001,'Per Line'!$E$2:$E$3001,$B230,'Per Line'!$AQ$2:$AQ$3001,1))</f>
        <v/>
      </c>
      <c r="Q230">
        <f>IF($AA230="","",Settings!$C$7)</f>
        <v/>
      </c>
      <c r="R230" s="7">
        <f>IF($AA230="","",SUMIFS('Per Line'!$Y$2:$Y$3001,'Per Line'!$E$2:$E$3001,$B230,'Per Line'!$AP$2:$AP$3001,0,'Per Line'!$AQ$2:$AQ$3001,0))</f>
        <v/>
      </c>
      <c r="S230" s="7">
        <f>IF($AA230="","",R230*Q230)</f>
        <v/>
      </c>
      <c r="T230">
        <f>IF($AA230="","",Settings!$C$6)</f>
        <v/>
      </c>
      <c r="U230" s="7">
        <f>IF($AA230="","",SUMIFS('Per Line'!$Y$2:$Y$3001,'Per Line'!$E$2:$E$3001,$B230,'Per Line'!$AP$2:$AP$3001,1,'Per Line'!$AQ$2:$AQ$3001,0))</f>
        <v/>
      </c>
      <c r="V230" s="7">
        <f>IF($AA230="","",U230*T230)</f>
        <v/>
      </c>
      <c r="W230" s="7">
        <f>IF($AA230="","",V230+S230)</f>
        <v/>
      </c>
      <c r="X230" s="7">
        <f>IF($AA230="","",Y230-W230)</f>
        <v/>
      </c>
      <c r="Y230" s="7">
        <f>IF($AA230="","",R230+U230+P230)</f>
        <v/>
      </c>
      <c r="Z230" s="7">
        <f>IF($AA230="","",Y230-W230-K230)</f>
        <v/>
      </c>
      <c r="AA230" s="16">
        <f>IF(ROWS($AA$2:$AA230)&lt;=MAX('Per Line'!$AO$2:$AO$3001),MATCH(ROWS($AA$2:$AA230),'Per Line'!$AO$2:$AO$3001,0),"")</f>
        <v/>
      </c>
      <c r="AB230" s="17">
        <f>IF($AA230="","",K230-J230*Y230/100)</f>
        <v/>
      </c>
      <c r="AC230">
        <f>IF($AA230="","",C230&amp;"|"&amp;COUNTIF($C$2:$C230,C230))</f>
        <v/>
      </c>
    </row>
    <row r="231">
      <c r="A231" s="15" t="n"/>
      <c r="B231">
        <f>IF($AA231="","",INDEX('Per Line'!$E$2:$E$3001,$AA231)&amp;"")</f>
        <v/>
      </c>
      <c r="C231">
        <f>IF($AA231="","",D231&amp;" "&amp;G231)</f>
        <v/>
      </c>
      <c r="D231">
        <f>IF($AA231="","",INDEX('Per Line'!$A$2:$A$3001,$AA231)&amp;"")</f>
        <v/>
      </c>
      <c r="E231" s="14">
        <f>IF($AA231="","",INDEX('Per Line'!$G$2:$G$3001,$AA231))</f>
        <v/>
      </c>
      <c r="F231">
        <f>IF($AA231="","",INDEX('Per Line'!$H$2:$H$3001,$AA231)&amp;"")</f>
        <v/>
      </c>
      <c r="G231">
        <f>IF($AA231="","",INDEX('Per Line'!$J$2:$J$3001,$AA231)&amp;"")</f>
        <v/>
      </c>
      <c r="H231">
        <f>IF($AA231="","",INDEX('Per Line'!$K$2:$K$3001,$AA231)&amp;"")</f>
        <v/>
      </c>
      <c r="I231">
        <f>IF($AA231="","",INDEX('Per Line'!$L$2:$L$3001,$AA231)&amp;"")</f>
        <v/>
      </c>
      <c r="J231">
        <f>IF($AA231="","",INDEX('Per Line'!$P$2:$P$3001,$AA231))</f>
        <v/>
      </c>
      <c r="K231" s="7">
        <f>IF($AA231="","",IF(AND(ISNUMBER(M231),M231&gt;0,Y231&gt;M231),J231*M231/100+(Y231-M231),J231*Y231/100))</f>
        <v/>
      </c>
      <c r="L231">
        <f>IF($AA231="","",INDEX('Per Line'!$Z$2:$Z$3001,$AA231)&amp;"")</f>
        <v/>
      </c>
      <c r="M231">
        <f>IF($AA231="","",INDEX('Per Line'!$AG$2:$AG$3001,$AA231))</f>
        <v/>
      </c>
      <c r="N231">
        <f>IF($AA231="","",IF(AND(ISNUMBER(M231),M231&gt;0),Y231&gt;M231,FALSE))</f>
        <v/>
      </c>
      <c r="O231" s="7">
        <f>IF($AA231="","",IF(AND(ISNUMBER(M231),M231&gt;0,Y231&gt;M231),Y231-M231,""))</f>
        <v/>
      </c>
      <c r="P231" s="7">
        <f>IF($AA231="","",SUMIFS('Per Line'!$Y$2:$Y$3001,'Per Line'!$E$2:$E$3001,$B231,'Per Line'!$AQ$2:$AQ$3001,1))</f>
        <v/>
      </c>
      <c r="Q231">
        <f>IF($AA231="","",Settings!$C$7)</f>
        <v/>
      </c>
      <c r="R231" s="7">
        <f>IF($AA231="","",SUMIFS('Per Line'!$Y$2:$Y$3001,'Per Line'!$E$2:$E$3001,$B231,'Per Line'!$AP$2:$AP$3001,0,'Per Line'!$AQ$2:$AQ$3001,0))</f>
        <v/>
      </c>
      <c r="S231" s="7">
        <f>IF($AA231="","",R231*Q231)</f>
        <v/>
      </c>
      <c r="T231">
        <f>IF($AA231="","",Settings!$C$6)</f>
        <v/>
      </c>
      <c r="U231" s="7">
        <f>IF($AA231="","",SUMIFS('Per Line'!$Y$2:$Y$3001,'Per Line'!$E$2:$E$3001,$B231,'Per Line'!$AP$2:$AP$3001,1,'Per Line'!$AQ$2:$AQ$3001,0))</f>
        <v/>
      </c>
      <c r="V231" s="7">
        <f>IF($AA231="","",U231*T231)</f>
        <v/>
      </c>
      <c r="W231" s="7">
        <f>IF($AA231="","",V231+S231)</f>
        <v/>
      </c>
      <c r="X231" s="7">
        <f>IF($AA231="","",Y231-W231)</f>
        <v/>
      </c>
      <c r="Y231" s="7">
        <f>IF($AA231="","",R231+U231+P231)</f>
        <v/>
      </c>
      <c r="Z231" s="7">
        <f>IF($AA231="","",Y231-W231-K231)</f>
        <v/>
      </c>
      <c r="AA231" s="16">
        <f>IF(ROWS($AA$2:$AA231)&lt;=MAX('Per Line'!$AO$2:$AO$3001),MATCH(ROWS($AA$2:$AA231),'Per Line'!$AO$2:$AO$3001,0),"")</f>
        <v/>
      </c>
      <c r="AB231" s="17">
        <f>IF($AA231="","",K231-J231*Y231/100)</f>
        <v/>
      </c>
      <c r="AC231">
        <f>IF($AA231="","",C231&amp;"|"&amp;COUNTIF($C$2:$C231,C231))</f>
        <v/>
      </c>
    </row>
    <row r="232">
      <c r="A232" s="15" t="n"/>
      <c r="B232">
        <f>IF($AA232="","",INDEX('Per Line'!$E$2:$E$3001,$AA232)&amp;"")</f>
        <v/>
      </c>
      <c r="C232">
        <f>IF($AA232="","",D232&amp;" "&amp;G232)</f>
        <v/>
      </c>
      <c r="D232">
        <f>IF($AA232="","",INDEX('Per Line'!$A$2:$A$3001,$AA232)&amp;"")</f>
        <v/>
      </c>
      <c r="E232" s="14">
        <f>IF($AA232="","",INDEX('Per Line'!$G$2:$G$3001,$AA232))</f>
        <v/>
      </c>
      <c r="F232">
        <f>IF($AA232="","",INDEX('Per Line'!$H$2:$H$3001,$AA232)&amp;"")</f>
        <v/>
      </c>
      <c r="G232">
        <f>IF($AA232="","",INDEX('Per Line'!$J$2:$J$3001,$AA232)&amp;"")</f>
        <v/>
      </c>
      <c r="H232">
        <f>IF($AA232="","",INDEX('Per Line'!$K$2:$K$3001,$AA232)&amp;"")</f>
        <v/>
      </c>
      <c r="I232">
        <f>IF($AA232="","",INDEX('Per Line'!$L$2:$L$3001,$AA232)&amp;"")</f>
        <v/>
      </c>
      <c r="J232">
        <f>IF($AA232="","",INDEX('Per Line'!$P$2:$P$3001,$AA232))</f>
        <v/>
      </c>
      <c r="K232" s="7">
        <f>IF($AA232="","",IF(AND(ISNUMBER(M232),M232&gt;0,Y232&gt;M232),J232*M232/100+(Y232-M232),J232*Y232/100))</f>
        <v/>
      </c>
      <c r="L232">
        <f>IF($AA232="","",INDEX('Per Line'!$Z$2:$Z$3001,$AA232)&amp;"")</f>
        <v/>
      </c>
      <c r="M232">
        <f>IF($AA232="","",INDEX('Per Line'!$AG$2:$AG$3001,$AA232))</f>
        <v/>
      </c>
      <c r="N232">
        <f>IF($AA232="","",IF(AND(ISNUMBER(M232),M232&gt;0),Y232&gt;M232,FALSE))</f>
        <v/>
      </c>
      <c r="O232" s="7">
        <f>IF($AA232="","",IF(AND(ISNUMBER(M232),M232&gt;0,Y232&gt;M232),Y232-M232,""))</f>
        <v/>
      </c>
      <c r="P232" s="7">
        <f>IF($AA232="","",SUMIFS('Per Line'!$Y$2:$Y$3001,'Per Line'!$E$2:$E$3001,$B232,'Per Line'!$AQ$2:$AQ$3001,1))</f>
        <v/>
      </c>
      <c r="Q232">
        <f>IF($AA232="","",Settings!$C$7)</f>
        <v/>
      </c>
      <c r="R232" s="7">
        <f>IF($AA232="","",SUMIFS('Per Line'!$Y$2:$Y$3001,'Per Line'!$E$2:$E$3001,$B232,'Per Line'!$AP$2:$AP$3001,0,'Per Line'!$AQ$2:$AQ$3001,0))</f>
        <v/>
      </c>
      <c r="S232" s="7">
        <f>IF($AA232="","",R232*Q232)</f>
        <v/>
      </c>
      <c r="T232">
        <f>IF($AA232="","",Settings!$C$6)</f>
        <v/>
      </c>
      <c r="U232" s="7">
        <f>IF($AA232="","",SUMIFS('Per Line'!$Y$2:$Y$3001,'Per Line'!$E$2:$E$3001,$B232,'Per Line'!$AP$2:$AP$3001,1,'Per Line'!$AQ$2:$AQ$3001,0))</f>
        <v/>
      </c>
      <c r="V232" s="7">
        <f>IF($AA232="","",U232*T232)</f>
        <v/>
      </c>
      <c r="W232" s="7">
        <f>IF($AA232="","",V232+S232)</f>
        <v/>
      </c>
      <c r="X232" s="7">
        <f>IF($AA232="","",Y232-W232)</f>
        <v/>
      </c>
      <c r="Y232" s="7">
        <f>IF($AA232="","",R232+U232+P232)</f>
        <v/>
      </c>
      <c r="Z232" s="7">
        <f>IF($AA232="","",Y232-W232-K232)</f>
        <v/>
      </c>
      <c r="AA232" s="16">
        <f>IF(ROWS($AA$2:$AA232)&lt;=MAX('Per Line'!$AO$2:$AO$3001),MATCH(ROWS($AA$2:$AA232),'Per Line'!$AO$2:$AO$3001,0),"")</f>
        <v/>
      </c>
      <c r="AB232" s="17">
        <f>IF($AA232="","",K232-J232*Y232/100)</f>
        <v/>
      </c>
      <c r="AC232">
        <f>IF($AA232="","",C232&amp;"|"&amp;COUNTIF($C$2:$C232,C232))</f>
        <v/>
      </c>
    </row>
    <row r="233">
      <c r="A233" s="15" t="n"/>
      <c r="B233">
        <f>IF($AA233="","",INDEX('Per Line'!$E$2:$E$3001,$AA233)&amp;"")</f>
        <v/>
      </c>
      <c r="C233">
        <f>IF($AA233="","",D233&amp;" "&amp;G233)</f>
        <v/>
      </c>
      <c r="D233">
        <f>IF($AA233="","",INDEX('Per Line'!$A$2:$A$3001,$AA233)&amp;"")</f>
        <v/>
      </c>
      <c r="E233" s="14">
        <f>IF($AA233="","",INDEX('Per Line'!$G$2:$G$3001,$AA233))</f>
        <v/>
      </c>
      <c r="F233">
        <f>IF($AA233="","",INDEX('Per Line'!$H$2:$H$3001,$AA233)&amp;"")</f>
        <v/>
      </c>
      <c r="G233">
        <f>IF($AA233="","",INDEX('Per Line'!$J$2:$J$3001,$AA233)&amp;"")</f>
        <v/>
      </c>
      <c r="H233">
        <f>IF($AA233="","",INDEX('Per Line'!$K$2:$K$3001,$AA233)&amp;"")</f>
        <v/>
      </c>
      <c r="I233">
        <f>IF($AA233="","",INDEX('Per Line'!$L$2:$L$3001,$AA233)&amp;"")</f>
        <v/>
      </c>
      <c r="J233">
        <f>IF($AA233="","",INDEX('Per Line'!$P$2:$P$3001,$AA233))</f>
        <v/>
      </c>
      <c r="K233" s="7">
        <f>IF($AA233="","",IF(AND(ISNUMBER(M233),M233&gt;0,Y233&gt;M233),J233*M233/100+(Y233-M233),J233*Y233/100))</f>
        <v/>
      </c>
      <c r="L233">
        <f>IF($AA233="","",INDEX('Per Line'!$Z$2:$Z$3001,$AA233)&amp;"")</f>
        <v/>
      </c>
      <c r="M233">
        <f>IF($AA233="","",INDEX('Per Line'!$AG$2:$AG$3001,$AA233))</f>
        <v/>
      </c>
      <c r="N233">
        <f>IF($AA233="","",IF(AND(ISNUMBER(M233),M233&gt;0),Y233&gt;M233,FALSE))</f>
        <v/>
      </c>
      <c r="O233" s="7">
        <f>IF($AA233="","",IF(AND(ISNUMBER(M233),M233&gt;0,Y233&gt;M233),Y233-M233,""))</f>
        <v/>
      </c>
      <c r="P233" s="7">
        <f>IF($AA233="","",SUMIFS('Per Line'!$Y$2:$Y$3001,'Per Line'!$E$2:$E$3001,$B233,'Per Line'!$AQ$2:$AQ$3001,1))</f>
        <v/>
      </c>
      <c r="Q233">
        <f>IF($AA233="","",Settings!$C$7)</f>
        <v/>
      </c>
      <c r="R233" s="7">
        <f>IF($AA233="","",SUMIFS('Per Line'!$Y$2:$Y$3001,'Per Line'!$E$2:$E$3001,$B233,'Per Line'!$AP$2:$AP$3001,0,'Per Line'!$AQ$2:$AQ$3001,0))</f>
        <v/>
      </c>
      <c r="S233" s="7">
        <f>IF($AA233="","",R233*Q233)</f>
        <v/>
      </c>
      <c r="T233">
        <f>IF($AA233="","",Settings!$C$6)</f>
        <v/>
      </c>
      <c r="U233" s="7">
        <f>IF($AA233="","",SUMIFS('Per Line'!$Y$2:$Y$3001,'Per Line'!$E$2:$E$3001,$B233,'Per Line'!$AP$2:$AP$3001,1,'Per Line'!$AQ$2:$AQ$3001,0))</f>
        <v/>
      </c>
      <c r="V233" s="7">
        <f>IF($AA233="","",U233*T233)</f>
        <v/>
      </c>
      <c r="W233" s="7">
        <f>IF($AA233="","",V233+S233)</f>
        <v/>
      </c>
      <c r="X233" s="7">
        <f>IF($AA233="","",Y233-W233)</f>
        <v/>
      </c>
      <c r="Y233" s="7">
        <f>IF($AA233="","",R233+U233+P233)</f>
        <v/>
      </c>
      <c r="Z233" s="7">
        <f>IF($AA233="","",Y233-W233-K233)</f>
        <v/>
      </c>
      <c r="AA233" s="16">
        <f>IF(ROWS($AA$2:$AA233)&lt;=MAX('Per Line'!$AO$2:$AO$3001),MATCH(ROWS($AA$2:$AA233),'Per Line'!$AO$2:$AO$3001,0),"")</f>
        <v/>
      </c>
      <c r="AB233" s="17">
        <f>IF($AA233="","",K233-J233*Y233/100)</f>
        <v/>
      </c>
      <c r="AC233">
        <f>IF($AA233="","",C233&amp;"|"&amp;COUNTIF($C$2:$C233,C233))</f>
        <v/>
      </c>
    </row>
    <row r="234">
      <c r="A234" s="15" t="n"/>
      <c r="B234">
        <f>IF($AA234="","",INDEX('Per Line'!$E$2:$E$3001,$AA234)&amp;"")</f>
        <v/>
      </c>
      <c r="C234">
        <f>IF($AA234="","",D234&amp;" "&amp;G234)</f>
        <v/>
      </c>
      <c r="D234">
        <f>IF($AA234="","",INDEX('Per Line'!$A$2:$A$3001,$AA234)&amp;"")</f>
        <v/>
      </c>
      <c r="E234" s="14">
        <f>IF($AA234="","",INDEX('Per Line'!$G$2:$G$3001,$AA234))</f>
        <v/>
      </c>
      <c r="F234">
        <f>IF($AA234="","",INDEX('Per Line'!$H$2:$H$3001,$AA234)&amp;"")</f>
        <v/>
      </c>
      <c r="G234">
        <f>IF($AA234="","",INDEX('Per Line'!$J$2:$J$3001,$AA234)&amp;"")</f>
        <v/>
      </c>
      <c r="H234">
        <f>IF($AA234="","",INDEX('Per Line'!$K$2:$K$3001,$AA234)&amp;"")</f>
        <v/>
      </c>
      <c r="I234">
        <f>IF($AA234="","",INDEX('Per Line'!$L$2:$L$3001,$AA234)&amp;"")</f>
        <v/>
      </c>
      <c r="J234">
        <f>IF($AA234="","",INDEX('Per Line'!$P$2:$P$3001,$AA234))</f>
        <v/>
      </c>
      <c r="K234" s="7">
        <f>IF($AA234="","",IF(AND(ISNUMBER(M234),M234&gt;0,Y234&gt;M234),J234*M234/100+(Y234-M234),J234*Y234/100))</f>
        <v/>
      </c>
      <c r="L234">
        <f>IF($AA234="","",INDEX('Per Line'!$Z$2:$Z$3001,$AA234)&amp;"")</f>
        <v/>
      </c>
      <c r="M234">
        <f>IF($AA234="","",INDEX('Per Line'!$AG$2:$AG$3001,$AA234))</f>
        <v/>
      </c>
      <c r="N234">
        <f>IF($AA234="","",IF(AND(ISNUMBER(M234),M234&gt;0),Y234&gt;M234,FALSE))</f>
        <v/>
      </c>
      <c r="O234" s="7">
        <f>IF($AA234="","",IF(AND(ISNUMBER(M234),M234&gt;0,Y234&gt;M234),Y234-M234,""))</f>
        <v/>
      </c>
      <c r="P234" s="7">
        <f>IF($AA234="","",SUMIFS('Per Line'!$Y$2:$Y$3001,'Per Line'!$E$2:$E$3001,$B234,'Per Line'!$AQ$2:$AQ$3001,1))</f>
        <v/>
      </c>
      <c r="Q234">
        <f>IF($AA234="","",Settings!$C$7)</f>
        <v/>
      </c>
      <c r="R234" s="7">
        <f>IF($AA234="","",SUMIFS('Per Line'!$Y$2:$Y$3001,'Per Line'!$E$2:$E$3001,$B234,'Per Line'!$AP$2:$AP$3001,0,'Per Line'!$AQ$2:$AQ$3001,0))</f>
        <v/>
      </c>
      <c r="S234" s="7">
        <f>IF($AA234="","",R234*Q234)</f>
        <v/>
      </c>
      <c r="T234">
        <f>IF($AA234="","",Settings!$C$6)</f>
        <v/>
      </c>
      <c r="U234" s="7">
        <f>IF($AA234="","",SUMIFS('Per Line'!$Y$2:$Y$3001,'Per Line'!$E$2:$E$3001,$B234,'Per Line'!$AP$2:$AP$3001,1,'Per Line'!$AQ$2:$AQ$3001,0))</f>
        <v/>
      </c>
      <c r="V234" s="7">
        <f>IF($AA234="","",U234*T234)</f>
        <v/>
      </c>
      <c r="W234" s="7">
        <f>IF($AA234="","",V234+S234)</f>
        <v/>
      </c>
      <c r="X234" s="7">
        <f>IF($AA234="","",Y234-W234)</f>
        <v/>
      </c>
      <c r="Y234" s="7">
        <f>IF($AA234="","",R234+U234+P234)</f>
        <v/>
      </c>
      <c r="Z234" s="7">
        <f>IF($AA234="","",Y234-W234-K234)</f>
        <v/>
      </c>
      <c r="AA234" s="16">
        <f>IF(ROWS($AA$2:$AA234)&lt;=MAX('Per Line'!$AO$2:$AO$3001),MATCH(ROWS($AA$2:$AA234),'Per Line'!$AO$2:$AO$3001,0),"")</f>
        <v/>
      </c>
      <c r="AB234" s="17">
        <f>IF($AA234="","",K234-J234*Y234/100)</f>
        <v/>
      </c>
      <c r="AC234">
        <f>IF($AA234="","",C234&amp;"|"&amp;COUNTIF($C$2:$C234,C234))</f>
        <v/>
      </c>
    </row>
    <row r="235">
      <c r="A235" s="15" t="n"/>
      <c r="B235">
        <f>IF($AA235="","",INDEX('Per Line'!$E$2:$E$3001,$AA235)&amp;"")</f>
        <v/>
      </c>
      <c r="C235">
        <f>IF($AA235="","",D235&amp;" "&amp;G235)</f>
        <v/>
      </c>
      <c r="D235">
        <f>IF($AA235="","",INDEX('Per Line'!$A$2:$A$3001,$AA235)&amp;"")</f>
        <v/>
      </c>
      <c r="E235" s="14">
        <f>IF($AA235="","",INDEX('Per Line'!$G$2:$G$3001,$AA235))</f>
        <v/>
      </c>
      <c r="F235">
        <f>IF($AA235="","",INDEX('Per Line'!$H$2:$H$3001,$AA235)&amp;"")</f>
        <v/>
      </c>
      <c r="G235">
        <f>IF($AA235="","",INDEX('Per Line'!$J$2:$J$3001,$AA235)&amp;"")</f>
        <v/>
      </c>
      <c r="H235">
        <f>IF($AA235="","",INDEX('Per Line'!$K$2:$K$3001,$AA235)&amp;"")</f>
        <v/>
      </c>
      <c r="I235">
        <f>IF($AA235="","",INDEX('Per Line'!$L$2:$L$3001,$AA235)&amp;"")</f>
        <v/>
      </c>
      <c r="J235">
        <f>IF($AA235="","",INDEX('Per Line'!$P$2:$P$3001,$AA235))</f>
        <v/>
      </c>
      <c r="K235" s="7">
        <f>IF($AA235="","",IF(AND(ISNUMBER(M235),M235&gt;0,Y235&gt;M235),J235*M235/100+(Y235-M235),J235*Y235/100))</f>
        <v/>
      </c>
      <c r="L235">
        <f>IF($AA235="","",INDEX('Per Line'!$Z$2:$Z$3001,$AA235)&amp;"")</f>
        <v/>
      </c>
      <c r="M235">
        <f>IF($AA235="","",INDEX('Per Line'!$AG$2:$AG$3001,$AA235))</f>
        <v/>
      </c>
      <c r="N235">
        <f>IF($AA235="","",IF(AND(ISNUMBER(M235),M235&gt;0),Y235&gt;M235,FALSE))</f>
        <v/>
      </c>
      <c r="O235" s="7">
        <f>IF($AA235="","",IF(AND(ISNUMBER(M235),M235&gt;0,Y235&gt;M235),Y235-M235,""))</f>
        <v/>
      </c>
      <c r="P235" s="7">
        <f>IF($AA235="","",SUMIFS('Per Line'!$Y$2:$Y$3001,'Per Line'!$E$2:$E$3001,$B235,'Per Line'!$AQ$2:$AQ$3001,1))</f>
        <v/>
      </c>
      <c r="Q235">
        <f>IF($AA235="","",Settings!$C$7)</f>
        <v/>
      </c>
      <c r="R235" s="7">
        <f>IF($AA235="","",SUMIFS('Per Line'!$Y$2:$Y$3001,'Per Line'!$E$2:$E$3001,$B235,'Per Line'!$AP$2:$AP$3001,0,'Per Line'!$AQ$2:$AQ$3001,0))</f>
        <v/>
      </c>
      <c r="S235" s="7">
        <f>IF($AA235="","",R235*Q235)</f>
        <v/>
      </c>
      <c r="T235">
        <f>IF($AA235="","",Settings!$C$6)</f>
        <v/>
      </c>
      <c r="U235" s="7">
        <f>IF($AA235="","",SUMIFS('Per Line'!$Y$2:$Y$3001,'Per Line'!$E$2:$E$3001,$B235,'Per Line'!$AP$2:$AP$3001,1,'Per Line'!$AQ$2:$AQ$3001,0))</f>
        <v/>
      </c>
      <c r="V235" s="7">
        <f>IF($AA235="","",U235*T235)</f>
        <v/>
      </c>
      <c r="W235" s="7">
        <f>IF($AA235="","",V235+S235)</f>
        <v/>
      </c>
      <c r="X235" s="7">
        <f>IF($AA235="","",Y235-W235)</f>
        <v/>
      </c>
      <c r="Y235" s="7">
        <f>IF($AA235="","",R235+U235+P235)</f>
        <v/>
      </c>
      <c r="Z235" s="7">
        <f>IF($AA235="","",Y235-W235-K235)</f>
        <v/>
      </c>
      <c r="AA235" s="16">
        <f>IF(ROWS($AA$2:$AA235)&lt;=MAX('Per Line'!$AO$2:$AO$3001),MATCH(ROWS($AA$2:$AA235),'Per Line'!$AO$2:$AO$3001,0),"")</f>
        <v/>
      </c>
      <c r="AB235" s="17">
        <f>IF($AA235="","",K235-J235*Y235/100)</f>
        <v/>
      </c>
      <c r="AC235">
        <f>IF($AA235="","",C235&amp;"|"&amp;COUNTIF($C$2:$C235,C235))</f>
        <v/>
      </c>
    </row>
    <row r="236">
      <c r="A236" s="15" t="n"/>
      <c r="B236">
        <f>IF($AA236="","",INDEX('Per Line'!$E$2:$E$3001,$AA236)&amp;"")</f>
        <v/>
      </c>
      <c r="C236">
        <f>IF($AA236="","",D236&amp;" "&amp;G236)</f>
        <v/>
      </c>
      <c r="D236">
        <f>IF($AA236="","",INDEX('Per Line'!$A$2:$A$3001,$AA236)&amp;"")</f>
        <v/>
      </c>
      <c r="E236" s="14">
        <f>IF($AA236="","",INDEX('Per Line'!$G$2:$G$3001,$AA236))</f>
        <v/>
      </c>
      <c r="F236">
        <f>IF($AA236="","",INDEX('Per Line'!$H$2:$H$3001,$AA236)&amp;"")</f>
        <v/>
      </c>
      <c r="G236">
        <f>IF($AA236="","",INDEX('Per Line'!$J$2:$J$3001,$AA236)&amp;"")</f>
        <v/>
      </c>
      <c r="H236">
        <f>IF($AA236="","",INDEX('Per Line'!$K$2:$K$3001,$AA236)&amp;"")</f>
        <v/>
      </c>
      <c r="I236">
        <f>IF($AA236="","",INDEX('Per Line'!$L$2:$L$3001,$AA236)&amp;"")</f>
        <v/>
      </c>
      <c r="J236">
        <f>IF($AA236="","",INDEX('Per Line'!$P$2:$P$3001,$AA236))</f>
        <v/>
      </c>
      <c r="K236" s="7">
        <f>IF($AA236="","",IF(AND(ISNUMBER(M236),M236&gt;0,Y236&gt;M236),J236*M236/100+(Y236-M236),J236*Y236/100))</f>
        <v/>
      </c>
      <c r="L236">
        <f>IF($AA236="","",INDEX('Per Line'!$Z$2:$Z$3001,$AA236)&amp;"")</f>
        <v/>
      </c>
      <c r="M236">
        <f>IF($AA236="","",INDEX('Per Line'!$AG$2:$AG$3001,$AA236))</f>
        <v/>
      </c>
      <c r="N236">
        <f>IF($AA236="","",IF(AND(ISNUMBER(M236),M236&gt;0),Y236&gt;M236,FALSE))</f>
        <v/>
      </c>
      <c r="O236" s="7">
        <f>IF($AA236="","",IF(AND(ISNUMBER(M236),M236&gt;0,Y236&gt;M236),Y236-M236,""))</f>
        <v/>
      </c>
      <c r="P236" s="7">
        <f>IF($AA236="","",SUMIFS('Per Line'!$Y$2:$Y$3001,'Per Line'!$E$2:$E$3001,$B236,'Per Line'!$AQ$2:$AQ$3001,1))</f>
        <v/>
      </c>
      <c r="Q236">
        <f>IF($AA236="","",Settings!$C$7)</f>
        <v/>
      </c>
      <c r="R236" s="7">
        <f>IF($AA236="","",SUMIFS('Per Line'!$Y$2:$Y$3001,'Per Line'!$E$2:$E$3001,$B236,'Per Line'!$AP$2:$AP$3001,0,'Per Line'!$AQ$2:$AQ$3001,0))</f>
        <v/>
      </c>
      <c r="S236" s="7">
        <f>IF($AA236="","",R236*Q236)</f>
        <v/>
      </c>
      <c r="T236">
        <f>IF($AA236="","",Settings!$C$6)</f>
        <v/>
      </c>
      <c r="U236" s="7">
        <f>IF($AA236="","",SUMIFS('Per Line'!$Y$2:$Y$3001,'Per Line'!$E$2:$E$3001,$B236,'Per Line'!$AP$2:$AP$3001,1,'Per Line'!$AQ$2:$AQ$3001,0))</f>
        <v/>
      </c>
      <c r="V236" s="7">
        <f>IF($AA236="","",U236*T236)</f>
        <v/>
      </c>
      <c r="W236" s="7">
        <f>IF($AA236="","",V236+S236)</f>
        <v/>
      </c>
      <c r="X236" s="7">
        <f>IF($AA236="","",Y236-W236)</f>
        <v/>
      </c>
      <c r="Y236" s="7">
        <f>IF($AA236="","",R236+U236+P236)</f>
        <v/>
      </c>
      <c r="Z236" s="7">
        <f>IF($AA236="","",Y236-W236-K236)</f>
        <v/>
      </c>
      <c r="AA236" s="16">
        <f>IF(ROWS($AA$2:$AA236)&lt;=MAX('Per Line'!$AO$2:$AO$3001),MATCH(ROWS($AA$2:$AA236),'Per Line'!$AO$2:$AO$3001,0),"")</f>
        <v/>
      </c>
      <c r="AB236" s="17">
        <f>IF($AA236="","",K236-J236*Y236/100)</f>
        <v/>
      </c>
      <c r="AC236">
        <f>IF($AA236="","",C236&amp;"|"&amp;COUNTIF($C$2:$C236,C236))</f>
        <v/>
      </c>
    </row>
    <row r="237">
      <c r="A237" s="15" t="n"/>
      <c r="B237">
        <f>IF($AA237="","",INDEX('Per Line'!$E$2:$E$3001,$AA237)&amp;"")</f>
        <v/>
      </c>
      <c r="C237">
        <f>IF($AA237="","",D237&amp;" "&amp;G237)</f>
        <v/>
      </c>
      <c r="D237">
        <f>IF($AA237="","",INDEX('Per Line'!$A$2:$A$3001,$AA237)&amp;"")</f>
        <v/>
      </c>
      <c r="E237" s="14">
        <f>IF($AA237="","",INDEX('Per Line'!$G$2:$G$3001,$AA237))</f>
        <v/>
      </c>
      <c r="F237">
        <f>IF($AA237="","",INDEX('Per Line'!$H$2:$H$3001,$AA237)&amp;"")</f>
        <v/>
      </c>
      <c r="G237">
        <f>IF($AA237="","",INDEX('Per Line'!$J$2:$J$3001,$AA237)&amp;"")</f>
        <v/>
      </c>
      <c r="H237">
        <f>IF($AA237="","",INDEX('Per Line'!$K$2:$K$3001,$AA237)&amp;"")</f>
        <v/>
      </c>
      <c r="I237">
        <f>IF($AA237="","",INDEX('Per Line'!$L$2:$L$3001,$AA237)&amp;"")</f>
        <v/>
      </c>
      <c r="J237">
        <f>IF($AA237="","",INDEX('Per Line'!$P$2:$P$3001,$AA237))</f>
        <v/>
      </c>
      <c r="K237" s="7">
        <f>IF($AA237="","",IF(AND(ISNUMBER(M237),M237&gt;0,Y237&gt;M237),J237*M237/100+(Y237-M237),J237*Y237/100))</f>
        <v/>
      </c>
      <c r="L237">
        <f>IF($AA237="","",INDEX('Per Line'!$Z$2:$Z$3001,$AA237)&amp;"")</f>
        <v/>
      </c>
      <c r="M237">
        <f>IF($AA237="","",INDEX('Per Line'!$AG$2:$AG$3001,$AA237))</f>
        <v/>
      </c>
      <c r="N237">
        <f>IF($AA237="","",IF(AND(ISNUMBER(M237),M237&gt;0),Y237&gt;M237,FALSE))</f>
        <v/>
      </c>
      <c r="O237" s="7">
        <f>IF($AA237="","",IF(AND(ISNUMBER(M237),M237&gt;0,Y237&gt;M237),Y237-M237,""))</f>
        <v/>
      </c>
      <c r="P237" s="7">
        <f>IF($AA237="","",SUMIFS('Per Line'!$Y$2:$Y$3001,'Per Line'!$E$2:$E$3001,$B237,'Per Line'!$AQ$2:$AQ$3001,1))</f>
        <v/>
      </c>
      <c r="Q237">
        <f>IF($AA237="","",Settings!$C$7)</f>
        <v/>
      </c>
      <c r="R237" s="7">
        <f>IF($AA237="","",SUMIFS('Per Line'!$Y$2:$Y$3001,'Per Line'!$E$2:$E$3001,$B237,'Per Line'!$AP$2:$AP$3001,0,'Per Line'!$AQ$2:$AQ$3001,0))</f>
        <v/>
      </c>
      <c r="S237" s="7">
        <f>IF($AA237="","",R237*Q237)</f>
        <v/>
      </c>
      <c r="T237">
        <f>IF($AA237="","",Settings!$C$6)</f>
        <v/>
      </c>
      <c r="U237" s="7">
        <f>IF($AA237="","",SUMIFS('Per Line'!$Y$2:$Y$3001,'Per Line'!$E$2:$E$3001,$B237,'Per Line'!$AP$2:$AP$3001,1,'Per Line'!$AQ$2:$AQ$3001,0))</f>
        <v/>
      </c>
      <c r="V237" s="7">
        <f>IF($AA237="","",U237*T237)</f>
        <v/>
      </c>
      <c r="W237" s="7">
        <f>IF($AA237="","",V237+S237)</f>
        <v/>
      </c>
      <c r="X237" s="7">
        <f>IF($AA237="","",Y237-W237)</f>
        <v/>
      </c>
      <c r="Y237" s="7">
        <f>IF($AA237="","",R237+U237+P237)</f>
        <v/>
      </c>
      <c r="Z237" s="7">
        <f>IF($AA237="","",Y237-W237-K237)</f>
        <v/>
      </c>
      <c r="AA237" s="16">
        <f>IF(ROWS($AA$2:$AA237)&lt;=MAX('Per Line'!$AO$2:$AO$3001),MATCH(ROWS($AA$2:$AA237),'Per Line'!$AO$2:$AO$3001,0),"")</f>
        <v/>
      </c>
      <c r="AB237" s="17">
        <f>IF($AA237="","",K237-J237*Y237/100)</f>
        <v/>
      </c>
      <c r="AC237">
        <f>IF($AA237="","",C237&amp;"|"&amp;COUNTIF($C$2:$C237,C237))</f>
        <v/>
      </c>
    </row>
    <row r="238">
      <c r="A238" s="15" t="n"/>
      <c r="B238">
        <f>IF($AA238="","",INDEX('Per Line'!$E$2:$E$3001,$AA238)&amp;"")</f>
        <v/>
      </c>
      <c r="C238">
        <f>IF($AA238="","",D238&amp;" "&amp;G238)</f>
        <v/>
      </c>
      <c r="D238">
        <f>IF($AA238="","",INDEX('Per Line'!$A$2:$A$3001,$AA238)&amp;"")</f>
        <v/>
      </c>
      <c r="E238" s="14">
        <f>IF($AA238="","",INDEX('Per Line'!$G$2:$G$3001,$AA238))</f>
        <v/>
      </c>
      <c r="F238">
        <f>IF($AA238="","",INDEX('Per Line'!$H$2:$H$3001,$AA238)&amp;"")</f>
        <v/>
      </c>
      <c r="G238">
        <f>IF($AA238="","",INDEX('Per Line'!$J$2:$J$3001,$AA238)&amp;"")</f>
        <v/>
      </c>
      <c r="H238">
        <f>IF($AA238="","",INDEX('Per Line'!$K$2:$K$3001,$AA238)&amp;"")</f>
        <v/>
      </c>
      <c r="I238">
        <f>IF($AA238="","",INDEX('Per Line'!$L$2:$L$3001,$AA238)&amp;"")</f>
        <v/>
      </c>
      <c r="J238">
        <f>IF($AA238="","",INDEX('Per Line'!$P$2:$P$3001,$AA238))</f>
        <v/>
      </c>
      <c r="K238" s="7">
        <f>IF($AA238="","",IF(AND(ISNUMBER(M238),M238&gt;0,Y238&gt;M238),J238*M238/100+(Y238-M238),J238*Y238/100))</f>
        <v/>
      </c>
      <c r="L238">
        <f>IF($AA238="","",INDEX('Per Line'!$Z$2:$Z$3001,$AA238)&amp;"")</f>
        <v/>
      </c>
      <c r="M238">
        <f>IF($AA238="","",INDEX('Per Line'!$AG$2:$AG$3001,$AA238))</f>
        <v/>
      </c>
      <c r="N238">
        <f>IF($AA238="","",IF(AND(ISNUMBER(M238),M238&gt;0),Y238&gt;M238,FALSE))</f>
        <v/>
      </c>
      <c r="O238" s="7">
        <f>IF($AA238="","",IF(AND(ISNUMBER(M238),M238&gt;0,Y238&gt;M238),Y238-M238,""))</f>
        <v/>
      </c>
      <c r="P238" s="7">
        <f>IF($AA238="","",SUMIFS('Per Line'!$Y$2:$Y$3001,'Per Line'!$E$2:$E$3001,$B238,'Per Line'!$AQ$2:$AQ$3001,1))</f>
        <v/>
      </c>
      <c r="Q238">
        <f>IF($AA238="","",Settings!$C$7)</f>
        <v/>
      </c>
      <c r="R238" s="7">
        <f>IF($AA238="","",SUMIFS('Per Line'!$Y$2:$Y$3001,'Per Line'!$E$2:$E$3001,$B238,'Per Line'!$AP$2:$AP$3001,0,'Per Line'!$AQ$2:$AQ$3001,0))</f>
        <v/>
      </c>
      <c r="S238" s="7">
        <f>IF($AA238="","",R238*Q238)</f>
        <v/>
      </c>
      <c r="T238">
        <f>IF($AA238="","",Settings!$C$6)</f>
        <v/>
      </c>
      <c r="U238" s="7">
        <f>IF($AA238="","",SUMIFS('Per Line'!$Y$2:$Y$3001,'Per Line'!$E$2:$E$3001,$B238,'Per Line'!$AP$2:$AP$3001,1,'Per Line'!$AQ$2:$AQ$3001,0))</f>
        <v/>
      </c>
      <c r="V238" s="7">
        <f>IF($AA238="","",U238*T238)</f>
        <v/>
      </c>
      <c r="W238" s="7">
        <f>IF($AA238="","",V238+S238)</f>
        <v/>
      </c>
      <c r="X238" s="7">
        <f>IF($AA238="","",Y238-W238)</f>
        <v/>
      </c>
      <c r="Y238" s="7">
        <f>IF($AA238="","",R238+U238+P238)</f>
        <v/>
      </c>
      <c r="Z238" s="7">
        <f>IF($AA238="","",Y238-W238-K238)</f>
        <v/>
      </c>
      <c r="AA238" s="16">
        <f>IF(ROWS($AA$2:$AA238)&lt;=MAX('Per Line'!$AO$2:$AO$3001),MATCH(ROWS($AA$2:$AA238),'Per Line'!$AO$2:$AO$3001,0),"")</f>
        <v/>
      </c>
      <c r="AB238" s="17">
        <f>IF($AA238="","",K238-J238*Y238/100)</f>
        <v/>
      </c>
      <c r="AC238">
        <f>IF($AA238="","",C238&amp;"|"&amp;COUNTIF($C$2:$C238,C238))</f>
        <v/>
      </c>
    </row>
    <row r="239">
      <c r="A239" s="15" t="n"/>
      <c r="B239">
        <f>IF($AA239="","",INDEX('Per Line'!$E$2:$E$3001,$AA239)&amp;"")</f>
        <v/>
      </c>
      <c r="C239">
        <f>IF($AA239="","",D239&amp;" "&amp;G239)</f>
        <v/>
      </c>
      <c r="D239">
        <f>IF($AA239="","",INDEX('Per Line'!$A$2:$A$3001,$AA239)&amp;"")</f>
        <v/>
      </c>
      <c r="E239" s="14">
        <f>IF($AA239="","",INDEX('Per Line'!$G$2:$G$3001,$AA239))</f>
        <v/>
      </c>
      <c r="F239">
        <f>IF($AA239="","",INDEX('Per Line'!$H$2:$H$3001,$AA239)&amp;"")</f>
        <v/>
      </c>
      <c r="G239">
        <f>IF($AA239="","",INDEX('Per Line'!$J$2:$J$3001,$AA239)&amp;"")</f>
        <v/>
      </c>
      <c r="H239">
        <f>IF($AA239="","",INDEX('Per Line'!$K$2:$K$3001,$AA239)&amp;"")</f>
        <v/>
      </c>
      <c r="I239">
        <f>IF($AA239="","",INDEX('Per Line'!$L$2:$L$3001,$AA239)&amp;"")</f>
        <v/>
      </c>
      <c r="J239">
        <f>IF($AA239="","",INDEX('Per Line'!$P$2:$P$3001,$AA239))</f>
        <v/>
      </c>
      <c r="K239" s="7">
        <f>IF($AA239="","",IF(AND(ISNUMBER(M239),M239&gt;0,Y239&gt;M239),J239*M239/100+(Y239-M239),J239*Y239/100))</f>
        <v/>
      </c>
      <c r="L239">
        <f>IF($AA239="","",INDEX('Per Line'!$Z$2:$Z$3001,$AA239)&amp;"")</f>
        <v/>
      </c>
      <c r="M239">
        <f>IF($AA239="","",INDEX('Per Line'!$AG$2:$AG$3001,$AA239))</f>
        <v/>
      </c>
      <c r="N239">
        <f>IF($AA239="","",IF(AND(ISNUMBER(M239),M239&gt;0),Y239&gt;M239,FALSE))</f>
        <v/>
      </c>
      <c r="O239" s="7">
        <f>IF($AA239="","",IF(AND(ISNUMBER(M239),M239&gt;0,Y239&gt;M239),Y239-M239,""))</f>
        <v/>
      </c>
      <c r="P239" s="7">
        <f>IF($AA239="","",SUMIFS('Per Line'!$Y$2:$Y$3001,'Per Line'!$E$2:$E$3001,$B239,'Per Line'!$AQ$2:$AQ$3001,1))</f>
        <v/>
      </c>
      <c r="Q239">
        <f>IF($AA239="","",Settings!$C$7)</f>
        <v/>
      </c>
      <c r="R239" s="7">
        <f>IF($AA239="","",SUMIFS('Per Line'!$Y$2:$Y$3001,'Per Line'!$E$2:$E$3001,$B239,'Per Line'!$AP$2:$AP$3001,0,'Per Line'!$AQ$2:$AQ$3001,0))</f>
        <v/>
      </c>
      <c r="S239" s="7">
        <f>IF($AA239="","",R239*Q239)</f>
        <v/>
      </c>
      <c r="T239">
        <f>IF($AA239="","",Settings!$C$6)</f>
        <v/>
      </c>
      <c r="U239" s="7">
        <f>IF($AA239="","",SUMIFS('Per Line'!$Y$2:$Y$3001,'Per Line'!$E$2:$E$3001,$B239,'Per Line'!$AP$2:$AP$3001,1,'Per Line'!$AQ$2:$AQ$3001,0))</f>
        <v/>
      </c>
      <c r="V239" s="7">
        <f>IF($AA239="","",U239*T239)</f>
        <v/>
      </c>
      <c r="W239" s="7">
        <f>IF($AA239="","",V239+S239)</f>
        <v/>
      </c>
      <c r="X239" s="7">
        <f>IF($AA239="","",Y239-W239)</f>
        <v/>
      </c>
      <c r="Y239" s="7">
        <f>IF($AA239="","",R239+U239+P239)</f>
        <v/>
      </c>
      <c r="Z239" s="7">
        <f>IF($AA239="","",Y239-W239-K239)</f>
        <v/>
      </c>
      <c r="AA239" s="16">
        <f>IF(ROWS($AA$2:$AA239)&lt;=MAX('Per Line'!$AO$2:$AO$3001),MATCH(ROWS($AA$2:$AA239),'Per Line'!$AO$2:$AO$3001,0),"")</f>
        <v/>
      </c>
      <c r="AB239" s="17">
        <f>IF($AA239="","",K239-J239*Y239/100)</f>
        <v/>
      </c>
      <c r="AC239">
        <f>IF($AA239="","",C239&amp;"|"&amp;COUNTIF($C$2:$C239,C239))</f>
        <v/>
      </c>
    </row>
    <row r="240">
      <c r="A240" s="15" t="n"/>
      <c r="B240">
        <f>IF($AA240="","",INDEX('Per Line'!$E$2:$E$3001,$AA240)&amp;"")</f>
        <v/>
      </c>
      <c r="C240">
        <f>IF($AA240="","",D240&amp;" "&amp;G240)</f>
        <v/>
      </c>
      <c r="D240">
        <f>IF($AA240="","",INDEX('Per Line'!$A$2:$A$3001,$AA240)&amp;"")</f>
        <v/>
      </c>
      <c r="E240" s="14">
        <f>IF($AA240="","",INDEX('Per Line'!$G$2:$G$3001,$AA240))</f>
        <v/>
      </c>
      <c r="F240">
        <f>IF($AA240="","",INDEX('Per Line'!$H$2:$H$3001,$AA240)&amp;"")</f>
        <v/>
      </c>
      <c r="G240">
        <f>IF($AA240="","",INDEX('Per Line'!$J$2:$J$3001,$AA240)&amp;"")</f>
        <v/>
      </c>
      <c r="H240">
        <f>IF($AA240="","",INDEX('Per Line'!$K$2:$K$3001,$AA240)&amp;"")</f>
        <v/>
      </c>
      <c r="I240">
        <f>IF($AA240="","",INDEX('Per Line'!$L$2:$L$3001,$AA240)&amp;"")</f>
        <v/>
      </c>
      <c r="J240">
        <f>IF($AA240="","",INDEX('Per Line'!$P$2:$P$3001,$AA240))</f>
        <v/>
      </c>
      <c r="K240" s="7">
        <f>IF($AA240="","",IF(AND(ISNUMBER(M240),M240&gt;0,Y240&gt;M240),J240*M240/100+(Y240-M240),J240*Y240/100))</f>
        <v/>
      </c>
      <c r="L240">
        <f>IF($AA240="","",INDEX('Per Line'!$Z$2:$Z$3001,$AA240)&amp;"")</f>
        <v/>
      </c>
      <c r="M240">
        <f>IF($AA240="","",INDEX('Per Line'!$AG$2:$AG$3001,$AA240))</f>
        <v/>
      </c>
      <c r="N240">
        <f>IF($AA240="","",IF(AND(ISNUMBER(M240),M240&gt;0),Y240&gt;M240,FALSE))</f>
        <v/>
      </c>
      <c r="O240" s="7">
        <f>IF($AA240="","",IF(AND(ISNUMBER(M240),M240&gt;0,Y240&gt;M240),Y240-M240,""))</f>
        <v/>
      </c>
      <c r="P240" s="7">
        <f>IF($AA240="","",SUMIFS('Per Line'!$Y$2:$Y$3001,'Per Line'!$E$2:$E$3001,$B240,'Per Line'!$AQ$2:$AQ$3001,1))</f>
        <v/>
      </c>
      <c r="Q240">
        <f>IF($AA240="","",Settings!$C$7)</f>
        <v/>
      </c>
      <c r="R240" s="7">
        <f>IF($AA240="","",SUMIFS('Per Line'!$Y$2:$Y$3001,'Per Line'!$E$2:$E$3001,$B240,'Per Line'!$AP$2:$AP$3001,0,'Per Line'!$AQ$2:$AQ$3001,0))</f>
        <v/>
      </c>
      <c r="S240" s="7">
        <f>IF($AA240="","",R240*Q240)</f>
        <v/>
      </c>
      <c r="T240">
        <f>IF($AA240="","",Settings!$C$6)</f>
        <v/>
      </c>
      <c r="U240" s="7">
        <f>IF($AA240="","",SUMIFS('Per Line'!$Y$2:$Y$3001,'Per Line'!$E$2:$E$3001,$B240,'Per Line'!$AP$2:$AP$3001,1,'Per Line'!$AQ$2:$AQ$3001,0))</f>
        <v/>
      </c>
      <c r="V240" s="7">
        <f>IF($AA240="","",U240*T240)</f>
        <v/>
      </c>
      <c r="W240" s="7">
        <f>IF($AA240="","",V240+S240)</f>
        <v/>
      </c>
      <c r="X240" s="7">
        <f>IF($AA240="","",Y240-W240)</f>
        <v/>
      </c>
      <c r="Y240" s="7">
        <f>IF($AA240="","",R240+U240+P240)</f>
        <v/>
      </c>
      <c r="Z240" s="7">
        <f>IF($AA240="","",Y240-W240-K240)</f>
        <v/>
      </c>
      <c r="AA240" s="16">
        <f>IF(ROWS($AA$2:$AA240)&lt;=MAX('Per Line'!$AO$2:$AO$3001),MATCH(ROWS($AA$2:$AA240),'Per Line'!$AO$2:$AO$3001,0),"")</f>
        <v/>
      </c>
      <c r="AB240" s="17">
        <f>IF($AA240="","",K240-J240*Y240/100)</f>
        <v/>
      </c>
      <c r="AC240">
        <f>IF($AA240="","",C240&amp;"|"&amp;COUNTIF($C$2:$C240,C240))</f>
        <v/>
      </c>
    </row>
    <row r="241">
      <c r="A241" s="15" t="n"/>
      <c r="B241">
        <f>IF($AA241="","",INDEX('Per Line'!$E$2:$E$3001,$AA241)&amp;"")</f>
        <v/>
      </c>
      <c r="C241">
        <f>IF($AA241="","",D241&amp;" "&amp;G241)</f>
        <v/>
      </c>
      <c r="D241">
        <f>IF($AA241="","",INDEX('Per Line'!$A$2:$A$3001,$AA241)&amp;"")</f>
        <v/>
      </c>
      <c r="E241" s="14">
        <f>IF($AA241="","",INDEX('Per Line'!$G$2:$G$3001,$AA241))</f>
        <v/>
      </c>
      <c r="F241">
        <f>IF($AA241="","",INDEX('Per Line'!$H$2:$H$3001,$AA241)&amp;"")</f>
        <v/>
      </c>
      <c r="G241">
        <f>IF($AA241="","",INDEX('Per Line'!$J$2:$J$3001,$AA241)&amp;"")</f>
        <v/>
      </c>
      <c r="H241">
        <f>IF($AA241="","",INDEX('Per Line'!$K$2:$K$3001,$AA241)&amp;"")</f>
        <v/>
      </c>
      <c r="I241">
        <f>IF($AA241="","",INDEX('Per Line'!$L$2:$L$3001,$AA241)&amp;"")</f>
        <v/>
      </c>
      <c r="J241">
        <f>IF($AA241="","",INDEX('Per Line'!$P$2:$P$3001,$AA241))</f>
        <v/>
      </c>
      <c r="K241" s="7">
        <f>IF($AA241="","",IF(AND(ISNUMBER(M241),M241&gt;0,Y241&gt;M241),J241*M241/100+(Y241-M241),J241*Y241/100))</f>
        <v/>
      </c>
      <c r="L241">
        <f>IF($AA241="","",INDEX('Per Line'!$Z$2:$Z$3001,$AA241)&amp;"")</f>
        <v/>
      </c>
      <c r="M241">
        <f>IF($AA241="","",INDEX('Per Line'!$AG$2:$AG$3001,$AA241))</f>
        <v/>
      </c>
      <c r="N241">
        <f>IF($AA241="","",IF(AND(ISNUMBER(M241),M241&gt;0),Y241&gt;M241,FALSE))</f>
        <v/>
      </c>
      <c r="O241" s="7">
        <f>IF($AA241="","",IF(AND(ISNUMBER(M241),M241&gt;0,Y241&gt;M241),Y241-M241,""))</f>
        <v/>
      </c>
      <c r="P241" s="7">
        <f>IF($AA241="","",SUMIFS('Per Line'!$Y$2:$Y$3001,'Per Line'!$E$2:$E$3001,$B241,'Per Line'!$AQ$2:$AQ$3001,1))</f>
        <v/>
      </c>
      <c r="Q241">
        <f>IF($AA241="","",Settings!$C$7)</f>
        <v/>
      </c>
      <c r="R241" s="7">
        <f>IF($AA241="","",SUMIFS('Per Line'!$Y$2:$Y$3001,'Per Line'!$E$2:$E$3001,$B241,'Per Line'!$AP$2:$AP$3001,0,'Per Line'!$AQ$2:$AQ$3001,0))</f>
        <v/>
      </c>
      <c r="S241" s="7">
        <f>IF($AA241="","",R241*Q241)</f>
        <v/>
      </c>
      <c r="T241">
        <f>IF($AA241="","",Settings!$C$6)</f>
        <v/>
      </c>
      <c r="U241" s="7">
        <f>IF($AA241="","",SUMIFS('Per Line'!$Y$2:$Y$3001,'Per Line'!$E$2:$E$3001,$B241,'Per Line'!$AP$2:$AP$3001,1,'Per Line'!$AQ$2:$AQ$3001,0))</f>
        <v/>
      </c>
      <c r="V241" s="7">
        <f>IF($AA241="","",U241*T241)</f>
        <v/>
      </c>
      <c r="W241" s="7">
        <f>IF($AA241="","",V241+S241)</f>
        <v/>
      </c>
      <c r="X241" s="7">
        <f>IF($AA241="","",Y241-W241)</f>
        <v/>
      </c>
      <c r="Y241" s="7">
        <f>IF($AA241="","",R241+U241+P241)</f>
        <v/>
      </c>
      <c r="Z241" s="7">
        <f>IF($AA241="","",Y241-W241-K241)</f>
        <v/>
      </c>
      <c r="AA241" s="16">
        <f>IF(ROWS($AA$2:$AA241)&lt;=MAX('Per Line'!$AO$2:$AO$3001),MATCH(ROWS($AA$2:$AA241),'Per Line'!$AO$2:$AO$3001,0),"")</f>
        <v/>
      </c>
      <c r="AB241" s="17">
        <f>IF($AA241="","",K241-J241*Y241/100)</f>
        <v/>
      </c>
      <c r="AC241">
        <f>IF($AA241="","",C241&amp;"|"&amp;COUNTIF($C$2:$C241,C241))</f>
        <v/>
      </c>
    </row>
    <row r="242">
      <c r="A242" s="15" t="n"/>
      <c r="B242">
        <f>IF($AA242="","",INDEX('Per Line'!$E$2:$E$3001,$AA242)&amp;"")</f>
        <v/>
      </c>
      <c r="C242">
        <f>IF($AA242="","",D242&amp;" "&amp;G242)</f>
        <v/>
      </c>
      <c r="D242">
        <f>IF($AA242="","",INDEX('Per Line'!$A$2:$A$3001,$AA242)&amp;"")</f>
        <v/>
      </c>
      <c r="E242" s="14">
        <f>IF($AA242="","",INDEX('Per Line'!$G$2:$G$3001,$AA242))</f>
        <v/>
      </c>
      <c r="F242">
        <f>IF($AA242="","",INDEX('Per Line'!$H$2:$H$3001,$AA242)&amp;"")</f>
        <v/>
      </c>
      <c r="G242">
        <f>IF($AA242="","",INDEX('Per Line'!$J$2:$J$3001,$AA242)&amp;"")</f>
        <v/>
      </c>
      <c r="H242">
        <f>IF($AA242="","",INDEX('Per Line'!$K$2:$K$3001,$AA242)&amp;"")</f>
        <v/>
      </c>
      <c r="I242">
        <f>IF($AA242="","",INDEX('Per Line'!$L$2:$L$3001,$AA242)&amp;"")</f>
        <v/>
      </c>
      <c r="J242">
        <f>IF($AA242="","",INDEX('Per Line'!$P$2:$P$3001,$AA242))</f>
        <v/>
      </c>
      <c r="K242" s="7">
        <f>IF($AA242="","",IF(AND(ISNUMBER(M242),M242&gt;0,Y242&gt;M242),J242*M242/100+(Y242-M242),J242*Y242/100))</f>
        <v/>
      </c>
      <c r="L242">
        <f>IF($AA242="","",INDEX('Per Line'!$Z$2:$Z$3001,$AA242)&amp;"")</f>
        <v/>
      </c>
      <c r="M242">
        <f>IF($AA242="","",INDEX('Per Line'!$AG$2:$AG$3001,$AA242))</f>
        <v/>
      </c>
      <c r="N242">
        <f>IF($AA242="","",IF(AND(ISNUMBER(M242),M242&gt;0),Y242&gt;M242,FALSE))</f>
        <v/>
      </c>
      <c r="O242" s="7">
        <f>IF($AA242="","",IF(AND(ISNUMBER(M242),M242&gt;0,Y242&gt;M242),Y242-M242,""))</f>
        <v/>
      </c>
      <c r="P242" s="7">
        <f>IF($AA242="","",SUMIFS('Per Line'!$Y$2:$Y$3001,'Per Line'!$E$2:$E$3001,$B242,'Per Line'!$AQ$2:$AQ$3001,1))</f>
        <v/>
      </c>
      <c r="Q242">
        <f>IF($AA242="","",Settings!$C$7)</f>
        <v/>
      </c>
      <c r="R242" s="7">
        <f>IF($AA242="","",SUMIFS('Per Line'!$Y$2:$Y$3001,'Per Line'!$E$2:$E$3001,$B242,'Per Line'!$AP$2:$AP$3001,0,'Per Line'!$AQ$2:$AQ$3001,0))</f>
        <v/>
      </c>
      <c r="S242" s="7">
        <f>IF($AA242="","",R242*Q242)</f>
        <v/>
      </c>
      <c r="T242">
        <f>IF($AA242="","",Settings!$C$6)</f>
        <v/>
      </c>
      <c r="U242" s="7">
        <f>IF($AA242="","",SUMIFS('Per Line'!$Y$2:$Y$3001,'Per Line'!$E$2:$E$3001,$B242,'Per Line'!$AP$2:$AP$3001,1,'Per Line'!$AQ$2:$AQ$3001,0))</f>
        <v/>
      </c>
      <c r="V242" s="7">
        <f>IF($AA242="","",U242*T242)</f>
        <v/>
      </c>
      <c r="W242" s="7">
        <f>IF($AA242="","",V242+S242)</f>
        <v/>
      </c>
      <c r="X242" s="7">
        <f>IF($AA242="","",Y242-W242)</f>
        <v/>
      </c>
      <c r="Y242" s="7">
        <f>IF($AA242="","",R242+U242+P242)</f>
        <v/>
      </c>
      <c r="Z242" s="7">
        <f>IF($AA242="","",Y242-W242-K242)</f>
        <v/>
      </c>
      <c r="AA242" s="16">
        <f>IF(ROWS($AA$2:$AA242)&lt;=MAX('Per Line'!$AO$2:$AO$3001),MATCH(ROWS($AA$2:$AA242),'Per Line'!$AO$2:$AO$3001,0),"")</f>
        <v/>
      </c>
      <c r="AB242" s="17">
        <f>IF($AA242="","",K242-J242*Y242/100)</f>
        <v/>
      </c>
      <c r="AC242">
        <f>IF($AA242="","",C242&amp;"|"&amp;COUNTIF($C$2:$C242,C242))</f>
        <v/>
      </c>
    </row>
    <row r="243">
      <c r="A243" s="15" t="n"/>
      <c r="B243">
        <f>IF($AA243="","",INDEX('Per Line'!$E$2:$E$3001,$AA243)&amp;"")</f>
        <v/>
      </c>
      <c r="C243">
        <f>IF($AA243="","",D243&amp;" "&amp;G243)</f>
        <v/>
      </c>
      <c r="D243">
        <f>IF($AA243="","",INDEX('Per Line'!$A$2:$A$3001,$AA243)&amp;"")</f>
        <v/>
      </c>
      <c r="E243" s="14">
        <f>IF($AA243="","",INDEX('Per Line'!$G$2:$G$3001,$AA243))</f>
        <v/>
      </c>
      <c r="F243">
        <f>IF($AA243="","",INDEX('Per Line'!$H$2:$H$3001,$AA243)&amp;"")</f>
        <v/>
      </c>
      <c r="G243">
        <f>IF($AA243="","",INDEX('Per Line'!$J$2:$J$3001,$AA243)&amp;"")</f>
        <v/>
      </c>
      <c r="H243">
        <f>IF($AA243="","",INDEX('Per Line'!$K$2:$K$3001,$AA243)&amp;"")</f>
        <v/>
      </c>
      <c r="I243">
        <f>IF($AA243="","",INDEX('Per Line'!$L$2:$L$3001,$AA243)&amp;"")</f>
        <v/>
      </c>
      <c r="J243">
        <f>IF($AA243="","",INDEX('Per Line'!$P$2:$P$3001,$AA243))</f>
        <v/>
      </c>
      <c r="K243" s="7">
        <f>IF($AA243="","",IF(AND(ISNUMBER(M243),M243&gt;0,Y243&gt;M243),J243*M243/100+(Y243-M243),J243*Y243/100))</f>
        <v/>
      </c>
      <c r="L243">
        <f>IF($AA243="","",INDEX('Per Line'!$Z$2:$Z$3001,$AA243)&amp;"")</f>
        <v/>
      </c>
      <c r="M243">
        <f>IF($AA243="","",INDEX('Per Line'!$AG$2:$AG$3001,$AA243))</f>
        <v/>
      </c>
      <c r="N243">
        <f>IF($AA243="","",IF(AND(ISNUMBER(M243),M243&gt;0),Y243&gt;M243,FALSE))</f>
        <v/>
      </c>
      <c r="O243" s="7">
        <f>IF($AA243="","",IF(AND(ISNUMBER(M243),M243&gt;0,Y243&gt;M243),Y243-M243,""))</f>
        <v/>
      </c>
      <c r="P243" s="7">
        <f>IF($AA243="","",SUMIFS('Per Line'!$Y$2:$Y$3001,'Per Line'!$E$2:$E$3001,$B243,'Per Line'!$AQ$2:$AQ$3001,1))</f>
        <v/>
      </c>
      <c r="Q243">
        <f>IF($AA243="","",Settings!$C$7)</f>
        <v/>
      </c>
      <c r="R243" s="7">
        <f>IF($AA243="","",SUMIFS('Per Line'!$Y$2:$Y$3001,'Per Line'!$E$2:$E$3001,$B243,'Per Line'!$AP$2:$AP$3001,0,'Per Line'!$AQ$2:$AQ$3001,0))</f>
        <v/>
      </c>
      <c r="S243" s="7">
        <f>IF($AA243="","",R243*Q243)</f>
        <v/>
      </c>
      <c r="T243">
        <f>IF($AA243="","",Settings!$C$6)</f>
        <v/>
      </c>
      <c r="U243" s="7">
        <f>IF($AA243="","",SUMIFS('Per Line'!$Y$2:$Y$3001,'Per Line'!$E$2:$E$3001,$B243,'Per Line'!$AP$2:$AP$3001,1,'Per Line'!$AQ$2:$AQ$3001,0))</f>
        <v/>
      </c>
      <c r="V243" s="7">
        <f>IF($AA243="","",U243*T243)</f>
        <v/>
      </c>
      <c r="W243" s="7">
        <f>IF($AA243="","",V243+S243)</f>
        <v/>
      </c>
      <c r="X243" s="7">
        <f>IF($AA243="","",Y243-W243)</f>
        <v/>
      </c>
      <c r="Y243" s="7">
        <f>IF($AA243="","",R243+U243+P243)</f>
        <v/>
      </c>
      <c r="Z243" s="7">
        <f>IF($AA243="","",Y243-W243-K243)</f>
        <v/>
      </c>
      <c r="AA243" s="16">
        <f>IF(ROWS($AA$2:$AA243)&lt;=MAX('Per Line'!$AO$2:$AO$3001),MATCH(ROWS($AA$2:$AA243),'Per Line'!$AO$2:$AO$3001,0),"")</f>
        <v/>
      </c>
      <c r="AB243" s="17">
        <f>IF($AA243="","",K243-J243*Y243/100)</f>
        <v/>
      </c>
      <c r="AC243">
        <f>IF($AA243="","",C243&amp;"|"&amp;COUNTIF($C$2:$C243,C243))</f>
        <v/>
      </c>
    </row>
    <row r="244">
      <c r="A244" s="15" t="n"/>
      <c r="B244">
        <f>IF($AA244="","",INDEX('Per Line'!$E$2:$E$3001,$AA244)&amp;"")</f>
        <v/>
      </c>
      <c r="C244">
        <f>IF($AA244="","",D244&amp;" "&amp;G244)</f>
        <v/>
      </c>
      <c r="D244">
        <f>IF($AA244="","",INDEX('Per Line'!$A$2:$A$3001,$AA244)&amp;"")</f>
        <v/>
      </c>
      <c r="E244" s="14">
        <f>IF($AA244="","",INDEX('Per Line'!$G$2:$G$3001,$AA244))</f>
        <v/>
      </c>
      <c r="F244">
        <f>IF($AA244="","",INDEX('Per Line'!$H$2:$H$3001,$AA244)&amp;"")</f>
        <v/>
      </c>
      <c r="G244">
        <f>IF($AA244="","",INDEX('Per Line'!$J$2:$J$3001,$AA244)&amp;"")</f>
        <v/>
      </c>
      <c r="H244">
        <f>IF($AA244="","",INDEX('Per Line'!$K$2:$K$3001,$AA244)&amp;"")</f>
        <v/>
      </c>
      <c r="I244">
        <f>IF($AA244="","",INDEX('Per Line'!$L$2:$L$3001,$AA244)&amp;"")</f>
        <v/>
      </c>
      <c r="J244">
        <f>IF($AA244="","",INDEX('Per Line'!$P$2:$P$3001,$AA244))</f>
        <v/>
      </c>
      <c r="K244" s="7">
        <f>IF($AA244="","",IF(AND(ISNUMBER(M244),M244&gt;0,Y244&gt;M244),J244*M244/100+(Y244-M244),J244*Y244/100))</f>
        <v/>
      </c>
      <c r="L244">
        <f>IF($AA244="","",INDEX('Per Line'!$Z$2:$Z$3001,$AA244)&amp;"")</f>
        <v/>
      </c>
      <c r="M244">
        <f>IF($AA244="","",INDEX('Per Line'!$AG$2:$AG$3001,$AA244))</f>
        <v/>
      </c>
      <c r="N244">
        <f>IF($AA244="","",IF(AND(ISNUMBER(M244),M244&gt;0),Y244&gt;M244,FALSE))</f>
        <v/>
      </c>
      <c r="O244" s="7">
        <f>IF($AA244="","",IF(AND(ISNUMBER(M244),M244&gt;0,Y244&gt;M244),Y244-M244,""))</f>
        <v/>
      </c>
      <c r="P244" s="7">
        <f>IF($AA244="","",SUMIFS('Per Line'!$Y$2:$Y$3001,'Per Line'!$E$2:$E$3001,$B244,'Per Line'!$AQ$2:$AQ$3001,1))</f>
        <v/>
      </c>
      <c r="Q244">
        <f>IF($AA244="","",Settings!$C$7)</f>
        <v/>
      </c>
      <c r="R244" s="7">
        <f>IF($AA244="","",SUMIFS('Per Line'!$Y$2:$Y$3001,'Per Line'!$E$2:$E$3001,$B244,'Per Line'!$AP$2:$AP$3001,0,'Per Line'!$AQ$2:$AQ$3001,0))</f>
        <v/>
      </c>
      <c r="S244" s="7">
        <f>IF($AA244="","",R244*Q244)</f>
        <v/>
      </c>
      <c r="T244">
        <f>IF($AA244="","",Settings!$C$6)</f>
        <v/>
      </c>
      <c r="U244" s="7">
        <f>IF($AA244="","",SUMIFS('Per Line'!$Y$2:$Y$3001,'Per Line'!$E$2:$E$3001,$B244,'Per Line'!$AP$2:$AP$3001,1,'Per Line'!$AQ$2:$AQ$3001,0))</f>
        <v/>
      </c>
      <c r="V244" s="7">
        <f>IF($AA244="","",U244*T244)</f>
        <v/>
      </c>
      <c r="W244" s="7">
        <f>IF($AA244="","",V244+S244)</f>
        <v/>
      </c>
      <c r="X244" s="7">
        <f>IF($AA244="","",Y244-W244)</f>
        <v/>
      </c>
      <c r="Y244" s="7">
        <f>IF($AA244="","",R244+U244+P244)</f>
        <v/>
      </c>
      <c r="Z244" s="7">
        <f>IF($AA244="","",Y244-W244-K244)</f>
        <v/>
      </c>
      <c r="AA244" s="16">
        <f>IF(ROWS($AA$2:$AA244)&lt;=MAX('Per Line'!$AO$2:$AO$3001),MATCH(ROWS($AA$2:$AA244),'Per Line'!$AO$2:$AO$3001,0),"")</f>
        <v/>
      </c>
      <c r="AB244" s="17">
        <f>IF($AA244="","",K244-J244*Y244/100)</f>
        <v/>
      </c>
      <c r="AC244">
        <f>IF($AA244="","",C244&amp;"|"&amp;COUNTIF($C$2:$C244,C244))</f>
        <v/>
      </c>
    </row>
    <row r="245">
      <c r="A245" s="15" t="n"/>
      <c r="B245">
        <f>IF($AA245="","",INDEX('Per Line'!$E$2:$E$3001,$AA245)&amp;"")</f>
        <v/>
      </c>
      <c r="C245">
        <f>IF($AA245="","",D245&amp;" "&amp;G245)</f>
        <v/>
      </c>
      <c r="D245">
        <f>IF($AA245="","",INDEX('Per Line'!$A$2:$A$3001,$AA245)&amp;"")</f>
        <v/>
      </c>
      <c r="E245" s="14">
        <f>IF($AA245="","",INDEX('Per Line'!$G$2:$G$3001,$AA245))</f>
        <v/>
      </c>
      <c r="F245">
        <f>IF($AA245="","",INDEX('Per Line'!$H$2:$H$3001,$AA245)&amp;"")</f>
        <v/>
      </c>
      <c r="G245">
        <f>IF($AA245="","",INDEX('Per Line'!$J$2:$J$3001,$AA245)&amp;"")</f>
        <v/>
      </c>
      <c r="H245">
        <f>IF($AA245="","",INDEX('Per Line'!$K$2:$K$3001,$AA245)&amp;"")</f>
        <v/>
      </c>
      <c r="I245">
        <f>IF($AA245="","",INDEX('Per Line'!$L$2:$L$3001,$AA245)&amp;"")</f>
        <v/>
      </c>
      <c r="J245">
        <f>IF($AA245="","",INDEX('Per Line'!$P$2:$P$3001,$AA245))</f>
        <v/>
      </c>
      <c r="K245" s="7">
        <f>IF($AA245="","",IF(AND(ISNUMBER(M245),M245&gt;0,Y245&gt;M245),J245*M245/100+(Y245-M245),J245*Y245/100))</f>
        <v/>
      </c>
      <c r="L245">
        <f>IF($AA245="","",INDEX('Per Line'!$Z$2:$Z$3001,$AA245)&amp;"")</f>
        <v/>
      </c>
      <c r="M245">
        <f>IF($AA245="","",INDEX('Per Line'!$AG$2:$AG$3001,$AA245))</f>
        <v/>
      </c>
      <c r="N245">
        <f>IF($AA245="","",IF(AND(ISNUMBER(M245),M245&gt;0),Y245&gt;M245,FALSE))</f>
        <v/>
      </c>
      <c r="O245" s="7">
        <f>IF($AA245="","",IF(AND(ISNUMBER(M245),M245&gt;0,Y245&gt;M245),Y245-M245,""))</f>
        <v/>
      </c>
      <c r="P245" s="7">
        <f>IF($AA245="","",SUMIFS('Per Line'!$Y$2:$Y$3001,'Per Line'!$E$2:$E$3001,$B245,'Per Line'!$AQ$2:$AQ$3001,1))</f>
        <v/>
      </c>
      <c r="Q245">
        <f>IF($AA245="","",Settings!$C$7)</f>
        <v/>
      </c>
      <c r="R245" s="7">
        <f>IF($AA245="","",SUMIFS('Per Line'!$Y$2:$Y$3001,'Per Line'!$E$2:$E$3001,$B245,'Per Line'!$AP$2:$AP$3001,0,'Per Line'!$AQ$2:$AQ$3001,0))</f>
        <v/>
      </c>
      <c r="S245" s="7">
        <f>IF($AA245="","",R245*Q245)</f>
        <v/>
      </c>
      <c r="T245">
        <f>IF($AA245="","",Settings!$C$6)</f>
        <v/>
      </c>
      <c r="U245" s="7">
        <f>IF($AA245="","",SUMIFS('Per Line'!$Y$2:$Y$3001,'Per Line'!$E$2:$E$3001,$B245,'Per Line'!$AP$2:$AP$3001,1,'Per Line'!$AQ$2:$AQ$3001,0))</f>
        <v/>
      </c>
      <c r="V245" s="7">
        <f>IF($AA245="","",U245*T245)</f>
        <v/>
      </c>
      <c r="W245" s="7">
        <f>IF($AA245="","",V245+S245)</f>
        <v/>
      </c>
      <c r="X245" s="7">
        <f>IF($AA245="","",Y245-W245)</f>
        <v/>
      </c>
      <c r="Y245" s="7">
        <f>IF($AA245="","",R245+U245+P245)</f>
        <v/>
      </c>
      <c r="Z245" s="7">
        <f>IF($AA245="","",Y245-W245-K245)</f>
        <v/>
      </c>
      <c r="AA245" s="16">
        <f>IF(ROWS($AA$2:$AA245)&lt;=MAX('Per Line'!$AO$2:$AO$3001),MATCH(ROWS($AA$2:$AA245),'Per Line'!$AO$2:$AO$3001,0),"")</f>
        <v/>
      </c>
      <c r="AB245" s="17">
        <f>IF($AA245="","",K245-J245*Y245/100)</f>
        <v/>
      </c>
      <c r="AC245">
        <f>IF($AA245="","",C245&amp;"|"&amp;COUNTIF($C$2:$C245,C245))</f>
        <v/>
      </c>
    </row>
    <row r="246">
      <c r="A246" s="15" t="n"/>
      <c r="B246">
        <f>IF($AA246="","",INDEX('Per Line'!$E$2:$E$3001,$AA246)&amp;"")</f>
        <v/>
      </c>
      <c r="C246">
        <f>IF($AA246="","",D246&amp;" "&amp;G246)</f>
        <v/>
      </c>
      <c r="D246">
        <f>IF($AA246="","",INDEX('Per Line'!$A$2:$A$3001,$AA246)&amp;"")</f>
        <v/>
      </c>
      <c r="E246" s="14">
        <f>IF($AA246="","",INDEX('Per Line'!$G$2:$G$3001,$AA246))</f>
        <v/>
      </c>
      <c r="F246">
        <f>IF($AA246="","",INDEX('Per Line'!$H$2:$H$3001,$AA246)&amp;"")</f>
        <v/>
      </c>
      <c r="G246">
        <f>IF($AA246="","",INDEX('Per Line'!$J$2:$J$3001,$AA246)&amp;"")</f>
        <v/>
      </c>
      <c r="H246">
        <f>IF($AA246="","",INDEX('Per Line'!$K$2:$K$3001,$AA246)&amp;"")</f>
        <v/>
      </c>
      <c r="I246">
        <f>IF($AA246="","",INDEX('Per Line'!$L$2:$L$3001,$AA246)&amp;"")</f>
        <v/>
      </c>
      <c r="J246">
        <f>IF($AA246="","",INDEX('Per Line'!$P$2:$P$3001,$AA246))</f>
        <v/>
      </c>
      <c r="K246" s="7">
        <f>IF($AA246="","",IF(AND(ISNUMBER(M246),M246&gt;0,Y246&gt;M246),J246*M246/100+(Y246-M246),J246*Y246/100))</f>
        <v/>
      </c>
      <c r="L246">
        <f>IF($AA246="","",INDEX('Per Line'!$Z$2:$Z$3001,$AA246)&amp;"")</f>
        <v/>
      </c>
      <c r="M246">
        <f>IF($AA246="","",INDEX('Per Line'!$AG$2:$AG$3001,$AA246))</f>
        <v/>
      </c>
      <c r="N246">
        <f>IF($AA246="","",IF(AND(ISNUMBER(M246),M246&gt;0),Y246&gt;M246,FALSE))</f>
        <v/>
      </c>
      <c r="O246" s="7">
        <f>IF($AA246="","",IF(AND(ISNUMBER(M246),M246&gt;0,Y246&gt;M246),Y246-M246,""))</f>
        <v/>
      </c>
      <c r="P246" s="7">
        <f>IF($AA246="","",SUMIFS('Per Line'!$Y$2:$Y$3001,'Per Line'!$E$2:$E$3001,$B246,'Per Line'!$AQ$2:$AQ$3001,1))</f>
        <v/>
      </c>
      <c r="Q246">
        <f>IF($AA246="","",Settings!$C$7)</f>
        <v/>
      </c>
      <c r="R246" s="7">
        <f>IF($AA246="","",SUMIFS('Per Line'!$Y$2:$Y$3001,'Per Line'!$E$2:$E$3001,$B246,'Per Line'!$AP$2:$AP$3001,0,'Per Line'!$AQ$2:$AQ$3001,0))</f>
        <v/>
      </c>
      <c r="S246" s="7">
        <f>IF($AA246="","",R246*Q246)</f>
        <v/>
      </c>
      <c r="T246">
        <f>IF($AA246="","",Settings!$C$6)</f>
        <v/>
      </c>
      <c r="U246" s="7">
        <f>IF($AA246="","",SUMIFS('Per Line'!$Y$2:$Y$3001,'Per Line'!$E$2:$E$3001,$B246,'Per Line'!$AP$2:$AP$3001,1,'Per Line'!$AQ$2:$AQ$3001,0))</f>
        <v/>
      </c>
      <c r="V246" s="7">
        <f>IF($AA246="","",U246*T246)</f>
        <v/>
      </c>
      <c r="W246" s="7">
        <f>IF($AA246="","",V246+S246)</f>
        <v/>
      </c>
      <c r="X246" s="7">
        <f>IF($AA246="","",Y246-W246)</f>
        <v/>
      </c>
      <c r="Y246" s="7">
        <f>IF($AA246="","",R246+U246+P246)</f>
        <v/>
      </c>
      <c r="Z246" s="7">
        <f>IF($AA246="","",Y246-W246-K246)</f>
        <v/>
      </c>
      <c r="AA246" s="16">
        <f>IF(ROWS($AA$2:$AA246)&lt;=MAX('Per Line'!$AO$2:$AO$3001),MATCH(ROWS($AA$2:$AA246),'Per Line'!$AO$2:$AO$3001,0),"")</f>
        <v/>
      </c>
      <c r="AB246" s="17">
        <f>IF($AA246="","",K246-J246*Y246/100)</f>
        <v/>
      </c>
      <c r="AC246">
        <f>IF($AA246="","",C246&amp;"|"&amp;COUNTIF($C$2:$C246,C246))</f>
        <v/>
      </c>
    </row>
    <row r="247">
      <c r="A247" s="15" t="n"/>
      <c r="B247">
        <f>IF($AA247="","",INDEX('Per Line'!$E$2:$E$3001,$AA247)&amp;"")</f>
        <v/>
      </c>
      <c r="C247">
        <f>IF($AA247="","",D247&amp;" "&amp;G247)</f>
        <v/>
      </c>
      <c r="D247">
        <f>IF($AA247="","",INDEX('Per Line'!$A$2:$A$3001,$AA247)&amp;"")</f>
        <v/>
      </c>
      <c r="E247" s="14">
        <f>IF($AA247="","",INDEX('Per Line'!$G$2:$G$3001,$AA247))</f>
        <v/>
      </c>
      <c r="F247">
        <f>IF($AA247="","",INDEX('Per Line'!$H$2:$H$3001,$AA247)&amp;"")</f>
        <v/>
      </c>
      <c r="G247">
        <f>IF($AA247="","",INDEX('Per Line'!$J$2:$J$3001,$AA247)&amp;"")</f>
        <v/>
      </c>
      <c r="H247">
        <f>IF($AA247="","",INDEX('Per Line'!$K$2:$K$3001,$AA247)&amp;"")</f>
        <v/>
      </c>
      <c r="I247">
        <f>IF($AA247="","",INDEX('Per Line'!$L$2:$L$3001,$AA247)&amp;"")</f>
        <v/>
      </c>
      <c r="J247">
        <f>IF($AA247="","",INDEX('Per Line'!$P$2:$P$3001,$AA247))</f>
        <v/>
      </c>
      <c r="K247" s="7">
        <f>IF($AA247="","",IF(AND(ISNUMBER(M247),M247&gt;0,Y247&gt;M247),J247*M247/100+(Y247-M247),J247*Y247/100))</f>
        <v/>
      </c>
      <c r="L247">
        <f>IF($AA247="","",INDEX('Per Line'!$Z$2:$Z$3001,$AA247)&amp;"")</f>
        <v/>
      </c>
      <c r="M247">
        <f>IF($AA247="","",INDEX('Per Line'!$AG$2:$AG$3001,$AA247))</f>
        <v/>
      </c>
      <c r="N247">
        <f>IF($AA247="","",IF(AND(ISNUMBER(M247),M247&gt;0),Y247&gt;M247,FALSE))</f>
        <v/>
      </c>
      <c r="O247" s="7">
        <f>IF($AA247="","",IF(AND(ISNUMBER(M247),M247&gt;0,Y247&gt;M247),Y247-M247,""))</f>
        <v/>
      </c>
      <c r="P247" s="7">
        <f>IF($AA247="","",SUMIFS('Per Line'!$Y$2:$Y$3001,'Per Line'!$E$2:$E$3001,$B247,'Per Line'!$AQ$2:$AQ$3001,1))</f>
        <v/>
      </c>
      <c r="Q247">
        <f>IF($AA247="","",Settings!$C$7)</f>
        <v/>
      </c>
      <c r="R247" s="7">
        <f>IF($AA247="","",SUMIFS('Per Line'!$Y$2:$Y$3001,'Per Line'!$E$2:$E$3001,$B247,'Per Line'!$AP$2:$AP$3001,0,'Per Line'!$AQ$2:$AQ$3001,0))</f>
        <v/>
      </c>
      <c r="S247" s="7">
        <f>IF($AA247="","",R247*Q247)</f>
        <v/>
      </c>
      <c r="T247">
        <f>IF($AA247="","",Settings!$C$6)</f>
        <v/>
      </c>
      <c r="U247" s="7">
        <f>IF($AA247="","",SUMIFS('Per Line'!$Y$2:$Y$3001,'Per Line'!$E$2:$E$3001,$B247,'Per Line'!$AP$2:$AP$3001,1,'Per Line'!$AQ$2:$AQ$3001,0))</f>
        <v/>
      </c>
      <c r="V247" s="7">
        <f>IF($AA247="","",U247*T247)</f>
        <v/>
      </c>
      <c r="W247" s="7">
        <f>IF($AA247="","",V247+S247)</f>
        <v/>
      </c>
      <c r="X247" s="7">
        <f>IF($AA247="","",Y247-W247)</f>
        <v/>
      </c>
      <c r="Y247" s="7">
        <f>IF($AA247="","",R247+U247+P247)</f>
        <v/>
      </c>
      <c r="Z247" s="7">
        <f>IF($AA247="","",Y247-W247-K247)</f>
        <v/>
      </c>
      <c r="AA247" s="16">
        <f>IF(ROWS($AA$2:$AA247)&lt;=MAX('Per Line'!$AO$2:$AO$3001),MATCH(ROWS($AA$2:$AA247),'Per Line'!$AO$2:$AO$3001,0),"")</f>
        <v/>
      </c>
      <c r="AB247" s="17">
        <f>IF($AA247="","",K247-J247*Y247/100)</f>
        <v/>
      </c>
      <c r="AC247">
        <f>IF($AA247="","",C247&amp;"|"&amp;COUNTIF($C$2:$C247,C247))</f>
        <v/>
      </c>
    </row>
    <row r="248">
      <c r="A248" s="15" t="n"/>
      <c r="B248">
        <f>IF($AA248="","",INDEX('Per Line'!$E$2:$E$3001,$AA248)&amp;"")</f>
        <v/>
      </c>
      <c r="C248">
        <f>IF($AA248="","",D248&amp;" "&amp;G248)</f>
        <v/>
      </c>
      <c r="D248">
        <f>IF($AA248="","",INDEX('Per Line'!$A$2:$A$3001,$AA248)&amp;"")</f>
        <v/>
      </c>
      <c r="E248" s="14">
        <f>IF($AA248="","",INDEX('Per Line'!$G$2:$G$3001,$AA248))</f>
        <v/>
      </c>
      <c r="F248">
        <f>IF($AA248="","",INDEX('Per Line'!$H$2:$H$3001,$AA248)&amp;"")</f>
        <v/>
      </c>
      <c r="G248">
        <f>IF($AA248="","",INDEX('Per Line'!$J$2:$J$3001,$AA248)&amp;"")</f>
        <v/>
      </c>
      <c r="H248">
        <f>IF($AA248="","",INDEX('Per Line'!$K$2:$K$3001,$AA248)&amp;"")</f>
        <v/>
      </c>
      <c r="I248">
        <f>IF($AA248="","",INDEX('Per Line'!$L$2:$L$3001,$AA248)&amp;"")</f>
        <v/>
      </c>
      <c r="J248">
        <f>IF($AA248="","",INDEX('Per Line'!$P$2:$P$3001,$AA248))</f>
        <v/>
      </c>
      <c r="K248" s="7">
        <f>IF($AA248="","",IF(AND(ISNUMBER(M248),M248&gt;0,Y248&gt;M248),J248*M248/100+(Y248-M248),J248*Y248/100))</f>
        <v/>
      </c>
      <c r="L248">
        <f>IF($AA248="","",INDEX('Per Line'!$Z$2:$Z$3001,$AA248)&amp;"")</f>
        <v/>
      </c>
      <c r="M248">
        <f>IF($AA248="","",INDEX('Per Line'!$AG$2:$AG$3001,$AA248))</f>
        <v/>
      </c>
      <c r="N248">
        <f>IF($AA248="","",IF(AND(ISNUMBER(M248),M248&gt;0),Y248&gt;M248,FALSE))</f>
        <v/>
      </c>
      <c r="O248" s="7">
        <f>IF($AA248="","",IF(AND(ISNUMBER(M248),M248&gt;0,Y248&gt;M248),Y248-M248,""))</f>
        <v/>
      </c>
      <c r="P248" s="7">
        <f>IF($AA248="","",SUMIFS('Per Line'!$Y$2:$Y$3001,'Per Line'!$E$2:$E$3001,$B248,'Per Line'!$AQ$2:$AQ$3001,1))</f>
        <v/>
      </c>
      <c r="Q248">
        <f>IF($AA248="","",Settings!$C$7)</f>
        <v/>
      </c>
      <c r="R248" s="7">
        <f>IF($AA248="","",SUMIFS('Per Line'!$Y$2:$Y$3001,'Per Line'!$E$2:$E$3001,$B248,'Per Line'!$AP$2:$AP$3001,0,'Per Line'!$AQ$2:$AQ$3001,0))</f>
        <v/>
      </c>
      <c r="S248" s="7">
        <f>IF($AA248="","",R248*Q248)</f>
        <v/>
      </c>
      <c r="T248">
        <f>IF($AA248="","",Settings!$C$6)</f>
        <v/>
      </c>
      <c r="U248" s="7">
        <f>IF($AA248="","",SUMIFS('Per Line'!$Y$2:$Y$3001,'Per Line'!$E$2:$E$3001,$B248,'Per Line'!$AP$2:$AP$3001,1,'Per Line'!$AQ$2:$AQ$3001,0))</f>
        <v/>
      </c>
      <c r="V248" s="7">
        <f>IF($AA248="","",U248*T248)</f>
        <v/>
      </c>
      <c r="W248" s="7">
        <f>IF($AA248="","",V248+S248)</f>
        <v/>
      </c>
      <c r="X248" s="7">
        <f>IF($AA248="","",Y248-W248)</f>
        <v/>
      </c>
      <c r="Y248" s="7">
        <f>IF($AA248="","",R248+U248+P248)</f>
        <v/>
      </c>
      <c r="Z248" s="7">
        <f>IF($AA248="","",Y248-W248-K248)</f>
        <v/>
      </c>
      <c r="AA248" s="16">
        <f>IF(ROWS($AA$2:$AA248)&lt;=MAX('Per Line'!$AO$2:$AO$3001),MATCH(ROWS($AA$2:$AA248),'Per Line'!$AO$2:$AO$3001,0),"")</f>
        <v/>
      </c>
      <c r="AB248" s="17">
        <f>IF($AA248="","",K248-J248*Y248/100)</f>
        <v/>
      </c>
      <c r="AC248">
        <f>IF($AA248="","",C248&amp;"|"&amp;COUNTIF($C$2:$C248,C248))</f>
        <v/>
      </c>
    </row>
    <row r="249">
      <c r="A249" s="15" t="n"/>
      <c r="B249">
        <f>IF($AA249="","",INDEX('Per Line'!$E$2:$E$3001,$AA249)&amp;"")</f>
        <v/>
      </c>
      <c r="C249">
        <f>IF($AA249="","",D249&amp;" "&amp;G249)</f>
        <v/>
      </c>
      <c r="D249">
        <f>IF($AA249="","",INDEX('Per Line'!$A$2:$A$3001,$AA249)&amp;"")</f>
        <v/>
      </c>
      <c r="E249" s="14">
        <f>IF($AA249="","",INDEX('Per Line'!$G$2:$G$3001,$AA249))</f>
        <v/>
      </c>
      <c r="F249">
        <f>IF($AA249="","",INDEX('Per Line'!$H$2:$H$3001,$AA249)&amp;"")</f>
        <v/>
      </c>
      <c r="G249">
        <f>IF($AA249="","",INDEX('Per Line'!$J$2:$J$3001,$AA249)&amp;"")</f>
        <v/>
      </c>
      <c r="H249">
        <f>IF($AA249="","",INDEX('Per Line'!$K$2:$K$3001,$AA249)&amp;"")</f>
        <v/>
      </c>
      <c r="I249">
        <f>IF($AA249="","",INDEX('Per Line'!$L$2:$L$3001,$AA249)&amp;"")</f>
        <v/>
      </c>
      <c r="J249">
        <f>IF($AA249="","",INDEX('Per Line'!$P$2:$P$3001,$AA249))</f>
        <v/>
      </c>
      <c r="K249" s="7">
        <f>IF($AA249="","",IF(AND(ISNUMBER(M249),M249&gt;0,Y249&gt;M249),J249*M249/100+(Y249-M249),J249*Y249/100))</f>
        <v/>
      </c>
      <c r="L249">
        <f>IF($AA249="","",INDEX('Per Line'!$Z$2:$Z$3001,$AA249)&amp;"")</f>
        <v/>
      </c>
      <c r="M249">
        <f>IF($AA249="","",INDEX('Per Line'!$AG$2:$AG$3001,$AA249))</f>
        <v/>
      </c>
      <c r="N249">
        <f>IF($AA249="","",IF(AND(ISNUMBER(M249),M249&gt;0),Y249&gt;M249,FALSE))</f>
        <v/>
      </c>
      <c r="O249" s="7">
        <f>IF($AA249="","",IF(AND(ISNUMBER(M249),M249&gt;0,Y249&gt;M249),Y249-M249,""))</f>
        <v/>
      </c>
      <c r="P249" s="7">
        <f>IF($AA249="","",SUMIFS('Per Line'!$Y$2:$Y$3001,'Per Line'!$E$2:$E$3001,$B249,'Per Line'!$AQ$2:$AQ$3001,1))</f>
        <v/>
      </c>
      <c r="Q249">
        <f>IF($AA249="","",Settings!$C$7)</f>
        <v/>
      </c>
      <c r="R249" s="7">
        <f>IF($AA249="","",SUMIFS('Per Line'!$Y$2:$Y$3001,'Per Line'!$E$2:$E$3001,$B249,'Per Line'!$AP$2:$AP$3001,0,'Per Line'!$AQ$2:$AQ$3001,0))</f>
        <v/>
      </c>
      <c r="S249" s="7">
        <f>IF($AA249="","",R249*Q249)</f>
        <v/>
      </c>
      <c r="T249">
        <f>IF($AA249="","",Settings!$C$6)</f>
        <v/>
      </c>
      <c r="U249" s="7">
        <f>IF($AA249="","",SUMIFS('Per Line'!$Y$2:$Y$3001,'Per Line'!$E$2:$E$3001,$B249,'Per Line'!$AP$2:$AP$3001,1,'Per Line'!$AQ$2:$AQ$3001,0))</f>
        <v/>
      </c>
      <c r="V249" s="7">
        <f>IF($AA249="","",U249*T249)</f>
        <v/>
      </c>
      <c r="W249" s="7">
        <f>IF($AA249="","",V249+S249)</f>
        <v/>
      </c>
      <c r="X249" s="7">
        <f>IF($AA249="","",Y249-W249)</f>
        <v/>
      </c>
      <c r="Y249" s="7">
        <f>IF($AA249="","",R249+U249+P249)</f>
        <v/>
      </c>
      <c r="Z249" s="7">
        <f>IF($AA249="","",Y249-W249-K249)</f>
        <v/>
      </c>
      <c r="AA249" s="16">
        <f>IF(ROWS($AA$2:$AA249)&lt;=MAX('Per Line'!$AO$2:$AO$3001),MATCH(ROWS($AA$2:$AA249),'Per Line'!$AO$2:$AO$3001,0),"")</f>
        <v/>
      </c>
      <c r="AB249" s="17">
        <f>IF($AA249="","",K249-J249*Y249/100)</f>
        <v/>
      </c>
      <c r="AC249">
        <f>IF($AA249="","",C249&amp;"|"&amp;COUNTIF($C$2:$C249,C249))</f>
        <v/>
      </c>
    </row>
    <row r="250">
      <c r="A250" s="15" t="n"/>
      <c r="B250">
        <f>IF($AA250="","",INDEX('Per Line'!$E$2:$E$3001,$AA250)&amp;"")</f>
        <v/>
      </c>
      <c r="C250">
        <f>IF($AA250="","",D250&amp;" "&amp;G250)</f>
        <v/>
      </c>
      <c r="D250">
        <f>IF($AA250="","",INDEX('Per Line'!$A$2:$A$3001,$AA250)&amp;"")</f>
        <v/>
      </c>
      <c r="E250" s="14">
        <f>IF($AA250="","",INDEX('Per Line'!$G$2:$G$3001,$AA250))</f>
        <v/>
      </c>
      <c r="F250">
        <f>IF($AA250="","",INDEX('Per Line'!$H$2:$H$3001,$AA250)&amp;"")</f>
        <v/>
      </c>
      <c r="G250">
        <f>IF($AA250="","",INDEX('Per Line'!$J$2:$J$3001,$AA250)&amp;"")</f>
        <v/>
      </c>
      <c r="H250">
        <f>IF($AA250="","",INDEX('Per Line'!$K$2:$K$3001,$AA250)&amp;"")</f>
        <v/>
      </c>
      <c r="I250">
        <f>IF($AA250="","",INDEX('Per Line'!$L$2:$L$3001,$AA250)&amp;"")</f>
        <v/>
      </c>
      <c r="J250">
        <f>IF($AA250="","",INDEX('Per Line'!$P$2:$P$3001,$AA250))</f>
        <v/>
      </c>
      <c r="K250" s="7">
        <f>IF($AA250="","",IF(AND(ISNUMBER(M250),M250&gt;0,Y250&gt;M250),J250*M250/100+(Y250-M250),J250*Y250/100))</f>
        <v/>
      </c>
      <c r="L250">
        <f>IF($AA250="","",INDEX('Per Line'!$Z$2:$Z$3001,$AA250)&amp;"")</f>
        <v/>
      </c>
      <c r="M250">
        <f>IF($AA250="","",INDEX('Per Line'!$AG$2:$AG$3001,$AA250))</f>
        <v/>
      </c>
      <c r="N250">
        <f>IF($AA250="","",IF(AND(ISNUMBER(M250),M250&gt;0),Y250&gt;M250,FALSE))</f>
        <v/>
      </c>
      <c r="O250" s="7">
        <f>IF($AA250="","",IF(AND(ISNUMBER(M250),M250&gt;0,Y250&gt;M250),Y250-M250,""))</f>
        <v/>
      </c>
      <c r="P250" s="7">
        <f>IF($AA250="","",SUMIFS('Per Line'!$Y$2:$Y$3001,'Per Line'!$E$2:$E$3001,$B250,'Per Line'!$AQ$2:$AQ$3001,1))</f>
        <v/>
      </c>
      <c r="Q250">
        <f>IF($AA250="","",Settings!$C$7)</f>
        <v/>
      </c>
      <c r="R250" s="7">
        <f>IF($AA250="","",SUMIFS('Per Line'!$Y$2:$Y$3001,'Per Line'!$E$2:$E$3001,$B250,'Per Line'!$AP$2:$AP$3001,0,'Per Line'!$AQ$2:$AQ$3001,0))</f>
        <v/>
      </c>
      <c r="S250" s="7">
        <f>IF($AA250="","",R250*Q250)</f>
        <v/>
      </c>
      <c r="T250">
        <f>IF($AA250="","",Settings!$C$6)</f>
        <v/>
      </c>
      <c r="U250" s="7">
        <f>IF($AA250="","",SUMIFS('Per Line'!$Y$2:$Y$3001,'Per Line'!$E$2:$E$3001,$B250,'Per Line'!$AP$2:$AP$3001,1,'Per Line'!$AQ$2:$AQ$3001,0))</f>
        <v/>
      </c>
      <c r="V250" s="7">
        <f>IF($AA250="","",U250*T250)</f>
        <v/>
      </c>
      <c r="W250" s="7">
        <f>IF($AA250="","",V250+S250)</f>
        <v/>
      </c>
      <c r="X250" s="7">
        <f>IF($AA250="","",Y250-W250)</f>
        <v/>
      </c>
      <c r="Y250" s="7">
        <f>IF($AA250="","",R250+U250+P250)</f>
        <v/>
      </c>
      <c r="Z250" s="7">
        <f>IF($AA250="","",Y250-W250-K250)</f>
        <v/>
      </c>
      <c r="AA250" s="16">
        <f>IF(ROWS($AA$2:$AA250)&lt;=MAX('Per Line'!$AO$2:$AO$3001),MATCH(ROWS($AA$2:$AA250),'Per Line'!$AO$2:$AO$3001,0),"")</f>
        <v/>
      </c>
      <c r="AB250" s="17">
        <f>IF($AA250="","",K250-J250*Y250/100)</f>
        <v/>
      </c>
      <c r="AC250">
        <f>IF($AA250="","",C250&amp;"|"&amp;COUNTIF($C$2:$C250,C250))</f>
        <v/>
      </c>
    </row>
    <row r="251">
      <c r="A251" s="15" t="n"/>
      <c r="B251">
        <f>IF($AA251="","",INDEX('Per Line'!$E$2:$E$3001,$AA251)&amp;"")</f>
        <v/>
      </c>
      <c r="C251">
        <f>IF($AA251="","",D251&amp;" "&amp;G251)</f>
        <v/>
      </c>
      <c r="D251">
        <f>IF($AA251="","",INDEX('Per Line'!$A$2:$A$3001,$AA251)&amp;"")</f>
        <v/>
      </c>
      <c r="E251" s="14">
        <f>IF($AA251="","",INDEX('Per Line'!$G$2:$G$3001,$AA251))</f>
        <v/>
      </c>
      <c r="F251">
        <f>IF($AA251="","",INDEX('Per Line'!$H$2:$H$3001,$AA251)&amp;"")</f>
        <v/>
      </c>
      <c r="G251">
        <f>IF($AA251="","",INDEX('Per Line'!$J$2:$J$3001,$AA251)&amp;"")</f>
        <v/>
      </c>
      <c r="H251">
        <f>IF($AA251="","",INDEX('Per Line'!$K$2:$K$3001,$AA251)&amp;"")</f>
        <v/>
      </c>
      <c r="I251">
        <f>IF($AA251="","",INDEX('Per Line'!$L$2:$L$3001,$AA251)&amp;"")</f>
        <v/>
      </c>
      <c r="J251">
        <f>IF($AA251="","",INDEX('Per Line'!$P$2:$P$3001,$AA251))</f>
        <v/>
      </c>
      <c r="K251" s="7">
        <f>IF($AA251="","",IF(AND(ISNUMBER(M251),M251&gt;0,Y251&gt;M251),J251*M251/100+(Y251-M251),J251*Y251/100))</f>
        <v/>
      </c>
      <c r="L251">
        <f>IF($AA251="","",INDEX('Per Line'!$Z$2:$Z$3001,$AA251)&amp;"")</f>
        <v/>
      </c>
      <c r="M251">
        <f>IF($AA251="","",INDEX('Per Line'!$AG$2:$AG$3001,$AA251))</f>
        <v/>
      </c>
      <c r="N251">
        <f>IF($AA251="","",IF(AND(ISNUMBER(M251),M251&gt;0),Y251&gt;M251,FALSE))</f>
        <v/>
      </c>
      <c r="O251" s="7">
        <f>IF($AA251="","",IF(AND(ISNUMBER(M251),M251&gt;0,Y251&gt;M251),Y251-M251,""))</f>
        <v/>
      </c>
      <c r="P251" s="7">
        <f>IF($AA251="","",SUMIFS('Per Line'!$Y$2:$Y$3001,'Per Line'!$E$2:$E$3001,$B251,'Per Line'!$AQ$2:$AQ$3001,1))</f>
        <v/>
      </c>
      <c r="Q251">
        <f>IF($AA251="","",Settings!$C$7)</f>
        <v/>
      </c>
      <c r="R251" s="7">
        <f>IF($AA251="","",SUMIFS('Per Line'!$Y$2:$Y$3001,'Per Line'!$E$2:$E$3001,$B251,'Per Line'!$AP$2:$AP$3001,0,'Per Line'!$AQ$2:$AQ$3001,0))</f>
        <v/>
      </c>
      <c r="S251" s="7">
        <f>IF($AA251="","",R251*Q251)</f>
        <v/>
      </c>
      <c r="T251">
        <f>IF($AA251="","",Settings!$C$6)</f>
        <v/>
      </c>
      <c r="U251" s="7">
        <f>IF($AA251="","",SUMIFS('Per Line'!$Y$2:$Y$3001,'Per Line'!$E$2:$E$3001,$B251,'Per Line'!$AP$2:$AP$3001,1,'Per Line'!$AQ$2:$AQ$3001,0))</f>
        <v/>
      </c>
      <c r="V251" s="7">
        <f>IF($AA251="","",U251*T251)</f>
        <v/>
      </c>
      <c r="W251" s="7">
        <f>IF($AA251="","",V251+S251)</f>
        <v/>
      </c>
      <c r="X251" s="7">
        <f>IF($AA251="","",Y251-W251)</f>
        <v/>
      </c>
      <c r="Y251" s="7">
        <f>IF($AA251="","",R251+U251+P251)</f>
        <v/>
      </c>
      <c r="Z251" s="7">
        <f>IF($AA251="","",Y251-W251-K251)</f>
        <v/>
      </c>
      <c r="AA251" s="16">
        <f>IF(ROWS($AA$2:$AA251)&lt;=MAX('Per Line'!$AO$2:$AO$3001),MATCH(ROWS($AA$2:$AA251),'Per Line'!$AO$2:$AO$3001,0),"")</f>
        <v/>
      </c>
      <c r="AB251" s="17">
        <f>IF($AA251="","",K251-J251*Y251/100)</f>
        <v/>
      </c>
      <c r="AC251">
        <f>IF($AA251="","",C251&amp;"|"&amp;COUNTIF($C$2:$C251,C251))</f>
        <v/>
      </c>
    </row>
    <row r="252">
      <c r="A252" s="15" t="n"/>
      <c r="B252">
        <f>IF($AA252="","",INDEX('Per Line'!$E$2:$E$3001,$AA252)&amp;"")</f>
        <v/>
      </c>
      <c r="C252">
        <f>IF($AA252="","",D252&amp;" "&amp;G252)</f>
        <v/>
      </c>
      <c r="D252">
        <f>IF($AA252="","",INDEX('Per Line'!$A$2:$A$3001,$AA252)&amp;"")</f>
        <v/>
      </c>
      <c r="E252" s="14">
        <f>IF($AA252="","",INDEX('Per Line'!$G$2:$G$3001,$AA252))</f>
        <v/>
      </c>
      <c r="F252">
        <f>IF($AA252="","",INDEX('Per Line'!$H$2:$H$3001,$AA252)&amp;"")</f>
        <v/>
      </c>
      <c r="G252">
        <f>IF($AA252="","",INDEX('Per Line'!$J$2:$J$3001,$AA252)&amp;"")</f>
        <v/>
      </c>
      <c r="H252">
        <f>IF($AA252="","",INDEX('Per Line'!$K$2:$K$3001,$AA252)&amp;"")</f>
        <v/>
      </c>
      <c r="I252">
        <f>IF($AA252="","",INDEX('Per Line'!$L$2:$L$3001,$AA252)&amp;"")</f>
        <v/>
      </c>
      <c r="J252">
        <f>IF($AA252="","",INDEX('Per Line'!$P$2:$P$3001,$AA252))</f>
        <v/>
      </c>
      <c r="K252" s="7">
        <f>IF($AA252="","",IF(AND(ISNUMBER(M252),M252&gt;0,Y252&gt;M252),J252*M252/100+(Y252-M252),J252*Y252/100))</f>
        <v/>
      </c>
      <c r="L252">
        <f>IF($AA252="","",INDEX('Per Line'!$Z$2:$Z$3001,$AA252)&amp;"")</f>
        <v/>
      </c>
      <c r="M252">
        <f>IF($AA252="","",INDEX('Per Line'!$AG$2:$AG$3001,$AA252))</f>
        <v/>
      </c>
      <c r="N252">
        <f>IF($AA252="","",IF(AND(ISNUMBER(M252),M252&gt;0),Y252&gt;M252,FALSE))</f>
        <v/>
      </c>
      <c r="O252" s="7">
        <f>IF($AA252="","",IF(AND(ISNUMBER(M252),M252&gt;0,Y252&gt;M252),Y252-M252,""))</f>
        <v/>
      </c>
      <c r="P252" s="7">
        <f>IF($AA252="","",SUMIFS('Per Line'!$Y$2:$Y$3001,'Per Line'!$E$2:$E$3001,$B252,'Per Line'!$AQ$2:$AQ$3001,1))</f>
        <v/>
      </c>
      <c r="Q252">
        <f>IF($AA252="","",Settings!$C$7)</f>
        <v/>
      </c>
      <c r="R252" s="7">
        <f>IF($AA252="","",SUMIFS('Per Line'!$Y$2:$Y$3001,'Per Line'!$E$2:$E$3001,$B252,'Per Line'!$AP$2:$AP$3001,0,'Per Line'!$AQ$2:$AQ$3001,0))</f>
        <v/>
      </c>
      <c r="S252" s="7">
        <f>IF($AA252="","",R252*Q252)</f>
        <v/>
      </c>
      <c r="T252">
        <f>IF($AA252="","",Settings!$C$6)</f>
        <v/>
      </c>
      <c r="U252" s="7">
        <f>IF($AA252="","",SUMIFS('Per Line'!$Y$2:$Y$3001,'Per Line'!$E$2:$E$3001,$B252,'Per Line'!$AP$2:$AP$3001,1,'Per Line'!$AQ$2:$AQ$3001,0))</f>
        <v/>
      </c>
      <c r="V252" s="7">
        <f>IF($AA252="","",U252*T252)</f>
        <v/>
      </c>
      <c r="W252" s="7">
        <f>IF($AA252="","",V252+S252)</f>
        <v/>
      </c>
      <c r="X252" s="7">
        <f>IF($AA252="","",Y252-W252)</f>
        <v/>
      </c>
      <c r="Y252" s="7">
        <f>IF($AA252="","",R252+U252+P252)</f>
        <v/>
      </c>
      <c r="Z252" s="7">
        <f>IF($AA252="","",Y252-W252-K252)</f>
        <v/>
      </c>
      <c r="AA252" s="16">
        <f>IF(ROWS($AA$2:$AA252)&lt;=MAX('Per Line'!$AO$2:$AO$3001),MATCH(ROWS($AA$2:$AA252),'Per Line'!$AO$2:$AO$3001,0),"")</f>
        <v/>
      </c>
      <c r="AB252" s="17">
        <f>IF($AA252="","",K252-J252*Y252/100)</f>
        <v/>
      </c>
      <c r="AC252">
        <f>IF($AA252="","",C252&amp;"|"&amp;COUNTIF($C$2:$C252,C252))</f>
        <v/>
      </c>
    </row>
    <row r="253">
      <c r="A253" s="15" t="n"/>
      <c r="B253">
        <f>IF($AA253="","",INDEX('Per Line'!$E$2:$E$3001,$AA253)&amp;"")</f>
        <v/>
      </c>
      <c r="C253">
        <f>IF($AA253="","",D253&amp;" "&amp;G253)</f>
        <v/>
      </c>
      <c r="D253">
        <f>IF($AA253="","",INDEX('Per Line'!$A$2:$A$3001,$AA253)&amp;"")</f>
        <v/>
      </c>
      <c r="E253" s="14">
        <f>IF($AA253="","",INDEX('Per Line'!$G$2:$G$3001,$AA253))</f>
        <v/>
      </c>
      <c r="F253">
        <f>IF($AA253="","",INDEX('Per Line'!$H$2:$H$3001,$AA253)&amp;"")</f>
        <v/>
      </c>
      <c r="G253">
        <f>IF($AA253="","",INDEX('Per Line'!$J$2:$J$3001,$AA253)&amp;"")</f>
        <v/>
      </c>
      <c r="H253">
        <f>IF($AA253="","",INDEX('Per Line'!$K$2:$K$3001,$AA253)&amp;"")</f>
        <v/>
      </c>
      <c r="I253">
        <f>IF($AA253="","",INDEX('Per Line'!$L$2:$L$3001,$AA253)&amp;"")</f>
        <v/>
      </c>
      <c r="J253">
        <f>IF($AA253="","",INDEX('Per Line'!$P$2:$P$3001,$AA253))</f>
        <v/>
      </c>
      <c r="K253" s="7">
        <f>IF($AA253="","",IF(AND(ISNUMBER(M253),M253&gt;0,Y253&gt;M253),J253*M253/100+(Y253-M253),J253*Y253/100))</f>
        <v/>
      </c>
      <c r="L253">
        <f>IF($AA253="","",INDEX('Per Line'!$Z$2:$Z$3001,$AA253)&amp;"")</f>
        <v/>
      </c>
      <c r="M253">
        <f>IF($AA253="","",INDEX('Per Line'!$AG$2:$AG$3001,$AA253))</f>
        <v/>
      </c>
      <c r="N253">
        <f>IF($AA253="","",IF(AND(ISNUMBER(M253),M253&gt;0),Y253&gt;M253,FALSE))</f>
        <v/>
      </c>
      <c r="O253" s="7">
        <f>IF($AA253="","",IF(AND(ISNUMBER(M253),M253&gt;0,Y253&gt;M253),Y253-M253,""))</f>
        <v/>
      </c>
      <c r="P253" s="7">
        <f>IF($AA253="","",SUMIFS('Per Line'!$Y$2:$Y$3001,'Per Line'!$E$2:$E$3001,$B253,'Per Line'!$AQ$2:$AQ$3001,1))</f>
        <v/>
      </c>
      <c r="Q253">
        <f>IF($AA253="","",Settings!$C$7)</f>
        <v/>
      </c>
      <c r="R253" s="7">
        <f>IF($AA253="","",SUMIFS('Per Line'!$Y$2:$Y$3001,'Per Line'!$E$2:$E$3001,$B253,'Per Line'!$AP$2:$AP$3001,0,'Per Line'!$AQ$2:$AQ$3001,0))</f>
        <v/>
      </c>
      <c r="S253" s="7">
        <f>IF($AA253="","",R253*Q253)</f>
        <v/>
      </c>
      <c r="T253">
        <f>IF($AA253="","",Settings!$C$6)</f>
        <v/>
      </c>
      <c r="U253" s="7">
        <f>IF($AA253="","",SUMIFS('Per Line'!$Y$2:$Y$3001,'Per Line'!$E$2:$E$3001,$B253,'Per Line'!$AP$2:$AP$3001,1,'Per Line'!$AQ$2:$AQ$3001,0))</f>
        <v/>
      </c>
      <c r="V253" s="7">
        <f>IF($AA253="","",U253*T253)</f>
        <v/>
      </c>
      <c r="W253" s="7">
        <f>IF($AA253="","",V253+S253)</f>
        <v/>
      </c>
      <c r="X253" s="7">
        <f>IF($AA253="","",Y253-W253)</f>
        <v/>
      </c>
      <c r="Y253" s="7">
        <f>IF($AA253="","",R253+U253+P253)</f>
        <v/>
      </c>
      <c r="Z253" s="7">
        <f>IF($AA253="","",Y253-W253-K253)</f>
        <v/>
      </c>
      <c r="AA253" s="16">
        <f>IF(ROWS($AA$2:$AA253)&lt;=MAX('Per Line'!$AO$2:$AO$3001),MATCH(ROWS($AA$2:$AA253),'Per Line'!$AO$2:$AO$3001,0),"")</f>
        <v/>
      </c>
      <c r="AB253" s="17">
        <f>IF($AA253="","",K253-J253*Y253/100)</f>
        <v/>
      </c>
      <c r="AC253">
        <f>IF($AA253="","",C253&amp;"|"&amp;COUNTIF($C$2:$C253,C253))</f>
        <v/>
      </c>
    </row>
    <row r="254">
      <c r="A254" s="15" t="n"/>
      <c r="B254">
        <f>IF($AA254="","",INDEX('Per Line'!$E$2:$E$3001,$AA254)&amp;"")</f>
        <v/>
      </c>
      <c r="C254">
        <f>IF($AA254="","",D254&amp;" "&amp;G254)</f>
        <v/>
      </c>
      <c r="D254">
        <f>IF($AA254="","",INDEX('Per Line'!$A$2:$A$3001,$AA254)&amp;"")</f>
        <v/>
      </c>
      <c r="E254" s="14">
        <f>IF($AA254="","",INDEX('Per Line'!$G$2:$G$3001,$AA254))</f>
        <v/>
      </c>
      <c r="F254">
        <f>IF($AA254="","",INDEX('Per Line'!$H$2:$H$3001,$AA254)&amp;"")</f>
        <v/>
      </c>
      <c r="G254">
        <f>IF($AA254="","",INDEX('Per Line'!$J$2:$J$3001,$AA254)&amp;"")</f>
        <v/>
      </c>
      <c r="H254">
        <f>IF($AA254="","",INDEX('Per Line'!$K$2:$K$3001,$AA254)&amp;"")</f>
        <v/>
      </c>
      <c r="I254">
        <f>IF($AA254="","",INDEX('Per Line'!$L$2:$L$3001,$AA254)&amp;"")</f>
        <v/>
      </c>
      <c r="J254">
        <f>IF($AA254="","",INDEX('Per Line'!$P$2:$P$3001,$AA254))</f>
        <v/>
      </c>
      <c r="K254" s="7">
        <f>IF($AA254="","",IF(AND(ISNUMBER(M254),M254&gt;0,Y254&gt;M254),J254*M254/100+(Y254-M254),J254*Y254/100))</f>
        <v/>
      </c>
      <c r="L254">
        <f>IF($AA254="","",INDEX('Per Line'!$Z$2:$Z$3001,$AA254)&amp;"")</f>
        <v/>
      </c>
      <c r="M254">
        <f>IF($AA254="","",INDEX('Per Line'!$AG$2:$AG$3001,$AA254))</f>
        <v/>
      </c>
      <c r="N254">
        <f>IF($AA254="","",IF(AND(ISNUMBER(M254),M254&gt;0),Y254&gt;M254,FALSE))</f>
        <v/>
      </c>
      <c r="O254" s="7">
        <f>IF($AA254="","",IF(AND(ISNUMBER(M254),M254&gt;0,Y254&gt;M254),Y254-M254,""))</f>
        <v/>
      </c>
      <c r="P254" s="7">
        <f>IF($AA254="","",SUMIFS('Per Line'!$Y$2:$Y$3001,'Per Line'!$E$2:$E$3001,$B254,'Per Line'!$AQ$2:$AQ$3001,1))</f>
        <v/>
      </c>
      <c r="Q254">
        <f>IF($AA254="","",Settings!$C$7)</f>
        <v/>
      </c>
      <c r="R254" s="7">
        <f>IF($AA254="","",SUMIFS('Per Line'!$Y$2:$Y$3001,'Per Line'!$E$2:$E$3001,$B254,'Per Line'!$AP$2:$AP$3001,0,'Per Line'!$AQ$2:$AQ$3001,0))</f>
        <v/>
      </c>
      <c r="S254" s="7">
        <f>IF($AA254="","",R254*Q254)</f>
        <v/>
      </c>
      <c r="T254">
        <f>IF($AA254="","",Settings!$C$6)</f>
        <v/>
      </c>
      <c r="U254" s="7">
        <f>IF($AA254="","",SUMIFS('Per Line'!$Y$2:$Y$3001,'Per Line'!$E$2:$E$3001,$B254,'Per Line'!$AP$2:$AP$3001,1,'Per Line'!$AQ$2:$AQ$3001,0))</f>
        <v/>
      </c>
      <c r="V254" s="7">
        <f>IF($AA254="","",U254*T254)</f>
        <v/>
      </c>
      <c r="W254" s="7">
        <f>IF($AA254="","",V254+S254)</f>
        <v/>
      </c>
      <c r="X254" s="7">
        <f>IF($AA254="","",Y254-W254)</f>
        <v/>
      </c>
      <c r="Y254" s="7">
        <f>IF($AA254="","",R254+U254+P254)</f>
        <v/>
      </c>
      <c r="Z254" s="7">
        <f>IF($AA254="","",Y254-W254-K254)</f>
        <v/>
      </c>
      <c r="AA254" s="16">
        <f>IF(ROWS($AA$2:$AA254)&lt;=MAX('Per Line'!$AO$2:$AO$3001),MATCH(ROWS($AA$2:$AA254),'Per Line'!$AO$2:$AO$3001,0),"")</f>
        <v/>
      </c>
      <c r="AB254" s="17">
        <f>IF($AA254="","",K254-J254*Y254/100)</f>
        <v/>
      </c>
      <c r="AC254">
        <f>IF($AA254="","",C254&amp;"|"&amp;COUNTIF($C$2:$C254,C254))</f>
        <v/>
      </c>
    </row>
    <row r="255">
      <c r="A255" s="15" t="n"/>
      <c r="B255">
        <f>IF($AA255="","",INDEX('Per Line'!$E$2:$E$3001,$AA255)&amp;"")</f>
        <v/>
      </c>
      <c r="C255">
        <f>IF($AA255="","",D255&amp;" "&amp;G255)</f>
        <v/>
      </c>
      <c r="D255">
        <f>IF($AA255="","",INDEX('Per Line'!$A$2:$A$3001,$AA255)&amp;"")</f>
        <v/>
      </c>
      <c r="E255" s="14">
        <f>IF($AA255="","",INDEX('Per Line'!$G$2:$G$3001,$AA255))</f>
        <v/>
      </c>
      <c r="F255">
        <f>IF($AA255="","",INDEX('Per Line'!$H$2:$H$3001,$AA255)&amp;"")</f>
        <v/>
      </c>
      <c r="G255">
        <f>IF($AA255="","",INDEX('Per Line'!$J$2:$J$3001,$AA255)&amp;"")</f>
        <v/>
      </c>
      <c r="H255">
        <f>IF($AA255="","",INDEX('Per Line'!$K$2:$K$3001,$AA255)&amp;"")</f>
        <v/>
      </c>
      <c r="I255">
        <f>IF($AA255="","",INDEX('Per Line'!$L$2:$L$3001,$AA255)&amp;"")</f>
        <v/>
      </c>
      <c r="J255">
        <f>IF($AA255="","",INDEX('Per Line'!$P$2:$P$3001,$AA255))</f>
        <v/>
      </c>
      <c r="K255" s="7">
        <f>IF($AA255="","",IF(AND(ISNUMBER(M255),M255&gt;0,Y255&gt;M255),J255*M255/100+(Y255-M255),J255*Y255/100))</f>
        <v/>
      </c>
      <c r="L255">
        <f>IF($AA255="","",INDEX('Per Line'!$Z$2:$Z$3001,$AA255)&amp;"")</f>
        <v/>
      </c>
      <c r="M255">
        <f>IF($AA255="","",INDEX('Per Line'!$AG$2:$AG$3001,$AA255))</f>
        <v/>
      </c>
      <c r="N255">
        <f>IF($AA255="","",IF(AND(ISNUMBER(M255),M255&gt;0),Y255&gt;M255,FALSE))</f>
        <v/>
      </c>
      <c r="O255" s="7">
        <f>IF($AA255="","",IF(AND(ISNUMBER(M255),M255&gt;0,Y255&gt;M255),Y255-M255,""))</f>
        <v/>
      </c>
      <c r="P255" s="7">
        <f>IF($AA255="","",SUMIFS('Per Line'!$Y$2:$Y$3001,'Per Line'!$E$2:$E$3001,$B255,'Per Line'!$AQ$2:$AQ$3001,1))</f>
        <v/>
      </c>
      <c r="Q255">
        <f>IF($AA255="","",Settings!$C$7)</f>
        <v/>
      </c>
      <c r="R255" s="7">
        <f>IF($AA255="","",SUMIFS('Per Line'!$Y$2:$Y$3001,'Per Line'!$E$2:$E$3001,$B255,'Per Line'!$AP$2:$AP$3001,0,'Per Line'!$AQ$2:$AQ$3001,0))</f>
        <v/>
      </c>
      <c r="S255" s="7">
        <f>IF($AA255="","",R255*Q255)</f>
        <v/>
      </c>
      <c r="T255">
        <f>IF($AA255="","",Settings!$C$6)</f>
        <v/>
      </c>
      <c r="U255" s="7">
        <f>IF($AA255="","",SUMIFS('Per Line'!$Y$2:$Y$3001,'Per Line'!$E$2:$E$3001,$B255,'Per Line'!$AP$2:$AP$3001,1,'Per Line'!$AQ$2:$AQ$3001,0))</f>
        <v/>
      </c>
      <c r="V255" s="7">
        <f>IF($AA255="","",U255*T255)</f>
        <v/>
      </c>
      <c r="W255" s="7">
        <f>IF($AA255="","",V255+S255)</f>
        <v/>
      </c>
      <c r="X255" s="7">
        <f>IF($AA255="","",Y255-W255)</f>
        <v/>
      </c>
      <c r="Y255" s="7">
        <f>IF($AA255="","",R255+U255+P255)</f>
        <v/>
      </c>
      <c r="Z255" s="7">
        <f>IF($AA255="","",Y255-W255-K255)</f>
        <v/>
      </c>
      <c r="AA255" s="16">
        <f>IF(ROWS($AA$2:$AA255)&lt;=MAX('Per Line'!$AO$2:$AO$3001),MATCH(ROWS($AA$2:$AA255),'Per Line'!$AO$2:$AO$3001,0),"")</f>
        <v/>
      </c>
      <c r="AB255" s="17">
        <f>IF($AA255="","",K255-J255*Y255/100)</f>
        <v/>
      </c>
      <c r="AC255">
        <f>IF($AA255="","",C255&amp;"|"&amp;COUNTIF($C$2:$C255,C255))</f>
        <v/>
      </c>
    </row>
    <row r="256">
      <c r="A256" s="15" t="n"/>
      <c r="B256">
        <f>IF($AA256="","",INDEX('Per Line'!$E$2:$E$3001,$AA256)&amp;"")</f>
        <v/>
      </c>
      <c r="C256">
        <f>IF($AA256="","",D256&amp;" "&amp;G256)</f>
        <v/>
      </c>
      <c r="D256">
        <f>IF($AA256="","",INDEX('Per Line'!$A$2:$A$3001,$AA256)&amp;"")</f>
        <v/>
      </c>
      <c r="E256" s="14">
        <f>IF($AA256="","",INDEX('Per Line'!$G$2:$G$3001,$AA256))</f>
        <v/>
      </c>
      <c r="F256">
        <f>IF($AA256="","",INDEX('Per Line'!$H$2:$H$3001,$AA256)&amp;"")</f>
        <v/>
      </c>
      <c r="G256">
        <f>IF($AA256="","",INDEX('Per Line'!$J$2:$J$3001,$AA256)&amp;"")</f>
        <v/>
      </c>
      <c r="H256">
        <f>IF($AA256="","",INDEX('Per Line'!$K$2:$K$3001,$AA256)&amp;"")</f>
        <v/>
      </c>
      <c r="I256">
        <f>IF($AA256="","",INDEX('Per Line'!$L$2:$L$3001,$AA256)&amp;"")</f>
        <v/>
      </c>
      <c r="J256">
        <f>IF($AA256="","",INDEX('Per Line'!$P$2:$P$3001,$AA256))</f>
        <v/>
      </c>
      <c r="K256" s="7">
        <f>IF($AA256="","",IF(AND(ISNUMBER(M256),M256&gt;0,Y256&gt;M256),J256*M256/100+(Y256-M256),J256*Y256/100))</f>
        <v/>
      </c>
      <c r="L256">
        <f>IF($AA256="","",INDEX('Per Line'!$Z$2:$Z$3001,$AA256)&amp;"")</f>
        <v/>
      </c>
      <c r="M256">
        <f>IF($AA256="","",INDEX('Per Line'!$AG$2:$AG$3001,$AA256))</f>
        <v/>
      </c>
      <c r="N256">
        <f>IF($AA256="","",IF(AND(ISNUMBER(M256),M256&gt;0),Y256&gt;M256,FALSE))</f>
        <v/>
      </c>
      <c r="O256" s="7">
        <f>IF($AA256="","",IF(AND(ISNUMBER(M256),M256&gt;0,Y256&gt;M256),Y256-M256,""))</f>
        <v/>
      </c>
      <c r="P256" s="7">
        <f>IF($AA256="","",SUMIFS('Per Line'!$Y$2:$Y$3001,'Per Line'!$E$2:$E$3001,$B256,'Per Line'!$AQ$2:$AQ$3001,1))</f>
        <v/>
      </c>
      <c r="Q256">
        <f>IF($AA256="","",Settings!$C$7)</f>
        <v/>
      </c>
      <c r="R256" s="7">
        <f>IF($AA256="","",SUMIFS('Per Line'!$Y$2:$Y$3001,'Per Line'!$E$2:$E$3001,$B256,'Per Line'!$AP$2:$AP$3001,0,'Per Line'!$AQ$2:$AQ$3001,0))</f>
        <v/>
      </c>
      <c r="S256" s="7">
        <f>IF($AA256="","",R256*Q256)</f>
        <v/>
      </c>
      <c r="T256">
        <f>IF($AA256="","",Settings!$C$6)</f>
        <v/>
      </c>
      <c r="U256" s="7">
        <f>IF($AA256="","",SUMIFS('Per Line'!$Y$2:$Y$3001,'Per Line'!$E$2:$E$3001,$B256,'Per Line'!$AP$2:$AP$3001,1,'Per Line'!$AQ$2:$AQ$3001,0))</f>
        <v/>
      </c>
      <c r="V256" s="7">
        <f>IF($AA256="","",U256*T256)</f>
        <v/>
      </c>
      <c r="W256" s="7">
        <f>IF($AA256="","",V256+S256)</f>
        <v/>
      </c>
      <c r="X256" s="7">
        <f>IF($AA256="","",Y256-W256)</f>
        <v/>
      </c>
      <c r="Y256" s="7">
        <f>IF($AA256="","",R256+U256+P256)</f>
        <v/>
      </c>
      <c r="Z256" s="7">
        <f>IF($AA256="","",Y256-W256-K256)</f>
        <v/>
      </c>
      <c r="AA256" s="16">
        <f>IF(ROWS($AA$2:$AA256)&lt;=MAX('Per Line'!$AO$2:$AO$3001),MATCH(ROWS($AA$2:$AA256),'Per Line'!$AO$2:$AO$3001,0),"")</f>
        <v/>
      </c>
      <c r="AB256" s="17">
        <f>IF($AA256="","",K256-J256*Y256/100)</f>
        <v/>
      </c>
      <c r="AC256">
        <f>IF($AA256="","",C256&amp;"|"&amp;COUNTIF($C$2:$C256,C256))</f>
        <v/>
      </c>
    </row>
    <row r="257">
      <c r="A257" s="15" t="n"/>
      <c r="B257">
        <f>IF($AA257="","",INDEX('Per Line'!$E$2:$E$3001,$AA257)&amp;"")</f>
        <v/>
      </c>
      <c r="C257">
        <f>IF($AA257="","",D257&amp;" "&amp;G257)</f>
        <v/>
      </c>
      <c r="D257">
        <f>IF($AA257="","",INDEX('Per Line'!$A$2:$A$3001,$AA257)&amp;"")</f>
        <v/>
      </c>
      <c r="E257" s="14">
        <f>IF($AA257="","",INDEX('Per Line'!$G$2:$G$3001,$AA257))</f>
        <v/>
      </c>
      <c r="F257">
        <f>IF($AA257="","",INDEX('Per Line'!$H$2:$H$3001,$AA257)&amp;"")</f>
        <v/>
      </c>
      <c r="G257">
        <f>IF($AA257="","",INDEX('Per Line'!$J$2:$J$3001,$AA257)&amp;"")</f>
        <v/>
      </c>
      <c r="H257">
        <f>IF($AA257="","",INDEX('Per Line'!$K$2:$K$3001,$AA257)&amp;"")</f>
        <v/>
      </c>
      <c r="I257">
        <f>IF($AA257="","",INDEX('Per Line'!$L$2:$L$3001,$AA257)&amp;"")</f>
        <v/>
      </c>
      <c r="J257">
        <f>IF($AA257="","",INDEX('Per Line'!$P$2:$P$3001,$AA257))</f>
        <v/>
      </c>
      <c r="K257" s="7">
        <f>IF($AA257="","",IF(AND(ISNUMBER(M257),M257&gt;0,Y257&gt;M257),J257*M257/100+(Y257-M257),J257*Y257/100))</f>
        <v/>
      </c>
      <c r="L257">
        <f>IF($AA257="","",INDEX('Per Line'!$Z$2:$Z$3001,$AA257)&amp;"")</f>
        <v/>
      </c>
      <c r="M257">
        <f>IF($AA257="","",INDEX('Per Line'!$AG$2:$AG$3001,$AA257))</f>
        <v/>
      </c>
      <c r="N257">
        <f>IF($AA257="","",IF(AND(ISNUMBER(M257),M257&gt;0),Y257&gt;M257,FALSE))</f>
        <v/>
      </c>
      <c r="O257" s="7">
        <f>IF($AA257="","",IF(AND(ISNUMBER(M257),M257&gt;0,Y257&gt;M257),Y257-M257,""))</f>
        <v/>
      </c>
      <c r="P257" s="7">
        <f>IF($AA257="","",SUMIFS('Per Line'!$Y$2:$Y$3001,'Per Line'!$E$2:$E$3001,$B257,'Per Line'!$AQ$2:$AQ$3001,1))</f>
        <v/>
      </c>
      <c r="Q257">
        <f>IF($AA257="","",Settings!$C$7)</f>
        <v/>
      </c>
      <c r="R257" s="7">
        <f>IF($AA257="","",SUMIFS('Per Line'!$Y$2:$Y$3001,'Per Line'!$E$2:$E$3001,$B257,'Per Line'!$AP$2:$AP$3001,0,'Per Line'!$AQ$2:$AQ$3001,0))</f>
        <v/>
      </c>
      <c r="S257" s="7">
        <f>IF($AA257="","",R257*Q257)</f>
        <v/>
      </c>
      <c r="T257">
        <f>IF($AA257="","",Settings!$C$6)</f>
        <v/>
      </c>
      <c r="U257" s="7">
        <f>IF($AA257="","",SUMIFS('Per Line'!$Y$2:$Y$3001,'Per Line'!$E$2:$E$3001,$B257,'Per Line'!$AP$2:$AP$3001,1,'Per Line'!$AQ$2:$AQ$3001,0))</f>
        <v/>
      </c>
      <c r="V257" s="7">
        <f>IF($AA257="","",U257*T257)</f>
        <v/>
      </c>
      <c r="W257" s="7">
        <f>IF($AA257="","",V257+S257)</f>
        <v/>
      </c>
      <c r="X257" s="7">
        <f>IF($AA257="","",Y257-W257)</f>
        <v/>
      </c>
      <c r="Y257" s="7">
        <f>IF($AA257="","",R257+U257+P257)</f>
        <v/>
      </c>
      <c r="Z257" s="7">
        <f>IF($AA257="","",Y257-W257-K257)</f>
        <v/>
      </c>
      <c r="AA257" s="16">
        <f>IF(ROWS($AA$2:$AA257)&lt;=MAX('Per Line'!$AO$2:$AO$3001),MATCH(ROWS($AA$2:$AA257),'Per Line'!$AO$2:$AO$3001,0),"")</f>
        <v/>
      </c>
      <c r="AB257" s="17">
        <f>IF($AA257="","",K257-J257*Y257/100)</f>
        <v/>
      </c>
      <c r="AC257">
        <f>IF($AA257="","",C257&amp;"|"&amp;COUNTIF($C$2:$C257,C257))</f>
        <v/>
      </c>
    </row>
    <row r="258">
      <c r="A258" s="15" t="n"/>
      <c r="B258">
        <f>IF($AA258="","",INDEX('Per Line'!$E$2:$E$3001,$AA258)&amp;"")</f>
        <v/>
      </c>
      <c r="C258">
        <f>IF($AA258="","",D258&amp;" "&amp;G258)</f>
        <v/>
      </c>
      <c r="D258">
        <f>IF($AA258="","",INDEX('Per Line'!$A$2:$A$3001,$AA258)&amp;"")</f>
        <v/>
      </c>
      <c r="E258" s="14">
        <f>IF($AA258="","",INDEX('Per Line'!$G$2:$G$3001,$AA258))</f>
        <v/>
      </c>
      <c r="F258">
        <f>IF($AA258="","",INDEX('Per Line'!$H$2:$H$3001,$AA258)&amp;"")</f>
        <v/>
      </c>
      <c r="G258">
        <f>IF($AA258="","",INDEX('Per Line'!$J$2:$J$3001,$AA258)&amp;"")</f>
        <v/>
      </c>
      <c r="H258">
        <f>IF($AA258="","",INDEX('Per Line'!$K$2:$K$3001,$AA258)&amp;"")</f>
        <v/>
      </c>
      <c r="I258">
        <f>IF($AA258="","",INDEX('Per Line'!$L$2:$L$3001,$AA258)&amp;"")</f>
        <v/>
      </c>
      <c r="J258">
        <f>IF($AA258="","",INDEX('Per Line'!$P$2:$P$3001,$AA258))</f>
        <v/>
      </c>
      <c r="K258" s="7">
        <f>IF($AA258="","",IF(AND(ISNUMBER(M258),M258&gt;0,Y258&gt;M258),J258*M258/100+(Y258-M258),J258*Y258/100))</f>
        <v/>
      </c>
      <c r="L258">
        <f>IF($AA258="","",INDEX('Per Line'!$Z$2:$Z$3001,$AA258)&amp;"")</f>
        <v/>
      </c>
      <c r="M258">
        <f>IF($AA258="","",INDEX('Per Line'!$AG$2:$AG$3001,$AA258))</f>
        <v/>
      </c>
      <c r="N258">
        <f>IF($AA258="","",IF(AND(ISNUMBER(M258),M258&gt;0),Y258&gt;M258,FALSE))</f>
        <v/>
      </c>
      <c r="O258" s="7">
        <f>IF($AA258="","",IF(AND(ISNUMBER(M258),M258&gt;0,Y258&gt;M258),Y258-M258,""))</f>
        <v/>
      </c>
      <c r="P258" s="7">
        <f>IF($AA258="","",SUMIFS('Per Line'!$Y$2:$Y$3001,'Per Line'!$E$2:$E$3001,$B258,'Per Line'!$AQ$2:$AQ$3001,1))</f>
        <v/>
      </c>
      <c r="Q258">
        <f>IF($AA258="","",Settings!$C$7)</f>
        <v/>
      </c>
      <c r="R258" s="7">
        <f>IF($AA258="","",SUMIFS('Per Line'!$Y$2:$Y$3001,'Per Line'!$E$2:$E$3001,$B258,'Per Line'!$AP$2:$AP$3001,0,'Per Line'!$AQ$2:$AQ$3001,0))</f>
        <v/>
      </c>
      <c r="S258" s="7">
        <f>IF($AA258="","",R258*Q258)</f>
        <v/>
      </c>
      <c r="T258">
        <f>IF($AA258="","",Settings!$C$6)</f>
        <v/>
      </c>
      <c r="U258" s="7">
        <f>IF($AA258="","",SUMIFS('Per Line'!$Y$2:$Y$3001,'Per Line'!$E$2:$E$3001,$B258,'Per Line'!$AP$2:$AP$3001,1,'Per Line'!$AQ$2:$AQ$3001,0))</f>
        <v/>
      </c>
      <c r="V258" s="7">
        <f>IF($AA258="","",U258*T258)</f>
        <v/>
      </c>
      <c r="W258" s="7">
        <f>IF($AA258="","",V258+S258)</f>
        <v/>
      </c>
      <c r="X258" s="7">
        <f>IF($AA258="","",Y258-W258)</f>
        <v/>
      </c>
      <c r="Y258" s="7">
        <f>IF($AA258="","",R258+U258+P258)</f>
        <v/>
      </c>
      <c r="Z258" s="7">
        <f>IF($AA258="","",Y258-W258-K258)</f>
        <v/>
      </c>
      <c r="AA258" s="16">
        <f>IF(ROWS($AA$2:$AA258)&lt;=MAX('Per Line'!$AO$2:$AO$3001),MATCH(ROWS($AA$2:$AA258),'Per Line'!$AO$2:$AO$3001,0),"")</f>
        <v/>
      </c>
      <c r="AB258" s="17">
        <f>IF($AA258="","",K258-J258*Y258/100)</f>
        <v/>
      </c>
      <c r="AC258">
        <f>IF($AA258="","",C258&amp;"|"&amp;COUNTIF($C$2:$C258,C258))</f>
        <v/>
      </c>
    </row>
    <row r="259">
      <c r="A259" s="15" t="n"/>
      <c r="B259">
        <f>IF($AA259="","",INDEX('Per Line'!$E$2:$E$3001,$AA259)&amp;"")</f>
        <v/>
      </c>
      <c r="C259">
        <f>IF($AA259="","",D259&amp;" "&amp;G259)</f>
        <v/>
      </c>
      <c r="D259">
        <f>IF($AA259="","",INDEX('Per Line'!$A$2:$A$3001,$AA259)&amp;"")</f>
        <v/>
      </c>
      <c r="E259" s="14">
        <f>IF($AA259="","",INDEX('Per Line'!$G$2:$G$3001,$AA259))</f>
        <v/>
      </c>
      <c r="F259">
        <f>IF($AA259="","",INDEX('Per Line'!$H$2:$H$3001,$AA259)&amp;"")</f>
        <v/>
      </c>
      <c r="G259">
        <f>IF($AA259="","",INDEX('Per Line'!$J$2:$J$3001,$AA259)&amp;"")</f>
        <v/>
      </c>
      <c r="H259">
        <f>IF($AA259="","",INDEX('Per Line'!$K$2:$K$3001,$AA259)&amp;"")</f>
        <v/>
      </c>
      <c r="I259">
        <f>IF($AA259="","",INDEX('Per Line'!$L$2:$L$3001,$AA259)&amp;"")</f>
        <v/>
      </c>
      <c r="J259">
        <f>IF($AA259="","",INDEX('Per Line'!$P$2:$P$3001,$AA259))</f>
        <v/>
      </c>
      <c r="K259" s="7">
        <f>IF($AA259="","",IF(AND(ISNUMBER(M259),M259&gt;0,Y259&gt;M259),J259*M259/100+(Y259-M259),J259*Y259/100))</f>
        <v/>
      </c>
      <c r="L259">
        <f>IF($AA259="","",INDEX('Per Line'!$Z$2:$Z$3001,$AA259)&amp;"")</f>
        <v/>
      </c>
      <c r="M259">
        <f>IF($AA259="","",INDEX('Per Line'!$AG$2:$AG$3001,$AA259))</f>
        <v/>
      </c>
      <c r="N259">
        <f>IF($AA259="","",IF(AND(ISNUMBER(M259),M259&gt;0),Y259&gt;M259,FALSE))</f>
        <v/>
      </c>
      <c r="O259" s="7">
        <f>IF($AA259="","",IF(AND(ISNUMBER(M259),M259&gt;0,Y259&gt;M259),Y259-M259,""))</f>
        <v/>
      </c>
      <c r="P259" s="7">
        <f>IF($AA259="","",SUMIFS('Per Line'!$Y$2:$Y$3001,'Per Line'!$E$2:$E$3001,$B259,'Per Line'!$AQ$2:$AQ$3001,1))</f>
        <v/>
      </c>
      <c r="Q259">
        <f>IF($AA259="","",Settings!$C$7)</f>
        <v/>
      </c>
      <c r="R259" s="7">
        <f>IF($AA259="","",SUMIFS('Per Line'!$Y$2:$Y$3001,'Per Line'!$E$2:$E$3001,$B259,'Per Line'!$AP$2:$AP$3001,0,'Per Line'!$AQ$2:$AQ$3001,0))</f>
        <v/>
      </c>
      <c r="S259" s="7">
        <f>IF($AA259="","",R259*Q259)</f>
        <v/>
      </c>
      <c r="T259">
        <f>IF($AA259="","",Settings!$C$6)</f>
        <v/>
      </c>
      <c r="U259" s="7">
        <f>IF($AA259="","",SUMIFS('Per Line'!$Y$2:$Y$3001,'Per Line'!$E$2:$E$3001,$B259,'Per Line'!$AP$2:$AP$3001,1,'Per Line'!$AQ$2:$AQ$3001,0))</f>
        <v/>
      </c>
      <c r="V259" s="7">
        <f>IF($AA259="","",U259*T259)</f>
        <v/>
      </c>
      <c r="W259" s="7">
        <f>IF($AA259="","",V259+S259)</f>
        <v/>
      </c>
      <c r="X259" s="7">
        <f>IF($AA259="","",Y259-W259)</f>
        <v/>
      </c>
      <c r="Y259" s="7">
        <f>IF($AA259="","",R259+U259+P259)</f>
        <v/>
      </c>
      <c r="Z259" s="7">
        <f>IF($AA259="","",Y259-W259-K259)</f>
        <v/>
      </c>
      <c r="AA259" s="16">
        <f>IF(ROWS($AA$2:$AA259)&lt;=MAX('Per Line'!$AO$2:$AO$3001),MATCH(ROWS($AA$2:$AA259),'Per Line'!$AO$2:$AO$3001,0),"")</f>
        <v/>
      </c>
      <c r="AB259" s="17">
        <f>IF($AA259="","",K259-J259*Y259/100)</f>
        <v/>
      </c>
      <c r="AC259">
        <f>IF($AA259="","",C259&amp;"|"&amp;COUNTIF($C$2:$C259,C259))</f>
        <v/>
      </c>
    </row>
    <row r="260">
      <c r="A260" s="15" t="n"/>
      <c r="B260">
        <f>IF($AA260="","",INDEX('Per Line'!$E$2:$E$3001,$AA260)&amp;"")</f>
        <v/>
      </c>
      <c r="C260">
        <f>IF($AA260="","",D260&amp;" "&amp;G260)</f>
        <v/>
      </c>
      <c r="D260">
        <f>IF($AA260="","",INDEX('Per Line'!$A$2:$A$3001,$AA260)&amp;"")</f>
        <v/>
      </c>
      <c r="E260" s="14">
        <f>IF($AA260="","",INDEX('Per Line'!$G$2:$G$3001,$AA260))</f>
        <v/>
      </c>
      <c r="F260">
        <f>IF($AA260="","",INDEX('Per Line'!$H$2:$H$3001,$AA260)&amp;"")</f>
        <v/>
      </c>
      <c r="G260">
        <f>IF($AA260="","",INDEX('Per Line'!$J$2:$J$3001,$AA260)&amp;"")</f>
        <v/>
      </c>
      <c r="H260">
        <f>IF($AA260="","",INDEX('Per Line'!$K$2:$K$3001,$AA260)&amp;"")</f>
        <v/>
      </c>
      <c r="I260">
        <f>IF($AA260="","",INDEX('Per Line'!$L$2:$L$3001,$AA260)&amp;"")</f>
        <v/>
      </c>
      <c r="J260">
        <f>IF($AA260="","",INDEX('Per Line'!$P$2:$P$3001,$AA260))</f>
        <v/>
      </c>
      <c r="K260" s="7">
        <f>IF($AA260="","",IF(AND(ISNUMBER(M260),M260&gt;0,Y260&gt;M260),J260*M260/100+(Y260-M260),J260*Y260/100))</f>
        <v/>
      </c>
      <c r="L260">
        <f>IF($AA260="","",INDEX('Per Line'!$Z$2:$Z$3001,$AA260)&amp;"")</f>
        <v/>
      </c>
      <c r="M260">
        <f>IF($AA260="","",INDEX('Per Line'!$AG$2:$AG$3001,$AA260))</f>
        <v/>
      </c>
      <c r="N260">
        <f>IF($AA260="","",IF(AND(ISNUMBER(M260),M260&gt;0),Y260&gt;M260,FALSE))</f>
        <v/>
      </c>
      <c r="O260" s="7">
        <f>IF($AA260="","",IF(AND(ISNUMBER(M260),M260&gt;0,Y260&gt;M260),Y260-M260,""))</f>
        <v/>
      </c>
      <c r="P260" s="7">
        <f>IF($AA260="","",SUMIFS('Per Line'!$Y$2:$Y$3001,'Per Line'!$E$2:$E$3001,$B260,'Per Line'!$AQ$2:$AQ$3001,1))</f>
        <v/>
      </c>
      <c r="Q260">
        <f>IF($AA260="","",Settings!$C$7)</f>
        <v/>
      </c>
      <c r="R260" s="7">
        <f>IF($AA260="","",SUMIFS('Per Line'!$Y$2:$Y$3001,'Per Line'!$E$2:$E$3001,$B260,'Per Line'!$AP$2:$AP$3001,0,'Per Line'!$AQ$2:$AQ$3001,0))</f>
        <v/>
      </c>
      <c r="S260" s="7">
        <f>IF($AA260="","",R260*Q260)</f>
        <v/>
      </c>
      <c r="T260">
        <f>IF($AA260="","",Settings!$C$6)</f>
        <v/>
      </c>
      <c r="U260" s="7">
        <f>IF($AA260="","",SUMIFS('Per Line'!$Y$2:$Y$3001,'Per Line'!$E$2:$E$3001,$B260,'Per Line'!$AP$2:$AP$3001,1,'Per Line'!$AQ$2:$AQ$3001,0))</f>
        <v/>
      </c>
      <c r="V260" s="7">
        <f>IF($AA260="","",U260*T260)</f>
        <v/>
      </c>
      <c r="W260" s="7">
        <f>IF($AA260="","",V260+S260)</f>
        <v/>
      </c>
      <c r="X260" s="7">
        <f>IF($AA260="","",Y260-W260)</f>
        <v/>
      </c>
      <c r="Y260" s="7">
        <f>IF($AA260="","",R260+U260+P260)</f>
        <v/>
      </c>
      <c r="Z260" s="7">
        <f>IF($AA260="","",Y260-W260-K260)</f>
        <v/>
      </c>
      <c r="AA260" s="16">
        <f>IF(ROWS($AA$2:$AA260)&lt;=MAX('Per Line'!$AO$2:$AO$3001),MATCH(ROWS($AA$2:$AA260),'Per Line'!$AO$2:$AO$3001,0),"")</f>
        <v/>
      </c>
      <c r="AB260" s="17">
        <f>IF($AA260="","",K260-J260*Y260/100)</f>
        <v/>
      </c>
      <c r="AC260">
        <f>IF($AA260="","",C260&amp;"|"&amp;COUNTIF($C$2:$C260,C260))</f>
        <v/>
      </c>
    </row>
    <row r="261">
      <c r="A261" s="15" t="n"/>
      <c r="B261">
        <f>IF($AA261="","",INDEX('Per Line'!$E$2:$E$3001,$AA261)&amp;"")</f>
        <v/>
      </c>
      <c r="C261">
        <f>IF($AA261="","",D261&amp;" "&amp;G261)</f>
        <v/>
      </c>
      <c r="D261">
        <f>IF($AA261="","",INDEX('Per Line'!$A$2:$A$3001,$AA261)&amp;"")</f>
        <v/>
      </c>
      <c r="E261" s="14">
        <f>IF($AA261="","",INDEX('Per Line'!$G$2:$G$3001,$AA261))</f>
        <v/>
      </c>
      <c r="F261">
        <f>IF($AA261="","",INDEX('Per Line'!$H$2:$H$3001,$AA261)&amp;"")</f>
        <v/>
      </c>
      <c r="G261">
        <f>IF($AA261="","",INDEX('Per Line'!$J$2:$J$3001,$AA261)&amp;"")</f>
        <v/>
      </c>
      <c r="H261">
        <f>IF($AA261="","",INDEX('Per Line'!$K$2:$K$3001,$AA261)&amp;"")</f>
        <v/>
      </c>
      <c r="I261">
        <f>IF($AA261="","",INDEX('Per Line'!$L$2:$L$3001,$AA261)&amp;"")</f>
        <v/>
      </c>
      <c r="J261">
        <f>IF($AA261="","",INDEX('Per Line'!$P$2:$P$3001,$AA261))</f>
        <v/>
      </c>
      <c r="K261" s="7">
        <f>IF($AA261="","",IF(AND(ISNUMBER(M261),M261&gt;0,Y261&gt;M261),J261*M261/100+(Y261-M261),J261*Y261/100))</f>
        <v/>
      </c>
      <c r="L261">
        <f>IF($AA261="","",INDEX('Per Line'!$Z$2:$Z$3001,$AA261)&amp;"")</f>
        <v/>
      </c>
      <c r="M261">
        <f>IF($AA261="","",INDEX('Per Line'!$AG$2:$AG$3001,$AA261))</f>
        <v/>
      </c>
      <c r="N261">
        <f>IF($AA261="","",IF(AND(ISNUMBER(M261),M261&gt;0),Y261&gt;M261,FALSE))</f>
        <v/>
      </c>
      <c r="O261" s="7">
        <f>IF($AA261="","",IF(AND(ISNUMBER(M261),M261&gt;0,Y261&gt;M261),Y261-M261,""))</f>
        <v/>
      </c>
      <c r="P261" s="7">
        <f>IF($AA261="","",SUMIFS('Per Line'!$Y$2:$Y$3001,'Per Line'!$E$2:$E$3001,$B261,'Per Line'!$AQ$2:$AQ$3001,1))</f>
        <v/>
      </c>
      <c r="Q261">
        <f>IF($AA261="","",Settings!$C$7)</f>
        <v/>
      </c>
      <c r="R261" s="7">
        <f>IF($AA261="","",SUMIFS('Per Line'!$Y$2:$Y$3001,'Per Line'!$E$2:$E$3001,$B261,'Per Line'!$AP$2:$AP$3001,0,'Per Line'!$AQ$2:$AQ$3001,0))</f>
        <v/>
      </c>
      <c r="S261" s="7">
        <f>IF($AA261="","",R261*Q261)</f>
        <v/>
      </c>
      <c r="T261">
        <f>IF($AA261="","",Settings!$C$6)</f>
        <v/>
      </c>
      <c r="U261" s="7">
        <f>IF($AA261="","",SUMIFS('Per Line'!$Y$2:$Y$3001,'Per Line'!$E$2:$E$3001,$B261,'Per Line'!$AP$2:$AP$3001,1,'Per Line'!$AQ$2:$AQ$3001,0))</f>
        <v/>
      </c>
      <c r="V261" s="7">
        <f>IF($AA261="","",U261*T261)</f>
        <v/>
      </c>
      <c r="W261" s="7">
        <f>IF($AA261="","",V261+S261)</f>
        <v/>
      </c>
      <c r="X261" s="7">
        <f>IF($AA261="","",Y261-W261)</f>
        <v/>
      </c>
      <c r="Y261" s="7">
        <f>IF($AA261="","",R261+U261+P261)</f>
        <v/>
      </c>
      <c r="Z261" s="7">
        <f>IF($AA261="","",Y261-W261-K261)</f>
        <v/>
      </c>
      <c r="AA261" s="16">
        <f>IF(ROWS($AA$2:$AA261)&lt;=MAX('Per Line'!$AO$2:$AO$3001),MATCH(ROWS($AA$2:$AA261),'Per Line'!$AO$2:$AO$3001,0),"")</f>
        <v/>
      </c>
      <c r="AB261" s="17">
        <f>IF($AA261="","",K261-J261*Y261/100)</f>
        <v/>
      </c>
      <c r="AC261">
        <f>IF($AA261="","",C261&amp;"|"&amp;COUNTIF($C$2:$C261,C261))</f>
        <v/>
      </c>
    </row>
    <row r="262">
      <c r="A262" s="15" t="n"/>
      <c r="B262">
        <f>IF($AA262="","",INDEX('Per Line'!$E$2:$E$3001,$AA262)&amp;"")</f>
        <v/>
      </c>
      <c r="C262">
        <f>IF($AA262="","",D262&amp;" "&amp;G262)</f>
        <v/>
      </c>
      <c r="D262">
        <f>IF($AA262="","",INDEX('Per Line'!$A$2:$A$3001,$AA262)&amp;"")</f>
        <v/>
      </c>
      <c r="E262" s="14">
        <f>IF($AA262="","",INDEX('Per Line'!$G$2:$G$3001,$AA262))</f>
        <v/>
      </c>
      <c r="F262">
        <f>IF($AA262="","",INDEX('Per Line'!$H$2:$H$3001,$AA262)&amp;"")</f>
        <v/>
      </c>
      <c r="G262">
        <f>IF($AA262="","",INDEX('Per Line'!$J$2:$J$3001,$AA262)&amp;"")</f>
        <v/>
      </c>
      <c r="H262">
        <f>IF($AA262="","",INDEX('Per Line'!$K$2:$K$3001,$AA262)&amp;"")</f>
        <v/>
      </c>
      <c r="I262">
        <f>IF($AA262="","",INDEX('Per Line'!$L$2:$L$3001,$AA262)&amp;"")</f>
        <v/>
      </c>
      <c r="J262">
        <f>IF($AA262="","",INDEX('Per Line'!$P$2:$P$3001,$AA262))</f>
        <v/>
      </c>
      <c r="K262" s="7">
        <f>IF($AA262="","",IF(AND(ISNUMBER(M262),M262&gt;0,Y262&gt;M262),J262*M262/100+(Y262-M262),J262*Y262/100))</f>
        <v/>
      </c>
      <c r="L262">
        <f>IF($AA262="","",INDEX('Per Line'!$Z$2:$Z$3001,$AA262)&amp;"")</f>
        <v/>
      </c>
      <c r="M262">
        <f>IF($AA262="","",INDEX('Per Line'!$AG$2:$AG$3001,$AA262))</f>
        <v/>
      </c>
      <c r="N262">
        <f>IF($AA262="","",IF(AND(ISNUMBER(M262),M262&gt;0),Y262&gt;M262,FALSE))</f>
        <v/>
      </c>
      <c r="O262" s="7">
        <f>IF($AA262="","",IF(AND(ISNUMBER(M262),M262&gt;0,Y262&gt;M262),Y262-M262,""))</f>
        <v/>
      </c>
      <c r="P262" s="7">
        <f>IF($AA262="","",SUMIFS('Per Line'!$Y$2:$Y$3001,'Per Line'!$E$2:$E$3001,$B262,'Per Line'!$AQ$2:$AQ$3001,1))</f>
        <v/>
      </c>
      <c r="Q262">
        <f>IF($AA262="","",Settings!$C$7)</f>
        <v/>
      </c>
      <c r="R262" s="7">
        <f>IF($AA262="","",SUMIFS('Per Line'!$Y$2:$Y$3001,'Per Line'!$E$2:$E$3001,$B262,'Per Line'!$AP$2:$AP$3001,0,'Per Line'!$AQ$2:$AQ$3001,0))</f>
        <v/>
      </c>
      <c r="S262" s="7">
        <f>IF($AA262="","",R262*Q262)</f>
        <v/>
      </c>
      <c r="T262">
        <f>IF($AA262="","",Settings!$C$6)</f>
        <v/>
      </c>
      <c r="U262" s="7">
        <f>IF($AA262="","",SUMIFS('Per Line'!$Y$2:$Y$3001,'Per Line'!$E$2:$E$3001,$B262,'Per Line'!$AP$2:$AP$3001,1,'Per Line'!$AQ$2:$AQ$3001,0))</f>
        <v/>
      </c>
      <c r="V262" s="7">
        <f>IF($AA262="","",U262*T262)</f>
        <v/>
      </c>
      <c r="W262" s="7">
        <f>IF($AA262="","",V262+S262)</f>
        <v/>
      </c>
      <c r="X262" s="7">
        <f>IF($AA262="","",Y262-W262)</f>
        <v/>
      </c>
      <c r="Y262" s="7">
        <f>IF($AA262="","",R262+U262+P262)</f>
        <v/>
      </c>
      <c r="Z262" s="7">
        <f>IF($AA262="","",Y262-W262-K262)</f>
        <v/>
      </c>
      <c r="AA262" s="16">
        <f>IF(ROWS($AA$2:$AA262)&lt;=MAX('Per Line'!$AO$2:$AO$3001),MATCH(ROWS($AA$2:$AA262),'Per Line'!$AO$2:$AO$3001,0),"")</f>
        <v/>
      </c>
      <c r="AB262" s="17">
        <f>IF($AA262="","",K262-J262*Y262/100)</f>
        <v/>
      </c>
      <c r="AC262">
        <f>IF($AA262="","",C262&amp;"|"&amp;COUNTIF($C$2:$C262,C262))</f>
        <v/>
      </c>
    </row>
    <row r="263">
      <c r="A263" s="15" t="n"/>
      <c r="B263">
        <f>IF($AA263="","",INDEX('Per Line'!$E$2:$E$3001,$AA263)&amp;"")</f>
        <v/>
      </c>
      <c r="C263">
        <f>IF($AA263="","",D263&amp;" "&amp;G263)</f>
        <v/>
      </c>
      <c r="D263">
        <f>IF($AA263="","",INDEX('Per Line'!$A$2:$A$3001,$AA263)&amp;"")</f>
        <v/>
      </c>
      <c r="E263" s="14">
        <f>IF($AA263="","",INDEX('Per Line'!$G$2:$G$3001,$AA263))</f>
        <v/>
      </c>
      <c r="F263">
        <f>IF($AA263="","",INDEX('Per Line'!$H$2:$H$3001,$AA263)&amp;"")</f>
        <v/>
      </c>
      <c r="G263">
        <f>IF($AA263="","",INDEX('Per Line'!$J$2:$J$3001,$AA263)&amp;"")</f>
        <v/>
      </c>
      <c r="H263">
        <f>IF($AA263="","",INDEX('Per Line'!$K$2:$K$3001,$AA263)&amp;"")</f>
        <v/>
      </c>
      <c r="I263">
        <f>IF($AA263="","",INDEX('Per Line'!$L$2:$L$3001,$AA263)&amp;"")</f>
        <v/>
      </c>
      <c r="J263">
        <f>IF($AA263="","",INDEX('Per Line'!$P$2:$P$3001,$AA263))</f>
        <v/>
      </c>
      <c r="K263" s="7">
        <f>IF($AA263="","",IF(AND(ISNUMBER(M263),M263&gt;0,Y263&gt;M263),J263*M263/100+(Y263-M263),J263*Y263/100))</f>
        <v/>
      </c>
      <c r="L263">
        <f>IF($AA263="","",INDEX('Per Line'!$Z$2:$Z$3001,$AA263)&amp;"")</f>
        <v/>
      </c>
      <c r="M263">
        <f>IF($AA263="","",INDEX('Per Line'!$AG$2:$AG$3001,$AA263))</f>
        <v/>
      </c>
      <c r="N263">
        <f>IF($AA263="","",IF(AND(ISNUMBER(M263),M263&gt;0),Y263&gt;M263,FALSE))</f>
        <v/>
      </c>
      <c r="O263" s="7">
        <f>IF($AA263="","",IF(AND(ISNUMBER(M263),M263&gt;0,Y263&gt;M263),Y263-M263,""))</f>
        <v/>
      </c>
      <c r="P263" s="7">
        <f>IF($AA263="","",SUMIFS('Per Line'!$Y$2:$Y$3001,'Per Line'!$E$2:$E$3001,$B263,'Per Line'!$AQ$2:$AQ$3001,1))</f>
        <v/>
      </c>
      <c r="Q263">
        <f>IF($AA263="","",Settings!$C$7)</f>
        <v/>
      </c>
      <c r="R263" s="7">
        <f>IF($AA263="","",SUMIFS('Per Line'!$Y$2:$Y$3001,'Per Line'!$E$2:$E$3001,$B263,'Per Line'!$AP$2:$AP$3001,0,'Per Line'!$AQ$2:$AQ$3001,0))</f>
        <v/>
      </c>
      <c r="S263" s="7">
        <f>IF($AA263="","",R263*Q263)</f>
        <v/>
      </c>
      <c r="T263">
        <f>IF($AA263="","",Settings!$C$6)</f>
        <v/>
      </c>
      <c r="U263" s="7">
        <f>IF($AA263="","",SUMIFS('Per Line'!$Y$2:$Y$3001,'Per Line'!$E$2:$E$3001,$B263,'Per Line'!$AP$2:$AP$3001,1,'Per Line'!$AQ$2:$AQ$3001,0))</f>
        <v/>
      </c>
      <c r="V263" s="7">
        <f>IF($AA263="","",U263*T263)</f>
        <v/>
      </c>
      <c r="W263" s="7">
        <f>IF($AA263="","",V263+S263)</f>
        <v/>
      </c>
      <c r="X263" s="7">
        <f>IF($AA263="","",Y263-W263)</f>
        <v/>
      </c>
      <c r="Y263" s="7">
        <f>IF($AA263="","",R263+U263+P263)</f>
        <v/>
      </c>
      <c r="Z263" s="7">
        <f>IF($AA263="","",Y263-W263-K263)</f>
        <v/>
      </c>
      <c r="AA263" s="16">
        <f>IF(ROWS($AA$2:$AA263)&lt;=MAX('Per Line'!$AO$2:$AO$3001),MATCH(ROWS($AA$2:$AA263),'Per Line'!$AO$2:$AO$3001,0),"")</f>
        <v/>
      </c>
      <c r="AB263" s="17">
        <f>IF($AA263="","",K263-J263*Y263/100)</f>
        <v/>
      </c>
      <c r="AC263">
        <f>IF($AA263="","",C263&amp;"|"&amp;COUNTIF($C$2:$C263,C263))</f>
        <v/>
      </c>
    </row>
    <row r="264">
      <c r="A264" s="15" t="n"/>
      <c r="B264">
        <f>IF($AA264="","",INDEX('Per Line'!$E$2:$E$3001,$AA264)&amp;"")</f>
        <v/>
      </c>
      <c r="C264">
        <f>IF($AA264="","",D264&amp;" "&amp;G264)</f>
        <v/>
      </c>
      <c r="D264">
        <f>IF($AA264="","",INDEX('Per Line'!$A$2:$A$3001,$AA264)&amp;"")</f>
        <v/>
      </c>
      <c r="E264" s="14">
        <f>IF($AA264="","",INDEX('Per Line'!$G$2:$G$3001,$AA264))</f>
        <v/>
      </c>
      <c r="F264">
        <f>IF($AA264="","",INDEX('Per Line'!$H$2:$H$3001,$AA264)&amp;"")</f>
        <v/>
      </c>
      <c r="G264">
        <f>IF($AA264="","",INDEX('Per Line'!$J$2:$J$3001,$AA264)&amp;"")</f>
        <v/>
      </c>
      <c r="H264">
        <f>IF($AA264="","",INDEX('Per Line'!$K$2:$K$3001,$AA264)&amp;"")</f>
        <v/>
      </c>
      <c r="I264">
        <f>IF($AA264="","",INDEX('Per Line'!$L$2:$L$3001,$AA264)&amp;"")</f>
        <v/>
      </c>
      <c r="J264">
        <f>IF($AA264="","",INDEX('Per Line'!$P$2:$P$3001,$AA264))</f>
        <v/>
      </c>
      <c r="K264" s="7">
        <f>IF($AA264="","",IF(AND(ISNUMBER(M264),M264&gt;0,Y264&gt;M264),J264*M264/100+(Y264-M264),J264*Y264/100))</f>
        <v/>
      </c>
      <c r="L264">
        <f>IF($AA264="","",INDEX('Per Line'!$Z$2:$Z$3001,$AA264)&amp;"")</f>
        <v/>
      </c>
      <c r="M264">
        <f>IF($AA264="","",INDEX('Per Line'!$AG$2:$AG$3001,$AA264))</f>
        <v/>
      </c>
      <c r="N264">
        <f>IF($AA264="","",IF(AND(ISNUMBER(M264),M264&gt;0),Y264&gt;M264,FALSE))</f>
        <v/>
      </c>
      <c r="O264" s="7">
        <f>IF($AA264="","",IF(AND(ISNUMBER(M264),M264&gt;0,Y264&gt;M264),Y264-M264,""))</f>
        <v/>
      </c>
      <c r="P264" s="7">
        <f>IF($AA264="","",SUMIFS('Per Line'!$Y$2:$Y$3001,'Per Line'!$E$2:$E$3001,$B264,'Per Line'!$AQ$2:$AQ$3001,1))</f>
        <v/>
      </c>
      <c r="Q264">
        <f>IF($AA264="","",Settings!$C$7)</f>
        <v/>
      </c>
      <c r="R264" s="7">
        <f>IF($AA264="","",SUMIFS('Per Line'!$Y$2:$Y$3001,'Per Line'!$E$2:$E$3001,$B264,'Per Line'!$AP$2:$AP$3001,0,'Per Line'!$AQ$2:$AQ$3001,0))</f>
        <v/>
      </c>
      <c r="S264" s="7">
        <f>IF($AA264="","",R264*Q264)</f>
        <v/>
      </c>
      <c r="T264">
        <f>IF($AA264="","",Settings!$C$6)</f>
        <v/>
      </c>
      <c r="U264" s="7">
        <f>IF($AA264="","",SUMIFS('Per Line'!$Y$2:$Y$3001,'Per Line'!$E$2:$E$3001,$B264,'Per Line'!$AP$2:$AP$3001,1,'Per Line'!$AQ$2:$AQ$3001,0))</f>
        <v/>
      </c>
      <c r="V264" s="7">
        <f>IF($AA264="","",U264*T264)</f>
        <v/>
      </c>
      <c r="W264" s="7">
        <f>IF($AA264="","",V264+S264)</f>
        <v/>
      </c>
      <c r="X264" s="7">
        <f>IF($AA264="","",Y264-W264)</f>
        <v/>
      </c>
      <c r="Y264" s="7">
        <f>IF($AA264="","",R264+U264+P264)</f>
        <v/>
      </c>
      <c r="Z264" s="7">
        <f>IF($AA264="","",Y264-W264-K264)</f>
        <v/>
      </c>
      <c r="AA264" s="16">
        <f>IF(ROWS($AA$2:$AA264)&lt;=MAX('Per Line'!$AO$2:$AO$3001),MATCH(ROWS($AA$2:$AA264),'Per Line'!$AO$2:$AO$3001,0),"")</f>
        <v/>
      </c>
      <c r="AB264" s="17">
        <f>IF($AA264="","",K264-J264*Y264/100)</f>
        <v/>
      </c>
      <c r="AC264">
        <f>IF($AA264="","",C264&amp;"|"&amp;COUNTIF($C$2:$C264,C264))</f>
        <v/>
      </c>
    </row>
    <row r="265">
      <c r="A265" s="15" t="n"/>
      <c r="B265">
        <f>IF($AA265="","",INDEX('Per Line'!$E$2:$E$3001,$AA265)&amp;"")</f>
        <v/>
      </c>
      <c r="C265">
        <f>IF($AA265="","",D265&amp;" "&amp;G265)</f>
        <v/>
      </c>
      <c r="D265">
        <f>IF($AA265="","",INDEX('Per Line'!$A$2:$A$3001,$AA265)&amp;"")</f>
        <v/>
      </c>
      <c r="E265" s="14">
        <f>IF($AA265="","",INDEX('Per Line'!$G$2:$G$3001,$AA265))</f>
        <v/>
      </c>
      <c r="F265">
        <f>IF($AA265="","",INDEX('Per Line'!$H$2:$H$3001,$AA265)&amp;"")</f>
        <v/>
      </c>
      <c r="G265">
        <f>IF($AA265="","",INDEX('Per Line'!$J$2:$J$3001,$AA265)&amp;"")</f>
        <v/>
      </c>
      <c r="H265">
        <f>IF($AA265="","",INDEX('Per Line'!$K$2:$K$3001,$AA265)&amp;"")</f>
        <v/>
      </c>
      <c r="I265">
        <f>IF($AA265="","",INDEX('Per Line'!$L$2:$L$3001,$AA265)&amp;"")</f>
        <v/>
      </c>
      <c r="J265">
        <f>IF($AA265="","",INDEX('Per Line'!$P$2:$P$3001,$AA265))</f>
        <v/>
      </c>
      <c r="K265" s="7">
        <f>IF($AA265="","",IF(AND(ISNUMBER(M265),M265&gt;0,Y265&gt;M265),J265*M265/100+(Y265-M265),J265*Y265/100))</f>
        <v/>
      </c>
      <c r="L265">
        <f>IF($AA265="","",INDEX('Per Line'!$Z$2:$Z$3001,$AA265)&amp;"")</f>
        <v/>
      </c>
      <c r="M265">
        <f>IF($AA265="","",INDEX('Per Line'!$AG$2:$AG$3001,$AA265))</f>
        <v/>
      </c>
      <c r="N265">
        <f>IF($AA265="","",IF(AND(ISNUMBER(M265),M265&gt;0),Y265&gt;M265,FALSE))</f>
        <v/>
      </c>
      <c r="O265" s="7">
        <f>IF($AA265="","",IF(AND(ISNUMBER(M265),M265&gt;0,Y265&gt;M265),Y265-M265,""))</f>
        <v/>
      </c>
      <c r="P265" s="7">
        <f>IF($AA265="","",SUMIFS('Per Line'!$Y$2:$Y$3001,'Per Line'!$E$2:$E$3001,$B265,'Per Line'!$AQ$2:$AQ$3001,1))</f>
        <v/>
      </c>
      <c r="Q265">
        <f>IF($AA265="","",Settings!$C$7)</f>
        <v/>
      </c>
      <c r="R265" s="7">
        <f>IF($AA265="","",SUMIFS('Per Line'!$Y$2:$Y$3001,'Per Line'!$E$2:$E$3001,$B265,'Per Line'!$AP$2:$AP$3001,0,'Per Line'!$AQ$2:$AQ$3001,0))</f>
        <v/>
      </c>
      <c r="S265" s="7">
        <f>IF($AA265="","",R265*Q265)</f>
        <v/>
      </c>
      <c r="T265">
        <f>IF($AA265="","",Settings!$C$6)</f>
        <v/>
      </c>
      <c r="U265" s="7">
        <f>IF($AA265="","",SUMIFS('Per Line'!$Y$2:$Y$3001,'Per Line'!$E$2:$E$3001,$B265,'Per Line'!$AP$2:$AP$3001,1,'Per Line'!$AQ$2:$AQ$3001,0))</f>
        <v/>
      </c>
      <c r="V265" s="7">
        <f>IF($AA265="","",U265*T265)</f>
        <v/>
      </c>
      <c r="W265" s="7">
        <f>IF($AA265="","",V265+S265)</f>
        <v/>
      </c>
      <c r="X265" s="7">
        <f>IF($AA265="","",Y265-W265)</f>
        <v/>
      </c>
      <c r="Y265" s="7">
        <f>IF($AA265="","",R265+U265+P265)</f>
        <v/>
      </c>
      <c r="Z265" s="7">
        <f>IF($AA265="","",Y265-W265-K265)</f>
        <v/>
      </c>
      <c r="AA265" s="16">
        <f>IF(ROWS($AA$2:$AA265)&lt;=MAX('Per Line'!$AO$2:$AO$3001),MATCH(ROWS($AA$2:$AA265),'Per Line'!$AO$2:$AO$3001,0),"")</f>
        <v/>
      </c>
      <c r="AB265" s="17">
        <f>IF($AA265="","",K265-J265*Y265/100)</f>
        <v/>
      </c>
      <c r="AC265">
        <f>IF($AA265="","",C265&amp;"|"&amp;COUNTIF($C$2:$C265,C265))</f>
        <v/>
      </c>
    </row>
    <row r="266">
      <c r="A266" s="15" t="n"/>
      <c r="B266">
        <f>IF($AA266="","",INDEX('Per Line'!$E$2:$E$3001,$AA266)&amp;"")</f>
        <v/>
      </c>
      <c r="C266">
        <f>IF($AA266="","",D266&amp;" "&amp;G266)</f>
        <v/>
      </c>
      <c r="D266">
        <f>IF($AA266="","",INDEX('Per Line'!$A$2:$A$3001,$AA266)&amp;"")</f>
        <v/>
      </c>
      <c r="E266" s="14">
        <f>IF($AA266="","",INDEX('Per Line'!$G$2:$G$3001,$AA266))</f>
        <v/>
      </c>
      <c r="F266">
        <f>IF($AA266="","",INDEX('Per Line'!$H$2:$H$3001,$AA266)&amp;"")</f>
        <v/>
      </c>
      <c r="G266">
        <f>IF($AA266="","",INDEX('Per Line'!$J$2:$J$3001,$AA266)&amp;"")</f>
        <v/>
      </c>
      <c r="H266">
        <f>IF($AA266="","",INDEX('Per Line'!$K$2:$K$3001,$AA266)&amp;"")</f>
        <v/>
      </c>
      <c r="I266">
        <f>IF($AA266="","",INDEX('Per Line'!$L$2:$L$3001,$AA266)&amp;"")</f>
        <v/>
      </c>
      <c r="J266">
        <f>IF($AA266="","",INDEX('Per Line'!$P$2:$P$3001,$AA266))</f>
        <v/>
      </c>
      <c r="K266" s="7">
        <f>IF($AA266="","",IF(AND(ISNUMBER(M266),M266&gt;0,Y266&gt;M266),J266*M266/100+(Y266-M266),J266*Y266/100))</f>
        <v/>
      </c>
      <c r="L266">
        <f>IF($AA266="","",INDEX('Per Line'!$Z$2:$Z$3001,$AA266)&amp;"")</f>
        <v/>
      </c>
      <c r="M266">
        <f>IF($AA266="","",INDEX('Per Line'!$AG$2:$AG$3001,$AA266))</f>
        <v/>
      </c>
      <c r="N266">
        <f>IF($AA266="","",IF(AND(ISNUMBER(M266),M266&gt;0),Y266&gt;M266,FALSE))</f>
        <v/>
      </c>
      <c r="O266" s="7">
        <f>IF($AA266="","",IF(AND(ISNUMBER(M266),M266&gt;0,Y266&gt;M266),Y266-M266,""))</f>
        <v/>
      </c>
      <c r="P266" s="7">
        <f>IF($AA266="","",SUMIFS('Per Line'!$Y$2:$Y$3001,'Per Line'!$E$2:$E$3001,$B266,'Per Line'!$AQ$2:$AQ$3001,1))</f>
        <v/>
      </c>
      <c r="Q266">
        <f>IF($AA266="","",Settings!$C$7)</f>
        <v/>
      </c>
      <c r="R266" s="7">
        <f>IF($AA266="","",SUMIFS('Per Line'!$Y$2:$Y$3001,'Per Line'!$E$2:$E$3001,$B266,'Per Line'!$AP$2:$AP$3001,0,'Per Line'!$AQ$2:$AQ$3001,0))</f>
        <v/>
      </c>
      <c r="S266" s="7">
        <f>IF($AA266="","",R266*Q266)</f>
        <v/>
      </c>
      <c r="T266">
        <f>IF($AA266="","",Settings!$C$6)</f>
        <v/>
      </c>
      <c r="U266" s="7">
        <f>IF($AA266="","",SUMIFS('Per Line'!$Y$2:$Y$3001,'Per Line'!$E$2:$E$3001,$B266,'Per Line'!$AP$2:$AP$3001,1,'Per Line'!$AQ$2:$AQ$3001,0))</f>
        <v/>
      </c>
      <c r="V266" s="7">
        <f>IF($AA266="","",U266*T266)</f>
        <v/>
      </c>
      <c r="W266" s="7">
        <f>IF($AA266="","",V266+S266)</f>
        <v/>
      </c>
      <c r="X266" s="7">
        <f>IF($AA266="","",Y266-W266)</f>
        <v/>
      </c>
      <c r="Y266" s="7">
        <f>IF($AA266="","",R266+U266+P266)</f>
        <v/>
      </c>
      <c r="Z266" s="7">
        <f>IF($AA266="","",Y266-W266-K266)</f>
        <v/>
      </c>
      <c r="AA266" s="16">
        <f>IF(ROWS($AA$2:$AA266)&lt;=MAX('Per Line'!$AO$2:$AO$3001),MATCH(ROWS($AA$2:$AA266),'Per Line'!$AO$2:$AO$3001,0),"")</f>
        <v/>
      </c>
      <c r="AB266" s="17">
        <f>IF($AA266="","",K266-J266*Y266/100)</f>
        <v/>
      </c>
      <c r="AC266">
        <f>IF($AA266="","",C266&amp;"|"&amp;COUNTIF($C$2:$C266,C266))</f>
        <v/>
      </c>
    </row>
    <row r="267">
      <c r="A267" s="15" t="n"/>
      <c r="B267">
        <f>IF($AA267="","",INDEX('Per Line'!$E$2:$E$3001,$AA267)&amp;"")</f>
        <v/>
      </c>
      <c r="C267">
        <f>IF($AA267="","",D267&amp;" "&amp;G267)</f>
        <v/>
      </c>
      <c r="D267">
        <f>IF($AA267="","",INDEX('Per Line'!$A$2:$A$3001,$AA267)&amp;"")</f>
        <v/>
      </c>
      <c r="E267" s="14">
        <f>IF($AA267="","",INDEX('Per Line'!$G$2:$G$3001,$AA267))</f>
        <v/>
      </c>
      <c r="F267">
        <f>IF($AA267="","",INDEX('Per Line'!$H$2:$H$3001,$AA267)&amp;"")</f>
        <v/>
      </c>
      <c r="G267">
        <f>IF($AA267="","",INDEX('Per Line'!$J$2:$J$3001,$AA267)&amp;"")</f>
        <v/>
      </c>
      <c r="H267">
        <f>IF($AA267="","",INDEX('Per Line'!$K$2:$K$3001,$AA267)&amp;"")</f>
        <v/>
      </c>
      <c r="I267">
        <f>IF($AA267="","",INDEX('Per Line'!$L$2:$L$3001,$AA267)&amp;"")</f>
        <v/>
      </c>
      <c r="J267">
        <f>IF($AA267="","",INDEX('Per Line'!$P$2:$P$3001,$AA267))</f>
        <v/>
      </c>
      <c r="K267" s="7">
        <f>IF($AA267="","",IF(AND(ISNUMBER(M267),M267&gt;0,Y267&gt;M267),J267*M267/100+(Y267-M267),J267*Y267/100))</f>
        <v/>
      </c>
      <c r="L267">
        <f>IF($AA267="","",INDEX('Per Line'!$Z$2:$Z$3001,$AA267)&amp;"")</f>
        <v/>
      </c>
      <c r="M267">
        <f>IF($AA267="","",INDEX('Per Line'!$AG$2:$AG$3001,$AA267))</f>
        <v/>
      </c>
      <c r="N267">
        <f>IF($AA267="","",IF(AND(ISNUMBER(M267),M267&gt;0),Y267&gt;M267,FALSE))</f>
        <v/>
      </c>
      <c r="O267" s="7">
        <f>IF($AA267="","",IF(AND(ISNUMBER(M267),M267&gt;0,Y267&gt;M267),Y267-M267,""))</f>
        <v/>
      </c>
      <c r="P267" s="7">
        <f>IF($AA267="","",SUMIFS('Per Line'!$Y$2:$Y$3001,'Per Line'!$E$2:$E$3001,$B267,'Per Line'!$AQ$2:$AQ$3001,1))</f>
        <v/>
      </c>
      <c r="Q267">
        <f>IF($AA267="","",Settings!$C$7)</f>
        <v/>
      </c>
      <c r="R267" s="7">
        <f>IF($AA267="","",SUMIFS('Per Line'!$Y$2:$Y$3001,'Per Line'!$E$2:$E$3001,$B267,'Per Line'!$AP$2:$AP$3001,0,'Per Line'!$AQ$2:$AQ$3001,0))</f>
        <v/>
      </c>
      <c r="S267" s="7">
        <f>IF($AA267="","",R267*Q267)</f>
        <v/>
      </c>
      <c r="T267">
        <f>IF($AA267="","",Settings!$C$6)</f>
        <v/>
      </c>
      <c r="U267" s="7">
        <f>IF($AA267="","",SUMIFS('Per Line'!$Y$2:$Y$3001,'Per Line'!$E$2:$E$3001,$B267,'Per Line'!$AP$2:$AP$3001,1,'Per Line'!$AQ$2:$AQ$3001,0))</f>
        <v/>
      </c>
      <c r="V267" s="7">
        <f>IF($AA267="","",U267*T267)</f>
        <v/>
      </c>
      <c r="W267" s="7">
        <f>IF($AA267="","",V267+S267)</f>
        <v/>
      </c>
      <c r="X267" s="7">
        <f>IF($AA267="","",Y267-W267)</f>
        <v/>
      </c>
      <c r="Y267" s="7">
        <f>IF($AA267="","",R267+U267+P267)</f>
        <v/>
      </c>
      <c r="Z267" s="7">
        <f>IF($AA267="","",Y267-W267-K267)</f>
        <v/>
      </c>
      <c r="AA267" s="16">
        <f>IF(ROWS($AA$2:$AA267)&lt;=MAX('Per Line'!$AO$2:$AO$3001),MATCH(ROWS($AA$2:$AA267),'Per Line'!$AO$2:$AO$3001,0),"")</f>
        <v/>
      </c>
      <c r="AB267" s="17">
        <f>IF($AA267="","",K267-J267*Y267/100)</f>
        <v/>
      </c>
      <c r="AC267">
        <f>IF($AA267="","",C267&amp;"|"&amp;COUNTIF($C$2:$C267,C267))</f>
        <v/>
      </c>
    </row>
    <row r="268">
      <c r="A268" s="15" t="n"/>
      <c r="B268">
        <f>IF($AA268="","",INDEX('Per Line'!$E$2:$E$3001,$AA268)&amp;"")</f>
        <v/>
      </c>
      <c r="C268">
        <f>IF($AA268="","",D268&amp;" "&amp;G268)</f>
        <v/>
      </c>
      <c r="D268">
        <f>IF($AA268="","",INDEX('Per Line'!$A$2:$A$3001,$AA268)&amp;"")</f>
        <v/>
      </c>
      <c r="E268" s="14">
        <f>IF($AA268="","",INDEX('Per Line'!$G$2:$G$3001,$AA268))</f>
        <v/>
      </c>
      <c r="F268">
        <f>IF($AA268="","",INDEX('Per Line'!$H$2:$H$3001,$AA268)&amp;"")</f>
        <v/>
      </c>
      <c r="G268">
        <f>IF($AA268="","",INDEX('Per Line'!$J$2:$J$3001,$AA268)&amp;"")</f>
        <v/>
      </c>
      <c r="H268">
        <f>IF($AA268="","",INDEX('Per Line'!$K$2:$K$3001,$AA268)&amp;"")</f>
        <v/>
      </c>
      <c r="I268">
        <f>IF($AA268="","",INDEX('Per Line'!$L$2:$L$3001,$AA268)&amp;"")</f>
        <v/>
      </c>
      <c r="J268">
        <f>IF($AA268="","",INDEX('Per Line'!$P$2:$P$3001,$AA268))</f>
        <v/>
      </c>
      <c r="K268" s="7">
        <f>IF($AA268="","",IF(AND(ISNUMBER(M268),M268&gt;0,Y268&gt;M268),J268*M268/100+(Y268-M268),J268*Y268/100))</f>
        <v/>
      </c>
      <c r="L268">
        <f>IF($AA268="","",INDEX('Per Line'!$Z$2:$Z$3001,$AA268)&amp;"")</f>
        <v/>
      </c>
      <c r="M268">
        <f>IF($AA268="","",INDEX('Per Line'!$AG$2:$AG$3001,$AA268))</f>
        <v/>
      </c>
      <c r="N268">
        <f>IF($AA268="","",IF(AND(ISNUMBER(M268),M268&gt;0),Y268&gt;M268,FALSE))</f>
        <v/>
      </c>
      <c r="O268" s="7">
        <f>IF($AA268="","",IF(AND(ISNUMBER(M268),M268&gt;0,Y268&gt;M268),Y268-M268,""))</f>
        <v/>
      </c>
      <c r="P268" s="7">
        <f>IF($AA268="","",SUMIFS('Per Line'!$Y$2:$Y$3001,'Per Line'!$E$2:$E$3001,$B268,'Per Line'!$AQ$2:$AQ$3001,1))</f>
        <v/>
      </c>
      <c r="Q268">
        <f>IF($AA268="","",Settings!$C$7)</f>
        <v/>
      </c>
      <c r="R268" s="7">
        <f>IF($AA268="","",SUMIFS('Per Line'!$Y$2:$Y$3001,'Per Line'!$E$2:$E$3001,$B268,'Per Line'!$AP$2:$AP$3001,0,'Per Line'!$AQ$2:$AQ$3001,0))</f>
        <v/>
      </c>
      <c r="S268" s="7">
        <f>IF($AA268="","",R268*Q268)</f>
        <v/>
      </c>
      <c r="T268">
        <f>IF($AA268="","",Settings!$C$6)</f>
        <v/>
      </c>
      <c r="U268" s="7">
        <f>IF($AA268="","",SUMIFS('Per Line'!$Y$2:$Y$3001,'Per Line'!$E$2:$E$3001,$B268,'Per Line'!$AP$2:$AP$3001,1,'Per Line'!$AQ$2:$AQ$3001,0))</f>
        <v/>
      </c>
      <c r="V268" s="7">
        <f>IF($AA268="","",U268*T268)</f>
        <v/>
      </c>
      <c r="W268" s="7">
        <f>IF($AA268="","",V268+S268)</f>
        <v/>
      </c>
      <c r="X268" s="7">
        <f>IF($AA268="","",Y268-W268)</f>
        <v/>
      </c>
      <c r="Y268" s="7">
        <f>IF($AA268="","",R268+U268+P268)</f>
        <v/>
      </c>
      <c r="Z268" s="7">
        <f>IF($AA268="","",Y268-W268-K268)</f>
        <v/>
      </c>
      <c r="AA268" s="16">
        <f>IF(ROWS($AA$2:$AA268)&lt;=MAX('Per Line'!$AO$2:$AO$3001),MATCH(ROWS($AA$2:$AA268),'Per Line'!$AO$2:$AO$3001,0),"")</f>
        <v/>
      </c>
      <c r="AB268" s="17">
        <f>IF($AA268="","",K268-J268*Y268/100)</f>
        <v/>
      </c>
      <c r="AC268">
        <f>IF($AA268="","",C268&amp;"|"&amp;COUNTIF($C$2:$C268,C268))</f>
        <v/>
      </c>
    </row>
    <row r="269">
      <c r="A269" s="15" t="n"/>
      <c r="B269">
        <f>IF($AA269="","",INDEX('Per Line'!$E$2:$E$3001,$AA269)&amp;"")</f>
        <v/>
      </c>
      <c r="C269">
        <f>IF($AA269="","",D269&amp;" "&amp;G269)</f>
        <v/>
      </c>
      <c r="D269">
        <f>IF($AA269="","",INDEX('Per Line'!$A$2:$A$3001,$AA269)&amp;"")</f>
        <v/>
      </c>
      <c r="E269" s="14">
        <f>IF($AA269="","",INDEX('Per Line'!$G$2:$G$3001,$AA269))</f>
        <v/>
      </c>
      <c r="F269">
        <f>IF($AA269="","",INDEX('Per Line'!$H$2:$H$3001,$AA269)&amp;"")</f>
        <v/>
      </c>
      <c r="G269">
        <f>IF($AA269="","",INDEX('Per Line'!$J$2:$J$3001,$AA269)&amp;"")</f>
        <v/>
      </c>
      <c r="H269">
        <f>IF($AA269="","",INDEX('Per Line'!$K$2:$K$3001,$AA269)&amp;"")</f>
        <v/>
      </c>
      <c r="I269">
        <f>IF($AA269="","",INDEX('Per Line'!$L$2:$L$3001,$AA269)&amp;"")</f>
        <v/>
      </c>
      <c r="J269">
        <f>IF($AA269="","",INDEX('Per Line'!$P$2:$P$3001,$AA269))</f>
        <v/>
      </c>
      <c r="K269" s="7">
        <f>IF($AA269="","",IF(AND(ISNUMBER(M269),M269&gt;0,Y269&gt;M269),J269*M269/100+(Y269-M269),J269*Y269/100))</f>
        <v/>
      </c>
      <c r="L269">
        <f>IF($AA269="","",INDEX('Per Line'!$Z$2:$Z$3001,$AA269)&amp;"")</f>
        <v/>
      </c>
      <c r="M269">
        <f>IF($AA269="","",INDEX('Per Line'!$AG$2:$AG$3001,$AA269))</f>
        <v/>
      </c>
      <c r="N269">
        <f>IF($AA269="","",IF(AND(ISNUMBER(M269),M269&gt;0),Y269&gt;M269,FALSE))</f>
        <v/>
      </c>
      <c r="O269" s="7">
        <f>IF($AA269="","",IF(AND(ISNUMBER(M269),M269&gt;0,Y269&gt;M269),Y269-M269,""))</f>
        <v/>
      </c>
      <c r="P269" s="7">
        <f>IF($AA269="","",SUMIFS('Per Line'!$Y$2:$Y$3001,'Per Line'!$E$2:$E$3001,$B269,'Per Line'!$AQ$2:$AQ$3001,1))</f>
        <v/>
      </c>
      <c r="Q269">
        <f>IF($AA269="","",Settings!$C$7)</f>
        <v/>
      </c>
      <c r="R269" s="7">
        <f>IF($AA269="","",SUMIFS('Per Line'!$Y$2:$Y$3001,'Per Line'!$E$2:$E$3001,$B269,'Per Line'!$AP$2:$AP$3001,0,'Per Line'!$AQ$2:$AQ$3001,0))</f>
        <v/>
      </c>
      <c r="S269" s="7">
        <f>IF($AA269="","",R269*Q269)</f>
        <v/>
      </c>
      <c r="T269">
        <f>IF($AA269="","",Settings!$C$6)</f>
        <v/>
      </c>
      <c r="U269" s="7">
        <f>IF($AA269="","",SUMIFS('Per Line'!$Y$2:$Y$3001,'Per Line'!$E$2:$E$3001,$B269,'Per Line'!$AP$2:$AP$3001,1,'Per Line'!$AQ$2:$AQ$3001,0))</f>
        <v/>
      </c>
      <c r="V269" s="7">
        <f>IF($AA269="","",U269*T269)</f>
        <v/>
      </c>
      <c r="W269" s="7">
        <f>IF($AA269="","",V269+S269)</f>
        <v/>
      </c>
      <c r="X269" s="7">
        <f>IF($AA269="","",Y269-W269)</f>
        <v/>
      </c>
      <c r="Y269" s="7">
        <f>IF($AA269="","",R269+U269+P269)</f>
        <v/>
      </c>
      <c r="Z269" s="7">
        <f>IF($AA269="","",Y269-W269-K269)</f>
        <v/>
      </c>
      <c r="AA269" s="16">
        <f>IF(ROWS($AA$2:$AA269)&lt;=MAX('Per Line'!$AO$2:$AO$3001),MATCH(ROWS($AA$2:$AA269),'Per Line'!$AO$2:$AO$3001,0),"")</f>
        <v/>
      </c>
      <c r="AB269" s="17">
        <f>IF($AA269="","",K269-J269*Y269/100)</f>
        <v/>
      </c>
      <c r="AC269">
        <f>IF($AA269="","",C269&amp;"|"&amp;COUNTIF($C$2:$C269,C269))</f>
        <v/>
      </c>
    </row>
    <row r="270">
      <c r="A270" s="15" t="n"/>
      <c r="B270">
        <f>IF($AA270="","",INDEX('Per Line'!$E$2:$E$3001,$AA270)&amp;"")</f>
        <v/>
      </c>
      <c r="C270">
        <f>IF($AA270="","",D270&amp;" "&amp;G270)</f>
        <v/>
      </c>
      <c r="D270">
        <f>IF($AA270="","",INDEX('Per Line'!$A$2:$A$3001,$AA270)&amp;"")</f>
        <v/>
      </c>
      <c r="E270" s="14">
        <f>IF($AA270="","",INDEX('Per Line'!$G$2:$G$3001,$AA270))</f>
        <v/>
      </c>
      <c r="F270">
        <f>IF($AA270="","",INDEX('Per Line'!$H$2:$H$3001,$AA270)&amp;"")</f>
        <v/>
      </c>
      <c r="G270">
        <f>IF($AA270="","",INDEX('Per Line'!$J$2:$J$3001,$AA270)&amp;"")</f>
        <v/>
      </c>
      <c r="H270">
        <f>IF($AA270="","",INDEX('Per Line'!$K$2:$K$3001,$AA270)&amp;"")</f>
        <v/>
      </c>
      <c r="I270">
        <f>IF($AA270="","",INDEX('Per Line'!$L$2:$L$3001,$AA270)&amp;"")</f>
        <v/>
      </c>
      <c r="J270">
        <f>IF($AA270="","",INDEX('Per Line'!$P$2:$P$3001,$AA270))</f>
        <v/>
      </c>
      <c r="K270" s="7">
        <f>IF($AA270="","",IF(AND(ISNUMBER(M270),M270&gt;0,Y270&gt;M270),J270*M270/100+(Y270-M270),J270*Y270/100))</f>
        <v/>
      </c>
      <c r="L270">
        <f>IF($AA270="","",INDEX('Per Line'!$Z$2:$Z$3001,$AA270)&amp;"")</f>
        <v/>
      </c>
      <c r="M270">
        <f>IF($AA270="","",INDEX('Per Line'!$AG$2:$AG$3001,$AA270))</f>
        <v/>
      </c>
      <c r="N270">
        <f>IF($AA270="","",IF(AND(ISNUMBER(M270),M270&gt;0),Y270&gt;M270,FALSE))</f>
        <v/>
      </c>
      <c r="O270" s="7">
        <f>IF($AA270="","",IF(AND(ISNUMBER(M270),M270&gt;0,Y270&gt;M270),Y270-M270,""))</f>
        <v/>
      </c>
      <c r="P270" s="7">
        <f>IF($AA270="","",SUMIFS('Per Line'!$Y$2:$Y$3001,'Per Line'!$E$2:$E$3001,$B270,'Per Line'!$AQ$2:$AQ$3001,1))</f>
        <v/>
      </c>
      <c r="Q270">
        <f>IF($AA270="","",Settings!$C$7)</f>
        <v/>
      </c>
      <c r="R270" s="7">
        <f>IF($AA270="","",SUMIFS('Per Line'!$Y$2:$Y$3001,'Per Line'!$E$2:$E$3001,$B270,'Per Line'!$AP$2:$AP$3001,0,'Per Line'!$AQ$2:$AQ$3001,0))</f>
        <v/>
      </c>
      <c r="S270" s="7">
        <f>IF($AA270="","",R270*Q270)</f>
        <v/>
      </c>
      <c r="T270">
        <f>IF($AA270="","",Settings!$C$6)</f>
        <v/>
      </c>
      <c r="U270" s="7">
        <f>IF($AA270="","",SUMIFS('Per Line'!$Y$2:$Y$3001,'Per Line'!$E$2:$E$3001,$B270,'Per Line'!$AP$2:$AP$3001,1,'Per Line'!$AQ$2:$AQ$3001,0))</f>
        <v/>
      </c>
      <c r="V270" s="7">
        <f>IF($AA270="","",U270*T270)</f>
        <v/>
      </c>
      <c r="W270" s="7">
        <f>IF($AA270="","",V270+S270)</f>
        <v/>
      </c>
      <c r="X270" s="7">
        <f>IF($AA270="","",Y270-W270)</f>
        <v/>
      </c>
      <c r="Y270" s="7">
        <f>IF($AA270="","",R270+U270+P270)</f>
        <v/>
      </c>
      <c r="Z270" s="7">
        <f>IF($AA270="","",Y270-W270-K270)</f>
        <v/>
      </c>
      <c r="AA270" s="16">
        <f>IF(ROWS($AA$2:$AA270)&lt;=MAX('Per Line'!$AO$2:$AO$3001),MATCH(ROWS($AA$2:$AA270),'Per Line'!$AO$2:$AO$3001,0),"")</f>
        <v/>
      </c>
      <c r="AB270" s="17">
        <f>IF($AA270="","",K270-J270*Y270/100)</f>
        <v/>
      </c>
      <c r="AC270">
        <f>IF($AA270="","",C270&amp;"|"&amp;COUNTIF($C$2:$C270,C270))</f>
        <v/>
      </c>
    </row>
    <row r="271">
      <c r="A271" s="15" t="n"/>
      <c r="B271">
        <f>IF($AA271="","",INDEX('Per Line'!$E$2:$E$3001,$AA271)&amp;"")</f>
        <v/>
      </c>
      <c r="C271">
        <f>IF($AA271="","",D271&amp;" "&amp;G271)</f>
        <v/>
      </c>
      <c r="D271">
        <f>IF($AA271="","",INDEX('Per Line'!$A$2:$A$3001,$AA271)&amp;"")</f>
        <v/>
      </c>
      <c r="E271" s="14">
        <f>IF($AA271="","",INDEX('Per Line'!$G$2:$G$3001,$AA271))</f>
        <v/>
      </c>
      <c r="F271">
        <f>IF($AA271="","",INDEX('Per Line'!$H$2:$H$3001,$AA271)&amp;"")</f>
        <v/>
      </c>
      <c r="G271">
        <f>IF($AA271="","",INDEX('Per Line'!$J$2:$J$3001,$AA271)&amp;"")</f>
        <v/>
      </c>
      <c r="H271">
        <f>IF($AA271="","",INDEX('Per Line'!$K$2:$K$3001,$AA271)&amp;"")</f>
        <v/>
      </c>
      <c r="I271">
        <f>IF($AA271="","",INDEX('Per Line'!$L$2:$L$3001,$AA271)&amp;"")</f>
        <v/>
      </c>
      <c r="J271">
        <f>IF($AA271="","",INDEX('Per Line'!$P$2:$P$3001,$AA271))</f>
        <v/>
      </c>
      <c r="K271" s="7">
        <f>IF($AA271="","",IF(AND(ISNUMBER(M271),M271&gt;0,Y271&gt;M271),J271*M271/100+(Y271-M271),J271*Y271/100))</f>
        <v/>
      </c>
      <c r="L271">
        <f>IF($AA271="","",INDEX('Per Line'!$Z$2:$Z$3001,$AA271)&amp;"")</f>
        <v/>
      </c>
      <c r="M271">
        <f>IF($AA271="","",INDEX('Per Line'!$AG$2:$AG$3001,$AA271))</f>
        <v/>
      </c>
      <c r="N271">
        <f>IF($AA271="","",IF(AND(ISNUMBER(M271),M271&gt;0),Y271&gt;M271,FALSE))</f>
        <v/>
      </c>
      <c r="O271" s="7">
        <f>IF($AA271="","",IF(AND(ISNUMBER(M271),M271&gt;0,Y271&gt;M271),Y271-M271,""))</f>
        <v/>
      </c>
      <c r="P271" s="7">
        <f>IF($AA271="","",SUMIFS('Per Line'!$Y$2:$Y$3001,'Per Line'!$E$2:$E$3001,$B271,'Per Line'!$AQ$2:$AQ$3001,1))</f>
        <v/>
      </c>
      <c r="Q271">
        <f>IF($AA271="","",Settings!$C$7)</f>
        <v/>
      </c>
      <c r="R271" s="7">
        <f>IF($AA271="","",SUMIFS('Per Line'!$Y$2:$Y$3001,'Per Line'!$E$2:$E$3001,$B271,'Per Line'!$AP$2:$AP$3001,0,'Per Line'!$AQ$2:$AQ$3001,0))</f>
        <v/>
      </c>
      <c r="S271" s="7">
        <f>IF($AA271="","",R271*Q271)</f>
        <v/>
      </c>
      <c r="T271">
        <f>IF($AA271="","",Settings!$C$6)</f>
        <v/>
      </c>
      <c r="U271" s="7">
        <f>IF($AA271="","",SUMIFS('Per Line'!$Y$2:$Y$3001,'Per Line'!$E$2:$E$3001,$B271,'Per Line'!$AP$2:$AP$3001,1,'Per Line'!$AQ$2:$AQ$3001,0))</f>
        <v/>
      </c>
      <c r="V271" s="7">
        <f>IF($AA271="","",U271*T271)</f>
        <v/>
      </c>
      <c r="W271" s="7">
        <f>IF($AA271="","",V271+S271)</f>
        <v/>
      </c>
      <c r="X271" s="7">
        <f>IF($AA271="","",Y271-W271)</f>
        <v/>
      </c>
      <c r="Y271" s="7">
        <f>IF($AA271="","",R271+U271+P271)</f>
        <v/>
      </c>
      <c r="Z271" s="7">
        <f>IF($AA271="","",Y271-W271-K271)</f>
        <v/>
      </c>
      <c r="AA271" s="16">
        <f>IF(ROWS($AA$2:$AA271)&lt;=MAX('Per Line'!$AO$2:$AO$3001),MATCH(ROWS($AA$2:$AA271),'Per Line'!$AO$2:$AO$3001,0),"")</f>
        <v/>
      </c>
      <c r="AB271" s="17">
        <f>IF($AA271="","",K271-J271*Y271/100)</f>
        <v/>
      </c>
      <c r="AC271">
        <f>IF($AA271="","",C271&amp;"|"&amp;COUNTIF($C$2:$C271,C271))</f>
        <v/>
      </c>
    </row>
    <row r="272">
      <c r="A272" s="15" t="n"/>
      <c r="B272">
        <f>IF($AA272="","",INDEX('Per Line'!$E$2:$E$3001,$AA272)&amp;"")</f>
        <v/>
      </c>
      <c r="C272">
        <f>IF($AA272="","",D272&amp;" "&amp;G272)</f>
        <v/>
      </c>
      <c r="D272">
        <f>IF($AA272="","",INDEX('Per Line'!$A$2:$A$3001,$AA272)&amp;"")</f>
        <v/>
      </c>
      <c r="E272" s="14">
        <f>IF($AA272="","",INDEX('Per Line'!$G$2:$G$3001,$AA272))</f>
        <v/>
      </c>
      <c r="F272">
        <f>IF($AA272="","",INDEX('Per Line'!$H$2:$H$3001,$AA272)&amp;"")</f>
        <v/>
      </c>
      <c r="G272">
        <f>IF($AA272="","",INDEX('Per Line'!$J$2:$J$3001,$AA272)&amp;"")</f>
        <v/>
      </c>
      <c r="H272">
        <f>IF($AA272="","",INDEX('Per Line'!$K$2:$K$3001,$AA272)&amp;"")</f>
        <v/>
      </c>
      <c r="I272">
        <f>IF($AA272="","",INDEX('Per Line'!$L$2:$L$3001,$AA272)&amp;"")</f>
        <v/>
      </c>
      <c r="J272">
        <f>IF($AA272="","",INDEX('Per Line'!$P$2:$P$3001,$AA272))</f>
        <v/>
      </c>
      <c r="K272" s="7">
        <f>IF($AA272="","",IF(AND(ISNUMBER(M272),M272&gt;0,Y272&gt;M272),J272*M272/100+(Y272-M272),J272*Y272/100))</f>
        <v/>
      </c>
      <c r="L272">
        <f>IF($AA272="","",INDEX('Per Line'!$Z$2:$Z$3001,$AA272)&amp;"")</f>
        <v/>
      </c>
      <c r="M272">
        <f>IF($AA272="","",INDEX('Per Line'!$AG$2:$AG$3001,$AA272))</f>
        <v/>
      </c>
      <c r="N272">
        <f>IF($AA272="","",IF(AND(ISNUMBER(M272),M272&gt;0),Y272&gt;M272,FALSE))</f>
        <v/>
      </c>
      <c r="O272" s="7">
        <f>IF($AA272="","",IF(AND(ISNUMBER(M272),M272&gt;0,Y272&gt;M272),Y272-M272,""))</f>
        <v/>
      </c>
      <c r="P272" s="7">
        <f>IF($AA272="","",SUMIFS('Per Line'!$Y$2:$Y$3001,'Per Line'!$E$2:$E$3001,$B272,'Per Line'!$AQ$2:$AQ$3001,1))</f>
        <v/>
      </c>
      <c r="Q272">
        <f>IF($AA272="","",Settings!$C$7)</f>
        <v/>
      </c>
      <c r="R272" s="7">
        <f>IF($AA272="","",SUMIFS('Per Line'!$Y$2:$Y$3001,'Per Line'!$E$2:$E$3001,$B272,'Per Line'!$AP$2:$AP$3001,0,'Per Line'!$AQ$2:$AQ$3001,0))</f>
        <v/>
      </c>
      <c r="S272" s="7">
        <f>IF($AA272="","",R272*Q272)</f>
        <v/>
      </c>
      <c r="T272">
        <f>IF($AA272="","",Settings!$C$6)</f>
        <v/>
      </c>
      <c r="U272" s="7">
        <f>IF($AA272="","",SUMIFS('Per Line'!$Y$2:$Y$3001,'Per Line'!$E$2:$E$3001,$B272,'Per Line'!$AP$2:$AP$3001,1,'Per Line'!$AQ$2:$AQ$3001,0))</f>
        <v/>
      </c>
      <c r="V272" s="7">
        <f>IF($AA272="","",U272*T272)</f>
        <v/>
      </c>
      <c r="W272" s="7">
        <f>IF($AA272="","",V272+S272)</f>
        <v/>
      </c>
      <c r="X272" s="7">
        <f>IF($AA272="","",Y272-W272)</f>
        <v/>
      </c>
      <c r="Y272" s="7">
        <f>IF($AA272="","",R272+U272+P272)</f>
        <v/>
      </c>
      <c r="Z272" s="7">
        <f>IF($AA272="","",Y272-W272-K272)</f>
        <v/>
      </c>
      <c r="AA272" s="16">
        <f>IF(ROWS($AA$2:$AA272)&lt;=MAX('Per Line'!$AO$2:$AO$3001),MATCH(ROWS($AA$2:$AA272),'Per Line'!$AO$2:$AO$3001,0),"")</f>
        <v/>
      </c>
      <c r="AB272" s="17">
        <f>IF($AA272="","",K272-J272*Y272/100)</f>
        <v/>
      </c>
      <c r="AC272">
        <f>IF($AA272="","",C272&amp;"|"&amp;COUNTIF($C$2:$C272,C272))</f>
        <v/>
      </c>
    </row>
    <row r="273">
      <c r="A273" s="15" t="n"/>
      <c r="B273">
        <f>IF($AA273="","",INDEX('Per Line'!$E$2:$E$3001,$AA273)&amp;"")</f>
        <v/>
      </c>
      <c r="C273">
        <f>IF($AA273="","",D273&amp;" "&amp;G273)</f>
        <v/>
      </c>
      <c r="D273">
        <f>IF($AA273="","",INDEX('Per Line'!$A$2:$A$3001,$AA273)&amp;"")</f>
        <v/>
      </c>
      <c r="E273" s="14">
        <f>IF($AA273="","",INDEX('Per Line'!$G$2:$G$3001,$AA273))</f>
        <v/>
      </c>
      <c r="F273">
        <f>IF($AA273="","",INDEX('Per Line'!$H$2:$H$3001,$AA273)&amp;"")</f>
        <v/>
      </c>
      <c r="G273">
        <f>IF($AA273="","",INDEX('Per Line'!$J$2:$J$3001,$AA273)&amp;"")</f>
        <v/>
      </c>
      <c r="H273">
        <f>IF($AA273="","",INDEX('Per Line'!$K$2:$K$3001,$AA273)&amp;"")</f>
        <v/>
      </c>
      <c r="I273">
        <f>IF($AA273="","",INDEX('Per Line'!$L$2:$L$3001,$AA273)&amp;"")</f>
        <v/>
      </c>
      <c r="J273">
        <f>IF($AA273="","",INDEX('Per Line'!$P$2:$P$3001,$AA273))</f>
        <v/>
      </c>
      <c r="K273" s="7">
        <f>IF($AA273="","",IF(AND(ISNUMBER(M273),M273&gt;0,Y273&gt;M273),J273*M273/100+(Y273-M273),J273*Y273/100))</f>
        <v/>
      </c>
      <c r="L273">
        <f>IF($AA273="","",INDEX('Per Line'!$Z$2:$Z$3001,$AA273)&amp;"")</f>
        <v/>
      </c>
      <c r="M273">
        <f>IF($AA273="","",INDEX('Per Line'!$AG$2:$AG$3001,$AA273))</f>
        <v/>
      </c>
      <c r="N273">
        <f>IF($AA273="","",IF(AND(ISNUMBER(M273),M273&gt;0),Y273&gt;M273,FALSE))</f>
        <v/>
      </c>
      <c r="O273" s="7">
        <f>IF($AA273="","",IF(AND(ISNUMBER(M273),M273&gt;0,Y273&gt;M273),Y273-M273,""))</f>
        <v/>
      </c>
      <c r="P273" s="7">
        <f>IF($AA273="","",SUMIFS('Per Line'!$Y$2:$Y$3001,'Per Line'!$E$2:$E$3001,$B273,'Per Line'!$AQ$2:$AQ$3001,1))</f>
        <v/>
      </c>
      <c r="Q273">
        <f>IF($AA273="","",Settings!$C$7)</f>
        <v/>
      </c>
      <c r="R273" s="7">
        <f>IF($AA273="","",SUMIFS('Per Line'!$Y$2:$Y$3001,'Per Line'!$E$2:$E$3001,$B273,'Per Line'!$AP$2:$AP$3001,0,'Per Line'!$AQ$2:$AQ$3001,0))</f>
        <v/>
      </c>
      <c r="S273" s="7">
        <f>IF($AA273="","",R273*Q273)</f>
        <v/>
      </c>
      <c r="T273">
        <f>IF($AA273="","",Settings!$C$6)</f>
        <v/>
      </c>
      <c r="U273" s="7">
        <f>IF($AA273="","",SUMIFS('Per Line'!$Y$2:$Y$3001,'Per Line'!$E$2:$E$3001,$B273,'Per Line'!$AP$2:$AP$3001,1,'Per Line'!$AQ$2:$AQ$3001,0))</f>
        <v/>
      </c>
      <c r="V273" s="7">
        <f>IF($AA273="","",U273*T273)</f>
        <v/>
      </c>
      <c r="W273" s="7">
        <f>IF($AA273="","",V273+S273)</f>
        <v/>
      </c>
      <c r="X273" s="7">
        <f>IF($AA273="","",Y273-W273)</f>
        <v/>
      </c>
      <c r="Y273" s="7">
        <f>IF($AA273="","",R273+U273+P273)</f>
        <v/>
      </c>
      <c r="Z273" s="7">
        <f>IF($AA273="","",Y273-W273-K273)</f>
        <v/>
      </c>
      <c r="AA273" s="16">
        <f>IF(ROWS($AA$2:$AA273)&lt;=MAX('Per Line'!$AO$2:$AO$3001),MATCH(ROWS($AA$2:$AA273),'Per Line'!$AO$2:$AO$3001,0),"")</f>
        <v/>
      </c>
      <c r="AB273" s="17">
        <f>IF($AA273="","",K273-J273*Y273/100)</f>
        <v/>
      </c>
      <c r="AC273">
        <f>IF($AA273="","",C273&amp;"|"&amp;COUNTIF($C$2:$C273,C273))</f>
        <v/>
      </c>
    </row>
    <row r="274">
      <c r="A274" s="15" t="n"/>
      <c r="B274">
        <f>IF($AA274="","",INDEX('Per Line'!$E$2:$E$3001,$AA274)&amp;"")</f>
        <v/>
      </c>
      <c r="C274">
        <f>IF($AA274="","",D274&amp;" "&amp;G274)</f>
        <v/>
      </c>
      <c r="D274">
        <f>IF($AA274="","",INDEX('Per Line'!$A$2:$A$3001,$AA274)&amp;"")</f>
        <v/>
      </c>
      <c r="E274" s="14">
        <f>IF($AA274="","",INDEX('Per Line'!$G$2:$G$3001,$AA274))</f>
        <v/>
      </c>
      <c r="F274">
        <f>IF($AA274="","",INDEX('Per Line'!$H$2:$H$3001,$AA274)&amp;"")</f>
        <v/>
      </c>
      <c r="G274">
        <f>IF($AA274="","",INDEX('Per Line'!$J$2:$J$3001,$AA274)&amp;"")</f>
        <v/>
      </c>
      <c r="H274">
        <f>IF($AA274="","",INDEX('Per Line'!$K$2:$K$3001,$AA274)&amp;"")</f>
        <v/>
      </c>
      <c r="I274">
        <f>IF($AA274="","",INDEX('Per Line'!$L$2:$L$3001,$AA274)&amp;"")</f>
        <v/>
      </c>
      <c r="J274">
        <f>IF($AA274="","",INDEX('Per Line'!$P$2:$P$3001,$AA274))</f>
        <v/>
      </c>
      <c r="K274" s="7">
        <f>IF($AA274="","",IF(AND(ISNUMBER(M274),M274&gt;0,Y274&gt;M274),J274*M274/100+(Y274-M274),J274*Y274/100))</f>
        <v/>
      </c>
      <c r="L274">
        <f>IF($AA274="","",INDEX('Per Line'!$Z$2:$Z$3001,$AA274)&amp;"")</f>
        <v/>
      </c>
      <c r="M274">
        <f>IF($AA274="","",INDEX('Per Line'!$AG$2:$AG$3001,$AA274))</f>
        <v/>
      </c>
      <c r="N274">
        <f>IF($AA274="","",IF(AND(ISNUMBER(M274),M274&gt;0),Y274&gt;M274,FALSE))</f>
        <v/>
      </c>
      <c r="O274" s="7">
        <f>IF($AA274="","",IF(AND(ISNUMBER(M274),M274&gt;0,Y274&gt;M274),Y274-M274,""))</f>
        <v/>
      </c>
      <c r="P274" s="7">
        <f>IF($AA274="","",SUMIFS('Per Line'!$Y$2:$Y$3001,'Per Line'!$E$2:$E$3001,$B274,'Per Line'!$AQ$2:$AQ$3001,1))</f>
        <v/>
      </c>
      <c r="Q274">
        <f>IF($AA274="","",Settings!$C$7)</f>
        <v/>
      </c>
      <c r="R274" s="7">
        <f>IF($AA274="","",SUMIFS('Per Line'!$Y$2:$Y$3001,'Per Line'!$E$2:$E$3001,$B274,'Per Line'!$AP$2:$AP$3001,0,'Per Line'!$AQ$2:$AQ$3001,0))</f>
        <v/>
      </c>
      <c r="S274" s="7">
        <f>IF($AA274="","",R274*Q274)</f>
        <v/>
      </c>
      <c r="T274">
        <f>IF($AA274="","",Settings!$C$6)</f>
        <v/>
      </c>
      <c r="U274" s="7">
        <f>IF($AA274="","",SUMIFS('Per Line'!$Y$2:$Y$3001,'Per Line'!$E$2:$E$3001,$B274,'Per Line'!$AP$2:$AP$3001,1,'Per Line'!$AQ$2:$AQ$3001,0))</f>
        <v/>
      </c>
      <c r="V274" s="7">
        <f>IF($AA274="","",U274*T274)</f>
        <v/>
      </c>
      <c r="W274" s="7">
        <f>IF($AA274="","",V274+S274)</f>
        <v/>
      </c>
      <c r="X274" s="7">
        <f>IF($AA274="","",Y274-W274)</f>
        <v/>
      </c>
      <c r="Y274" s="7">
        <f>IF($AA274="","",R274+U274+P274)</f>
        <v/>
      </c>
      <c r="Z274" s="7">
        <f>IF($AA274="","",Y274-W274-K274)</f>
        <v/>
      </c>
      <c r="AA274" s="16">
        <f>IF(ROWS($AA$2:$AA274)&lt;=MAX('Per Line'!$AO$2:$AO$3001),MATCH(ROWS($AA$2:$AA274),'Per Line'!$AO$2:$AO$3001,0),"")</f>
        <v/>
      </c>
      <c r="AB274" s="17">
        <f>IF($AA274="","",K274-J274*Y274/100)</f>
        <v/>
      </c>
      <c r="AC274">
        <f>IF($AA274="","",C274&amp;"|"&amp;COUNTIF($C$2:$C274,C274))</f>
        <v/>
      </c>
    </row>
    <row r="275">
      <c r="A275" s="15" t="n"/>
      <c r="B275">
        <f>IF($AA275="","",INDEX('Per Line'!$E$2:$E$3001,$AA275)&amp;"")</f>
        <v/>
      </c>
      <c r="C275">
        <f>IF($AA275="","",D275&amp;" "&amp;G275)</f>
        <v/>
      </c>
      <c r="D275">
        <f>IF($AA275="","",INDEX('Per Line'!$A$2:$A$3001,$AA275)&amp;"")</f>
        <v/>
      </c>
      <c r="E275" s="14">
        <f>IF($AA275="","",INDEX('Per Line'!$G$2:$G$3001,$AA275))</f>
        <v/>
      </c>
      <c r="F275">
        <f>IF($AA275="","",INDEX('Per Line'!$H$2:$H$3001,$AA275)&amp;"")</f>
        <v/>
      </c>
      <c r="G275">
        <f>IF($AA275="","",INDEX('Per Line'!$J$2:$J$3001,$AA275)&amp;"")</f>
        <v/>
      </c>
      <c r="H275">
        <f>IF($AA275="","",INDEX('Per Line'!$K$2:$K$3001,$AA275)&amp;"")</f>
        <v/>
      </c>
      <c r="I275">
        <f>IF($AA275="","",INDEX('Per Line'!$L$2:$L$3001,$AA275)&amp;"")</f>
        <v/>
      </c>
      <c r="J275">
        <f>IF($AA275="","",INDEX('Per Line'!$P$2:$P$3001,$AA275))</f>
        <v/>
      </c>
      <c r="K275" s="7">
        <f>IF($AA275="","",IF(AND(ISNUMBER(M275),M275&gt;0,Y275&gt;M275),J275*M275/100+(Y275-M275),J275*Y275/100))</f>
        <v/>
      </c>
      <c r="L275">
        <f>IF($AA275="","",INDEX('Per Line'!$Z$2:$Z$3001,$AA275)&amp;"")</f>
        <v/>
      </c>
      <c r="M275">
        <f>IF($AA275="","",INDEX('Per Line'!$AG$2:$AG$3001,$AA275))</f>
        <v/>
      </c>
      <c r="N275">
        <f>IF($AA275="","",IF(AND(ISNUMBER(M275),M275&gt;0),Y275&gt;M275,FALSE))</f>
        <v/>
      </c>
      <c r="O275" s="7">
        <f>IF($AA275="","",IF(AND(ISNUMBER(M275),M275&gt;0,Y275&gt;M275),Y275-M275,""))</f>
        <v/>
      </c>
      <c r="P275" s="7">
        <f>IF($AA275="","",SUMIFS('Per Line'!$Y$2:$Y$3001,'Per Line'!$E$2:$E$3001,$B275,'Per Line'!$AQ$2:$AQ$3001,1))</f>
        <v/>
      </c>
      <c r="Q275">
        <f>IF($AA275="","",Settings!$C$7)</f>
        <v/>
      </c>
      <c r="R275" s="7">
        <f>IF($AA275="","",SUMIFS('Per Line'!$Y$2:$Y$3001,'Per Line'!$E$2:$E$3001,$B275,'Per Line'!$AP$2:$AP$3001,0,'Per Line'!$AQ$2:$AQ$3001,0))</f>
        <v/>
      </c>
      <c r="S275" s="7">
        <f>IF($AA275="","",R275*Q275)</f>
        <v/>
      </c>
      <c r="T275">
        <f>IF($AA275="","",Settings!$C$6)</f>
        <v/>
      </c>
      <c r="U275" s="7">
        <f>IF($AA275="","",SUMIFS('Per Line'!$Y$2:$Y$3001,'Per Line'!$E$2:$E$3001,$B275,'Per Line'!$AP$2:$AP$3001,1,'Per Line'!$AQ$2:$AQ$3001,0))</f>
        <v/>
      </c>
      <c r="V275" s="7">
        <f>IF($AA275="","",U275*T275)</f>
        <v/>
      </c>
      <c r="W275" s="7">
        <f>IF($AA275="","",V275+S275)</f>
        <v/>
      </c>
      <c r="X275" s="7">
        <f>IF($AA275="","",Y275-W275)</f>
        <v/>
      </c>
      <c r="Y275" s="7">
        <f>IF($AA275="","",R275+U275+P275)</f>
        <v/>
      </c>
      <c r="Z275" s="7">
        <f>IF($AA275="","",Y275-W275-K275)</f>
        <v/>
      </c>
      <c r="AA275" s="16">
        <f>IF(ROWS($AA$2:$AA275)&lt;=MAX('Per Line'!$AO$2:$AO$3001),MATCH(ROWS($AA$2:$AA275),'Per Line'!$AO$2:$AO$3001,0),"")</f>
        <v/>
      </c>
      <c r="AB275" s="17">
        <f>IF($AA275="","",K275-J275*Y275/100)</f>
        <v/>
      </c>
      <c r="AC275">
        <f>IF($AA275="","",C275&amp;"|"&amp;COUNTIF($C$2:$C275,C275))</f>
        <v/>
      </c>
    </row>
    <row r="276">
      <c r="A276" s="15" t="n"/>
      <c r="B276">
        <f>IF($AA276="","",INDEX('Per Line'!$E$2:$E$3001,$AA276)&amp;"")</f>
        <v/>
      </c>
      <c r="C276">
        <f>IF($AA276="","",D276&amp;" "&amp;G276)</f>
        <v/>
      </c>
      <c r="D276">
        <f>IF($AA276="","",INDEX('Per Line'!$A$2:$A$3001,$AA276)&amp;"")</f>
        <v/>
      </c>
      <c r="E276" s="14">
        <f>IF($AA276="","",INDEX('Per Line'!$G$2:$G$3001,$AA276))</f>
        <v/>
      </c>
      <c r="F276">
        <f>IF($AA276="","",INDEX('Per Line'!$H$2:$H$3001,$AA276)&amp;"")</f>
        <v/>
      </c>
      <c r="G276">
        <f>IF($AA276="","",INDEX('Per Line'!$J$2:$J$3001,$AA276)&amp;"")</f>
        <v/>
      </c>
      <c r="H276">
        <f>IF($AA276="","",INDEX('Per Line'!$K$2:$K$3001,$AA276)&amp;"")</f>
        <v/>
      </c>
      <c r="I276">
        <f>IF($AA276="","",INDEX('Per Line'!$L$2:$L$3001,$AA276)&amp;"")</f>
        <v/>
      </c>
      <c r="J276">
        <f>IF($AA276="","",INDEX('Per Line'!$P$2:$P$3001,$AA276))</f>
        <v/>
      </c>
      <c r="K276" s="7">
        <f>IF($AA276="","",IF(AND(ISNUMBER(M276),M276&gt;0,Y276&gt;M276),J276*M276/100+(Y276-M276),J276*Y276/100))</f>
        <v/>
      </c>
      <c r="L276">
        <f>IF($AA276="","",INDEX('Per Line'!$Z$2:$Z$3001,$AA276)&amp;"")</f>
        <v/>
      </c>
      <c r="M276">
        <f>IF($AA276="","",INDEX('Per Line'!$AG$2:$AG$3001,$AA276))</f>
        <v/>
      </c>
      <c r="N276">
        <f>IF($AA276="","",IF(AND(ISNUMBER(M276),M276&gt;0),Y276&gt;M276,FALSE))</f>
        <v/>
      </c>
      <c r="O276" s="7">
        <f>IF($AA276="","",IF(AND(ISNUMBER(M276),M276&gt;0,Y276&gt;M276),Y276-M276,""))</f>
        <v/>
      </c>
      <c r="P276" s="7">
        <f>IF($AA276="","",SUMIFS('Per Line'!$Y$2:$Y$3001,'Per Line'!$E$2:$E$3001,$B276,'Per Line'!$AQ$2:$AQ$3001,1))</f>
        <v/>
      </c>
      <c r="Q276">
        <f>IF($AA276="","",Settings!$C$7)</f>
        <v/>
      </c>
      <c r="R276" s="7">
        <f>IF($AA276="","",SUMIFS('Per Line'!$Y$2:$Y$3001,'Per Line'!$E$2:$E$3001,$B276,'Per Line'!$AP$2:$AP$3001,0,'Per Line'!$AQ$2:$AQ$3001,0))</f>
        <v/>
      </c>
      <c r="S276" s="7">
        <f>IF($AA276="","",R276*Q276)</f>
        <v/>
      </c>
      <c r="T276">
        <f>IF($AA276="","",Settings!$C$6)</f>
        <v/>
      </c>
      <c r="U276" s="7">
        <f>IF($AA276="","",SUMIFS('Per Line'!$Y$2:$Y$3001,'Per Line'!$E$2:$E$3001,$B276,'Per Line'!$AP$2:$AP$3001,1,'Per Line'!$AQ$2:$AQ$3001,0))</f>
        <v/>
      </c>
      <c r="V276" s="7">
        <f>IF($AA276="","",U276*T276)</f>
        <v/>
      </c>
      <c r="W276" s="7">
        <f>IF($AA276="","",V276+S276)</f>
        <v/>
      </c>
      <c r="X276" s="7">
        <f>IF($AA276="","",Y276-W276)</f>
        <v/>
      </c>
      <c r="Y276" s="7">
        <f>IF($AA276="","",R276+U276+P276)</f>
        <v/>
      </c>
      <c r="Z276" s="7">
        <f>IF($AA276="","",Y276-W276-K276)</f>
        <v/>
      </c>
      <c r="AA276" s="16">
        <f>IF(ROWS($AA$2:$AA276)&lt;=MAX('Per Line'!$AO$2:$AO$3001),MATCH(ROWS($AA$2:$AA276),'Per Line'!$AO$2:$AO$3001,0),"")</f>
        <v/>
      </c>
      <c r="AB276" s="17">
        <f>IF($AA276="","",K276-J276*Y276/100)</f>
        <v/>
      </c>
      <c r="AC276">
        <f>IF($AA276="","",C276&amp;"|"&amp;COUNTIF($C$2:$C276,C276))</f>
        <v/>
      </c>
    </row>
    <row r="277">
      <c r="A277" s="15" t="n"/>
      <c r="B277">
        <f>IF($AA277="","",INDEX('Per Line'!$E$2:$E$3001,$AA277)&amp;"")</f>
        <v/>
      </c>
      <c r="C277">
        <f>IF($AA277="","",D277&amp;" "&amp;G277)</f>
        <v/>
      </c>
      <c r="D277">
        <f>IF($AA277="","",INDEX('Per Line'!$A$2:$A$3001,$AA277)&amp;"")</f>
        <v/>
      </c>
      <c r="E277" s="14">
        <f>IF($AA277="","",INDEX('Per Line'!$G$2:$G$3001,$AA277))</f>
        <v/>
      </c>
      <c r="F277">
        <f>IF($AA277="","",INDEX('Per Line'!$H$2:$H$3001,$AA277)&amp;"")</f>
        <v/>
      </c>
      <c r="G277">
        <f>IF($AA277="","",INDEX('Per Line'!$J$2:$J$3001,$AA277)&amp;"")</f>
        <v/>
      </c>
      <c r="H277">
        <f>IF($AA277="","",INDEX('Per Line'!$K$2:$K$3001,$AA277)&amp;"")</f>
        <v/>
      </c>
      <c r="I277">
        <f>IF($AA277="","",INDEX('Per Line'!$L$2:$L$3001,$AA277)&amp;"")</f>
        <v/>
      </c>
      <c r="J277">
        <f>IF($AA277="","",INDEX('Per Line'!$P$2:$P$3001,$AA277))</f>
        <v/>
      </c>
      <c r="K277" s="7">
        <f>IF($AA277="","",IF(AND(ISNUMBER(M277),M277&gt;0,Y277&gt;M277),J277*M277/100+(Y277-M277),J277*Y277/100))</f>
        <v/>
      </c>
      <c r="L277">
        <f>IF($AA277="","",INDEX('Per Line'!$Z$2:$Z$3001,$AA277)&amp;"")</f>
        <v/>
      </c>
      <c r="M277">
        <f>IF($AA277="","",INDEX('Per Line'!$AG$2:$AG$3001,$AA277))</f>
        <v/>
      </c>
      <c r="N277">
        <f>IF($AA277="","",IF(AND(ISNUMBER(M277),M277&gt;0),Y277&gt;M277,FALSE))</f>
        <v/>
      </c>
      <c r="O277" s="7">
        <f>IF($AA277="","",IF(AND(ISNUMBER(M277),M277&gt;0,Y277&gt;M277),Y277-M277,""))</f>
        <v/>
      </c>
      <c r="P277" s="7">
        <f>IF($AA277="","",SUMIFS('Per Line'!$Y$2:$Y$3001,'Per Line'!$E$2:$E$3001,$B277,'Per Line'!$AQ$2:$AQ$3001,1))</f>
        <v/>
      </c>
      <c r="Q277">
        <f>IF($AA277="","",Settings!$C$7)</f>
        <v/>
      </c>
      <c r="R277" s="7">
        <f>IF($AA277="","",SUMIFS('Per Line'!$Y$2:$Y$3001,'Per Line'!$E$2:$E$3001,$B277,'Per Line'!$AP$2:$AP$3001,0,'Per Line'!$AQ$2:$AQ$3001,0))</f>
        <v/>
      </c>
      <c r="S277" s="7">
        <f>IF($AA277="","",R277*Q277)</f>
        <v/>
      </c>
      <c r="T277">
        <f>IF($AA277="","",Settings!$C$6)</f>
        <v/>
      </c>
      <c r="U277" s="7">
        <f>IF($AA277="","",SUMIFS('Per Line'!$Y$2:$Y$3001,'Per Line'!$E$2:$E$3001,$B277,'Per Line'!$AP$2:$AP$3001,1,'Per Line'!$AQ$2:$AQ$3001,0))</f>
        <v/>
      </c>
      <c r="V277" s="7">
        <f>IF($AA277="","",U277*T277)</f>
        <v/>
      </c>
      <c r="W277" s="7">
        <f>IF($AA277="","",V277+S277)</f>
        <v/>
      </c>
      <c r="X277" s="7">
        <f>IF($AA277="","",Y277-W277)</f>
        <v/>
      </c>
      <c r="Y277" s="7">
        <f>IF($AA277="","",R277+U277+P277)</f>
        <v/>
      </c>
      <c r="Z277" s="7">
        <f>IF($AA277="","",Y277-W277-K277)</f>
        <v/>
      </c>
      <c r="AA277" s="16">
        <f>IF(ROWS($AA$2:$AA277)&lt;=MAX('Per Line'!$AO$2:$AO$3001),MATCH(ROWS($AA$2:$AA277),'Per Line'!$AO$2:$AO$3001,0),"")</f>
        <v/>
      </c>
      <c r="AB277" s="17">
        <f>IF($AA277="","",K277-J277*Y277/100)</f>
        <v/>
      </c>
      <c r="AC277">
        <f>IF($AA277="","",C277&amp;"|"&amp;COUNTIF($C$2:$C277,C277))</f>
        <v/>
      </c>
    </row>
    <row r="278">
      <c r="A278" s="15" t="n"/>
      <c r="B278">
        <f>IF($AA278="","",INDEX('Per Line'!$E$2:$E$3001,$AA278)&amp;"")</f>
        <v/>
      </c>
      <c r="C278">
        <f>IF($AA278="","",D278&amp;" "&amp;G278)</f>
        <v/>
      </c>
      <c r="D278">
        <f>IF($AA278="","",INDEX('Per Line'!$A$2:$A$3001,$AA278)&amp;"")</f>
        <v/>
      </c>
      <c r="E278" s="14">
        <f>IF($AA278="","",INDEX('Per Line'!$G$2:$G$3001,$AA278))</f>
        <v/>
      </c>
      <c r="F278">
        <f>IF($AA278="","",INDEX('Per Line'!$H$2:$H$3001,$AA278)&amp;"")</f>
        <v/>
      </c>
      <c r="G278">
        <f>IF($AA278="","",INDEX('Per Line'!$J$2:$J$3001,$AA278)&amp;"")</f>
        <v/>
      </c>
      <c r="H278">
        <f>IF($AA278="","",INDEX('Per Line'!$K$2:$K$3001,$AA278)&amp;"")</f>
        <v/>
      </c>
      <c r="I278">
        <f>IF($AA278="","",INDEX('Per Line'!$L$2:$L$3001,$AA278)&amp;"")</f>
        <v/>
      </c>
      <c r="J278">
        <f>IF($AA278="","",INDEX('Per Line'!$P$2:$P$3001,$AA278))</f>
        <v/>
      </c>
      <c r="K278" s="7">
        <f>IF($AA278="","",IF(AND(ISNUMBER(M278),M278&gt;0,Y278&gt;M278),J278*M278/100+(Y278-M278),J278*Y278/100))</f>
        <v/>
      </c>
      <c r="L278">
        <f>IF($AA278="","",INDEX('Per Line'!$Z$2:$Z$3001,$AA278)&amp;"")</f>
        <v/>
      </c>
      <c r="M278">
        <f>IF($AA278="","",INDEX('Per Line'!$AG$2:$AG$3001,$AA278))</f>
        <v/>
      </c>
      <c r="N278">
        <f>IF($AA278="","",IF(AND(ISNUMBER(M278),M278&gt;0),Y278&gt;M278,FALSE))</f>
        <v/>
      </c>
      <c r="O278" s="7">
        <f>IF($AA278="","",IF(AND(ISNUMBER(M278),M278&gt;0,Y278&gt;M278),Y278-M278,""))</f>
        <v/>
      </c>
      <c r="P278" s="7">
        <f>IF($AA278="","",SUMIFS('Per Line'!$Y$2:$Y$3001,'Per Line'!$E$2:$E$3001,$B278,'Per Line'!$AQ$2:$AQ$3001,1))</f>
        <v/>
      </c>
      <c r="Q278">
        <f>IF($AA278="","",Settings!$C$7)</f>
        <v/>
      </c>
      <c r="R278" s="7">
        <f>IF($AA278="","",SUMIFS('Per Line'!$Y$2:$Y$3001,'Per Line'!$E$2:$E$3001,$B278,'Per Line'!$AP$2:$AP$3001,0,'Per Line'!$AQ$2:$AQ$3001,0))</f>
        <v/>
      </c>
      <c r="S278" s="7">
        <f>IF($AA278="","",R278*Q278)</f>
        <v/>
      </c>
      <c r="T278">
        <f>IF($AA278="","",Settings!$C$6)</f>
        <v/>
      </c>
      <c r="U278" s="7">
        <f>IF($AA278="","",SUMIFS('Per Line'!$Y$2:$Y$3001,'Per Line'!$E$2:$E$3001,$B278,'Per Line'!$AP$2:$AP$3001,1,'Per Line'!$AQ$2:$AQ$3001,0))</f>
        <v/>
      </c>
      <c r="V278" s="7">
        <f>IF($AA278="","",U278*T278)</f>
        <v/>
      </c>
      <c r="W278" s="7">
        <f>IF($AA278="","",V278+S278)</f>
        <v/>
      </c>
      <c r="X278" s="7">
        <f>IF($AA278="","",Y278-W278)</f>
        <v/>
      </c>
      <c r="Y278" s="7">
        <f>IF($AA278="","",R278+U278+P278)</f>
        <v/>
      </c>
      <c r="Z278" s="7">
        <f>IF($AA278="","",Y278-W278-K278)</f>
        <v/>
      </c>
      <c r="AA278" s="16">
        <f>IF(ROWS($AA$2:$AA278)&lt;=MAX('Per Line'!$AO$2:$AO$3001),MATCH(ROWS($AA$2:$AA278),'Per Line'!$AO$2:$AO$3001,0),"")</f>
        <v/>
      </c>
      <c r="AB278" s="17">
        <f>IF($AA278="","",K278-J278*Y278/100)</f>
        <v/>
      </c>
      <c r="AC278">
        <f>IF($AA278="","",C278&amp;"|"&amp;COUNTIF($C$2:$C278,C278))</f>
        <v/>
      </c>
    </row>
    <row r="279">
      <c r="A279" s="15" t="n"/>
      <c r="B279">
        <f>IF($AA279="","",INDEX('Per Line'!$E$2:$E$3001,$AA279)&amp;"")</f>
        <v/>
      </c>
      <c r="C279">
        <f>IF($AA279="","",D279&amp;" "&amp;G279)</f>
        <v/>
      </c>
      <c r="D279">
        <f>IF($AA279="","",INDEX('Per Line'!$A$2:$A$3001,$AA279)&amp;"")</f>
        <v/>
      </c>
      <c r="E279" s="14">
        <f>IF($AA279="","",INDEX('Per Line'!$G$2:$G$3001,$AA279))</f>
        <v/>
      </c>
      <c r="F279">
        <f>IF($AA279="","",INDEX('Per Line'!$H$2:$H$3001,$AA279)&amp;"")</f>
        <v/>
      </c>
      <c r="G279">
        <f>IF($AA279="","",INDEX('Per Line'!$J$2:$J$3001,$AA279)&amp;"")</f>
        <v/>
      </c>
      <c r="H279">
        <f>IF($AA279="","",INDEX('Per Line'!$K$2:$K$3001,$AA279)&amp;"")</f>
        <v/>
      </c>
      <c r="I279">
        <f>IF($AA279="","",INDEX('Per Line'!$L$2:$L$3001,$AA279)&amp;"")</f>
        <v/>
      </c>
      <c r="J279">
        <f>IF($AA279="","",INDEX('Per Line'!$P$2:$P$3001,$AA279))</f>
        <v/>
      </c>
      <c r="K279" s="7">
        <f>IF($AA279="","",IF(AND(ISNUMBER(M279),M279&gt;0,Y279&gt;M279),J279*M279/100+(Y279-M279),J279*Y279/100))</f>
        <v/>
      </c>
      <c r="L279">
        <f>IF($AA279="","",INDEX('Per Line'!$Z$2:$Z$3001,$AA279)&amp;"")</f>
        <v/>
      </c>
      <c r="M279">
        <f>IF($AA279="","",INDEX('Per Line'!$AG$2:$AG$3001,$AA279))</f>
        <v/>
      </c>
      <c r="N279">
        <f>IF($AA279="","",IF(AND(ISNUMBER(M279),M279&gt;0),Y279&gt;M279,FALSE))</f>
        <v/>
      </c>
      <c r="O279" s="7">
        <f>IF($AA279="","",IF(AND(ISNUMBER(M279),M279&gt;0,Y279&gt;M279),Y279-M279,""))</f>
        <v/>
      </c>
      <c r="P279" s="7">
        <f>IF($AA279="","",SUMIFS('Per Line'!$Y$2:$Y$3001,'Per Line'!$E$2:$E$3001,$B279,'Per Line'!$AQ$2:$AQ$3001,1))</f>
        <v/>
      </c>
      <c r="Q279">
        <f>IF($AA279="","",Settings!$C$7)</f>
        <v/>
      </c>
      <c r="R279" s="7">
        <f>IF($AA279="","",SUMIFS('Per Line'!$Y$2:$Y$3001,'Per Line'!$E$2:$E$3001,$B279,'Per Line'!$AP$2:$AP$3001,0,'Per Line'!$AQ$2:$AQ$3001,0))</f>
        <v/>
      </c>
      <c r="S279" s="7">
        <f>IF($AA279="","",R279*Q279)</f>
        <v/>
      </c>
      <c r="T279">
        <f>IF($AA279="","",Settings!$C$6)</f>
        <v/>
      </c>
      <c r="U279" s="7">
        <f>IF($AA279="","",SUMIFS('Per Line'!$Y$2:$Y$3001,'Per Line'!$E$2:$E$3001,$B279,'Per Line'!$AP$2:$AP$3001,1,'Per Line'!$AQ$2:$AQ$3001,0))</f>
        <v/>
      </c>
      <c r="V279" s="7">
        <f>IF($AA279="","",U279*T279)</f>
        <v/>
      </c>
      <c r="W279" s="7">
        <f>IF($AA279="","",V279+S279)</f>
        <v/>
      </c>
      <c r="X279" s="7">
        <f>IF($AA279="","",Y279-W279)</f>
        <v/>
      </c>
      <c r="Y279" s="7">
        <f>IF($AA279="","",R279+U279+P279)</f>
        <v/>
      </c>
      <c r="Z279" s="7">
        <f>IF($AA279="","",Y279-W279-K279)</f>
        <v/>
      </c>
      <c r="AA279" s="16">
        <f>IF(ROWS($AA$2:$AA279)&lt;=MAX('Per Line'!$AO$2:$AO$3001),MATCH(ROWS($AA$2:$AA279),'Per Line'!$AO$2:$AO$3001,0),"")</f>
        <v/>
      </c>
      <c r="AB279" s="17">
        <f>IF($AA279="","",K279-J279*Y279/100)</f>
        <v/>
      </c>
      <c r="AC279">
        <f>IF($AA279="","",C279&amp;"|"&amp;COUNTIF($C$2:$C279,C279))</f>
        <v/>
      </c>
    </row>
    <row r="280">
      <c r="A280" s="15" t="n"/>
      <c r="B280">
        <f>IF($AA280="","",INDEX('Per Line'!$E$2:$E$3001,$AA280)&amp;"")</f>
        <v/>
      </c>
      <c r="C280">
        <f>IF($AA280="","",D280&amp;" "&amp;G280)</f>
        <v/>
      </c>
      <c r="D280">
        <f>IF($AA280="","",INDEX('Per Line'!$A$2:$A$3001,$AA280)&amp;"")</f>
        <v/>
      </c>
      <c r="E280" s="14">
        <f>IF($AA280="","",INDEX('Per Line'!$G$2:$G$3001,$AA280))</f>
        <v/>
      </c>
      <c r="F280">
        <f>IF($AA280="","",INDEX('Per Line'!$H$2:$H$3001,$AA280)&amp;"")</f>
        <v/>
      </c>
      <c r="G280">
        <f>IF($AA280="","",INDEX('Per Line'!$J$2:$J$3001,$AA280)&amp;"")</f>
        <v/>
      </c>
      <c r="H280">
        <f>IF($AA280="","",INDEX('Per Line'!$K$2:$K$3001,$AA280)&amp;"")</f>
        <v/>
      </c>
      <c r="I280">
        <f>IF($AA280="","",INDEX('Per Line'!$L$2:$L$3001,$AA280)&amp;"")</f>
        <v/>
      </c>
      <c r="J280">
        <f>IF($AA280="","",INDEX('Per Line'!$P$2:$P$3001,$AA280))</f>
        <v/>
      </c>
      <c r="K280" s="7">
        <f>IF($AA280="","",IF(AND(ISNUMBER(M280),M280&gt;0,Y280&gt;M280),J280*M280/100+(Y280-M280),J280*Y280/100))</f>
        <v/>
      </c>
      <c r="L280">
        <f>IF($AA280="","",INDEX('Per Line'!$Z$2:$Z$3001,$AA280)&amp;"")</f>
        <v/>
      </c>
      <c r="M280">
        <f>IF($AA280="","",INDEX('Per Line'!$AG$2:$AG$3001,$AA280))</f>
        <v/>
      </c>
      <c r="N280">
        <f>IF($AA280="","",IF(AND(ISNUMBER(M280),M280&gt;0),Y280&gt;M280,FALSE))</f>
        <v/>
      </c>
      <c r="O280" s="7">
        <f>IF($AA280="","",IF(AND(ISNUMBER(M280),M280&gt;0,Y280&gt;M280),Y280-M280,""))</f>
        <v/>
      </c>
      <c r="P280" s="7">
        <f>IF($AA280="","",SUMIFS('Per Line'!$Y$2:$Y$3001,'Per Line'!$E$2:$E$3001,$B280,'Per Line'!$AQ$2:$AQ$3001,1))</f>
        <v/>
      </c>
      <c r="Q280">
        <f>IF($AA280="","",Settings!$C$7)</f>
        <v/>
      </c>
      <c r="R280" s="7">
        <f>IF($AA280="","",SUMIFS('Per Line'!$Y$2:$Y$3001,'Per Line'!$E$2:$E$3001,$B280,'Per Line'!$AP$2:$AP$3001,0,'Per Line'!$AQ$2:$AQ$3001,0))</f>
        <v/>
      </c>
      <c r="S280" s="7">
        <f>IF($AA280="","",R280*Q280)</f>
        <v/>
      </c>
      <c r="T280">
        <f>IF($AA280="","",Settings!$C$6)</f>
        <v/>
      </c>
      <c r="U280" s="7">
        <f>IF($AA280="","",SUMIFS('Per Line'!$Y$2:$Y$3001,'Per Line'!$E$2:$E$3001,$B280,'Per Line'!$AP$2:$AP$3001,1,'Per Line'!$AQ$2:$AQ$3001,0))</f>
        <v/>
      </c>
      <c r="V280" s="7">
        <f>IF($AA280="","",U280*T280)</f>
        <v/>
      </c>
      <c r="W280" s="7">
        <f>IF($AA280="","",V280+S280)</f>
        <v/>
      </c>
      <c r="X280" s="7">
        <f>IF($AA280="","",Y280-W280)</f>
        <v/>
      </c>
      <c r="Y280" s="7">
        <f>IF($AA280="","",R280+U280+P280)</f>
        <v/>
      </c>
      <c r="Z280" s="7">
        <f>IF($AA280="","",Y280-W280-K280)</f>
        <v/>
      </c>
      <c r="AA280" s="16">
        <f>IF(ROWS($AA$2:$AA280)&lt;=MAX('Per Line'!$AO$2:$AO$3001),MATCH(ROWS($AA$2:$AA280),'Per Line'!$AO$2:$AO$3001,0),"")</f>
        <v/>
      </c>
      <c r="AB280" s="17">
        <f>IF($AA280="","",K280-J280*Y280/100)</f>
        <v/>
      </c>
      <c r="AC280">
        <f>IF($AA280="","",C280&amp;"|"&amp;COUNTIF($C$2:$C280,C280))</f>
        <v/>
      </c>
    </row>
    <row r="281">
      <c r="A281" s="15" t="n"/>
      <c r="B281">
        <f>IF($AA281="","",INDEX('Per Line'!$E$2:$E$3001,$AA281)&amp;"")</f>
        <v/>
      </c>
      <c r="C281">
        <f>IF($AA281="","",D281&amp;" "&amp;G281)</f>
        <v/>
      </c>
      <c r="D281">
        <f>IF($AA281="","",INDEX('Per Line'!$A$2:$A$3001,$AA281)&amp;"")</f>
        <v/>
      </c>
      <c r="E281" s="14">
        <f>IF($AA281="","",INDEX('Per Line'!$G$2:$G$3001,$AA281))</f>
        <v/>
      </c>
      <c r="F281">
        <f>IF($AA281="","",INDEX('Per Line'!$H$2:$H$3001,$AA281)&amp;"")</f>
        <v/>
      </c>
      <c r="G281">
        <f>IF($AA281="","",INDEX('Per Line'!$J$2:$J$3001,$AA281)&amp;"")</f>
        <v/>
      </c>
      <c r="H281">
        <f>IF($AA281="","",INDEX('Per Line'!$K$2:$K$3001,$AA281)&amp;"")</f>
        <v/>
      </c>
      <c r="I281">
        <f>IF($AA281="","",INDEX('Per Line'!$L$2:$L$3001,$AA281)&amp;"")</f>
        <v/>
      </c>
      <c r="J281">
        <f>IF($AA281="","",INDEX('Per Line'!$P$2:$P$3001,$AA281))</f>
        <v/>
      </c>
      <c r="K281" s="7">
        <f>IF($AA281="","",IF(AND(ISNUMBER(M281),M281&gt;0,Y281&gt;M281),J281*M281/100+(Y281-M281),J281*Y281/100))</f>
        <v/>
      </c>
      <c r="L281">
        <f>IF($AA281="","",INDEX('Per Line'!$Z$2:$Z$3001,$AA281)&amp;"")</f>
        <v/>
      </c>
      <c r="M281">
        <f>IF($AA281="","",INDEX('Per Line'!$AG$2:$AG$3001,$AA281))</f>
        <v/>
      </c>
      <c r="N281">
        <f>IF($AA281="","",IF(AND(ISNUMBER(M281),M281&gt;0),Y281&gt;M281,FALSE))</f>
        <v/>
      </c>
      <c r="O281" s="7">
        <f>IF($AA281="","",IF(AND(ISNUMBER(M281),M281&gt;0,Y281&gt;M281),Y281-M281,""))</f>
        <v/>
      </c>
      <c r="P281" s="7">
        <f>IF($AA281="","",SUMIFS('Per Line'!$Y$2:$Y$3001,'Per Line'!$E$2:$E$3001,$B281,'Per Line'!$AQ$2:$AQ$3001,1))</f>
        <v/>
      </c>
      <c r="Q281">
        <f>IF($AA281="","",Settings!$C$7)</f>
        <v/>
      </c>
      <c r="R281" s="7">
        <f>IF($AA281="","",SUMIFS('Per Line'!$Y$2:$Y$3001,'Per Line'!$E$2:$E$3001,$B281,'Per Line'!$AP$2:$AP$3001,0,'Per Line'!$AQ$2:$AQ$3001,0))</f>
        <v/>
      </c>
      <c r="S281" s="7">
        <f>IF($AA281="","",R281*Q281)</f>
        <v/>
      </c>
      <c r="T281">
        <f>IF($AA281="","",Settings!$C$6)</f>
        <v/>
      </c>
      <c r="U281" s="7">
        <f>IF($AA281="","",SUMIFS('Per Line'!$Y$2:$Y$3001,'Per Line'!$E$2:$E$3001,$B281,'Per Line'!$AP$2:$AP$3001,1,'Per Line'!$AQ$2:$AQ$3001,0))</f>
        <v/>
      </c>
      <c r="V281" s="7">
        <f>IF($AA281="","",U281*T281)</f>
        <v/>
      </c>
      <c r="W281" s="7">
        <f>IF($AA281="","",V281+S281)</f>
        <v/>
      </c>
      <c r="X281" s="7">
        <f>IF($AA281="","",Y281-W281)</f>
        <v/>
      </c>
      <c r="Y281" s="7">
        <f>IF($AA281="","",R281+U281+P281)</f>
        <v/>
      </c>
      <c r="Z281" s="7">
        <f>IF($AA281="","",Y281-W281-K281)</f>
        <v/>
      </c>
      <c r="AA281" s="16">
        <f>IF(ROWS($AA$2:$AA281)&lt;=MAX('Per Line'!$AO$2:$AO$3001),MATCH(ROWS($AA$2:$AA281),'Per Line'!$AO$2:$AO$3001,0),"")</f>
        <v/>
      </c>
      <c r="AB281" s="17">
        <f>IF($AA281="","",K281-J281*Y281/100)</f>
        <v/>
      </c>
      <c r="AC281">
        <f>IF($AA281="","",C281&amp;"|"&amp;COUNTIF($C$2:$C281,C281))</f>
        <v/>
      </c>
    </row>
    <row r="282">
      <c r="A282" s="15" t="n"/>
      <c r="B282">
        <f>IF($AA282="","",INDEX('Per Line'!$E$2:$E$3001,$AA282)&amp;"")</f>
        <v/>
      </c>
      <c r="C282">
        <f>IF($AA282="","",D282&amp;" "&amp;G282)</f>
        <v/>
      </c>
      <c r="D282">
        <f>IF($AA282="","",INDEX('Per Line'!$A$2:$A$3001,$AA282)&amp;"")</f>
        <v/>
      </c>
      <c r="E282" s="14">
        <f>IF($AA282="","",INDEX('Per Line'!$G$2:$G$3001,$AA282))</f>
        <v/>
      </c>
      <c r="F282">
        <f>IF($AA282="","",INDEX('Per Line'!$H$2:$H$3001,$AA282)&amp;"")</f>
        <v/>
      </c>
      <c r="G282">
        <f>IF($AA282="","",INDEX('Per Line'!$J$2:$J$3001,$AA282)&amp;"")</f>
        <v/>
      </c>
      <c r="H282">
        <f>IF($AA282="","",INDEX('Per Line'!$K$2:$K$3001,$AA282)&amp;"")</f>
        <v/>
      </c>
      <c r="I282">
        <f>IF($AA282="","",INDEX('Per Line'!$L$2:$L$3001,$AA282)&amp;"")</f>
        <v/>
      </c>
      <c r="J282">
        <f>IF($AA282="","",INDEX('Per Line'!$P$2:$P$3001,$AA282))</f>
        <v/>
      </c>
      <c r="K282" s="7">
        <f>IF($AA282="","",IF(AND(ISNUMBER(M282),M282&gt;0,Y282&gt;M282),J282*M282/100+(Y282-M282),J282*Y282/100))</f>
        <v/>
      </c>
      <c r="L282">
        <f>IF($AA282="","",INDEX('Per Line'!$Z$2:$Z$3001,$AA282)&amp;"")</f>
        <v/>
      </c>
      <c r="M282">
        <f>IF($AA282="","",INDEX('Per Line'!$AG$2:$AG$3001,$AA282))</f>
        <v/>
      </c>
      <c r="N282">
        <f>IF($AA282="","",IF(AND(ISNUMBER(M282),M282&gt;0),Y282&gt;M282,FALSE))</f>
        <v/>
      </c>
      <c r="O282" s="7">
        <f>IF($AA282="","",IF(AND(ISNUMBER(M282),M282&gt;0,Y282&gt;M282),Y282-M282,""))</f>
        <v/>
      </c>
      <c r="P282" s="7">
        <f>IF($AA282="","",SUMIFS('Per Line'!$Y$2:$Y$3001,'Per Line'!$E$2:$E$3001,$B282,'Per Line'!$AQ$2:$AQ$3001,1))</f>
        <v/>
      </c>
      <c r="Q282">
        <f>IF($AA282="","",Settings!$C$7)</f>
        <v/>
      </c>
      <c r="R282" s="7">
        <f>IF($AA282="","",SUMIFS('Per Line'!$Y$2:$Y$3001,'Per Line'!$E$2:$E$3001,$B282,'Per Line'!$AP$2:$AP$3001,0,'Per Line'!$AQ$2:$AQ$3001,0))</f>
        <v/>
      </c>
      <c r="S282" s="7">
        <f>IF($AA282="","",R282*Q282)</f>
        <v/>
      </c>
      <c r="T282">
        <f>IF($AA282="","",Settings!$C$6)</f>
        <v/>
      </c>
      <c r="U282" s="7">
        <f>IF($AA282="","",SUMIFS('Per Line'!$Y$2:$Y$3001,'Per Line'!$E$2:$E$3001,$B282,'Per Line'!$AP$2:$AP$3001,1,'Per Line'!$AQ$2:$AQ$3001,0))</f>
        <v/>
      </c>
      <c r="V282" s="7">
        <f>IF($AA282="","",U282*T282)</f>
        <v/>
      </c>
      <c r="W282" s="7">
        <f>IF($AA282="","",V282+S282)</f>
        <v/>
      </c>
      <c r="X282" s="7">
        <f>IF($AA282="","",Y282-W282)</f>
        <v/>
      </c>
      <c r="Y282" s="7">
        <f>IF($AA282="","",R282+U282+P282)</f>
        <v/>
      </c>
      <c r="Z282" s="7">
        <f>IF($AA282="","",Y282-W282-K282)</f>
        <v/>
      </c>
      <c r="AA282" s="16">
        <f>IF(ROWS($AA$2:$AA282)&lt;=MAX('Per Line'!$AO$2:$AO$3001),MATCH(ROWS($AA$2:$AA282),'Per Line'!$AO$2:$AO$3001,0),"")</f>
        <v/>
      </c>
      <c r="AB282" s="17">
        <f>IF($AA282="","",K282-J282*Y282/100)</f>
        <v/>
      </c>
      <c r="AC282">
        <f>IF($AA282="","",C282&amp;"|"&amp;COUNTIF($C$2:$C282,C282))</f>
        <v/>
      </c>
    </row>
    <row r="283">
      <c r="A283" s="15" t="n"/>
      <c r="B283">
        <f>IF($AA283="","",INDEX('Per Line'!$E$2:$E$3001,$AA283)&amp;"")</f>
        <v/>
      </c>
      <c r="C283">
        <f>IF($AA283="","",D283&amp;" "&amp;G283)</f>
        <v/>
      </c>
      <c r="D283">
        <f>IF($AA283="","",INDEX('Per Line'!$A$2:$A$3001,$AA283)&amp;"")</f>
        <v/>
      </c>
      <c r="E283" s="14">
        <f>IF($AA283="","",INDEX('Per Line'!$G$2:$G$3001,$AA283))</f>
        <v/>
      </c>
      <c r="F283">
        <f>IF($AA283="","",INDEX('Per Line'!$H$2:$H$3001,$AA283)&amp;"")</f>
        <v/>
      </c>
      <c r="G283">
        <f>IF($AA283="","",INDEX('Per Line'!$J$2:$J$3001,$AA283)&amp;"")</f>
        <v/>
      </c>
      <c r="H283">
        <f>IF($AA283="","",INDEX('Per Line'!$K$2:$K$3001,$AA283)&amp;"")</f>
        <v/>
      </c>
      <c r="I283">
        <f>IF($AA283="","",INDEX('Per Line'!$L$2:$L$3001,$AA283)&amp;"")</f>
        <v/>
      </c>
      <c r="J283">
        <f>IF($AA283="","",INDEX('Per Line'!$P$2:$P$3001,$AA283))</f>
        <v/>
      </c>
      <c r="K283" s="7">
        <f>IF($AA283="","",IF(AND(ISNUMBER(M283),M283&gt;0,Y283&gt;M283),J283*M283/100+(Y283-M283),J283*Y283/100))</f>
        <v/>
      </c>
      <c r="L283">
        <f>IF($AA283="","",INDEX('Per Line'!$Z$2:$Z$3001,$AA283)&amp;"")</f>
        <v/>
      </c>
      <c r="M283">
        <f>IF($AA283="","",INDEX('Per Line'!$AG$2:$AG$3001,$AA283))</f>
        <v/>
      </c>
      <c r="N283">
        <f>IF($AA283="","",IF(AND(ISNUMBER(M283),M283&gt;0),Y283&gt;M283,FALSE))</f>
        <v/>
      </c>
      <c r="O283" s="7">
        <f>IF($AA283="","",IF(AND(ISNUMBER(M283),M283&gt;0,Y283&gt;M283),Y283-M283,""))</f>
        <v/>
      </c>
      <c r="P283" s="7">
        <f>IF($AA283="","",SUMIFS('Per Line'!$Y$2:$Y$3001,'Per Line'!$E$2:$E$3001,$B283,'Per Line'!$AQ$2:$AQ$3001,1))</f>
        <v/>
      </c>
      <c r="Q283">
        <f>IF($AA283="","",Settings!$C$7)</f>
        <v/>
      </c>
      <c r="R283" s="7">
        <f>IF($AA283="","",SUMIFS('Per Line'!$Y$2:$Y$3001,'Per Line'!$E$2:$E$3001,$B283,'Per Line'!$AP$2:$AP$3001,0,'Per Line'!$AQ$2:$AQ$3001,0))</f>
        <v/>
      </c>
      <c r="S283" s="7">
        <f>IF($AA283="","",R283*Q283)</f>
        <v/>
      </c>
      <c r="T283">
        <f>IF($AA283="","",Settings!$C$6)</f>
        <v/>
      </c>
      <c r="U283" s="7">
        <f>IF($AA283="","",SUMIFS('Per Line'!$Y$2:$Y$3001,'Per Line'!$E$2:$E$3001,$B283,'Per Line'!$AP$2:$AP$3001,1,'Per Line'!$AQ$2:$AQ$3001,0))</f>
        <v/>
      </c>
      <c r="V283" s="7">
        <f>IF($AA283="","",U283*T283)</f>
        <v/>
      </c>
      <c r="W283" s="7">
        <f>IF($AA283="","",V283+S283)</f>
        <v/>
      </c>
      <c r="X283" s="7">
        <f>IF($AA283="","",Y283-W283)</f>
        <v/>
      </c>
      <c r="Y283" s="7">
        <f>IF($AA283="","",R283+U283+P283)</f>
        <v/>
      </c>
      <c r="Z283" s="7">
        <f>IF($AA283="","",Y283-W283-K283)</f>
        <v/>
      </c>
      <c r="AA283" s="16">
        <f>IF(ROWS($AA$2:$AA283)&lt;=MAX('Per Line'!$AO$2:$AO$3001),MATCH(ROWS($AA$2:$AA283),'Per Line'!$AO$2:$AO$3001,0),"")</f>
        <v/>
      </c>
      <c r="AB283" s="17">
        <f>IF($AA283="","",K283-J283*Y283/100)</f>
        <v/>
      </c>
      <c r="AC283">
        <f>IF($AA283="","",C283&amp;"|"&amp;COUNTIF($C$2:$C283,C283))</f>
        <v/>
      </c>
    </row>
    <row r="284">
      <c r="A284" s="15" t="n"/>
      <c r="B284">
        <f>IF($AA284="","",INDEX('Per Line'!$E$2:$E$3001,$AA284)&amp;"")</f>
        <v/>
      </c>
      <c r="C284">
        <f>IF($AA284="","",D284&amp;" "&amp;G284)</f>
        <v/>
      </c>
      <c r="D284">
        <f>IF($AA284="","",INDEX('Per Line'!$A$2:$A$3001,$AA284)&amp;"")</f>
        <v/>
      </c>
      <c r="E284" s="14">
        <f>IF($AA284="","",INDEX('Per Line'!$G$2:$G$3001,$AA284))</f>
        <v/>
      </c>
      <c r="F284">
        <f>IF($AA284="","",INDEX('Per Line'!$H$2:$H$3001,$AA284)&amp;"")</f>
        <v/>
      </c>
      <c r="G284">
        <f>IF($AA284="","",INDEX('Per Line'!$J$2:$J$3001,$AA284)&amp;"")</f>
        <v/>
      </c>
      <c r="H284">
        <f>IF($AA284="","",INDEX('Per Line'!$K$2:$K$3001,$AA284)&amp;"")</f>
        <v/>
      </c>
      <c r="I284">
        <f>IF($AA284="","",INDEX('Per Line'!$L$2:$L$3001,$AA284)&amp;"")</f>
        <v/>
      </c>
      <c r="J284">
        <f>IF($AA284="","",INDEX('Per Line'!$P$2:$P$3001,$AA284))</f>
        <v/>
      </c>
      <c r="K284" s="7">
        <f>IF($AA284="","",IF(AND(ISNUMBER(M284),M284&gt;0,Y284&gt;M284),J284*M284/100+(Y284-M284),J284*Y284/100))</f>
        <v/>
      </c>
      <c r="L284">
        <f>IF($AA284="","",INDEX('Per Line'!$Z$2:$Z$3001,$AA284)&amp;"")</f>
        <v/>
      </c>
      <c r="M284">
        <f>IF($AA284="","",INDEX('Per Line'!$AG$2:$AG$3001,$AA284))</f>
        <v/>
      </c>
      <c r="N284">
        <f>IF($AA284="","",IF(AND(ISNUMBER(M284),M284&gt;0),Y284&gt;M284,FALSE))</f>
        <v/>
      </c>
      <c r="O284" s="7">
        <f>IF($AA284="","",IF(AND(ISNUMBER(M284),M284&gt;0,Y284&gt;M284),Y284-M284,""))</f>
        <v/>
      </c>
      <c r="P284" s="7">
        <f>IF($AA284="","",SUMIFS('Per Line'!$Y$2:$Y$3001,'Per Line'!$E$2:$E$3001,$B284,'Per Line'!$AQ$2:$AQ$3001,1))</f>
        <v/>
      </c>
      <c r="Q284">
        <f>IF($AA284="","",Settings!$C$7)</f>
        <v/>
      </c>
      <c r="R284" s="7">
        <f>IF($AA284="","",SUMIFS('Per Line'!$Y$2:$Y$3001,'Per Line'!$E$2:$E$3001,$B284,'Per Line'!$AP$2:$AP$3001,0,'Per Line'!$AQ$2:$AQ$3001,0))</f>
        <v/>
      </c>
      <c r="S284" s="7">
        <f>IF($AA284="","",R284*Q284)</f>
        <v/>
      </c>
      <c r="T284">
        <f>IF($AA284="","",Settings!$C$6)</f>
        <v/>
      </c>
      <c r="U284" s="7">
        <f>IF($AA284="","",SUMIFS('Per Line'!$Y$2:$Y$3001,'Per Line'!$E$2:$E$3001,$B284,'Per Line'!$AP$2:$AP$3001,1,'Per Line'!$AQ$2:$AQ$3001,0))</f>
        <v/>
      </c>
      <c r="V284" s="7">
        <f>IF($AA284="","",U284*T284)</f>
        <v/>
      </c>
      <c r="W284" s="7">
        <f>IF($AA284="","",V284+S284)</f>
        <v/>
      </c>
      <c r="X284" s="7">
        <f>IF($AA284="","",Y284-W284)</f>
        <v/>
      </c>
      <c r="Y284" s="7">
        <f>IF($AA284="","",R284+U284+P284)</f>
        <v/>
      </c>
      <c r="Z284" s="7">
        <f>IF($AA284="","",Y284-W284-K284)</f>
        <v/>
      </c>
      <c r="AA284" s="16">
        <f>IF(ROWS($AA$2:$AA284)&lt;=MAX('Per Line'!$AO$2:$AO$3001),MATCH(ROWS($AA$2:$AA284),'Per Line'!$AO$2:$AO$3001,0),"")</f>
        <v/>
      </c>
      <c r="AB284" s="17">
        <f>IF($AA284="","",K284-J284*Y284/100)</f>
        <v/>
      </c>
      <c r="AC284">
        <f>IF($AA284="","",C284&amp;"|"&amp;COUNTIF($C$2:$C284,C284))</f>
        <v/>
      </c>
    </row>
    <row r="285">
      <c r="A285" s="15" t="n"/>
      <c r="B285">
        <f>IF($AA285="","",INDEX('Per Line'!$E$2:$E$3001,$AA285)&amp;"")</f>
        <v/>
      </c>
      <c r="C285">
        <f>IF($AA285="","",D285&amp;" "&amp;G285)</f>
        <v/>
      </c>
      <c r="D285">
        <f>IF($AA285="","",INDEX('Per Line'!$A$2:$A$3001,$AA285)&amp;"")</f>
        <v/>
      </c>
      <c r="E285" s="14">
        <f>IF($AA285="","",INDEX('Per Line'!$G$2:$G$3001,$AA285))</f>
        <v/>
      </c>
      <c r="F285">
        <f>IF($AA285="","",INDEX('Per Line'!$H$2:$H$3001,$AA285)&amp;"")</f>
        <v/>
      </c>
      <c r="G285">
        <f>IF($AA285="","",INDEX('Per Line'!$J$2:$J$3001,$AA285)&amp;"")</f>
        <v/>
      </c>
      <c r="H285">
        <f>IF($AA285="","",INDEX('Per Line'!$K$2:$K$3001,$AA285)&amp;"")</f>
        <v/>
      </c>
      <c r="I285">
        <f>IF($AA285="","",INDEX('Per Line'!$L$2:$L$3001,$AA285)&amp;"")</f>
        <v/>
      </c>
      <c r="J285">
        <f>IF($AA285="","",INDEX('Per Line'!$P$2:$P$3001,$AA285))</f>
        <v/>
      </c>
      <c r="K285" s="7">
        <f>IF($AA285="","",IF(AND(ISNUMBER(M285),M285&gt;0,Y285&gt;M285),J285*M285/100+(Y285-M285),J285*Y285/100))</f>
        <v/>
      </c>
      <c r="L285">
        <f>IF($AA285="","",INDEX('Per Line'!$Z$2:$Z$3001,$AA285)&amp;"")</f>
        <v/>
      </c>
      <c r="M285">
        <f>IF($AA285="","",INDEX('Per Line'!$AG$2:$AG$3001,$AA285))</f>
        <v/>
      </c>
      <c r="N285">
        <f>IF($AA285="","",IF(AND(ISNUMBER(M285),M285&gt;0),Y285&gt;M285,FALSE))</f>
        <v/>
      </c>
      <c r="O285" s="7">
        <f>IF($AA285="","",IF(AND(ISNUMBER(M285),M285&gt;0,Y285&gt;M285),Y285-M285,""))</f>
        <v/>
      </c>
      <c r="P285" s="7">
        <f>IF($AA285="","",SUMIFS('Per Line'!$Y$2:$Y$3001,'Per Line'!$E$2:$E$3001,$B285,'Per Line'!$AQ$2:$AQ$3001,1))</f>
        <v/>
      </c>
      <c r="Q285">
        <f>IF($AA285="","",Settings!$C$7)</f>
        <v/>
      </c>
      <c r="R285" s="7">
        <f>IF($AA285="","",SUMIFS('Per Line'!$Y$2:$Y$3001,'Per Line'!$E$2:$E$3001,$B285,'Per Line'!$AP$2:$AP$3001,0,'Per Line'!$AQ$2:$AQ$3001,0))</f>
        <v/>
      </c>
      <c r="S285" s="7">
        <f>IF($AA285="","",R285*Q285)</f>
        <v/>
      </c>
      <c r="T285">
        <f>IF($AA285="","",Settings!$C$6)</f>
        <v/>
      </c>
      <c r="U285" s="7">
        <f>IF($AA285="","",SUMIFS('Per Line'!$Y$2:$Y$3001,'Per Line'!$E$2:$E$3001,$B285,'Per Line'!$AP$2:$AP$3001,1,'Per Line'!$AQ$2:$AQ$3001,0))</f>
        <v/>
      </c>
      <c r="V285" s="7">
        <f>IF($AA285="","",U285*T285)</f>
        <v/>
      </c>
      <c r="W285" s="7">
        <f>IF($AA285="","",V285+S285)</f>
        <v/>
      </c>
      <c r="X285" s="7">
        <f>IF($AA285="","",Y285-W285)</f>
        <v/>
      </c>
      <c r="Y285" s="7">
        <f>IF($AA285="","",R285+U285+P285)</f>
        <v/>
      </c>
      <c r="Z285" s="7">
        <f>IF($AA285="","",Y285-W285-K285)</f>
        <v/>
      </c>
      <c r="AA285" s="16">
        <f>IF(ROWS($AA$2:$AA285)&lt;=MAX('Per Line'!$AO$2:$AO$3001),MATCH(ROWS($AA$2:$AA285),'Per Line'!$AO$2:$AO$3001,0),"")</f>
        <v/>
      </c>
      <c r="AB285" s="17">
        <f>IF($AA285="","",K285-J285*Y285/100)</f>
        <v/>
      </c>
      <c r="AC285">
        <f>IF($AA285="","",C285&amp;"|"&amp;COUNTIF($C$2:$C285,C285))</f>
        <v/>
      </c>
    </row>
    <row r="286">
      <c r="A286" s="15" t="n"/>
      <c r="B286">
        <f>IF($AA286="","",INDEX('Per Line'!$E$2:$E$3001,$AA286)&amp;"")</f>
        <v/>
      </c>
      <c r="C286">
        <f>IF($AA286="","",D286&amp;" "&amp;G286)</f>
        <v/>
      </c>
      <c r="D286">
        <f>IF($AA286="","",INDEX('Per Line'!$A$2:$A$3001,$AA286)&amp;"")</f>
        <v/>
      </c>
      <c r="E286" s="14">
        <f>IF($AA286="","",INDEX('Per Line'!$G$2:$G$3001,$AA286))</f>
        <v/>
      </c>
      <c r="F286">
        <f>IF($AA286="","",INDEX('Per Line'!$H$2:$H$3001,$AA286)&amp;"")</f>
        <v/>
      </c>
      <c r="G286">
        <f>IF($AA286="","",INDEX('Per Line'!$J$2:$J$3001,$AA286)&amp;"")</f>
        <v/>
      </c>
      <c r="H286">
        <f>IF($AA286="","",INDEX('Per Line'!$K$2:$K$3001,$AA286)&amp;"")</f>
        <v/>
      </c>
      <c r="I286">
        <f>IF($AA286="","",INDEX('Per Line'!$L$2:$L$3001,$AA286)&amp;"")</f>
        <v/>
      </c>
      <c r="J286">
        <f>IF($AA286="","",INDEX('Per Line'!$P$2:$P$3001,$AA286))</f>
        <v/>
      </c>
      <c r="K286" s="7">
        <f>IF($AA286="","",IF(AND(ISNUMBER(M286),M286&gt;0,Y286&gt;M286),J286*M286/100+(Y286-M286),J286*Y286/100))</f>
        <v/>
      </c>
      <c r="L286">
        <f>IF($AA286="","",INDEX('Per Line'!$Z$2:$Z$3001,$AA286)&amp;"")</f>
        <v/>
      </c>
      <c r="M286">
        <f>IF($AA286="","",INDEX('Per Line'!$AG$2:$AG$3001,$AA286))</f>
        <v/>
      </c>
      <c r="N286">
        <f>IF($AA286="","",IF(AND(ISNUMBER(M286),M286&gt;0),Y286&gt;M286,FALSE))</f>
        <v/>
      </c>
      <c r="O286" s="7">
        <f>IF($AA286="","",IF(AND(ISNUMBER(M286),M286&gt;0,Y286&gt;M286),Y286-M286,""))</f>
        <v/>
      </c>
      <c r="P286" s="7">
        <f>IF($AA286="","",SUMIFS('Per Line'!$Y$2:$Y$3001,'Per Line'!$E$2:$E$3001,$B286,'Per Line'!$AQ$2:$AQ$3001,1))</f>
        <v/>
      </c>
      <c r="Q286">
        <f>IF($AA286="","",Settings!$C$7)</f>
        <v/>
      </c>
      <c r="R286" s="7">
        <f>IF($AA286="","",SUMIFS('Per Line'!$Y$2:$Y$3001,'Per Line'!$E$2:$E$3001,$B286,'Per Line'!$AP$2:$AP$3001,0,'Per Line'!$AQ$2:$AQ$3001,0))</f>
        <v/>
      </c>
      <c r="S286" s="7">
        <f>IF($AA286="","",R286*Q286)</f>
        <v/>
      </c>
      <c r="T286">
        <f>IF($AA286="","",Settings!$C$6)</f>
        <v/>
      </c>
      <c r="U286" s="7">
        <f>IF($AA286="","",SUMIFS('Per Line'!$Y$2:$Y$3001,'Per Line'!$E$2:$E$3001,$B286,'Per Line'!$AP$2:$AP$3001,1,'Per Line'!$AQ$2:$AQ$3001,0))</f>
        <v/>
      </c>
      <c r="V286" s="7">
        <f>IF($AA286="","",U286*T286)</f>
        <v/>
      </c>
      <c r="W286" s="7">
        <f>IF($AA286="","",V286+S286)</f>
        <v/>
      </c>
      <c r="X286" s="7">
        <f>IF($AA286="","",Y286-W286)</f>
        <v/>
      </c>
      <c r="Y286" s="7">
        <f>IF($AA286="","",R286+U286+P286)</f>
        <v/>
      </c>
      <c r="Z286" s="7">
        <f>IF($AA286="","",Y286-W286-K286)</f>
        <v/>
      </c>
      <c r="AA286" s="16">
        <f>IF(ROWS($AA$2:$AA286)&lt;=MAX('Per Line'!$AO$2:$AO$3001),MATCH(ROWS($AA$2:$AA286),'Per Line'!$AO$2:$AO$3001,0),"")</f>
        <v/>
      </c>
      <c r="AB286" s="17">
        <f>IF($AA286="","",K286-J286*Y286/100)</f>
        <v/>
      </c>
      <c r="AC286">
        <f>IF($AA286="","",C286&amp;"|"&amp;COUNTIF($C$2:$C286,C286))</f>
        <v/>
      </c>
    </row>
    <row r="287">
      <c r="A287" s="15" t="n"/>
      <c r="B287">
        <f>IF($AA287="","",INDEX('Per Line'!$E$2:$E$3001,$AA287)&amp;"")</f>
        <v/>
      </c>
      <c r="C287">
        <f>IF($AA287="","",D287&amp;" "&amp;G287)</f>
        <v/>
      </c>
      <c r="D287">
        <f>IF($AA287="","",INDEX('Per Line'!$A$2:$A$3001,$AA287)&amp;"")</f>
        <v/>
      </c>
      <c r="E287" s="14">
        <f>IF($AA287="","",INDEX('Per Line'!$G$2:$G$3001,$AA287))</f>
        <v/>
      </c>
      <c r="F287">
        <f>IF($AA287="","",INDEX('Per Line'!$H$2:$H$3001,$AA287)&amp;"")</f>
        <v/>
      </c>
      <c r="G287">
        <f>IF($AA287="","",INDEX('Per Line'!$J$2:$J$3001,$AA287)&amp;"")</f>
        <v/>
      </c>
      <c r="H287">
        <f>IF($AA287="","",INDEX('Per Line'!$K$2:$K$3001,$AA287)&amp;"")</f>
        <v/>
      </c>
      <c r="I287">
        <f>IF($AA287="","",INDEX('Per Line'!$L$2:$L$3001,$AA287)&amp;"")</f>
        <v/>
      </c>
      <c r="J287">
        <f>IF($AA287="","",INDEX('Per Line'!$P$2:$P$3001,$AA287))</f>
        <v/>
      </c>
      <c r="K287" s="7">
        <f>IF($AA287="","",IF(AND(ISNUMBER(M287),M287&gt;0,Y287&gt;M287),J287*M287/100+(Y287-M287),J287*Y287/100))</f>
        <v/>
      </c>
      <c r="L287">
        <f>IF($AA287="","",INDEX('Per Line'!$Z$2:$Z$3001,$AA287)&amp;"")</f>
        <v/>
      </c>
      <c r="M287">
        <f>IF($AA287="","",INDEX('Per Line'!$AG$2:$AG$3001,$AA287))</f>
        <v/>
      </c>
      <c r="N287">
        <f>IF($AA287="","",IF(AND(ISNUMBER(M287),M287&gt;0),Y287&gt;M287,FALSE))</f>
        <v/>
      </c>
      <c r="O287" s="7">
        <f>IF($AA287="","",IF(AND(ISNUMBER(M287),M287&gt;0,Y287&gt;M287),Y287-M287,""))</f>
        <v/>
      </c>
      <c r="P287" s="7">
        <f>IF($AA287="","",SUMIFS('Per Line'!$Y$2:$Y$3001,'Per Line'!$E$2:$E$3001,$B287,'Per Line'!$AQ$2:$AQ$3001,1))</f>
        <v/>
      </c>
      <c r="Q287">
        <f>IF($AA287="","",Settings!$C$7)</f>
        <v/>
      </c>
      <c r="R287" s="7">
        <f>IF($AA287="","",SUMIFS('Per Line'!$Y$2:$Y$3001,'Per Line'!$E$2:$E$3001,$B287,'Per Line'!$AP$2:$AP$3001,0,'Per Line'!$AQ$2:$AQ$3001,0))</f>
        <v/>
      </c>
      <c r="S287" s="7">
        <f>IF($AA287="","",R287*Q287)</f>
        <v/>
      </c>
      <c r="T287">
        <f>IF($AA287="","",Settings!$C$6)</f>
        <v/>
      </c>
      <c r="U287" s="7">
        <f>IF($AA287="","",SUMIFS('Per Line'!$Y$2:$Y$3001,'Per Line'!$E$2:$E$3001,$B287,'Per Line'!$AP$2:$AP$3001,1,'Per Line'!$AQ$2:$AQ$3001,0))</f>
        <v/>
      </c>
      <c r="V287" s="7">
        <f>IF($AA287="","",U287*T287)</f>
        <v/>
      </c>
      <c r="W287" s="7">
        <f>IF($AA287="","",V287+S287)</f>
        <v/>
      </c>
      <c r="X287" s="7">
        <f>IF($AA287="","",Y287-W287)</f>
        <v/>
      </c>
      <c r="Y287" s="7">
        <f>IF($AA287="","",R287+U287+P287)</f>
        <v/>
      </c>
      <c r="Z287" s="7">
        <f>IF($AA287="","",Y287-W287-K287)</f>
        <v/>
      </c>
      <c r="AA287" s="16">
        <f>IF(ROWS($AA$2:$AA287)&lt;=MAX('Per Line'!$AO$2:$AO$3001),MATCH(ROWS($AA$2:$AA287),'Per Line'!$AO$2:$AO$3001,0),"")</f>
        <v/>
      </c>
      <c r="AB287" s="17">
        <f>IF($AA287="","",K287-J287*Y287/100)</f>
        <v/>
      </c>
      <c r="AC287">
        <f>IF($AA287="","",C287&amp;"|"&amp;COUNTIF($C$2:$C287,C287))</f>
        <v/>
      </c>
    </row>
    <row r="288">
      <c r="A288" s="15" t="n"/>
      <c r="B288">
        <f>IF($AA288="","",INDEX('Per Line'!$E$2:$E$3001,$AA288)&amp;"")</f>
        <v/>
      </c>
      <c r="C288">
        <f>IF($AA288="","",D288&amp;" "&amp;G288)</f>
        <v/>
      </c>
      <c r="D288">
        <f>IF($AA288="","",INDEX('Per Line'!$A$2:$A$3001,$AA288)&amp;"")</f>
        <v/>
      </c>
      <c r="E288" s="14">
        <f>IF($AA288="","",INDEX('Per Line'!$G$2:$G$3001,$AA288))</f>
        <v/>
      </c>
      <c r="F288">
        <f>IF($AA288="","",INDEX('Per Line'!$H$2:$H$3001,$AA288)&amp;"")</f>
        <v/>
      </c>
      <c r="G288">
        <f>IF($AA288="","",INDEX('Per Line'!$J$2:$J$3001,$AA288)&amp;"")</f>
        <v/>
      </c>
      <c r="H288">
        <f>IF($AA288="","",INDEX('Per Line'!$K$2:$K$3001,$AA288)&amp;"")</f>
        <v/>
      </c>
      <c r="I288">
        <f>IF($AA288="","",INDEX('Per Line'!$L$2:$L$3001,$AA288)&amp;"")</f>
        <v/>
      </c>
      <c r="J288">
        <f>IF($AA288="","",INDEX('Per Line'!$P$2:$P$3001,$AA288))</f>
        <v/>
      </c>
      <c r="K288" s="7">
        <f>IF($AA288="","",IF(AND(ISNUMBER(M288),M288&gt;0,Y288&gt;M288),J288*M288/100+(Y288-M288),J288*Y288/100))</f>
        <v/>
      </c>
      <c r="L288">
        <f>IF($AA288="","",INDEX('Per Line'!$Z$2:$Z$3001,$AA288)&amp;"")</f>
        <v/>
      </c>
      <c r="M288">
        <f>IF($AA288="","",INDEX('Per Line'!$AG$2:$AG$3001,$AA288))</f>
        <v/>
      </c>
      <c r="N288">
        <f>IF($AA288="","",IF(AND(ISNUMBER(M288),M288&gt;0),Y288&gt;M288,FALSE))</f>
        <v/>
      </c>
      <c r="O288" s="7">
        <f>IF($AA288="","",IF(AND(ISNUMBER(M288),M288&gt;0,Y288&gt;M288),Y288-M288,""))</f>
        <v/>
      </c>
      <c r="P288" s="7">
        <f>IF($AA288="","",SUMIFS('Per Line'!$Y$2:$Y$3001,'Per Line'!$E$2:$E$3001,$B288,'Per Line'!$AQ$2:$AQ$3001,1))</f>
        <v/>
      </c>
      <c r="Q288">
        <f>IF($AA288="","",Settings!$C$7)</f>
        <v/>
      </c>
      <c r="R288" s="7">
        <f>IF($AA288="","",SUMIFS('Per Line'!$Y$2:$Y$3001,'Per Line'!$E$2:$E$3001,$B288,'Per Line'!$AP$2:$AP$3001,0,'Per Line'!$AQ$2:$AQ$3001,0))</f>
        <v/>
      </c>
      <c r="S288" s="7">
        <f>IF($AA288="","",R288*Q288)</f>
        <v/>
      </c>
      <c r="T288">
        <f>IF($AA288="","",Settings!$C$6)</f>
        <v/>
      </c>
      <c r="U288" s="7">
        <f>IF($AA288="","",SUMIFS('Per Line'!$Y$2:$Y$3001,'Per Line'!$E$2:$E$3001,$B288,'Per Line'!$AP$2:$AP$3001,1,'Per Line'!$AQ$2:$AQ$3001,0))</f>
        <v/>
      </c>
      <c r="V288" s="7">
        <f>IF($AA288="","",U288*T288)</f>
        <v/>
      </c>
      <c r="W288" s="7">
        <f>IF($AA288="","",V288+S288)</f>
        <v/>
      </c>
      <c r="X288" s="7">
        <f>IF($AA288="","",Y288-W288)</f>
        <v/>
      </c>
      <c r="Y288" s="7">
        <f>IF($AA288="","",R288+U288+P288)</f>
        <v/>
      </c>
      <c r="Z288" s="7">
        <f>IF($AA288="","",Y288-W288-K288)</f>
        <v/>
      </c>
      <c r="AA288" s="16">
        <f>IF(ROWS($AA$2:$AA288)&lt;=MAX('Per Line'!$AO$2:$AO$3001),MATCH(ROWS($AA$2:$AA288),'Per Line'!$AO$2:$AO$3001,0),"")</f>
        <v/>
      </c>
      <c r="AB288" s="17">
        <f>IF($AA288="","",K288-J288*Y288/100)</f>
        <v/>
      </c>
      <c r="AC288">
        <f>IF($AA288="","",C288&amp;"|"&amp;COUNTIF($C$2:$C288,C288))</f>
        <v/>
      </c>
    </row>
    <row r="289">
      <c r="A289" s="15" t="n"/>
      <c r="B289">
        <f>IF($AA289="","",INDEX('Per Line'!$E$2:$E$3001,$AA289)&amp;"")</f>
        <v/>
      </c>
      <c r="C289">
        <f>IF($AA289="","",D289&amp;" "&amp;G289)</f>
        <v/>
      </c>
      <c r="D289">
        <f>IF($AA289="","",INDEX('Per Line'!$A$2:$A$3001,$AA289)&amp;"")</f>
        <v/>
      </c>
      <c r="E289" s="14">
        <f>IF($AA289="","",INDEX('Per Line'!$G$2:$G$3001,$AA289))</f>
        <v/>
      </c>
      <c r="F289">
        <f>IF($AA289="","",INDEX('Per Line'!$H$2:$H$3001,$AA289)&amp;"")</f>
        <v/>
      </c>
      <c r="G289">
        <f>IF($AA289="","",INDEX('Per Line'!$J$2:$J$3001,$AA289)&amp;"")</f>
        <v/>
      </c>
      <c r="H289">
        <f>IF($AA289="","",INDEX('Per Line'!$K$2:$K$3001,$AA289)&amp;"")</f>
        <v/>
      </c>
      <c r="I289">
        <f>IF($AA289="","",INDEX('Per Line'!$L$2:$L$3001,$AA289)&amp;"")</f>
        <v/>
      </c>
      <c r="J289">
        <f>IF($AA289="","",INDEX('Per Line'!$P$2:$P$3001,$AA289))</f>
        <v/>
      </c>
      <c r="K289" s="7">
        <f>IF($AA289="","",IF(AND(ISNUMBER(M289),M289&gt;0,Y289&gt;M289),J289*M289/100+(Y289-M289),J289*Y289/100))</f>
        <v/>
      </c>
      <c r="L289">
        <f>IF($AA289="","",INDEX('Per Line'!$Z$2:$Z$3001,$AA289)&amp;"")</f>
        <v/>
      </c>
      <c r="M289">
        <f>IF($AA289="","",INDEX('Per Line'!$AG$2:$AG$3001,$AA289))</f>
        <v/>
      </c>
      <c r="N289">
        <f>IF($AA289="","",IF(AND(ISNUMBER(M289),M289&gt;0),Y289&gt;M289,FALSE))</f>
        <v/>
      </c>
      <c r="O289" s="7">
        <f>IF($AA289="","",IF(AND(ISNUMBER(M289),M289&gt;0,Y289&gt;M289),Y289-M289,""))</f>
        <v/>
      </c>
      <c r="P289" s="7">
        <f>IF($AA289="","",SUMIFS('Per Line'!$Y$2:$Y$3001,'Per Line'!$E$2:$E$3001,$B289,'Per Line'!$AQ$2:$AQ$3001,1))</f>
        <v/>
      </c>
      <c r="Q289">
        <f>IF($AA289="","",Settings!$C$7)</f>
        <v/>
      </c>
      <c r="R289" s="7">
        <f>IF($AA289="","",SUMIFS('Per Line'!$Y$2:$Y$3001,'Per Line'!$E$2:$E$3001,$B289,'Per Line'!$AP$2:$AP$3001,0,'Per Line'!$AQ$2:$AQ$3001,0))</f>
        <v/>
      </c>
      <c r="S289" s="7">
        <f>IF($AA289="","",R289*Q289)</f>
        <v/>
      </c>
      <c r="T289">
        <f>IF($AA289="","",Settings!$C$6)</f>
        <v/>
      </c>
      <c r="U289" s="7">
        <f>IF($AA289="","",SUMIFS('Per Line'!$Y$2:$Y$3001,'Per Line'!$E$2:$E$3001,$B289,'Per Line'!$AP$2:$AP$3001,1,'Per Line'!$AQ$2:$AQ$3001,0))</f>
        <v/>
      </c>
      <c r="V289" s="7">
        <f>IF($AA289="","",U289*T289)</f>
        <v/>
      </c>
      <c r="W289" s="7">
        <f>IF($AA289="","",V289+S289)</f>
        <v/>
      </c>
      <c r="X289" s="7">
        <f>IF($AA289="","",Y289-W289)</f>
        <v/>
      </c>
      <c r="Y289" s="7">
        <f>IF($AA289="","",R289+U289+P289)</f>
        <v/>
      </c>
      <c r="Z289" s="7">
        <f>IF($AA289="","",Y289-W289-K289)</f>
        <v/>
      </c>
      <c r="AA289" s="16">
        <f>IF(ROWS($AA$2:$AA289)&lt;=MAX('Per Line'!$AO$2:$AO$3001),MATCH(ROWS($AA$2:$AA289),'Per Line'!$AO$2:$AO$3001,0),"")</f>
        <v/>
      </c>
      <c r="AB289" s="17">
        <f>IF($AA289="","",K289-J289*Y289/100)</f>
        <v/>
      </c>
      <c r="AC289">
        <f>IF($AA289="","",C289&amp;"|"&amp;COUNTIF($C$2:$C289,C289))</f>
        <v/>
      </c>
    </row>
    <row r="290">
      <c r="A290" s="15" t="n"/>
      <c r="B290">
        <f>IF($AA290="","",INDEX('Per Line'!$E$2:$E$3001,$AA290)&amp;"")</f>
        <v/>
      </c>
      <c r="C290">
        <f>IF($AA290="","",D290&amp;" "&amp;G290)</f>
        <v/>
      </c>
      <c r="D290">
        <f>IF($AA290="","",INDEX('Per Line'!$A$2:$A$3001,$AA290)&amp;"")</f>
        <v/>
      </c>
      <c r="E290" s="14">
        <f>IF($AA290="","",INDEX('Per Line'!$G$2:$G$3001,$AA290))</f>
        <v/>
      </c>
      <c r="F290">
        <f>IF($AA290="","",INDEX('Per Line'!$H$2:$H$3001,$AA290)&amp;"")</f>
        <v/>
      </c>
      <c r="G290">
        <f>IF($AA290="","",INDEX('Per Line'!$J$2:$J$3001,$AA290)&amp;"")</f>
        <v/>
      </c>
      <c r="H290">
        <f>IF($AA290="","",INDEX('Per Line'!$K$2:$K$3001,$AA290)&amp;"")</f>
        <v/>
      </c>
      <c r="I290">
        <f>IF($AA290="","",INDEX('Per Line'!$L$2:$L$3001,$AA290)&amp;"")</f>
        <v/>
      </c>
      <c r="J290">
        <f>IF($AA290="","",INDEX('Per Line'!$P$2:$P$3001,$AA290))</f>
        <v/>
      </c>
      <c r="K290" s="7">
        <f>IF($AA290="","",IF(AND(ISNUMBER(M290),M290&gt;0,Y290&gt;M290),J290*M290/100+(Y290-M290),J290*Y290/100))</f>
        <v/>
      </c>
      <c r="L290">
        <f>IF($AA290="","",INDEX('Per Line'!$Z$2:$Z$3001,$AA290)&amp;"")</f>
        <v/>
      </c>
      <c r="M290">
        <f>IF($AA290="","",INDEX('Per Line'!$AG$2:$AG$3001,$AA290))</f>
        <v/>
      </c>
      <c r="N290">
        <f>IF($AA290="","",IF(AND(ISNUMBER(M290),M290&gt;0),Y290&gt;M290,FALSE))</f>
        <v/>
      </c>
      <c r="O290" s="7">
        <f>IF($AA290="","",IF(AND(ISNUMBER(M290),M290&gt;0,Y290&gt;M290),Y290-M290,""))</f>
        <v/>
      </c>
      <c r="P290" s="7">
        <f>IF($AA290="","",SUMIFS('Per Line'!$Y$2:$Y$3001,'Per Line'!$E$2:$E$3001,$B290,'Per Line'!$AQ$2:$AQ$3001,1))</f>
        <v/>
      </c>
      <c r="Q290">
        <f>IF($AA290="","",Settings!$C$7)</f>
        <v/>
      </c>
      <c r="R290" s="7">
        <f>IF($AA290="","",SUMIFS('Per Line'!$Y$2:$Y$3001,'Per Line'!$E$2:$E$3001,$B290,'Per Line'!$AP$2:$AP$3001,0,'Per Line'!$AQ$2:$AQ$3001,0))</f>
        <v/>
      </c>
      <c r="S290" s="7">
        <f>IF($AA290="","",R290*Q290)</f>
        <v/>
      </c>
      <c r="T290">
        <f>IF($AA290="","",Settings!$C$6)</f>
        <v/>
      </c>
      <c r="U290" s="7">
        <f>IF($AA290="","",SUMIFS('Per Line'!$Y$2:$Y$3001,'Per Line'!$E$2:$E$3001,$B290,'Per Line'!$AP$2:$AP$3001,1,'Per Line'!$AQ$2:$AQ$3001,0))</f>
        <v/>
      </c>
      <c r="V290" s="7">
        <f>IF($AA290="","",U290*T290)</f>
        <v/>
      </c>
      <c r="W290" s="7">
        <f>IF($AA290="","",V290+S290)</f>
        <v/>
      </c>
      <c r="X290" s="7">
        <f>IF($AA290="","",Y290-W290)</f>
        <v/>
      </c>
      <c r="Y290" s="7">
        <f>IF($AA290="","",R290+U290+P290)</f>
        <v/>
      </c>
      <c r="Z290" s="7">
        <f>IF($AA290="","",Y290-W290-K290)</f>
        <v/>
      </c>
      <c r="AA290" s="16">
        <f>IF(ROWS($AA$2:$AA290)&lt;=MAX('Per Line'!$AO$2:$AO$3001),MATCH(ROWS($AA$2:$AA290),'Per Line'!$AO$2:$AO$3001,0),"")</f>
        <v/>
      </c>
      <c r="AB290" s="17">
        <f>IF($AA290="","",K290-J290*Y290/100)</f>
        <v/>
      </c>
      <c r="AC290">
        <f>IF($AA290="","",C290&amp;"|"&amp;COUNTIF($C$2:$C290,C290))</f>
        <v/>
      </c>
    </row>
    <row r="291">
      <c r="A291" s="15" t="n"/>
      <c r="B291">
        <f>IF($AA291="","",INDEX('Per Line'!$E$2:$E$3001,$AA291)&amp;"")</f>
        <v/>
      </c>
      <c r="C291">
        <f>IF($AA291="","",D291&amp;" "&amp;G291)</f>
        <v/>
      </c>
      <c r="D291">
        <f>IF($AA291="","",INDEX('Per Line'!$A$2:$A$3001,$AA291)&amp;"")</f>
        <v/>
      </c>
      <c r="E291" s="14">
        <f>IF($AA291="","",INDEX('Per Line'!$G$2:$G$3001,$AA291))</f>
        <v/>
      </c>
      <c r="F291">
        <f>IF($AA291="","",INDEX('Per Line'!$H$2:$H$3001,$AA291)&amp;"")</f>
        <v/>
      </c>
      <c r="G291">
        <f>IF($AA291="","",INDEX('Per Line'!$J$2:$J$3001,$AA291)&amp;"")</f>
        <v/>
      </c>
      <c r="H291">
        <f>IF($AA291="","",INDEX('Per Line'!$K$2:$K$3001,$AA291)&amp;"")</f>
        <v/>
      </c>
      <c r="I291">
        <f>IF($AA291="","",INDEX('Per Line'!$L$2:$L$3001,$AA291)&amp;"")</f>
        <v/>
      </c>
      <c r="J291">
        <f>IF($AA291="","",INDEX('Per Line'!$P$2:$P$3001,$AA291))</f>
        <v/>
      </c>
      <c r="K291" s="7">
        <f>IF($AA291="","",IF(AND(ISNUMBER(M291),M291&gt;0,Y291&gt;M291),J291*M291/100+(Y291-M291),J291*Y291/100))</f>
        <v/>
      </c>
      <c r="L291">
        <f>IF($AA291="","",INDEX('Per Line'!$Z$2:$Z$3001,$AA291)&amp;"")</f>
        <v/>
      </c>
      <c r="M291">
        <f>IF($AA291="","",INDEX('Per Line'!$AG$2:$AG$3001,$AA291))</f>
        <v/>
      </c>
      <c r="N291">
        <f>IF($AA291="","",IF(AND(ISNUMBER(M291),M291&gt;0),Y291&gt;M291,FALSE))</f>
        <v/>
      </c>
      <c r="O291" s="7">
        <f>IF($AA291="","",IF(AND(ISNUMBER(M291),M291&gt;0,Y291&gt;M291),Y291-M291,""))</f>
        <v/>
      </c>
      <c r="P291" s="7">
        <f>IF($AA291="","",SUMIFS('Per Line'!$Y$2:$Y$3001,'Per Line'!$E$2:$E$3001,$B291,'Per Line'!$AQ$2:$AQ$3001,1))</f>
        <v/>
      </c>
      <c r="Q291">
        <f>IF($AA291="","",Settings!$C$7)</f>
        <v/>
      </c>
      <c r="R291" s="7">
        <f>IF($AA291="","",SUMIFS('Per Line'!$Y$2:$Y$3001,'Per Line'!$E$2:$E$3001,$B291,'Per Line'!$AP$2:$AP$3001,0,'Per Line'!$AQ$2:$AQ$3001,0))</f>
        <v/>
      </c>
      <c r="S291" s="7">
        <f>IF($AA291="","",R291*Q291)</f>
        <v/>
      </c>
      <c r="T291">
        <f>IF($AA291="","",Settings!$C$6)</f>
        <v/>
      </c>
      <c r="U291" s="7">
        <f>IF($AA291="","",SUMIFS('Per Line'!$Y$2:$Y$3001,'Per Line'!$E$2:$E$3001,$B291,'Per Line'!$AP$2:$AP$3001,1,'Per Line'!$AQ$2:$AQ$3001,0))</f>
        <v/>
      </c>
      <c r="V291" s="7">
        <f>IF($AA291="","",U291*T291)</f>
        <v/>
      </c>
      <c r="W291" s="7">
        <f>IF($AA291="","",V291+S291)</f>
        <v/>
      </c>
      <c r="X291" s="7">
        <f>IF($AA291="","",Y291-W291)</f>
        <v/>
      </c>
      <c r="Y291" s="7">
        <f>IF($AA291="","",R291+U291+P291)</f>
        <v/>
      </c>
      <c r="Z291" s="7">
        <f>IF($AA291="","",Y291-W291-K291)</f>
        <v/>
      </c>
      <c r="AA291" s="16">
        <f>IF(ROWS($AA$2:$AA291)&lt;=MAX('Per Line'!$AO$2:$AO$3001),MATCH(ROWS($AA$2:$AA291),'Per Line'!$AO$2:$AO$3001,0),"")</f>
        <v/>
      </c>
      <c r="AB291" s="17">
        <f>IF($AA291="","",K291-J291*Y291/100)</f>
        <v/>
      </c>
      <c r="AC291">
        <f>IF($AA291="","",C291&amp;"|"&amp;COUNTIF($C$2:$C291,C291))</f>
        <v/>
      </c>
    </row>
    <row r="292">
      <c r="A292" s="15" t="n"/>
      <c r="B292">
        <f>IF($AA292="","",INDEX('Per Line'!$E$2:$E$3001,$AA292)&amp;"")</f>
        <v/>
      </c>
      <c r="C292">
        <f>IF($AA292="","",D292&amp;" "&amp;G292)</f>
        <v/>
      </c>
      <c r="D292">
        <f>IF($AA292="","",INDEX('Per Line'!$A$2:$A$3001,$AA292)&amp;"")</f>
        <v/>
      </c>
      <c r="E292" s="14">
        <f>IF($AA292="","",INDEX('Per Line'!$G$2:$G$3001,$AA292))</f>
        <v/>
      </c>
      <c r="F292">
        <f>IF($AA292="","",INDEX('Per Line'!$H$2:$H$3001,$AA292)&amp;"")</f>
        <v/>
      </c>
      <c r="G292">
        <f>IF($AA292="","",INDEX('Per Line'!$J$2:$J$3001,$AA292)&amp;"")</f>
        <v/>
      </c>
      <c r="H292">
        <f>IF($AA292="","",INDEX('Per Line'!$K$2:$K$3001,$AA292)&amp;"")</f>
        <v/>
      </c>
      <c r="I292">
        <f>IF($AA292="","",INDEX('Per Line'!$L$2:$L$3001,$AA292)&amp;"")</f>
        <v/>
      </c>
      <c r="J292">
        <f>IF($AA292="","",INDEX('Per Line'!$P$2:$P$3001,$AA292))</f>
        <v/>
      </c>
      <c r="K292" s="7">
        <f>IF($AA292="","",IF(AND(ISNUMBER(M292),M292&gt;0,Y292&gt;M292),J292*M292/100+(Y292-M292),J292*Y292/100))</f>
        <v/>
      </c>
      <c r="L292">
        <f>IF($AA292="","",INDEX('Per Line'!$Z$2:$Z$3001,$AA292)&amp;"")</f>
        <v/>
      </c>
      <c r="M292">
        <f>IF($AA292="","",INDEX('Per Line'!$AG$2:$AG$3001,$AA292))</f>
        <v/>
      </c>
      <c r="N292">
        <f>IF($AA292="","",IF(AND(ISNUMBER(M292),M292&gt;0),Y292&gt;M292,FALSE))</f>
        <v/>
      </c>
      <c r="O292" s="7">
        <f>IF($AA292="","",IF(AND(ISNUMBER(M292),M292&gt;0,Y292&gt;M292),Y292-M292,""))</f>
        <v/>
      </c>
      <c r="P292" s="7">
        <f>IF($AA292="","",SUMIFS('Per Line'!$Y$2:$Y$3001,'Per Line'!$E$2:$E$3001,$B292,'Per Line'!$AQ$2:$AQ$3001,1))</f>
        <v/>
      </c>
      <c r="Q292">
        <f>IF($AA292="","",Settings!$C$7)</f>
        <v/>
      </c>
      <c r="R292" s="7">
        <f>IF($AA292="","",SUMIFS('Per Line'!$Y$2:$Y$3001,'Per Line'!$E$2:$E$3001,$B292,'Per Line'!$AP$2:$AP$3001,0,'Per Line'!$AQ$2:$AQ$3001,0))</f>
        <v/>
      </c>
      <c r="S292" s="7">
        <f>IF($AA292="","",R292*Q292)</f>
        <v/>
      </c>
      <c r="T292">
        <f>IF($AA292="","",Settings!$C$6)</f>
        <v/>
      </c>
      <c r="U292" s="7">
        <f>IF($AA292="","",SUMIFS('Per Line'!$Y$2:$Y$3001,'Per Line'!$E$2:$E$3001,$B292,'Per Line'!$AP$2:$AP$3001,1,'Per Line'!$AQ$2:$AQ$3001,0))</f>
        <v/>
      </c>
      <c r="V292" s="7">
        <f>IF($AA292="","",U292*T292)</f>
        <v/>
      </c>
      <c r="W292" s="7">
        <f>IF($AA292="","",V292+S292)</f>
        <v/>
      </c>
      <c r="X292" s="7">
        <f>IF($AA292="","",Y292-W292)</f>
        <v/>
      </c>
      <c r="Y292" s="7">
        <f>IF($AA292="","",R292+U292+P292)</f>
        <v/>
      </c>
      <c r="Z292" s="7">
        <f>IF($AA292="","",Y292-W292-K292)</f>
        <v/>
      </c>
      <c r="AA292" s="16">
        <f>IF(ROWS($AA$2:$AA292)&lt;=MAX('Per Line'!$AO$2:$AO$3001),MATCH(ROWS($AA$2:$AA292),'Per Line'!$AO$2:$AO$3001,0),"")</f>
        <v/>
      </c>
      <c r="AB292" s="17">
        <f>IF($AA292="","",K292-J292*Y292/100)</f>
        <v/>
      </c>
      <c r="AC292">
        <f>IF($AA292="","",C292&amp;"|"&amp;COUNTIF($C$2:$C292,C292))</f>
        <v/>
      </c>
    </row>
    <row r="293">
      <c r="A293" s="15" t="n"/>
      <c r="B293">
        <f>IF($AA293="","",INDEX('Per Line'!$E$2:$E$3001,$AA293)&amp;"")</f>
        <v/>
      </c>
      <c r="C293">
        <f>IF($AA293="","",D293&amp;" "&amp;G293)</f>
        <v/>
      </c>
      <c r="D293">
        <f>IF($AA293="","",INDEX('Per Line'!$A$2:$A$3001,$AA293)&amp;"")</f>
        <v/>
      </c>
      <c r="E293" s="14">
        <f>IF($AA293="","",INDEX('Per Line'!$G$2:$G$3001,$AA293))</f>
        <v/>
      </c>
      <c r="F293">
        <f>IF($AA293="","",INDEX('Per Line'!$H$2:$H$3001,$AA293)&amp;"")</f>
        <v/>
      </c>
      <c r="G293">
        <f>IF($AA293="","",INDEX('Per Line'!$J$2:$J$3001,$AA293)&amp;"")</f>
        <v/>
      </c>
      <c r="H293">
        <f>IF($AA293="","",INDEX('Per Line'!$K$2:$K$3001,$AA293)&amp;"")</f>
        <v/>
      </c>
      <c r="I293">
        <f>IF($AA293="","",INDEX('Per Line'!$L$2:$L$3001,$AA293)&amp;"")</f>
        <v/>
      </c>
      <c r="J293">
        <f>IF($AA293="","",INDEX('Per Line'!$P$2:$P$3001,$AA293))</f>
        <v/>
      </c>
      <c r="K293" s="7">
        <f>IF($AA293="","",IF(AND(ISNUMBER(M293),M293&gt;0,Y293&gt;M293),J293*M293/100+(Y293-M293),J293*Y293/100))</f>
        <v/>
      </c>
      <c r="L293">
        <f>IF($AA293="","",INDEX('Per Line'!$Z$2:$Z$3001,$AA293)&amp;"")</f>
        <v/>
      </c>
      <c r="M293">
        <f>IF($AA293="","",INDEX('Per Line'!$AG$2:$AG$3001,$AA293))</f>
        <v/>
      </c>
      <c r="N293">
        <f>IF($AA293="","",IF(AND(ISNUMBER(M293),M293&gt;0),Y293&gt;M293,FALSE))</f>
        <v/>
      </c>
      <c r="O293" s="7">
        <f>IF($AA293="","",IF(AND(ISNUMBER(M293),M293&gt;0,Y293&gt;M293),Y293-M293,""))</f>
        <v/>
      </c>
      <c r="P293" s="7">
        <f>IF($AA293="","",SUMIFS('Per Line'!$Y$2:$Y$3001,'Per Line'!$E$2:$E$3001,$B293,'Per Line'!$AQ$2:$AQ$3001,1))</f>
        <v/>
      </c>
      <c r="Q293">
        <f>IF($AA293="","",Settings!$C$7)</f>
        <v/>
      </c>
      <c r="R293" s="7">
        <f>IF($AA293="","",SUMIFS('Per Line'!$Y$2:$Y$3001,'Per Line'!$E$2:$E$3001,$B293,'Per Line'!$AP$2:$AP$3001,0,'Per Line'!$AQ$2:$AQ$3001,0))</f>
        <v/>
      </c>
      <c r="S293" s="7">
        <f>IF($AA293="","",R293*Q293)</f>
        <v/>
      </c>
      <c r="T293">
        <f>IF($AA293="","",Settings!$C$6)</f>
        <v/>
      </c>
      <c r="U293" s="7">
        <f>IF($AA293="","",SUMIFS('Per Line'!$Y$2:$Y$3001,'Per Line'!$E$2:$E$3001,$B293,'Per Line'!$AP$2:$AP$3001,1,'Per Line'!$AQ$2:$AQ$3001,0))</f>
        <v/>
      </c>
      <c r="V293" s="7">
        <f>IF($AA293="","",U293*T293)</f>
        <v/>
      </c>
      <c r="W293" s="7">
        <f>IF($AA293="","",V293+S293)</f>
        <v/>
      </c>
      <c r="X293" s="7">
        <f>IF($AA293="","",Y293-W293)</f>
        <v/>
      </c>
      <c r="Y293" s="7">
        <f>IF($AA293="","",R293+U293+P293)</f>
        <v/>
      </c>
      <c r="Z293" s="7">
        <f>IF($AA293="","",Y293-W293-K293)</f>
        <v/>
      </c>
      <c r="AA293" s="16">
        <f>IF(ROWS($AA$2:$AA293)&lt;=MAX('Per Line'!$AO$2:$AO$3001),MATCH(ROWS($AA$2:$AA293),'Per Line'!$AO$2:$AO$3001,0),"")</f>
        <v/>
      </c>
      <c r="AB293" s="17">
        <f>IF($AA293="","",K293-J293*Y293/100)</f>
        <v/>
      </c>
      <c r="AC293">
        <f>IF($AA293="","",C293&amp;"|"&amp;COUNTIF($C$2:$C293,C293))</f>
        <v/>
      </c>
    </row>
    <row r="294">
      <c r="A294" s="15" t="n"/>
      <c r="B294">
        <f>IF($AA294="","",INDEX('Per Line'!$E$2:$E$3001,$AA294)&amp;"")</f>
        <v/>
      </c>
      <c r="C294">
        <f>IF($AA294="","",D294&amp;" "&amp;G294)</f>
        <v/>
      </c>
      <c r="D294">
        <f>IF($AA294="","",INDEX('Per Line'!$A$2:$A$3001,$AA294)&amp;"")</f>
        <v/>
      </c>
      <c r="E294" s="14">
        <f>IF($AA294="","",INDEX('Per Line'!$G$2:$G$3001,$AA294))</f>
        <v/>
      </c>
      <c r="F294">
        <f>IF($AA294="","",INDEX('Per Line'!$H$2:$H$3001,$AA294)&amp;"")</f>
        <v/>
      </c>
      <c r="G294">
        <f>IF($AA294="","",INDEX('Per Line'!$J$2:$J$3001,$AA294)&amp;"")</f>
        <v/>
      </c>
      <c r="H294">
        <f>IF($AA294="","",INDEX('Per Line'!$K$2:$K$3001,$AA294)&amp;"")</f>
        <v/>
      </c>
      <c r="I294">
        <f>IF($AA294="","",INDEX('Per Line'!$L$2:$L$3001,$AA294)&amp;"")</f>
        <v/>
      </c>
      <c r="J294">
        <f>IF($AA294="","",INDEX('Per Line'!$P$2:$P$3001,$AA294))</f>
        <v/>
      </c>
      <c r="K294" s="7">
        <f>IF($AA294="","",IF(AND(ISNUMBER(M294),M294&gt;0,Y294&gt;M294),J294*M294/100+(Y294-M294),J294*Y294/100))</f>
        <v/>
      </c>
      <c r="L294">
        <f>IF($AA294="","",INDEX('Per Line'!$Z$2:$Z$3001,$AA294)&amp;"")</f>
        <v/>
      </c>
      <c r="M294">
        <f>IF($AA294="","",INDEX('Per Line'!$AG$2:$AG$3001,$AA294))</f>
        <v/>
      </c>
      <c r="N294">
        <f>IF($AA294="","",IF(AND(ISNUMBER(M294),M294&gt;0),Y294&gt;M294,FALSE))</f>
        <v/>
      </c>
      <c r="O294" s="7">
        <f>IF($AA294="","",IF(AND(ISNUMBER(M294),M294&gt;0,Y294&gt;M294),Y294-M294,""))</f>
        <v/>
      </c>
      <c r="P294" s="7">
        <f>IF($AA294="","",SUMIFS('Per Line'!$Y$2:$Y$3001,'Per Line'!$E$2:$E$3001,$B294,'Per Line'!$AQ$2:$AQ$3001,1))</f>
        <v/>
      </c>
      <c r="Q294">
        <f>IF($AA294="","",Settings!$C$7)</f>
        <v/>
      </c>
      <c r="R294" s="7">
        <f>IF($AA294="","",SUMIFS('Per Line'!$Y$2:$Y$3001,'Per Line'!$E$2:$E$3001,$B294,'Per Line'!$AP$2:$AP$3001,0,'Per Line'!$AQ$2:$AQ$3001,0))</f>
        <v/>
      </c>
      <c r="S294" s="7">
        <f>IF($AA294="","",R294*Q294)</f>
        <v/>
      </c>
      <c r="T294">
        <f>IF($AA294="","",Settings!$C$6)</f>
        <v/>
      </c>
      <c r="U294" s="7">
        <f>IF($AA294="","",SUMIFS('Per Line'!$Y$2:$Y$3001,'Per Line'!$E$2:$E$3001,$B294,'Per Line'!$AP$2:$AP$3001,1,'Per Line'!$AQ$2:$AQ$3001,0))</f>
        <v/>
      </c>
      <c r="V294" s="7">
        <f>IF($AA294="","",U294*T294)</f>
        <v/>
      </c>
      <c r="W294" s="7">
        <f>IF($AA294="","",V294+S294)</f>
        <v/>
      </c>
      <c r="X294" s="7">
        <f>IF($AA294="","",Y294-W294)</f>
        <v/>
      </c>
      <c r="Y294" s="7">
        <f>IF($AA294="","",R294+U294+P294)</f>
        <v/>
      </c>
      <c r="Z294" s="7">
        <f>IF($AA294="","",Y294-W294-K294)</f>
        <v/>
      </c>
      <c r="AA294" s="16">
        <f>IF(ROWS($AA$2:$AA294)&lt;=MAX('Per Line'!$AO$2:$AO$3001),MATCH(ROWS($AA$2:$AA294),'Per Line'!$AO$2:$AO$3001,0),"")</f>
        <v/>
      </c>
      <c r="AB294" s="17">
        <f>IF($AA294="","",K294-J294*Y294/100)</f>
        <v/>
      </c>
      <c r="AC294">
        <f>IF($AA294="","",C294&amp;"|"&amp;COUNTIF($C$2:$C294,C294))</f>
        <v/>
      </c>
    </row>
    <row r="295">
      <c r="A295" s="15" t="n"/>
      <c r="B295">
        <f>IF($AA295="","",INDEX('Per Line'!$E$2:$E$3001,$AA295)&amp;"")</f>
        <v/>
      </c>
      <c r="C295">
        <f>IF($AA295="","",D295&amp;" "&amp;G295)</f>
        <v/>
      </c>
      <c r="D295">
        <f>IF($AA295="","",INDEX('Per Line'!$A$2:$A$3001,$AA295)&amp;"")</f>
        <v/>
      </c>
      <c r="E295" s="14">
        <f>IF($AA295="","",INDEX('Per Line'!$G$2:$G$3001,$AA295))</f>
        <v/>
      </c>
      <c r="F295">
        <f>IF($AA295="","",INDEX('Per Line'!$H$2:$H$3001,$AA295)&amp;"")</f>
        <v/>
      </c>
      <c r="G295">
        <f>IF($AA295="","",INDEX('Per Line'!$J$2:$J$3001,$AA295)&amp;"")</f>
        <v/>
      </c>
      <c r="H295">
        <f>IF($AA295="","",INDEX('Per Line'!$K$2:$K$3001,$AA295)&amp;"")</f>
        <v/>
      </c>
      <c r="I295">
        <f>IF($AA295="","",INDEX('Per Line'!$L$2:$L$3001,$AA295)&amp;"")</f>
        <v/>
      </c>
      <c r="J295">
        <f>IF($AA295="","",INDEX('Per Line'!$P$2:$P$3001,$AA295))</f>
        <v/>
      </c>
      <c r="K295" s="7">
        <f>IF($AA295="","",IF(AND(ISNUMBER(M295),M295&gt;0,Y295&gt;M295),J295*M295/100+(Y295-M295),J295*Y295/100))</f>
        <v/>
      </c>
      <c r="L295">
        <f>IF($AA295="","",INDEX('Per Line'!$Z$2:$Z$3001,$AA295)&amp;"")</f>
        <v/>
      </c>
      <c r="M295">
        <f>IF($AA295="","",INDEX('Per Line'!$AG$2:$AG$3001,$AA295))</f>
        <v/>
      </c>
      <c r="N295">
        <f>IF($AA295="","",IF(AND(ISNUMBER(M295),M295&gt;0),Y295&gt;M295,FALSE))</f>
        <v/>
      </c>
      <c r="O295" s="7">
        <f>IF($AA295="","",IF(AND(ISNUMBER(M295),M295&gt;0,Y295&gt;M295),Y295-M295,""))</f>
        <v/>
      </c>
      <c r="P295" s="7">
        <f>IF($AA295="","",SUMIFS('Per Line'!$Y$2:$Y$3001,'Per Line'!$E$2:$E$3001,$B295,'Per Line'!$AQ$2:$AQ$3001,1))</f>
        <v/>
      </c>
      <c r="Q295">
        <f>IF($AA295="","",Settings!$C$7)</f>
        <v/>
      </c>
      <c r="R295" s="7">
        <f>IF($AA295="","",SUMIFS('Per Line'!$Y$2:$Y$3001,'Per Line'!$E$2:$E$3001,$B295,'Per Line'!$AP$2:$AP$3001,0,'Per Line'!$AQ$2:$AQ$3001,0))</f>
        <v/>
      </c>
      <c r="S295" s="7">
        <f>IF($AA295="","",R295*Q295)</f>
        <v/>
      </c>
      <c r="T295">
        <f>IF($AA295="","",Settings!$C$6)</f>
        <v/>
      </c>
      <c r="U295" s="7">
        <f>IF($AA295="","",SUMIFS('Per Line'!$Y$2:$Y$3001,'Per Line'!$E$2:$E$3001,$B295,'Per Line'!$AP$2:$AP$3001,1,'Per Line'!$AQ$2:$AQ$3001,0))</f>
        <v/>
      </c>
      <c r="V295" s="7">
        <f>IF($AA295="","",U295*T295)</f>
        <v/>
      </c>
      <c r="W295" s="7">
        <f>IF($AA295="","",V295+S295)</f>
        <v/>
      </c>
      <c r="X295" s="7">
        <f>IF($AA295="","",Y295-W295)</f>
        <v/>
      </c>
      <c r="Y295" s="7">
        <f>IF($AA295="","",R295+U295+P295)</f>
        <v/>
      </c>
      <c r="Z295" s="7">
        <f>IF($AA295="","",Y295-W295-K295)</f>
        <v/>
      </c>
      <c r="AA295" s="16">
        <f>IF(ROWS($AA$2:$AA295)&lt;=MAX('Per Line'!$AO$2:$AO$3001),MATCH(ROWS($AA$2:$AA295),'Per Line'!$AO$2:$AO$3001,0),"")</f>
        <v/>
      </c>
      <c r="AB295" s="17">
        <f>IF($AA295="","",K295-J295*Y295/100)</f>
        <v/>
      </c>
      <c r="AC295">
        <f>IF($AA295="","",C295&amp;"|"&amp;COUNTIF($C$2:$C295,C295))</f>
        <v/>
      </c>
    </row>
    <row r="296">
      <c r="A296" s="15" t="n"/>
      <c r="B296">
        <f>IF($AA296="","",INDEX('Per Line'!$E$2:$E$3001,$AA296)&amp;"")</f>
        <v/>
      </c>
      <c r="C296">
        <f>IF($AA296="","",D296&amp;" "&amp;G296)</f>
        <v/>
      </c>
      <c r="D296">
        <f>IF($AA296="","",INDEX('Per Line'!$A$2:$A$3001,$AA296)&amp;"")</f>
        <v/>
      </c>
      <c r="E296" s="14">
        <f>IF($AA296="","",INDEX('Per Line'!$G$2:$G$3001,$AA296))</f>
        <v/>
      </c>
      <c r="F296">
        <f>IF($AA296="","",INDEX('Per Line'!$H$2:$H$3001,$AA296)&amp;"")</f>
        <v/>
      </c>
      <c r="G296">
        <f>IF($AA296="","",INDEX('Per Line'!$J$2:$J$3001,$AA296)&amp;"")</f>
        <v/>
      </c>
      <c r="H296">
        <f>IF($AA296="","",INDEX('Per Line'!$K$2:$K$3001,$AA296)&amp;"")</f>
        <v/>
      </c>
      <c r="I296">
        <f>IF($AA296="","",INDEX('Per Line'!$L$2:$L$3001,$AA296)&amp;"")</f>
        <v/>
      </c>
      <c r="J296">
        <f>IF($AA296="","",INDEX('Per Line'!$P$2:$P$3001,$AA296))</f>
        <v/>
      </c>
      <c r="K296" s="7">
        <f>IF($AA296="","",IF(AND(ISNUMBER(M296),M296&gt;0,Y296&gt;M296),J296*M296/100+(Y296-M296),J296*Y296/100))</f>
        <v/>
      </c>
      <c r="L296">
        <f>IF($AA296="","",INDEX('Per Line'!$Z$2:$Z$3001,$AA296)&amp;"")</f>
        <v/>
      </c>
      <c r="M296">
        <f>IF($AA296="","",INDEX('Per Line'!$AG$2:$AG$3001,$AA296))</f>
        <v/>
      </c>
      <c r="N296">
        <f>IF($AA296="","",IF(AND(ISNUMBER(M296),M296&gt;0),Y296&gt;M296,FALSE))</f>
        <v/>
      </c>
      <c r="O296" s="7">
        <f>IF($AA296="","",IF(AND(ISNUMBER(M296),M296&gt;0,Y296&gt;M296),Y296-M296,""))</f>
        <v/>
      </c>
      <c r="P296" s="7">
        <f>IF($AA296="","",SUMIFS('Per Line'!$Y$2:$Y$3001,'Per Line'!$E$2:$E$3001,$B296,'Per Line'!$AQ$2:$AQ$3001,1))</f>
        <v/>
      </c>
      <c r="Q296">
        <f>IF($AA296="","",Settings!$C$7)</f>
        <v/>
      </c>
      <c r="R296" s="7">
        <f>IF($AA296="","",SUMIFS('Per Line'!$Y$2:$Y$3001,'Per Line'!$E$2:$E$3001,$B296,'Per Line'!$AP$2:$AP$3001,0,'Per Line'!$AQ$2:$AQ$3001,0))</f>
        <v/>
      </c>
      <c r="S296" s="7">
        <f>IF($AA296="","",R296*Q296)</f>
        <v/>
      </c>
      <c r="T296">
        <f>IF($AA296="","",Settings!$C$6)</f>
        <v/>
      </c>
      <c r="U296" s="7">
        <f>IF($AA296="","",SUMIFS('Per Line'!$Y$2:$Y$3001,'Per Line'!$E$2:$E$3001,$B296,'Per Line'!$AP$2:$AP$3001,1,'Per Line'!$AQ$2:$AQ$3001,0))</f>
        <v/>
      </c>
      <c r="V296" s="7">
        <f>IF($AA296="","",U296*T296)</f>
        <v/>
      </c>
      <c r="W296" s="7">
        <f>IF($AA296="","",V296+S296)</f>
        <v/>
      </c>
      <c r="X296" s="7">
        <f>IF($AA296="","",Y296-W296)</f>
        <v/>
      </c>
      <c r="Y296" s="7">
        <f>IF($AA296="","",R296+U296+P296)</f>
        <v/>
      </c>
      <c r="Z296" s="7">
        <f>IF($AA296="","",Y296-W296-K296)</f>
        <v/>
      </c>
      <c r="AA296" s="16">
        <f>IF(ROWS($AA$2:$AA296)&lt;=MAX('Per Line'!$AO$2:$AO$3001),MATCH(ROWS($AA$2:$AA296),'Per Line'!$AO$2:$AO$3001,0),"")</f>
        <v/>
      </c>
      <c r="AB296" s="17">
        <f>IF($AA296="","",K296-J296*Y296/100)</f>
        <v/>
      </c>
      <c r="AC296">
        <f>IF($AA296="","",C296&amp;"|"&amp;COUNTIF($C$2:$C296,C296))</f>
        <v/>
      </c>
    </row>
    <row r="297">
      <c r="A297" s="15" t="n"/>
      <c r="B297">
        <f>IF($AA297="","",INDEX('Per Line'!$E$2:$E$3001,$AA297)&amp;"")</f>
        <v/>
      </c>
      <c r="C297">
        <f>IF($AA297="","",D297&amp;" "&amp;G297)</f>
        <v/>
      </c>
      <c r="D297">
        <f>IF($AA297="","",INDEX('Per Line'!$A$2:$A$3001,$AA297)&amp;"")</f>
        <v/>
      </c>
      <c r="E297" s="14">
        <f>IF($AA297="","",INDEX('Per Line'!$G$2:$G$3001,$AA297))</f>
        <v/>
      </c>
      <c r="F297">
        <f>IF($AA297="","",INDEX('Per Line'!$H$2:$H$3001,$AA297)&amp;"")</f>
        <v/>
      </c>
      <c r="G297">
        <f>IF($AA297="","",INDEX('Per Line'!$J$2:$J$3001,$AA297)&amp;"")</f>
        <v/>
      </c>
      <c r="H297">
        <f>IF($AA297="","",INDEX('Per Line'!$K$2:$K$3001,$AA297)&amp;"")</f>
        <v/>
      </c>
      <c r="I297">
        <f>IF($AA297="","",INDEX('Per Line'!$L$2:$L$3001,$AA297)&amp;"")</f>
        <v/>
      </c>
      <c r="J297">
        <f>IF($AA297="","",INDEX('Per Line'!$P$2:$P$3001,$AA297))</f>
        <v/>
      </c>
      <c r="K297" s="7">
        <f>IF($AA297="","",IF(AND(ISNUMBER(M297),M297&gt;0,Y297&gt;M297),J297*M297/100+(Y297-M297),J297*Y297/100))</f>
        <v/>
      </c>
      <c r="L297">
        <f>IF($AA297="","",INDEX('Per Line'!$Z$2:$Z$3001,$AA297)&amp;"")</f>
        <v/>
      </c>
      <c r="M297">
        <f>IF($AA297="","",INDEX('Per Line'!$AG$2:$AG$3001,$AA297))</f>
        <v/>
      </c>
      <c r="N297">
        <f>IF($AA297="","",IF(AND(ISNUMBER(M297),M297&gt;0),Y297&gt;M297,FALSE))</f>
        <v/>
      </c>
      <c r="O297" s="7">
        <f>IF($AA297="","",IF(AND(ISNUMBER(M297),M297&gt;0,Y297&gt;M297),Y297-M297,""))</f>
        <v/>
      </c>
      <c r="P297" s="7">
        <f>IF($AA297="","",SUMIFS('Per Line'!$Y$2:$Y$3001,'Per Line'!$E$2:$E$3001,$B297,'Per Line'!$AQ$2:$AQ$3001,1))</f>
        <v/>
      </c>
      <c r="Q297">
        <f>IF($AA297="","",Settings!$C$7)</f>
        <v/>
      </c>
      <c r="R297" s="7">
        <f>IF($AA297="","",SUMIFS('Per Line'!$Y$2:$Y$3001,'Per Line'!$E$2:$E$3001,$B297,'Per Line'!$AP$2:$AP$3001,0,'Per Line'!$AQ$2:$AQ$3001,0))</f>
        <v/>
      </c>
      <c r="S297" s="7">
        <f>IF($AA297="","",R297*Q297)</f>
        <v/>
      </c>
      <c r="T297">
        <f>IF($AA297="","",Settings!$C$6)</f>
        <v/>
      </c>
      <c r="U297" s="7">
        <f>IF($AA297="","",SUMIFS('Per Line'!$Y$2:$Y$3001,'Per Line'!$E$2:$E$3001,$B297,'Per Line'!$AP$2:$AP$3001,1,'Per Line'!$AQ$2:$AQ$3001,0))</f>
        <v/>
      </c>
      <c r="V297" s="7">
        <f>IF($AA297="","",U297*T297)</f>
        <v/>
      </c>
      <c r="W297" s="7">
        <f>IF($AA297="","",V297+S297)</f>
        <v/>
      </c>
      <c r="X297" s="7">
        <f>IF($AA297="","",Y297-W297)</f>
        <v/>
      </c>
      <c r="Y297" s="7">
        <f>IF($AA297="","",R297+U297+P297)</f>
        <v/>
      </c>
      <c r="Z297" s="7">
        <f>IF($AA297="","",Y297-W297-K297)</f>
        <v/>
      </c>
      <c r="AA297" s="16">
        <f>IF(ROWS($AA$2:$AA297)&lt;=MAX('Per Line'!$AO$2:$AO$3001),MATCH(ROWS($AA$2:$AA297),'Per Line'!$AO$2:$AO$3001,0),"")</f>
        <v/>
      </c>
      <c r="AB297" s="17">
        <f>IF($AA297="","",K297-J297*Y297/100)</f>
        <v/>
      </c>
      <c r="AC297">
        <f>IF($AA297="","",C297&amp;"|"&amp;COUNTIF($C$2:$C297,C297))</f>
        <v/>
      </c>
    </row>
    <row r="298">
      <c r="A298" s="15" t="n"/>
      <c r="B298">
        <f>IF($AA298="","",INDEX('Per Line'!$E$2:$E$3001,$AA298)&amp;"")</f>
        <v/>
      </c>
      <c r="C298">
        <f>IF($AA298="","",D298&amp;" "&amp;G298)</f>
        <v/>
      </c>
      <c r="D298">
        <f>IF($AA298="","",INDEX('Per Line'!$A$2:$A$3001,$AA298)&amp;"")</f>
        <v/>
      </c>
      <c r="E298" s="14">
        <f>IF($AA298="","",INDEX('Per Line'!$G$2:$G$3001,$AA298))</f>
        <v/>
      </c>
      <c r="F298">
        <f>IF($AA298="","",INDEX('Per Line'!$H$2:$H$3001,$AA298)&amp;"")</f>
        <v/>
      </c>
      <c r="G298">
        <f>IF($AA298="","",INDEX('Per Line'!$J$2:$J$3001,$AA298)&amp;"")</f>
        <v/>
      </c>
      <c r="H298">
        <f>IF($AA298="","",INDEX('Per Line'!$K$2:$K$3001,$AA298)&amp;"")</f>
        <v/>
      </c>
      <c r="I298">
        <f>IF($AA298="","",INDEX('Per Line'!$L$2:$L$3001,$AA298)&amp;"")</f>
        <v/>
      </c>
      <c r="J298">
        <f>IF($AA298="","",INDEX('Per Line'!$P$2:$P$3001,$AA298))</f>
        <v/>
      </c>
      <c r="K298" s="7">
        <f>IF($AA298="","",IF(AND(ISNUMBER(M298),M298&gt;0,Y298&gt;M298),J298*M298/100+(Y298-M298),J298*Y298/100))</f>
        <v/>
      </c>
      <c r="L298">
        <f>IF($AA298="","",INDEX('Per Line'!$Z$2:$Z$3001,$AA298)&amp;"")</f>
        <v/>
      </c>
      <c r="M298">
        <f>IF($AA298="","",INDEX('Per Line'!$AG$2:$AG$3001,$AA298))</f>
        <v/>
      </c>
      <c r="N298">
        <f>IF($AA298="","",IF(AND(ISNUMBER(M298),M298&gt;0),Y298&gt;M298,FALSE))</f>
        <v/>
      </c>
      <c r="O298" s="7">
        <f>IF($AA298="","",IF(AND(ISNUMBER(M298),M298&gt;0,Y298&gt;M298),Y298-M298,""))</f>
        <v/>
      </c>
      <c r="P298" s="7">
        <f>IF($AA298="","",SUMIFS('Per Line'!$Y$2:$Y$3001,'Per Line'!$E$2:$E$3001,$B298,'Per Line'!$AQ$2:$AQ$3001,1))</f>
        <v/>
      </c>
      <c r="Q298">
        <f>IF($AA298="","",Settings!$C$7)</f>
        <v/>
      </c>
      <c r="R298" s="7">
        <f>IF($AA298="","",SUMIFS('Per Line'!$Y$2:$Y$3001,'Per Line'!$E$2:$E$3001,$B298,'Per Line'!$AP$2:$AP$3001,0,'Per Line'!$AQ$2:$AQ$3001,0))</f>
        <v/>
      </c>
      <c r="S298" s="7">
        <f>IF($AA298="","",R298*Q298)</f>
        <v/>
      </c>
      <c r="T298">
        <f>IF($AA298="","",Settings!$C$6)</f>
        <v/>
      </c>
      <c r="U298" s="7">
        <f>IF($AA298="","",SUMIFS('Per Line'!$Y$2:$Y$3001,'Per Line'!$E$2:$E$3001,$B298,'Per Line'!$AP$2:$AP$3001,1,'Per Line'!$AQ$2:$AQ$3001,0))</f>
        <v/>
      </c>
      <c r="V298" s="7">
        <f>IF($AA298="","",U298*T298)</f>
        <v/>
      </c>
      <c r="W298" s="7">
        <f>IF($AA298="","",V298+S298)</f>
        <v/>
      </c>
      <c r="X298" s="7">
        <f>IF($AA298="","",Y298-W298)</f>
        <v/>
      </c>
      <c r="Y298" s="7">
        <f>IF($AA298="","",R298+U298+P298)</f>
        <v/>
      </c>
      <c r="Z298" s="7">
        <f>IF($AA298="","",Y298-W298-K298)</f>
        <v/>
      </c>
      <c r="AA298" s="16">
        <f>IF(ROWS($AA$2:$AA298)&lt;=MAX('Per Line'!$AO$2:$AO$3001),MATCH(ROWS($AA$2:$AA298),'Per Line'!$AO$2:$AO$3001,0),"")</f>
        <v/>
      </c>
      <c r="AB298" s="17">
        <f>IF($AA298="","",K298-J298*Y298/100)</f>
        <v/>
      </c>
      <c r="AC298">
        <f>IF($AA298="","",C298&amp;"|"&amp;COUNTIF($C$2:$C298,C298))</f>
        <v/>
      </c>
    </row>
    <row r="299">
      <c r="A299" s="15" t="n"/>
      <c r="B299">
        <f>IF($AA299="","",INDEX('Per Line'!$E$2:$E$3001,$AA299)&amp;"")</f>
        <v/>
      </c>
      <c r="C299">
        <f>IF($AA299="","",D299&amp;" "&amp;G299)</f>
        <v/>
      </c>
      <c r="D299">
        <f>IF($AA299="","",INDEX('Per Line'!$A$2:$A$3001,$AA299)&amp;"")</f>
        <v/>
      </c>
      <c r="E299" s="14">
        <f>IF($AA299="","",INDEX('Per Line'!$G$2:$G$3001,$AA299))</f>
        <v/>
      </c>
      <c r="F299">
        <f>IF($AA299="","",INDEX('Per Line'!$H$2:$H$3001,$AA299)&amp;"")</f>
        <v/>
      </c>
      <c r="G299">
        <f>IF($AA299="","",INDEX('Per Line'!$J$2:$J$3001,$AA299)&amp;"")</f>
        <v/>
      </c>
      <c r="H299">
        <f>IF($AA299="","",INDEX('Per Line'!$K$2:$K$3001,$AA299)&amp;"")</f>
        <v/>
      </c>
      <c r="I299">
        <f>IF($AA299="","",INDEX('Per Line'!$L$2:$L$3001,$AA299)&amp;"")</f>
        <v/>
      </c>
      <c r="J299">
        <f>IF($AA299="","",INDEX('Per Line'!$P$2:$P$3001,$AA299))</f>
        <v/>
      </c>
      <c r="K299" s="7">
        <f>IF($AA299="","",IF(AND(ISNUMBER(M299),M299&gt;0,Y299&gt;M299),J299*M299/100+(Y299-M299),J299*Y299/100))</f>
        <v/>
      </c>
      <c r="L299">
        <f>IF($AA299="","",INDEX('Per Line'!$Z$2:$Z$3001,$AA299)&amp;"")</f>
        <v/>
      </c>
      <c r="M299">
        <f>IF($AA299="","",INDEX('Per Line'!$AG$2:$AG$3001,$AA299))</f>
        <v/>
      </c>
      <c r="N299">
        <f>IF($AA299="","",IF(AND(ISNUMBER(M299),M299&gt;0),Y299&gt;M299,FALSE))</f>
        <v/>
      </c>
      <c r="O299" s="7">
        <f>IF($AA299="","",IF(AND(ISNUMBER(M299),M299&gt;0,Y299&gt;M299),Y299-M299,""))</f>
        <v/>
      </c>
      <c r="P299" s="7">
        <f>IF($AA299="","",SUMIFS('Per Line'!$Y$2:$Y$3001,'Per Line'!$E$2:$E$3001,$B299,'Per Line'!$AQ$2:$AQ$3001,1))</f>
        <v/>
      </c>
      <c r="Q299">
        <f>IF($AA299="","",Settings!$C$7)</f>
        <v/>
      </c>
      <c r="R299" s="7">
        <f>IF($AA299="","",SUMIFS('Per Line'!$Y$2:$Y$3001,'Per Line'!$E$2:$E$3001,$B299,'Per Line'!$AP$2:$AP$3001,0,'Per Line'!$AQ$2:$AQ$3001,0))</f>
        <v/>
      </c>
      <c r="S299" s="7">
        <f>IF($AA299="","",R299*Q299)</f>
        <v/>
      </c>
      <c r="T299">
        <f>IF($AA299="","",Settings!$C$6)</f>
        <v/>
      </c>
      <c r="U299" s="7">
        <f>IF($AA299="","",SUMIFS('Per Line'!$Y$2:$Y$3001,'Per Line'!$E$2:$E$3001,$B299,'Per Line'!$AP$2:$AP$3001,1,'Per Line'!$AQ$2:$AQ$3001,0))</f>
        <v/>
      </c>
      <c r="V299" s="7">
        <f>IF($AA299="","",U299*T299)</f>
        <v/>
      </c>
      <c r="W299" s="7">
        <f>IF($AA299="","",V299+S299)</f>
        <v/>
      </c>
      <c r="X299" s="7">
        <f>IF($AA299="","",Y299-W299)</f>
        <v/>
      </c>
      <c r="Y299" s="7">
        <f>IF($AA299="","",R299+U299+P299)</f>
        <v/>
      </c>
      <c r="Z299" s="7">
        <f>IF($AA299="","",Y299-W299-K299)</f>
        <v/>
      </c>
      <c r="AA299" s="16">
        <f>IF(ROWS($AA$2:$AA299)&lt;=MAX('Per Line'!$AO$2:$AO$3001),MATCH(ROWS($AA$2:$AA299),'Per Line'!$AO$2:$AO$3001,0),"")</f>
        <v/>
      </c>
      <c r="AB299" s="17">
        <f>IF($AA299="","",K299-J299*Y299/100)</f>
        <v/>
      </c>
      <c r="AC299">
        <f>IF($AA299="","",C299&amp;"|"&amp;COUNTIF($C$2:$C299,C299))</f>
        <v/>
      </c>
    </row>
    <row r="300">
      <c r="A300" s="15" t="n"/>
      <c r="B300">
        <f>IF($AA300="","",INDEX('Per Line'!$E$2:$E$3001,$AA300)&amp;"")</f>
        <v/>
      </c>
      <c r="C300">
        <f>IF($AA300="","",D300&amp;" "&amp;G300)</f>
        <v/>
      </c>
      <c r="D300">
        <f>IF($AA300="","",INDEX('Per Line'!$A$2:$A$3001,$AA300)&amp;"")</f>
        <v/>
      </c>
      <c r="E300" s="14">
        <f>IF($AA300="","",INDEX('Per Line'!$G$2:$G$3001,$AA300))</f>
        <v/>
      </c>
      <c r="F300">
        <f>IF($AA300="","",INDEX('Per Line'!$H$2:$H$3001,$AA300)&amp;"")</f>
        <v/>
      </c>
      <c r="G300">
        <f>IF($AA300="","",INDEX('Per Line'!$J$2:$J$3001,$AA300)&amp;"")</f>
        <v/>
      </c>
      <c r="H300">
        <f>IF($AA300="","",INDEX('Per Line'!$K$2:$K$3001,$AA300)&amp;"")</f>
        <v/>
      </c>
      <c r="I300">
        <f>IF($AA300="","",INDEX('Per Line'!$L$2:$L$3001,$AA300)&amp;"")</f>
        <v/>
      </c>
      <c r="J300">
        <f>IF($AA300="","",INDEX('Per Line'!$P$2:$P$3001,$AA300))</f>
        <v/>
      </c>
      <c r="K300" s="7">
        <f>IF($AA300="","",IF(AND(ISNUMBER(M300),M300&gt;0,Y300&gt;M300),J300*M300/100+(Y300-M300),J300*Y300/100))</f>
        <v/>
      </c>
      <c r="L300">
        <f>IF($AA300="","",INDEX('Per Line'!$Z$2:$Z$3001,$AA300)&amp;"")</f>
        <v/>
      </c>
      <c r="M300">
        <f>IF($AA300="","",INDEX('Per Line'!$AG$2:$AG$3001,$AA300))</f>
        <v/>
      </c>
      <c r="N300">
        <f>IF($AA300="","",IF(AND(ISNUMBER(M300),M300&gt;0),Y300&gt;M300,FALSE))</f>
        <v/>
      </c>
      <c r="O300" s="7">
        <f>IF($AA300="","",IF(AND(ISNUMBER(M300),M300&gt;0,Y300&gt;M300),Y300-M300,""))</f>
        <v/>
      </c>
      <c r="P300" s="7">
        <f>IF($AA300="","",SUMIFS('Per Line'!$Y$2:$Y$3001,'Per Line'!$E$2:$E$3001,$B300,'Per Line'!$AQ$2:$AQ$3001,1))</f>
        <v/>
      </c>
      <c r="Q300">
        <f>IF($AA300="","",Settings!$C$7)</f>
        <v/>
      </c>
      <c r="R300" s="7">
        <f>IF($AA300="","",SUMIFS('Per Line'!$Y$2:$Y$3001,'Per Line'!$E$2:$E$3001,$B300,'Per Line'!$AP$2:$AP$3001,0,'Per Line'!$AQ$2:$AQ$3001,0))</f>
        <v/>
      </c>
      <c r="S300" s="7">
        <f>IF($AA300="","",R300*Q300)</f>
        <v/>
      </c>
      <c r="T300">
        <f>IF($AA300="","",Settings!$C$6)</f>
        <v/>
      </c>
      <c r="U300" s="7">
        <f>IF($AA300="","",SUMIFS('Per Line'!$Y$2:$Y$3001,'Per Line'!$E$2:$E$3001,$B300,'Per Line'!$AP$2:$AP$3001,1,'Per Line'!$AQ$2:$AQ$3001,0))</f>
        <v/>
      </c>
      <c r="V300" s="7">
        <f>IF($AA300="","",U300*T300)</f>
        <v/>
      </c>
      <c r="W300" s="7">
        <f>IF($AA300="","",V300+S300)</f>
        <v/>
      </c>
      <c r="X300" s="7">
        <f>IF($AA300="","",Y300-W300)</f>
        <v/>
      </c>
      <c r="Y300" s="7">
        <f>IF($AA300="","",R300+U300+P300)</f>
        <v/>
      </c>
      <c r="Z300" s="7">
        <f>IF($AA300="","",Y300-W300-K300)</f>
        <v/>
      </c>
      <c r="AA300" s="16">
        <f>IF(ROWS($AA$2:$AA300)&lt;=MAX('Per Line'!$AO$2:$AO$3001),MATCH(ROWS($AA$2:$AA300),'Per Line'!$AO$2:$AO$3001,0),"")</f>
        <v/>
      </c>
      <c r="AB300" s="17">
        <f>IF($AA300="","",K300-J300*Y300/100)</f>
        <v/>
      </c>
      <c r="AC300">
        <f>IF($AA300="","",C300&amp;"|"&amp;COUNTIF($C$2:$C300,C300))</f>
        <v/>
      </c>
    </row>
    <row r="301">
      <c r="A301" s="15" t="n"/>
      <c r="B301">
        <f>IF($AA301="","",INDEX('Per Line'!$E$2:$E$3001,$AA301)&amp;"")</f>
        <v/>
      </c>
      <c r="C301">
        <f>IF($AA301="","",D301&amp;" "&amp;G301)</f>
        <v/>
      </c>
      <c r="D301">
        <f>IF($AA301="","",INDEX('Per Line'!$A$2:$A$3001,$AA301)&amp;"")</f>
        <v/>
      </c>
      <c r="E301" s="14">
        <f>IF($AA301="","",INDEX('Per Line'!$G$2:$G$3001,$AA301))</f>
        <v/>
      </c>
      <c r="F301">
        <f>IF($AA301="","",INDEX('Per Line'!$H$2:$H$3001,$AA301)&amp;"")</f>
        <v/>
      </c>
      <c r="G301">
        <f>IF($AA301="","",INDEX('Per Line'!$J$2:$J$3001,$AA301)&amp;"")</f>
        <v/>
      </c>
      <c r="H301">
        <f>IF($AA301="","",INDEX('Per Line'!$K$2:$K$3001,$AA301)&amp;"")</f>
        <v/>
      </c>
      <c r="I301">
        <f>IF($AA301="","",INDEX('Per Line'!$L$2:$L$3001,$AA301)&amp;"")</f>
        <v/>
      </c>
      <c r="J301">
        <f>IF($AA301="","",INDEX('Per Line'!$P$2:$P$3001,$AA301))</f>
        <v/>
      </c>
      <c r="K301" s="7">
        <f>IF($AA301="","",IF(AND(ISNUMBER(M301),M301&gt;0,Y301&gt;M301),J301*M301/100+(Y301-M301),J301*Y301/100))</f>
        <v/>
      </c>
      <c r="L301">
        <f>IF($AA301="","",INDEX('Per Line'!$Z$2:$Z$3001,$AA301)&amp;"")</f>
        <v/>
      </c>
      <c r="M301">
        <f>IF($AA301="","",INDEX('Per Line'!$AG$2:$AG$3001,$AA301))</f>
        <v/>
      </c>
      <c r="N301">
        <f>IF($AA301="","",IF(AND(ISNUMBER(M301),M301&gt;0),Y301&gt;M301,FALSE))</f>
        <v/>
      </c>
      <c r="O301" s="7">
        <f>IF($AA301="","",IF(AND(ISNUMBER(M301),M301&gt;0,Y301&gt;M301),Y301-M301,""))</f>
        <v/>
      </c>
      <c r="P301" s="7">
        <f>IF($AA301="","",SUMIFS('Per Line'!$Y$2:$Y$3001,'Per Line'!$E$2:$E$3001,$B301,'Per Line'!$AQ$2:$AQ$3001,1))</f>
        <v/>
      </c>
      <c r="Q301">
        <f>IF($AA301="","",Settings!$C$7)</f>
        <v/>
      </c>
      <c r="R301" s="7">
        <f>IF($AA301="","",SUMIFS('Per Line'!$Y$2:$Y$3001,'Per Line'!$E$2:$E$3001,$B301,'Per Line'!$AP$2:$AP$3001,0,'Per Line'!$AQ$2:$AQ$3001,0))</f>
        <v/>
      </c>
      <c r="S301" s="7">
        <f>IF($AA301="","",R301*Q301)</f>
        <v/>
      </c>
      <c r="T301">
        <f>IF($AA301="","",Settings!$C$6)</f>
        <v/>
      </c>
      <c r="U301" s="7">
        <f>IF($AA301="","",SUMIFS('Per Line'!$Y$2:$Y$3001,'Per Line'!$E$2:$E$3001,$B301,'Per Line'!$AP$2:$AP$3001,1,'Per Line'!$AQ$2:$AQ$3001,0))</f>
        <v/>
      </c>
      <c r="V301" s="7">
        <f>IF($AA301="","",U301*T301)</f>
        <v/>
      </c>
      <c r="W301" s="7">
        <f>IF($AA301="","",V301+S301)</f>
        <v/>
      </c>
      <c r="X301" s="7">
        <f>IF($AA301="","",Y301-W301)</f>
        <v/>
      </c>
      <c r="Y301" s="7">
        <f>IF($AA301="","",R301+U301+P301)</f>
        <v/>
      </c>
      <c r="Z301" s="7">
        <f>IF($AA301="","",Y301-W301-K301)</f>
        <v/>
      </c>
      <c r="AA301" s="16">
        <f>IF(ROWS($AA$2:$AA301)&lt;=MAX('Per Line'!$AO$2:$AO$3001),MATCH(ROWS($AA$2:$AA301),'Per Line'!$AO$2:$AO$3001,0),"")</f>
        <v/>
      </c>
      <c r="AB301" s="17">
        <f>IF($AA301="","",K301-J301*Y301/100)</f>
        <v/>
      </c>
      <c r="AC301">
        <f>IF($AA301="","",C301&amp;"|"&amp;COUNTIF($C$2:$C301,C301))</f>
        <v/>
      </c>
    </row>
    <row r="302">
      <c r="A302" s="15" t="n"/>
      <c r="B302">
        <f>IF($AA302="","",INDEX('Per Line'!$E$2:$E$3001,$AA302)&amp;"")</f>
        <v/>
      </c>
      <c r="C302">
        <f>IF($AA302="","",D302&amp;" "&amp;G302)</f>
        <v/>
      </c>
      <c r="D302">
        <f>IF($AA302="","",INDEX('Per Line'!$A$2:$A$3001,$AA302)&amp;"")</f>
        <v/>
      </c>
      <c r="E302" s="14">
        <f>IF($AA302="","",INDEX('Per Line'!$G$2:$G$3001,$AA302))</f>
        <v/>
      </c>
      <c r="F302">
        <f>IF($AA302="","",INDEX('Per Line'!$H$2:$H$3001,$AA302)&amp;"")</f>
        <v/>
      </c>
      <c r="G302">
        <f>IF($AA302="","",INDEX('Per Line'!$J$2:$J$3001,$AA302)&amp;"")</f>
        <v/>
      </c>
      <c r="H302">
        <f>IF($AA302="","",INDEX('Per Line'!$K$2:$K$3001,$AA302)&amp;"")</f>
        <v/>
      </c>
      <c r="I302">
        <f>IF($AA302="","",INDEX('Per Line'!$L$2:$L$3001,$AA302)&amp;"")</f>
        <v/>
      </c>
      <c r="J302">
        <f>IF($AA302="","",INDEX('Per Line'!$P$2:$P$3001,$AA302))</f>
        <v/>
      </c>
      <c r="K302" s="7">
        <f>IF($AA302="","",IF(AND(ISNUMBER(M302),M302&gt;0,Y302&gt;M302),J302*M302/100+(Y302-M302),J302*Y302/100))</f>
        <v/>
      </c>
      <c r="L302">
        <f>IF($AA302="","",INDEX('Per Line'!$Z$2:$Z$3001,$AA302)&amp;"")</f>
        <v/>
      </c>
      <c r="M302">
        <f>IF($AA302="","",INDEX('Per Line'!$AG$2:$AG$3001,$AA302))</f>
        <v/>
      </c>
      <c r="N302">
        <f>IF($AA302="","",IF(AND(ISNUMBER(M302),M302&gt;0),Y302&gt;M302,FALSE))</f>
        <v/>
      </c>
      <c r="O302" s="7">
        <f>IF($AA302="","",IF(AND(ISNUMBER(M302),M302&gt;0,Y302&gt;M302),Y302-M302,""))</f>
        <v/>
      </c>
      <c r="P302" s="7">
        <f>IF($AA302="","",SUMIFS('Per Line'!$Y$2:$Y$3001,'Per Line'!$E$2:$E$3001,$B302,'Per Line'!$AQ$2:$AQ$3001,1))</f>
        <v/>
      </c>
      <c r="Q302">
        <f>IF($AA302="","",Settings!$C$7)</f>
        <v/>
      </c>
      <c r="R302" s="7">
        <f>IF($AA302="","",SUMIFS('Per Line'!$Y$2:$Y$3001,'Per Line'!$E$2:$E$3001,$B302,'Per Line'!$AP$2:$AP$3001,0,'Per Line'!$AQ$2:$AQ$3001,0))</f>
        <v/>
      </c>
      <c r="S302" s="7">
        <f>IF($AA302="","",R302*Q302)</f>
        <v/>
      </c>
      <c r="T302">
        <f>IF($AA302="","",Settings!$C$6)</f>
        <v/>
      </c>
      <c r="U302" s="7">
        <f>IF($AA302="","",SUMIFS('Per Line'!$Y$2:$Y$3001,'Per Line'!$E$2:$E$3001,$B302,'Per Line'!$AP$2:$AP$3001,1,'Per Line'!$AQ$2:$AQ$3001,0))</f>
        <v/>
      </c>
      <c r="V302" s="7">
        <f>IF($AA302="","",U302*T302)</f>
        <v/>
      </c>
      <c r="W302" s="7">
        <f>IF($AA302="","",V302+S302)</f>
        <v/>
      </c>
      <c r="X302" s="7">
        <f>IF($AA302="","",Y302-W302)</f>
        <v/>
      </c>
      <c r="Y302" s="7">
        <f>IF($AA302="","",R302+U302+P302)</f>
        <v/>
      </c>
      <c r="Z302" s="7">
        <f>IF($AA302="","",Y302-W302-K302)</f>
        <v/>
      </c>
      <c r="AA302" s="16">
        <f>IF(ROWS($AA$2:$AA302)&lt;=MAX('Per Line'!$AO$2:$AO$3001),MATCH(ROWS($AA$2:$AA302),'Per Line'!$AO$2:$AO$3001,0),"")</f>
        <v/>
      </c>
      <c r="AB302" s="17">
        <f>IF($AA302="","",K302-J302*Y302/100)</f>
        <v/>
      </c>
      <c r="AC302">
        <f>IF($AA302="","",C302&amp;"|"&amp;COUNTIF($C$2:$C302,C302))</f>
        <v/>
      </c>
    </row>
    <row r="303">
      <c r="A303" s="15" t="n"/>
      <c r="B303">
        <f>IF($AA303="","",INDEX('Per Line'!$E$2:$E$3001,$AA303)&amp;"")</f>
        <v/>
      </c>
      <c r="C303">
        <f>IF($AA303="","",D303&amp;" "&amp;G303)</f>
        <v/>
      </c>
      <c r="D303">
        <f>IF($AA303="","",INDEX('Per Line'!$A$2:$A$3001,$AA303)&amp;"")</f>
        <v/>
      </c>
      <c r="E303" s="14">
        <f>IF($AA303="","",INDEX('Per Line'!$G$2:$G$3001,$AA303))</f>
        <v/>
      </c>
      <c r="F303">
        <f>IF($AA303="","",INDEX('Per Line'!$H$2:$H$3001,$AA303)&amp;"")</f>
        <v/>
      </c>
      <c r="G303">
        <f>IF($AA303="","",INDEX('Per Line'!$J$2:$J$3001,$AA303)&amp;"")</f>
        <v/>
      </c>
      <c r="H303">
        <f>IF($AA303="","",INDEX('Per Line'!$K$2:$K$3001,$AA303)&amp;"")</f>
        <v/>
      </c>
      <c r="I303">
        <f>IF($AA303="","",INDEX('Per Line'!$L$2:$L$3001,$AA303)&amp;"")</f>
        <v/>
      </c>
      <c r="J303">
        <f>IF($AA303="","",INDEX('Per Line'!$P$2:$P$3001,$AA303))</f>
        <v/>
      </c>
      <c r="K303" s="7">
        <f>IF($AA303="","",IF(AND(ISNUMBER(M303),M303&gt;0,Y303&gt;M303),J303*M303/100+(Y303-M303),J303*Y303/100))</f>
        <v/>
      </c>
      <c r="L303">
        <f>IF($AA303="","",INDEX('Per Line'!$Z$2:$Z$3001,$AA303)&amp;"")</f>
        <v/>
      </c>
      <c r="M303">
        <f>IF($AA303="","",INDEX('Per Line'!$AG$2:$AG$3001,$AA303))</f>
        <v/>
      </c>
      <c r="N303">
        <f>IF($AA303="","",IF(AND(ISNUMBER(M303),M303&gt;0),Y303&gt;M303,FALSE))</f>
        <v/>
      </c>
      <c r="O303" s="7">
        <f>IF($AA303="","",IF(AND(ISNUMBER(M303),M303&gt;0,Y303&gt;M303),Y303-M303,""))</f>
        <v/>
      </c>
      <c r="P303" s="7">
        <f>IF($AA303="","",SUMIFS('Per Line'!$Y$2:$Y$3001,'Per Line'!$E$2:$E$3001,$B303,'Per Line'!$AQ$2:$AQ$3001,1))</f>
        <v/>
      </c>
      <c r="Q303">
        <f>IF($AA303="","",Settings!$C$7)</f>
        <v/>
      </c>
      <c r="R303" s="7">
        <f>IF($AA303="","",SUMIFS('Per Line'!$Y$2:$Y$3001,'Per Line'!$E$2:$E$3001,$B303,'Per Line'!$AP$2:$AP$3001,0,'Per Line'!$AQ$2:$AQ$3001,0))</f>
        <v/>
      </c>
      <c r="S303" s="7">
        <f>IF($AA303="","",R303*Q303)</f>
        <v/>
      </c>
      <c r="T303">
        <f>IF($AA303="","",Settings!$C$6)</f>
        <v/>
      </c>
      <c r="U303" s="7">
        <f>IF($AA303="","",SUMIFS('Per Line'!$Y$2:$Y$3001,'Per Line'!$E$2:$E$3001,$B303,'Per Line'!$AP$2:$AP$3001,1,'Per Line'!$AQ$2:$AQ$3001,0))</f>
        <v/>
      </c>
      <c r="V303" s="7">
        <f>IF($AA303="","",U303*T303)</f>
        <v/>
      </c>
      <c r="W303" s="7">
        <f>IF($AA303="","",V303+S303)</f>
        <v/>
      </c>
      <c r="X303" s="7">
        <f>IF($AA303="","",Y303-W303)</f>
        <v/>
      </c>
      <c r="Y303" s="7">
        <f>IF($AA303="","",R303+U303+P303)</f>
        <v/>
      </c>
      <c r="Z303" s="7">
        <f>IF($AA303="","",Y303-W303-K303)</f>
        <v/>
      </c>
      <c r="AA303" s="16">
        <f>IF(ROWS($AA$2:$AA303)&lt;=MAX('Per Line'!$AO$2:$AO$3001),MATCH(ROWS($AA$2:$AA303),'Per Line'!$AO$2:$AO$3001,0),"")</f>
        <v/>
      </c>
      <c r="AB303" s="17">
        <f>IF($AA303="","",K303-J303*Y303/100)</f>
        <v/>
      </c>
      <c r="AC303">
        <f>IF($AA303="","",C303&amp;"|"&amp;COUNTIF($C$2:$C303,C303))</f>
        <v/>
      </c>
    </row>
    <row r="304">
      <c r="A304" s="15" t="n"/>
      <c r="B304">
        <f>IF($AA304="","",INDEX('Per Line'!$E$2:$E$3001,$AA304)&amp;"")</f>
        <v/>
      </c>
      <c r="C304">
        <f>IF($AA304="","",D304&amp;" "&amp;G304)</f>
        <v/>
      </c>
      <c r="D304">
        <f>IF($AA304="","",INDEX('Per Line'!$A$2:$A$3001,$AA304)&amp;"")</f>
        <v/>
      </c>
      <c r="E304" s="14">
        <f>IF($AA304="","",INDEX('Per Line'!$G$2:$G$3001,$AA304))</f>
        <v/>
      </c>
      <c r="F304">
        <f>IF($AA304="","",INDEX('Per Line'!$H$2:$H$3001,$AA304)&amp;"")</f>
        <v/>
      </c>
      <c r="G304">
        <f>IF($AA304="","",INDEX('Per Line'!$J$2:$J$3001,$AA304)&amp;"")</f>
        <v/>
      </c>
      <c r="H304">
        <f>IF($AA304="","",INDEX('Per Line'!$K$2:$K$3001,$AA304)&amp;"")</f>
        <v/>
      </c>
      <c r="I304">
        <f>IF($AA304="","",INDEX('Per Line'!$L$2:$L$3001,$AA304)&amp;"")</f>
        <v/>
      </c>
      <c r="J304">
        <f>IF($AA304="","",INDEX('Per Line'!$P$2:$P$3001,$AA304))</f>
        <v/>
      </c>
      <c r="K304" s="7">
        <f>IF($AA304="","",IF(AND(ISNUMBER(M304),M304&gt;0,Y304&gt;M304),J304*M304/100+(Y304-M304),J304*Y304/100))</f>
        <v/>
      </c>
      <c r="L304">
        <f>IF($AA304="","",INDEX('Per Line'!$Z$2:$Z$3001,$AA304)&amp;"")</f>
        <v/>
      </c>
      <c r="M304">
        <f>IF($AA304="","",INDEX('Per Line'!$AG$2:$AG$3001,$AA304))</f>
        <v/>
      </c>
      <c r="N304">
        <f>IF($AA304="","",IF(AND(ISNUMBER(M304),M304&gt;0),Y304&gt;M304,FALSE))</f>
        <v/>
      </c>
      <c r="O304" s="7">
        <f>IF($AA304="","",IF(AND(ISNUMBER(M304),M304&gt;0,Y304&gt;M304),Y304-M304,""))</f>
        <v/>
      </c>
      <c r="P304" s="7">
        <f>IF($AA304="","",SUMIFS('Per Line'!$Y$2:$Y$3001,'Per Line'!$E$2:$E$3001,$B304,'Per Line'!$AQ$2:$AQ$3001,1))</f>
        <v/>
      </c>
      <c r="Q304">
        <f>IF($AA304="","",Settings!$C$7)</f>
        <v/>
      </c>
      <c r="R304" s="7">
        <f>IF($AA304="","",SUMIFS('Per Line'!$Y$2:$Y$3001,'Per Line'!$E$2:$E$3001,$B304,'Per Line'!$AP$2:$AP$3001,0,'Per Line'!$AQ$2:$AQ$3001,0))</f>
        <v/>
      </c>
      <c r="S304" s="7">
        <f>IF($AA304="","",R304*Q304)</f>
        <v/>
      </c>
      <c r="T304">
        <f>IF($AA304="","",Settings!$C$6)</f>
        <v/>
      </c>
      <c r="U304" s="7">
        <f>IF($AA304="","",SUMIFS('Per Line'!$Y$2:$Y$3001,'Per Line'!$E$2:$E$3001,$B304,'Per Line'!$AP$2:$AP$3001,1,'Per Line'!$AQ$2:$AQ$3001,0))</f>
        <v/>
      </c>
      <c r="V304" s="7">
        <f>IF($AA304="","",U304*T304)</f>
        <v/>
      </c>
      <c r="W304" s="7">
        <f>IF($AA304="","",V304+S304)</f>
        <v/>
      </c>
      <c r="X304" s="7">
        <f>IF($AA304="","",Y304-W304)</f>
        <v/>
      </c>
      <c r="Y304" s="7">
        <f>IF($AA304="","",R304+U304+P304)</f>
        <v/>
      </c>
      <c r="Z304" s="7">
        <f>IF($AA304="","",Y304-W304-K304)</f>
        <v/>
      </c>
      <c r="AA304" s="16">
        <f>IF(ROWS($AA$2:$AA304)&lt;=MAX('Per Line'!$AO$2:$AO$3001),MATCH(ROWS($AA$2:$AA304),'Per Line'!$AO$2:$AO$3001,0),"")</f>
        <v/>
      </c>
      <c r="AB304" s="17">
        <f>IF($AA304="","",K304-J304*Y304/100)</f>
        <v/>
      </c>
      <c r="AC304">
        <f>IF($AA304="","",C304&amp;"|"&amp;COUNTIF($C$2:$C304,C304))</f>
        <v/>
      </c>
    </row>
    <row r="305">
      <c r="A305" s="15" t="n"/>
      <c r="B305">
        <f>IF($AA305="","",INDEX('Per Line'!$E$2:$E$3001,$AA305)&amp;"")</f>
        <v/>
      </c>
      <c r="C305">
        <f>IF($AA305="","",D305&amp;" "&amp;G305)</f>
        <v/>
      </c>
      <c r="D305">
        <f>IF($AA305="","",INDEX('Per Line'!$A$2:$A$3001,$AA305)&amp;"")</f>
        <v/>
      </c>
      <c r="E305" s="14">
        <f>IF($AA305="","",INDEX('Per Line'!$G$2:$G$3001,$AA305))</f>
        <v/>
      </c>
      <c r="F305">
        <f>IF($AA305="","",INDEX('Per Line'!$H$2:$H$3001,$AA305)&amp;"")</f>
        <v/>
      </c>
      <c r="G305">
        <f>IF($AA305="","",INDEX('Per Line'!$J$2:$J$3001,$AA305)&amp;"")</f>
        <v/>
      </c>
      <c r="H305">
        <f>IF($AA305="","",INDEX('Per Line'!$K$2:$K$3001,$AA305)&amp;"")</f>
        <v/>
      </c>
      <c r="I305">
        <f>IF($AA305="","",INDEX('Per Line'!$L$2:$L$3001,$AA305)&amp;"")</f>
        <v/>
      </c>
      <c r="J305">
        <f>IF($AA305="","",INDEX('Per Line'!$P$2:$P$3001,$AA305))</f>
        <v/>
      </c>
      <c r="K305" s="7">
        <f>IF($AA305="","",IF(AND(ISNUMBER(M305),M305&gt;0,Y305&gt;M305),J305*M305/100+(Y305-M305),J305*Y305/100))</f>
        <v/>
      </c>
      <c r="L305">
        <f>IF($AA305="","",INDEX('Per Line'!$Z$2:$Z$3001,$AA305)&amp;"")</f>
        <v/>
      </c>
      <c r="M305">
        <f>IF($AA305="","",INDEX('Per Line'!$AG$2:$AG$3001,$AA305))</f>
        <v/>
      </c>
      <c r="N305">
        <f>IF($AA305="","",IF(AND(ISNUMBER(M305),M305&gt;0),Y305&gt;M305,FALSE))</f>
        <v/>
      </c>
      <c r="O305" s="7">
        <f>IF($AA305="","",IF(AND(ISNUMBER(M305),M305&gt;0,Y305&gt;M305),Y305-M305,""))</f>
        <v/>
      </c>
      <c r="P305" s="7">
        <f>IF($AA305="","",SUMIFS('Per Line'!$Y$2:$Y$3001,'Per Line'!$E$2:$E$3001,$B305,'Per Line'!$AQ$2:$AQ$3001,1))</f>
        <v/>
      </c>
      <c r="Q305">
        <f>IF($AA305="","",Settings!$C$7)</f>
        <v/>
      </c>
      <c r="R305" s="7">
        <f>IF($AA305="","",SUMIFS('Per Line'!$Y$2:$Y$3001,'Per Line'!$E$2:$E$3001,$B305,'Per Line'!$AP$2:$AP$3001,0,'Per Line'!$AQ$2:$AQ$3001,0))</f>
        <v/>
      </c>
      <c r="S305" s="7">
        <f>IF($AA305="","",R305*Q305)</f>
        <v/>
      </c>
      <c r="T305">
        <f>IF($AA305="","",Settings!$C$6)</f>
        <v/>
      </c>
      <c r="U305" s="7">
        <f>IF($AA305="","",SUMIFS('Per Line'!$Y$2:$Y$3001,'Per Line'!$E$2:$E$3001,$B305,'Per Line'!$AP$2:$AP$3001,1,'Per Line'!$AQ$2:$AQ$3001,0))</f>
        <v/>
      </c>
      <c r="V305" s="7">
        <f>IF($AA305="","",U305*T305)</f>
        <v/>
      </c>
      <c r="W305" s="7">
        <f>IF($AA305="","",V305+S305)</f>
        <v/>
      </c>
      <c r="X305" s="7">
        <f>IF($AA305="","",Y305-W305)</f>
        <v/>
      </c>
      <c r="Y305" s="7">
        <f>IF($AA305="","",R305+U305+P305)</f>
        <v/>
      </c>
      <c r="Z305" s="7">
        <f>IF($AA305="","",Y305-W305-K305)</f>
        <v/>
      </c>
      <c r="AA305" s="16">
        <f>IF(ROWS($AA$2:$AA305)&lt;=MAX('Per Line'!$AO$2:$AO$3001),MATCH(ROWS($AA$2:$AA305),'Per Line'!$AO$2:$AO$3001,0),"")</f>
        <v/>
      </c>
      <c r="AB305" s="17">
        <f>IF($AA305="","",K305-J305*Y305/100)</f>
        <v/>
      </c>
      <c r="AC305">
        <f>IF($AA305="","",C305&amp;"|"&amp;COUNTIF($C$2:$C305,C305))</f>
        <v/>
      </c>
    </row>
    <row r="306">
      <c r="A306" s="15" t="n"/>
      <c r="B306">
        <f>IF($AA306="","",INDEX('Per Line'!$E$2:$E$3001,$AA306)&amp;"")</f>
        <v/>
      </c>
      <c r="C306">
        <f>IF($AA306="","",D306&amp;" "&amp;G306)</f>
        <v/>
      </c>
      <c r="D306">
        <f>IF($AA306="","",INDEX('Per Line'!$A$2:$A$3001,$AA306)&amp;"")</f>
        <v/>
      </c>
      <c r="E306" s="14">
        <f>IF($AA306="","",INDEX('Per Line'!$G$2:$G$3001,$AA306))</f>
        <v/>
      </c>
      <c r="F306">
        <f>IF($AA306="","",INDEX('Per Line'!$H$2:$H$3001,$AA306)&amp;"")</f>
        <v/>
      </c>
      <c r="G306">
        <f>IF($AA306="","",INDEX('Per Line'!$J$2:$J$3001,$AA306)&amp;"")</f>
        <v/>
      </c>
      <c r="H306">
        <f>IF($AA306="","",INDEX('Per Line'!$K$2:$K$3001,$AA306)&amp;"")</f>
        <v/>
      </c>
      <c r="I306">
        <f>IF($AA306="","",INDEX('Per Line'!$L$2:$L$3001,$AA306)&amp;"")</f>
        <v/>
      </c>
      <c r="J306">
        <f>IF($AA306="","",INDEX('Per Line'!$P$2:$P$3001,$AA306))</f>
        <v/>
      </c>
      <c r="K306" s="7">
        <f>IF($AA306="","",IF(AND(ISNUMBER(M306),M306&gt;0,Y306&gt;M306),J306*M306/100+(Y306-M306),J306*Y306/100))</f>
        <v/>
      </c>
      <c r="L306">
        <f>IF($AA306="","",INDEX('Per Line'!$Z$2:$Z$3001,$AA306)&amp;"")</f>
        <v/>
      </c>
      <c r="M306">
        <f>IF($AA306="","",INDEX('Per Line'!$AG$2:$AG$3001,$AA306))</f>
        <v/>
      </c>
      <c r="N306">
        <f>IF($AA306="","",IF(AND(ISNUMBER(M306),M306&gt;0),Y306&gt;M306,FALSE))</f>
        <v/>
      </c>
      <c r="O306" s="7">
        <f>IF($AA306="","",IF(AND(ISNUMBER(M306),M306&gt;0,Y306&gt;M306),Y306-M306,""))</f>
        <v/>
      </c>
      <c r="P306" s="7">
        <f>IF($AA306="","",SUMIFS('Per Line'!$Y$2:$Y$3001,'Per Line'!$E$2:$E$3001,$B306,'Per Line'!$AQ$2:$AQ$3001,1))</f>
        <v/>
      </c>
      <c r="Q306">
        <f>IF($AA306="","",Settings!$C$7)</f>
        <v/>
      </c>
      <c r="R306" s="7">
        <f>IF($AA306="","",SUMIFS('Per Line'!$Y$2:$Y$3001,'Per Line'!$E$2:$E$3001,$B306,'Per Line'!$AP$2:$AP$3001,0,'Per Line'!$AQ$2:$AQ$3001,0))</f>
        <v/>
      </c>
      <c r="S306" s="7">
        <f>IF($AA306="","",R306*Q306)</f>
        <v/>
      </c>
      <c r="T306">
        <f>IF($AA306="","",Settings!$C$6)</f>
        <v/>
      </c>
      <c r="U306" s="7">
        <f>IF($AA306="","",SUMIFS('Per Line'!$Y$2:$Y$3001,'Per Line'!$E$2:$E$3001,$B306,'Per Line'!$AP$2:$AP$3001,1,'Per Line'!$AQ$2:$AQ$3001,0))</f>
        <v/>
      </c>
      <c r="V306" s="7">
        <f>IF($AA306="","",U306*T306)</f>
        <v/>
      </c>
      <c r="W306" s="7">
        <f>IF($AA306="","",V306+S306)</f>
        <v/>
      </c>
      <c r="X306" s="7">
        <f>IF($AA306="","",Y306-W306)</f>
        <v/>
      </c>
      <c r="Y306" s="7">
        <f>IF($AA306="","",R306+U306+P306)</f>
        <v/>
      </c>
      <c r="Z306" s="7">
        <f>IF($AA306="","",Y306-W306-K306)</f>
        <v/>
      </c>
      <c r="AA306" s="16">
        <f>IF(ROWS($AA$2:$AA306)&lt;=MAX('Per Line'!$AO$2:$AO$3001),MATCH(ROWS($AA$2:$AA306),'Per Line'!$AO$2:$AO$3001,0),"")</f>
        <v/>
      </c>
      <c r="AB306" s="17">
        <f>IF($AA306="","",K306-J306*Y306/100)</f>
        <v/>
      </c>
      <c r="AC306">
        <f>IF($AA306="","",C306&amp;"|"&amp;COUNTIF($C$2:$C306,C306))</f>
        <v/>
      </c>
    </row>
    <row r="307">
      <c r="A307" s="15" t="n"/>
      <c r="B307">
        <f>IF($AA307="","",INDEX('Per Line'!$E$2:$E$3001,$AA307)&amp;"")</f>
        <v/>
      </c>
      <c r="C307">
        <f>IF($AA307="","",D307&amp;" "&amp;G307)</f>
        <v/>
      </c>
      <c r="D307">
        <f>IF($AA307="","",INDEX('Per Line'!$A$2:$A$3001,$AA307)&amp;"")</f>
        <v/>
      </c>
      <c r="E307" s="14">
        <f>IF($AA307="","",INDEX('Per Line'!$G$2:$G$3001,$AA307))</f>
        <v/>
      </c>
      <c r="F307">
        <f>IF($AA307="","",INDEX('Per Line'!$H$2:$H$3001,$AA307)&amp;"")</f>
        <v/>
      </c>
      <c r="G307">
        <f>IF($AA307="","",INDEX('Per Line'!$J$2:$J$3001,$AA307)&amp;"")</f>
        <v/>
      </c>
      <c r="H307">
        <f>IF($AA307="","",INDEX('Per Line'!$K$2:$K$3001,$AA307)&amp;"")</f>
        <v/>
      </c>
      <c r="I307">
        <f>IF($AA307="","",INDEX('Per Line'!$L$2:$L$3001,$AA307)&amp;"")</f>
        <v/>
      </c>
      <c r="J307">
        <f>IF($AA307="","",INDEX('Per Line'!$P$2:$P$3001,$AA307))</f>
        <v/>
      </c>
      <c r="K307" s="7">
        <f>IF($AA307="","",IF(AND(ISNUMBER(M307),M307&gt;0,Y307&gt;M307),J307*M307/100+(Y307-M307),J307*Y307/100))</f>
        <v/>
      </c>
      <c r="L307">
        <f>IF($AA307="","",INDEX('Per Line'!$Z$2:$Z$3001,$AA307)&amp;"")</f>
        <v/>
      </c>
      <c r="M307">
        <f>IF($AA307="","",INDEX('Per Line'!$AG$2:$AG$3001,$AA307))</f>
        <v/>
      </c>
      <c r="N307">
        <f>IF($AA307="","",IF(AND(ISNUMBER(M307),M307&gt;0),Y307&gt;M307,FALSE))</f>
        <v/>
      </c>
      <c r="O307" s="7">
        <f>IF($AA307="","",IF(AND(ISNUMBER(M307),M307&gt;0,Y307&gt;M307),Y307-M307,""))</f>
        <v/>
      </c>
      <c r="P307" s="7">
        <f>IF($AA307="","",SUMIFS('Per Line'!$Y$2:$Y$3001,'Per Line'!$E$2:$E$3001,$B307,'Per Line'!$AQ$2:$AQ$3001,1))</f>
        <v/>
      </c>
      <c r="Q307">
        <f>IF($AA307="","",Settings!$C$7)</f>
        <v/>
      </c>
      <c r="R307" s="7">
        <f>IF($AA307="","",SUMIFS('Per Line'!$Y$2:$Y$3001,'Per Line'!$E$2:$E$3001,$B307,'Per Line'!$AP$2:$AP$3001,0,'Per Line'!$AQ$2:$AQ$3001,0))</f>
        <v/>
      </c>
      <c r="S307" s="7">
        <f>IF($AA307="","",R307*Q307)</f>
        <v/>
      </c>
      <c r="T307">
        <f>IF($AA307="","",Settings!$C$6)</f>
        <v/>
      </c>
      <c r="U307" s="7">
        <f>IF($AA307="","",SUMIFS('Per Line'!$Y$2:$Y$3001,'Per Line'!$E$2:$E$3001,$B307,'Per Line'!$AP$2:$AP$3001,1,'Per Line'!$AQ$2:$AQ$3001,0))</f>
        <v/>
      </c>
      <c r="V307" s="7">
        <f>IF($AA307="","",U307*T307)</f>
        <v/>
      </c>
      <c r="W307" s="7">
        <f>IF($AA307="","",V307+S307)</f>
        <v/>
      </c>
      <c r="X307" s="7">
        <f>IF($AA307="","",Y307-W307)</f>
        <v/>
      </c>
      <c r="Y307" s="7">
        <f>IF($AA307="","",R307+U307+P307)</f>
        <v/>
      </c>
      <c r="Z307" s="7">
        <f>IF($AA307="","",Y307-W307-K307)</f>
        <v/>
      </c>
      <c r="AA307" s="16">
        <f>IF(ROWS($AA$2:$AA307)&lt;=MAX('Per Line'!$AO$2:$AO$3001),MATCH(ROWS($AA$2:$AA307),'Per Line'!$AO$2:$AO$3001,0),"")</f>
        <v/>
      </c>
      <c r="AB307" s="17">
        <f>IF($AA307="","",K307-J307*Y307/100)</f>
        <v/>
      </c>
      <c r="AC307">
        <f>IF($AA307="","",C307&amp;"|"&amp;COUNTIF($C$2:$C307,C307))</f>
        <v/>
      </c>
    </row>
    <row r="308">
      <c r="A308" s="15" t="n"/>
      <c r="B308">
        <f>IF($AA308="","",INDEX('Per Line'!$E$2:$E$3001,$AA308)&amp;"")</f>
        <v/>
      </c>
      <c r="C308">
        <f>IF($AA308="","",D308&amp;" "&amp;G308)</f>
        <v/>
      </c>
      <c r="D308">
        <f>IF($AA308="","",INDEX('Per Line'!$A$2:$A$3001,$AA308)&amp;"")</f>
        <v/>
      </c>
      <c r="E308" s="14">
        <f>IF($AA308="","",INDEX('Per Line'!$G$2:$G$3001,$AA308))</f>
        <v/>
      </c>
      <c r="F308">
        <f>IF($AA308="","",INDEX('Per Line'!$H$2:$H$3001,$AA308)&amp;"")</f>
        <v/>
      </c>
      <c r="G308">
        <f>IF($AA308="","",INDEX('Per Line'!$J$2:$J$3001,$AA308)&amp;"")</f>
        <v/>
      </c>
      <c r="H308">
        <f>IF($AA308="","",INDEX('Per Line'!$K$2:$K$3001,$AA308)&amp;"")</f>
        <v/>
      </c>
      <c r="I308">
        <f>IF($AA308="","",INDEX('Per Line'!$L$2:$L$3001,$AA308)&amp;"")</f>
        <v/>
      </c>
      <c r="J308">
        <f>IF($AA308="","",INDEX('Per Line'!$P$2:$P$3001,$AA308))</f>
        <v/>
      </c>
      <c r="K308" s="7">
        <f>IF($AA308="","",IF(AND(ISNUMBER(M308),M308&gt;0,Y308&gt;M308),J308*M308/100+(Y308-M308),J308*Y308/100))</f>
        <v/>
      </c>
      <c r="L308">
        <f>IF($AA308="","",INDEX('Per Line'!$Z$2:$Z$3001,$AA308)&amp;"")</f>
        <v/>
      </c>
      <c r="M308">
        <f>IF($AA308="","",INDEX('Per Line'!$AG$2:$AG$3001,$AA308))</f>
        <v/>
      </c>
      <c r="N308">
        <f>IF($AA308="","",IF(AND(ISNUMBER(M308),M308&gt;0),Y308&gt;M308,FALSE))</f>
        <v/>
      </c>
      <c r="O308" s="7">
        <f>IF($AA308="","",IF(AND(ISNUMBER(M308),M308&gt;0,Y308&gt;M308),Y308-M308,""))</f>
        <v/>
      </c>
      <c r="P308" s="7">
        <f>IF($AA308="","",SUMIFS('Per Line'!$Y$2:$Y$3001,'Per Line'!$E$2:$E$3001,$B308,'Per Line'!$AQ$2:$AQ$3001,1))</f>
        <v/>
      </c>
      <c r="Q308">
        <f>IF($AA308="","",Settings!$C$7)</f>
        <v/>
      </c>
      <c r="R308" s="7">
        <f>IF($AA308="","",SUMIFS('Per Line'!$Y$2:$Y$3001,'Per Line'!$E$2:$E$3001,$B308,'Per Line'!$AP$2:$AP$3001,0,'Per Line'!$AQ$2:$AQ$3001,0))</f>
        <v/>
      </c>
      <c r="S308" s="7">
        <f>IF($AA308="","",R308*Q308)</f>
        <v/>
      </c>
      <c r="T308">
        <f>IF($AA308="","",Settings!$C$6)</f>
        <v/>
      </c>
      <c r="U308" s="7">
        <f>IF($AA308="","",SUMIFS('Per Line'!$Y$2:$Y$3001,'Per Line'!$E$2:$E$3001,$B308,'Per Line'!$AP$2:$AP$3001,1,'Per Line'!$AQ$2:$AQ$3001,0))</f>
        <v/>
      </c>
      <c r="V308" s="7">
        <f>IF($AA308="","",U308*T308)</f>
        <v/>
      </c>
      <c r="W308" s="7">
        <f>IF($AA308="","",V308+S308)</f>
        <v/>
      </c>
      <c r="X308" s="7">
        <f>IF($AA308="","",Y308-W308)</f>
        <v/>
      </c>
      <c r="Y308" s="7">
        <f>IF($AA308="","",R308+U308+P308)</f>
        <v/>
      </c>
      <c r="Z308" s="7">
        <f>IF($AA308="","",Y308-W308-K308)</f>
        <v/>
      </c>
      <c r="AA308" s="16">
        <f>IF(ROWS($AA$2:$AA308)&lt;=MAX('Per Line'!$AO$2:$AO$3001),MATCH(ROWS($AA$2:$AA308),'Per Line'!$AO$2:$AO$3001,0),"")</f>
        <v/>
      </c>
      <c r="AB308" s="17">
        <f>IF($AA308="","",K308-J308*Y308/100)</f>
        <v/>
      </c>
      <c r="AC308">
        <f>IF($AA308="","",C308&amp;"|"&amp;COUNTIF($C$2:$C308,C308))</f>
        <v/>
      </c>
    </row>
    <row r="309">
      <c r="A309" s="15" t="n"/>
      <c r="B309">
        <f>IF($AA309="","",INDEX('Per Line'!$E$2:$E$3001,$AA309)&amp;"")</f>
        <v/>
      </c>
      <c r="C309">
        <f>IF($AA309="","",D309&amp;" "&amp;G309)</f>
        <v/>
      </c>
      <c r="D309">
        <f>IF($AA309="","",INDEX('Per Line'!$A$2:$A$3001,$AA309)&amp;"")</f>
        <v/>
      </c>
      <c r="E309" s="14">
        <f>IF($AA309="","",INDEX('Per Line'!$G$2:$G$3001,$AA309))</f>
        <v/>
      </c>
      <c r="F309">
        <f>IF($AA309="","",INDEX('Per Line'!$H$2:$H$3001,$AA309)&amp;"")</f>
        <v/>
      </c>
      <c r="G309">
        <f>IF($AA309="","",INDEX('Per Line'!$J$2:$J$3001,$AA309)&amp;"")</f>
        <v/>
      </c>
      <c r="H309">
        <f>IF($AA309="","",INDEX('Per Line'!$K$2:$K$3001,$AA309)&amp;"")</f>
        <v/>
      </c>
      <c r="I309">
        <f>IF($AA309="","",INDEX('Per Line'!$L$2:$L$3001,$AA309)&amp;"")</f>
        <v/>
      </c>
      <c r="J309">
        <f>IF($AA309="","",INDEX('Per Line'!$P$2:$P$3001,$AA309))</f>
        <v/>
      </c>
      <c r="K309" s="7">
        <f>IF($AA309="","",IF(AND(ISNUMBER(M309),M309&gt;0,Y309&gt;M309),J309*M309/100+(Y309-M309),J309*Y309/100))</f>
        <v/>
      </c>
      <c r="L309">
        <f>IF($AA309="","",INDEX('Per Line'!$Z$2:$Z$3001,$AA309)&amp;"")</f>
        <v/>
      </c>
      <c r="M309">
        <f>IF($AA309="","",INDEX('Per Line'!$AG$2:$AG$3001,$AA309))</f>
        <v/>
      </c>
      <c r="N309">
        <f>IF($AA309="","",IF(AND(ISNUMBER(M309),M309&gt;0),Y309&gt;M309,FALSE))</f>
        <v/>
      </c>
      <c r="O309" s="7">
        <f>IF($AA309="","",IF(AND(ISNUMBER(M309),M309&gt;0,Y309&gt;M309),Y309-M309,""))</f>
        <v/>
      </c>
      <c r="P309" s="7">
        <f>IF($AA309="","",SUMIFS('Per Line'!$Y$2:$Y$3001,'Per Line'!$E$2:$E$3001,$B309,'Per Line'!$AQ$2:$AQ$3001,1))</f>
        <v/>
      </c>
      <c r="Q309">
        <f>IF($AA309="","",Settings!$C$7)</f>
        <v/>
      </c>
      <c r="R309" s="7">
        <f>IF($AA309="","",SUMIFS('Per Line'!$Y$2:$Y$3001,'Per Line'!$E$2:$E$3001,$B309,'Per Line'!$AP$2:$AP$3001,0,'Per Line'!$AQ$2:$AQ$3001,0))</f>
        <v/>
      </c>
      <c r="S309" s="7">
        <f>IF($AA309="","",R309*Q309)</f>
        <v/>
      </c>
      <c r="T309">
        <f>IF($AA309="","",Settings!$C$6)</f>
        <v/>
      </c>
      <c r="U309" s="7">
        <f>IF($AA309="","",SUMIFS('Per Line'!$Y$2:$Y$3001,'Per Line'!$E$2:$E$3001,$B309,'Per Line'!$AP$2:$AP$3001,1,'Per Line'!$AQ$2:$AQ$3001,0))</f>
        <v/>
      </c>
      <c r="V309" s="7">
        <f>IF($AA309="","",U309*T309)</f>
        <v/>
      </c>
      <c r="W309" s="7">
        <f>IF($AA309="","",V309+S309)</f>
        <v/>
      </c>
      <c r="X309" s="7">
        <f>IF($AA309="","",Y309-W309)</f>
        <v/>
      </c>
      <c r="Y309" s="7">
        <f>IF($AA309="","",R309+U309+P309)</f>
        <v/>
      </c>
      <c r="Z309" s="7">
        <f>IF($AA309="","",Y309-W309-K309)</f>
        <v/>
      </c>
      <c r="AA309" s="16">
        <f>IF(ROWS($AA$2:$AA309)&lt;=MAX('Per Line'!$AO$2:$AO$3001),MATCH(ROWS($AA$2:$AA309),'Per Line'!$AO$2:$AO$3001,0),"")</f>
        <v/>
      </c>
      <c r="AB309" s="17">
        <f>IF($AA309="","",K309-J309*Y309/100)</f>
        <v/>
      </c>
      <c r="AC309">
        <f>IF($AA309="","",C309&amp;"|"&amp;COUNTIF($C$2:$C309,C309))</f>
        <v/>
      </c>
    </row>
    <row r="310">
      <c r="A310" s="15" t="n"/>
      <c r="B310">
        <f>IF($AA310="","",INDEX('Per Line'!$E$2:$E$3001,$AA310)&amp;"")</f>
        <v/>
      </c>
      <c r="C310">
        <f>IF($AA310="","",D310&amp;" "&amp;G310)</f>
        <v/>
      </c>
      <c r="D310">
        <f>IF($AA310="","",INDEX('Per Line'!$A$2:$A$3001,$AA310)&amp;"")</f>
        <v/>
      </c>
      <c r="E310" s="14">
        <f>IF($AA310="","",INDEX('Per Line'!$G$2:$G$3001,$AA310))</f>
        <v/>
      </c>
      <c r="F310">
        <f>IF($AA310="","",INDEX('Per Line'!$H$2:$H$3001,$AA310)&amp;"")</f>
        <v/>
      </c>
      <c r="G310">
        <f>IF($AA310="","",INDEX('Per Line'!$J$2:$J$3001,$AA310)&amp;"")</f>
        <v/>
      </c>
      <c r="H310">
        <f>IF($AA310="","",INDEX('Per Line'!$K$2:$K$3001,$AA310)&amp;"")</f>
        <v/>
      </c>
      <c r="I310">
        <f>IF($AA310="","",INDEX('Per Line'!$L$2:$L$3001,$AA310)&amp;"")</f>
        <v/>
      </c>
      <c r="J310">
        <f>IF($AA310="","",INDEX('Per Line'!$P$2:$P$3001,$AA310))</f>
        <v/>
      </c>
      <c r="K310" s="7">
        <f>IF($AA310="","",IF(AND(ISNUMBER(M310),M310&gt;0,Y310&gt;M310),J310*M310/100+(Y310-M310),J310*Y310/100))</f>
        <v/>
      </c>
      <c r="L310">
        <f>IF($AA310="","",INDEX('Per Line'!$Z$2:$Z$3001,$AA310)&amp;"")</f>
        <v/>
      </c>
      <c r="M310">
        <f>IF($AA310="","",INDEX('Per Line'!$AG$2:$AG$3001,$AA310))</f>
        <v/>
      </c>
      <c r="N310">
        <f>IF($AA310="","",IF(AND(ISNUMBER(M310),M310&gt;0),Y310&gt;M310,FALSE))</f>
        <v/>
      </c>
      <c r="O310" s="7">
        <f>IF($AA310="","",IF(AND(ISNUMBER(M310),M310&gt;0,Y310&gt;M310),Y310-M310,""))</f>
        <v/>
      </c>
      <c r="P310" s="7">
        <f>IF($AA310="","",SUMIFS('Per Line'!$Y$2:$Y$3001,'Per Line'!$E$2:$E$3001,$B310,'Per Line'!$AQ$2:$AQ$3001,1))</f>
        <v/>
      </c>
      <c r="Q310">
        <f>IF($AA310="","",Settings!$C$7)</f>
        <v/>
      </c>
      <c r="R310" s="7">
        <f>IF($AA310="","",SUMIFS('Per Line'!$Y$2:$Y$3001,'Per Line'!$E$2:$E$3001,$B310,'Per Line'!$AP$2:$AP$3001,0,'Per Line'!$AQ$2:$AQ$3001,0))</f>
        <v/>
      </c>
      <c r="S310" s="7">
        <f>IF($AA310="","",R310*Q310)</f>
        <v/>
      </c>
      <c r="T310">
        <f>IF($AA310="","",Settings!$C$6)</f>
        <v/>
      </c>
      <c r="U310" s="7">
        <f>IF($AA310="","",SUMIFS('Per Line'!$Y$2:$Y$3001,'Per Line'!$E$2:$E$3001,$B310,'Per Line'!$AP$2:$AP$3001,1,'Per Line'!$AQ$2:$AQ$3001,0))</f>
        <v/>
      </c>
      <c r="V310" s="7">
        <f>IF($AA310="","",U310*T310)</f>
        <v/>
      </c>
      <c r="W310" s="7">
        <f>IF($AA310="","",V310+S310)</f>
        <v/>
      </c>
      <c r="X310" s="7">
        <f>IF($AA310="","",Y310-W310)</f>
        <v/>
      </c>
      <c r="Y310" s="7">
        <f>IF($AA310="","",R310+U310+P310)</f>
        <v/>
      </c>
      <c r="Z310" s="7">
        <f>IF($AA310="","",Y310-W310-K310)</f>
        <v/>
      </c>
      <c r="AA310" s="16">
        <f>IF(ROWS($AA$2:$AA310)&lt;=MAX('Per Line'!$AO$2:$AO$3001),MATCH(ROWS($AA$2:$AA310),'Per Line'!$AO$2:$AO$3001,0),"")</f>
        <v/>
      </c>
      <c r="AB310" s="17">
        <f>IF($AA310="","",K310-J310*Y310/100)</f>
        <v/>
      </c>
      <c r="AC310">
        <f>IF($AA310="","",C310&amp;"|"&amp;COUNTIF($C$2:$C310,C310))</f>
        <v/>
      </c>
    </row>
    <row r="311">
      <c r="A311" s="15" t="n"/>
      <c r="B311">
        <f>IF($AA311="","",INDEX('Per Line'!$E$2:$E$3001,$AA311)&amp;"")</f>
        <v/>
      </c>
      <c r="C311">
        <f>IF($AA311="","",D311&amp;" "&amp;G311)</f>
        <v/>
      </c>
      <c r="D311">
        <f>IF($AA311="","",INDEX('Per Line'!$A$2:$A$3001,$AA311)&amp;"")</f>
        <v/>
      </c>
      <c r="E311" s="14">
        <f>IF($AA311="","",INDEX('Per Line'!$G$2:$G$3001,$AA311))</f>
        <v/>
      </c>
      <c r="F311">
        <f>IF($AA311="","",INDEX('Per Line'!$H$2:$H$3001,$AA311)&amp;"")</f>
        <v/>
      </c>
      <c r="G311">
        <f>IF($AA311="","",INDEX('Per Line'!$J$2:$J$3001,$AA311)&amp;"")</f>
        <v/>
      </c>
      <c r="H311">
        <f>IF($AA311="","",INDEX('Per Line'!$K$2:$K$3001,$AA311)&amp;"")</f>
        <v/>
      </c>
      <c r="I311">
        <f>IF($AA311="","",INDEX('Per Line'!$L$2:$L$3001,$AA311)&amp;"")</f>
        <v/>
      </c>
      <c r="J311">
        <f>IF($AA311="","",INDEX('Per Line'!$P$2:$P$3001,$AA311))</f>
        <v/>
      </c>
      <c r="K311" s="7">
        <f>IF($AA311="","",IF(AND(ISNUMBER(M311),M311&gt;0,Y311&gt;M311),J311*M311/100+(Y311-M311),J311*Y311/100))</f>
        <v/>
      </c>
      <c r="L311">
        <f>IF($AA311="","",INDEX('Per Line'!$Z$2:$Z$3001,$AA311)&amp;"")</f>
        <v/>
      </c>
      <c r="M311">
        <f>IF($AA311="","",INDEX('Per Line'!$AG$2:$AG$3001,$AA311))</f>
        <v/>
      </c>
      <c r="N311">
        <f>IF($AA311="","",IF(AND(ISNUMBER(M311),M311&gt;0),Y311&gt;M311,FALSE))</f>
        <v/>
      </c>
      <c r="O311" s="7">
        <f>IF($AA311="","",IF(AND(ISNUMBER(M311),M311&gt;0,Y311&gt;M311),Y311-M311,""))</f>
        <v/>
      </c>
      <c r="P311" s="7">
        <f>IF($AA311="","",SUMIFS('Per Line'!$Y$2:$Y$3001,'Per Line'!$E$2:$E$3001,$B311,'Per Line'!$AQ$2:$AQ$3001,1))</f>
        <v/>
      </c>
      <c r="Q311">
        <f>IF($AA311="","",Settings!$C$7)</f>
        <v/>
      </c>
      <c r="R311" s="7">
        <f>IF($AA311="","",SUMIFS('Per Line'!$Y$2:$Y$3001,'Per Line'!$E$2:$E$3001,$B311,'Per Line'!$AP$2:$AP$3001,0,'Per Line'!$AQ$2:$AQ$3001,0))</f>
        <v/>
      </c>
      <c r="S311" s="7">
        <f>IF($AA311="","",R311*Q311)</f>
        <v/>
      </c>
      <c r="T311">
        <f>IF($AA311="","",Settings!$C$6)</f>
        <v/>
      </c>
      <c r="U311" s="7">
        <f>IF($AA311="","",SUMIFS('Per Line'!$Y$2:$Y$3001,'Per Line'!$E$2:$E$3001,$B311,'Per Line'!$AP$2:$AP$3001,1,'Per Line'!$AQ$2:$AQ$3001,0))</f>
        <v/>
      </c>
      <c r="V311" s="7">
        <f>IF($AA311="","",U311*T311)</f>
        <v/>
      </c>
      <c r="W311" s="7">
        <f>IF($AA311="","",V311+S311)</f>
        <v/>
      </c>
      <c r="X311" s="7">
        <f>IF($AA311="","",Y311-W311)</f>
        <v/>
      </c>
      <c r="Y311" s="7">
        <f>IF($AA311="","",R311+U311+P311)</f>
        <v/>
      </c>
      <c r="Z311" s="7">
        <f>IF($AA311="","",Y311-W311-K311)</f>
        <v/>
      </c>
      <c r="AA311" s="16">
        <f>IF(ROWS($AA$2:$AA311)&lt;=MAX('Per Line'!$AO$2:$AO$3001),MATCH(ROWS($AA$2:$AA311),'Per Line'!$AO$2:$AO$3001,0),"")</f>
        <v/>
      </c>
      <c r="AB311" s="17">
        <f>IF($AA311="","",K311-J311*Y311/100)</f>
        <v/>
      </c>
      <c r="AC311">
        <f>IF($AA311="","",C311&amp;"|"&amp;COUNTIF($C$2:$C311,C311))</f>
        <v/>
      </c>
    </row>
    <row r="312">
      <c r="A312" s="15" t="n"/>
      <c r="B312">
        <f>IF($AA312="","",INDEX('Per Line'!$E$2:$E$3001,$AA312)&amp;"")</f>
        <v/>
      </c>
      <c r="C312">
        <f>IF($AA312="","",D312&amp;" "&amp;G312)</f>
        <v/>
      </c>
      <c r="D312">
        <f>IF($AA312="","",INDEX('Per Line'!$A$2:$A$3001,$AA312)&amp;"")</f>
        <v/>
      </c>
      <c r="E312" s="14">
        <f>IF($AA312="","",INDEX('Per Line'!$G$2:$G$3001,$AA312))</f>
        <v/>
      </c>
      <c r="F312">
        <f>IF($AA312="","",INDEX('Per Line'!$H$2:$H$3001,$AA312)&amp;"")</f>
        <v/>
      </c>
      <c r="G312">
        <f>IF($AA312="","",INDEX('Per Line'!$J$2:$J$3001,$AA312)&amp;"")</f>
        <v/>
      </c>
      <c r="H312">
        <f>IF($AA312="","",INDEX('Per Line'!$K$2:$K$3001,$AA312)&amp;"")</f>
        <v/>
      </c>
      <c r="I312">
        <f>IF($AA312="","",INDEX('Per Line'!$L$2:$L$3001,$AA312)&amp;"")</f>
        <v/>
      </c>
      <c r="J312">
        <f>IF($AA312="","",INDEX('Per Line'!$P$2:$P$3001,$AA312))</f>
        <v/>
      </c>
      <c r="K312" s="7">
        <f>IF($AA312="","",IF(AND(ISNUMBER(M312),M312&gt;0,Y312&gt;M312),J312*M312/100+(Y312-M312),J312*Y312/100))</f>
        <v/>
      </c>
      <c r="L312">
        <f>IF($AA312="","",INDEX('Per Line'!$Z$2:$Z$3001,$AA312)&amp;"")</f>
        <v/>
      </c>
      <c r="M312">
        <f>IF($AA312="","",INDEX('Per Line'!$AG$2:$AG$3001,$AA312))</f>
        <v/>
      </c>
      <c r="N312">
        <f>IF($AA312="","",IF(AND(ISNUMBER(M312),M312&gt;0),Y312&gt;M312,FALSE))</f>
        <v/>
      </c>
      <c r="O312" s="7">
        <f>IF($AA312="","",IF(AND(ISNUMBER(M312),M312&gt;0,Y312&gt;M312),Y312-M312,""))</f>
        <v/>
      </c>
      <c r="P312" s="7">
        <f>IF($AA312="","",SUMIFS('Per Line'!$Y$2:$Y$3001,'Per Line'!$E$2:$E$3001,$B312,'Per Line'!$AQ$2:$AQ$3001,1))</f>
        <v/>
      </c>
      <c r="Q312">
        <f>IF($AA312="","",Settings!$C$7)</f>
        <v/>
      </c>
      <c r="R312" s="7">
        <f>IF($AA312="","",SUMIFS('Per Line'!$Y$2:$Y$3001,'Per Line'!$E$2:$E$3001,$B312,'Per Line'!$AP$2:$AP$3001,0,'Per Line'!$AQ$2:$AQ$3001,0))</f>
        <v/>
      </c>
      <c r="S312" s="7">
        <f>IF($AA312="","",R312*Q312)</f>
        <v/>
      </c>
      <c r="T312">
        <f>IF($AA312="","",Settings!$C$6)</f>
        <v/>
      </c>
      <c r="U312" s="7">
        <f>IF($AA312="","",SUMIFS('Per Line'!$Y$2:$Y$3001,'Per Line'!$E$2:$E$3001,$B312,'Per Line'!$AP$2:$AP$3001,1,'Per Line'!$AQ$2:$AQ$3001,0))</f>
        <v/>
      </c>
      <c r="V312" s="7">
        <f>IF($AA312="","",U312*T312)</f>
        <v/>
      </c>
      <c r="W312" s="7">
        <f>IF($AA312="","",V312+S312)</f>
        <v/>
      </c>
      <c r="X312" s="7">
        <f>IF($AA312="","",Y312-W312)</f>
        <v/>
      </c>
      <c r="Y312" s="7">
        <f>IF($AA312="","",R312+U312+P312)</f>
        <v/>
      </c>
      <c r="Z312" s="7">
        <f>IF($AA312="","",Y312-W312-K312)</f>
        <v/>
      </c>
      <c r="AA312" s="16">
        <f>IF(ROWS($AA$2:$AA312)&lt;=MAX('Per Line'!$AO$2:$AO$3001),MATCH(ROWS($AA$2:$AA312),'Per Line'!$AO$2:$AO$3001,0),"")</f>
        <v/>
      </c>
      <c r="AB312" s="17">
        <f>IF($AA312="","",K312-J312*Y312/100)</f>
        <v/>
      </c>
      <c r="AC312">
        <f>IF($AA312="","",C312&amp;"|"&amp;COUNTIF($C$2:$C312,C312))</f>
        <v/>
      </c>
    </row>
    <row r="313">
      <c r="A313" s="15" t="n"/>
      <c r="B313">
        <f>IF($AA313="","",INDEX('Per Line'!$E$2:$E$3001,$AA313)&amp;"")</f>
        <v/>
      </c>
      <c r="C313">
        <f>IF($AA313="","",D313&amp;" "&amp;G313)</f>
        <v/>
      </c>
      <c r="D313">
        <f>IF($AA313="","",INDEX('Per Line'!$A$2:$A$3001,$AA313)&amp;"")</f>
        <v/>
      </c>
      <c r="E313" s="14">
        <f>IF($AA313="","",INDEX('Per Line'!$G$2:$G$3001,$AA313))</f>
        <v/>
      </c>
      <c r="F313">
        <f>IF($AA313="","",INDEX('Per Line'!$H$2:$H$3001,$AA313)&amp;"")</f>
        <v/>
      </c>
      <c r="G313">
        <f>IF($AA313="","",INDEX('Per Line'!$J$2:$J$3001,$AA313)&amp;"")</f>
        <v/>
      </c>
      <c r="H313">
        <f>IF($AA313="","",INDEX('Per Line'!$K$2:$K$3001,$AA313)&amp;"")</f>
        <v/>
      </c>
      <c r="I313">
        <f>IF($AA313="","",INDEX('Per Line'!$L$2:$L$3001,$AA313)&amp;"")</f>
        <v/>
      </c>
      <c r="J313">
        <f>IF($AA313="","",INDEX('Per Line'!$P$2:$P$3001,$AA313))</f>
        <v/>
      </c>
      <c r="K313" s="7">
        <f>IF($AA313="","",IF(AND(ISNUMBER(M313),M313&gt;0,Y313&gt;M313),J313*M313/100+(Y313-M313),J313*Y313/100))</f>
        <v/>
      </c>
      <c r="L313">
        <f>IF($AA313="","",INDEX('Per Line'!$Z$2:$Z$3001,$AA313)&amp;"")</f>
        <v/>
      </c>
      <c r="M313">
        <f>IF($AA313="","",INDEX('Per Line'!$AG$2:$AG$3001,$AA313))</f>
        <v/>
      </c>
      <c r="N313">
        <f>IF($AA313="","",IF(AND(ISNUMBER(M313),M313&gt;0),Y313&gt;M313,FALSE))</f>
        <v/>
      </c>
      <c r="O313" s="7">
        <f>IF($AA313="","",IF(AND(ISNUMBER(M313),M313&gt;0,Y313&gt;M313),Y313-M313,""))</f>
        <v/>
      </c>
      <c r="P313" s="7">
        <f>IF($AA313="","",SUMIFS('Per Line'!$Y$2:$Y$3001,'Per Line'!$E$2:$E$3001,$B313,'Per Line'!$AQ$2:$AQ$3001,1))</f>
        <v/>
      </c>
      <c r="Q313">
        <f>IF($AA313="","",Settings!$C$7)</f>
        <v/>
      </c>
      <c r="R313" s="7">
        <f>IF($AA313="","",SUMIFS('Per Line'!$Y$2:$Y$3001,'Per Line'!$E$2:$E$3001,$B313,'Per Line'!$AP$2:$AP$3001,0,'Per Line'!$AQ$2:$AQ$3001,0))</f>
        <v/>
      </c>
      <c r="S313" s="7">
        <f>IF($AA313="","",R313*Q313)</f>
        <v/>
      </c>
      <c r="T313">
        <f>IF($AA313="","",Settings!$C$6)</f>
        <v/>
      </c>
      <c r="U313" s="7">
        <f>IF($AA313="","",SUMIFS('Per Line'!$Y$2:$Y$3001,'Per Line'!$E$2:$E$3001,$B313,'Per Line'!$AP$2:$AP$3001,1,'Per Line'!$AQ$2:$AQ$3001,0))</f>
        <v/>
      </c>
      <c r="V313" s="7">
        <f>IF($AA313="","",U313*T313)</f>
        <v/>
      </c>
      <c r="W313" s="7">
        <f>IF($AA313="","",V313+S313)</f>
        <v/>
      </c>
      <c r="X313" s="7">
        <f>IF($AA313="","",Y313-W313)</f>
        <v/>
      </c>
      <c r="Y313" s="7">
        <f>IF($AA313="","",R313+U313+P313)</f>
        <v/>
      </c>
      <c r="Z313" s="7">
        <f>IF($AA313="","",Y313-W313-K313)</f>
        <v/>
      </c>
      <c r="AA313" s="16">
        <f>IF(ROWS($AA$2:$AA313)&lt;=MAX('Per Line'!$AO$2:$AO$3001),MATCH(ROWS($AA$2:$AA313),'Per Line'!$AO$2:$AO$3001,0),"")</f>
        <v/>
      </c>
      <c r="AB313" s="17">
        <f>IF($AA313="","",K313-J313*Y313/100)</f>
        <v/>
      </c>
      <c r="AC313">
        <f>IF($AA313="","",C313&amp;"|"&amp;COUNTIF($C$2:$C313,C313))</f>
        <v/>
      </c>
    </row>
    <row r="314">
      <c r="A314" s="15" t="n"/>
      <c r="B314">
        <f>IF($AA314="","",INDEX('Per Line'!$E$2:$E$3001,$AA314)&amp;"")</f>
        <v/>
      </c>
      <c r="C314">
        <f>IF($AA314="","",D314&amp;" "&amp;G314)</f>
        <v/>
      </c>
      <c r="D314">
        <f>IF($AA314="","",INDEX('Per Line'!$A$2:$A$3001,$AA314)&amp;"")</f>
        <v/>
      </c>
      <c r="E314" s="14">
        <f>IF($AA314="","",INDEX('Per Line'!$G$2:$G$3001,$AA314))</f>
        <v/>
      </c>
      <c r="F314">
        <f>IF($AA314="","",INDEX('Per Line'!$H$2:$H$3001,$AA314)&amp;"")</f>
        <v/>
      </c>
      <c r="G314">
        <f>IF($AA314="","",INDEX('Per Line'!$J$2:$J$3001,$AA314)&amp;"")</f>
        <v/>
      </c>
      <c r="H314">
        <f>IF($AA314="","",INDEX('Per Line'!$K$2:$K$3001,$AA314)&amp;"")</f>
        <v/>
      </c>
      <c r="I314">
        <f>IF($AA314="","",INDEX('Per Line'!$L$2:$L$3001,$AA314)&amp;"")</f>
        <v/>
      </c>
      <c r="J314">
        <f>IF($AA314="","",INDEX('Per Line'!$P$2:$P$3001,$AA314))</f>
        <v/>
      </c>
      <c r="K314" s="7">
        <f>IF($AA314="","",IF(AND(ISNUMBER(M314),M314&gt;0,Y314&gt;M314),J314*M314/100+(Y314-M314),J314*Y314/100))</f>
        <v/>
      </c>
      <c r="L314">
        <f>IF($AA314="","",INDEX('Per Line'!$Z$2:$Z$3001,$AA314)&amp;"")</f>
        <v/>
      </c>
      <c r="M314">
        <f>IF($AA314="","",INDEX('Per Line'!$AG$2:$AG$3001,$AA314))</f>
        <v/>
      </c>
      <c r="N314">
        <f>IF($AA314="","",IF(AND(ISNUMBER(M314),M314&gt;0),Y314&gt;M314,FALSE))</f>
        <v/>
      </c>
      <c r="O314" s="7">
        <f>IF($AA314="","",IF(AND(ISNUMBER(M314),M314&gt;0,Y314&gt;M314),Y314-M314,""))</f>
        <v/>
      </c>
      <c r="P314" s="7">
        <f>IF($AA314="","",SUMIFS('Per Line'!$Y$2:$Y$3001,'Per Line'!$E$2:$E$3001,$B314,'Per Line'!$AQ$2:$AQ$3001,1))</f>
        <v/>
      </c>
      <c r="Q314">
        <f>IF($AA314="","",Settings!$C$7)</f>
        <v/>
      </c>
      <c r="R314" s="7">
        <f>IF($AA314="","",SUMIFS('Per Line'!$Y$2:$Y$3001,'Per Line'!$E$2:$E$3001,$B314,'Per Line'!$AP$2:$AP$3001,0,'Per Line'!$AQ$2:$AQ$3001,0))</f>
        <v/>
      </c>
      <c r="S314" s="7">
        <f>IF($AA314="","",R314*Q314)</f>
        <v/>
      </c>
      <c r="T314">
        <f>IF($AA314="","",Settings!$C$6)</f>
        <v/>
      </c>
      <c r="U314" s="7">
        <f>IF($AA314="","",SUMIFS('Per Line'!$Y$2:$Y$3001,'Per Line'!$E$2:$E$3001,$B314,'Per Line'!$AP$2:$AP$3001,1,'Per Line'!$AQ$2:$AQ$3001,0))</f>
        <v/>
      </c>
      <c r="V314" s="7">
        <f>IF($AA314="","",U314*T314)</f>
        <v/>
      </c>
      <c r="W314" s="7">
        <f>IF($AA314="","",V314+S314)</f>
        <v/>
      </c>
      <c r="X314" s="7">
        <f>IF($AA314="","",Y314-W314)</f>
        <v/>
      </c>
      <c r="Y314" s="7">
        <f>IF($AA314="","",R314+U314+P314)</f>
        <v/>
      </c>
      <c r="Z314" s="7">
        <f>IF($AA314="","",Y314-W314-K314)</f>
        <v/>
      </c>
      <c r="AA314" s="16">
        <f>IF(ROWS($AA$2:$AA314)&lt;=MAX('Per Line'!$AO$2:$AO$3001),MATCH(ROWS($AA$2:$AA314),'Per Line'!$AO$2:$AO$3001,0),"")</f>
        <v/>
      </c>
      <c r="AB314" s="17">
        <f>IF($AA314="","",K314-J314*Y314/100)</f>
        <v/>
      </c>
      <c r="AC314">
        <f>IF($AA314="","",C314&amp;"|"&amp;COUNTIF($C$2:$C314,C314))</f>
        <v/>
      </c>
    </row>
    <row r="315">
      <c r="A315" s="15" t="n"/>
      <c r="B315">
        <f>IF($AA315="","",INDEX('Per Line'!$E$2:$E$3001,$AA315)&amp;"")</f>
        <v/>
      </c>
      <c r="C315">
        <f>IF($AA315="","",D315&amp;" "&amp;G315)</f>
        <v/>
      </c>
      <c r="D315">
        <f>IF($AA315="","",INDEX('Per Line'!$A$2:$A$3001,$AA315)&amp;"")</f>
        <v/>
      </c>
      <c r="E315" s="14">
        <f>IF($AA315="","",INDEX('Per Line'!$G$2:$G$3001,$AA315))</f>
        <v/>
      </c>
      <c r="F315">
        <f>IF($AA315="","",INDEX('Per Line'!$H$2:$H$3001,$AA315)&amp;"")</f>
        <v/>
      </c>
      <c r="G315">
        <f>IF($AA315="","",INDEX('Per Line'!$J$2:$J$3001,$AA315)&amp;"")</f>
        <v/>
      </c>
      <c r="H315">
        <f>IF($AA315="","",INDEX('Per Line'!$K$2:$K$3001,$AA315)&amp;"")</f>
        <v/>
      </c>
      <c r="I315">
        <f>IF($AA315="","",INDEX('Per Line'!$L$2:$L$3001,$AA315)&amp;"")</f>
        <v/>
      </c>
      <c r="J315">
        <f>IF($AA315="","",INDEX('Per Line'!$P$2:$P$3001,$AA315))</f>
        <v/>
      </c>
      <c r="K315" s="7">
        <f>IF($AA315="","",IF(AND(ISNUMBER(M315),M315&gt;0,Y315&gt;M315),J315*M315/100+(Y315-M315),J315*Y315/100))</f>
        <v/>
      </c>
      <c r="L315">
        <f>IF($AA315="","",INDEX('Per Line'!$Z$2:$Z$3001,$AA315)&amp;"")</f>
        <v/>
      </c>
      <c r="M315">
        <f>IF($AA315="","",INDEX('Per Line'!$AG$2:$AG$3001,$AA315))</f>
        <v/>
      </c>
      <c r="N315">
        <f>IF($AA315="","",IF(AND(ISNUMBER(M315),M315&gt;0),Y315&gt;M315,FALSE))</f>
        <v/>
      </c>
      <c r="O315" s="7">
        <f>IF($AA315="","",IF(AND(ISNUMBER(M315),M315&gt;0,Y315&gt;M315),Y315-M315,""))</f>
        <v/>
      </c>
      <c r="P315" s="7">
        <f>IF($AA315="","",SUMIFS('Per Line'!$Y$2:$Y$3001,'Per Line'!$E$2:$E$3001,$B315,'Per Line'!$AQ$2:$AQ$3001,1))</f>
        <v/>
      </c>
      <c r="Q315">
        <f>IF($AA315="","",Settings!$C$7)</f>
        <v/>
      </c>
      <c r="R315" s="7">
        <f>IF($AA315="","",SUMIFS('Per Line'!$Y$2:$Y$3001,'Per Line'!$E$2:$E$3001,$B315,'Per Line'!$AP$2:$AP$3001,0,'Per Line'!$AQ$2:$AQ$3001,0))</f>
        <v/>
      </c>
      <c r="S315" s="7">
        <f>IF($AA315="","",R315*Q315)</f>
        <v/>
      </c>
      <c r="T315">
        <f>IF($AA315="","",Settings!$C$6)</f>
        <v/>
      </c>
      <c r="U315" s="7">
        <f>IF($AA315="","",SUMIFS('Per Line'!$Y$2:$Y$3001,'Per Line'!$E$2:$E$3001,$B315,'Per Line'!$AP$2:$AP$3001,1,'Per Line'!$AQ$2:$AQ$3001,0))</f>
        <v/>
      </c>
      <c r="V315" s="7">
        <f>IF($AA315="","",U315*T315)</f>
        <v/>
      </c>
      <c r="W315" s="7">
        <f>IF($AA315="","",V315+S315)</f>
        <v/>
      </c>
      <c r="X315" s="7">
        <f>IF($AA315="","",Y315-W315)</f>
        <v/>
      </c>
      <c r="Y315" s="7">
        <f>IF($AA315="","",R315+U315+P315)</f>
        <v/>
      </c>
      <c r="Z315" s="7">
        <f>IF($AA315="","",Y315-W315-K315)</f>
        <v/>
      </c>
      <c r="AA315" s="16">
        <f>IF(ROWS($AA$2:$AA315)&lt;=MAX('Per Line'!$AO$2:$AO$3001),MATCH(ROWS($AA$2:$AA315),'Per Line'!$AO$2:$AO$3001,0),"")</f>
        <v/>
      </c>
      <c r="AB315" s="17">
        <f>IF($AA315="","",K315-J315*Y315/100)</f>
        <v/>
      </c>
      <c r="AC315">
        <f>IF($AA315="","",C315&amp;"|"&amp;COUNTIF($C$2:$C315,C315))</f>
        <v/>
      </c>
    </row>
    <row r="316">
      <c r="A316" s="15" t="n"/>
      <c r="B316">
        <f>IF($AA316="","",INDEX('Per Line'!$E$2:$E$3001,$AA316)&amp;"")</f>
        <v/>
      </c>
      <c r="C316">
        <f>IF($AA316="","",D316&amp;" "&amp;G316)</f>
        <v/>
      </c>
      <c r="D316">
        <f>IF($AA316="","",INDEX('Per Line'!$A$2:$A$3001,$AA316)&amp;"")</f>
        <v/>
      </c>
      <c r="E316" s="14">
        <f>IF($AA316="","",INDEX('Per Line'!$G$2:$G$3001,$AA316))</f>
        <v/>
      </c>
      <c r="F316">
        <f>IF($AA316="","",INDEX('Per Line'!$H$2:$H$3001,$AA316)&amp;"")</f>
        <v/>
      </c>
      <c r="G316">
        <f>IF($AA316="","",INDEX('Per Line'!$J$2:$J$3001,$AA316)&amp;"")</f>
        <v/>
      </c>
      <c r="H316">
        <f>IF($AA316="","",INDEX('Per Line'!$K$2:$K$3001,$AA316)&amp;"")</f>
        <v/>
      </c>
      <c r="I316">
        <f>IF($AA316="","",INDEX('Per Line'!$L$2:$L$3001,$AA316)&amp;"")</f>
        <v/>
      </c>
      <c r="J316">
        <f>IF($AA316="","",INDEX('Per Line'!$P$2:$P$3001,$AA316))</f>
        <v/>
      </c>
      <c r="K316" s="7">
        <f>IF($AA316="","",IF(AND(ISNUMBER(M316),M316&gt;0,Y316&gt;M316),J316*M316/100+(Y316-M316),J316*Y316/100))</f>
        <v/>
      </c>
      <c r="L316">
        <f>IF($AA316="","",INDEX('Per Line'!$Z$2:$Z$3001,$AA316)&amp;"")</f>
        <v/>
      </c>
      <c r="M316">
        <f>IF($AA316="","",INDEX('Per Line'!$AG$2:$AG$3001,$AA316))</f>
        <v/>
      </c>
      <c r="N316">
        <f>IF($AA316="","",IF(AND(ISNUMBER(M316),M316&gt;0),Y316&gt;M316,FALSE))</f>
        <v/>
      </c>
      <c r="O316" s="7">
        <f>IF($AA316="","",IF(AND(ISNUMBER(M316),M316&gt;0,Y316&gt;M316),Y316-M316,""))</f>
        <v/>
      </c>
      <c r="P316" s="7">
        <f>IF($AA316="","",SUMIFS('Per Line'!$Y$2:$Y$3001,'Per Line'!$E$2:$E$3001,$B316,'Per Line'!$AQ$2:$AQ$3001,1))</f>
        <v/>
      </c>
      <c r="Q316">
        <f>IF($AA316="","",Settings!$C$7)</f>
        <v/>
      </c>
      <c r="R316" s="7">
        <f>IF($AA316="","",SUMIFS('Per Line'!$Y$2:$Y$3001,'Per Line'!$E$2:$E$3001,$B316,'Per Line'!$AP$2:$AP$3001,0,'Per Line'!$AQ$2:$AQ$3001,0))</f>
        <v/>
      </c>
      <c r="S316" s="7">
        <f>IF($AA316="","",R316*Q316)</f>
        <v/>
      </c>
      <c r="T316">
        <f>IF($AA316="","",Settings!$C$6)</f>
        <v/>
      </c>
      <c r="U316" s="7">
        <f>IF($AA316="","",SUMIFS('Per Line'!$Y$2:$Y$3001,'Per Line'!$E$2:$E$3001,$B316,'Per Line'!$AP$2:$AP$3001,1,'Per Line'!$AQ$2:$AQ$3001,0))</f>
        <v/>
      </c>
      <c r="V316" s="7">
        <f>IF($AA316="","",U316*T316)</f>
        <v/>
      </c>
      <c r="W316" s="7">
        <f>IF($AA316="","",V316+S316)</f>
        <v/>
      </c>
      <c r="X316" s="7">
        <f>IF($AA316="","",Y316-W316)</f>
        <v/>
      </c>
      <c r="Y316" s="7">
        <f>IF($AA316="","",R316+U316+P316)</f>
        <v/>
      </c>
      <c r="Z316" s="7">
        <f>IF($AA316="","",Y316-W316-K316)</f>
        <v/>
      </c>
      <c r="AA316" s="16">
        <f>IF(ROWS($AA$2:$AA316)&lt;=MAX('Per Line'!$AO$2:$AO$3001),MATCH(ROWS($AA$2:$AA316),'Per Line'!$AO$2:$AO$3001,0),"")</f>
        <v/>
      </c>
      <c r="AB316" s="17">
        <f>IF($AA316="","",K316-J316*Y316/100)</f>
        <v/>
      </c>
      <c r="AC316">
        <f>IF($AA316="","",C316&amp;"|"&amp;COUNTIF($C$2:$C316,C316))</f>
        <v/>
      </c>
    </row>
    <row r="317">
      <c r="A317" s="15" t="n"/>
      <c r="B317">
        <f>IF($AA317="","",INDEX('Per Line'!$E$2:$E$3001,$AA317)&amp;"")</f>
        <v/>
      </c>
      <c r="C317">
        <f>IF($AA317="","",D317&amp;" "&amp;G317)</f>
        <v/>
      </c>
      <c r="D317">
        <f>IF($AA317="","",INDEX('Per Line'!$A$2:$A$3001,$AA317)&amp;"")</f>
        <v/>
      </c>
      <c r="E317" s="14">
        <f>IF($AA317="","",INDEX('Per Line'!$G$2:$G$3001,$AA317))</f>
        <v/>
      </c>
      <c r="F317">
        <f>IF($AA317="","",INDEX('Per Line'!$H$2:$H$3001,$AA317)&amp;"")</f>
        <v/>
      </c>
      <c r="G317">
        <f>IF($AA317="","",INDEX('Per Line'!$J$2:$J$3001,$AA317)&amp;"")</f>
        <v/>
      </c>
      <c r="H317">
        <f>IF($AA317="","",INDEX('Per Line'!$K$2:$K$3001,$AA317)&amp;"")</f>
        <v/>
      </c>
      <c r="I317">
        <f>IF($AA317="","",INDEX('Per Line'!$L$2:$L$3001,$AA317)&amp;"")</f>
        <v/>
      </c>
      <c r="J317">
        <f>IF($AA317="","",INDEX('Per Line'!$P$2:$P$3001,$AA317))</f>
        <v/>
      </c>
      <c r="K317" s="7">
        <f>IF($AA317="","",IF(AND(ISNUMBER(M317),M317&gt;0,Y317&gt;M317),J317*M317/100+(Y317-M317),J317*Y317/100))</f>
        <v/>
      </c>
      <c r="L317">
        <f>IF($AA317="","",INDEX('Per Line'!$Z$2:$Z$3001,$AA317)&amp;"")</f>
        <v/>
      </c>
      <c r="M317">
        <f>IF($AA317="","",INDEX('Per Line'!$AG$2:$AG$3001,$AA317))</f>
        <v/>
      </c>
      <c r="N317">
        <f>IF($AA317="","",IF(AND(ISNUMBER(M317),M317&gt;0),Y317&gt;M317,FALSE))</f>
        <v/>
      </c>
      <c r="O317" s="7">
        <f>IF($AA317="","",IF(AND(ISNUMBER(M317),M317&gt;0,Y317&gt;M317),Y317-M317,""))</f>
        <v/>
      </c>
      <c r="P317" s="7">
        <f>IF($AA317="","",SUMIFS('Per Line'!$Y$2:$Y$3001,'Per Line'!$E$2:$E$3001,$B317,'Per Line'!$AQ$2:$AQ$3001,1))</f>
        <v/>
      </c>
      <c r="Q317">
        <f>IF($AA317="","",Settings!$C$7)</f>
        <v/>
      </c>
      <c r="R317" s="7">
        <f>IF($AA317="","",SUMIFS('Per Line'!$Y$2:$Y$3001,'Per Line'!$E$2:$E$3001,$B317,'Per Line'!$AP$2:$AP$3001,0,'Per Line'!$AQ$2:$AQ$3001,0))</f>
        <v/>
      </c>
      <c r="S317" s="7">
        <f>IF($AA317="","",R317*Q317)</f>
        <v/>
      </c>
      <c r="T317">
        <f>IF($AA317="","",Settings!$C$6)</f>
        <v/>
      </c>
      <c r="U317" s="7">
        <f>IF($AA317="","",SUMIFS('Per Line'!$Y$2:$Y$3001,'Per Line'!$E$2:$E$3001,$B317,'Per Line'!$AP$2:$AP$3001,1,'Per Line'!$AQ$2:$AQ$3001,0))</f>
        <v/>
      </c>
      <c r="V317" s="7">
        <f>IF($AA317="","",U317*T317)</f>
        <v/>
      </c>
      <c r="W317" s="7">
        <f>IF($AA317="","",V317+S317)</f>
        <v/>
      </c>
      <c r="X317" s="7">
        <f>IF($AA317="","",Y317-W317)</f>
        <v/>
      </c>
      <c r="Y317" s="7">
        <f>IF($AA317="","",R317+U317+P317)</f>
        <v/>
      </c>
      <c r="Z317" s="7">
        <f>IF($AA317="","",Y317-W317-K317)</f>
        <v/>
      </c>
      <c r="AA317" s="16">
        <f>IF(ROWS($AA$2:$AA317)&lt;=MAX('Per Line'!$AO$2:$AO$3001),MATCH(ROWS($AA$2:$AA317),'Per Line'!$AO$2:$AO$3001,0),"")</f>
        <v/>
      </c>
      <c r="AB317" s="17">
        <f>IF($AA317="","",K317-J317*Y317/100)</f>
        <v/>
      </c>
      <c r="AC317">
        <f>IF($AA317="","",C317&amp;"|"&amp;COUNTIF($C$2:$C317,C317))</f>
        <v/>
      </c>
    </row>
    <row r="318">
      <c r="A318" s="15" t="n"/>
      <c r="B318">
        <f>IF($AA318="","",INDEX('Per Line'!$E$2:$E$3001,$AA318)&amp;"")</f>
        <v/>
      </c>
      <c r="C318">
        <f>IF($AA318="","",D318&amp;" "&amp;G318)</f>
        <v/>
      </c>
      <c r="D318">
        <f>IF($AA318="","",INDEX('Per Line'!$A$2:$A$3001,$AA318)&amp;"")</f>
        <v/>
      </c>
      <c r="E318" s="14">
        <f>IF($AA318="","",INDEX('Per Line'!$G$2:$G$3001,$AA318))</f>
        <v/>
      </c>
      <c r="F318">
        <f>IF($AA318="","",INDEX('Per Line'!$H$2:$H$3001,$AA318)&amp;"")</f>
        <v/>
      </c>
      <c r="G318">
        <f>IF($AA318="","",INDEX('Per Line'!$J$2:$J$3001,$AA318)&amp;"")</f>
        <v/>
      </c>
      <c r="H318">
        <f>IF($AA318="","",INDEX('Per Line'!$K$2:$K$3001,$AA318)&amp;"")</f>
        <v/>
      </c>
      <c r="I318">
        <f>IF($AA318="","",INDEX('Per Line'!$L$2:$L$3001,$AA318)&amp;"")</f>
        <v/>
      </c>
      <c r="J318">
        <f>IF($AA318="","",INDEX('Per Line'!$P$2:$P$3001,$AA318))</f>
        <v/>
      </c>
      <c r="K318" s="7">
        <f>IF($AA318="","",IF(AND(ISNUMBER(M318),M318&gt;0,Y318&gt;M318),J318*M318/100+(Y318-M318),J318*Y318/100))</f>
        <v/>
      </c>
      <c r="L318">
        <f>IF($AA318="","",INDEX('Per Line'!$Z$2:$Z$3001,$AA318)&amp;"")</f>
        <v/>
      </c>
      <c r="M318">
        <f>IF($AA318="","",INDEX('Per Line'!$AG$2:$AG$3001,$AA318))</f>
        <v/>
      </c>
      <c r="N318">
        <f>IF($AA318="","",IF(AND(ISNUMBER(M318),M318&gt;0),Y318&gt;M318,FALSE))</f>
        <v/>
      </c>
      <c r="O318" s="7">
        <f>IF($AA318="","",IF(AND(ISNUMBER(M318),M318&gt;0,Y318&gt;M318),Y318-M318,""))</f>
        <v/>
      </c>
      <c r="P318" s="7">
        <f>IF($AA318="","",SUMIFS('Per Line'!$Y$2:$Y$3001,'Per Line'!$E$2:$E$3001,$B318,'Per Line'!$AQ$2:$AQ$3001,1))</f>
        <v/>
      </c>
      <c r="Q318">
        <f>IF($AA318="","",Settings!$C$7)</f>
        <v/>
      </c>
      <c r="R318" s="7">
        <f>IF($AA318="","",SUMIFS('Per Line'!$Y$2:$Y$3001,'Per Line'!$E$2:$E$3001,$B318,'Per Line'!$AP$2:$AP$3001,0,'Per Line'!$AQ$2:$AQ$3001,0))</f>
        <v/>
      </c>
      <c r="S318" s="7">
        <f>IF($AA318="","",R318*Q318)</f>
        <v/>
      </c>
      <c r="T318">
        <f>IF($AA318="","",Settings!$C$6)</f>
        <v/>
      </c>
      <c r="U318" s="7">
        <f>IF($AA318="","",SUMIFS('Per Line'!$Y$2:$Y$3001,'Per Line'!$E$2:$E$3001,$B318,'Per Line'!$AP$2:$AP$3001,1,'Per Line'!$AQ$2:$AQ$3001,0))</f>
        <v/>
      </c>
      <c r="V318" s="7">
        <f>IF($AA318="","",U318*T318)</f>
        <v/>
      </c>
      <c r="W318" s="7">
        <f>IF($AA318="","",V318+S318)</f>
        <v/>
      </c>
      <c r="X318" s="7">
        <f>IF($AA318="","",Y318-W318)</f>
        <v/>
      </c>
      <c r="Y318" s="7">
        <f>IF($AA318="","",R318+U318+P318)</f>
        <v/>
      </c>
      <c r="Z318" s="7">
        <f>IF($AA318="","",Y318-W318-K318)</f>
        <v/>
      </c>
      <c r="AA318" s="16">
        <f>IF(ROWS($AA$2:$AA318)&lt;=MAX('Per Line'!$AO$2:$AO$3001),MATCH(ROWS($AA$2:$AA318),'Per Line'!$AO$2:$AO$3001,0),"")</f>
        <v/>
      </c>
      <c r="AB318" s="17">
        <f>IF($AA318="","",K318-J318*Y318/100)</f>
        <v/>
      </c>
      <c r="AC318">
        <f>IF($AA318="","",C318&amp;"|"&amp;COUNTIF($C$2:$C318,C318))</f>
        <v/>
      </c>
    </row>
    <row r="319">
      <c r="A319" s="15" t="n"/>
      <c r="B319">
        <f>IF($AA319="","",INDEX('Per Line'!$E$2:$E$3001,$AA319)&amp;"")</f>
        <v/>
      </c>
      <c r="C319">
        <f>IF($AA319="","",D319&amp;" "&amp;G319)</f>
        <v/>
      </c>
      <c r="D319">
        <f>IF($AA319="","",INDEX('Per Line'!$A$2:$A$3001,$AA319)&amp;"")</f>
        <v/>
      </c>
      <c r="E319" s="14">
        <f>IF($AA319="","",INDEX('Per Line'!$G$2:$G$3001,$AA319))</f>
        <v/>
      </c>
      <c r="F319">
        <f>IF($AA319="","",INDEX('Per Line'!$H$2:$H$3001,$AA319)&amp;"")</f>
        <v/>
      </c>
      <c r="G319">
        <f>IF($AA319="","",INDEX('Per Line'!$J$2:$J$3001,$AA319)&amp;"")</f>
        <v/>
      </c>
      <c r="H319">
        <f>IF($AA319="","",INDEX('Per Line'!$K$2:$K$3001,$AA319)&amp;"")</f>
        <v/>
      </c>
      <c r="I319">
        <f>IF($AA319="","",INDEX('Per Line'!$L$2:$L$3001,$AA319)&amp;"")</f>
        <v/>
      </c>
      <c r="J319">
        <f>IF($AA319="","",INDEX('Per Line'!$P$2:$P$3001,$AA319))</f>
        <v/>
      </c>
      <c r="K319" s="7">
        <f>IF($AA319="","",IF(AND(ISNUMBER(M319),M319&gt;0,Y319&gt;M319),J319*M319/100+(Y319-M319),J319*Y319/100))</f>
        <v/>
      </c>
      <c r="L319">
        <f>IF($AA319="","",INDEX('Per Line'!$Z$2:$Z$3001,$AA319)&amp;"")</f>
        <v/>
      </c>
      <c r="M319">
        <f>IF($AA319="","",INDEX('Per Line'!$AG$2:$AG$3001,$AA319))</f>
        <v/>
      </c>
      <c r="N319">
        <f>IF($AA319="","",IF(AND(ISNUMBER(M319),M319&gt;0),Y319&gt;M319,FALSE))</f>
        <v/>
      </c>
      <c r="O319" s="7">
        <f>IF($AA319="","",IF(AND(ISNUMBER(M319),M319&gt;0,Y319&gt;M319),Y319-M319,""))</f>
        <v/>
      </c>
      <c r="P319" s="7">
        <f>IF($AA319="","",SUMIFS('Per Line'!$Y$2:$Y$3001,'Per Line'!$E$2:$E$3001,$B319,'Per Line'!$AQ$2:$AQ$3001,1))</f>
        <v/>
      </c>
      <c r="Q319">
        <f>IF($AA319="","",Settings!$C$7)</f>
        <v/>
      </c>
      <c r="R319" s="7">
        <f>IF($AA319="","",SUMIFS('Per Line'!$Y$2:$Y$3001,'Per Line'!$E$2:$E$3001,$B319,'Per Line'!$AP$2:$AP$3001,0,'Per Line'!$AQ$2:$AQ$3001,0))</f>
        <v/>
      </c>
      <c r="S319" s="7">
        <f>IF($AA319="","",R319*Q319)</f>
        <v/>
      </c>
      <c r="T319">
        <f>IF($AA319="","",Settings!$C$6)</f>
        <v/>
      </c>
      <c r="U319" s="7">
        <f>IF($AA319="","",SUMIFS('Per Line'!$Y$2:$Y$3001,'Per Line'!$E$2:$E$3001,$B319,'Per Line'!$AP$2:$AP$3001,1,'Per Line'!$AQ$2:$AQ$3001,0))</f>
        <v/>
      </c>
      <c r="V319" s="7">
        <f>IF($AA319="","",U319*T319)</f>
        <v/>
      </c>
      <c r="W319" s="7">
        <f>IF($AA319="","",V319+S319)</f>
        <v/>
      </c>
      <c r="X319" s="7">
        <f>IF($AA319="","",Y319-W319)</f>
        <v/>
      </c>
      <c r="Y319" s="7">
        <f>IF($AA319="","",R319+U319+P319)</f>
        <v/>
      </c>
      <c r="Z319" s="7">
        <f>IF($AA319="","",Y319-W319-K319)</f>
        <v/>
      </c>
      <c r="AA319" s="16">
        <f>IF(ROWS($AA$2:$AA319)&lt;=MAX('Per Line'!$AO$2:$AO$3001),MATCH(ROWS($AA$2:$AA319),'Per Line'!$AO$2:$AO$3001,0),"")</f>
        <v/>
      </c>
      <c r="AB319" s="17">
        <f>IF($AA319="","",K319-J319*Y319/100)</f>
        <v/>
      </c>
      <c r="AC319">
        <f>IF($AA319="","",C319&amp;"|"&amp;COUNTIF($C$2:$C319,C319))</f>
        <v/>
      </c>
    </row>
    <row r="320">
      <c r="A320" s="15" t="n"/>
      <c r="B320">
        <f>IF($AA320="","",INDEX('Per Line'!$E$2:$E$3001,$AA320)&amp;"")</f>
        <v/>
      </c>
      <c r="C320">
        <f>IF($AA320="","",D320&amp;" "&amp;G320)</f>
        <v/>
      </c>
      <c r="D320">
        <f>IF($AA320="","",INDEX('Per Line'!$A$2:$A$3001,$AA320)&amp;"")</f>
        <v/>
      </c>
      <c r="E320" s="14">
        <f>IF($AA320="","",INDEX('Per Line'!$G$2:$G$3001,$AA320))</f>
        <v/>
      </c>
      <c r="F320">
        <f>IF($AA320="","",INDEX('Per Line'!$H$2:$H$3001,$AA320)&amp;"")</f>
        <v/>
      </c>
      <c r="G320">
        <f>IF($AA320="","",INDEX('Per Line'!$J$2:$J$3001,$AA320)&amp;"")</f>
        <v/>
      </c>
      <c r="H320">
        <f>IF($AA320="","",INDEX('Per Line'!$K$2:$K$3001,$AA320)&amp;"")</f>
        <v/>
      </c>
      <c r="I320">
        <f>IF($AA320="","",INDEX('Per Line'!$L$2:$L$3001,$AA320)&amp;"")</f>
        <v/>
      </c>
      <c r="J320">
        <f>IF($AA320="","",INDEX('Per Line'!$P$2:$P$3001,$AA320))</f>
        <v/>
      </c>
      <c r="K320" s="7">
        <f>IF($AA320="","",IF(AND(ISNUMBER(M320),M320&gt;0,Y320&gt;M320),J320*M320/100+(Y320-M320),J320*Y320/100))</f>
        <v/>
      </c>
      <c r="L320">
        <f>IF($AA320="","",INDEX('Per Line'!$Z$2:$Z$3001,$AA320)&amp;"")</f>
        <v/>
      </c>
      <c r="M320">
        <f>IF($AA320="","",INDEX('Per Line'!$AG$2:$AG$3001,$AA320))</f>
        <v/>
      </c>
      <c r="N320">
        <f>IF($AA320="","",IF(AND(ISNUMBER(M320),M320&gt;0),Y320&gt;M320,FALSE))</f>
        <v/>
      </c>
      <c r="O320" s="7">
        <f>IF($AA320="","",IF(AND(ISNUMBER(M320),M320&gt;0,Y320&gt;M320),Y320-M320,""))</f>
        <v/>
      </c>
      <c r="P320" s="7">
        <f>IF($AA320="","",SUMIFS('Per Line'!$Y$2:$Y$3001,'Per Line'!$E$2:$E$3001,$B320,'Per Line'!$AQ$2:$AQ$3001,1))</f>
        <v/>
      </c>
      <c r="Q320">
        <f>IF($AA320="","",Settings!$C$7)</f>
        <v/>
      </c>
      <c r="R320" s="7">
        <f>IF($AA320="","",SUMIFS('Per Line'!$Y$2:$Y$3001,'Per Line'!$E$2:$E$3001,$B320,'Per Line'!$AP$2:$AP$3001,0,'Per Line'!$AQ$2:$AQ$3001,0))</f>
        <v/>
      </c>
      <c r="S320" s="7">
        <f>IF($AA320="","",R320*Q320)</f>
        <v/>
      </c>
      <c r="T320">
        <f>IF($AA320="","",Settings!$C$6)</f>
        <v/>
      </c>
      <c r="U320" s="7">
        <f>IF($AA320="","",SUMIFS('Per Line'!$Y$2:$Y$3001,'Per Line'!$E$2:$E$3001,$B320,'Per Line'!$AP$2:$AP$3001,1,'Per Line'!$AQ$2:$AQ$3001,0))</f>
        <v/>
      </c>
      <c r="V320" s="7">
        <f>IF($AA320="","",U320*T320)</f>
        <v/>
      </c>
      <c r="W320" s="7">
        <f>IF($AA320="","",V320+S320)</f>
        <v/>
      </c>
      <c r="X320" s="7">
        <f>IF($AA320="","",Y320-W320)</f>
        <v/>
      </c>
      <c r="Y320" s="7">
        <f>IF($AA320="","",R320+U320+P320)</f>
        <v/>
      </c>
      <c r="Z320" s="7">
        <f>IF($AA320="","",Y320-W320-K320)</f>
        <v/>
      </c>
      <c r="AA320" s="16">
        <f>IF(ROWS($AA$2:$AA320)&lt;=MAX('Per Line'!$AO$2:$AO$3001),MATCH(ROWS($AA$2:$AA320),'Per Line'!$AO$2:$AO$3001,0),"")</f>
        <v/>
      </c>
      <c r="AB320" s="17">
        <f>IF($AA320="","",K320-J320*Y320/100)</f>
        <v/>
      </c>
      <c r="AC320">
        <f>IF($AA320="","",C320&amp;"|"&amp;COUNTIF($C$2:$C320,C320))</f>
        <v/>
      </c>
    </row>
    <row r="321">
      <c r="A321" s="15" t="n"/>
      <c r="B321">
        <f>IF($AA321="","",INDEX('Per Line'!$E$2:$E$3001,$AA321)&amp;"")</f>
        <v/>
      </c>
      <c r="C321">
        <f>IF($AA321="","",D321&amp;" "&amp;G321)</f>
        <v/>
      </c>
      <c r="D321">
        <f>IF($AA321="","",INDEX('Per Line'!$A$2:$A$3001,$AA321)&amp;"")</f>
        <v/>
      </c>
      <c r="E321" s="14">
        <f>IF($AA321="","",INDEX('Per Line'!$G$2:$G$3001,$AA321))</f>
        <v/>
      </c>
      <c r="F321">
        <f>IF($AA321="","",INDEX('Per Line'!$H$2:$H$3001,$AA321)&amp;"")</f>
        <v/>
      </c>
      <c r="G321">
        <f>IF($AA321="","",INDEX('Per Line'!$J$2:$J$3001,$AA321)&amp;"")</f>
        <v/>
      </c>
      <c r="H321">
        <f>IF($AA321="","",INDEX('Per Line'!$K$2:$K$3001,$AA321)&amp;"")</f>
        <v/>
      </c>
      <c r="I321">
        <f>IF($AA321="","",INDEX('Per Line'!$L$2:$L$3001,$AA321)&amp;"")</f>
        <v/>
      </c>
      <c r="J321">
        <f>IF($AA321="","",INDEX('Per Line'!$P$2:$P$3001,$AA321))</f>
        <v/>
      </c>
      <c r="K321" s="7">
        <f>IF($AA321="","",IF(AND(ISNUMBER(M321),M321&gt;0,Y321&gt;M321),J321*M321/100+(Y321-M321),J321*Y321/100))</f>
        <v/>
      </c>
      <c r="L321">
        <f>IF($AA321="","",INDEX('Per Line'!$Z$2:$Z$3001,$AA321)&amp;"")</f>
        <v/>
      </c>
      <c r="M321">
        <f>IF($AA321="","",INDEX('Per Line'!$AG$2:$AG$3001,$AA321))</f>
        <v/>
      </c>
      <c r="N321">
        <f>IF($AA321="","",IF(AND(ISNUMBER(M321),M321&gt;0),Y321&gt;M321,FALSE))</f>
        <v/>
      </c>
      <c r="O321" s="7">
        <f>IF($AA321="","",IF(AND(ISNUMBER(M321),M321&gt;0,Y321&gt;M321),Y321-M321,""))</f>
        <v/>
      </c>
      <c r="P321" s="7">
        <f>IF($AA321="","",SUMIFS('Per Line'!$Y$2:$Y$3001,'Per Line'!$E$2:$E$3001,$B321,'Per Line'!$AQ$2:$AQ$3001,1))</f>
        <v/>
      </c>
      <c r="Q321">
        <f>IF($AA321="","",Settings!$C$7)</f>
        <v/>
      </c>
      <c r="R321" s="7">
        <f>IF($AA321="","",SUMIFS('Per Line'!$Y$2:$Y$3001,'Per Line'!$E$2:$E$3001,$B321,'Per Line'!$AP$2:$AP$3001,0,'Per Line'!$AQ$2:$AQ$3001,0))</f>
        <v/>
      </c>
      <c r="S321" s="7">
        <f>IF($AA321="","",R321*Q321)</f>
        <v/>
      </c>
      <c r="T321">
        <f>IF($AA321="","",Settings!$C$6)</f>
        <v/>
      </c>
      <c r="U321" s="7">
        <f>IF($AA321="","",SUMIFS('Per Line'!$Y$2:$Y$3001,'Per Line'!$E$2:$E$3001,$B321,'Per Line'!$AP$2:$AP$3001,1,'Per Line'!$AQ$2:$AQ$3001,0))</f>
        <v/>
      </c>
      <c r="V321" s="7">
        <f>IF($AA321="","",U321*T321)</f>
        <v/>
      </c>
      <c r="W321" s="7">
        <f>IF($AA321="","",V321+S321)</f>
        <v/>
      </c>
      <c r="X321" s="7">
        <f>IF($AA321="","",Y321-W321)</f>
        <v/>
      </c>
      <c r="Y321" s="7">
        <f>IF($AA321="","",R321+U321+P321)</f>
        <v/>
      </c>
      <c r="Z321" s="7">
        <f>IF($AA321="","",Y321-W321-K321)</f>
        <v/>
      </c>
      <c r="AA321" s="16">
        <f>IF(ROWS($AA$2:$AA321)&lt;=MAX('Per Line'!$AO$2:$AO$3001),MATCH(ROWS($AA$2:$AA321),'Per Line'!$AO$2:$AO$3001,0),"")</f>
        <v/>
      </c>
      <c r="AB321" s="17">
        <f>IF($AA321="","",K321-J321*Y321/100)</f>
        <v/>
      </c>
      <c r="AC321">
        <f>IF($AA321="","",C321&amp;"|"&amp;COUNTIF($C$2:$C321,C321))</f>
        <v/>
      </c>
    </row>
    <row r="322">
      <c r="A322" s="15" t="n"/>
      <c r="B322">
        <f>IF($AA322="","",INDEX('Per Line'!$E$2:$E$3001,$AA322)&amp;"")</f>
        <v/>
      </c>
      <c r="C322">
        <f>IF($AA322="","",D322&amp;" "&amp;G322)</f>
        <v/>
      </c>
      <c r="D322">
        <f>IF($AA322="","",INDEX('Per Line'!$A$2:$A$3001,$AA322)&amp;"")</f>
        <v/>
      </c>
      <c r="E322" s="14">
        <f>IF($AA322="","",INDEX('Per Line'!$G$2:$G$3001,$AA322))</f>
        <v/>
      </c>
      <c r="F322">
        <f>IF($AA322="","",INDEX('Per Line'!$H$2:$H$3001,$AA322)&amp;"")</f>
        <v/>
      </c>
      <c r="G322">
        <f>IF($AA322="","",INDEX('Per Line'!$J$2:$J$3001,$AA322)&amp;"")</f>
        <v/>
      </c>
      <c r="H322">
        <f>IF($AA322="","",INDEX('Per Line'!$K$2:$K$3001,$AA322)&amp;"")</f>
        <v/>
      </c>
      <c r="I322">
        <f>IF($AA322="","",INDEX('Per Line'!$L$2:$L$3001,$AA322)&amp;"")</f>
        <v/>
      </c>
      <c r="J322">
        <f>IF($AA322="","",INDEX('Per Line'!$P$2:$P$3001,$AA322))</f>
        <v/>
      </c>
      <c r="K322" s="7">
        <f>IF($AA322="","",IF(AND(ISNUMBER(M322),M322&gt;0,Y322&gt;M322),J322*M322/100+(Y322-M322),J322*Y322/100))</f>
        <v/>
      </c>
      <c r="L322">
        <f>IF($AA322="","",INDEX('Per Line'!$Z$2:$Z$3001,$AA322)&amp;"")</f>
        <v/>
      </c>
      <c r="M322">
        <f>IF($AA322="","",INDEX('Per Line'!$AG$2:$AG$3001,$AA322))</f>
        <v/>
      </c>
      <c r="N322">
        <f>IF($AA322="","",IF(AND(ISNUMBER(M322),M322&gt;0),Y322&gt;M322,FALSE))</f>
        <v/>
      </c>
      <c r="O322" s="7">
        <f>IF($AA322="","",IF(AND(ISNUMBER(M322),M322&gt;0,Y322&gt;M322),Y322-M322,""))</f>
        <v/>
      </c>
      <c r="P322" s="7">
        <f>IF($AA322="","",SUMIFS('Per Line'!$Y$2:$Y$3001,'Per Line'!$E$2:$E$3001,$B322,'Per Line'!$AQ$2:$AQ$3001,1))</f>
        <v/>
      </c>
      <c r="Q322">
        <f>IF($AA322="","",Settings!$C$7)</f>
        <v/>
      </c>
      <c r="R322" s="7">
        <f>IF($AA322="","",SUMIFS('Per Line'!$Y$2:$Y$3001,'Per Line'!$E$2:$E$3001,$B322,'Per Line'!$AP$2:$AP$3001,0,'Per Line'!$AQ$2:$AQ$3001,0))</f>
        <v/>
      </c>
      <c r="S322" s="7">
        <f>IF($AA322="","",R322*Q322)</f>
        <v/>
      </c>
      <c r="T322">
        <f>IF($AA322="","",Settings!$C$6)</f>
        <v/>
      </c>
      <c r="U322" s="7">
        <f>IF($AA322="","",SUMIFS('Per Line'!$Y$2:$Y$3001,'Per Line'!$E$2:$E$3001,$B322,'Per Line'!$AP$2:$AP$3001,1,'Per Line'!$AQ$2:$AQ$3001,0))</f>
        <v/>
      </c>
      <c r="V322" s="7">
        <f>IF($AA322="","",U322*T322)</f>
        <v/>
      </c>
      <c r="W322" s="7">
        <f>IF($AA322="","",V322+S322)</f>
        <v/>
      </c>
      <c r="X322" s="7">
        <f>IF($AA322="","",Y322-W322)</f>
        <v/>
      </c>
      <c r="Y322" s="7">
        <f>IF($AA322="","",R322+U322+P322)</f>
        <v/>
      </c>
      <c r="Z322" s="7">
        <f>IF($AA322="","",Y322-W322-K322)</f>
        <v/>
      </c>
      <c r="AA322" s="16">
        <f>IF(ROWS($AA$2:$AA322)&lt;=MAX('Per Line'!$AO$2:$AO$3001),MATCH(ROWS($AA$2:$AA322),'Per Line'!$AO$2:$AO$3001,0),"")</f>
        <v/>
      </c>
      <c r="AB322" s="17">
        <f>IF($AA322="","",K322-J322*Y322/100)</f>
        <v/>
      </c>
      <c r="AC322">
        <f>IF($AA322="","",C322&amp;"|"&amp;COUNTIF($C$2:$C322,C322))</f>
        <v/>
      </c>
    </row>
    <row r="323">
      <c r="A323" s="15" t="n"/>
      <c r="B323">
        <f>IF($AA323="","",INDEX('Per Line'!$E$2:$E$3001,$AA323)&amp;"")</f>
        <v/>
      </c>
      <c r="C323">
        <f>IF($AA323="","",D323&amp;" "&amp;G323)</f>
        <v/>
      </c>
      <c r="D323">
        <f>IF($AA323="","",INDEX('Per Line'!$A$2:$A$3001,$AA323)&amp;"")</f>
        <v/>
      </c>
      <c r="E323" s="14">
        <f>IF($AA323="","",INDEX('Per Line'!$G$2:$G$3001,$AA323))</f>
        <v/>
      </c>
      <c r="F323">
        <f>IF($AA323="","",INDEX('Per Line'!$H$2:$H$3001,$AA323)&amp;"")</f>
        <v/>
      </c>
      <c r="G323">
        <f>IF($AA323="","",INDEX('Per Line'!$J$2:$J$3001,$AA323)&amp;"")</f>
        <v/>
      </c>
      <c r="H323">
        <f>IF($AA323="","",INDEX('Per Line'!$K$2:$K$3001,$AA323)&amp;"")</f>
        <v/>
      </c>
      <c r="I323">
        <f>IF($AA323="","",INDEX('Per Line'!$L$2:$L$3001,$AA323)&amp;"")</f>
        <v/>
      </c>
      <c r="J323">
        <f>IF($AA323="","",INDEX('Per Line'!$P$2:$P$3001,$AA323))</f>
        <v/>
      </c>
      <c r="K323" s="7">
        <f>IF($AA323="","",IF(AND(ISNUMBER(M323),M323&gt;0,Y323&gt;M323),J323*M323/100+(Y323-M323),J323*Y323/100))</f>
        <v/>
      </c>
      <c r="L323">
        <f>IF($AA323="","",INDEX('Per Line'!$Z$2:$Z$3001,$AA323)&amp;"")</f>
        <v/>
      </c>
      <c r="M323">
        <f>IF($AA323="","",INDEX('Per Line'!$AG$2:$AG$3001,$AA323))</f>
        <v/>
      </c>
      <c r="N323">
        <f>IF($AA323="","",IF(AND(ISNUMBER(M323),M323&gt;0),Y323&gt;M323,FALSE))</f>
        <v/>
      </c>
      <c r="O323" s="7">
        <f>IF($AA323="","",IF(AND(ISNUMBER(M323),M323&gt;0,Y323&gt;M323),Y323-M323,""))</f>
        <v/>
      </c>
      <c r="P323" s="7">
        <f>IF($AA323="","",SUMIFS('Per Line'!$Y$2:$Y$3001,'Per Line'!$E$2:$E$3001,$B323,'Per Line'!$AQ$2:$AQ$3001,1))</f>
        <v/>
      </c>
      <c r="Q323">
        <f>IF($AA323="","",Settings!$C$7)</f>
        <v/>
      </c>
      <c r="R323" s="7">
        <f>IF($AA323="","",SUMIFS('Per Line'!$Y$2:$Y$3001,'Per Line'!$E$2:$E$3001,$B323,'Per Line'!$AP$2:$AP$3001,0,'Per Line'!$AQ$2:$AQ$3001,0))</f>
        <v/>
      </c>
      <c r="S323" s="7">
        <f>IF($AA323="","",R323*Q323)</f>
        <v/>
      </c>
      <c r="T323">
        <f>IF($AA323="","",Settings!$C$6)</f>
        <v/>
      </c>
      <c r="U323" s="7">
        <f>IF($AA323="","",SUMIFS('Per Line'!$Y$2:$Y$3001,'Per Line'!$E$2:$E$3001,$B323,'Per Line'!$AP$2:$AP$3001,1,'Per Line'!$AQ$2:$AQ$3001,0))</f>
        <v/>
      </c>
      <c r="V323" s="7">
        <f>IF($AA323="","",U323*T323)</f>
        <v/>
      </c>
      <c r="W323" s="7">
        <f>IF($AA323="","",V323+S323)</f>
        <v/>
      </c>
      <c r="X323" s="7">
        <f>IF($AA323="","",Y323-W323)</f>
        <v/>
      </c>
      <c r="Y323" s="7">
        <f>IF($AA323="","",R323+U323+P323)</f>
        <v/>
      </c>
      <c r="Z323" s="7">
        <f>IF($AA323="","",Y323-W323-K323)</f>
        <v/>
      </c>
      <c r="AA323" s="16">
        <f>IF(ROWS($AA$2:$AA323)&lt;=MAX('Per Line'!$AO$2:$AO$3001),MATCH(ROWS($AA$2:$AA323),'Per Line'!$AO$2:$AO$3001,0),"")</f>
        <v/>
      </c>
      <c r="AB323" s="17">
        <f>IF($AA323="","",K323-J323*Y323/100)</f>
        <v/>
      </c>
      <c r="AC323">
        <f>IF($AA323="","",C323&amp;"|"&amp;COUNTIF($C$2:$C323,C323))</f>
        <v/>
      </c>
    </row>
    <row r="324">
      <c r="A324" s="15" t="n"/>
      <c r="B324">
        <f>IF($AA324="","",INDEX('Per Line'!$E$2:$E$3001,$AA324)&amp;"")</f>
        <v/>
      </c>
      <c r="C324">
        <f>IF($AA324="","",D324&amp;" "&amp;G324)</f>
        <v/>
      </c>
      <c r="D324">
        <f>IF($AA324="","",INDEX('Per Line'!$A$2:$A$3001,$AA324)&amp;"")</f>
        <v/>
      </c>
      <c r="E324" s="14">
        <f>IF($AA324="","",INDEX('Per Line'!$G$2:$G$3001,$AA324))</f>
        <v/>
      </c>
      <c r="F324">
        <f>IF($AA324="","",INDEX('Per Line'!$H$2:$H$3001,$AA324)&amp;"")</f>
        <v/>
      </c>
      <c r="G324">
        <f>IF($AA324="","",INDEX('Per Line'!$J$2:$J$3001,$AA324)&amp;"")</f>
        <v/>
      </c>
      <c r="H324">
        <f>IF($AA324="","",INDEX('Per Line'!$K$2:$K$3001,$AA324)&amp;"")</f>
        <v/>
      </c>
      <c r="I324">
        <f>IF($AA324="","",INDEX('Per Line'!$L$2:$L$3001,$AA324)&amp;"")</f>
        <v/>
      </c>
      <c r="J324">
        <f>IF($AA324="","",INDEX('Per Line'!$P$2:$P$3001,$AA324))</f>
        <v/>
      </c>
      <c r="K324" s="7">
        <f>IF($AA324="","",IF(AND(ISNUMBER(M324),M324&gt;0,Y324&gt;M324),J324*M324/100+(Y324-M324),J324*Y324/100))</f>
        <v/>
      </c>
      <c r="L324">
        <f>IF($AA324="","",INDEX('Per Line'!$Z$2:$Z$3001,$AA324)&amp;"")</f>
        <v/>
      </c>
      <c r="M324">
        <f>IF($AA324="","",INDEX('Per Line'!$AG$2:$AG$3001,$AA324))</f>
        <v/>
      </c>
      <c r="N324">
        <f>IF($AA324="","",IF(AND(ISNUMBER(M324),M324&gt;0),Y324&gt;M324,FALSE))</f>
        <v/>
      </c>
      <c r="O324" s="7">
        <f>IF($AA324="","",IF(AND(ISNUMBER(M324),M324&gt;0,Y324&gt;M324),Y324-M324,""))</f>
        <v/>
      </c>
      <c r="P324" s="7">
        <f>IF($AA324="","",SUMIFS('Per Line'!$Y$2:$Y$3001,'Per Line'!$E$2:$E$3001,$B324,'Per Line'!$AQ$2:$AQ$3001,1))</f>
        <v/>
      </c>
      <c r="Q324">
        <f>IF($AA324="","",Settings!$C$7)</f>
        <v/>
      </c>
      <c r="R324" s="7">
        <f>IF($AA324="","",SUMIFS('Per Line'!$Y$2:$Y$3001,'Per Line'!$E$2:$E$3001,$B324,'Per Line'!$AP$2:$AP$3001,0,'Per Line'!$AQ$2:$AQ$3001,0))</f>
        <v/>
      </c>
      <c r="S324" s="7">
        <f>IF($AA324="","",R324*Q324)</f>
        <v/>
      </c>
      <c r="T324">
        <f>IF($AA324="","",Settings!$C$6)</f>
        <v/>
      </c>
      <c r="U324" s="7">
        <f>IF($AA324="","",SUMIFS('Per Line'!$Y$2:$Y$3001,'Per Line'!$E$2:$E$3001,$B324,'Per Line'!$AP$2:$AP$3001,1,'Per Line'!$AQ$2:$AQ$3001,0))</f>
        <v/>
      </c>
      <c r="V324" s="7">
        <f>IF($AA324="","",U324*T324)</f>
        <v/>
      </c>
      <c r="W324" s="7">
        <f>IF($AA324="","",V324+S324)</f>
        <v/>
      </c>
      <c r="X324" s="7">
        <f>IF($AA324="","",Y324-W324)</f>
        <v/>
      </c>
      <c r="Y324" s="7">
        <f>IF($AA324="","",R324+U324+P324)</f>
        <v/>
      </c>
      <c r="Z324" s="7">
        <f>IF($AA324="","",Y324-W324-K324)</f>
        <v/>
      </c>
      <c r="AA324" s="16">
        <f>IF(ROWS($AA$2:$AA324)&lt;=MAX('Per Line'!$AO$2:$AO$3001),MATCH(ROWS($AA$2:$AA324),'Per Line'!$AO$2:$AO$3001,0),"")</f>
        <v/>
      </c>
      <c r="AB324" s="17">
        <f>IF($AA324="","",K324-J324*Y324/100)</f>
        <v/>
      </c>
      <c r="AC324">
        <f>IF($AA324="","",C324&amp;"|"&amp;COUNTIF($C$2:$C324,C324))</f>
        <v/>
      </c>
    </row>
    <row r="325">
      <c r="A325" s="15" t="n"/>
      <c r="B325">
        <f>IF($AA325="","",INDEX('Per Line'!$E$2:$E$3001,$AA325)&amp;"")</f>
        <v/>
      </c>
      <c r="C325">
        <f>IF($AA325="","",D325&amp;" "&amp;G325)</f>
        <v/>
      </c>
      <c r="D325">
        <f>IF($AA325="","",INDEX('Per Line'!$A$2:$A$3001,$AA325)&amp;"")</f>
        <v/>
      </c>
      <c r="E325" s="14">
        <f>IF($AA325="","",INDEX('Per Line'!$G$2:$G$3001,$AA325))</f>
        <v/>
      </c>
      <c r="F325">
        <f>IF($AA325="","",INDEX('Per Line'!$H$2:$H$3001,$AA325)&amp;"")</f>
        <v/>
      </c>
      <c r="G325">
        <f>IF($AA325="","",INDEX('Per Line'!$J$2:$J$3001,$AA325)&amp;"")</f>
        <v/>
      </c>
      <c r="H325">
        <f>IF($AA325="","",INDEX('Per Line'!$K$2:$K$3001,$AA325)&amp;"")</f>
        <v/>
      </c>
      <c r="I325">
        <f>IF($AA325="","",INDEX('Per Line'!$L$2:$L$3001,$AA325)&amp;"")</f>
        <v/>
      </c>
      <c r="J325">
        <f>IF($AA325="","",INDEX('Per Line'!$P$2:$P$3001,$AA325))</f>
        <v/>
      </c>
      <c r="K325" s="7">
        <f>IF($AA325="","",IF(AND(ISNUMBER(M325),M325&gt;0,Y325&gt;M325),J325*M325/100+(Y325-M325),J325*Y325/100))</f>
        <v/>
      </c>
      <c r="L325">
        <f>IF($AA325="","",INDEX('Per Line'!$Z$2:$Z$3001,$AA325)&amp;"")</f>
        <v/>
      </c>
      <c r="M325">
        <f>IF($AA325="","",INDEX('Per Line'!$AG$2:$AG$3001,$AA325))</f>
        <v/>
      </c>
      <c r="N325">
        <f>IF($AA325="","",IF(AND(ISNUMBER(M325),M325&gt;0),Y325&gt;M325,FALSE))</f>
        <v/>
      </c>
      <c r="O325" s="7">
        <f>IF($AA325="","",IF(AND(ISNUMBER(M325),M325&gt;0,Y325&gt;M325),Y325-M325,""))</f>
        <v/>
      </c>
      <c r="P325" s="7">
        <f>IF($AA325="","",SUMIFS('Per Line'!$Y$2:$Y$3001,'Per Line'!$E$2:$E$3001,$B325,'Per Line'!$AQ$2:$AQ$3001,1))</f>
        <v/>
      </c>
      <c r="Q325">
        <f>IF($AA325="","",Settings!$C$7)</f>
        <v/>
      </c>
      <c r="R325" s="7">
        <f>IF($AA325="","",SUMIFS('Per Line'!$Y$2:$Y$3001,'Per Line'!$E$2:$E$3001,$B325,'Per Line'!$AP$2:$AP$3001,0,'Per Line'!$AQ$2:$AQ$3001,0))</f>
        <v/>
      </c>
      <c r="S325" s="7">
        <f>IF($AA325="","",R325*Q325)</f>
        <v/>
      </c>
      <c r="T325">
        <f>IF($AA325="","",Settings!$C$6)</f>
        <v/>
      </c>
      <c r="U325" s="7">
        <f>IF($AA325="","",SUMIFS('Per Line'!$Y$2:$Y$3001,'Per Line'!$E$2:$E$3001,$B325,'Per Line'!$AP$2:$AP$3001,1,'Per Line'!$AQ$2:$AQ$3001,0))</f>
        <v/>
      </c>
      <c r="V325" s="7">
        <f>IF($AA325="","",U325*T325)</f>
        <v/>
      </c>
      <c r="W325" s="7">
        <f>IF($AA325="","",V325+S325)</f>
        <v/>
      </c>
      <c r="X325" s="7">
        <f>IF($AA325="","",Y325-W325)</f>
        <v/>
      </c>
      <c r="Y325" s="7">
        <f>IF($AA325="","",R325+U325+P325)</f>
        <v/>
      </c>
      <c r="Z325" s="7">
        <f>IF($AA325="","",Y325-W325-K325)</f>
        <v/>
      </c>
      <c r="AA325" s="16">
        <f>IF(ROWS($AA$2:$AA325)&lt;=MAX('Per Line'!$AO$2:$AO$3001),MATCH(ROWS($AA$2:$AA325),'Per Line'!$AO$2:$AO$3001,0),"")</f>
        <v/>
      </c>
      <c r="AB325" s="17">
        <f>IF($AA325="","",K325-J325*Y325/100)</f>
        <v/>
      </c>
      <c r="AC325">
        <f>IF($AA325="","",C325&amp;"|"&amp;COUNTIF($C$2:$C325,C325))</f>
        <v/>
      </c>
    </row>
    <row r="326">
      <c r="A326" s="15" t="n"/>
      <c r="B326">
        <f>IF($AA326="","",INDEX('Per Line'!$E$2:$E$3001,$AA326)&amp;"")</f>
        <v/>
      </c>
      <c r="C326">
        <f>IF($AA326="","",D326&amp;" "&amp;G326)</f>
        <v/>
      </c>
      <c r="D326">
        <f>IF($AA326="","",INDEX('Per Line'!$A$2:$A$3001,$AA326)&amp;"")</f>
        <v/>
      </c>
      <c r="E326" s="14">
        <f>IF($AA326="","",INDEX('Per Line'!$G$2:$G$3001,$AA326))</f>
        <v/>
      </c>
      <c r="F326">
        <f>IF($AA326="","",INDEX('Per Line'!$H$2:$H$3001,$AA326)&amp;"")</f>
        <v/>
      </c>
      <c r="G326">
        <f>IF($AA326="","",INDEX('Per Line'!$J$2:$J$3001,$AA326)&amp;"")</f>
        <v/>
      </c>
      <c r="H326">
        <f>IF($AA326="","",INDEX('Per Line'!$K$2:$K$3001,$AA326)&amp;"")</f>
        <v/>
      </c>
      <c r="I326">
        <f>IF($AA326="","",INDEX('Per Line'!$L$2:$L$3001,$AA326)&amp;"")</f>
        <v/>
      </c>
      <c r="J326">
        <f>IF($AA326="","",INDEX('Per Line'!$P$2:$P$3001,$AA326))</f>
        <v/>
      </c>
      <c r="K326" s="7">
        <f>IF($AA326="","",IF(AND(ISNUMBER(M326),M326&gt;0,Y326&gt;M326),J326*M326/100+(Y326-M326),J326*Y326/100))</f>
        <v/>
      </c>
      <c r="L326">
        <f>IF($AA326="","",INDEX('Per Line'!$Z$2:$Z$3001,$AA326)&amp;"")</f>
        <v/>
      </c>
      <c r="M326">
        <f>IF($AA326="","",INDEX('Per Line'!$AG$2:$AG$3001,$AA326))</f>
        <v/>
      </c>
      <c r="N326">
        <f>IF($AA326="","",IF(AND(ISNUMBER(M326),M326&gt;0),Y326&gt;M326,FALSE))</f>
        <v/>
      </c>
      <c r="O326" s="7">
        <f>IF($AA326="","",IF(AND(ISNUMBER(M326),M326&gt;0,Y326&gt;M326),Y326-M326,""))</f>
        <v/>
      </c>
      <c r="P326" s="7">
        <f>IF($AA326="","",SUMIFS('Per Line'!$Y$2:$Y$3001,'Per Line'!$E$2:$E$3001,$B326,'Per Line'!$AQ$2:$AQ$3001,1))</f>
        <v/>
      </c>
      <c r="Q326">
        <f>IF($AA326="","",Settings!$C$7)</f>
        <v/>
      </c>
      <c r="R326" s="7">
        <f>IF($AA326="","",SUMIFS('Per Line'!$Y$2:$Y$3001,'Per Line'!$E$2:$E$3001,$B326,'Per Line'!$AP$2:$AP$3001,0,'Per Line'!$AQ$2:$AQ$3001,0))</f>
        <v/>
      </c>
      <c r="S326" s="7">
        <f>IF($AA326="","",R326*Q326)</f>
        <v/>
      </c>
      <c r="T326">
        <f>IF($AA326="","",Settings!$C$6)</f>
        <v/>
      </c>
      <c r="U326" s="7">
        <f>IF($AA326="","",SUMIFS('Per Line'!$Y$2:$Y$3001,'Per Line'!$E$2:$E$3001,$B326,'Per Line'!$AP$2:$AP$3001,1,'Per Line'!$AQ$2:$AQ$3001,0))</f>
        <v/>
      </c>
      <c r="V326" s="7">
        <f>IF($AA326="","",U326*T326)</f>
        <v/>
      </c>
      <c r="W326" s="7">
        <f>IF($AA326="","",V326+S326)</f>
        <v/>
      </c>
      <c r="X326" s="7">
        <f>IF($AA326="","",Y326-W326)</f>
        <v/>
      </c>
      <c r="Y326" s="7">
        <f>IF($AA326="","",R326+U326+P326)</f>
        <v/>
      </c>
      <c r="Z326" s="7">
        <f>IF($AA326="","",Y326-W326-K326)</f>
        <v/>
      </c>
      <c r="AA326" s="16">
        <f>IF(ROWS($AA$2:$AA326)&lt;=MAX('Per Line'!$AO$2:$AO$3001),MATCH(ROWS($AA$2:$AA326),'Per Line'!$AO$2:$AO$3001,0),"")</f>
        <v/>
      </c>
      <c r="AB326" s="17">
        <f>IF($AA326="","",K326-J326*Y326/100)</f>
        <v/>
      </c>
      <c r="AC326">
        <f>IF($AA326="","",C326&amp;"|"&amp;COUNTIF($C$2:$C326,C326))</f>
        <v/>
      </c>
    </row>
    <row r="327">
      <c r="A327" s="15" t="n"/>
      <c r="B327">
        <f>IF($AA327="","",INDEX('Per Line'!$E$2:$E$3001,$AA327)&amp;"")</f>
        <v/>
      </c>
      <c r="C327">
        <f>IF($AA327="","",D327&amp;" "&amp;G327)</f>
        <v/>
      </c>
      <c r="D327">
        <f>IF($AA327="","",INDEX('Per Line'!$A$2:$A$3001,$AA327)&amp;"")</f>
        <v/>
      </c>
      <c r="E327" s="14">
        <f>IF($AA327="","",INDEX('Per Line'!$G$2:$G$3001,$AA327))</f>
        <v/>
      </c>
      <c r="F327">
        <f>IF($AA327="","",INDEX('Per Line'!$H$2:$H$3001,$AA327)&amp;"")</f>
        <v/>
      </c>
      <c r="G327">
        <f>IF($AA327="","",INDEX('Per Line'!$J$2:$J$3001,$AA327)&amp;"")</f>
        <v/>
      </c>
      <c r="H327">
        <f>IF($AA327="","",INDEX('Per Line'!$K$2:$K$3001,$AA327)&amp;"")</f>
        <v/>
      </c>
      <c r="I327">
        <f>IF($AA327="","",INDEX('Per Line'!$L$2:$L$3001,$AA327)&amp;"")</f>
        <v/>
      </c>
      <c r="J327">
        <f>IF($AA327="","",INDEX('Per Line'!$P$2:$P$3001,$AA327))</f>
        <v/>
      </c>
      <c r="K327" s="7">
        <f>IF($AA327="","",IF(AND(ISNUMBER(M327),M327&gt;0,Y327&gt;M327),J327*M327/100+(Y327-M327),J327*Y327/100))</f>
        <v/>
      </c>
      <c r="L327">
        <f>IF($AA327="","",INDEX('Per Line'!$Z$2:$Z$3001,$AA327)&amp;"")</f>
        <v/>
      </c>
      <c r="M327">
        <f>IF($AA327="","",INDEX('Per Line'!$AG$2:$AG$3001,$AA327))</f>
        <v/>
      </c>
      <c r="N327">
        <f>IF($AA327="","",IF(AND(ISNUMBER(M327),M327&gt;0),Y327&gt;M327,FALSE))</f>
        <v/>
      </c>
      <c r="O327" s="7">
        <f>IF($AA327="","",IF(AND(ISNUMBER(M327),M327&gt;0,Y327&gt;M327),Y327-M327,""))</f>
        <v/>
      </c>
      <c r="P327" s="7">
        <f>IF($AA327="","",SUMIFS('Per Line'!$Y$2:$Y$3001,'Per Line'!$E$2:$E$3001,$B327,'Per Line'!$AQ$2:$AQ$3001,1))</f>
        <v/>
      </c>
      <c r="Q327">
        <f>IF($AA327="","",Settings!$C$7)</f>
        <v/>
      </c>
      <c r="R327" s="7">
        <f>IF($AA327="","",SUMIFS('Per Line'!$Y$2:$Y$3001,'Per Line'!$E$2:$E$3001,$B327,'Per Line'!$AP$2:$AP$3001,0,'Per Line'!$AQ$2:$AQ$3001,0))</f>
        <v/>
      </c>
      <c r="S327" s="7">
        <f>IF($AA327="","",R327*Q327)</f>
        <v/>
      </c>
      <c r="T327">
        <f>IF($AA327="","",Settings!$C$6)</f>
        <v/>
      </c>
      <c r="U327" s="7">
        <f>IF($AA327="","",SUMIFS('Per Line'!$Y$2:$Y$3001,'Per Line'!$E$2:$E$3001,$B327,'Per Line'!$AP$2:$AP$3001,1,'Per Line'!$AQ$2:$AQ$3001,0))</f>
        <v/>
      </c>
      <c r="V327" s="7">
        <f>IF($AA327="","",U327*T327)</f>
        <v/>
      </c>
      <c r="W327" s="7">
        <f>IF($AA327="","",V327+S327)</f>
        <v/>
      </c>
      <c r="X327" s="7">
        <f>IF($AA327="","",Y327-W327)</f>
        <v/>
      </c>
      <c r="Y327" s="7">
        <f>IF($AA327="","",R327+U327+P327)</f>
        <v/>
      </c>
      <c r="Z327" s="7">
        <f>IF($AA327="","",Y327-W327-K327)</f>
        <v/>
      </c>
      <c r="AA327" s="16">
        <f>IF(ROWS($AA$2:$AA327)&lt;=MAX('Per Line'!$AO$2:$AO$3001),MATCH(ROWS($AA$2:$AA327),'Per Line'!$AO$2:$AO$3001,0),"")</f>
        <v/>
      </c>
      <c r="AB327" s="17">
        <f>IF($AA327="","",K327-J327*Y327/100)</f>
        <v/>
      </c>
      <c r="AC327">
        <f>IF($AA327="","",C327&amp;"|"&amp;COUNTIF($C$2:$C327,C327))</f>
        <v/>
      </c>
    </row>
    <row r="328">
      <c r="A328" s="15" t="n"/>
      <c r="B328">
        <f>IF($AA328="","",INDEX('Per Line'!$E$2:$E$3001,$AA328)&amp;"")</f>
        <v/>
      </c>
      <c r="C328">
        <f>IF($AA328="","",D328&amp;" "&amp;G328)</f>
        <v/>
      </c>
      <c r="D328">
        <f>IF($AA328="","",INDEX('Per Line'!$A$2:$A$3001,$AA328)&amp;"")</f>
        <v/>
      </c>
      <c r="E328" s="14">
        <f>IF($AA328="","",INDEX('Per Line'!$G$2:$G$3001,$AA328))</f>
        <v/>
      </c>
      <c r="F328">
        <f>IF($AA328="","",INDEX('Per Line'!$H$2:$H$3001,$AA328)&amp;"")</f>
        <v/>
      </c>
      <c r="G328">
        <f>IF($AA328="","",INDEX('Per Line'!$J$2:$J$3001,$AA328)&amp;"")</f>
        <v/>
      </c>
      <c r="H328">
        <f>IF($AA328="","",INDEX('Per Line'!$K$2:$K$3001,$AA328)&amp;"")</f>
        <v/>
      </c>
      <c r="I328">
        <f>IF($AA328="","",INDEX('Per Line'!$L$2:$L$3001,$AA328)&amp;"")</f>
        <v/>
      </c>
      <c r="J328">
        <f>IF($AA328="","",INDEX('Per Line'!$P$2:$P$3001,$AA328))</f>
        <v/>
      </c>
      <c r="K328" s="7">
        <f>IF($AA328="","",IF(AND(ISNUMBER(M328),M328&gt;0,Y328&gt;M328),J328*M328/100+(Y328-M328),J328*Y328/100))</f>
        <v/>
      </c>
      <c r="L328">
        <f>IF($AA328="","",INDEX('Per Line'!$Z$2:$Z$3001,$AA328)&amp;"")</f>
        <v/>
      </c>
      <c r="M328">
        <f>IF($AA328="","",INDEX('Per Line'!$AG$2:$AG$3001,$AA328))</f>
        <v/>
      </c>
      <c r="N328">
        <f>IF($AA328="","",IF(AND(ISNUMBER(M328),M328&gt;0),Y328&gt;M328,FALSE))</f>
        <v/>
      </c>
      <c r="O328" s="7">
        <f>IF($AA328="","",IF(AND(ISNUMBER(M328),M328&gt;0,Y328&gt;M328),Y328-M328,""))</f>
        <v/>
      </c>
      <c r="P328" s="7">
        <f>IF($AA328="","",SUMIFS('Per Line'!$Y$2:$Y$3001,'Per Line'!$E$2:$E$3001,$B328,'Per Line'!$AQ$2:$AQ$3001,1))</f>
        <v/>
      </c>
      <c r="Q328">
        <f>IF($AA328="","",Settings!$C$7)</f>
        <v/>
      </c>
      <c r="R328" s="7">
        <f>IF($AA328="","",SUMIFS('Per Line'!$Y$2:$Y$3001,'Per Line'!$E$2:$E$3001,$B328,'Per Line'!$AP$2:$AP$3001,0,'Per Line'!$AQ$2:$AQ$3001,0))</f>
        <v/>
      </c>
      <c r="S328" s="7">
        <f>IF($AA328="","",R328*Q328)</f>
        <v/>
      </c>
      <c r="T328">
        <f>IF($AA328="","",Settings!$C$6)</f>
        <v/>
      </c>
      <c r="U328" s="7">
        <f>IF($AA328="","",SUMIFS('Per Line'!$Y$2:$Y$3001,'Per Line'!$E$2:$E$3001,$B328,'Per Line'!$AP$2:$AP$3001,1,'Per Line'!$AQ$2:$AQ$3001,0))</f>
        <v/>
      </c>
      <c r="V328" s="7">
        <f>IF($AA328="","",U328*T328)</f>
        <v/>
      </c>
      <c r="W328" s="7">
        <f>IF($AA328="","",V328+S328)</f>
        <v/>
      </c>
      <c r="X328" s="7">
        <f>IF($AA328="","",Y328-W328)</f>
        <v/>
      </c>
      <c r="Y328" s="7">
        <f>IF($AA328="","",R328+U328+P328)</f>
        <v/>
      </c>
      <c r="Z328" s="7">
        <f>IF($AA328="","",Y328-W328-K328)</f>
        <v/>
      </c>
      <c r="AA328" s="16">
        <f>IF(ROWS($AA$2:$AA328)&lt;=MAX('Per Line'!$AO$2:$AO$3001),MATCH(ROWS($AA$2:$AA328),'Per Line'!$AO$2:$AO$3001,0),"")</f>
        <v/>
      </c>
      <c r="AB328" s="17">
        <f>IF($AA328="","",K328-J328*Y328/100)</f>
        <v/>
      </c>
      <c r="AC328">
        <f>IF($AA328="","",C328&amp;"|"&amp;COUNTIF($C$2:$C328,C328))</f>
        <v/>
      </c>
    </row>
    <row r="329">
      <c r="A329" s="15" t="n"/>
      <c r="B329">
        <f>IF($AA329="","",INDEX('Per Line'!$E$2:$E$3001,$AA329)&amp;"")</f>
        <v/>
      </c>
      <c r="C329">
        <f>IF($AA329="","",D329&amp;" "&amp;G329)</f>
        <v/>
      </c>
      <c r="D329">
        <f>IF($AA329="","",INDEX('Per Line'!$A$2:$A$3001,$AA329)&amp;"")</f>
        <v/>
      </c>
      <c r="E329" s="14">
        <f>IF($AA329="","",INDEX('Per Line'!$G$2:$G$3001,$AA329))</f>
        <v/>
      </c>
      <c r="F329">
        <f>IF($AA329="","",INDEX('Per Line'!$H$2:$H$3001,$AA329)&amp;"")</f>
        <v/>
      </c>
      <c r="G329">
        <f>IF($AA329="","",INDEX('Per Line'!$J$2:$J$3001,$AA329)&amp;"")</f>
        <v/>
      </c>
      <c r="H329">
        <f>IF($AA329="","",INDEX('Per Line'!$K$2:$K$3001,$AA329)&amp;"")</f>
        <v/>
      </c>
      <c r="I329">
        <f>IF($AA329="","",INDEX('Per Line'!$L$2:$L$3001,$AA329)&amp;"")</f>
        <v/>
      </c>
      <c r="J329">
        <f>IF($AA329="","",INDEX('Per Line'!$P$2:$P$3001,$AA329))</f>
        <v/>
      </c>
      <c r="K329" s="7">
        <f>IF($AA329="","",IF(AND(ISNUMBER(M329),M329&gt;0,Y329&gt;M329),J329*M329/100+(Y329-M329),J329*Y329/100))</f>
        <v/>
      </c>
      <c r="L329">
        <f>IF($AA329="","",INDEX('Per Line'!$Z$2:$Z$3001,$AA329)&amp;"")</f>
        <v/>
      </c>
      <c r="M329">
        <f>IF($AA329="","",INDEX('Per Line'!$AG$2:$AG$3001,$AA329))</f>
        <v/>
      </c>
      <c r="N329">
        <f>IF($AA329="","",IF(AND(ISNUMBER(M329),M329&gt;0),Y329&gt;M329,FALSE))</f>
        <v/>
      </c>
      <c r="O329" s="7">
        <f>IF($AA329="","",IF(AND(ISNUMBER(M329),M329&gt;0,Y329&gt;M329),Y329-M329,""))</f>
        <v/>
      </c>
      <c r="P329" s="7">
        <f>IF($AA329="","",SUMIFS('Per Line'!$Y$2:$Y$3001,'Per Line'!$E$2:$E$3001,$B329,'Per Line'!$AQ$2:$AQ$3001,1))</f>
        <v/>
      </c>
      <c r="Q329">
        <f>IF($AA329="","",Settings!$C$7)</f>
        <v/>
      </c>
      <c r="R329" s="7">
        <f>IF($AA329="","",SUMIFS('Per Line'!$Y$2:$Y$3001,'Per Line'!$E$2:$E$3001,$B329,'Per Line'!$AP$2:$AP$3001,0,'Per Line'!$AQ$2:$AQ$3001,0))</f>
        <v/>
      </c>
      <c r="S329" s="7">
        <f>IF($AA329="","",R329*Q329)</f>
        <v/>
      </c>
      <c r="T329">
        <f>IF($AA329="","",Settings!$C$6)</f>
        <v/>
      </c>
      <c r="U329" s="7">
        <f>IF($AA329="","",SUMIFS('Per Line'!$Y$2:$Y$3001,'Per Line'!$E$2:$E$3001,$B329,'Per Line'!$AP$2:$AP$3001,1,'Per Line'!$AQ$2:$AQ$3001,0))</f>
        <v/>
      </c>
      <c r="V329" s="7">
        <f>IF($AA329="","",U329*T329)</f>
        <v/>
      </c>
      <c r="W329" s="7">
        <f>IF($AA329="","",V329+S329)</f>
        <v/>
      </c>
      <c r="X329" s="7">
        <f>IF($AA329="","",Y329-W329)</f>
        <v/>
      </c>
      <c r="Y329" s="7">
        <f>IF($AA329="","",R329+U329+P329)</f>
        <v/>
      </c>
      <c r="Z329" s="7">
        <f>IF($AA329="","",Y329-W329-K329)</f>
        <v/>
      </c>
      <c r="AA329" s="16">
        <f>IF(ROWS($AA$2:$AA329)&lt;=MAX('Per Line'!$AO$2:$AO$3001),MATCH(ROWS($AA$2:$AA329),'Per Line'!$AO$2:$AO$3001,0),"")</f>
        <v/>
      </c>
      <c r="AB329" s="17">
        <f>IF($AA329="","",K329-J329*Y329/100)</f>
        <v/>
      </c>
      <c r="AC329">
        <f>IF($AA329="","",C329&amp;"|"&amp;COUNTIF($C$2:$C329,C329))</f>
        <v/>
      </c>
    </row>
    <row r="330">
      <c r="A330" s="15" t="n"/>
      <c r="B330">
        <f>IF($AA330="","",INDEX('Per Line'!$E$2:$E$3001,$AA330)&amp;"")</f>
        <v/>
      </c>
      <c r="C330">
        <f>IF($AA330="","",D330&amp;" "&amp;G330)</f>
        <v/>
      </c>
      <c r="D330">
        <f>IF($AA330="","",INDEX('Per Line'!$A$2:$A$3001,$AA330)&amp;"")</f>
        <v/>
      </c>
      <c r="E330" s="14">
        <f>IF($AA330="","",INDEX('Per Line'!$G$2:$G$3001,$AA330))</f>
        <v/>
      </c>
      <c r="F330">
        <f>IF($AA330="","",INDEX('Per Line'!$H$2:$H$3001,$AA330)&amp;"")</f>
        <v/>
      </c>
      <c r="G330">
        <f>IF($AA330="","",INDEX('Per Line'!$J$2:$J$3001,$AA330)&amp;"")</f>
        <v/>
      </c>
      <c r="H330">
        <f>IF($AA330="","",INDEX('Per Line'!$K$2:$K$3001,$AA330)&amp;"")</f>
        <v/>
      </c>
      <c r="I330">
        <f>IF($AA330="","",INDEX('Per Line'!$L$2:$L$3001,$AA330)&amp;"")</f>
        <v/>
      </c>
      <c r="J330">
        <f>IF($AA330="","",INDEX('Per Line'!$P$2:$P$3001,$AA330))</f>
        <v/>
      </c>
      <c r="K330" s="7">
        <f>IF($AA330="","",IF(AND(ISNUMBER(M330),M330&gt;0,Y330&gt;M330),J330*M330/100+(Y330-M330),J330*Y330/100))</f>
        <v/>
      </c>
      <c r="L330">
        <f>IF($AA330="","",INDEX('Per Line'!$Z$2:$Z$3001,$AA330)&amp;"")</f>
        <v/>
      </c>
      <c r="M330">
        <f>IF($AA330="","",INDEX('Per Line'!$AG$2:$AG$3001,$AA330))</f>
        <v/>
      </c>
      <c r="N330">
        <f>IF($AA330="","",IF(AND(ISNUMBER(M330),M330&gt;0),Y330&gt;M330,FALSE))</f>
        <v/>
      </c>
      <c r="O330" s="7">
        <f>IF($AA330="","",IF(AND(ISNUMBER(M330),M330&gt;0,Y330&gt;M330),Y330-M330,""))</f>
        <v/>
      </c>
      <c r="P330" s="7">
        <f>IF($AA330="","",SUMIFS('Per Line'!$Y$2:$Y$3001,'Per Line'!$E$2:$E$3001,$B330,'Per Line'!$AQ$2:$AQ$3001,1))</f>
        <v/>
      </c>
      <c r="Q330">
        <f>IF($AA330="","",Settings!$C$7)</f>
        <v/>
      </c>
      <c r="R330" s="7">
        <f>IF($AA330="","",SUMIFS('Per Line'!$Y$2:$Y$3001,'Per Line'!$E$2:$E$3001,$B330,'Per Line'!$AP$2:$AP$3001,0,'Per Line'!$AQ$2:$AQ$3001,0))</f>
        <v/>
      </c>
      <c r="S330" s="7">
        <f>IF($AA330="","",R330*Q330)</f>
        <v/>
      </c>
      <c r="T330">
        <f>IF($AA330="","",Settings!$C$6)</f>
        <v/>
      </c>
      <c r="U330" s="7">
        <f>IF($AA330="","",SUMIFS('Per Line'!$Y$2:$Y$3001,'Per Line'!$E$2:$E$3001,$B330,'Per Line'!$AP$2:$AP$3001,1,'Per Line'!$AQ$2:$AQ$3001,0))</f>
        <v/>
      </c>
      <c r="V330" s="7">
        <f>IF($AA330="","",U330*T330)</f>
        <v/>
      </c>
      <c r="W330" s="7">
        <f>IF($AA330="","",V330+S330)</f>
        <v/>
      </c>
      <c r="X330" s="7">
        <f>IF($AA330="","",Y330-W330)</f>
        <v/>
      </c>
      <c r="Y330" s="7">
        <f>IF($AA330="","",R330+U330+P330)</f>
        <v/>
      </c>
      <c r="Z330" s="7">
        <f>IF($AA330="","",Y330-W330-K330)</f>
        <v/>
      </c>
      <c r="AA330" s="16">
        <f>IF(ROWS($AA$2:$AA330)&lt;=MAX('Per Line'!$AO$2:$AO$3001),MATCH(ROWS($AA$2:$AA330),'Per Line'!$AO$2:$AO$3001,0),"")</f>
        <v/>
      </c>
      <c r="AB330" s="17">
        <f>IF($AA330="","",K330-J330*Y330/100)</f>
        <v/>
      </c>
      <c r="AC330">
        <f>IF($AA330="","",C330&amp;"|"&amp;COUNTIF($C$2:$C330,C330))</f>
        <v/>
      </c>
    </row>
    <row r="331">
      <c r="A331" s="15" t="n"/>
      <c r="B331">
        <f>IF($AA331="","",INDEX('Per Line'!$E$2:$E$3001,$AA331)&amp;"")</f>
        <v/>
      </c>
      <c r="C331">
        <f>IF($AA331="","",D331&amp;" "&amp;G331)</f>
        <v/>
      </c>
      <c r="D331">
        <f>IF($AA331="","",INDEX('Per Line'!$A$2:$A$3001,$AA331)&amp;"")</f>
        <v/>
      </c>
      <c r="E331" s="14">
        <f>IF($AA331="","",INDEX('Per Line'!$G$2:$G$3001,$AA331))</f>
        <v/>
      </c>
      <c r="F331">
        <f>IF($AA331="","",INDEX('Per Line'!$H$2:$H$3001,$AA331)&amp;"")</f>
        <v/>
      </c>
      <c r="G331">
        <f>IF($AA331="","",INDEX('Per Line'!$J$2:$J$3001,$AA331)&amp;"")</f>
        <v/>
      </c>
      <c r="H331">
        <f>IF($AA331="","",INDEX('Per Line'!$K$2:$K$3001,$AA331)&amp;"")</f>
        <v/>
      </c>
      <c r="I331">
        <f>IF($AA331="","",INDEX('Per Line'!$L$2:$L$3001,$AA331)&amp;"")</f>
        <v/>
      </c>
      <c r="J331">
        <f>IF($AA331="","",INDEX('Per Line'!$P$2:$P$3001,$AA331))</f>
        <v/>
      </c>
      <c r="K331" s="7">
        <f>IF($AA331="","",IF(AND(ISNUMBER(M331),M331&gt;0,Y331&gt;M331),J331*M331/100+(Y331-M331),J331*Y331/100))</f>
        <v/>
      </c>
      <c r="L331">
        <f>IF($AA331="","",INDEX('Per Line'!$Z$2:$Z$3001,$AA331)&amp;"")</f>
        <v/>
      </c>
      <c r="M331">
        <f>IF($AA331="","",INDEX('Per Line'!$AG$2:$AG$3001,$AA331))</f>
        <v/>
      </c>
      <c r="N331">
        <f>IF($AA331="","",IF(AND(ISNUMBER(M331),M331&gt;0),Y331&gt;M331,FALSE))</f>
        <v/>
      </c>
      <c r="O331" s="7">
        <f>IF($AA331="","",IF(AND(ISNUMBER(M331),M331&gt;0,Y331&gt;M331),Y331-M331,""))</f>
        <v/>
      </c>
      <c r="P331" s="7">
        <f>IF($AA331="","",SUMIFS('Per Line'!$Y$2:$Y$3001,'Per Line'!$E$2:$E$3001,$B331,'Per Line'!$AQ$2:$AQ$3001,1))</f>
        <v/>
      </c>
      <c r="Q331">
        <f>IF($AA331="","",Settings!$C$7)</f>
        <v/>
      </c>
      <c r="R331" s="7">
        <f>IF($AA331="","",SUMIFS('Per Line'!$Y$2:$Y$3001,'Per Line'!$E$2:$E$3001,$B331,'Per Line'!$AP$2:$AP$3001,0,'Per Line'!$AQ$2:$AQ$3001,0))</f>
        <v/>
      </c>
      <c r="S331" s="7">
        <f>IF($AA331="","",R331*Q331)</f>
        <v/>
      </c>
      <c r="T331">
        <f>IF($AA331="","",Settings!$C$6)</f>
        <v/>
      </c>
      <c r="U331" s="7">
        <f>IF($AA331="","",SUMIFS('Per Line'!$Y$2:$Y$3001,'Per Line'!$E$2:$E$3001,$B331,'Per Line'!$AP$2:$AP$3001,1,'Per Line'!$AQ$2:$AQ$3001,0))</f>
        <v/>
      </c>
      <c r="V331" s="7">
        <f>IF($AA331="","",U331*T331)</f>
        <v/>
      </c>
      <c r="W331" s="7">
        <f>IF($AA331="","",V331+S331)</f>
        <v/>
      </c>
      <c r="X331" s="7">
        <f>IF($AA331="","",Y331-W331)</f>
        <v/>
      </c>
      <c r="Y331" s="7">
        <f>IF($AA331="","",R331+U331+P331)</f>
        <v/>
      </c>
      <c r="Z331" s="7">
        <f>IF($AA331="","",Y331-W331-K331)</f>
        <v/>
      </c>
      <c r="AA331" s="16">
        <f>IF(ROWS($AA$2:$AA331)&lt;=MAX('Per Line'!$AO$2:$AO$3001),MATCH(ROWS($AA$2:$AA331),'Per Line'!$AO$2:$AO$3001,0),"")</f>
        <v/>
      </c>
      <c r="AB331" s="17">
        <f>IF($AA331="","",K331-J331*Y331/100)</f>
        <v/>
      </c>
      <c r="AC331">
        <f>IF($AA331="","",C331&amp;"|"&amp;COUNTIF($C$2:$C331,C331))</f>
        <v/>
      </c>
    </row>
    <row r="332">
      <c r="A332" s="15" t="n"/>
      <c r="B332">
        <f>IF($AA332="","",INDEX('Per Line'!$E$2:$E$3001,$AA332)&amp;"")</f>
        <v/>
      </c>
      <c r="C332">
        <f>IF($AA332="","",D332&amp;" "&amp;G332)</f>
        <v/>
      </c>
      <c r="D332">
        <f>IF($AA332="","",INDEX('Per Line'!$A$2:$A$3001,$AA332)&amp;"")</f>
        <v/>
      </c>
      <c r="E332" s="14">
        <f>IF($AA332="","",INDEX('Per Line'!$G$2:$G$3001,$AA332))</f>
        <v/>
      </c>
      <c r="F332">
        <f>IF($AA332="","",INDEX('Per Line'!$H$2:$H$3001,$AA332)&amp;"")</f>
        <v/>
      </c>
      <c r="G332">
        <f>IF($AA332="","",INDEX('Per Line'!$J$2:$J$3001,$AA332)&amp;"")</f>
        <v/>
      </c>
      <c r="H332">
        <f>IF($AA332="","",INDEX('Per Line'!$K$2:$K$3001,$AA332)&amp;"")</f>
        <v/>
      </c>
      <c r="I332">
        <f>IF($AA332="","",INDEX('Per Line'!$L$2:$L$3001,$AA332)&amp;"")</f>
        <v/>
      </c>
      <c r="J332">
        <f>IF($AA332="","",INDEX('Per Line'!$P$2:$P$3001,$AA332))</f>
        <v/>
      </c>
      <c r="K332" s="7">
        <f>IF($AA332="","",IF(AND(ISNUMBER(M332),M332&gt;0,Y332&gt;M332),J332*M332/100+(Y332-M332),J332*Y332/100))</f>
        <v/>
      </c>
      <c r="L332">
        <f>IF($AA332="","",INDEX('Per Line'!$Z$2:$Z$3001,$AA332)&amp;"")</f>
        <v/>
      </c>
      <c r="M332">
        <f>IF($AA332="","",INDEX('Per Line'!$AG$2:$AG$3001,$AA332))</f>
        <v/>
      </c>
      <c r="N332">
        <f>IF($AA332="","",IF(AND(ISNUMBER(M332),M332&gt;0),Y332&gt;M332,FALSE))</f>
        <v/>
      </c>
      <c r="O332" s="7">
        <f>IF($AA332="","",IF(AND(ISNUMBER(M332),M332&gt;0,Y332&gt;M332),Y332-M332,""))</f>
        <v/>
      </c>
      <c r="P332" s="7">
        <f>IF($AA332="","",SUMIFS('Per Line'!$Y$2:$Y$3001,'Per Line'!$E$2:$E$3001,$B332,'Per Line'!$AQ$2:$AQ$3001,1))</f>
        <v/>
      </c>
      <c r="Q332">
        <f>IF($AA332="","",Settings!$C$7)</f>
        <v/>
      </c>
      <c r="R332" s="7">
        <f>IF($AA332="","",SUMIFS('Per Line'!$Y$2:$Y$3001,'Per Line'!$E$2:$E$3001,$B332,'Per Line'!$AP$2:$AP$3001,0,'Per Line'!$AQ$2:$AQ$3001,0))</f>
        <v/>
      </c>
      <c r="S332" s="7">
        <f>IF($AA332="","",R332*Q332)</f>
        <v/>
      </c>
      <c r="T332">
        <f>IF($AA332="","",Settings!$C$6)</f>
        <v/>
      </c>
      <c r="U332" s="7">
        <f>IF($AA332="","",SUMIFS('Per Line'!$Y$2:$Y$3001,'Per Line'!$E$2:$E$3001,$B332,'Per Line'!$AP$2:$AP$3001,1,'Per Line'!$AQ$2:$AQ$3001,0))</f>
        <v/>
      </c>
      <c r="V332" s="7">
        <f>IF($AA332="","",U332*T332)</f>
        <v/>
      </c>
      <c r="W332" s="7">
        <f>IF($AA332="","",V332+S332)</f>
        <v/>
      </c>
      <c r="X332" s="7">
        <f>IF($AA332="","",Y332-W332)</f>
        <v/>
      </c>
      <c r="Y332" s="7">
        <f>IF($AA332="","",R332+U332+P332)</f>
        <v/>
      </c>
      <c r="Z332" s="7">
        <f>IF($AA332="","",Y332-W332-K332)</f>
        <v/>
      </c>
      <c r="AA332" s="16">
        <f>IF(ROWS($AA$2:$AA332)&lt;=MAX('Per Line'!$AO$2:$AO$3001),MATCH(ROWS($AA$2:$AA332),'Per Line'!$AO$2:$AO$3001,0),"")</f>
        <v/>
      </c>
      <c r="AB332" s="17">
        <f>IF($AA332="","",K332-J332*Y332/100)</f>
        <v/>
      </c>
      <c r="AC332">
        <f>IF($AA332="","",C332&amp;"|"&amp;COUNTIF($C$2:$C332,C332))</f>
        <v/>
      </c>
    </row>
    <row r="333">
      <c r="A333" s="15" t="n"/>
      <c r="B333">
        <f>IF($AA333="","",INDEX('Per Line'!$E$2:$E$3001,$AA333)&amp;"")</f>
        <v/>
      </c>
      <c r="C333">
        <f>IF($AA333="","",D333&amp;" "&amp;G333)</f>
        <v/>
      </c>
      <c r="D333">
        <f>IF($AA333="","",INDEX('Per Line'!$A$2:$A$3001,$AA333)&amp;"")</f>
        <v/>
      </c>
      <c r="E333" s="14">
        <f>IF($AA333="","",INDEX('Per Line'!$G$2:$G$3001,$AA333))</f>
        <v/>
      </c>
      <c r="F333">
        <f>IF($AA333="","",INDEX('Per Line'!$H$2:$H$3001,$AA333)&amp;"")</f>
        <v/>
      </c>
      <c r="G333">
        <f>IF($AA333="","",INDEX('Per Line'!$J$2:$J$3001,$AA333)&amp;"")</f>
        <v/>
      </c>
      <c r="H333">
        <f>IF($AA333="","",INDEX('Per Line'!$K$2:$K$3001,$AA333)&amp;"")</f>
        <v/>
      </c>
      <c r="I333">
        <f>IF($AA333="","",INDEX('Per Line'!$L$2:$L$3001,$AA333)&amp;"")</f>
        <v/>
      </c>
      <c r="J333">
        <f>IF($AA333="","",INDEX('Per Line'!$P$2:$P$3001,$AA333))</f>
        <v/>
      </c>
      <c r="K333" s="7">
        <f>IF($AA333="","",IF(AND(ISNUMBER(M333),M333&gt;0,Y333&gt;M333),J333*M333/100+(Y333-M333),J333*Y333/100))</f>
        <v/>
      </c>
      <c r="L333">
        <f>IF($AA333="","",INDEX('Per Line'!$Z$2:$Z$3001,$AA333)&amp;"")</f>
        <v/>
      </c>
      <c r="M333">
        <f>IF($AA333="","",INDEX('Per Line'!$AG$2:$AG$3001,$AA333))</f>
        <v/>
      </c>
      <c r="N333">
        <f>IF($AA333="","",IF(AND(ISNUMBER(M333),M333&gt;0),Y333&gt;M333,FALSE))</f>
        <v/>
      </c>
      <c r="O333" s="7">
        <f>IF($AA333="","",IF(AND(ISNUMBER(M333),M333&gt;0,Y333&gt;M333),Y333-M333,""))</f>
        <v/>
      </c>
      <c r="P333" s="7">
        <f>IF($AA333="","",SUMIFS('Per Line'!$Y$2:$Y$3001,'Per Line'!$E$2:$E$3001,$B333,'Per Line'!$AQ$2:$AQ$3001,1))</f>
        <v/>
      </c>
      <c r="Q333">
        <f>IF($AA333="","",Settings!$C$7)</f>
        <v/>
      </c>
      <c r="R333" s="7">
        <f>IF($AA333="","",SUMIFS('Per Line'!$Y$2:$Y$3001,'Per Line'!$E$2:$E$3001,$B333,'Per Line'!$AP$2:$AP$3001,0,'Per Line'!$AQ$2:$AQ$3001,0))</f>
        <v/>
      </c>
      <c r="S333" s="7">
        <f>IF($AA333="","",R333*Q333)</f>
        <v/>
      </c>
      <c r="T333">
        <f>IF($AA333="","",Settings!$C$6)</f>
        <v/>
      </c>
      <c r="U333" s="7">
        <f>IF($AA333="","",SUMIFS('Per Line'!$Y$2:$Y$3001,'Per Line'!$E$2:$E$3001,$B333,'Per Line'!$AP$2:$AP$3001,1,'Per Line'!$AQ$2:$AQ$3001,0))</f>
        <v/>
      </c>
      <c r="V333" s="7">
        <f>IF($AA333="","",U333*T333)</f>
        <v/>
      </c>
      <c r="W333" s="7">
        <f>IF($AA333="","",V333+S333)</f>
        <v/>
      </c>
      <c r="X333" s="7">
        <f>IF($AA333="","",Y333-W333)</f>
        <v/>
      </c>
      <c r="Y333" s="7">
        <f>IF($AA333="","",R333+U333+P333)</f>
        <v/>
      </c>
      <c r="Z333" s="7">
        <f>IF($AA333="","",Y333-W333-K333)</f>
        <v/>
      </c>
      <c r="AA333" s="16">
        <f>IF(ROWS($AA$2:$AA333)&lt;=MAX('Per Line'!$AO$2:$AO$3001),MATCH(ROWS($AA$2:$AA333),'Per Line'!$AO$2:$AO$3001,0),"")</f>
        <v/>
      </c>
      <c r="AB333" s="17">
        <f>IF($AA333="","",K333-J333*Y333/100)</f>
        <v/>
      </c>
      <c r="AC333">
        <f>IF($AA333="","",C333&amp;"|"&amp;COUNTIF($C$2:$C333,C333))</f>
        <v/>
      </c>
    </row>
    <row r="334">
      <c r="A334" s="15" t="n"/>
      <c r="B334">
        <f>IF($AA334="","",INDEX('Per Line'!$E$2:$E$3001,$AA334)&amp;"")</f>
        <v/>
      </c>
      <c r="C334">
        <f>IF($AA334="","",D334&amp;" "&amp;G334)</f>
        <v/>
      </c>
      <c r="D334">
        <f>IF($AA334="","",INDEX('Per Line'!$A$2:$A$3001,$AA334)&amp;"")</f>
        <v/>
      </c>
      <c r="E334" s="14">
        <f>IF($AA334="","",INDEX('Per Line'!$G$2:$G$3001,$AA334))</f>
        <v/>
      </c>
      <c r="F334">
        <f>IF($AA334="","",INDEX('Per Line'!$H$2:$H$3001,$AA334)&amp;"")</f>
        <v/>
      </c>
      <c r="G334">
        <f>IF($AA334="","",INDEX('Per Line'!$J$2:$J$3001,$AA334)&amp;"")</f>
        <v/>
      </c>
      <c r="H334">
        <f>IF($AA334="","",INDEX('Per Line'!$K$2:$K$3001,$AA334)&amp;"")</f>
        <v/>
      </c>
      <c r="I334">
        <f>IF($AA334="","",INDEX('Per Line'!$L$2:$L$3001,$AA334)&amp;"")</f>
        <v/>
      </c>
      <c r="J334">
        <f>IF($AA334="","",INDEX('Per Line'!$P$2:$P$3001,$AA334))</f>
        <v/>
      </c>
      <c r="K334" s="7">
        <f>IF($AA334="","",IF(AND(ISNUMBER(M334),M334&gt;0,Y334&gt;M334),J334*M334/100+(Y334-M334),J334*Y334/100))</f>
        <v/>
      </c>
      <c r="L334">
        <f>IF($AA334="","",INDEX('Per Line'!$Z$2:$Z$3001,$AA334)&amp;"")</f>
        <v/>
      </c>
      <c r="M334">
        <f>IF($AA334="","",INDEX('Per Line'!$AG$2:$AG$3001,$AA334))</f>
        <v/>
      </c>
      <c r="N334">
        <f>IF($AA334="","",IF(AND(ISNUMBER(M334),M334&gt;0),Y334&gt;M334,FALSE))</f>
        <v/>
      </c>
      <c r="O334" s="7">
        <f>IF($AA334="","",IF(AND(ISNUMBER(M334),M334&gt;0,Y334&gt;M334),Y334-M334,""))</f>
        <v/>
      </c>
      <c r="P334" s="7">
        <f>IF($AA334="","",SUMIFS('Per Line'!$Y$2:$Y$3001,'Per Line'!$E$2:$E$3001,$B334,'Per Line'!$AQ$2:$AQ$3001,1))</f>
        <v/>
      </c>
      <c r="Q334">
        <f>IF($AA334="","",Settings!$C$7)</f>
        <v/>
      </c>
      <c r="R334" s="7">
        <f>IF($AA334="","",SUMIFS('Per Line'!$Y$2:$Y$3001,'Per Line'!$E$2:$E$3001,$B334,'Per Line'!$AP$2:$AP$3001,0,'Per Line'!$AQ$2:$AQ$3001,0))</f>
        <v/>
      </c>
      <c r="S334" s="7">
        <f>IF($AA334="","",R334*Q334)</f>
        <v/>
      </c>
      <c r="T334">
        <f>IF($AA334="","",Settings!$C$6)</f>
        <v/>
      </c>
      <c r="U334" s="7">
        <f>IF($AA334="","",SUMIFS('Per Line'!$Y$2:$Y$3001,'Per Line'!$E$2:$E$3001,$B334,'Per Line'!$AP$2:$AP$3001,1,'Per Line'!$AQ$2:$AQ$3001,0))</f>
        <v/>
      </c>
      <c r="V334" s="7">
        <f>IF($AA334="","",U334*T334)</f>
        <v/>
      </c>
      <c r="W334" s="7">
        <f>IF($AA334="","",V334+S334)</f>
        <v/>
      </c>
      <c r="X334" s="7">
        <f>IF($AA334="","",Y334-W334)</f>
        <v/>
      </c>
      <c r="Y334" s="7">
        <f>IF($AA334="","",R334+U334+P334)</f>
        <v/>
      </c>
      <c r="Z334" s="7">
        <f>IF($AA334="","",Y334-W334-K334)</f>
        <v/>
      </c>
      <c r="AA334" s="16">
        <f>IF(ROWS($AA$2:$AA334)&lt;=MAX('Per Line'!$AO$2:$AO$3001),MATCH(ROWS($AA$2:$AA334),'Per Line'!$AO$2:$AO$3001,0),"")</f>
        <v/>
      </c>
      <c r="AB334" s="17">
        <f>IF($AA334="","",K334-J334*Y334/100)</f>
        <v/>
      </c>
      <c r="AC334">
        <f>IF($AA334="","",C334&amp;"|"&amp;COUNTIF($C$2:$C334,C334))</f>
        <v/>
      </c>
    </row>
    <row r="335">
      <c r="A335" s="15" t="n"/>
      <c r="B335">
        <f>IF($AA335="","",INDEX('Per Line'!$E$2:$E$3001,$AA335)&amp;"")</f>
        <v/>
      </c>
      <c r="C335">
        <f>IF($AA335="","",D335&amp;" "&amp;G335)</f>
        <v/>
      </c>
      <c r="D335">
        <f>IF($AA335="","",INDEX('Per Line'!$A$2:$A$3001,$AA335)&amp;"")</f>
        <v/>
      </c>
      <c r="E335" s="14">
        <f>IF($AA335="","",INDEX('Per Line'!$G$2:$G$3001,$AA335))</f>
        <v/>
      </c>
      <c r="F335">
        <f>IF($AA335="","",INDEX('Per Line'!$H$2:$H$3001,$AA335)&amp;"")</f>
        <v/>
      </c>
      <c r="G335">
        <f>IF($AA335="","",INDEX('Per Line'!$J$2:$J$3001,$AA335)&amp;"")</f>
        <v/>
      </c>
      <c r="H335">
        <f>IF($AA335="","",INDEX('Per Line'!$K$2:$K$3001,$AA335)&amp;"")</f>
        <v/>
      </c>
      <c r="I335">
        <f>IF($AA335="","",INDEX('Per Line'!$L$2:$L$3001,$AA335)&amp;"")</f>
        <v/>
      </c>
      <c r="J335">
        <f>IF($AA335="","",INDEX('Per Line'!$P$2:$P$3001,$AA335))</f>
        <v/>
      </c>
      <c r="K335" s="7">
        <f>IF($AA335="","",IF(AND(ISNUMBER(M335),M335&gt;0,Y335&gt;M335),J335*M335/100+(Y335-M335),J335*Y335/100))</f>
        <v/>
      </c>
      <c r="L335">
        <f>IF($AA335="","",INDEX('Per Line'!$Z$2:$Z$3001,$AA335)&amp;"")</f>
        <v/>
      </c>
      <c r="M335">
        <f>IF($AA335="","",INDEX('Per Line'!$AG$2:$AG$3001,$AA335))</f>
        <v/>
      </c>
      <c r="N335">
        <f>IF($AA335="","",IF(AND(ISNUMBER(M335),M335&gt;0),Y335&gt;M335,FALSE))</f>
        <v/>
      </c>
      <c r="O335" s="7">
        <f>IF($AA335="","",IF(AND(ISNUMBER(M335),M335&gt;0,Y335&gt;M335),Y335-M335,""))</f>
        <v/>
      </c>
      <c r="P335" s="7">
        <f>IF($AA335="","",SUMIFS('Per Line'!$Y$2:$Y$3001,'Per Line'!$E$2:$E$3001,$B335,'Per Line'!$AQ$2:$AQ$3001,1))</f>
        <v/>
      </c>
      <c r="Q335">
        <f>IF($AA335="","",Settings!$C$7)</f>
        <v/>
      </c>
      <c r="R335" s="7">
        <f>IF($AA335="","",SUMIFS('Per Line'!$Y$2:$Y$3001,'Per Line'!$E$2:$E$3001,$B335,'Per Line'!$AP$2:$AP$3001,0,'Per Line'!$AQ$2:$AQ$3001,0))</f>
        <v/>
      </c>
      <c r="S335" s="7">
        <f>IF($AA335="","",R335*Q335)</f>
        <v/>
      </c>
      <c r="T335">
        <f>IF($AA335="","",Settings!$C$6)</f>
        <v/>
      </c>
      <c r="U335" s="7">
        <f>IF($AA335="","",SUMIFS('Per Line'!$Y$2:$Y$3001,'Per Line'!$E$2:$E$3001,$B335,'Per Line'!$AP$2:$AP$3001,1,'Per Line'!$AQ$2:$AQ$3001,0))</f>
        <v/>
      </c>
      <c r="V335" s="7">
        <f>IF($AA335="","",U335*T335)</f>
        <v/>
      </c>
      <c r="W335" s="7">
        <f>IF($AA335="","",V335+S335)</f>
        <v/>
      </c>
      <c r="X335" s="7">
        <f>IF($AA335="","",Y335-W335)</f>
        <v/>
      </c>
      <c r="Y335" s="7">
        <f>IF($AA335="","",R335+U335+P335)</f>
        <v/>
      </c>
      <c r="Z335" s="7">
        <f>IF($AA335="","",Y335-W335-K335)</f>
        <v/>
      </c>
      <c r="AA335" s="16">
        <f>IF(ROWS($AA$2:$AA335)&lt;=MAX('Per Line'!$AO$2:$AO$3001),MATCH(ROWS($AA$2:$AA335),'Per Line'!$AO$2:$AO$3001,0),"")</f>
        <v/>
      </c>
      <c r="AB335" s="17">
        <f>IF($AA335="","",K335-J335*Y335/100)</f>
        <v/>
      </c>
      <c r="AC335">
        <f>IF($AA335="","",C335&amp;"|"&amp;COUNTIF($C$2:$C335,C335))</f>
        <v/>
      </c>
    </row>
    <row r="336">
      <c r="A336" s="15" t="n"/>
      <c r="B336">
        <f>IF($AA336="","",INDEX('Per Line'!$E$2:$E$3001,$AA336)&amp;"")</f>
        <v/>
      </c>
      <c r="C336">
        <f>IF($AA336="","",D336&amp;" "&amp;G336)</f>
        <v/>
      </c>
      <c r="D336">
        <f>IF($AA336="","",INDEX('Per Line'!$A$2:$A$3001,$AA336)&amp;"")</f>
        <v/>
      </c>
      <c r="E336" s="14">
        <f>IF($AA336="","",INDEX('Per Line'!$G$2:$G$3001,$AA336))</f>
        <v/>
      </c>
      <c r="F336">
        <f>IF($AA336="","",INDEX('Per Line'!$H$2:$H$3001,$AA336)&amp;"")</f>
        <v/>
      </c>
      <c r="G336">
        <f>IF($AA336="","",INDEX('Per Line'!$J$2:$J$3001,$AA336)&amp;"")</f>
        <v/>
      </c>
      <c r="H336">
        <f>IF($AA336="","",INDEX('Per Line'!$K$2:$K$3001,$AA336)&amp;"")</f>
        <v/>
      </c>
      <c r="I336">
        <f>IF($AA336="","",INDEX('Per Line'!$L$2:$L$3001,$AA336)&amp;"")</f>
        <v/>
      </c>
      <c r="J336">
        <f>IF($AA336="","",INDEX('Per Line'!$P$2:$P$3001,$AA336))</f>
        <v/>
      </c>
      <c r="K336" s="7">
        <f>IF($AA336="","",IF(AND(ISNUMBER(M336),M336&gt;0,Y336&gt;M336),J336*M336/100+(Y336-M336),J336*Y336/100))</f>
        <v/>
      </c>
      <c r="L336">
        <f>IF($AA336="","",INDEX('Per Line'!$Z$2:$Z$3001,$AA336)&amp;"")</f>
        <v/>
      </c>
      <c r="M336">
        <f>IF($AA336="","",INDEX('Per Line'!$AG$2:$AG$3001,$AA336))</f>
        <v/>
      </c>
      <c r="N336">
        <f>IF($AA336="","",IF(AND(ISNUMBER(M336),M336&gt;0),Y336&gt;M336,FALSE))</f>
        <v/>
      </c>
      <c r="O336" s="7">
        <f>IF($AA336="","",IF(AND(ISNUMBER(M336),M336&gt;0,Y336&gt;M336),Y336-M336,""))</f>
        <v/>
      </c>
      <c r="P336" s="7">
        <f>IF($AA336="","",SUMIFS('Per Line'!$Y$2:$Y$3001,'Per Line'!$E$2:$E$3001,$B336,'Per Line'!$AQ$2:$AQ$3001,1))</f>
        <v/>
      </c>
      <c r="Q336">
        <f>IF($AA336="","",Settings!$C$7)</f>
        <v/>
      </c>
      <c r="R336" s="7">
        <f>IF($AA336="","",SUMIFS('Per Line'!$Y$2:$Y$3001,'Per Line'!$E$2:$E$3001,$B336,'Per Line'!$AP$2:$AP$3001,0,'Per Line'!$AQ$2:$AQ$3001,0))</f>
        <v/>
      </c>
      <c r="S336" s="7">
        <f>IF($AA336="","",R336*Q336)</f>
        <v/>
      </c>
      <c r="T336">
        <f>IF($AA336="","",Settings!$C$6)</f>
        <v/>
      </c>
      <c r="U336" s="7">
        <f>IF($AA336="","",SUMIFS('Per Line'!$Y$2:$Y$3001,'Per Line'!$E$2:$E$3001,$B336,'Per Line'!$AP$2:$AP$3001,1,'Per Line'!$AQ$2:$AQ$3001,0))</f>
        <v/>
      </c>
      <c r="V336" s="7">
        <f>IF($AA336="","",U336*T336)</f>
        <v/>
      </c>
      <c r="W336" s="7">
        <f>IF($AA336="","",V336+S336)</f>
        <v/>
      </c>
      <c r="X336" s="7">
        <f>IF($AA336="","",Y336-W336)</f>
        <v/>
      </c>
      <c r="Y336" s="7">
        <f>IF($AA336="","",R336+U336+P336)</f>
        <v/>
      </c>
      <c r="Z336" s="7">
        <f>IF($AA336="","",Y336-W336-K336)</f>
        <v/>
      </c>
      <c r="AA336" s="16">
        <f>IF(ROWS($AA$2:$AA336)&lt;=MAX('Per Line'!$AO$2:$AO$3001),MATCH(ROWS($AA$2:$AA336),'Per Line'!$AO$2:$AO$3001,0),"")</f>
        <v/>
      </c>
      <c r="AB336" s="17">
        <f>IF($AA336="","",K336-J336*Y336/100)</f>
        <v/>
      </c>
      <c r="AC336">
        <f>IF($AA336="","",C336&amp;"|"&amp;COUNTIF($C$2:$C336,C336))</f>
        <v/>
      </c>
    </row>
    <row r="337">
      <c r="A337" s="15" t="n"/>
      <c r="B337">
        <f>IF($AA337="","",INDEX('Per Line'!$E$2:$E$3001,$AA337)&amp;"")</f>
        <v/>
      </c>
      <c r="C337">
        <f>IF($AA337="","",D337&amp;" "&amp;G337)</f>
        <v/>
      </c>
      <c r="D337">
        <f>IF($AA337="","",INDEX('Per Line'!$A$2:$A$3001,$AA337)&amp;"")</f>
        <v/>
      </c>
      <c r="E337" s="14">
        <f>IF($AA337="","",INDEX('Per Line'!$G$2:$G$3001,$AA337))</f>
        <v/>
      </c>
      <c r="F337">
        <f>IF($AA337="","",INDEX('Per Line'!$H$2:$H$3001,$AA337)&amp;"")</f>
        <v/>
      </c>
      <c r="G337">
        <f>IF($AA337="","",INDEX('Per Line'!$J$2:$J$3001,$AA337)&amp;"")</f>
        <v/>
      </c>
      <c r="H337">
        <f>IF($AA337="","",INDEX('Per Line'!$K$2:$K$3001,$AA337)&amp;"")</f>
        <v/>
      </c>
      <c r="I337">
        <f>IF($AA337="","",INDEX('Per Line'!$L$2:$L$3001,$AA337)&amp;"")</f>
        <v/>
      </c>
      <c r="J337">
        <f>IF($AA337="","",INDEX('Per Line'!$P$2:$P$3001,$AA337))</f>
        <v/>
      </c>
      <c r="K337" s="7">
        <f>IF($AA337="","",IF(AND(ISNUMBER(M337),M337&gt;0,Y337&gt;M337),J337*M337/100+(Y337-M337),J337*Y337/100))</f>
        <v/>
      </c>
      <c r="L337">
        <f>IF($AA337="","",INDEX('Per Line'!$Z$2:$Z$3001,$AA337)&amp;"")</f>
        <v/>
      </c>
      <c r="M337">
        <f>IF($AA337="","",INDEX('Per Line'!$AG$2:$AG$3001,$AA337))</f>
        <v/>
      </c>
      <c r="N337">
        <f>IF($AA337="","",IF(AND(ISNUMBER(M337),M337&gt;0),Y337&gt;M337,FALSE))</f>
        <v/>
      </c>
      <c r="O337" s="7">
        <f>IF($AA337="","",IF(AND(ISNUMBER(M337),M337&gt;0,Y337&gt;M337),Y337-M337,""))</f>
        <v/>
      </c>
      <c r="P337" s="7">
        <f>IF($AA337="","",SUMIFS('Per Line'!$Y$2:$Y$3001,'Per Line'!$E$2:$E$3001,$B337,'Per Line'!$AQ$2:$AQ$3001,1))</f>
        <v/>
      </c>
      <c r="Q337">
        <f>IF($AA337="","",Settings!$C$7)</f>
        <v/>
      </c>
      <c r="R337" s="7">
        <f>IF($AA337="","",SUMIFS('Per Line'!$Y$2:$Y$3001,'Per Line'!$E$2:$E$3001,$B337,'Per Line'!$AP$2:$AP$3001,0,'Per Line'!$AQ$2:$AQ$3001,0))</f>
        <v/>
      </c>
      <c r="S337" s="7">
        <f>IF($AA337="","",R337*Q337)</f>
        <v/>
      </c>
      <c r="T337">
        <f>IF($AA337="","",Settings!$C$6)</f>
        <v/>
      </c>
      <c r="U337" s="7">
        <f>IF($AA337="","",SUMIFS('Per Line'!$Y$2:$Y$3001,'Per Line'!$E$2:$E$3001,$B337,'Per Line'!$AP$2:$AP$3001,1,'Per Line'!$AQ$2:$AQ$3001,0))</f>
        <v/>
      </c>
      <c r="V337" s="7">
        <f>IF($AA337="","",U337*T337)</f>
        <v/>
      </c>
      <c r="W337" s="7">
        <f>IF($AA337="","",V337+S337)</f>
        <v/>
      </c>
      <c r="X337" s="7">
        <f>IF($AA337="","",Y337-W337)</f>
        <v/>
      </c>
      <c r="Y337" s="7">
        <f>IF($AA337="","",R337+U337+P337)</f>
        <v/>
      </c>
      <c r="Z337" s="7">
        <f>IF($AA337="","",Y337-W337-K337)</f>
        <v/>
      </c>
      <c r="AA337" s="16">
        <f>IF(ROWS($AA$2:$AA337)&lt;=MAX('Per Line'!$AO$2:$AO$3001),MATCH(ROWS($AA$2:$AA337),'Per Line'!$AO$2:$AO$3001,0),"")</f>
        <v/>
      </c>
      <c r="AB337" s="17">
        <f>IF($AA337="","",K337-J337*Y337/100)</f>
        <v/>
      </c>
      <c r="AC337">
        <f>IF($AA337="","",C337&amp;"|"&amp;COUNTIF($C$2:$C337,C337))</f>
        <v/>
      </c>
    </row>
    <row r="338">
      <c r="A338" s="15" t="n"/>
      <c r="B338">
        <f>IF($AA338="","",INDEX('Per Line'!$E$2:$E$3001,$AA338)&amp;"")</f>
        <v/>
      </c>
      <c r="C338">
        <f>IF($AA338="","",D338&amp;" "&amp;G338)</f>
        <v/>
      </c>
      <c r="D338">
        <f>IF($AA338="","",INDEX('Per Line'!$A$2:$A$3001,$AA338)&amp;"")</f>
        <v/>
      </c>
      <c r="E338" s="14">
        <f>IF($AA338="","",INDEX('Per Line'!$G$2:$G$3001,$AA338))</f>
        <v/>
      </c>
      <c r="F338">
        <f>IF($AA338="","",INDEX('Per Line'!$H$2:$H$3001,$AA338)&amp;"")</f>
        <v/>
      </c>
      <c r="G338">
        <f>IF($AA338="","",INDEX('Per Line'!$J$2:$J$3001,$AA338)&amp;"")</f>
        <v/>
      </c>
      <c r="H338">
        <f>IF($AA338="","",INDEX('Per Line'!$K$2:$K$3001,$AA338)&amp;"")</f>
        <v/>
      </c>
      <c r="I338">
        <f>IF($AA338="","",INDEX('Per Line'!$L$2:$L$3001,$AA338)&amp;"")</f>
        <v/>
      </c>
      <c r="J338">
        <f>IF($AA338="","",INDEX('Per Line'!$P$2:$P$3001,$AA338))</f>
        <v/>
      </c>
      <c r="K338" s="7">
        <f>IF($AA338="","",IF(AND(ISNUMBER(M338),M338&gt;0,Y338&gt;M338),J338*M338/100+(Y338-M338),J338*Y338/100))</f>
        <v/>
      </c>
      <c r="L338">
        <f>IF($AA338="","",INDEX('Per Line'!$Z$2:$Z$3001,$AA338)&amp;"")</f>
        <v/>
      </c>
      <c r="M338">
        <f>IF($AA338="","",INDEX('Per Line'!$AG$2:$AG$3001,$AA338))</f>
        <v/>
      </c>
      <c r="N338">
        <f>IF($AA338="","",IF(AND(ISNUMBER(M338),M338&gt;0),Y338&gt;M338,FALSE))</f>
        <v/>
      </c>
      <c r="O338" s="7">
        <f>IF($AA338="","",IF(AND(ISNUMBER(M338),M338&gt;0,Y338&gt;M338),Y338-M338,""))</f>
        <v/>
      </c>
      <c r="P338" s="7">
        <f>IF($AA338="","",SUMIFS('Per Line'!$Y$2:$Y$3001,'Per Line'!$E$2:$E$3001,$B338,'Per Line'!$AQ$2:$AQ$3001,1))</f>
        <v/>
      </c>
      <c r="Q338">
        <f>IF($AA338="","",Settings!$C$7)</f>
        <v/>
      </c>
      <c r="R338" s="7">
        <f>IF($AA338="","",SUMIFS('Per Line'!$Y$2:$Y$3001,'Per Line'!$E$2:$E$3001,$B338,'Per Line'!$AP$2:$AP$3001,0,'Per Line'!$AQ$2:$AQ$3001,0))</f>
        <v/>
      </c>
      <c r="S338" s="7">
        <f>IF($AA338="","",R338*Q338)</f>
        <v/>
      </c>
      <c r="T338">
        <f>IF($AA338="","",Settings!$C$6)</f>
        <v/>
      </c>
      <c r="U338" s="7">
        <f>IF($AA338="","",SUMIFS('Per Line'!$Y$2:$Y$3001,'Per Line'!$E$2:$E$3001,$B338,'Per Line'!$AP$2:$AP$3001,1,'Per Line'!$AQ$2:$AQ$3001,0))</f>
        <v/>
      </c>
      <c r="V338" s="7">
        <f>IF($AA338="","",U338*T338)</f>
        <v/>
      </c>
      <c r="W338" s="7">
        <f>IF($AA338="","",V338+S338)</f>
        <v/>
      </c>
      <c r="X338" s="7">
        <f>IF($AA338="","",Y338-W338)</f>
        <v/>
      </c>
      <c r="Y338" s="7">
        <f>IF($AA338="","",R338+U338+P338)</f>
        <v/>
      </c>
      <c r="Z338" s="7">
        <f>IF($AA338="","",Y338-W338-K338)</f>
        <v/>
      </c>
      <c r="AA338" s="16">
        <f>IF(ROWS($AA$2:$AA338)&lt;=MAX('Per Line'!$AO$2:$AO$3001),MATCH(ROWS($AA$2:$AA338),'Per Line'!$AO$2:$AO$3001,0),"")</f>
        <v/>
      </c>
      <c r="AB338" s="17">
        <f>IF($AA338="","",K338-J338*Y338/100)</f>
        <v/>
      </c>
      <c r="AC338">
        <f>IF($AA338="","",C338&amp;"|"&amp;COUNTIF($C$2:$C338,C338))</f>
        <v/>
      </c>
    </row>
    <row r="339">
      <c r="A339" s="15" t="n"/>
      <c r="B339">
        <f>IF($AA339="","",INDEX('Per Line'!$E$2:$E$3001,$AA339)&amp;"")</f>
        <v/>
      </c>
      <c r="C339">
        <f>IF($AA339="","",D339&amp;" "&amp;G339)</f>
        <v/>
      </c>
      <c r="D339">
        <f>IF($AA339="","",INDEX('Per Line'!$A$2:$A$3001,$AA339)&amp;"")</f>
        <v/>
      </c>
      <c r="E339" s="14">
        <f>IF($AA339="","",INDEX('Per Line'!$G$2:$G$3001,$AA339))</f>
        <v/>
      </c>
      <c r="F339">
        <f>IF($AA339="","",INDEX('Per Line'!$H$2:$H$3001,$AA339)&amp;"")</f>
        <v/>
      </c>
      <c r="G339">
        <f>IF($AA339="","",INDEX('Per Line'!$J$2:$J$3001,$AA339)&amp;"")</f>
        <v/>
      </c>
      <c r="H339">
        <f>IF($AA339="","",INDEX('Per Line'!$K$2:$K$3001,$AA339)&amp;"")</f>
        <v/>
      </c>
      <c r="I339">
        <f>IF($AA339="","",INDEX('Per Line'!$L$2:$L$3001,$AA339)&amp;"")</f>
        <v/>
      </c>
      <c r="J339">
        <f>IF($AA339="","",INDEX('Per Line'!$P$2:$P$3001,$AA339))</f>
        <v/>
      </c>
      <c r="K339" s="7">
        <f>IF($AA339="","",IF(AND(ISNUMBER(M339),M339&gt;0,Y339&gt;M339),J339*M339/100+(Y339-M339),J339*Y339/100))</f>
        <v/>
      </c>
      <c r="L339">
        <f>IF($AA339="","",INDEX('Per Line'!$Z$2:$Z$3001,$AA339)&amp;"")</f>
        <v/>
      </c>
      <c r="M339">
        <f>IF($AA339="","",INDEX('Per Line'!$AG$2:$AG$3001,$AA339))</f>
        <v/>
      </c>
      <c r="N339">
        <f>IF($AA339="","",IF(AND(ISNUMBER(M339),M339&gt;0),Y339&gt;M339,FALSE))</f>
        <v/>
      </c>
      <c r="O339" s="7">
        <f>IF($AA339="","",IF(AND(ISNUMBER(M339),M339&gt;0,Y339&gt;M339),Y339-M339,""))</f>
        <v/>
      </c>
      <c r="P339" s="7">
        <f>IF($AA339="","",SUMIFS('Per Line'!$Y$2:$Y$3001,'Per Line'!$E$2:$E$3001,$B339,'Per Line'!$AQ$2:$AQ$3001,1))</f>
        <v/>
      </c>
      <c r="Q339">
        <f>IF($AA339="","",Settings!$C$7)</f>
        <v/>
      </c>
      <c r="R339" s="7">
        <f>IF($AA339="","",SUMIFS('Per Line'!$Y$2:$Y$3001,'Per Line'!$E$2:$E$3001,$B339,'Per Line'!$AP$2:$AP$3001,0,'Per Line'!$AQ$2:$AQ$3001,0))</f>
        <v/>
      </c>
      <c r="S339" s="7">
        <f>IF($AA339="","",R339*Q339)</f>
        <v/>
      </c>
      <c r="T339">
        <f>IF($AA339="","",Settings!$C$6)</f>
        <v/>
      </c>
      <c r="U339" s="7">
        <f>IF($AA339="","",SUMIFS('Per Line'!$Y$2:$Y$3001,'Per Line'!$E$2:$E$3001,$B339,'Per Line'!$AP$2:$AP$3001,1,'Per Line'!$AQ$2:$AQ$3001,0))</f>
        <v/>
      </c>
      <c r="V339" s="7">
        <f>IF($AA339="","",U339*T339)</f>
        <v/>
      </c>
      <c r="W339" s="7">
        <f>IF($AA339="","",V339+S339)</f>
        <v/>
      </c>
      <c r="X339" s="7">
        <f>IF($AA339="","",Y339-W339)</f>
        <v/>
      </c>
      <c r="Y339" s="7">
        <f>IF($AA339="","",R339+U339+P339)</f>
        <v/>
      </c>
      <c r="Z339" s="7">
        <f>IF($AA339="","",Y339-W339-K339)</f>
        <v/>
      </c>
      <c r="AA339" s="16">
        <f>IF(ROWS($AA$2:$AA339)&lt;=MAX('Per Line'!$AO$2:$AO$3001),MATCH(ROWS($AA$2:$AA339),'Per Line'!$AO$2:$AO$3001,0),"")</f>
        <v/>
      </c>
      <c r="AB339" s="17">
        <f>IF($AA339="","",K339-J339*Y339/100)</f>
        <v/>
      </c>
      <c r="AC339">
        <f>IF($AA339="","",C339&amp;"|"&amp;COUNTIF($C$2:$C339,C339))</f>
        <v/>
      </c>
    </row>
    <row r="340">
      <c r="A340" s="15" t="n"/>
      <c r="B340">
        <f>IF($AA340="","",INDEX('Per Line'!$E$2:$E$3001,$AA340)&amp;"")</f>
        <v/>
      </c>
      <c r="C340">
        <f>IF($AA340="","",D340&amp;" "&amp;G340)</f>
        <v/>
      </c>
      <c r="D340">
        <f>IF($AA340="","",INDEX('Per Line'!$A$2:$A$3001,$AA340)&amp;"")</f>
        <v/>
      </c>
      <c r="E340" s="14">
        <f>IF($AA340="","",INDEX('Per Line'!$G$2:$G$3001,$AA340))</f>
        <v/>
      </c>
      <c r="F340">
        <f>IF($AA340="","",INDEX('Per Line'!$H$2:$H$3001,$AA340)&amp;"")</f>
        <v/>
      </c>
      <c r="G340">
        <f>IF($AA340="","",INDEX('Per Line'!$J$2:$J$3001,$AA340)&amp;"")</f>
        <v/>
      </c>
      <c r="H340">
        <f>IF($AA340="","",INDEX('Per Line'!$K$2:$K$3001,$AA340)&amp;"")</f>
        <v/>
      </c>
      <c r="I340">
        <f>IF($AA340="","",INDEX('Per Line'!$L$2:$L$3001,$AA340)&amp;"")</f>
        <v/>
      </c>
      <c r="J340">
        <f>IF($AA340="","",INDEX('Per Line'!$P$2:$P$3001,$AA340))</f>
        <v/>
      </c>
      <c r="K340" s="7">
        <f>IF($AA340="","",IF(AND(ISNUMBER(M340),M340&gt;0,Y340&gt;M340),J340*M340/100+(Y340-M340),J340*Y340/100))</f>
        <v/>
      </c>
      <c r="L340">
        <f>IF($AA340="","",INDEX('Per Line'!$Z$2:$Z$3001,$AA340)&amp;"")</f>
        <v/>
      </c>
      <c r="M340">
        <f>IF($AA340="","",INDEX('Per Line'!$AG$2:$AG$3001,$AA340))</f>
        <v/>
      </c>
      <c r="N340">
        <f>IF($AA340="","",IF(AND(ISNUMBER(M340),M340&gt;0),Y340&gt;M340,FALSE))</f>
        <v/>
      </c>
      <c r="O340" s="7">
        <f>IF($AA340="","",IF(AND(ISNUMBER(M340),M340&gt;0,Y340&gt;M340),Y340-M340,""))</f>
        <v/>
      </c>
      <c r="P340" s="7">
        <f>IF($AA340="","",SUMIFS('Per Line'!$Y$2:$Y$3001,'Per Line'!$E$2:$E$3001,$B340,'Per Line'!$AQ$2:$AQ$3001,1))</f>
        <v/>
      </c>
      <c r="Q340">
        <f>IF($AA340="","",Settings!$C$7)</f>
        <v/>
      </c>
      <c r="R340" s="7">
        <f>IF($AA340="","",SUMIFS('Per Line'!$Y$2:$Y$3001,'Per Line'!$E$2:$E$3001,$B340,'Per Line'!$AP$2:$AP$3001,0,'Per Line'!$AQ$2:$AQ$3001,0))</f>
        <v/>
      </c>
      <c r="S340" s="7">
        <f>IF($AA340="","",R340*Q340)</f>
        <v/>
      </c>
      <c r="T340">
        <f>IF($AA340="","",Settings!$C$6)</f>
        <v/>
      </c>
      <c r="U340" s="7">
        <f>IF($AA340="","",SUMIFS('Per Line'!$Y$2:$Y$3001,'Per Line'!$E$2:$E$3001,$B340,'Per Line'!$AP$2:$AP$3001,1,'Per Line'!$AQ$2:$AQ$3001,0))</f>
        <v/>
      </c>
      <c r="V340" s="7">
        <f>IF($AA340="","",U340*T340)</f>
        <v/>
      </c>
      <c r="W340" s="7">
        <f>IF($AA340="","",V340+S340)</f>
        <v/>
      </c>
      <c r="X340" s="7">
        <f>IF($AA340="","",Y340-W340)</f>
        <v/>
      </c>
      <c r="Y340" s="7">
        <f>IF($AA340="","",R340+U340+P340)</f>
        <v/>
      </c>
      <c r="Z340" s="7">
        <f>IF($AA340="","",Y340-W340-K340)</f>
        <v/>
      </c>
      <c r="AA340" s="16">
        <f>IF(ROWS($AA$2:$AA340)&lt;=MAX('Per Line'!$AO$2:$AO$3001),MATCH(ROWS($AA$2:$AA340),'Per Line'!$AO$2:$AO$3001,0),"")</f>
        <v/>
      </c>
      <c r="AB340" s="17">
        <f>IF($AA340="","",K340-J340*Y340/100)</f>
        <v/>
      </c>
      <c r="AC340">
        <f>IF($AA340="","",C340&amp;"|"&amp;COUNTIF($C$2:$C340,C340))</f>
        <v/>
      </c>
    </row>
    <row r="341">
      <c r="A341" s="15" t="n"/>
      <c r="B341">
        <f>IF($AA341="","",INDEX('Per Line'!$E$2:$E$3001,$AA341)&amp;"")</f>
        <v/>
      </c>
      <c r="C341">
        <f>IF($AA341="","",D341&amp;" "&amp;G341)</f>
        <v/>
      </c>
      <c r="D341">
        <f>IF($AA341="","",INDEX('Per Line'!$A$2:$A$3001,$AA341)&amp;"")</f>
        <v/>
      </c>
      <c r="E341" s="14">
        <f>IF($AA341="","",INDEX('Per Line'!$G$2:$G$3001,$AA341))</f>
        <v/>
      </c>
      <c r="F341">
        <f>IF($AA341="","",INDEX('Per Line'!$H$2:$H$3001,$AA341)&amp;"")</f>
        <v/>
      </c>
      <c r="G341">
        <f>IF($AA341="","",INDEX('Per Line'!$J$2:$J$3001,$AA341)&amp;"")</f>
        <v/>
      </c>
      <c r="H341">
        <f>IF($AA341="","",INDEX('Per Line'!$K$2:$K$3001,$AA341)&amp;"")</f>
        <v/>
      </c>
      <c r="I341">
        <f>IF($AA341="","",INDEX('Per Line'!$L$2:$L$3001,$AA341)&amp;"")</f>
        <v/>
      </c>
      <c r="J341">
        <f>IF($AA341="","",INDEX('Per Line'!$P$2:$P$3001,$AA341))</f>
        <v/>
      </c>
      <c r="K341" s="7">
        <f>IF($AA341="","",IF(AND(ISNUMBER(M341),M341&gt;0,Y341&gt;M341),J341*M341/100+(Y341-M341),J341*Y341/100))</f>
        <v/>
      </c>
      <c r="L341">
        <f>IF($AA341="","",INDEX('Per Line'!$Z$2:$Z$3001,$AA341)&amp;"")</f>
        <v/>
      </c>
      <c r="M341">
        <f>IF($AA341="","",INDEX('Per Line'!$AG$2:$AG$3001,$AA341))</f>
        <v/>
      </c>
      <c r="N341">
        <f>IF($AA341="","",IF(AND(ISNUMBER(M341),M341&gt;0),Y341&gt;M341,FALSE))</f>
        <v/>
      </c>
      <c r="O341" s="7">
        <f>IF($AA341="","",IF(AND(ISNUMBER(M341),M341&gt;0,Y341&gt;M341),Y341-M341,""))</f>
        <v/>
      </c>
      <c r="P341" s="7">
        <f>IF($AA341="","",SUMIFS('Per Line'!$Y$2:$Y$3001,'Per Line'!$E$2:$E$3001,$B341,'Per Line'!$AQ$2:$AQ$3001,1))</f>
        <v/>
      </c>
      <c r="Q341">
        <f>IF($AA341="","",Settings!$C$7)</f>
        <v/>
      </c>
      <c r="R341" s="7">
        <f>IF($AA341="","",SUMIFS('Per Line'!$Y$2:$Y$3001,'Per Line'!$E$2:$E$3001,$B341,'Per Line'!$AP$2:$AP$3001,0,'Per Line'!$AQ$2:$AQ$3001,0))</f>
        <v/>
      </c>
      <c r="S341" s="7">
        <f>IF($AA341="","",R341*Q341)</f>
        <v/>
      </c>
      <c r="T341">
        <f>IF($AA341="","",Settings!$C$6)</f>
        <v/>
      </c>
      <c r="U341" s="7">
        <f>IF($AA341="","",SUMIFS('Per Line'!$Y$2:$Y$3001,'Per Line'!$E$2:$E$3001,$B341,'Per Line'!$AP$2:$AP$3001,1,'Per Line'!$AQ$2:$AQ$3001,0))</f>
        <v/>
      </c>
      <c r="V341" s="7">
        <f>IF($AA341="","",U341*T341)</f>
        <v/>
      </c>
      <c r="W341" s="7">
        <f>IF($AA341="","",V341+S341)</f>
        <v/>
      </c>
      <c r="X341" s="7">
        <f>IF($AA341="","",Y341-W341)</f>
        <v/>
      </c>
      <c r="Y341" s="7">
        <f>IF($AA341="","",R341+U341+P341)</f>
        <v/>
      </c>
      <c r="Z341" s="7">
        <f>IF($AA341="","",Y341-W341-K341)</f>
        <v/>
      </c>
      <c r="AA341" s="16">
        <f>IF(ROWS($AA$2:$AA341)&lt;=MAX('Per Line'!$AO$2:$AO$3001),MATCH(ROWS($AA$2:$AA341),'Per Line'!$AO$2:$AO$3001,0),"")</f>
        <v/>
      </c>
      <c r="AB341" s="17">
        <f>IF($AA341="","",K341-J341*Y341/100)</f>
        <v/>
      </c>
      <c r="AC341">
        <f>IF($AA341="","",C341&amp;"|"&amp;COUNTIF($C$2:$C341,C341))</f>
        <v/>
      </c>
    </row>
    <row r="342">
      <c r="A342" s="15" t="n"/>
      <c r="B342">
        <f>IF($AA342="","",INDEX('Per Line'!$E$2:$E$3001,$AA342)&amp;"")</f>
        <v/>
      </c>
      <c r="C342">
        <f>IF($AA342="","",D342&amp;" "&amp;G342)</f>
        <v/>
      </c>
      <c r="D342">
        <f>IF($AA342="","",INDEX('Per Line'!$A$2:$A$3001,$AA342)&amp;"")</f>
        <v/>
      </c>
      <c r="E342" s="14">
        <f>IF($AA342="","",INDEX('Per Line'!$G$2:$G$3001,$AA342))</f>
        <v/>
      </c>
      <c r="F342">
        <f>IF($AA342="","",INDEX('Per Line'!$H$2:$H$3001,$AA342)&amp;"")</f>
        <v/>
      </c>
      <c r="G342">
        <f>IF($AA342="","",INDEX('Per Line'!$J$2:$J$3001,$AA342)&amp;"")</f>
        <v/>
      </c>
      <c r="H342">
        <f>IF($AA342="","",INDEX('Per Line'!$K$2:$K$3001,$AA342)&amp;"")</f>
        <v/>
      </c>
      <c r="I342">
        <f>IF($AA342="","",INDEX('Per Line'!$L$2:$L$3001,$AA342)&amp;"")</f>
        <v/>
      </c>
      <c r="J342">
        <f>IF($AA342="","",INDEX('Per Line'!$P$2:$P$3001,$AA342))</f>
        <v/>
      </c>
      <c r="K342" s="7">
        <f>IF($AA342="","",IF(AND(ISNUMBER(M342),M342&gt;0,Y342&gt;M342),J342*M342/100+(Y342-M342),J342*Y342/100))</f>
        <v/>
      </c>
      <c r="L342">
        <f>IF($AA342="","",INDEX('Per Line'!$Z$2:$Z$3001,$AA342)&amp;"")</f>
        <v/>
      </c>
      <c r="M342">
        <f>IF($AA342="","",INDEX('Per Line'!$AG$2:$AG$3001,$AA342))</f>
        <v/>
      </c>
      <c r="N342">
        <f>IF($AA342="","",IF(AND(ISNUMBER(M342),M342&gt;0),Y342&gt;M342,FALSE))</f>
        <v/>
      </c>
      <c r="O342" s="7">
        <f>IF($AA342="","",IF(AND(ISNUMBER(M342),M342&gt;0,Y342&gt;M342),Y342-M342,""))</f>
        <v/>
      </c>
      <c r="P342" s="7">
        <f>IF($AA342="","",SUMIFS('Per Line'!$Y$2:$Y$3001,'Per Line'!$E$2:$E$3001,$B342,'Per Line'!$AQ$2:$AQ$3001,1))</f>
        <v/>
      </c>
      <c r="Q342">
        <f>IF($AA342="","",Settings!$C$7)</f>
        <v/>
      </c>
      <c r="R342" s="7">
        <f>IF($AA342="","",SUMIFS('Per Line'!$Y$2:$Y$3001,'Per Line'!$E$2:$E$3001,$B342,'Per Line'!$AP$2:$AP$3001,0,'Per Line'!$AQ$2:$AQ$3001,0))</f>
        <v/>
      </c>
      <c r="S342" s="7">
        <f>IF($AA342="","",R342*Q342)</f>
        <v/>
      </c>
      <c r="T342">
        <f>IF($AA342="","",Settings!$C$6)</f>
        <v/>
      </c>
      <c r="U342" s="7">
        <f>IF($AA342="","",SUMIFS('Per Line'!$Y$2:$Y$3001,'Per Line'!$E$2:$E$3001,$B342,'Per Line'!$AP$2:$AP$3001,1,'Per Line'!$AQ$2:$AQ$3001,0))</f>
        <v/>
      </c>
      <c r="V342" s="7">
        <f>IF($AA342="","",U342*T342)</f>
        <v/>
      </c>
      <c r="W342" s="7">
        <f>IF($AA342="","",V342+S342)</f>
        <v/>
      </c>
      <c r="X342" s="7">
        <f>IF($AA342="","",Y342-W342)</f>
        <v/>
      </c>
      <c r="Y342" s="7">
        <f>IF($AA342="","",R342+U342+P342)</f>
        <v/>
      </c>
      <c r="Z342" s="7">
        <f>IF($AA342="","",Y342-W342-K342)</f>
        <v/>
      </c>
      <c r="AA342" s="16">
        <f>IF(ROWS($AA$2:$AA342)&lt;=MAX('Per Line'!$AO$2:$AO$3001),MATCH(ROWS($AA$2:$AA342),'Per Line'!$AO$2:$AO$3001,0),"")</f>
        <v/>
      </c>
      <c r="AB342" s="17">
        <f>IF($AA342="","",K342-J342*Y342/100)</f>
        <v/>
      </c>
      <c r="AC342">
        <f>IF($AA342="","",C342&amp;"|"&amp;COUNTIF($C$2:$C342,C342))</f>
        <v/>
      </c>
    </row>
    <row r="343">
      <c r="A343" s="15" t="n"/>
      <c r="B343">
        <f>IF($AA343="","",INDEX('Per Line'!$E$2:$E$3001,$AA343)&amp;"")</f>
        <v/>
      </c>
      <c r="C343">
        <f>IF($AA343="","",D343&amp;" "&amp;G343)</f>
        <v/>
      </c>
      <c r="D343">
        <f>IF($AA343="","",INDEX('Per Line'!$A$2:$A$3001,$AA343)&amp;"")</f>
        <v/>
      </c>
      <c r="E343" s="14">
        <f>IF($AA343="","",INDEX('Per Line'!$G$2:$G$3001,$AA343))</f>
        <v/>
      </c>
      <c r="F343">
        <f>IF($AA343="","",INDEX('Per Line'!$H$2:$H$3001,$AA343)&amp;"")</f>
        <v/>
      </c>
      <c r="G343">
        <f>IF($AA343="","",INDEX('Per Line'!$J$2:$J$3001,$AA343)&amp;"")</f>
        <v/>
      </c>
      <c r="H343">
        <f>IF($AA343="","",INDEX('Per Line'!$K$2:$K$3001,$AA343)&amp;"")</f>
        <v/>
      </c>
      <c r="I343">
        <f>IF($AA343="","",INDEX('Per Line'!$L$2:$L$3001,$AA343)&amp;"")</f>
        <v/>
      </c>
      <c r="J343">
        <f>IF($AA343="","",INDEX('Per Line'!$P$2:$P$3001,$AA343))</f>
        <v/>
      </c>
      <c r="K343" s="7">
        <f>IF($AA343="","",IF(AND(ISNUMBER(M343),M343&gt;0,Y343&gt;M343),J343*M343/100+(Y343-M343),J343*Y343/100))</f>
        <v/>
      </c>
      <c r="L343">
        <f>IF($AA343="","",INDEX('Per Line'!$Z$2:$Z$3001,$AA343)&amp;"")</f>
        <v/>
      </c>
      <c r="M343">
        <f>IF($AA343="","",INDEX('Per Line'!$AG$2:$AG$3001,$AA343))</f>
        <v/>
      </c>
      <c r="N343">
        <f>IF($AA343="","",IF(AND(ISNUMBER(M343),M343&gt;0),Y343&gt;M343,FALSE))</f>
        <v/>
      </c>
      <c r="O343" s="7">
        <f>IF($AA343="","",IF(AND(ISNUMBER(M343),M343&gt;0,Y343&gt;M343),Y343-M343,""))</f>
        <v/>
      </c>
      <c r="P343" s="7">
        <f>IF($AA343="","",SUMIFS('Per Line'!$Y$2:$Y$3001,'Per Line'!$E$2:$E$3001,$B343,'Per Line'!$AQ$2:$AQ$3001,1))</f>
        <v/>
      </c>
      <c r="Q343">
        <f>IF($AA343="","",Settings!$C$7)</f>
        <v/>
      </c>
      <c r="R343" s="7">
        <f>IF($AA343="","",SUMIFS('Per Line'!$Y$2:$Y$3001,'Per Line'!$E$2:$E$3001,$B343,'Per Line'!$AP$2:$AP$3001,0,'Per Line'!$AQ$2:$AQ$3001,0))</f>
        <v/>
      </c>
      <c r="S343" s="7">
        <f>IF($AA343="","",R343*Q343)</f>
        <v/>
      </c>
      <c r="T343">
        <f>IF($AA343="","",Settings!$C$6)</f>
        <v/>
      </c>
      <c r="U343" s="7">
        <f>IF($AA343="","",SUMIFS('Per Line'!$Y$2:$Y$3001,'Per Line'!$E$2:$E$3001,$B343,'Per Line'!$AP$2:$AP$3001,1,'Per Line'!$AQ$2:$AQ$3001,0))</f>
        <v/>
      </c>
      <c r="V343" s="7">
        <f>IF($AA343="","",U343*T343)</f>
        <v/>
      </c>
      <c r="W343" s="7">
        <f>IF($AA343="","",V343+S343)</f>
        <v/>
      </c>
      <c r="X343" s="7">
        <f>IF($AA343="","",Y343-W343)</f>
        <v/>
      </c>
      <c r="Y343" s="7">
        <f>IF($AA343="","",R343+U343+P343)</f>
        <v/>
      </c>
      <c r="Z343" s="7">
        <f>IF($AA343="","",Y343-W343-K343)</f>
        <v/>
      </c>
      <c r="AA343" s="16">
        <f>IF(ROWS($AA$2:$AA343)&lt;=MAX('Per Line'!$AO$2:$AO$3001),MATCH(ROWS($AA$2:$AA343),'Per Line'!$AO$2:$AO$3001,0),"")</f>
        <v/>
      </c>
      <c r="AB343" s="17">
        <f>IF($AA343="","",K343-J343*Y343/100)</f>
        <v/>
      </c>
      <c r="AC343">
        <f>IF($AA343="","",C343&amp;"|"&amp;COUNTIF($C$2:$C343,C343))</f>
        <v/>
      </c>
    </row>
    <row r="344">
      <c r="A344" s="15" t="n"/>
      <c r="B344">
        <f>IF($AA344="","",INDEX('Per Line'!$E$2:$E$3001,$AA344)&amp;"")</f>
        <v/>
      </c>
      <c r="C344">
        <f>IF($AA344="","",D344&amp;" "&amp;G344)</f>
        <v/>
      </c>
      <c r="D344">
        <f>IF($AA344="","",INDEX('Per Line'!$A$2:$A$3001,$AA344)&amp;"")</f>
        <v/>
      </c>
      <c r="E344" s="14">
        <f>IF($AA344="","",INDEX('Per Line'!$G$2:$G$3001,$AA344))</f>
        <v/>
      </c>
      <c r="F344">
        <f>IF($AA344="","",INDEX('Per Line'!$H$2:$H$3001,$AA344)&amp;"")</f>
        <v/>
      </c>
      <c r="G344">
        <f>IF($AA344="","",INDEX('Per Line'!$J$2:$J$3001,$AA344)&amp;"")</f>
        <v/>
      </c>
      <c r="H344">
        <f>IF($AA344="","",INDEX('Per Line'!$K$2:$K$3001,$AA344)&amp;"")</f>
        <v/>
      </c>
      <c r="I344">
        <f>IF($AA344="","",INDEX('Per Line'!$L$2:$L$3001,$AA344)&amp;"")</f>
        <v/>
      </c>
      <c r="J344">
        <f>IF($AA344="","",INDEX('Per Line'!$P$2:$P$3001,$AA344))</f>
        <v/>
      </c>
      <c r="K344" s="7">
        <f>IF($AA344="","",IF(AND(ISNUMBER(M344),M344&gt;0,Y344&gt;M344),J344*M344/100+(Y344-M344),J344*Y344/100))</f>
        <v/>
      </c>
      <c r="L344">
        <f>IF($AA344="","",INDEX('Per Line'!$Z$2:$Z$3001,$AA344)&amp;"")</f>
        <v/>
      </c>
      <c r="M344">
        <f>IF($AA344="","",INDEX('Per Line'!$AG$2:$AG$3001,$AA344))</f>
        <v/>
      </c>
      <c r="N344">
        <f>IF($AA344="","",IF(AND(ISNUMBER(M344),M344&gt;0),Y344&gt;M344,FALSE))</f>
        <v/>
      </c>
      <c r="O344" s="7">
        <f>IF($AA344="","",IF(AND(ISNUMBER(M344),M344&gt;0,Y344&gt;M344),Y344-M344,""))</f>
        <v/>
      </c>
      <c r="P344" s="7">
        <f>IF($AA344="","",SUMIFS('Per Line'!$Y$2:$Y$3001,'Per Line'!$E$2:$E$3001,$B344,'Per Line'!$AQ$2:$AQ$3001,1))</f>
        <v/>
      </c>
      <c r="Q344">
        <f>IF($AA344="","",Settings!$C$7)</f>
        <v/>
      </c>
      <c r="R344" s="7">
        <f>IF($AA344="","",SUMIFS('Per Line'!$Y$2:$Y$3001,'Per Line'!$E$2:$E$3001,$B344,'Per Line'!$AP$2:$AP$3001,0,'Per Line'!$AQ$2:$AQ$3001,0))</f>
        <v/>
      </c>
      <c r="S344" s="7">
        <f>IF($AA344="","",R344*Q344)</f>
        <v/>
      </c>
      <c r="T344">
        <f>IF($AA344="","",Settings!$C$6)</f>
        <v/>
      </c>
      <c r="U344" s="7">
        <f>IF($AA344="","",SUMIFS('Per Line'!$Y$2:$Y$3001,'Per Line'!$E$2:$E$3001,$B344,'Per Line'!$AP$2:$AP$3001,1,'Per Line'!$AQ$2:$AQ$3001,0))</f>
        <v/>
      </c>
      <c r="V344" s="7">
        <f>IF($AA344="","",U344*T344)</f>
        <v/>
      </c>
      <c r="W344" s="7">
        <f>IF($AA344="","",V344+S344)</f>
        <v/>
      </c>
      <c r="X344" s="7">
        <f>IF($AA344="","",Y344-W344)</f>
        <v/>
      </c>
      <c r="Y344" s="7">
        <f>IF($AA344="","",R344+U344+P344)</f>
        <v/>
      </c>
      <c r="Z344" s="7">
        <f>IF($AA344="","",Y344-W344-K344)</f>
        <v/>
      </c>
      <c r="AA344" s="16">
        <f>IF(ROWS($AA$2:$AA344)&lt;=MAX('Per Line'!$AO$2:$AO$3001),MATCH(ROWS($AA$2:$AA344),'Per Line'!$AO$2:$AO$3001,0),"")</f>
        <v/>
      </c>
      <c r="AB344" s="17">
        <f>IF($AA344="","",K344-J344*Y344/100)</f>
        <v/>
      </c>
      <c r="AC344">
        <f>IF($AA344="","",C344&amp;"|"&amp;COUNTIF($C$2:$C344,C344))</f>
        <v/>
      </c>
    </row>
    <row r="345">
      <c r="A345" s="15" t="n"/>
      <c r="B345">
        <f>IF($AA345="","",INDEX('Per Line'!$E$2:$E$3001,$AA345)&amp;"")</f>
        <v/>
      </c>
      <c r="C345">
        <f>IF($AA345="","",D345&amp;" "&amp;G345)</f>
        <v/>
      </c>
      <c r="D345">
        <f>IF($AA345="","",INDEX('Per Line'!$A$2:$A$3001,$AA345)&amp;"")</f>
        <v/>
      </c>
      <c r="E345" s="14">
        <f>IF($AA345="","",INDEX('Per Line'!$G$2:$G$3001,$AA345))</f>
        <v/>
      </c>
      <c r="F345">
        <f>IF($AA345="","",INDEX('Per Line'!$H$2:$H$3001,$AA345)&amp;"")</f>
        <v/>
      </c>
      <c r="G345">
        <f>IF($AA345="","",INDEX('Per Line'!$J$2:$J$3001,$AA345)&amp;"")</f>
        <v/>
      </c>
      <c r="H345">
        <f>IF($AA345="","",INDEX('Per Line'!$K$2:$K$3001,$AA345)&amp;"")</f>
        <v/>
      </c>
      <c r="I345">
        <f>IF($AA345="","",INDEX('Per Line'!$L$2:$L$3001,$AA345)&amp;"")</f>
        <v/>
      </c>
      <c r="J345">
        <f>IF($AA345="","",INDEX('Per Line'!$P$2:$P$3001,$AA345))</f>
        <v/>
      </c>
      <c r="K345" s="7">
        <f>IF($AA345="","",IF(AND(ISNUMBER(M345),M345&gt;0,Y345&gt;M345),J345*M345/100+(Y345-M345),J345*Y345/100))</f>
        <v/>
      </c>
      <c r="L345">
        <f>IF($AA345="","",INDEX('Per Line'!$Z$2:$Z$3001,$AA345)&amp;"")</f>
        <v/>
      </c>
      <c r="M345">
        <f>IF($AA345="","",INDEX('Per Line'!$AG$2:$AG$3001,$AA345))</f>
        <v/>
      </c>
      <c r="N345">
        <f>IF($AA345="","",IF(AND(ISNUMBER(M345),M345&gt;0),Y345&gt;M345,FALSE))</f>
        <v/>
      </c>
      <c r="O345" s="7">
        <f>IF($AA345="","",IF(AND(ISNUMBER(M345),M345&gt;0,Y345&gt;M345),Y345-M345,""))</f>
        <v/>
      </c>
      <c r="P345" s="7">
        <f>IF($AA345="","",SUMIFS('Per Line'!$Y$2:$Y$3001,'Per Line'!$E$2:$E$3001,$B345,'Per Line'!$AQ$2:$AQ$3001,1))</f>
        <v/>
      </c>
      <c r="Q345">
        <f>IF($AA345="","",Settings!$C$7)</f>
        <v/>
      </c>
      <c r="R345" s="7">
        <f>IF($AA345="","",SUMIFS('Per Line'!$Y$2:$Y$3001,'Per Line'!$E$2:$E$3001,$B345,'Per Line'!$AP$2:$AP$3001,0,'Per Line'!$AQ$2:$AQ$3001,0))</f>
        <v/>
      </c>
      <c r="S345" s="7">
        <f>IF($AA345="","",R345*Q345)</f>
        <v/>
      </c>
      <c r="T345">
        <f>IF($AA345="","",Settings!$C$6)</f>
        <v/>
      </c>
      <c r="U345" s="7">
        <f>IF($AA345="","",SUMIFS('Per Line'!$Y$2:$Y$3001,'Per Line'!$E$2:$E$3001,$B345,'Per Line'!$AP$2:$AP$3001,1,'Per Line'!$AQ$2:$AQ$3001,0))</f>
        <v/>
      </c>
      <c r="V345" s="7">
        <f>IF($AA345="","",U345*T345)</f>
        <v/>
      </c>
      <c r="W345" s="7">
        <f>IF($AA345="","",V345+S345)</f>
        <v/>
      </c>
      <c r="X345" s="7">
        <f>IF($AA345="","",Y345-W345)</f>
        <v/>
      </c>
      <c r="Y345" s="7">
        <f>IF($AA345="","",R345+U345+P345)</f>
        <v/>
      </c>
      <c r="Z345" s="7">
        <f>IF($AA345="","",Y345-W345-K345)</f>
        <v/>
      </c>
      <c r="AA345" s="16">
        <f>IF(ROWS($AA$2:$AA345)&lt;=MAX('Per Line'!$AO$2:$AO$3001),MATCH(ROWS($AA$2:$AA345),'Per Line'!$AO$2:$AO$3001,0),"")</f>
        <v/>
      </c>
      <c r="AB345" s="17">
        <f>IF($AA345="","",K345-J345*Y345/100)</f>
        <v/>
      </c>
      <c r="AC345">
        <f>IF($AA345="","",C345&amp;"|"&amp;COUNTIF($C$2:$C345,C345))</f>
        <v/>
      </c>
    </row>
    <row r="346">
      <c r="A346" s="15" t="n"/>
      <c r="B346">
        <f>IF($AA346="","",INDEX('Per Line'!$E$2:$E$3001,$AA346)&amp;"")</f>
        <v/>
      </c>
      <c r="C346">
        <f>IF($AA346="","",D346&amp;" "&amp;G346)</f>
        <v/>
      </c>
      <c r="D346">
        <f>IF($AA346="","",INDEX('Per Line'!$A$2:$A$3001,$AA346)&amp;"")</f>
        <v/>
      </c>
      <c r="E346" s="14">
        <f>IF($AA346="","",INDEX('Per Line'!$G$2:$G$3001,$AA346))</f>
        <v/>
      </c>
      <c r="F346">
        <f>IF($AA346="","",INDEX('Per Line'!$H$2:$H$3001,$AA346)&amp;"")</f>
        <v/>
      </c>
      <c r="G346">
        <f>IF($AA346="","",INDEX('Per Line'!$J$2:$J$3001,$AA346)&amp;"")</f>
        <v/>
      </c>
      <c r="H346">
        <f>IF($AA346="","",INDEX('Per Line'!$K$2:$K$3001,$AA346)&amp;"")</f>
        <v/>
      </c>
      <c r="I346">
        <f>IF($AA346="","",INDEX('Per Line'!$L$2:$L$3001,$AA346)&amp;"")</f>
        <v/>
      </c>
      <c r="J346">
        <f>IF($AA346="","",INDEX('Per Line'!$P$2:$P$3001,$AA346))</f>
        <v/>
      </c>
      <c r="K346" s="7">
        <f>IF($AA346="","",IF(AND(ISNUMBER(M346),M346&gt;0,Y346&gt;M346),J346*M346/100+(Y346-M346),J346*Y346/100))</f>
        <v/>
      </c>
      <c r="L346">
        <f>IF($AA346="","",INDEX('Per Line'!$Z$2:$Z$3001,$AA346)&amp;"")</f>
        <v/>
      </c>
      <c r="M346">
        <f>IF($AA346="","",INDEX('Per Line'!$AG$2:$AG$3001,$AA346))</f>
        <v/>
      </c>
      <c r="N346">
        <f>IF($AA346="","",IF(AND(ISNUMBER(M346),M346&gt;0),Y346&gt;M346,FALSE))</f>
        <v/>
      </c>
      <c r="O346" s="7">
        <f>IF($AA346="","",IF(AND(ISNUMBER(M346),M346&gt;0,Y346&gt;M346),Y346-M346,""))</f>
        <v/>
      </c>
      <c r="P346" s="7">
        <f>IF($AA346="","",SUMIFS('Per Line'!$Y$2:$Y$3001,'Per Line'!$E$2:$E$3001,$B346,'Per Line'!$AQ$2:$AQ$3001,1))</f>
        <v/>
      </c>
      <c r="Q346">
        <f>IF($AA346="","",Settings!$C$7)</f>
        <v/>
      </c>
      <c r="R346" s="7">
        <f>IF($AA346="","",SUMIFS('Per Line'!$Y$2:$Y$3001,'Per Line'!$E$2:$E$3001,$B346,'Per Line'!$AP$2:$AP$3001,0,'Per Line'!$AQ$2:$AQ$3001,0))</f>
        <v/>
      </c>
      <c r="S346" s="7">
        <f>IF($AA346="","",R346*Q346)</f>
        <v/>
      </c>
      <c r="T346">
        <f>IF($AA346="","",Settings!$C$6)</f>
        <v/>
      </c>
      <c r="U346" s="7">
        <f>IF($AA346="","",SUMIFS('Per Line'!$Y$2:$Y$3001,'Per Line'!$E$2:$E$3001,$B346,'Per Line'!$AP$2:$AP$3001,1,'Per Line'!$AQ$2:$AQ$3001,0))</f>
        <v/>
      </c>
      <c r="V346" s="7">
        <f>IF($AA346="","",U346*T346)</f>
        <v/>
      </c>
      <c r="W346" s="7">
        <f>IF($AA346="","",V346+S346)</f>
        <v/>
      </c>
      <c r="X346" s="7">
        <f>IF($AA346="","",Y346-W346)</f>
        <v/>
      </c>
      <c r="Y346" s="7">
        <f>IF($AA346="","",R346+U346+P346)</f>
        <v/>
      </c>
      <c r="Z346" s="7">
        <f>IF($AA346="","",Y346-W346-K346)</f>
        <v/>
      </c>
      <c r="AA346" s="16">
        <f>IF(ROWS($AA$2:$AA346)&lt;=MAX('Per Line'!$AO$2:$AO$3001),MATCH(ROWS($AA$2:$AA346),'Per Line'!$AO$2:$AO$3001,0),"")</f>
        <v/>
      </c>
      <c r="AB346" s="17">
        <f>IF($AA346="","",K346-J346*Y346/100)</f>
        <v/>
      </c>
      <c r="AC346">
        <f>IF($AA346="","",C346&amp;"|"&amp;COUNTIF($C$2:$C346,C346))</f>
        <v/>
      </c>
    </row>
    <row r="347">
      <c r="A347" s="15" t="n"/>
      <c r="B347">
        <f>IF($AA347="","",INDEX('Per Line'!$E$2:$E$3001,$AA347)&amp;"")</f>
        <v/>
      </c>
      <c r="C347">
        <f>IF($AA347="","",D347&amp;" "&amp;G347)</f>
        <v/>
      </c>
      <c r="D347">
        <f>IF($AA347="","",INDEX('Per Line'!$A$2:$A$3001,$AA347)&amp;"")</f>
        <v/>
      </c>
      <c r="E347" s="14">
        <f>IF($AA347="","",INDEX('Per Line'!$G$2:$G$3001,$AA347))</f>
        <v/>
      </c>
      <c r="F347">
        <f>IF($AA347="","",INDEX('Per Line'!$H$2:$H$3001,$AA347)&amp;"")</f>
        <v/>
      </c>
      <c r="G347">
        <f>IF($AA347="","",INDEX('Per Line'!$J$2:$J$3001,$AA347)&amp;"")</f>
        <v/>
      </c>
      <c r="H347">
        <f>IF($AA347="","",INDEX('Per Line'!$K$2:$K$3001,$AA347)&amp;"")</f>
        <v/>
      </c>
      <c r="I347">
        <f>IF($AA347="","",INDEX('Per Line'!$L$2:$L$3001,$AA347)&amp;"")</f>
        <v/>
      </c>
      <c r="J347">
        <f>IF($AA347="","",INDEX('Per Line'!$P$2:$P$3001,$AA347))</f>
        <v/>
      </c>
      <c r="K347" s="7">
        <f>IF($AA347="","",IF(AND(ISNUMBER(M347),M347&gt;0,Y347&gt;M347),J347*M347/100+(Y347-M347),J347*Y347/100))</f>
        <v/>
      </c>
      <c r="L347">
        <f>IF($AA347="","",INDEX('Per Line'!$Z$2:$Z$3001,$AA347)&amp;"")</f>
        <v/>
      </c>
      <c r="M347">
        <f>IF($AA347="","",INDEX('Per Line'!$AG$2:$AG$3001,$AA347))</f>
        <v/>
      </c>
      <c r="N347">
        <f>IF($AA347="","",IF(AND(ISNUMBER(M347),M347&gt;0),Y347&gt;M347,FALSE))</f>
        <v/>
      </c>
      <c r="O347" s="7">
        <f>IF($AA347="","",IF(AND(ISNUMBER(M347),M347&gt;0,Y347&gt;M347),Y347-M347,""))</f>
        <v/>
      </c>
      <c r="P347" s="7">
        <f>IF($AA347="","",SUMIFS('Per Line'!$Y$2:$Y$3001,'Per Line'!$E$2:$E$3001,$B347,'Per Line'!$AQ$2:$AQ$3001,1))</f>
        <v/>
      </c>
      <c r="Q347">
        <f>IF($AA347="","",Settings!$C$7)</f>
        <v/>
      </c>
      <c r="R347" s="7">
        <f>IF($AA347="","",SUMIFS('Per Line'!$Y$2:$Y$3001,'Per Line'!$E$2:$E$3001,$B347,'Per Line'!$AP$2:$AP$3001,0,'Per Line'!$AQ$2:$AQ$3001,0))</f>
        <v/>
      </c>
      <c r="S347" s="7">
        <f>IF($AA347="","",R347*Q347)</f>
        <v/>
      </c>
      <c r="T347">
        <f>IF($AA347="","",Settings!$C$6)</f>
        <v/>
      </c>
      <c r="U347" s="7">
        <f>IF($AA347="","",SUMIFS('Per Line'!$Y$2:$Y$3001,'Per Line'!$E$2:$E$3001,$B347,'Per Line'!$AP$2:$AP$3001,1,'Per Line'!$AQ$2:$AQ$3001,0))</f>
        <v/>
      </c>
      <c r="V347" s="7">
        <f>IF($AA347="","",U347*T347)</f>
        <v/>
      </c>
      <c r="W347" s="7">
        <f>IF($AA347="","",V347+S347)</f>
        <v/>
      </c>
      <c r="X347" s="7">
        <f>IF($AA347="","",Y347-W347)</f>
        <v/>
      </c>
      <c r="Y347" s="7">
        <f>IF($AA347="","",R347+U347+P347)</f>
        <v/>
      </c>
      <c r="Z347" s="7">
        <f>IF($AA347="","",Y347-W347-K347)</f>
        <v/>
      </c>
      <c r="AA347" s="16">
        <f>IF(ROWS($AA$2:$AA347)&lt;=MAX('Per Line'!$AO$2:$AO$3001),MATCH(ROWS($AA$2:$AA347),'Per Line'!$AO$2:$AO$3001,0),"")</f>
        <v/>
      </c>
      <c r="AB347" s="17">
        <f>IF($AA347="","",K347-J347*Y347/100)</f>
        <v/>
      </c>
      <c r="AC347">
        <f>IF($AA347="","",C347&amp;"|"&amp;COUNTIF($C$2:$C347,C347))</f>
        <v/>
      </c>
    </row>
    <row r="348">
      <c r="A348" s="15" t="n"/>
      <c r="B348">
        <f>IF($AA348="","",INDEX('Per Line'!$E$2:$E$3001,$AA348)&amp;"")</f>
        <v/>
      </c>
      <c r="C348">
        <f>IF($AA348="","",D348&amp;" "&amp;G348)</f>
        <v/>
      </c>
      <c r="D348">
        <f>IF($AA348="","",INDEX('Per Line'!$A$2:$A$3001,$AA348)&amp;"")</f>
        <v/>
      </c>
      <c r="E348" s="14">
        <f>IF($AA348="","",INDEX('Per Line'!$G$2:$G$3001,$AA348))</f>
        <v/>
      </c>
      <c r="F348">
        <f>IF($AA348="","",INDEX('Per Line'!$H$2:$H$3001,$AA348)&amp;"")</f>
        <v/>
      </c>
      <c r="G348">
        <f>IF($AA348="","",INDEX('Per Line'!$J$2:$J$3001,$AA348)&amp;"")</f>
        <v/>
      </c>
      <c r="H348">
        <f>IF($AA348="","",INDEX('Per Line'!$K$2:$K$3001,$AA348)&amp;"")</f>
        <v/>
      </c>
      <c r="I348">
        <f>IF($AA348="","",INDEX('Per Line'!$L$2:$L$3001,$AA348)&amp;"")</f>
        <v/>
      </c>
      <c r="J348">
        <f>IF($AA348="","",INDEX('Per Line'!$P$2:$P$3001,$AA348))</f>
        <v/>
      </c>
      <c r="K348" s="7">
        <f>IF($AA348="","",IF(AND(ISNUMBER(M348),M348&gt;0,Y348&gt;M348),J348*M348/100+(Y348-M348),J348*Y348/100))</f>
        <v/>
      </c>
      <c r="L348">
        <f>IF($AA348="","",INDEX('Per Line'!$Z$2:$Z$3001,$AA348)&amp;"")</f>
        <v/>
      </c>
      <c r="M348">
        <f>IF($AA348="","",INDEX('Per Line'!$AG$2:$AG$3001,$AA348))</f>
        <v/>
      </c>
      <c r="N348">
        <f>IF($AA348="","",IF(AND(ISNUMBER(M348),M348&gt;0),Y348&gt;M348,FALSE))</f>
        <v/>
      </c>
      <c r="O348" s="7">
        <f>IF($AA348="","",IF(AND(ISNUMBER(M348),M348&gt;0,Y348&gt;M348),Y348-M348,""))</f>
        <v/>
      </c>
      <c r="P348" s="7">
        <f>IF($AA348="","",SUMIFS('Per Line'!$Y$2:$Y$3001,'Per Line'!$E$2:$E$3001,$B348,'Per Line'!$AQ$2:$AQ$3001,1))</f>
        <v/>
      </c>
      <c r="Q348">
        <f>IF($AA348="","",Settings!$C$7)</f>
        <v/>
      </c>
      <c r="R348" s="7">
        <f>IF($AA348="","",SUMIFS('Per Line'!$Y$2:$Y$3001,'Per Line'!$E$2:$E$3001,$B348,'Per Line'!$AP$2:$AP$3001,0,'Per Line'!$AQ$2:$AQ$3001,0))</f>
        <v/>
      </c>
      <c r="S348" s="7">
        <f>IF($AA348="","",R348*Q348)</f>
        <v/>
      </c>
      <c r="T348">
        <f>IF($AA348="","",Settings!$C$6)</f>
        <v/>
      </c>
      <c r="U348" s="7">
        <f>IF($AA348="","",SUMIFS('Per Line'!$Y$2:$Y$3001,'Per Line'!$E$2:$E$3001,$B348,'Per Line'!$AP$2:$AP$3001,1,'Per Line'!$AQ$2:$AQ$3001,0))</f>
        <v/>
      </c>
      <c r="V348" s="7">
        <f>IF($AA348="","",U348*T348)</f>
        <v/>
      </c>
      <c r="W348" s="7">
        <f>IF($AA348="","",V348+S348)</f>
        <v/>
      </c>
      <c r="X348" s="7">
        <f>IF($AA348="","",Y348-W348)</f>
        <v/>
      </c>
      <c r="Y348" s="7">
        <f>IF($AA348="","",R348+U348+P348)</f>
        <v/>
      </c>
      <c r="Z348" s="7">
        <f>IF($AA348="","",Y348-W348-K348)</f>
        <v/>
      </c>
      <c r="AA348" s="16">
        <f>IF(ROWS($AA$2:$AA348)&lt;=MAX('Per Line'!$AO$2:$AO$3001),MATCH(ROWS($AA$2:$AA348),'Per Line'!$AO$2:$AO$3001,0),"")</f>
        <v/>
      </c>
      <c r="AB348" s="17">
        <f>IF($AA348="","",K348-J348*Y348/100)</f>
        <v/>
      </c>
      <c r="AC348">
        <f>IF($AA348="","",C348&amp;"|"&amp;COUNTIF($C$2:$C348,C348))</f>
        <v/>
      </c>
    </row>
    <row r="349">
      <c r="A349" s="15" t="n"/>
      <c r="B349">
        <f>IF($AA349="","",INDEX('Per Line'!$E$2:$E$3001,$AA349)&amp;"")</f>
        <v/>
      </c>
      <c r="C349">
        <f>IF($AA349="","",D349&amp;" "&amp;G349)</f>
        <v/>
      </c>
      <c r="D349">
        <f>IF($AA349="","",INDEX('Per Line'!$A$2:$A$3001,$AA349)&amp;"")</f>
        <v/>
      </c>
      <c r="E349" s="14">
        <f>IF($AA349="","",INDEX('Per Line'!$G$2:$G$3001,$AA349))</f>
        <v/>
      </c>
      <c r="F349">
        <f>IF($AA349="","",INDEX('Per Line'!$H$2:$H$3001,$AA349)&amp;"")</f>
        <v/>
      </c>
      <c r="G349">
        <f>IF($AA349="","",INDEX('Per Line'!$J$2:$J$3001,$AA349)&amp;"")</f>
        <v/>
      </c>
      <c r="H349">
        <f>IF($AA349="","",INDEX('Per Line'!$K$2:$K$3001,$AA349)&amp;"")</f>
        <v/>
      </c>
      <c r="I349">
        <f>IF($AA349="","",INDEX('Per Line'!$L$2:$L$3001,$AA349)&amp;"")</f>
        <v/>
      </c>
      <c r="J349">
        <f>IF($AA349="","",INDEX('Per Line'!$P$2:$P$3001,$AA349))</f>
        <v/>
      </c>
      <c r="K349" s="7">
        <f>IF($AA349="","",IF(AND(ISNUMBER(M349),M349&gt;0,Y349&gt;M349),J349*M349/100+(Y349-M349),J349*Y349/100))</f>
        <v/>
      </c>
      <c r="L349">
        <f>IF($AA349="","",INDEX('Per Line'!$Z$2:$Z$3001,$AA349)&amp;"")</f>
        <v/>
      </c>
      <c r="M349">
        <f>IF($AA349="","",INDEX('Per Line'!$AG$2:$AG$3001,$AA349))</f>
        <v/>
      </c>
      <c r="N349">
        <f>IF($AA349="","",IF(AND(ISNUMBER(M349),M349&gt;0),Y349&gt;M349,FALSE))</f>
        <v/>
      </c>
      <c r="O349" s="7">
        <f>IF($AA349="","",IF(AND(ISNUMBER(M349),M349&gt;0,Y349&gt;M349),Y349-M349,""))</f>
        <v/>
      </c>
      <c r="P349" s="7">
        <f>IF($AA349="","",SUMIFS('Per Line'!$Y$2:$Y$3001,'Per Line'!$E$2:$E$3001,$B349,'Per Line'!$AQ$2:$AQ$3001,1))</f>
        <v/>
      </c>
      <c r="Q349">
        <f>IF($AA349="","",Settings!$C$7)</f>
        <v/>
      </c>
      <c r="R349" s="7">
        <f>IF($AA349="","",SUMIFS('Per Line'!$Y$2:$Y$3001,'Per Line'!$E$2:$E$3001,$B349,'Per Line'!$AP$2:$AP$3001,0,'Per Line'!$AQ$2:$AQ$3001,0))</f>
        <v/>
      </c>
      <c r="S349" s="7">
        <f>IF($AA349="","",R349*Q349)</f>
        <v/>
      </c>
      <c r="T349">
        <f>IF($AA349="","",Settings!$C$6)</f>
        <v/>
      </c>
      <c r="U349" s="7">
        <f>IF($AA349="","",SUMIFS('Per Line'!$Y$2:$Y$3001,'Per Line'!$E$2:$E$3001,$B349,'Per Line'!$AP$2:$AP$3001,1,'Per Line'!$AQ$2:$AQ$3001,0))</f>
        <v/>
      </c>
      <c r="V349" s="7">
        <f>IF($AA349="","",U349*T349)</f>
        <v/>
      </c>
      <c r="W349" s="7">
        <f>IF($AA349="","",V349+S349)</f>
        <v/>
      </c>
      <c r="X349" s="7">
        <f>IF($AA349="","",Y349-W349)</f>
        <v/>
      </c>
      <c r="Y349" s="7">
        <f>IF($AA349="","",R349+U349+P349)</f>
        <v/>
      </c>
      <c r="Z349" s="7">
        <f>IF($AA349="","",Y349-W349-K349)</f>
        <v/>
      </c>
      <c r="AA349" s="16">
        <f>IF(ROWS($AA$2:$AA349)&lt;=MAX('Per Line'!$AO$2:$AO$3001),MATCH(ROWS($AA$2:$AA349),'Per Line'!$AO$2:$AO$3001,0),"")</f>
        <v/>
      </c>
      <c r="AB349" s="17">
        <f>IF($AA349="","",K349-J349*Y349/100)</f>
        <v/>
      </c>
      <c r="AC349">
        <f>IF($AA349="","",C349&amp;"|"&amp;COUNTIF($C$2:$C349,C349))</f>
        <v/>
      </c>
    </row>
    <row r="350">
      <c r="A350" s="15" t="n"/>
      <c r="B350">
        <f>IF($AA350="","",INDEX('Per Line'!$E$2:$E$3001,$AA350)&amp;"")</f>
        <v/>
      </c>
      <c r="C350">
        <f>IF($AA350="","",D350&amp;" "&amp;G350)</f>
        <v/>
      </c>
      <c r="D350">
        <f>IF($AA350="","",INDEX('Per Line'!$A$2:$A$3001,$AA350)&amp;"")</f>
        <v/>
      </c>
      <c r="E350" s="14">
        <f>IF($AA350="","",INDEX('Per Line'!$G$2:$G$3001,$AA350))</f>
        <v/>
      </c>
      <c r="F350">
        <f>IF($AA350="","",INDEX('Per Line'!$H$2:$H$3001,$AA350)&amp;"")</f>
        <v/>
      </c>
      <c r="G350">
        <f>IF($AA350="","",INDEX('Per Line'!$J$2:$J$3001,$AA350)&amp;"")</f>
        <v/>
      </c>
      <c r="H350">
        <f>IF($AA350="","",INDEX('Per Line'!$K$2:$K$3001,$AA350)&amp;"")</f>
        <v/>
      </c>
      <c r="I350">
        <f>IF($AA350="","",INDEX('Per Line'!$L$2:$L$3001,$AA350)&amp;"")</f>
        <v/>
      </c>
      <c r="J350">
        <f>IF($AA350="","",INDEX('Per Line'!$P$2:$P$3001,$AA350))</f>
        <v/>
      </c>
      <c r="K350" s="7">
        <f>IF($AA350="","",IF(AND(ISNUMBER(M350),M350&gt;0,Y350&gt;M350),J350*M350/100+(Y350-M350),J350*Y350/100))</f>
        <v/>
      </c>
      <c r="L350">
        <f>IF($AA350="","",INDEX('Per Line'!$Z$2:$Z$3001,$AA350)&amp;"")</f>
        <v/>
      </c>
      <c r="M350">
        <f>IF($AA350="","",INDEX('Per Line'!$AG$2:$AG$3001,$AA350))</f>
        <v/>
      </c>
      <c r="N350">
        <f>IF($AA350="","",IF(AND(ISNUMBER(M350),M350&gt;0),Y350&gt;M350,FALSE))</f>
        <v/>
      </c>
      <c r="O350" s="7">
        <f>IF($AA350="","",IF(AND(ISNUMBER(M350),M350&gt;0,Y350&gt;M350),Y350-M350,""))</f>
        <v/>
      </c>
      <c r="P350" s="7">
        <f>IF($AA350="","",SUMIFS('Per Line'!$Y$2:$Y$3001,'Per Line'!$E$2:$E$3001,$B350,'Per Line'!$AQ$2:$AQ$3001,1))</f>
        <v/>
      </c>
      <c r="Q350">
        <f>IF($AA350="","",Settings!$C$7)</f>
        <v/>
      </c>
      <c r="R350" s="7">
        <f>IF($AA350="","",SUMIFS('Per Line'!$Y$2:$Y$3001,'Per Line'!$E$2:$E$3001,$B350,'Per Line'!$AP$2:$AP$3001,0,'Per Line'!$AQ$2:$AQ$3001,0))</f>
        <v/>
      </c>
      <c r="S350" s="7">
        <f>IF($AA350="","",R350*Q350)</f>
        <v/>
      </c>
      <c r="T350">
        <f>IF($AA350="","",Settings!$C$6)</f>
        <v/>
      </c>
      <c r="U350" s="7">
        <f>IF($AA350="","",SUMIFS('Per Line'!$Y$2:$Y$3001,'Per Line'!$E$2:$E$3001,$B350,'Per Line'!$AP$2:$AP$3001,1,'Per Line'!$AQ$2:$AQ$3001,0))</f>
        <v/>
      </c>
      <c r="V350" s="7">
        <f>IF($AA350="","",U350*T350)</f>
        <v/>
      </c>
      <c r="W350" s="7">
        <f>IF($AA350="","",V350+S350)</f>
        <v/>
      </c>
      <c r="X350" s="7">
        <f>IF($AA350="","",Y350-W350)</f>
        <v/>
      </c>
      <c r="Y350" s="7">
        <f>IF($AA350="","",R350+U350+P350)</f>
        <v/>
      </c>
      <c r="Z350" s="7">
        <f>IF($AA350="","",Y350-W350-K350)</f>
        <v/>
      </c>
      <c r="AA350" s="16">
        <f>IF(ROWS($AA$2:$AA350)&lt;=MAX('Per Line'!$AO$2:$AO$3001),MATCH(ROWS($AA$2:$AA350),'Per Line'!$AO$2:$AO$3001,0),"")</f>
        <v/>
      </c>
      <c r="AB350" s="17">
        <f>IF($AA350="","",K350-J350*Y350/100)</f>
        <v/>
      </c>
      <c r="AC350">
        <f>IF($AA350="","",C350&amp;"|"&amp;COUNTIF($C$2:$C350,C350))</f>
        <v/>
      </c>
    </row>
    <row r="351">
      <c r="A351" s="15" t="n"/>
      <c r="B351">
        <f>IF($AA351="","",INDEX('Per Line'!$E$2:$E$3001,$AA351)&amp;"")</f>
        <v/>
      </c>
      <c r="C351">
        <f>IF($AA351="","",D351&amp;" "&amp;G351)</f>
        <v/>
      </c>
      <c r="D351">
        <f>IF($AA351="","",INDEX('Per Line'!$A$2:$A$3001,$AA351)&amp;"")</f>
        <v/>
      </c>
      <c r="E351" s="14">
        <f>IF($AA351="","",INDEX('Per Line'!$G$2:$G$3001,$AA351))</f>
        <v/>
      </c>
      <c r="F351">
        <f>IF($AA351="","",INDEX('Per Line'!$H$2:$H$3001,$AA351)&amp;"")</f>
        <v/>
      </c>
      <c r="G351">
        <f>IF($AA351="","",INDEX('Per Line'!$J$2:$J$3001,$AA351)&amp;"")</f>
        <v/>
      </c>
      <c r="H351">
        <f>IF($AA351="","",INDEX('Per Line'!$K$2:$K$3001,$AA351)&amp;"")</f>
        <v/>
      </c>
      <c r="I351">
        <f>IF($AA351="","",INDEX('Per Line'!$L$2:$L$3001,$AA351)&amp;"")</f>
        <v/>
      </c>
      <c r="J351">
        <f>IF($AA351="","",INDEX('Per Line'!$P$2:$P$3001,$AA351))</f>
        <v/>
      </c>
      <c r="K351" s="7">
        <f>IF($AA351="","",IF(AND(ISNUMBER(M351),M351&gt;0,Y351&gt;M351),J351*M351/100+(Y351-M351),J351*Y351/100))</f>
        <v/>
      </c>
      <c r="L351">
        <f>IF($AA351="","",INDEX('Per Line'!$Z$2:$Z$3001,$AA351)&amp;"")</f>
        <v/>
      </c>
      <c r="M351">
        <f>IF($AA351="","",INDEX('Per Line'!$AG$2:$AG$3001,$AA351))</f>
        <v/>
      </c>
      <c r="N351">
        <f>IF($AA351="","",IF(AND(ISNUMBER(M351),M351&gt;0),Y351&gt;M351,FALSE))</f>
        <v/>
      </c>
      <c r="O351" s="7">
        <f>IF($AA351="","",IF(AND(ISNUMBER(M351),M351&gt;0,Y351&gt;M351),Y351-M351,""))</f>
        <v/>
      </c>
      <c r="P351" s="7">
        <f>IF($AA351="","",SUMIFS('Per Line'!$Y$2:$Y$3001,'Per Line'!$E$2:$E$3001,$B351,'Per Line'!$AQ$2:$AQ$3001,1))</f>
        <v/>
      </c>
      <c r="Q351">
        <f>IF($AA351="","",Settings!$C$7)</f>
        <v/>
      </c>
      <c r="R351" s="7">
        <f>IF($AA351="","",SUMIFS('Per Line'!$Y$2:$Y$3001,'Per Line'!$E$2:$E$3001,$B351,'Per Line'!$AP$2:$AP$3001,0,'Per Line'!$AQ$2:$AQ$3001,0))</f>
        <v/>
      </c>
      <c r="S351" s="7">
        <f>IF($AA351="","",R351*Q351)</f>
        <v/>
      </c>
      <c r="T351">
        <f>IF($AA351="","",Settings!$C$6)</f>
        <v/>
      </c>
      <c r="U351" s="7">
        <f>IF($AA351="","",SUMIFS('Per Line'!$Y$2:$Y$3001,'Per Line'!$E$2:$E$3001,$B351,'Per Line'!$AP$2:$AP$3001,1,'Per Line'!$AQ$2:$AQ$3001,0))</f>
        <v/>
      </c>
      <c r="V351" s="7">
        <f>IF($AA351="","",U351*T351)</f>
        <v/>
      </c>
      <c r="W351" s="7">
        <f>IF($AA351="","",V351+S351)</f>
        <v/>
      </c>
      <c r="X351" s="7">
        <f>IF($AA351="","",Y351-W351)</f>
        <v/>
      </c>
      <c r="Y351" s="7">
        <f>IF($AA351="","",R351+U351+P351)</f>
        <v/>
      </c>
      <c r="Z351" s="7">
        <f>IF($AA351="","",Y351-W351-K351)</f>
        <v/>
      </c>
      <c r="AA351" s="16">
        <f>IF(ROWS($AA$2:$AA351)&lt;=MAX('Per Line'!$AO$2:$AO$3001),MATCH(ROWS($AA$2:$AA351),'Per Line'!$AO$2:$AO$3001,0),"")</f>
        <v/>
      </c>
      <c r="AB351" s="17">
        <f>IF($AA351="","",K351-J351*Y351/100)</f>
        <v/>
      </c>
      <c r="AC351">
        <f>IF($AA351="","",C351&amp;"|"&amp;COUNTIF($C$2:$C351,C351))</f>
        <v/>
      </c>
    </row>
    <row r="352">
      <c r="A352" s="15" t="n"/>
      <c r="B352">
        <f>IF($AA352="","",INDEX('Per Line'!$E$2:$E$3001,$AA352)&amp;"")</f>
        <v/>
      </c>
      <c r="C352">
        <f>IF($AA352="","",D352&amp;" "&amp;G352)</f>
        <v/>
      </c>
      <c r="D352">
        <f>IF($AA352="","",INDEX('Per Line'!$A$2:$A$3001,$AA352)&amp;"")</f>
        <v/>
      </c>
      <c r="E352" s="14">
        <f>IF($AA352="","",INDEX('Per Line'!$G$2:$G$3001,$AA352))</f>
        <v/>
      </c>
      <c r="F352">
        <f>IF($AA352="","",INDEX('Per Line'!$H$2:$H$3001,$AA352)&amp;"")</f>
        <v/>
      </c>
      <c r="G352">
        <f>IF($AA352="","",INDEX('Per Line'!$J$2:$J$3001,$AA352)&amp;"")</f>
        <v/>
      </c>
      <c r="H352">
        <f>IF($AA352="","",INDEX('Per Line'!$K$2:$K$3001,$AA352)&amp;"")</f>
        <v/>
      </c>
      <c r="I352">
        <f>IF($AA352="","",INDEX('Per Line'!$L$2:$L$3001,$AA352)&amp;"")</f>
        <v/>
      </c>
      <c r="J352">
        <f>IF($AA352="","",INDEX('Per Line'!$P$2:$P$3001,$AA352))</f>
        <v/>
      </c>
      <c r="K352" s="7">
        <f>IF($AA352="","",IF(AND(ISNUMBER(M352),M352&gt;0,Y352&gt;M352),J352*M352/100+(Y352-M352),J352*Y352/100))</f>
        <v/>
      </c>
      <c r="L352">
        <f>IF($AA352="","",INDEX('Per Line'!$Z$2:$Z$3001,$AA352)&amp;"")</f>
        <v/>
      </c>
      <c r="M352">
        <f>IF($AA352="","",INDEX('Per Line'!$AG$2:$AG$3001,$AA352))</f>
        <v/>
      </c>
      <c r="N352">
        <f>IF($AA352="","",IF(AND(ISNUMBER(M352),M352&gt;0),Y352&gt;M352,FALSE))</f>
        <v/>
      </c>
      <c r="O352" s="7">
        <f>IF($AA352="","",IF(AND(ISNUMBER(M352),M352&gt;0,Y352&gt;M352),Y352-M352,""))</f>
        <v/>
      </c>
      <c r="P352" s="7">
        <f>IF($AA352="","",SUMIFS('Per Line'!$Y$2:$Y$3001,'Per Line'!$E$2:$E$3001,$B352,'Per Line'!$AQ$2:$AQ$3001,1))</f>
        <v/>
      </c>
      <c r="Q352">
        <f>IF($AA352="","",Settings!$C$7)</f>
        <v/>
      </c>
      <c r="R352" s="7">
        <f>IF($AA352="","",SUMIFS('Per Line'!$Y$2:$Y$3001,'Per Line'!$E$2:$E$3001,$B352,'Per Line'!$AP$2:$AP$3001,0,'Per Line'!$AQ$2:$AQ$3001,0))</f>
        <v/>
      </c>
      <c r="S352" s="7">
        <f>IF($AA352="","",R352*Q352)</f>
        <v/>
      </c>
      <c r="T352">
        <f>IF($AA352="","",Settings!$C$6)</f>
        <v/>
      </c>
      <c r="U352" s="7">
        <f>IF($AA352="","",SUMIFS('Per Line'!$Y$2:$Y$3001,'Per Line'!$E$2:$E$3001,$B352,'Per Line'!$AP$2:$AP$3001,1,'Per Line'!$AQ$2:$AQ$3001,0))</f>
        <v/>
      </c>
      <c r="V352" s="7">
        <f>IF($AA352="","",U352*T352)</f>
        <v/>
      </c>
      <c r="W352" s="7">
        <f>IF($AA352="","",V352+S352)</f>
        <v/>
      </c>
      <c r="X352" s="7">
        <f>IF($AA352="","",Y352-W352)</f>
        <v/>
      </c>
      <c r="Y352" s="7">
        <f>IF($AA352="","",R352+U352+P352)</f>
        <v/>
      </c>
      <c r="Z352" s="7">
        <f>IF($AA352="","",Y352-W352-K352)</f>
        <v/>
      </c>
      <c r="AA352" s="16">
        <f>IF(ROWS($AA$2:$AA352)&lt;=MAX('Per Line'!$AO$2:$AO$3001),MATCH(ROWS($AA$2:$AA352),'Per Line'!$AO$2:$AO$3001,0),"")</f>
        <v/>
      </c>
      <c r="AB352" s="17">
        <f>IF($AA352="","",K352-J352*Y352/100)</f>
        <v/>
      </c>
      <c r="AC352">
        <f>IF($AA352="","",C352&amp;"|"&amp;COUNTIF($C$2:$C352,C352))</f>
        <v/>
      </c>
    </row>
    <row r="353">
      <c r="A353" s="15" t="n"/>
      <c r="B353">
        <f>IF($AA353="","",INDEX('Per Line'!$E$2:$E$3001,$AA353)&amp;"")</f>
        <v/>
      </c>
      <c r="C353">
        <f>IF($AA353="","",D353&amp;" "&amp;G353)</f>
        <v/>
      </c>
      <c r="D353">
        <f>IF($AA353="","",INDEX('Per Line'!$A$2:$A$3001,$AA353)&amp;"")</f>
        <v/>
      </c>
      <c r="E353" s="14">
        <f>IF($AA353="","",INDEX('Per Line'!$G$2:$G$3001,$AA353))</f>
        <v/>
      </c>
      <c r="F353">
        <f>IF($AA353="","",INDEX('Per Line'!$H$2:$H$3001,$AA353)&amp;"")</f>
        <v/>
      </c>
      <c r="G353">
        <f>IF($AA353="","",INDEX('Per Line'!$J$2:$J$3001,$AA353)&amp;"")</f>
        <v/>
      </c>
      <c r="H353">
        <f>IF($AA353="","",INDEX('Per Line'!$K$2:$K$3001,$AA353)&amp;"")</f>
        <v/>
      </c>
      <c r="I353">
        <f>IF($AA353="","",INDEX('Per Line'!$L$2:$L$3001,$AA353)&amp;"")</f>
        <v/>
      </c>
      <c r="J353">
        <f>IF($AA353="","",INDEX('Per Line'!$P$2:$P$3001,$AA353))</f>
        <v/>
      </c>
      <c r="K353" s="7">
        <f>IF($AA353="","",IF(AND(ISNUMBER(M353),M353&gt;0,Y353&gt;M353),J353*M353/100+(Y353-M353),J353*Y353/100))</f>
        <v/>
      </c>
      <c r="L353">
        <f>IF($AA353="","",INDEX('Per Line'!$Z$2:$Z$3001,$AA353)&amp;"")</f>
        <v/>
      </c>
      <c r="M353">
        <f>IF($AA353="","",INDEX('Per Line'!$AG$2:$AG$3001,$AA353))</f>
        <v/>
      </c>
      <c r="N353">
        <f>IF($AA353="","",IF(AND(ISNUMBER(M353),M353&gt;0),Y353&gt;M353,FALSE))</f>
        <v/>
      </c>
      <c r="O353" s="7">
        <f>IF($AA353="","",IF(AND(ISNUMBER(M353),M353&gt;0,Y353&gt;M353),Y353-M353,""))</f>
        <v/>
      </c>
      <c r="P353" s="7">
        <f>IF($AA353="","",SUMIFS('Per Line'!$Y$2:$Y$3001,'Per Line'!$E$2:$E$3001,$B353,'Per Line'!$AQ$2:$AQ$3001,1))</f>
        <v/>
      </c>
      <c r="Q353">
        <f>IF($AA353="","",Settings!$C$7)</f>
        <v/>
      </c>
      <c r="R353" s="7">
        <f>IF($AA353="","",SUMIFS('Per Line'!$Y$2:$Y$3001,'Per Line'!$E$2:$E$3001,$B353,'Per Line'!$AP$2:$AP$3001,0,'Per Line'!$AQ$2:$AQ$3001,0))</f>
        <v/>
      </c>
      <c r="S353" s="7">
        <f>IF($AA353="","",R353*Q353)</f>
        <v/>
      </c>
      <c r="T353">
        <f>IF($AA353="","",Settings!$C$6)</f>
        <v/>
      </c>
      <c r="U353" s="7">
        <f>IF($AA353="","",SUMIFS('Per Line'!$Y$2:$Y$3001,'Per Line'!$E$2:$E$3001,$B353,'Per Line'!$AP$2:$AP$3001,1,'Per Line'!$AQ$2:$AQ$3001,0))</f>
        <v/>
      </c>
      <c r="V353" s="7">
        <f>IF($AA353="","",U353*T353)</f>
        <v/>
      </c>
      <c r="W353" s="7">
        <f>IF($AA353="","",V353+S353)</f>
        <v/>
      </c>
      <c r="X353" s="7">
        <f>IF($AA353="","",Y353-W353)</f>
        <v/>
      </c>
      <c r="Y353" s="7">
        <f>IF($AA353="","",R353+U353+P353)</f>
        <v/>
      </c>
      <c r="Z353" s="7">
        <f>IF($AA353="","",Y353-W353-K353)</f>
        <v/>
      </c>
      <c r="AA353" s="16">
        <f>IF(ROWS($AA$2:$AA353)&lt;=MAX('Per Line'!$AO$2:$AO$3001),MATCH(ROWS($AA$2:$AA353),'Per Line'!$AO$2:$AO$3001,0),"")</f>
        <v/>
      </c>
      <c r="AB353" s="17">
        <f>IF($AA353="","",K353-J353*Y353/100)</f>
        <v/>
      </c>
      <c r="AC353">
        <f>IF($AA353="","",C353&amp;"|"&amp;COUNTIF($C$2:$C353,C353))</f>
        <v/>
      </c>
    </row>
    <row r="354">
      <c r="A354" s="15" t="n"/>
      <c r="B354">
        <f>IF($AA354="","",INDEX('Per Line'!$E$2:$E$3001,$AA354)&amp;"")</f>
        <v/>
      </c>
      <c r="C354">
        <f>IF($AA354="","",D354&amp;" "&amp;G354)</f>
        <v/>
      </c>
      <c r="D354">
        <f>IF($AA354="","",INDEX('Per Line'!$A$2:$A$3001,$AA354)&amp;"")</f>
        <v/>
      </c>
      <c r="E354" s="14">
        <f>IF($AA354="","",INDEX('Per Line'!$G$2:$G$3001,$AA354))</f>
        <v/>
      </c>
      <c r="F354">
        <f>IF($AA354="","",INDEX('Per Line'!$H$2:$H$3001,$AA354)&amp;"")</f>
        <v/>
      </c>
      <c r="G354">
        <f>IF($AA354="","",INDEX('Per Line'!$J$2:$J$3001,$AA354)&amp;"")</f>
        <v/>
      </c>
      <c r="H354">
        <f>IF($AA354="","",INDEX('Per Line'!$K$2:$K$3001,$AA354)&amp;"")</f>
        <v/>
      </c>
      <c r="I354">
        <f>IF($AA354="","",INDEX('Per Line'!$L$2:$L$3001,$AA354)&amp;"")</f>
        <v/>
      </c>
      <c r="J354">
        <f>IF($AA354="","",INDEX('Per Line'!$P$2:$P$3001,$AA354))</f>
        <v/>
      </c>
      <c r="K354" s="7">
        <f>IF($AA354="","",IF(AND(ISNUMBER(M354),M354&gt;0,Y354&gt;M354),J354*M354/100+(Y354-M354),J354*Y354/100))</f>
        <v/>
      </c>
      <c r="L354">
        <f>IF($AA354="","",INDEX('Per Line'!$Z$2:$Z$3001,$AA354)&amp;"")</f>
        <v/>
      </c>
      <c r="M354">
        <f>IF($AA354="","",INDEX('Per Line'!$AG$2:$AG$3001,$AA354))</f>
        <v/>
      </c>
      <c r="N354">
        <f>IF($AA354="","",IF(AND(ISNUMBER(M354),M354&gt;0),Y354&gt;M354,FALSE))</f>
        <v/>
      </c>
      <c r="O354" s="7">
        <f>IF($AA354="","",IF(AND(ISNUMBER(M354),M354&gt;0,Y354&gt;M354),Y354-M354,""))</f>
        <v/>
      </c>
      <c r="P354" s="7">
        <f>IF($AA354="","",SUMIFS('Per Line'!$Y$2:$Y$3001,'Per Line'!$E$2:$E$3001,$B354,'Per Line'!$AQ$2:$AQ$3001,1))</f>
        <v/>
      </c>
      <c r="Q354">
        <f>IF($AA354="","",Settings!$C$7)</f>
        <v/>
      </c>
      <c r="R354" s="7">
        <f>IF($AA354="","",SUMIFS('Per Line'!$Y$2:$Y$3001,'Per Line'!$E$2:$E$3001,$B354,'Per Line'!$AP$2:$AP$3001,0,'Per Line'!$AQ$2:$AQ$3001,0))</f>
        <v/>
      </c>
      <c r="S354" s="7">
        <f>IF($AA354="","",R354*Q354)</f>
        <v/>
      </c>
      <c r="T354">
        <f>IF($AA354="","",Settings!$C$6)</f>
        <v/>
      </c>
      <c r="U354" s="7">
        <f>IF($AA354="","",SUMIFS('Per Line'!$Y$2:$Y$3001,'Per Line'!$E$2:$E$3001,$B354,'Per Line'!$AP$2:$AP$3001,1,'Per Line'!$AQ$2:$AQ$3001,0))</f>
        <v/>
      </c>
      <c r="V354" s="7">
        <f>IF($AA354="","",U354*T354)</f>
        <v/>
      </c>
      <c r="W354" s="7">
        <f>IF($AA354="","",V354+S354)</f>
        <v/>
      </c>
      <c r="X354" s="7">
        <f>IF($AA354="","",Y354-W354)</f>
        <v/>
      </c>
      <c r="Y354" s="7">
        <f>IF($AA354="","",R354+U354+P354)</f>
        <v/>
      </c>
      <c r="Z354" s="7">
        <f>IF($AA354="","",Y354-W354-K354)</f>
        <v/>
      </c>
      <c r="AA354" s="16">
        <f>IF(ROWS($AA$2:$AA354)&lt;=MAX('Per Line'!$AO$2:$AO$3001),MATCH(ROWS($AA$2:$AA354),'Per Line'!$AO$2:$AO$3001,0),"")</f>
        <v/>
      </c>
      <c r="AB354" s="17">
        <f>IF($AA354="","",K354-J354*Y354/100)</f>
        <v/>
      </c>
      <c r="AC354">
        <f>IF($AA354="","",C354&amp;"|"&amp;COUNTIF($C$2:$C354,C354))</f>
        <v/>
      </c>
    </row>
    <row r="355">
      <c r="A355" s="15" t="n"/>
      <c r="B355">
        <f>IF($AA355="","",INDEX('Per Line'!$E$2:$E$3001,$AA355)&amp;"")</f>
        <v/>
      </c>
      <c r="C355">
        <f>IF($AA355="","",D355&amp;" "&amp;G355)</f>
        <v/>
      </c>
      <c r="D355">
        <f>IF($AA355="","",INDEX('Per Line'!$A$2:$A$3001,$AA355)&amp;"")</f>
        <v/>
      </c>
      <c r="E355" s="14">
        <f>IF($AA355="","",INDEX('Per Line'!$G$2:$G$3001,$AA355))</f>
        <v/>
      </c>
      <c r="F355">
        <f>IF($AA355="","",INDEX('Per Line'!$H$2:$H$3001,$AA355)&amp;"")</f>
        <v/>
      </c>
      <c r="G355">
        <f>IF($AA355="","",INDEX('Per Line'!$J$2:$J$3001,$AA355)&amp;"")</f>
        <v/>
      </c>
      <c r="H355">
        <f>IF($AA355="","",INDEX('Per Line'!$K$2:$K$3001,$AA355)&amp;"")</f>
        <v/>
      </c>
      <c r="I355">
        <f>IF($AA355="","",INDEX('Per Line'!$L$2:$L$3001,$AA355)&amp;"")</f>
        <v/>
      </c>
      <c r="J355">
        <f>IF($AA355="","",INDEX('Per Line'!$P$2:$P$3001,$AA355))</f>
        <v/>
      </c>
      <c r="K355" s="7">
        <f>IF($AA355="","",IF(AND(ISNUMBER(M355),M355&gt;0,Y355&gt;M355),J355*M355/100+(Y355-M355),J355*Y355/100))</f>
        <v/>
      </c>
      <c r="L355">
        <f>IF($AA355="","",INDEX('Per Line'!$Z$2:$Z$3001,$AA355)&amp;"")</f>
        <v/>
      </c>
      <c r="M355">
        <f>IF($AA355="","",INDEX('Per Line'!$AG$2:$AG$3001,$AA355))</f>
        <v/>
      </c>
      <c r="N355">
        <f>IF($AA355="","",IF(AND(ISNUMBER(M355),M355&gt;0),Y355&gt;M355,FALSE))</f>
        <v/>
      </c>
      <c r="O355" s="7">
        <f>IF($AA355="","",IF(AND(ISNUMBER(M355),M355&gt;0,Y355&gt;M355),Y355-M355,""))</f>
        <v/>
      </c>
      <c r="P355" s="7">
        <f>IF($AA355="","",SUMIFS('Per Line'!$Y$2:$Y$3001,'Per Line'!$E$2:$E$3001,$B355,'Per Line'!$AQ$2:$AQ$3001,1))</f>
        <v/>
      </c>
      <c r="Q355">
        <f>IF($AA355="","",Settings!$C$7)</f>
        <v/>
      </c>
      <c r="R355" s="7">
        <f>IF($AA355="","",SUMIFS('Per Line'!$Y$2:$Y$3001,'Per Line'!$E$2:$E$3001,$B355,'Per Line'!$AP$2:$AP$3001,0,'Per Line'!$AQ$2:$AQ$3001,0))</f>
        <v/>
      </c>
      <c r="S355" s="7">
        <f>IF($AA355="","",R355*Q355)</f>
        <v/>
      </c>
      <c r="T355">
        <f>IF($AA355="","",Settings!$C$6)</f>
        <v/>
      </c>
      <c r="U355" s="7">
        <f>IF($AA355="","",SUMIFS('Per Line'!$Y$2:$Y$3001,'Per Line'!$E$2:$E$3001,$B355,'Per Line'!$AP$2:$AP$3001,1,'Per Line'!$AQ$2:$AQ$3001,0))</f>
        <v/>
      </c>
      <c r="V355" s="7">
        <f>IF($AA355="","",U355*T355)</f>
        <v/>
      </c>
      <c r="W355" s="7">
        <f>IF($AA355="","",V355+S355)</f>
        <v/>
      </c>
      <c r="X355" s="7">
        <f>IF($AA355="","",Y355-W355)</f>
        <v/>
      </c>
      <c r="Y355" s="7">
        <f>IF($AA355="","",R355+U355+P355)</f>
        <v/>
      </c>
      <c r="Z355" s="7">
        <f>IF($AA355="","",Y355-W355-K355)</f>
        <v/>
      </c>
      <c r="AA355" s="16">
        <f>IF(ROWS($AA$2:$AA355)&lt;=MAX('Per Line'!$AO$2:$AO$3001),MATCH(ROWS($AA$2:$AA355),'Per Line'!$AO$2:$AO$3001,0),"")</f>
        <v/>
      </c>
      <c r="AB355" s="17">
        <f>IF($AA355="","",K355-J355*Y355/100)</f>
        <v/>
      </c>
      <c r="AC355">
        <f>IF($AA355="","",C355&amp;"|"&amp;COUNTIF($C$2:$C355,C355))</f>
        <v/>
      </c>
    </row>
    <row r="356">
      <c r="A356" s="15" t="n"/>
      <c r="B356">
        <f>IF($AA356="","",INDEX('Per Line'!$E$2:$E$3001,$AA356)&amp;"")</f>
        <v/>
      </c>
      <c r="C356">
        <f>IF($AA356="","",D356&amp;" "&amp;G356)</f>
        <v/>
      </c>
      <c r="D356">
        <f>IF($AA356="","",INDEX('Per Line'!$A$2:$A$3001,$AA356)&amp;"")</f>
        <v/>
      </c>
      <c r="E356" s="14">
        <f>IF($AA356="","",INDEX('Per Line'!$G$2:$G$3001,$AA356))</f>
        <v/>
      </c>
      <c r="F356">
        <f>IF($AA356="","",INDEX('Per Line'!$H$2:$H$3001,$AA356)&amp;"")</f>
        <v/>
      </c>
      <c r="G356">
        <f>IF($AA356="","",INDEX('Per Line'!$J$2:$J$3001,$AA356)&amp;"")</f>
        <v/>
      </c>
      <c r="H356">
        <f>IF($AA356="","",INDEX('Per Line'!$K$2:$K$3001,$AA356)&amp;"")</f>
        <v/>
      </c>
      <c r="I356">
        <f>IF($AA356="","",INDEX('Per Line'!$L$2:$L$3001,$AA356)&amp;"")</f>
        <v/>
      </c>
      <c r="J356">
        <f>IF($AA356="","",INDEX('Per Line'!$P$2:$P$3001,$AA356))</f>
        <v/>
      </c>
      <c r="K356" s="7">
        <f>IF($AA356="","",IF(AND(ISNUMBER(M356),M356&gt;0,Y356&gt;M356),J356*M356/100+(Y356-M356),J356*Y356/100))</f>
        <v/>
      </c>
      <c r="L356">
        <f>IF($AA356="","",INDEX('Per Line'!$Z$2:$Z$3001,$AA356)&amp;"")</f>
        <v/>
      </c>
      <c r="M356">
        <f>IF($AA356="","",INDEX('Per Line'!$AG$2:$AG$3001,$AA356))</f>
        <v/>
      </c>
      <c r="N356">
        <f>IF($AA356="","",IF(AND(ISNUMBER(M356),M356&gt;0),Y356&gt;M356,FALSE))</f>
        <v/>
      </c>
      <c r="O356" s="7">
        <f>IF($AA356="","",IF(AND(ISNUMBER(M356),M356&gt;0,Y356&gt;M356),Y356-M356,""))</f>
        <v/>
      </c>
      <c r="P356" s="7">
        <f>IF($AA356="","",SUMIFS('Per Line'!$Y$2:$Y$3001,'Per Line'!$E$2:$E$3001,$B356,'Per Line'!$AQ$2:$AQ$3001,1))</f>
        <v/>
      </c>
      <c r="Q356">
        <f>IF($AA356="","",Settings!$C$7)</f>
        <v/>
      </c>
      <c r="R356" s="7">
        <f>IF($AA356="","",SUMIFS('Per Line'!$Y$2:$Y$3001,'Per Line'!$E$2:$E$3001,$B356,'Per Line'!$AP$2:$AP$3001,0,'Per Line'!$AQ$2:$AQ$3001,0))</f>
        <v/>
      </c>
      <c r="S356" s="7">
        <f>IF($AA356="","",R356*Q356)</f>
        <v/>
      </c>
      <c r="T356">
        <f>IF($AA356="","",Settings!$C$6)</f>
        <v/>
      </c>
      <c r="U356" s="7">
        <f>IF($AA356="","",SUMIFS('Per Line'!$Y$2:$Y$3001,'Per Line'!$E$2:$E$3001,$B356,'Per Line'!$AP$2:$AP$3001,1,'Per Line'!$AQ$2:$AQ$3001,0))</f>
        <v/>
      </c>
      <c r="V356" s="7">
        <f>IF($AA356="","",U356*T356)</f>
        <v/>
      </c>
      <c r="W356" s="7">
        <f>IF($AA356="","",V356+S356)</f>
        <v/>
      </c>
      <c r="X356" s="7">
        <f>IF($AA356="","",Y356-W356)</f>
        <v/>
      </c>
      <c r="Y356" s="7">
        <f>IF($AA356="","",R356+U356+P356)</f>
        <v/>
      </c>
      <c r="Z356" s="7">
        <f>IF($AA356="","",Y356-W356-K356)</f>
        <v/>
      </c>
      <c r="AA356" s="16">
        <f>IF(ROWS($AA$2:$AA356)&lt;=MAX('Per Line'!$AO$2:$AO$3001),MATCH(ROWS($AA$2:$AA356),'Per Line'!$AO$2:$AO$3001,0),"")</f>
        <v/>
      </c>
      <c r="AB356" s="17">
        <f>IF($AA356="","",K356-J356*Y356/100)</f>
        <v/>
      </c>
      <c r="AC356">
        <f>IF($AA356="","",C356&amp;"|"&amp;COUNTIF($C$2:$C356,C356))</f>
        <v/>
      </c>
    </row>
    <row r="357">
      <c r="A357" s="15" t="n"/>
      <c r="B357">
        <f>IF($AA357="","",INDEX('Per Line'!$E$2:$E$3001,$AA357)&amp;"")</f>
        <v/>
      </c>
      <c r="C357">
        <f>IF($AA357="","",D357&amp;" "&amp;G357)</f>
        <v/>
      </c>
      <c r="D357">
        <f>IF($AA357="","",INDEX('Per Line'!$A$2:$A$3001,$AA357)&amp;"")</f>
        <v/>
      </c>
      <c r="E357" s="14">
        <f>IF($AA357="","",INDEX('Per Line'!$G$2:$G$3001,$AA357))</f>
        <v/>
      </c>
      <c r="F357">
        <f>IF($AA357="","",INDEX('Per Line'!$H$2:$H$3001,$AA357)&amp;"")</f>
        <v/>
      </c>
      <c r="G357">
        <f>IF($AA357="","",INDEX('Per Line'!$J$2:$J$3001,$AA357)&amp;"")</f>
        <v/>
      </c>
      <c r="H357">
        <f>IF($AA357="","",INDEX('Per Line'!$K$2:$K$3001,$AA357)&amp;"")</f>
        <v/>
      </c>
      <c r="I357">
        <f>IF($AA357="","",INDEX('Per Line'!$L$2:$L$3001,$AA357)&amp;"")</f>
        <v/>
      </c>
      <c r="J357">
        <f>IF($AA357="","",INDEX('Per Line'!$P$2:$P$3001,$AA357))</f>
        <v/>
      </c>
      <c r="K357" s="7">
        <f>IF($AA357="","",IF(AND(ISNUMBER(M357),M357&gt;0,Y357&gt;M357),J357*M357/100+(Y357-M357),J357*Y357/100))</f>
        <v/>
      </c>
      <c r="L357">
        <f>IF($AA357="","",INDEX('Per Line'!$Z$2:$Z$3001,$AA357)&amp;"")</f>
        <v/>
      </c>
      <c r="M357">
        <f>IF($AA357="","",INDEX('Per Line'!$AG$2:$AG$3001,$AA357))</f>
        <v/>
      </c>
      <c r="N357">
        <f>IF($AA357="","",IF(AND(ISNUMBER(M357),M357&gt;0),Y357&gt;M357,FALSE))</f>
        <v/>
      </c>
      <c r="O357" s="7">
        <f>IF($AA357="","",IF(AND(ISNUMBER(M357),M357&gt;0,Y357&gt;M357),Y357-M357,""))</f>
        <v/>
      </c>
      <c r="P357" s="7">
        <f>IF($AA357="","",SUMIFS('Per Line'!$Y$2:$Y$3001,'Per Line'!$E$2:$E$3001,$B357,'Per Line'!$AQ$2:$AQ$3001,1))</f>
        <v/>
      </c>
      <c r="Q357">
        <f>IF($AA357="","",Settings!$C$7)</f>
        <v/>
      </c>
      <c r="R357" s="7">
        <f>IF($AA357="","",SUMIFS('Per Line'!$Y$2:$Y$3001,'Per Line'!$E$2:$E$3001,$B357,'Per Line'!$AP$2:$AP$3001,0,'Per Line'!$AQ$2:$AQ$3001,0))</f>
        <v/>
      </c>
      <c r="S357" s="7">
        <f>IF($AA357="","",R357*Q357)</f>
        <v/>
      </c>
      <c r="T357">
        <f>IF($AA357="","",Settings!$C$6)</f>
        <v/>
      </c>
      <c r="U357" s="7">
        <f>IF($AA357="","",SUMIFS('Per Line'!$Y$2:$Y$3001,'Per Line'!$E$2:$E$3001,$B357,'Per Line'!$AP$2:$AP$3001,1,'Per Line'!$AQ$2:$AQ$3001,0))</f>
        <v/>
      </c>
      <c r="V357" s="7">
        <f>IF($AA357="","",U357*T357)</f>
        <v/>
      </c>
      <c r="W357" s="7">
        <f>IF($AA357="","",V357+S357)</f>
        <v/>
      </c>
      <c r="X357" s="7">
        <f>IF($AA357="","",Y357-W357)</f>
        <v/>
      </c>
      <c r="Y357" s="7">
        <f>IF($AA357="","",R357+U357+P357)</f>
        <v/>
      </c>
      <c r="Z357" s="7">
        <f>IF($AA357="","",Y357-W357-K357)</f>
        <v/>
      </c>
      <c r="AA357" s="16">
        <f>IF(ROWS($AA$2:$AA357)&lt;=MAX('Per Line'!$AO$2:$AO$3001),MATCH(ROWS($AA$2:$AA357),'Per Line'!$AO$2:$AO$3001,0),"")</f>
        <v/>
      </c>
      <c r="AB357" s="17">
        <f>IF($AA357="","",K357-J357*Y357/100)</f>
        <v/>
      </c>
      <c r="AC357">
        <f>IF($AA357="","",C357&amp;"|"&amp;COUNTIF($C$2:$C357,C357))</f>
        <v/>
      </c>
    </row>
    <row r="358">
      <c r="A358" s="15" t="n"/>
      <c r="B358">
        <f>IF($AA358="","",INDEX('Per Line'!$E$2:$E$3001,$AA358)&amp;"")</f>
        <v/>
      </c>
      <c r="C358">
        <f>IF($AA358="","",D358&amp;" "&amp;G358)</f>
        <v/>
      </c>
      <c r="D358">
        <f>IF($AA358="","",INDEX('Per Line'!$A$2:$A$3001,$AA358)&amp;"")</f>
        <v/>
      </c>
      <c r="E358" s="14">
        <f>IF($AA358="","",INDEX('Per Line'!$G$2:$G$3001,$AA358))</f>
        <v/>
      </c>
      <c r="F358">
        <f>IF($AA358="","",INDEX('Per Line'!$H$2:$H$3001,$AA358)&amp;"")</f>
        <v/>
      </c>
      <c r="G358">
        <f>IF($AA358="","",INDEX('Per Line'!$J$2:$J$3001,$AA358)&amp;"")</f>
        <v/>
      </c>
      <c r="H358">
        <f>IF($AA358="","",INDEX('Per Line'!$K$2:$K$3001,$AA358)&amp;"")</f>
        <v/>
      </c>
      <c r="I358">
        <f>IF($AA358="","",INDEX('Per Line'!$L$2:$L$3001,$AA358)&amp;"")</f>
        <v/>
      </c>
      <c r="J358">
        <f>IF($AA358="","",INDEX('Per Line'!$P$2:$P$3001,$AA358))</f>
        <v/>
      </c>
      <c r="K358" s="7">
        <f>IF($AA358="","",IF(AND(ISNUMBER(M358),M358&gt;0,Y358&gt;M358),J358*M358/100+(Y358-M358),J358*Y358/100))</f>
        <v/>
      </c>
      <c r="L358">
        <f>IF($AA358="","",INDEX('Per Line'!$Z$2:$Z$3001,$AA358)&amp;"")</f>
        <v/>
      </c>
      <c r="M358">
        <f>IF($AA358="","",INDEX('Per Line'!$AG$2:$AG$3001,$AA358))</f>
        <v/>
      </c>
      <c r="N358">
        <f>IF($AA358="","",IF(AND(ISNUMBER(M358),M358&gt;0),Y358&gt;M358,FALSE))</f>
        <v/>
      </c>
      <c r="O358" s="7">
        <f>IF($AA358="","",IF(AND(ISNUMBER(M358),M358&gt;0,Y358&gt;M358),Y358-M358,""))</f>
        <v/>
      </c>
      <c r="P358" s="7">
        <f>IF($AA358="","",SUMIFS('Per Line'!$Y$2:$Y$3001,'Per Line'!$E$2:$E$3001,$B358,'Per Line'!$AQ$2:$AQ$3001,1))</f>
        <v/>
      </c>
      <c r="Q358">
        <f>IF($AA358="","",Settings!$C$7)</f>
        <v/>
      </c>
      <c r="R358" s="7">
        <f>IF($AA358="","",SUMIFS('Per Line'!$Y$2:$Y$3001,'Per Line'!$E$2:$E$3001,$B358,'Per Line'!$AP$2:$AP$3001,0,'Per Line'!$AQ$2:$AQ$3001,0))</f>
        <v/>
      </c>
      <c r="S358" s="7">
        <f>IF($AA358="","",R358*Q358)</f>
        <v/>
      </c>
      <c r="T358">
        <f>IF($AA358="","",Settings!$C$6)</f>
        <v/>
      </c>
      <c r="U358" s="7">
        <f>IF($AA358="","",SUMIFS('Per Line'!$Y$2:$Y$3001,'Per Line'!$E$2:$E$3001,$B358,'Per Line'!$AP$2:$AP$3001,1,'Per Line'!$AQ$2:$AQ$3001,0))</f>
        <v/>
      </c>
      <c r="V358" s="7">
        <f>IF($AA358="","",U358*T358)</f>
        <v/>
      </c>
      <c r="W358" s="7">
        <f>IF($AA358="","",V358+S358)</f>
        <v/>
      </c>
      <c r="X358" s="7">
        <f>IF($AA358="","",Y358-W358)</f>
        <v/>
      </c>
      <c r="Y358" s="7">
        <f>IF($AA358="","",R358+U358+P358)</f>
        <v/>
      </c>
      <c r="Z358" s="7">
        <f>IF($AA358="","",Y358-W358-K358)</f>
        <v/>
      </c>
      <c r="AA358" s="16">
        <f>IF(ROWS($AA$2:$AA358)&lt;=MAX('Per Line'!$AO$2:$AO$3001),MATCH(ROWS($AA$2:$AA358),'Per Line'!$AO$2:$AO$3001,0),"")</f>
        <v/>
      </c>
      <c r="AB358" s="17">
        <f>IF($AA358="","",K358-J358*Y358/100)</f>
        <v/>
      </c>
      <c r="AC358">
        <f>IF($AA358="","",C358&amp;"|"&amp;COUNTIF($C$2:$C358,C358))</f>
        <v/>
      </c>
    </row>
    <row r="359">
      <c r="A359" s="15" t="n"/>
      <c r="B359">
        <f>IF($AA359="","",INDEX('Per Line'!$E$2:$E$3001,$AA359)&amp;"")</f>
        <v/>
      </c>
      <c r="C359">
        <f>IF($AA359="","",D359&amp;" "&amp;G359)</f>
        <v/>
      </c>
      <c r="D359">
        <f>IF($AA359="","",INDEX('Per Line'!$A$2:$A$3001,$AA359)&amp;"")</f>
        <v/>
      </c>
      <c r="E359" s="14">
        <f>IF($AA359="","",INDEX('Per Line'!$G$2:$G$3001,$AA359))</f>
        <v/>
      </c>
      <c r="F359">
        <f>IF($AA359="","",INDEX('Per Line'!$H$2:$H$3001,$AA359)&amp;"")</f>
        <v/>
      </c>
      <c r="G359">
        <f>IF($AA359="","",INDEX('Per Line'!$J$2:$J$3001,$AA359)&amp;"")</f>
        <v/>
      </c>
      <c r="H359">
        <f>IF($AA359="","",INDEX('Per Line'!$K$2:$K$3001,$AA359)&amp;"")</f>
        <v/>
      </c>
      <c r="I359">
        <f>IF($AA359="","",INDEX('Per Line'!$L$2:$L$3001,$AA359)&amp;"")</f>
        <v/>
      </c>
      <c r="J359">
        <f>IF($AA359="","",INDEX('Per Line'!$P$2:$P$3001,$AA359))</f>
        <v/>
      </c>
      <c r="K359" s="7">
        <f>IF($AA359="","",IF(AND(ISNUMBER(M359),M359&gt;0,Y359&gt;M359),J359*M359/100+(Y359-M359),J359*Y359/100))</f>
        <v/>
      </c>
      <c r="L359">
        <f>IF($AA359="","",INDEX('Per Line'!$Z$2:$Z$3001,$AA359)&amp;"")</f>
        <v/>
      </c>
      <c r="M359">
        <f>IF($AA359="","",INDEX('Per Line'!$AG$2:$AG$3001,$AA359))</f>
        <v/>
      </c>
      <c r="N359">
        <f>IF($AA359="","",IF(AND(ISNUMBER(M359),M359&gt;0),Y359&gt;M359,FALSE))</f>
        <v/>
      </c>
      <c r="O359" s="7">
        <f>IF($AA359="","",IF(AND(ISNUMBER(M359),M359&gt;0,Y359&gt;M359),Y359-M359,""))</f>
        <v/>
      </c>
      <c r="P359" s="7">
        <f>IF($AA359="","",SUMIFS('Per Line'!$Y$2:$Y$3001,'Per Line'!$E$2:$E$3001,$B359,'Per Line'!$AQ$2:$AQ$3001,1))</f>
        <v/>
      </c>
      <c r="Q359">
        <f>IF($AA359="","",Settings!$C$7)</f>
        <v/>
      </c>
      <c r="R359" s="7">
        <f>IF($AA359="","",SUMIFS('Per Line'!$Y$2:$Y$3001,'Per Line'!$E$2:$E$3001,$B359,'Per Line'!$AP$2:$AP$3001,0,'Per Line'!$AQ$2:$AQ$3001,0))</f>
        <v/>
      </c>
      <c r="S359" s="7">
        <f>IF($AA359="","",R359*Q359)</f>
        <v/>
      </c>
      <c r="T359">
        <f>IF($AA359="","",Settings!$C$6)</f>
        <v/>
      </c>
      <c r="U359" s="7">
        <f>IF($AA359="","",SUMIFS('Per Line'!$Y$2:$Y$3001,'Per Line'!$E$2:$E$3001,$B359,'Per Line'!$AP$2:$AP$3001,1,'Per Line'!$AQ$2:$AQ$3001,0))</f>
        <v/>
      </c>
      <c r="V359" s="7">
        <f>IF($AA359="","",U359*T359)</f>
        <v/>
      </c>
      <c r="W359" s="7">
        <f>IF($AA359="","",V359+S359)</f>
        <v/>
      </c>
      <c r="X359" s="7">
        <f>IF($AA359="","",Y359-W359)</f>
        <v/>
      </c>
      <c r="Y359" s="7">
        <f>IF($AA359="","",R359+U359+P359)</f>
        <v/>
      </c>
      <c r="Z359" s="7">
        <f>IF($AA359="","",Y359-W359-K359)</f>
        <v/>
      </c>
      <c r="AA359" s="16">
        <f>IF(ROWS($AA$2:$AA359)&lt;=MAX('Per Line'!$AO$2:$AO$3001),MATCH(ROWS($AA$2:$AA359),'Per Line'!$AO$2:$AO$3001,0),"")</f>
        <v/>
      </c>
      <c r="AB359" s="17">
        <f>IF($AA359="","",K359-J359*Y359/100)</f>
        <v/>
      </c>
      <c r="AC359">
        <f>IF($AA359="","",C359&amp;"|"&amp;COUNTIF($C$2:$C359,C359))</f>
        <v/>
      </c>
    </row>
    <row r="360">
      <c r="A360" s="15" t="n"/>
      <c r="B360">
        <f>IF($AA360="","",INDEX('Per Line'!$E$2:$E$3001,$AA360)&amp;"")</f>
        <v/>
      </c>
      <c r="C360">
        <f>IF($AA360="","",D360&amp;" "&amp;G360)</f>
        <v/>
      </c>
      <c r="D360">
        <f>IF($AA360="","",INDEX('Per Line'!$A$2:$A$3001,$AA360)&amp;"")</f>
        <v/>
      </c>
      <c r="E360" s="14">
        <f>IF($AA360="","",INDEX('Per Line'!$G$2:$G$3001,$AA360))</f>
        <v/>
      </c>
      <c r="F360">
        <f>IF($AA360="","",INDEX('Per Line'!$H$2:$H$3001,$AA360)&amp;"")</f>
        <v/>
      </c>
      <c r="G360">
        <f>IF($AA360="","",INDEX('Per Line'!$J$2:$J$3001,$AA360)&amp;"")</f>
        <v/>
      </c>
      <c r="H360">
        <f>IF($AA360="","",INDEX('Per Line'!$K$2:$K$3001,$AA360)&amp;"")</f>
        <v/>
      </c>
      <c r="I360">
        <f>IF($AA360="","",INDEX('Per Line'!$L$2:$L$3001,$AA360)&amp;"")</f>
        <v/>
      </c>
      <c r="J360">
        <f>IF($AA360="","",INDEX('Per Line'!$P$2:$P$3001,$AA360))</f>
        <v/>
      </c>
      <c r="K360" s="7">
        <f>IF($AA360="","",IF(AND(ISNUMBER(M360),M360&gt;0,Y360&gt;M360),J360*M360/100+(Y360-M360),J360*Y360/100))</f>
        <v/>
      </c>
      <c r="L360">
        <f>IF($AA360="","",INDEX('Per Line'!$Z$2:$Z$3001,$AA360)&amp;"")</f>
        <v/>
      </c>
      <c r="M360">
        <f>IF($AA360="","",INDEX('Per Line'!$AG$2:$AG$3001,$AA360))</f>
        <v/>
      </c>
      <c r="N360">
        <f>IF($AA360="","",IF(AND(ISNUMBER(M360),M360&gt;0),Y360&gt;M360,FALSE))</f>
        <v/>
      </c>
      <c r="O360" s="7">
        <f>IF($AA360="","",IF(AND(ISNUMBER(M360),M360&gt;0,Y360&gt;M360),Y360-M360,""))</f>
        <v/>
      </c>
      <c r="P360" s="7">
        <f>IF($AA360="","",SUMIFS('Per Line'!$Y$2:$Y$3001,'Per Line'!$E$2:$E$3001,$B360,'Per Line'!$AQ$2:$AQ$3001,1))</f>
        <v/>
      </c>
      <c r="Q360">
        <f>IF($AA360="","",Settings!$C$7)</f>
        <v/>
      </c>
      <c r="R360" s="7">
        <f>IF($AA360="","",SUMIFS('Per Line'!$Y$2:$Y$3001,'Per Line'!$E$2:$E$3001,$B360,'Per Line'!$AP$2:$AP$3001,0,'Per Line'!$AQ$2:$AQ$3001,0))</f>
        <v/>
      </c>
      <c r="S360" s="7">
        <f>IF($AA360="","",R360*Q360)</f>
        <v/>
      </c>
      <c r="T360">
        <f>IF($AA360="","",Settings!$C$6)</f>
        <v/>
      </c>
      <c r="U360" s="7">
        <f>IF($AA360="","",SUMIFS('Per Line'!$Y$2:$Y$3001,'Per Line'!$E$2:$E$3001,$B360,'Per Line'!$AP$2:$AP$3001,1,'Per Line'!$AQ$2:$AQ$3001,0))</f>
        <v/>
      </c>
      <c r="V360" s="7">
        <f>IF($AA360="","",U360*T360)</f>
        <v/>
      </c>
      <c r="W360" s="7">
        <f>IF($AA360="","",V360+S360)</f>
        <v/>
      </c>
      <c r="X360" s="7">
        <f>IF($AA360="","",Y360-W360)</f>
        <v/>
      </c>
      <c r="Y360" s="7">
        <f>IF($AA360="","",R360+U360+P360)</f>
        <v/>
      </c>
      <c r="Z360" s="7">
        <f>IF($AA360="","",Y360-W360-K360)</f>
        <v/>
      </c>
      <c r="AA360" s="16">
        <f>IF(ROWS($AA$2:$AA360)&lt;=MAX('Per Line'!$AO$2:$AO$3001),MATCH(ROWS($AA$2:$AA360),'Per Line'!$AO$2:$AO$3001,0),"")</f>
        <v/>
      </c>
      <c r="AB360" s="17">
        <f>IF($AA360="","",K360-J360*Y360/100)</f>
        <v/>
      </c>
      <c r="AC360">
        <f>IF($AA360="","",C360&amp;"|"&amp;COUNTIF($C$2:$C360,C360))</f>
        <v/>
      </c>
    </row>
    <row r="361">
      <c r="A361" s="15" t="n"/>
      <c r="B361">
        <f>IF($AA361="","",INDEX('Per Line'!$E$2:$E$3001,$AA361)&amp;"")</f>
        <v/>
      </c>
      <c r="C361">
        <f>IF($AA361="","",D361&amp;" "&amp;G361)</f>
        <v/>
      </c>
      <c r="D361">
        <f>IF($AA361="","",INDEX('Per Line'!$A$2:$A$3001,$AA361)&amp;"")</f>
        <v/>
      </c>
      <c r="E361" s="14">
        <f>IF($AA361="","",INDEX('Per Line'!$G$2:$G$3001,$AA361))</f>
        <v/>
      </c>
      <c r="F361">
        <f>IF($AA361="","",INDEX('Per Line'!$H$2:$H$3001,$AA361)&amp;"")</f>
        <v/>
      </c>
      <c r="G361">
        <f>IF($AA361="","",INDEX('Per Line'!$J$2:$J$3001,$AA361)&amp;"")</f>
        <v/>
      </c>
      <c r="H361">
        <f>IF($AA361="","",INDEX('Per Line'!$K$2:$K$3001,$AA361)&amp;"")</f>
        <v/>
      </c>
      <c r="I361">
        <f>IF($AA361="","",INDEX('Per Line'!$L$2:$L$3001,$AA361)&amp;"")</f>
        <v/>
      </c>
      <c r="J361">
        <f>IF($AA361="","",INDEX('Per Line'!$P$2:$P$3001,$AA361))</f>
        <v/>
      </c>
      <c r="K361" s="7">
        <f>IF($AA361="","",IF(AND(ISNUMBER(M361),M361&gt;0,Y361&gt;M361),J361*M361/100+(Y361-M361),J361*Y361/100))</f>
        <v/>
      </c>
      <c r="L361">
        <f>IF($AA361="","",INDEX('Per Line'!$Z$2:$Z$3001,$AA361)&amp;"")</f>
        <v/>
      </c>
      <c r="M361">
        <f>IF($AA361="","",INDEX('Per Line'!$AG$2:$AG$3001,$AA361))</f>
        <v/>
      </c>
      <c r="N361">
        <f>IF($AA361="","",IF(AND(ISNUMBER(M361),M361&gt;0),Y361&gt;M361,FALSE))</f>
        <v/>
      </c>
      <c r="O361" s="7">
        <f>IF($AA361="","",IF(AND(ISNUMBER(M361),M361&gt;0,Y361&gt;M361),Y361-M361,""))</f>
        <v/>
      </c>
      <c r="P361" s="7">
        <f>IF($AA361="","",SUMIFS('Per Line'!$Y$2:$Y$3001,'Per Line'!$E$2:$E$3001,$B361,'Per Line'!$AQ$2:$AQ$3001,1))</f>
        <v/>
      </c>
      <c r="Q361">
        <f>IF($AA361="","",Settings!$C$7)</f>
        <v/>
      </c>
      <c r="R361" s="7">
        <f>IF($AA361="","",SUMIFS('Per Line'!$Y$2:$Y$3001,'Per Line'!$E$2:$E$3001,$B361,'Per Line'!$AP$2:$AP$3001,0,'Per Line'!$AQ$2:$AQ$3001,0))</f>
        <v/>
      </c>
      <c r="S361" s="7">
        <f>IF($AA361="","",R361*Q361)</f>
        <v/>
      </c>
      <c r="T361">
        <f>IF($AA361="","",Settings!$C$6)</f>
        <v/>
      </c>
      <c r="U361" s="7">
        <f>IF($AA361="","",SUMIFS('Per Line'!$Y$2:$Y$3001,'Per Line'!$E$2:$E$3001,$B361,'Per Line'!$AP$2:$AP$3001,1,'Per Line'!$AQ$2:$AQ$3001,0))</f>
        <v/>
      </c>
      <c r="V361" s="7">
        <f>IF($AA361="","",U361*T361)</f>
        <v/>
      </c>
      <c r="W361" s="7">
        <f>IF($AA361="","",V361+S361)</f>
        <v/>
      </c>
      <c r="X361" s="7">
        <f>IF($AA361="","",Y361-W361)</f>
        <v/>
      </c>
      <c r="Y361" s="7">
        <f>IF($AA361="","",R361+U361+P361)</f>
        <v/>
      </c>
      <c r="Z361" s="7">
        <f>IF($AA361="","",Y361-W361-K361)</f>
        <v/>
      </c>
      <c r="AA361" s="16">
        <f>IF(ROWS($AA$2:$AA361)&lt;=MAX('Per Line'!$AO$2:$AO$3001),MATCH(ROWS($AA$2:$AA361),'Per Line'!$AO$2:$AO$3001,0),"")</f>
        <v/>
      </c>
      <c r="AB361" s="17">
        <f>IF($AA361="","",K361-J361*Y361/100)</f>
        <v/>
      </c>
      <c r="AC361">
        <f>IF($AA361="","",C361&amp;"|"&amp;COUNTIF($C$2:$C361,C361))</f>
        <v/>
      </c>
    </row>
    <row r="362">
      <c r="A362" s="15" t="n"/>
      <c r="B362">
        <f>IF($AA362="","",INDEX('Per Line'!$E$2:$E$3001,$AA362)&amp;"")</f>
        <v/>
      </c>
      <c r="C362">
        <f>IF($AA362="","",D362&amp;" "&amp;G362)</f>
        <v/>
      </c>
      <c r="D362">
        <f>IF($AA362="","",INDEX('Per Line'!$A$2:$A$3001,$AA362)&amp;"")</f>
        <v/>
      </c>
      <c r="E362" s="14">
        <f>IF($AA362="","",INDEX('Per Line'!$G$2:$G$3001,$AA362))</f>
        <v/>
      </c>
      <c r="F362">
        <f>IF($AA362="","",INDEX('Per Line'!$H$2:$H$3001,$AA362)&amp;"")</f>
        <v/>
      </c>
      <c r="G362">
        <f>IF($AA362="","",INDEX('Per Line'!$J$2:$J$3001,$AA362)&amp;"")</f>
        <v/>
      </c>
      <c r="H362">
        <f>IF($AA362="","",INDEX('Per Line'!$K$2:$K$3001,$AA362)&amp;"")</f>
        <v/>
      </c>
      <c r="I362">
        <f>IF($AA362="","",INDEX('Per Line'!$L$2:$L$3001,$AA362)&amp;"")</f>
        <v/>
      </c>
      <c r="J362">
        <f>IF($AA362="","",INDEX('Per Line'!$P$2:$P$3001,$AA362))</f>
        <v/>
      </c>
      <c r="K362" s="7">
        <f>IF($AA362="","",IF(AND(ISNUMBER(M362),M362&gt;0,Y362&gt;M362),J362*M362/100+(Y362-M362),J362*Y362/100))</f>
        <v/>
      </c>
      <c r="L362">
        <f>IF($AA362="","",INDEX('Per Line'!$Z$2:$Z$3001,$AA362)&amp;"")</f>
        <v/>
      </c>
      <c r="M362">
        <f>IF($AA362="","",INDEX('Per Line'!$AG$2:$AG$3001,$AA362))</f>
        <v/>
      </c>
      <c r="N362">
        <f>IF($AA362="","",IF(AND(ISNUMBER(M362),M362&gt;0),Y362&gt;M362,FALSE))</f>
        <v/>
      </c>
      <c r="O362" s="7">
        <f>IF($AA362="","",IF(AND(ISNUMBER(M362),M362&gt;0,Y362&gt;M362),Y362-M362,""))</f>
        <v/>
      </c>
      <c r="P362" s="7">
        <f>IF($AA362="","",SUMIFS('Per Line'!$Y$2:$Y$3001,'Per Line'!$E$2:$E$3001,$B362,'Per Line'!$AQ$2:$AQ$3001,1))</f>
        <v/>
      </c>
      <c r="Q362">
        <f>IF($AA362="","",Settings!$C$7)</f>
        <v/>
      </c>
      <c r="R362" s="7">
        <f>IF($AA362="","",SUMIFS('Per Line'!$Y$2:$Y$3001,'Per Line'!$E$2:$E$3001,$B362,'Per Line'!$AP$2:$AP$3001,0,'Per Line'!$AQ$2:$AQ$3001,0))</f>
        <v/>
      </c>
      <c r="S362" s="7">
        <f>IF($AA362="","",R362*Q362)</f>
        <v/>
      </c>
      <c r="T362">
        <f>IF($AA362="","",Settings!$C$6)</f>
        <v/>
      </c>
      <c r="U362" s="7">
        <f>IF($AA362="","",SUMIFS('Per Line'!$Y$2:$Y$3001,'Per Line'!$E$2:$E$3001,$B362,'Per Line'!$AP$2:$AP$3001,1,'Per Line'!$AQ$2:$AQ$3001,0))</f>
        <v/>
      </c>
      <c r="V362" s="7">
        <f>IF($AA362="","",U362*T362)</f>
        <v/>
      </c>
      <c r="W362" s="7">
        <f>IF($AA362="","",V362+S362)</f>
        <v/>
      </c>
      <c r="X362" s="7">
        <f>IF($AA362="","",Y362-W362)</f>
        <v/>
      </c>
      <c r="Y362" s="7">
        <f>IF($AA362="","",R362+U362+P362)</f>
        <v/>
      </c>
      <c r="Z362" s="7">
        <f>IF($AA362="","",Y362-W362-K362)</f>
        <v/>
      </c>
      <c r="AA362" s="16">
        <f>IF(ROWS($AA$2:$AA362)&lt;=MAX('Per Line'!$AO$2:$AO$3001),MATCH(ROWS($AA$2:$AA362),'Per Line'!$AO$2:$AO$3001,0),"")</f>
        <v/>
      </c>
      <c r="AB362" s="17">
        <f>IF($AA362="","",K362-J362*Y362/100)</f>
        <v/>
      </c>
      <c r="AC362">
        <f>IF($AA362="","",C362&amp;"|"&amp;COUNTIF($C$2:$C362,C362))</f>
        <v/>
      </c>
    </row>
    <row r="363">
      <c r="A363" s="15" t="n"/>
      <c r="B363">
        <f>IF($AA363="","",INDEX('Per Line'!$E$2:$E$3001,$AA363)&amp;"")</f>
        <v/>
      </c>
      <c r="C363">
        <f>IF($AA363="","",D363&amp;" "&amp;G363)</f>
        <v/>
      </c>
      <c r="D363">
        <f>IF($AA363="","",INDEX('Per Line'!$A$2:$A$3001,$AA363)&amp;"")</f>
        <v/>
      </c>
      <c r="E363" s="14">
        <f>IF($AA363="","",INDEX('Per Line'!$G$2:$G$3001,$AA363))</f>
        <v/>
      </c>
      <c r="F363">
        <f>IF($AA363="","",INDEX('Per Line'!$H$2:$H$3001,$AA363)&amp;"")</f>
        <v/>
      </c>
      <c r="G363">
        <f>IF($AA363="","",INDEX('Per Line'!$J$2:$J$3001,$AA363)&amp;"")</f>
        <v/>
      </c>
      <c r="H363">
        <f>IF($AA363="","",INDEX('Per Line'!$K$2:$K$3001,$AA363)&amp;"")</f>
        <v/>
      </c>
      <c r="I363">
        <f>IF($AA363="","",INDEX('Per Line'!$L$2:$L$3001,$AA363)&amp;"")</f>
        <v/>
      </c>
      <c r="J363">
        <f>IF($AA363="","",INDEX('Per Line'!$P$2:$P$3001,$AA363))</f>
        <v/>
      </c>
      <c r="K363" s="7">
        <f>IF($AA363="","",IF(AND(ISNUMBER(M363),M363&gt;0,Y363&gt;M363),J363*M363/100+(Y363-M363),J363*Y363/100))</f>
        <v/>
      </c>
      <c r="L363">
        <f>IF($AA363="","",INDEX('Per Line'!$Z$2:$Z$3001,$AA363)&amp;"")</f>
        <v/>
      </c>
      <c r="M363">
        <f>IF($AA363="","",INDEX('Per Line'!$AG$2:$AG$3001,$AA363))</f>
        <v/>
      </c>
      <c r="N363">
        <f>IF($AA363="","",IF(AND(ISNUMBER(M363),M363&gt;0),Y363&gt;M363,FALSE))</f>
        <v/>
      </c>
      <c r="O363" s="7">
        <f>IF($AA363="","",IF(AND(ISNUMBER(M363),M363&gt;0,Y363&gt;M363),Y363-M363,""))</f>
        <v/>
      </c>
      <c r="P363" s="7">
        <f>IF($AA363="","",SUMIFS('Per Line'!$Y$2:$Y$3001,'Per Line'!$E$2:$E$3001,$B363,'Per Line'!$AQ$2:$AQ$3001,1))</f>
        <v/>
      </c>
      <c r="Q363">
        <f>IF($AA363="","",Settings!$C$7)</f>
        <v/>
      </c>
      <c r="R363" s="7">
        <f>IF($AA363="","",SUMIFS('Per Line'!$Y$2:$Y$3001,'Per Line'!$E$2:$E$3001,$B363,'Per Line'!$AP$2:$AP$3001,0,'Per Line'!$AQ$2:$AQ$3001,0))</f>
        <v/>
      </c>
      <c r="S363" s="7">
        <f>IF($AA363="","",R363*Q363)</f>
        <v/>
      </c>
      <c r="T363">
        <f>IF($AA363="","",Settings!$C$6)</f>
        <v/>
      </c>
      <c r="U363" s="7">
        <f>IF($AA363="","",SUMIFS('Per Line'!$Y$2:$Y$3001,'Per Line'!$E$2:$E$3001,$B363,'Per Line'!$AP$2:$AP$3001,1,'Per Line'!$AQ$2:$AQ$3001,0))</f>
        <v/>
      </c>
      <c r="V363" s="7">
        <f>IF($AA363="","",U363*T363)</f>
        <v/>
      </c>
      <c r="W363" s="7">
        <f>IF($AA363="","",V363+S363)</f>
        <v/>
      </c>
      <c r="X363" s="7">
        <f>IF($AA363="","",Y363-W363)</f>
        <v/>
      </c>
      <c r="Y363" s="7">
        <f>IF($AA363="","",R363+U363+P363)</f>
        <v/>
      </c>
      <c r="Z363" s="7">
        <f>IF($AA363="","",Y363-W363-K363)</f>
        <v/>
      </c>
      <c r="AA363" s="16">
        <f>IF(ROWS($AA$2:$AA363)&lt;=MAX('Per Line'!$AO$2:$AO$3001),MATCH(ROWS($AA$2:$AA363),'Per Line'!$AO$2:$AO$3001,0),"")</f>
        <v/>
      </c>
      <c r="AB363" s="17">
        <f>IF($AA363="","",K363-J363*Y363/100)</f>
        <v/>
      </c>
      <c r="AC363">
        <f>IF($AA363="","",C363&amp;"|"&amp;COUNTIF($C$2:$C363,C363))</f>
        <v/>
      </c>
    </row>
    <row r="364">
      <c r="A364" s="15" t="n"/>
      <c r="B364">
        <f>IF($AA364="","",INDEX('Per Line'!$E$2:$E$3001,$AA364)&amp;"")</f>
        <v/>
      </c>
      <c r="C364">
        <f>IF($AA364="","",D364&amp;" "&amp;G364)</f>
        <v/>
      </c>
      <c r="D364">
        <f>IF($AA364="","",INDEX('Per Line'!$A$2:$A$3001,$AA364)&amp;"")</f>
        <v/>
      </c>
      <c r="E364" s="14">
        <f>IF($AA364="","",INDEX('Per Line'!$G$2:$G$3001,$AA364))</f>
        <v/>
      </c>
      <c r="F364">
        <f>IF($AA364="","",INDEX('Per Line'!$H$2:$H$3001,$AA364)&amp;"")</f>
        <v/>
      </c>
      <c r="G364">
        <f>IF($AA364="","",INDEX('Per Line'!$J$2:$J$3001,$AA364)&amp;"")</f>
        <v/>
      </c>
      <c r="H364">
        <f>IF($AA364="","",INDEX('Per Line'!$K$2:$K$3001,$AA364)&amp;"")</f>
        <v/>
      </c>
      <c r="I364">
        <f>IF($AA364="","",INDEX('Per Line'!$L$2:$L$3001,$AA364)&amp;"")</f>
        <v/>
      </c>
      <c r="J364">
        <f>IF($AA364="","",INDEX('Per Line'!$P$2:$P$3001,$AA364))</f>
        <v/>
      </c>
      <c r="K364" s="7">
        <f>IF($AA364="","",IF(AND(ISNUMBER(M364),M364&gt;0,Y364&gt;M364),J364*M364/100+(Y364-M364),J364*Y364/100))</f>
        <v/>
      </c>
      <c r="L364">
        <f>IF($AA364="","",INDEX('Per Line'!$Z$2:$Z$3001,$AA364)&amp;"")</f>
        <v/>
      </c>
      <c r="M364">
        <f>IF($AA364="","",INDEX('Per Line'!$AG$2:$AG$3001,$AA364))</f>
        <v/>
      </c>
      <c r="N364">
        <f>IF($AA364="","",IF(AND(ISNUMBER(M364),M364&gt;0),Y364&gt;M364,FALSE))</f>
        <v/>
      </c>
      <c r="O364" s="7">
        <f>IF($AA364="","",IF(AND(ISNUMBER(M364),M364&gt;0,Y364&gt;M364),Y364-M364,""))</f>
        <v/>
      </c>
      <c r="P364" s="7">
        <f>IF($AA364="","",SUMIFS('Per Line'!$Y$2:$Y$3001,'Per Line'!$E$2:$E$3001,$B364,'Per Line'!$AQ$2:$AQ$3001,1))</f>
        <v/>
      </c>
      <c r="Q364">
        <f>IF($AA364="","",Settings!$C$7)</f>
        <v/>
      </c>
      <c r="R364" s="7">
        <f>IF($AA364="","",SUMIFS('Per Line'!$Y$2:$Y$3001,'Per Line'!$E$2:$E$3001,$B364,'Per Line'!$AP$2:$AP$3001,0,'Per Line'!$AQ$2:$AQ$3001,0))</f>
        <v/>
      </c>
      <c r="S364" s="7">
        <f>IF($AA364="","",R364*Q364)</f>
        <v/>
      </c>
      <c r="T364">
        <f>IF($AA364="","",Settings!$C$6)</f>
        <v/>
      </c>
      <c r="U364" s="7">
        <f>IF($AA364="","",SUMIFS('Per Line'!$Y$2:$Y$3001,'Per Line'!$E$2:$E$3001,$B364,'Per Line'!$AP$2:$AP$3001,1,'Per Line'!$AQ$2:$AQ$3001,0))</f>
        <v/>
      </c>
      <c r="V364" s="7">
        <f>IF($AA364="","",U364*T364)</f>
        <v/>
      </c>
      <c r="W364" s="7">
        <f>IF($AA364="","",V364+S364)</f>
        <v/>
      </c>
      <c r="X364" s="7">
        <f>IF($AA364="","",Y364-W364)</f>
        <v/>
      </c>
      <c r="Y364" s="7">
        <f>IF($AA364="","",R364+U364+P364)</f>
        <v/>
      </c>
      <c r="Z364" s="7">
        <f>IF($AA364="","",Y364-W364-K364)</f>
        <v/>
      </c>
      <c r="AA364" s="16">
        <f>IF(ROWS($AA$2:$AA364)&lt;=MAX('Per Line'!$AO$2:$AO$3001),MATCH(ROWS($AA$2:$AA364),'Per Line'!$AO$2:$AO$3001,0),"")</f>
        <v/>
      </c>
      <c r="AB364" s="17">
        <f>IF($AA364="","",K364-J364*Y364/100)</f>
        <v/>
      </c>
      <c r="AC364">
        <f>IF($AA364="","",C364&amp;"|"&amp;COUNTIF($C$2:$C364,C364))</f>
        <v/>
      </c>
    </row>
    <row r="365">
      <c r="A365" s="15" t="n"/>
      <c r="B365">
        <f>IF($AA365="","",INDEX('Per Line'!$E$2:$E$3001,$AA365)&amp;"")</f>
        <v/>
      </c>
      <c r="C365">
        <f>IF($AA365="","",D365&amp;" "&amp;G365)</f>
        <v/>
      </c>
      <c r="D365">
        <f>IF($AA365="","",INDEX('Per Line'!$A$2:$A$3001,$AA365)&amp;"")</f>
        <v/>
      </c>
      <c r="E365" s="14">
        <f>IF($AA365="","",INDEX('Per Line'!$G$2:$G$3001,$AA365))</f>
        <v/>
      </c>
      <c r="F365">
        <f>IF($AA365="","",INDEX('Per Line'!$H$2:$H$3001,$AA365)&amp;"")</f>
        <v/>
      </c>
      <c r="G365">
        <f>IF($AA365="","",INDEX('Per Line'!$J$2:$J$3001,$AA365)&amp;"")</f>
        <v/>
      </c>
      <c r="H365">
        <f>IF($AA365="","",INDEX('Per Line'!$K$2:$K$3001,$AA365)&amp;"")</f>
        <v/>
      </c>
      <c r="I365">
        <f>IF($AA365="","",INDEX('Per Line'!$L$2:$L$3001,$AA365)&amp;"")</f>
        <v/>
      </c>
      <c r="J365">
        <f>IF($AA365="","",INDEX('Per Line'!$P$2:$P$3001,$AA365))</f>
        <v/>
      </c>
      <c r="K365" s="7">
        <f>IF($AA365="","",IF(AND(ISNUMBER(M365),M365&gt;0,Y365&gt;M365),J365*M365/100+(Y365-M365),J365*Y365/100))</f>
        <v/>
      </c>
      <c r="L365">
        <f>IF($AA365="","",INDEX('Per Line'!$Z$2:$Z$3001,$AA365)&amp;"")</f>
        <v/>
      </c>
      <c r="M365">
        <f>IF($AA365="","",INDEX('Per Line'!$AG$2:$AG$3001,$AA365))</f>
        <v/>
      </c>
      <c r="N365">
        <f>IF($AA365="","",IF(AND(ISNUMBER(M365),M365&gt;0),Y365&gt;M365,FALSE))</f>
        <v/>
      </c>
      <c r="O365" s="7">
        <f>IF($AA365="","",IF(AND(ISNUMBER(M365),M365&gt;0,Y365&gt;M365),Y365-M365,""))</f>
        <v/>
      </c>
      <c r="P365" s="7">
        <f>IF($AA365="","",SUMIFS('Per Line'!$Y$2:$Y$3001,'Per Line'!$E$2:$E$3001,$B365,'Per Line'!$AQ$2:$AQ$3001,1))</f>
        <v/>
      </c>
      <c r="Q365">
        <f>IF($AA365="","",Settings!$C$7)</f>
        <v/>
      </c>
      <c r="R365" s="7">
        <f>IF($AA365="","",SUMIFS('Per Line'!$Y$2:$Y$3001,'Per Line'!$E$2:$E$3001,$B365,'Per Line'!$AP$2:$AP$3001,0,'Per Line'!$AQ$2:$AQ$3001,0))</f>
        <v/>
      </c>
      <c r="S365" s="7">
        <f>IF($AA365="","",R365*Q365)</f>
        <v/>
      </c>
      <c r="T365">
        <f>IF($AA365="","",Settings!$C$6)</f>
        <v/>
      </c>
      <c r="U365" s="7">
        <f>IF($AA365="","",SUMIFS('Per Line'!$Y$2:$Y$3001,'Per Line'!$E$2:$E$3001,$B365,'Per Line'!$AP$2:$AP$3001,1,'Per Line'!$AQ$2:$AQ$3001,0))</f>
        <v/>
      </c>
      <c r="V365" s="7">
        <f>IF($AA365="","",U365*T365)</f>
        <v/>
      </c>
      <c r="W365" s="7">
        <f>IF($AA365="","",V365+S365)</f>
        <v/>
      </c>
      <c r="X365" s="7">
        <f>IF($AA365="","",Y365-W365)</f>
        <v/>
      </c>
      <c r="Y365" s="7">
        <f>IF($AA365="","",R365+U365+P365)</f>
        <v/>
      </c>
      <c r="Z365" s="7">
        <f>IF($AA365="","",Y365-W365-K365)</f>
        <v/>
      </c>
      <c r="AA365" s="16">
        <f>IF(ROWS($AA$2:$AA365)&lt;=MAX('Per Line'!$AO$2:$AO$3001),MATCH(ROWS($AA$2:$AA365),'Per Line'!$AO$2:$AO$3001,0),"")</f>
        <v/>
      </c>
      <c r="AB365" s="17">
        <f>IF($AA365="","",K365-J365*Y365/100)</f>
        <v/>
      </c>
      <c r="AC365">
        <f>IF($AA365="","",C365&amp;"|"&amp;COUNTIF($C$2:$C365,C365))</f>
        <v/>
      </c>
    </row>
    <row r="366">
      <c r="A366" s="15" t="n"/>
      <c r="B366">
        <f>IF($AA366="","",INDEX('Per Line'!$E$2:$E$3001,$AA366)&amp;"")</f>
        <v/>
      </c>
      <c r="C366">
        <f>IF($AA366="","",D366&amp;" "&amp;G366)</f>
        <v/>
      </c>
      <c r="D366">
        <f>IF($AA366="","",INDEX('Per Line'!$A$2:$A$3001,$AA366)&amp;"")</f>
        <v/>
      </c>
      <c r="E366" s="14">
        <f>IF($AA366="","",INDEX('Per Line'!$G$2:$G$3001,$AA366))</f>
        <v/>
      </c>
      <c r="F366">
        <f>IF($AA366="","",INDEX('Per Line'!$H$2:$H$3001,$AA366)&amp;"")</f>
        <v/>
      </c>
      <c r="G366">
        <f>IF($AA366="","",INDEX('Per Line'!$J$2:$J$3001,$AA366)&amp;"")</f>
        <v/>
      </c>
      <c r="H366">
        <f>IF($AA366="","",INDEX('Per Line'!$K$2:$K$3001,$AA366)&amp;"")</f>
        <v/>
      </c>
      <c r="I366">
        <f>IF($AA366="","",INDEX('Per Line'!$L$2:$L$3001,$AA366)&amp;"")</f>
        <v/>
      </c>
      <c r="J366">
        <f>IF($AA366="","",INDEX('Per Line'!$P$2:$P$3001,$AA366))</f>
        <v/>
      </c>
      <c r="K366" s="7">
        <f>IF($AA366="","",IF(AND(ISNUMBER(M366),M366&gt;0,Y366&gt;M366),J366*M366/100+(Y366-M366),J366*Y366/100))</f>
        <v/>
      </c>
      <c r="L366">
        <f>IF($AA366="","",INDEX('Per Line'!$Z$2:$Z$3001,$AA366)&amp;"")</f>
        <v/>
      </c>
      <c r="M366">
        <f>IF($AA366="","",INDEX('Per Line'!$AG$2:$AG$3001,$AA366))</f>
        <v/>
      </c>
      <c r="N366">
        <f>IF($AA366="","",IF(AND(ISNUMBER(M366),M366&gt;0),Y366&gt;M366,FALSE))</f>
        <v/>
      </c>
      <c r="O366" s="7">
        <f>IF($AA366="","",IF(AND(ISNUMBER(M366),M366&gt;0,Y366&gt;M366),Y366-M366,""))</f>
        <v/>
      </c>
      <c r="P366" s="7">
        <f>IF($AA366="","",SUMIFS('Per Line'!$Y$2:$Y$3001,'Per Line'!$E$2:$E$3001,$B366,'Per Line'!$AQ$2:$AQ$3001,1))</f>
        <v/>
      </c>
      <c r="Q366">
        <f>IF($AA366="","",Settings!$C$7)</f>
        <v/>
      </c>
      <c r="R366" s="7">
        <f>IF($AA366="","",SUMIFS('Per Line'!$Y$2:$Y$3001,'Per Line'!$E$2:$E$3001,$B366,'Per Line'!$AP$2:$AP$3001,0,'Per Line'!$AQ$2:$AQ$3001,0))</f>
        <v/>
      </c>
      <c r="S366" s="7">
        <f>IF($AA366="","",R366*Q366)</f>
        <v/>
      </c>
      <c r="T366">
        <f>IF($AA366="","",Settings!$C$6)</f>
        <v/>
      </c>
      <c r="U366" s="7">
        <f>IF($AA366="","",SUMIFS('Per Line'!$Y$2:$Y$3001,'Per Line'!$E$2:$E$3001,$B366,'Per Line'!$AP$2:$AP$3001,1,'Per Line'!$AQ$2:$AQ$3001,0))</f>
        <v/>
      </c>
      <c r="V366" s="7">
        <f>IF($AA366="","",U366*T366)</f>
        <v/>
      </c>
      <c r="W366" s="7">
        <f>IF($AA366="","",V366+S366)</f>
        <v/>
      </c>
      <c r="X366" s="7">
        <f>IF($AA366="","",Y366-W366)</f>
        <v/>
      </c>
      <c r="Y366" s="7">
        <f>IF($AA366="","",R366+U366+P366)</f>
        <v/>
      </c>
      <c r="Z366" s="7">
        <f>IF($AA366="","",Y366-W366-K366)</f>
        <v/>
      </c>
      <c r="AA366" s="16">
        <f>IF(ROWS($AA$2:$AA366)&lt;=MAX('Per Line'!$AO$2:$AO$3001),MATCH(ROWS($AA$2:$AA366),'Per Line'!$AO$2:$AO$3001,0),"")</f>
        <v/>
      </c>
      <c r="AB366" s="17">
        <f>IF($AA366="","",K366-J366*Y366/100)</f>
        <v/>
      </c>
      <c r="AC366">
        <f>IF($AA366="","",C366&amp;"|"&amp;COUNTIF($C$2:$C366,C366))</f>
        <v/>
      </c>
    </row>
    <row r="367">
      <c r="A367" s="15" t="n"/>
      <c r="B367">
        <f>IF($AA367="","",INDEX('Per Line'!$E$2:$E$3001,$AA367)&amp;"")</f>
        <v/>
      </c>
      <c r="C367">
        <f>IF($AA367="","",D367&amp;" "&amp;G367)</f>
        <v/>
      </c>
      <c r="D367">
        <f>IF($AA367="","",INDEX('Per Line'!$A$2:$A$3001,$AA367)&amp;"")</f>
        <v/>
      </c>
      <c r="E367" s="14">
        <f>IF($AA367="","",INDEX('Per Line'!$G$2:$G$3001,$AA367))</f>
        <v/>
      </c>
      <c r="F367">
        <f>IF($AA367="","",INDEX('Per Line'!$H$2:$H$3001,$AA367)&amp;"")</f>
        <v/>
      </c>
      <c r="G367">
        <f>IF($AA367="","",INDEX('Per Line'!$J$2:$J$3001,$AA367)&amp;"")</f>
        <v/>
      </c>
      <c r="H367">
        <f>IF($AA367="","",INDEX('Per Line'!$K$2:$K$3001,$AA367)&amp;"")</f>
        <v/>
      </c>
      <c r="I367">
        <f>IF($AA367="","",INDEX('Per Line'!$L$2:$L$3001,$AA367)&amp;"")</f>
        <v/>
      </c>
      <c r="J367">
        <f>IF($AA367="","",INDEX('Per Line'!$P$2:$P$3001,$AA367))</f>
        <v/>
      </c>
      <c r="K367" s="7">
        <f>IF($AA367="","",IF(AND(ISNUMBER(M367),M367&gt;0,Y367&gt;M367),J367*M367/100+(Y367-M367),J367*Y367/100))</f>
        <v/>
      </c>
      <c r="L367">
        <f>IF($AA367="","",INDEX('Per Line'!$Z$2:$Z$3001,$AA367)&amp;"")</f>
        <v/>
      </c>
      <c r="M367">
        <f>IF($AA367="","",INDEX('Per Line'!$AG$2:$AG$3001,$AA367))</f>
        <v/>
      </c>
      <c r="N367">
        <f>IF($AA367="","",IF(AND(ISNUMBER(M367),M367&gt;0),Y367&gt;M367,FALSE))</f>
        <v/>
      </c>
      <c r="O367" s="7">
        <f>IF($AA367="","",IF(AND(ISNUMBER(M367),M367&gt;0,Y367&gt;M367),Y367-M367,""))</f>
        <v/>
      </c>
      <c r="P367" s="7">
        <f>IF($AA367="","",SUMIFS('Per Line'!$Y$2:$Y$3001,'Per Line'!$E$2:$E$3001,$B367,'Per Line'!$AQ$2:$AQ$3001,1))</f>
        <v/>
      </c>
      <c r="Q367">
        <f>IF($AA367="","",Settings!$C$7)</f>
        <v/>
      </c>
      <c r="R367" s="7">
        <f>IF($AA367="","",SUMIFS('Per Line'!$Y$2:$Y$3001,'Per Line'!$E$2:$E$3001,$B367,'Per Line'!$AP$2:$AP$3001,0,'Per Line'!$AQ$2:$AQ$3001,0))</f>
        <v/>
      </c>
      <c r="S367" s="7">
        <f>IF($AA367="","",R367*Q367)</f>
        <v/>
      </c>
      <c r="T367">
        <f>IF($AA367="","",Settings!$C$6)</f>
        <v/>
      </c>
      <c r="U367" s="7">
        <f>IF($AA367="","",SUMIFS('Per Line'!$Y$2:$Y$3001,'Per Line'!$E$2:$E$3001,$B367,'Per Line'!$AP$2:$AP$3001,1,'Per Line'!$AQ$2:$AQ$3001,0))</f>
        <v/>
      </c>
      <c r="V367" s="7">
        <f>IF($AA367="","",U367*T367)</f>
        <v/>
      </c>
      <c r="W367" s="7">
        <f>IF($AA367="","",V367+S367)</f>
        <v/>
      </c>
      <c r="X367" s="7">
        <f>IF($AA367="","",Y367-W367)</f>
        <v/>
      </c>
      <c r="Y367" s="7">
        <f>IF($AA367="","",R367+U367+P367)</f>
        <v/>
      </c>
      <c r="Z367" s="7">
        <f>IF($AA367="","",Y367-W367-K367)</f>
        <v/>
      </c>
      <c r="AA367" s="16">
        <f>IF(ROWS($AA$2:$AA367)&lt;=MAX('Per Line'!$AO$2:$AO$3001),MATCH(ROWS($AA$2:$AA367),'Per Line'!$AO$2:$AO$3001,0),"")</f>
        <v/>
      </c>
      <c r="AB367" s="17">
        <f>IF($AA367="","",K367-J367*Y367/100)</f>
        <v/>
      </c>
      <c r="AC367">
        <f>IF($AA367="","",C367&amp;"|"&amp;COUNTIF($C$2:$C367,C367))</f>
        <v/>
      </c>
    </row>
    <row r="368">
      <c r="A368" s="15" t="n"/>
      <c r="B368">
        <f>IF($AA368="","",INDEX('Per Line'!$E$2:$E$3001,$AA368)&amp;"")</f>
        <v/>
      </c>
      <c r="C368">
        <f>IF($AA368="","",D368&amp;" "&amp;G368)</f>
        <v/>
      </c>
      <c r="D368">
        <f>IF($AA368="","",INDEX('Per Line'!$A$2:$A$3001,$AA368)&amp;"")</f>
        <v/>
      </c>
      <c r="E368" s="14">
        <f>IF($AA368="","",INDEX('Per Line'!$G$2:$G$3001,$AA368))</f>
        <v/>
      </c>
      <c r="F368">
        <f>IF($AA368="","",INDEX('Per Line'!$H$2:$H$3001,$AA368)&amp;"")</f>
        <v/>
      </c>
      <c r="G368">
        <f>IF($AA368="","",INDEX('Per Line'!$J$2:$J$3001,$AA368)&amp;"")</f>
        <v/>
      </c>
      <c r="H368">
        <f>IF($AA368="","",INDEX('Per Line'!$K$2:$K$3001,$AA368)&amp;"")</f>
        <v/>
      </c>
      <c r="I368">
        <f>IF($AA368="","",INDEX('Per Line'!$L$2:$L$3001,$AA368)&amp;"")</f>
        <v/>
      </c>
      <c r="J368">
        <f>IF($AA368="","",INDEX('Per Line'!$P$2:$P$3001,$AA368))</f>
        <v/>
      </c>
      <c r="K368" s="7">
        <f>IF($AA368="","",IF(AND(ISNUMBER(M368),M368&gt;0,Y368&gt;M368),J368*M368/100+(Y368-M368),J368*Y368/100))</f>
        <v/>
      </c>
      <c r="L368">
        <f>IF($AA368="","",INDEX('Per Line'!$Z$2:$Z$3001,$AA368)&amp;"")</f>
        <v/>
      </c>
      <c r="M368">
        <f>IF($AA368="","",INDEX('Per Line'!$AG$2:$AG$3001,$AA368))</f>
        <v/>
      </c>
      <c r="N368">
        <f>IF($AA368="","",IF(AND(ISNUMBER(M368),M368&gt;0),Y368&gt;M368,FALSE))</f>
        <v/>
      </c>
      <c r="O368" s="7">
        <f>IF($AA368="","",IF(AND(ISNUMBER(M368),M368&gt;0,Y368&gt;M368),Y368-M368,""))</f>
        <v/>
      </c>
      <c r="P368" s="7">
        <f>IF($AA368="","",SUMIFS('Per Line'!$Y$2:$Y$3001,'Per Line'!$E$2:$E$3001,$B368,'Per Line'!$AQ$2:$AQ$3001,1))</f>
        <v/>
      </c>
      <c r="Q368">
        <f>IF($AA368="","",Settings!$C$7)</f>
        <v/>
      </c>
      <c r="R368" s="7">
        <f>IF($AA368="","",SUMIFS('Per Line'!$Y$2:$Y$3001,'Per Line'!$E$2:$E$3001,$B368,'Per Line'!$AP$2:$AP$3001,0,'Per Line'!$AQ$2:$AQ$3001,0))</f>
        <v/>
      </c>
      <c r="S368" s="7">
        <f>IF($AA368="","",R368*Q368)</f>
        <v/>
      </c>
      <c r="T368">
        <f>IF($AA368="","",Settings!$C$6)</f>
        <v/>
      </c>
      <c r="U368" s="7">
        <f>IF($AA368="","",SUMIFS('Per Line'!$Y$2:$Y$3001,'Per Line'!$E$2:$E$3001,$B368,'Per Line'!$AP$2:$AP$3001,1,'Per Line'!$AQ$2:$AQ$3001,0))</f>
        <v/>
      </c>
      <c r="V368" s="7">
        <f>IF($AA368="","",U368*T368)</f>
        <v/>
      </c>
      <c r="W368" s="7">
        <f>IF($AA368="","",V368+S368)</f>
        <v/>
      </c>
      <c r="X368" s="7">
        <f>IF($AA368="","",Y368-W368)</f>
        <v/>
      </c>
      <c r="Y368" s="7">
        <f>IF($AA368="","",R368+U368+P368)</f>
        <v/>
      </c>
      <c r="Z368" s="7">
        <f>IF($AA368="","",Y368-W368-K368)</f>
        <v/>
      </c>
      <c r="AA368" s="16">
        <f>IF(ROWS($AA$2:$AA368)&lt;=MAX('Per Line'!$AO$2:$AO$3001),MATCH(ROWS($AA$2:$AA368),'Per Line'!$AO$2:$AO$3001,0),"")</f>
        <v/>
      </c>
      <c r="AB368" s="17">
        <f>IF($AA368="","",K368-J368*Y368/100)</f>
        <v/>
      </c>
      <c r="AC368">
        <f>IF($AA368="","",C368&amp;"|"&amp;COUNTIF($C$2:$C368,C368))</f>
        <v/>
      </c>
    </row>
    <row r="369">
      <c r="A369" s="15" t="n"/>
      <c r="B369">
        <f>IF($AA369="","",INDEX('Per Line'!$E$2:$E$3001,$AA369)&amp;"")</f>
        <v/>
      </c>
      <c r="C369">
        <f>IF($AA369="","",D369&amp;" "&amp;G369)</f>
        <v/>
      </c>
      <c r="D369">
        <f>IF($AA369="","",INDEX('Per Line'!$A$2:$A$3001,$AA369)&amp;"")</f>
        <v/>
      </c>
      <c r="E369" s="14">
        <f>IF($AA369="","",INDEX('Per Line'!$G$2:$G$3001,$AA369))</f>
        <v/>
      </c>
      <c r="F369">
        <f>IF($AA369="","",INDEX('Per Line'!$H$2:$H$3001,$AA369)&amp;"")</f>
        <v/>
      </c>
      <c r="G369">
        <f>IF($AA369="","",INDEX('Per Line'!$J$2:$J$3001,$AA369)&amp;"")</f>
        <v/>
      </c>
      <c r="H369">
        <f>IF($AA369="","",INDEX('Per Line'!$K$2:$K$3001,$AA369)&amp;"")</f>
        <v/>
      </c>
      <c r="I369">
        <f>IF($AA369="","",INDEX('Per Line'!$L$2:$L$3001,$AA369)&amp;"")</f>
        <v/>
      </c>
      <c r="J369">
        <f>IF($AA369="","",INDEX('Per Line'!$P$2:$P$3001,$AA369))</f>
        <v/>
      </c>
      <c r="K369" s="7">
        <f>IF($AA369="","",IF(AND(ISNUMBER(M369),M369&gt;0,Y369&gt;M369),J369*M369/100+(Y369-M369),J369*Y369/100))</f>
        <v/>
      </c>
      <c r="L369">
        <f>IF($AA369="","",INDEX('Per Line'!$Z$2:$Z$3001,$AA369)&amp;"")</f>
        <v/>
      </c>
      <c r="M369">
        <f>IF($AA369="","",INDEX('Per Line'!$AG$2:$AG$3001,$AA369))</f>
        <v/>
      </c>
      <c r="N369">
        <f>IF($AA369="","",IF(AND(ISNUMBER(M369),M369&gt;0),Y369&gt;M369,FALSE))</f>
        <v/>
      </c>
      <c r="O369" s="7">
        <f>IF($AA369="","",IF(AND(ISNUMBER(M369),M369&gt;0,Y369&gt;M369),Y369-M369,""))</f>
        <v/>
      </c>
      <c r="P369" s="7">
        <f>IF($AA369="","",SUMIFS('Per Line'!$Y$2:$Y$3001,'Per Line'!$E$2:$E$3001,$B369,'Per Line'!$AQ$2:$AQ$3001,1))</f>
        <v/>
      </c>
      <c r="Q369">
        <f>IF($AA369="","",Settings!$C$7)</f>
        <v/>
      </c>
      <c r="R369" s="7">
        <f>IF($AA369="","",SUMIFS('Per Line'!$Y$2:$Y$3001,'Per Line'!$E$2:$E$3001,$B369,'Per Line'!$AP$2:$AP$3001,0,'Per Line'!$AQ$2:$AQ$3001,0))</f>
        <v/>
      </c>
      <c r="S369" s="7">
        <f>IF($AA369="","",R369*Q369)</f>
        <v/>
      </c>
      <c r="T369">
        <f>IF($AA369="","",Settings!$C$6)</f>
        <v/>
      </c>
      <c r="U369" s="7">
        <f>IF($AA369="","",SUMIFS('Per Line'!$Y$2:$Y$3001,'Per Line'!$E$2:$E$3001,$B369,'Per Line'!$AP$2:$AP$3001,1,'Per Line'!$AQ$2:$AQ$3001,0))</f>
        <v/>
      </c>
      <c r="V369" s="7">
        <f>IF($AA369="","",U369*T369)</f>
        <v/>
      </c>
      <c r="W369" s="7">
        <f>IF($AA369="","",V369+S369)</f>
        <v/>
      </c>
      <c r="X369" s="7">
        <f>IF($AA369="","",Y369-W369)</f>
        <v/>
      </c>
      <c r="Y369" s="7">
        <f>IF($AA369="","",R369+U369+P369)</f>
        <v/>
      </c>
      <c r="Z369" s="7">
        <f>IF($AA369="","",Y369-W369-K369)</f>
        <v/>
      </c>
      <c r="AA369" s="16">
        <f>IF(ROWS($AA$2:$AA369)&lt;=MAX('Per Line'!$AO$2:$AO$3001),MATCH(ROWS($AA$2:$AA369),'Per Line'!$AO$2:$AO$3001,0),"")</f>
        <v/>
      </c>
      <c r="AB369" s="17">
        <f>IF($AA369="","",K369-J369*Y369/100)</f>
        <v/>
      </c>
      <c r="AC369">
        <f>IF($AA369="","",C369&amp;"|"&amp;COUNTIF($C$2:$C369,C369))</f>
        <v/>
      </c>
    </row>
    <row r="370">
      <c r="A370" s="15" t="n"/>
      <c r="B370">
        <f>IF($AA370="","",INDEX('Per Line'!$E$2:$E$3001,$AA370)&amp;"")</f>
        <v/>
      </c>
      <c r="C370">
        <f>IF($AA370="","",D370&amp;" "&amp;G370)</f>
        <v/>
      </c>
      <c r="D370">
        <f>IF($AA370="","",INDEX('Per Line'!$A$2:$A$3001,$AA370)&amp;"")</f>
        <v/>
      </c>
      <c r="E370" s="14">
        <f>IF($AA370="","",INDEX('Per Line'!$G$2:$G$3001,$AA370))</f>
        <v/>
      </c>
      <c r="F370">
        <f>IF($AA370="","",INDEX('Per Line'!$H$2:$H$3001,$AA370)&amp;"")</f>
        <v/>
      </c>
      <c r="G370">
        <f>IF($AA370="","",INDEX('Per Line'!$J$2:$J$3001,$AA370)&amp;"")</f>
        <v/>
      </c>
      <c r="H370">
        <f>IF($AA370="","",INDEX('Per Line'!$K$2:$K$3001,$AA370)&amp;"")</f>
        <v/>
      </c>
      <c r="I370">
        <f>IF($AA370="","",INDEX('Per Line'!$L$2:$L$3001,$AA370)&amp;"")</f>
        <v/>
      </c>
      <c r="J370">
        <f>IF($AA370="","",INDEX('Per Line'!$P$2:$P$3001,$AA370))</f>
        <v/>
      </c>
      <c r="K370" s="7">
        <f>IF($AA370="","",IF(AND(ISNUMBER(M370),M370&gt;0,Y370&gt;M370),J370*M370/100+(Y370-M370),J370*Y370/100))</f>
        <v/>
      </c>
      <c r="L370">
        <f>IF($AA370="","",INDEX('Per Line'!$Z$2:$Z$3001,$AA370)&amp;"")</f>
        <v/>
      </c>
      <c r="M370">
        <f>IF($AA370="","",INDEX('Per Line'!$AG$2:$AG$3001,$AA370))</f>
        <v/>
      </c>
      <c r="N370">
        <f>IF($AA370="","",IF(AND(ISNUMBER(M370),M370&gt;0),Y370&gt;M370,FALSE))</f>
        <v/>
      </c>
      <c r="O370" s="7">
        <f>IF($AA370="","",IF(AND(ISNUMBER(M370),M370&gt;0,Y370&gt;M370),Y370-M370,""))</f>
        <v/>
      </c>
      <c r="P370" s="7">
        <f>IF($AA370="","",SUMIFS('Per Line'!$Y$2:$Y$3001,'Per Line'!$E$2:$E$3001,$B370,'Per Line'!$AQ$2:$AQ$3001,1))</f>
        <v/>
      </c>
      <c r="Q370">
        <f>IF($AA370="","",Settings!$C$7)</f>
        <v/>
      </c>
      <c r="R370" s="7">
        <f>IF($AA370="","",SUMIFS('Per Line'!$Y$2:$Y$3001,'Per Line'!$E$2:$E$3001,$B370,'Per Line'!$AP$2:$AP$3001,0,'Per Line'!$AQ$2:$AQ$3001,0))</f>
        <v/>
      </c>
      <c r="S370" s="7">
        <f>IF($AA370="","",R370*Q370)</f>
        <v/>
      </c>
      <c r="T370">
        <f>IF($AA370="","",Settings!$C$6)</f>
        <v/>
      </c>
      <c r="U370" s="7">
        <f>IF($AA370="","",SUMIFS('Per Line'!$Y$2:$Y$3001,'Per Line'!$E$2:$E$3001,$B370,'Per Line'!$AP$2:$AP$3001,1,'Per Line'!$AQ$2:$AQ$3001,0))</f>
        <v/>
      </c>
      <c r="V370" s="7">
        <f>IF($AA370="","",U370*T370)</f>
        <v/>
      </c>
      <c r="W370" s="7">
        <f>IF($AA370="","",V370+S370)</f>
        <v/>
      </c>
      <c r="X370" s="7">
        <f>IF($AA370="","",Y370-W370)</f>
        <v/>
      </c>
      <c r="Y370" s="7">
        <f>IF($AA370="","",R370+U370+P370)</f>
        <v/>
      </c>
      <c r="Z370" s="7">
        <f>IF($AA370="","",Y370-W370-K370)</f>
        <v/>
      </c>
      <c r="AA370" s="16">
        <f>IF(ROWS($AA$2:$AA370)&lt;=MAX('Per Line'!$AO$2:$AO$3001),MATCH(ROWS($AA$2:$AA370),'Per Line'!$AO$2:$AO$3001,0),"")</f>
        <v/>
      </c>
      <c r="AB370" s="17">
        <f>IF($AA370="","",K370-J370*Y370/100)</f>
        <v/>
      </c>
      <c r="AC370">
        <f>IF($AA370="","",C370&amp;"|"&amp;COUNTIF($C$2:$C370,C370))</f>
        <v/>
      </c>
    </row>
    <row r="371">
      <c r="A371" s="15" t="n"/>
      <c r="B371">
        <f>IF($AA371="","",INDEX('Per Line'!$E$2:$E$3001,$AA371)&amp;"")</f>
        <v/>
      </c>
      <c r="C371">
        <f>IF($AA371="","",D371&amp;" "&amp;G371)</f>
        <v/>
      </c>
      <c r="D371">
        <f>IF($AA371="","",INDEX('Per Line'!$A$2:$A$3001,$AA371)&amp;"")</f>
        <v/>
      </c>
      <c r="E371" s="14">
        <f>IF($AA371="","",INDEX('Per Line'!$G$2:$G$3001,$AA371))</f>
        <v/>
      </c>
      <c r="F371">
        <f>IF($AA371="","",INDEX('Per Line'!$H$2:$H$3001,$AA371)&amp;"")</f>
        <v/>
      </c>
      <c r="G371">
        <f>IF($AA371="","",INDEX('Per Line'!$J$2:$J$3001,$AA371)&amp;"")</f>
        <v/>
      </c>
      <c r="H371">
        <f>IF($AA371="","",INDEX('Per Line'!$K$2:$K$3001,$AA371)&amp;"")</f>
        <v/>
      </c>
      <c r="I371">
        <f>IF($AA371="","",INDEX('Per Line'!$L$2:$L$3001,$AA371)&amp;"")</f>
        <v/>
      </c>
      <c r="J371">
        <f>IF($AA371="","",INDEX('Per Line'!$P$2:$P$3001,$AA371))</f>
        <v/>
      </c>
      <c r="K371" s="7">
        <f>IF($AA371="","",IF(AND(ISNUMBER(M371),M371&gt;0,Y371&gt;M371),J371*M371/100+(Y371-M371),J371*Y371/100))</f>
        <v/>
      </c>
      <c r="L371">
        <f>IF($AA371="","",INDEX('Per Line'!$Z$2:$Z$3001,$AA371)&amp;"")</f>
        <v/>
      </c>
      <c r="M371">
        <f>IF($AA371="","",INDEX('Per Line'!$AG$2:$AG$3001,$AA371))</f>
        <v/>
      </c>
      <c r="N371">
        <f>IF($AA371="","",IF(AND(ISNUMBER(M371),M371&gt;0),Y371&gt;M371,FALSE))</f>
        <v/>
      </c>
      <c r="O371" s="7">
        <f>IF($AA371="","",IF(AND(ISNUMBER(M371),M371&gt;0,Y371&gt;M371),Y371-M371,""))</f>
        <v/>
      </c>
      <c r="P371" s="7">
        <f>IF($AA371="","",SUMIFS('Per Line'!$Y$2:$Y$3001,'Per Line'!$E$2:$E$3001,$B371,'Per Line'!$AQ$2:$AQ$3001,1))</f>
        <v/>
      </c>
      <c r="Q371">
        <f>IF($AA371="","",Settings!$C$7)</f>
        <v/>
      </c>
      <c r="R371" s="7">
        <f>IF($AA371="","",SUMIFS('Per Line'!$Y$2:$Y$3001,'Per Line'!$E$2:$E$3001,$B371,'Per Line'!$AP$2:$AP$3001,0,'Per Line'!$AQ$2:$AQ$3001,0))</f>
        <v/>
      </c>
      <c r="S371" s="7">
        <f>IF($AA371="","",R371*Q371)</f>
        <v/>
      </c>
      <c r="T371">
        <f>IF($AA371="","",Settings!$C$6)</f>
        <v/>
      </c>
      <c r="U371" s="7">
        <f>IF($AA371="","",SUMIFS('Per Line'!$Y$2:$Y$3001,'Per Line'!$E$2:$E$3001,$B371,'Per Line'!$AP$2:$AP$3001,1,'Per Line'!$AQ$2:$AQ$3001,0))</f>
        <v/>
      </c>
      <c r="V371" s="7">
        <f>IF($AA371="","",U371*T371)</f>
        <v/>
      </c>
      <c r="W371" s="7">
        <f>IF($AA371="","",V371+S371)</f>
        <v/>
      </c>
      <c r="X371" s="7">
        <f>IF($AA371="","",Y371-W371)</f>
        <v/>
      </c>
      <c r="Y371" s="7">
        <f>IF($AA371="","",R371+U371+P371)</f>
        <v/>
      </c>
      <c r="Z371" s="7">
        <f>IF($AA371="","",Y371-W371-K371)</f>
        <v/>
      </c>
      <c r="AA371" s="16">
        <f>IF(ROWS($AA$2:$AA371)&lt;=MAX('Per Line'!$AO$2:$AO$3001),MATCH(ROWS($AA$2:$AA371),'Per Line'!$AO$2:$AO$3001,0),"")</f>
        <v/>
      </c>
      <c r="AB371" s="17">
        <f>IF($AA371="","",K371-J371*Y371/100)</f>
        <v/>
      </c>
      <c r="AC371">
        <f>IF($AA371="","",C371&amp;"|"&amp;COUNTIF($C$2:$C371,C371))</f>
        <v/>
      </c>
    </row>
    <row r="372">
      <c r="A372" s="15" t="n"/>
      <c r="B372">
        <f>IF($AA372="","",INDEX('Per Line'!$E$2:$E$3001,$AA372)&amp;"")</f>
        <v/>
      </c>
      <c r="C372">
        <f>IF($AA372="","",D372&amp;" "&amp;G372)</f>
        <v/>
      </c>
      <c r="D372">
        <f>IF($AA372="","",INDEX('Per Line'!$A$2:$A$3001,$AA372)&amp;"")</f>
        <v/>
      </c>
      <c r="E372" s="14">
        <f>IF($AA372="","",INDEX('Per Line'!$G$2:$G$3001,$AA372))</f>
        <v/>
      </c>
      <c r="F372">
        <f>IF($AA372="","",INDEX('Per Line'!$H$2:$H$3001,$AA372)&amp;"")</f>
        <v/>
      </c>
      <c r="G372">
        <f>IF($AA372="","",INDEX('Per Line'!$J$2:$J$3001,$AA372)&amp;"")</f>
        <v/>
      </c>
      <c r="H372">
        <f>IF($AA372="","",INDEX('Per Line'!$K$2:$K$3001,$AA372)&amp;"")</f>
        <v/>
      </c>
      <c r="I372">
        <f>IF($AA372="","",INDEX('Per Line'!$L$2:$L$3001,$AA372)&amp;"")</f>
        <v/>
      </c>
      <c r="J372">
        <f>IF($AA372="","",INDEX('Per Line'!$P$2:$P$3001,$AA372))</f>
        <v/>
      </c>
      <c r="K372" s="7">
        <f>IF($AA372="","",IF(AND(ISNUMBER(M372),M372&gt;0,Y372&gt;M372),J372*M372/100+(Y372-M372),J372*Y372/100))</f>
        <v/>
      </c>
      <c r="L372">
        <f>IF($AA372="","",INDEX('Per Line'!$Z$2:$Z$3001,$AA372)&amp;"")</f>
        <v/>
      </c>
      <c r="M372">
        <f>IF($AA372="","",INDEX('Per Line'!$AG$2:$AG$3001,$AA372))</f>
        <v/>
      </c>
      <c r="N372">
        <f>IF($AA372="","",IF(AND(ISNUMBER(M372),M372&gt;0),Y372&gt;M372,FALSE))</f>
        <v/>
      </c>
      <c r="O372" s="7">
        <f>IF($AA372="","",IF(AND(ISNUMBER(M372),M372&gt;0,Y372&gt;M372),Y372-M372,""))</f>
        <v/>
      </c>
      <c r="P372" s="7">
        <f>IF($AA372="","",SUMIFS('Per Line'!$Y$2:$Y$3001,'Per Line'!$E$2:$E$3001,$B372,'Per Line'!$AQ$2:$AQ$3001,1))</f>
        <v/>
      </c>
      <c r="Q372">
        <f>IF($AA372="","",Settings!$C$7)</f>
        <v/>
      </c>
      <c r="R372" s="7">
        <f>IF($AA372="","",SUMIFS('Per Line'!$Y$2:$Y$3001,'Per Line'!$E$2:$E$3001,$B372,'Per Line'!$AP$2:$AP$3001,0,'Per Line'!$AQ$2:$AQ$3001,0))</f>
        <v/>
      </c>
      <c r="S372" s="7">
        <f>IF($AA372="","",R372*Q372)</f>
        <v/>
      </c>
      <c r="T372">
        <f>IF($AA372="","",Settings!$C$6)</f>
        <v/>
      </c>
      <c r="U372" s="7">
        <f>IF($AA372="","",SUMIFS('Per Line'!$Y$2:$Y$3001,'Per Line'!$E$2:$E$3001,$B372,'Per Line'!$AP$2:$AP$3001,1,'Per Line'!$AQ$2:$AQ$3001,0))</f>
        <v/>
      </c>
      <c r="V372" s="7">
        <f>IF($AA372="","",U372*T372)</f>
        <v/>
      </c>
      <c r="W372" s="7">
        <f>IF($AA372="","",V372+S372)</f>
        <v/>
      </c>
      <c r="X372" s="7">
        <f>IF($AA372="","",Y372-W372)</f>
        <v/>
      </c>
      <c r="Y372" s="7">
        <f>IF($AA372="","",R372+U372+P372)</f>
        <v/>
      </c>
      <c r="Z372" s="7">
        <f>IF($AA372="","",Y372-W372-K372)</f>
        <v/>
      </c>
      <c r="AA372" s="16">
        <f>IF(ROWS($AA$2:$AA372)&lt;=MAX('Per Line'!$AO$2:$AO$3001),MATCH(ROWS($AA$2:$AA372),'Per Line'!$AO$2:$AO$3001,0),"")</f>
        <v/>
      </c>
      <c r="AB372" s="17">
        <f>IF($AA372="","",K372-J372*Y372/100)</f>
        <v/>
      </c>
      <c r="AC372">
        <f>IF($AA372="","",C372&amp;"|"&amp;COUNTIF($C$2:$C372,C372))</f>
        <v/>
      </c>
    </row>
    <row r="373">
      <c r="A373" s="15" t="n"/>
      <c r="B373">
        <f>IF($AA373="","",INDEX('Per Line'!$E$2:$E$3001,$AA373)&amp;"")</f>
        <v/>
      </c>
      <c r="C373">
        <f>IF($AA373="","",D373&amp;" "&amp;G373)</f>
        <v/>
      </c>
      <c r="D373">
        <f>IF($AA373="","",INDEX('Per Line'!$A$2:$A$3001,$AA373)&amp;"")</f>
        <v/>
      </c>
      <c r="E373" s="14">
        <f>IF($AA373="","",INDEX('Per Line'!$G$2:$G$3001,$AA373))</f>
        <v/>
      </c>
      <c r="F373">
        <f>IF($AA373="","",INDEX('Per Line'!$H$2:$H$3001,$AA373)&amp;"")</f>
        <v/>
      </c>
      <c r="G373">
        <f>IF($AA373="","",INDEX('Per Line'!$J$2:$J$3001,$AA373)&amp;"")</f>
        <v/>
      </c>
      <c r="H373">
        <f>IF($AA373="","",INDEX('Per Line'!$K$2:$K$3001,$AA373)&amp;"")</f>
        <v/>
      </c>
      <c r="I373">
        <f>IF($AA373="","",INDEX('Per Line'!$L$2:$L$3001,$AA373)&amp;"")</f>
        <v/>
      </c>
      <c r="J373">
        <f>IF($AA373="","",INDEX('Per Line'!$P$2:$P$3001,$AA373))</f>
        <v/>
      </c>
      <c r="K373" s="7">
        <f>IF($AA373="","",IF(AND(ISNUMBER(M373),M373&gt;0,Y373&gt;M373),J373*M373/100+(Y373-M373),J373*Y373/100))</f>
        <v/>
      </c>
      <c r="L373">
        <f>IF($AA373="","",INDEX('Per Line'!$Z$2:$Z$3001,$AA373)&amp;"")</f>
        <v/>
      </c>
      <c r="M373">
        <f>IF($AA373="","",INDEX('Per Line'!$AG$2:$AG$3001,$AA373))</f>
        <v/>
      </c>
      <c r="N373">
        <f>IF($AA373="","",IF(AND(ISNUMBER(M373),M373&gt;0),Y373&gt;M373,FALSE))</f>
        <v/>
      </c>
      <c r="O373" s="7">
        <f>IF($AA373="","",IF(AND(ISNUMBER(M373),M373&gt;0,Y373&gt;M373),Y373-M373,""))</f>
        <v/>
      </c>
      <c r="P373" s="7">
        <f>IF($AA373="","",SUMIFS('Per Line'!$Y$2:$Y$3001,'Per Line'!$E$2:$E$3001,$B373,'Per Line'!$AQ$2:$AQ$3001,1))</f>
        <v/>
      </c>
      <c r="Q373">
        <f>IF($AA373="","",Settings!$C$7)</f>
        <v/>
      </c>
      <c r="R373" s="7">
        <f>IF($AA373="","",SUMIFS('Per Line'!$Y$2:$Y$3001,'Per Line'!$E$2:$E$3001,$B373,'Per Line'!$AP$2:$AP$3001,0,'Per Line'!$AQ$2:$AQ$3001,0))</f>
        <v/>
      </c>
      <c r="S373" s="7">
        <f>IF($AA373="","",R373*Q373)</f>
        <v/>
      </c>
      <c r="T373">
        <f>IF($AA373="","",Settings!$C$6)</f>
        <v/>
      </c>
      <c r="U373" s="7">
        <f>IF($AA373="","",SUMIFS('Per Line'!$Y$2:$Y$3001,'Per Line'!$E$2:$E$3001,$B373,'Per Line'!$AP$2:$AP$3001,1,'Per Line'!$AQ$2:$AQ$3001,0))</f>
        <v/>
      </c>
      <c r="V373" s="7">
        <f>IF($AA373="","",U373*T373)</f>
        <v/>
      </c>
      <c r="W373" s="7">
        <f>IF($AA373="","",V373+S373)</f>
        <v/>
      </c>
      <c r="X373" s="7">
        <f>IF($AA373="","",Y373-W373)</f>
        <v/>
      </c>
      <c r="Y373" s="7">
        <f>IF($AA373="","",R373+U373+P373)</f>
        <v/>
      </c>
      <c r="Z373" s="7">
        <f>IF($AA373="","",Y373-W373-K373)</f>
        <v/>
      </c>
      <c r="AA373" s="16">
        <f>IF(ROWS($AA$2:$AA373)&lt;=MAX('Per Line'!$AO$2:$AO$3001),MATCH(ROWS($AA$2:$AA373),'Per Line'!$AO$2:$AO$3001,0),"")</f>
        <v/>
      </c>
      <c r="AB373" s="17">
        <f>IF($AA373="","",K373-J373*Y373/100)</f>
        <v/>
      </c>
      <c r="AC373">
        <f>IF($AA373="","",C373&amp;"|"&amp;COUNTIF($C$2:$C373,C373))</f>
        <v/>
      </c>
    </row>
    <row r="374">
      <c r="A374" s="15" t="n"/>
      <c r="B374">
        <f>IF($AA374="","",INDEX('Per Line'!$E$2:$E$3001,$AA374)&amp;"")</f>
        <v/>
      </c>
      <c r="C374">
        <f>IF($AA374="","",D374&amp;" "&amp;G374)</f>
        <v/>
      </c>
      <c r="D374">
        <f>IF($AA374="","",INDEX('Per Line'!$A$2:$A$3001,$AA374)&amp;"")</f>
        <v/>
      </c>
      <c r="E374" s="14">
        <f>IF($AA374="","",INDEX('Per Line'!$G$2:$G$3001,$AA374))</f>
        <v/>
      </c>
      <c r="F374">
        <f>IF($AA374="","",INDEX('Per Line'!$H$2:$H$3001,$AA374)&amp;"")</f>
        <v/>
      </c>
      <c r="G374">
        <f>IF($AA374="","",INDEX('Per Line'!$J$2:$J$3001,$AA374)&amp;"")</f>
        <v/>
      </c>
      <c r="H374">
        <f>IF($AA374="","",INDEX('Per Line'!$K$2:$K$3001,$AA374)&amp;"")</f>
        <v/>
      </c>
      <c r="I374">
        <f>IF($AA374="","",INDEX('Per Line'!$L$2:$L$3001,$AA374)&amp;"")</f>
        <v/>
      </c>
      <c r="J374">
        <f>IF($AA374="","",INDEX('Per Line'!$P$2:$P$3001,$AA374))</f>
        <v/>
      </c>
      <c r="K374" s="7">
        <f>IF($AA374="","",IF(AND(ISNUMBER(M374),M374&gt;0,Y374&gt;M374),J374*M374/100+(Y374-M374),J374*Y374/100))</f>
        <v/>
      </c>
      <c r="L374">
        <f>IF($AA374="","",INDEX('Per Line'!$Z$2:$Z$3001,$AA374)&amp;"")</f>
        <v/>
      </c>
      <c r="M374">
        <f>IF($AA374="","",INDEX('Per Line'!$AG$2:$AG$3001,$AA374))</f>
        <v/>
      </c>
      <c r="N374">
        <f>IF($AA374="","",IF(AND(ISNUMBER(M374),M374&gt;0),Y374&gt;M374,FALSE))</f>
        <v/>
      </c>
      <c r="O374" s="7">
        <f>IF($AA374="","",IF(AND(ISNUMBER(M374),M374&gt;0,Y374&gt;M374),Y374-M374,""))</f>
        <v/>
      </c>
      <c r="P374" s="7">
        <f>IF($AA374="","",SUMIFS('Per Line'!$Y$2:$Y$3001,'Per Line'!$E$2:$E$3001,$B374,'Per Line'!$AQ$2:$AQ$3001,1))</f>
        <v/>
      </c>
      <c r="Q374">
        <f>IF($AA374="","",Settings!$C$7)</f>
        <v/>
      </c>
      <c r="R374" s="7">
        <f>IF($AA374="","",SUMIFS('Per Line'!$Y$2:$Y$3001,'Per Line'!$E$2:$E$3001,$B374,'Per Line'!$AP$2:$AP$3001,0,'Per Line'!$AQ$2:$AQ$3001,0))</f>
        <v/>
      </c>
      <c r="S374" s="7">
        <f>IF($AA374="","",R374*Q374)</f>
        <v/>
      </c>
      <c r="T374">
        <f>IF($AA374="","",Settings!$C$6)</f>
        <v/>
      </c>
      <c r="U374" s="7">
        <f>IF($AA374="","",SUMIFS('Per Line'!$Y$2:$Y$3001,'Per Line'!$E$2:$E$3001,$B374,'Per Line'!$AP$2:$AP$3001,1,'Per Line'!$AQ$2:$AQ$3001,0))</f>
        <v/>
      </c>
      <c r="V374" s="7">
        <f>IF($AA374="","",U374*T374)</f>
        <v/>
      </c>
      <c r="W374" s="7">
        <f>IF($AA374="","",V374+S374)</f>
        <v/>
      </c>
      <c r="X374" s="7">
        <f>IF($AA374="","",Y374-W374)</f>
        <v/>
      </c>
      <c r="Y374" s="7">
        <f>IF($AA374="","",R374+U374+P374)</f>
        <v/>
      </c>
      <c r="Z374" s="7">
        <f>IF($AA374="","",Y374-W374-K374)</f>
        <v/>
      </c>
      <c r="AA374" s="16">
        <f>IF(ROWS($AA$2:$AA374)&lt;=MAX('Per Line'!$AO$2:$AO$3001),MATCH(ROWS($AA$2:$AA374),'Per Line'!$AO$2:$AO$3001,0),"")</f>
        <v/>
      </c>
      <c r="AB374" s="17">
        <f>IF($AA374="","",K374-J374*Y374/100)</f>
        <v/>
      </c>
      <c r="AC374">
        <f>IF($AA374="","",C374&amp;"|"&amp;COUNTIF($C$2:$C374,C374))</f>
        <v/>
      </c>
    </row>
    <row r="375">
      <c r="A375" s="15" t="n"/>
      <c r="B375">
        <f>IF($AA375="","",INDEX('Per Line'!$E$2:$E$3001,$AA375)&amp;"")</f>
        <v/>
      </c>
      <c r="C375">
        <f>IF($AA375="","",D375&amp;" "&amp;G375)</f>
        <v/>
      </c>
      <c r="D375">
        <f>IF($AA375="","",INDEX('Per Line'!$A$2:$A$3001,$AA375)&amp;"")</f>
        <v/>
      </c>
      <c r="E375" s="14">
        <f>IF($AA375="","",INDEX('Per Line'!$G$2:$G$3001,$AA375))</f>
        <v/>
      </c>
      <c r="F375">
        <f>IF($AA375="","",INDEX('Per Line'!$H$2:$H$3001,$AA375)&amp;"")</f>
        <v/>
      </c>
      <c r="G375">
        <f>IF($AA375="","",INDEX('Per Line'!$J$2:$J$3001,$AA375)&amp;"")</f>
        <v/>
      </c>
      <c r="H375">
        <f>IF($AA375="","",INDEX('Per Line'!$K$2:$K$3001,$AA375)&amp;"")</f>
        <v/>
      </c>
      <c r="I375">
        <f>IF($AA375="","",INDEX('Per Line'!$L$2:$L$3001,$AA375)&amp;"")</f>
        <v/>
      </c>
      <c r="J375">
        <f>IF($AA375="","",INDEX('Per Line'!$P$2:$P$3001,$AA375))</f>
        <v/>
      </c>
      <c r="K375" s="7">
        <f>IF($AA375="","",IF(AND(ISNUMBER(M375),M375&gt;0,Y375&gt;M375),J375*M375/100+(Y375-M375),J375*Y375/100))</f>
        <v/>
      </c>
      <c r="L375">
        <f>IF($AA375="","",INDEX('Per Line'!$Z$2:$Z$3001,$AA375)&amp;"")</f>
        <v/>
      </c>
      <c r="M375">
        <f>IF($AA375="","",INDEX('Per Line'!$AG$2:$AG$3001,$AA375))</f>
        <v/>
      </c>
      <c r="N375">
        <f>IF($AA375="","",IF(AND(ISNUMBER(M375),M375&gt;0),Y375&gt;M375,FALSE))</f>
        <v/>
      </c>
      <c r="O375" s="7">
        <f>IF($AA375="","",IF(AND(ISNUMBER(M375),M375&gt;0,Y375&gt;M375),Y375-M375,""))</f>
        <v/>
      </c>
      <c r="P375" s="7">
        <f>IF($AA375="","",SUMIFS('Per Line'!$Y$2:$Y$3001,'Per Line'!$E$2:$E$3001,$B375,'Per Line'!$AQ$2:$AQ$3001,1))</f>
        <v/>
      </c>
      <c r="Q375">
        <f>IF($AA375="","",Settings!$C$7)</f>
        <v/>
      </c>
      <c r="R375" s="7">
        <f>IF($AA375="","",SUMIFS('Per Line'!$Y$2:$Y$3001,'Per Line'!$E$2:$E$3001,$B375,'Per Line'!$AP$2:$AP$3001,0,'Per Line'!$AQ$2:$AQ$3001,0))</f>
        <v/>
      </c>
      <c r="S375" s="7">
        <f>IF($AA375="","",R375*Q375)</f>
        <v/>
      </c>
      <c r="T375">
        <f>IF($AA375="","",Settings!$C$6)</f>
        <v/>
      </c>
      <c r="U375" s="7">
        <f>IF($AA375="","",SUMIFS('Per Line'!$Y$2:$Y$3001,'Per Line'!$E$2:$E$3001,$B375,'Per Line'!$AP$2:$AP$3001,1,'Per Line'!$AQ$2:$AQ$3001,0))</f>
        <v/>
      </c>
      <c r="V375" s="7">
        <f>IF($AA375="","",U375*T375)</f>
        <v/>
      </c>
      <c r="W375" s="7">
        <f>IF($AA375="","",V375+S375)</f>
        <v/>
      </c>
      <c r="X375" s="7">
        <f>IF($AA375="","",Y375-W375)</f>
        <v/>
      </c>
      <c r="Y375" s="7">
        <f>IF($AA375="","",R375+U375+P375)</f>
        <v/>
      </c>
      <c r="Z375" s="7">
        <f>IF($AA375="","",Y375-W375-K375)</f>
        <v/>
      </c>
      <c r="AA375" s="16">
        <f>IF(ROWS($AA$2:$AA375)&lt;=MAX('Per Line'!$AO$2:$AO$3001),MATCH(ROWS($AA$2:$AA375),'Per Line'!$AO$2:$AO$3001,0),"")</f>
        <v/>
      </c>
      <c r="AB375" s="17">
        <f>IF($AA375="","",K375-J375*Y375/100)</f>
        <v/>
      </c>
      <c r="AC375">
        <f>IF($AA375="","",C375&amp;"|"&amp;COUNTIF($C$2:$C375,C375))</f>
        <v/>
      </c>
    </row>
    <row r="376">
      <c r="A376" s="15" t="n"/>
      <c r="B376">
        <f>IF($AA376="","",INDEX('Per Line'!$E$2:$E$3001,$AA376)&amp;"")</f>
        <v/>
      </c>
      <c r="C376">
        <f>IF($AA376="","",D376&amp;" "&amp;G376)</f>
        <v/>
      </c>
      <c r="D376">
        <f>IF($AA376="","",INDEX('Per Line'!$A$2:$A$3001,$AA376)&amp;"")</f>
        <v/>
      </c>
      <c r="E376" s="14">
        <f>IF($AA376="","",INDEX('Per Line'!$G$2:$G$3001,$AA376))</f>
        <v/>
      </c>
      <c r="F376">
        <f>IF($AA376="","",INDEX('Per Line'!$H$2:$H$3001,$AA376)&amp;"")</f>
        <v/>
      </c>
      <c r="G376">
        <f>IF($AA376="","",INDEX('Per Line'!$J$2:$J$3001,$AA376)&amp;"")</f>
        <v/>
      </c>
      <c r="H376">
        <f>IF($AA376="","",INDEX('Per Line'!$K$2:$K$3001,$AA376)&amp;"")</f>
        <v/>
      </c>
      <c r="I376">
        <f>IF($AA376="","",INDEX('Per Line'!$L$2:$L$3001,$AA376)&amp;"")</f>
        <v/>
      </c>
      <c r="J376">
        <f>IF($AA376="","",INDEX('Per Line'!$P$2:$P$3001,$AA376))</f>
        <v/>
      </c>
      <c r="K376" s="7">
        <f>IF($AA376="","",IF(AND(ISNUMBER(M376),M376&gt;0,Y376&gt;M376),J376*M376/100+(Y376-M376),J376*Y376/100))</f>
        <v/>
      </c>
      <c r="L376">
        <f>IF($AA376="","",INDEX('Per Line'!$Z$2:$Z$3001,$AA376)&amp;"")</f>
        <v/>
      </c>
      <c r="M376">
        <f>IF($AA376="","",INDEX('Per Line'!$AG$2:$AG$3001,$AA376))</f>
        <v/>
      </c>
      <c r="N376">
        <f>IF($AA376="","",IF(AND(ISNUMBER(M376),M376&gt;0),Y376&gt;M376,FALSE))</f>
        <v/>
      </c>
      <c r="O376" s="7">
        <f>IF($AA376="","",IF(AND(ISNUMBER(M376),M376&gt;0,Y376&gt;M376),Y376-M376,""))</f>
        <v/>
      </c>
      <c r="P376" s="7">
        <f>IF($AA376="","",SUMIFS('Per Line'!$Y$2:$Y$3001,'Per Line'!$E$2:$E$3001,$B376,'Per Line'!$AQ$2:$AQ$3001,1))</f>
        <v/>
      </c>
      <c r="Q376">
        <f>IF($AA376="","",Settings!$C$7)</f>
        <v/>
      </c>
      <c r="R376" s="7">
        <f>IF($AA376="","",SUMIFS('Per Line'!$Y$2:$Y$3001,'Per Line'!$E$2:$E$3001,$B376,'Per Line'!$AP$2:$AP$3001,0,'Per Line'!$AQ$2:$AQ$3001,0))</f>
        <v/>
      </c>
      <c r="S376" s="7">
        <f>IF($AA376="","",R376*Q376)</f>
        <v/>
      </c>
      <c r="T376">
        <f>IF($AA376="","",Settings!$C$6)</f>
        <v/>
      </c>
      <c r="U376" s="7">
        <f>IF($AA376="","",SUMIFS('Per Line'!$Y$2:$Y$3001,'Per Line'!$E$2:$E$3001,$B376,'Per Line'!$AP$2:$AP$3001,1,'Per Line'!$AQ$2:$AQ$3001,0))</f>
        <v/>
      </c>
      <c r="V376" s="7">
        <f>IF($AA376="","",U376*T376)</f>
        <v/>
      </c>
      <c r="W376" s="7">
        <f>IF($AA376="","",V376+S376)</f>
        <v/>
      </c>
      <c r="X376" s="7">
        <f>IF($AA376="","",Y376-W376)</f>
        <v/>
      </c>
      <c r="Y376" s="7">
        <f>IF($AA376="","",R376+U376+P376)</f>
        <v/>
      </c>
      <c r="Z376" s="7">
        <f>IF($AA376="","",Y376-W376-K376)</f>
        <v/>
      </c>
      <c r="AA376" s="16">
        <f>IF(ROWS($AA$2:$AA376)&lt;=MAX('Per Line'!$AO$2:$AO$3001),MATCH(ROWS($AA$2:$AA376),'Per Line'!$AO$2:$AO$3001,0),"")</f>
        <v/>
      </c>
      <c r="AB376" s="17">
        <f>IF($AA376="","",K376-J376*Y376/100)</f>
        <v/>
      </c>
      <c r="AC376">
        <f>IF($AA376="","",C376&amp;"|"&amp;COUNTIF($C$2:$C376,C376))</f>
        <v/>
      </c>
    </row>
    <row r="377">
      <c r="A377" s="15" t="n"/>
      <c r="B377">
        <f>IF($AA377="","",INDEX('Per Line'!$E$2:$E$3001,$AA377)&amp;"")</f>
        <v/>
      </c>
      <c r="C377">
        <f>IF($AA377="","",D377&amp;" "&amp;G377)</f>
        <v/>
      </c>
      <c r="D377">
        <f>IF($AA377="","",INDEX('Per Line'!$A$2:$A$3001,$AA377)&amp;"")</f>
        <v/>
      </c>
      <c r="E377" s="14">
        <f>IF($AA377="","",INDEX('Per Line'!$G$2:$G$3001,$AA377))</f>
        <v/>
      </c>
      <c r="F377">
        <f>IF($AA377="","",INDEX('Per Line'!$H$2:$H$3001,$AA377)&amp;"")</f>
        <v/>
      </c>
      <c r="G377">
        <f>IF($AA377="","",INDEX('Per Line'!$J$2:$J$3001,$AA377)&amp;"")</f>
        <v/>
      </c>
      <c r="H377">
        <f>IF($AA377="","",INDEX('Per Line'!$K$2:$K$3001,$AA377)&amp;"")</f>
        <v/>
      </c>
      <c r="I377">
        <f>IF($AA377="","",INDEX('Per Line'!$L$2:$L$3001,$AA377)&amp;"")</f>
        <v/>
      </c>
      <c r="J377">
        <f>IF($AA377="","",INDEX('Per Line'!$P$2:$P$3001,$AA377))</f>
        <v/>
      </c>
      <c r="K377" s="7">
        <f>IF($AA377="","",IF(AND(ISNUMBER(M377),M377&gt;0,Y377&gt;M377),J377*M377/100+(Y377-M377),J377*Y377/100))</f>
        <v/>
      </c>
      <c r="L377">
        <f>IF($AA377="","",INDEX('Per Line'!$Z$2:$Z$3001,$AA377)&amp;"")</f>
        <v/>
      </c>
      <c r="M377">
        <f>IF($AA377="","",INDEX('Per Line'!$AG$2:$AG$3001,$AA377))</f>
        <v/>
      </c>
      <c r="N377">
        <f>IF($AA377="","",IF(AND(ISNUMBER(M377),M377&gt;0),Y377&gt;M377,FALSE))</f>
        <v/>
      </c>
      <c r="O377" s="7">
        <f>IF($AA377="","",IF(AND(ISNUMBER(M377),M377&gt;0,Y377&gt;M377),Y377-M377,""))</f>
        <v/>
      </c>
      <c r="P377" s="7">
        <f>IF($AA377="","",SUMIFS('Per Line'!$Y$2:$Y$3001,'Per Line'!$E$2:$E$3001,$B377,'Per Line'!$AQ$2:$AQ$3001,1))</f>
        <v/>
      </c>
      <c r="Q377">
        <f>IF($AA377="","",Settings!$C$7)</f>
        <v/>
      </c>
      <c r="R377" s="7">
        <f>IF($AA377="","",SUMIFS('Per Line'!$Y$2:$Y$3001,'Per Line'!$E$2:$E$3001,$B377,'Per Line'!$AP$2:$AP$3001,0,'Per Line'!$AQ$2:$AQ$3001,0))</f>
        <v/>
      </c>
      <c r="S377" s="7">
        <f>IF($AA377="","",R377*Q377)</f>
        <v/>
      </c>
      <c r="T377">
        <f>IF($AA377="","",Settings!$C$6)</f>
        <v/>
      </c>
      <c r="U377" s="7">
        <f>IF($AA377="","",SUMIFS('Per Line'!$Y$2:$Y$3001,'Per Line'!$E$2:$E$3001,$B377,'Per Line'!$AP$2:$AP$3001,1,'Per Line'!$AQ$2:$AQ$3001,0))</f>
        <v/>
      </c>
      <c r="V377" s="7">
        <f>IF($AA377="","",U377*T377)</f>
        <v/>
      </c>
      <c r="W377" s="7">
        <f>IF($AA377="","",V377+S377)</f>
        <v/>
      </c>
      <c r="X377" s="7">
        <f>IF($AA377="","",Y377-W377)</f>
        <v/>
      </c>
      <c r="Y377" s="7">
        <f>IF($AA377="","",R377+U377+P377)</f>
        <v/>
      </c>
      <c r="Z377" s="7">
        <f>IF($AA377="","",Y377-W377-K377)</f>
        <v/>
      </c>
      <c r="AA377" s="16">
        <f>IF(ROWS($AA$2:$AA377)&lt;=MAX('Per Line'!$AO$2:$AO$3001),MATCH(ROWS($AA$2:$AA377),'Per Line'!$AO$2:$AO$3001,0),"")</f>
        <v/>
      </c>
      <c r="AB377" s="17">
        <f>IF($AA377="","",K377-J377*Y377/100)</f>
        <v/>
      </c>
      <c r="AC377">
        <f>IF($AA377="","",C377&amp;"|"&amp;COUNTIF($C$2:$C377,C377))</f>
        <v/>
      </c>
    </row>
    <row r="378">
      <c r="A378" s="15" t="n"/>
      <c r="B378">
        <f>IF($AA378="","",INDEX('Per Line'!$E$2:$E$3001,$AA378)&amp;"")</f>
        <v/>
      </c>
      <c r="C378">
        <f>IF($AA378="","",D378&amp;" "&amp;G378)</f>
        <v/>
      </c>
      <c r="D378">
        <f>IF($AA378="","",INDEX('Per Line'!$A$2:$A$3001,$AA378)&amp;"")</f>
        <v/>
      </c>
      <c r="E378" s="14">
        <f>IF($AA378="","",INDEX('Per Line'!$G$2:$G$3001,$AA378))</f>
        <v/>
      </c>
      <c r="F378">
        <f>IF($AA378="","",INDEX('Per Line'!$H$2:$H$3001,$AA378)&amp;"")</f>
        <v/>
      </c>
      <c r="G378">
        <f>IF($AA378="","",INDEX('Per Line'!$J$2:$J$3001,$AA378)&amp;"")</f>
        <v/>
      </c>
      <c r="H378">
        <f>IF($AA378="","",INDEX('Per Line'!$K$2:$K$3001,$AA378)&amp;"")</f>
        <v/>
      </c>
      <c r="I378">
        <f>IF($AA378="","",INDEX('Per Line'!$L$2:$L$3001,$AA378)&amp;"")</f>
        <v/>
      </c>
      <c r="J378">
        <f>IF($AA378="","",INDEX('Per Line'!$P$2:$P$3001,$AA378))</f>
        <v/>
      </c>
      <c r="K378" s="7">
        <f>IF($AA378="","",IF(AND(ISNUMBER(M378),M378&gt;0,Y378&gt;M378),J378*M378/100+(Y378-M378),J378*Y378/100))</f>
        <v/>
      </c>
      <c r="L378">
        <f>IF($AA378="","",INDEX('Per Line'!$Z$2:$Z$3001,$AA378)&amp;"")</f>
        <v/>
      </c>
      <c r="M378">
        <f>IF($AA378="","",INDEX('Per Line'!$AG$2:$AG$3001,$AA378))</f>
        <v/>
      </c>
      <c r="N378">
        <f>IF($AA378="","",IF(AND(ISNUMBER(M378),M378&gt;0),Y378&gt;M378,FALSE))</f>
        <v/>
      </c>
      <c r="O378" s="7">
        <f>IF($AA378="","",IF(AND(ISNUMBER(M378),M378&gt;0,Y378&gt;M378),Y378-M378,""))</f>
        <v/>
      </c>
      <c r="P378" s="7">
        <f>IF($AA378="","",SUMIFS('Per Line'!$Y$2:$Y$3001,'Per Line'!$E$2:$E$3001,$B378,'Per Line'!$AQ$2:$AQ$3001,1))</f>
        <v/>
      </c>
      <c r="Q378">
        <f>IF($AA378="","",Settings!$C$7)</f>
        <v/>
      </c>
      <c r="R378" s="7">
        <f>IF($AA378="","",SUMIFS('Per Line'!$Y$2:$Y$3001,'Per Line'!$E$2:$E$3001,$B378,'Per Line'!$AP$2:$AP$3001,0,'Per Line'!$AQ$2:$AQ$3001,0))</f>
        <v/>
      </c>
      <c r="S378" s="7">
        <f>IF($AA378="","",R378*Q378)</f>
        <v/>
      </c>
      <c r="T378">
        <f>IF($AA378="","",Settings!$C$6)</f>
        <v/>
      </c>
      <c r="U378" s="7">
        <f>IF($AA378="","",SUMIFS('Per Line'!$Y$2:$Y$3001,'Per Line'!$E$2:$E$3001,$B378,'Per Line'!$AP$2:$AP$3001,1,'Per Line'!$AQ$2:$AQ$3001,0))</f>
        <v/>
      </c>
      <c r="V378" s="7">
        <f>IF($AA378="","",U378*T378)</f>
        <v/>
      </c>
      <c r="W378" s="7">
        <f>IF($AA378="","",V378+S378)</f>
        <v/>
      </c>
      <c r="X378" s="7">
        <f>IF($AA378="","",Y378-W378)</f>
        <v/>
      </c>
      <c r="Y378" s="7">
        <f>IF($AA378="","",R378+U378+P378)</f>
        <v/>
      </c>
      <c r="Z378" s="7">
        <f>IF($AA378="","",Y378-W378-K378)</f>
        <v/>
      </c>
      <c r="AA378" s="16">
        <f>IF(ROWS($AA$2:$AA378)&lt;=MAX('Per Line'!$AO$2:$AO$3001),MATCH(ROWS($AA$2:$AA378),'Per Line'!$AO$2:$AO$3001,0),"")</f>
        <v/>
      </c>
      <c r="AB378" s="17">
        <f>IF($AA378="","",K378-J378*Y378/100)</f>
        <v/>
      </c>
      <c r="AC378">
        <f>IF($AA378="","",C378&amp;"|"&amp;COUNTIF($C$2:$C378,C378))</f>
        <v/>
      </c>
    </row>
    <row r="379">
      <c r="A379" s="15" t="n"/>
      <c r="B379">
        <f>IF($AA379="","",INDEX('Per Line'!$E$2:$E$3001,$AA379)&amp;"")</f>
        <v/>
      </c>
      <c r="C379">
        <f>IF($AA379="","",D379&amp;" "&amp;G379)</f>
        <v/>
      </c>
      <c r="D379">
        <f>IF($AA379="","",INDEX('Per Line'!$A$2:$A$3001,$AA379)&amp;"")</f>
        <v/>
      </c>
      <c r="E379" s="14">
        <f>IF($AA379="","",INDEX('Per Line'!$G$2:$G$3001,$AA379))</f>
        <v/>
      </c>
      <c r="F379">
        <f>IF($AA379="","",INDEX('Per Line'!$H$2:$H$3001,$AA379)&amp;"")</f>
        <v/>
      </c>
      <c r="G379">
        <f>IF($AA379="","",INDEX('Per Line'!$J$2:$J$3001,$AA379)&amp;"")</f>
        <v/>
      </c>
      <c r="H379">
        <f>IF($AA379="","",INDEX('Per Line'!$K$2:$K$3001,$AA379)&amp;"")</f>
        <v/>
      </c>
      <c r="I379">
        <f>IF($AA379="","",INDEX('Per Line'!$L$2:$L$3001,$AA379)&amp;"")</f>
        <v/>
      </c>
      <c r="J379">
        <f>IF($AA379="","",INDEX('Per Line'!$P$2:$P$3001,$AA379))</f>
        <v/>
      </c>
      <c r="K379" s="7">
        <f>IF($AA379="","",IF(AND(ISNUMBER(M379),M379&gt;0,Y379&gt;M379),J379*M379/100+(Y379-M379),J379*Y379/100))</f>
        <v/>
      </c>
      <c r="L379">
        <f>IF($AA379="","",INDEX('Per Line'!$Z$2:$Z$3001,$AA379)&amp;"")</f>
        <v/>
      </c>
      <c r="M379">
        <f>IF($AA379="","",INDEX('Per Line'!$AG$2:$AG$3001,$AA379))</f>
        <v/>
      </c>
      <c r="N379">
        <f>IF($AA379="","",IF(AND(ISNUMBER(M379),M379&gt;0),Y379&gt;M379,FALSE))</f>
        <v/>
      </c>
      <c r="O379" s="7">
        <f>IF($AA379="","",IF(AND(ISNUMBER(M379),M379&gt;0,Y379&gt;M379),Y379-M379,""))</f>
        <v/>
      </c>
      <c r="P379" s="7">
        <f>IF($AA379="","",SUMIFS('Per Line'!$Y$2:$Y$3001,'Per Line'!$E$2:$E$3001,$B379,'Per Line'!$AQ$2:$AQ$3001,1))</f>
        <v/>
      </c>
      <c r="Q379">
        <f>IF($AA379="","",Settings!$C$7)</f>
        <v/>
      </c>
      <c r="R379" s="7">
        <f>IF($AA379="","",SUMIFS('Per Line'!$Y$2:$Y$3001,'Per Line'!$E$2:$E$3001,$B379,'Per Line'!$AP$2:$AP$3001,0,'Per Line'!$AQ$2:$AQ$3001,0))</f>
        <v/>
      </c>
      <c r="S379" s="7">
        <f>IF($AA379="","",R379*Q379)</f>
        <v/>
      </c>
      <c r="T379">
        <f>IF($AA379="","",Settings!$C$6)</f>
        <v/>
      </c>
      <c r="U379" s="7">
        <f>IF($AA379="","",SUMIFS('Per Line'!$Y$2:$Y$3001,'Per Line'!$E$2:$E$3001,$B379,'Per Line'!$AP$2:$AP$3001,1,'Per Line'!$AQ$2:$AQ$3001,0))</f>
        <v/>
      </c>
      <c r="V379" s="7">
        <f>IF($AA379="","",U379*T379)</f>
        <v/>
      </c>
      <c r="W379" s="7">
        <f>IF($AA379="","",V379+S379)</f>
        <v/>
      </c>
      <c r="X379" s="7">
        <f>IF($AA379="","",Y379-W379)</f>
        <v/>
      </c>
      <c r="Y379" s="7">
        <f>IF($AA379="","",R379+U379+P379)</f>
        <v/>
      </c>
      <c r="Z379" s="7">
        <f>IF($AA379="","",Y379-W379-K379)</f>
        <v/>
      </c>
      <c r="AA379" s="16">
        <f>IF(ROWS($AA$2:$AA379)&lt;=MAX('Per Line'!$AO$2:$AO$3001),MATCH(ROWS($AA$2:$AA379),'Per Line'!$AO$2:$AO$3001,0),"")</f>
        <v/>
      </c>
      <c r="AB379" s="17">
        <f>IF($AA379="","",K379-J379*Y379/100)</f>
        <v/>
      </c>
      <c r="AC379">
        <f>IF($AA379="","",C379&amp;"|"&amp;COUNTIF($C$2:$C379,C379))</f>
        <v/>
      </c>
    </row>
    <row r="380">
      <c r="A380" s="15" t="n"/>
      <c r="B380">
        <f>IF($AA380="","",INDEX('Per Line'!$E$2:$E$3001,$AA380)&amp;"")</f>
        <v/>
      </c>
      <c r="C380">
        <f>IF($AA380="","",D380&amp;" "&amp;G380)</f>
        <v/>
      </c>
      <c r="D380">
        <f>IF($AA380="","",INDEX('Per Line'!$A$2:$A$3001,$AA380)&amp;"")</f>
        <v/>
      </c>
      <c r="E380" s="14">
        <f>IF($AA380="","",INDEX('Per Line'!$G$2:$G$3001,$AA380))</f>
        <v/>
      </c>
      <c r="F380">
        <f>IF($AA380="","",INDEX('Per Line'!$H$2:$H$3001,$AA380)&amp;"")</f>
        <v/>
      </c>
      <c r="G380">
        <f>IF($AA380="","",INDEX('Per Line'!$J$2:$J$3001,$AA380)&amp;"")</f>
        <v/>
      </c>
      <c r="H380">
        <f>IF($AA380="","",INDEX('Per Line'!$K$2:$K$3001,$AA380)&amp;"")</f>
        <v/>
      </c>
      <c r="I380">
        <f>IF($AA380="","",INDEX('Per Line'!$L$2:$L$3001,$AA380)&amp;"")</f>
        <v/>
      </c>
      <c r="J380">
        <f>IF($AA380="","",INDEX('Per Line'!$P$2:$P$3001,$AA380))</f>
        <v/>
      </c>
      <c r="K380" s="7">
        <f>IF($AA380="","",IF(AND(ISNUMBER(M380),M380&gt;0,Y380&gt;M380),J380*M380/100+(Y380-M380),J380*Y380/100))</f>
        <v/>
      </c>
      <c r="L380">
        <f>IF($AA380="","",INDEX('Per Line'!$Z$2:$Z$3001,$AA380)&amp;"")</f>
        <v/>
      </c>
      <c r="M380">
        <f>IF($AA380="","",INDEX('Per Line'!$AG$2:$AG$3001,$AA380))</f>
        <v/>
      </c>
      <c r="N380">
        <f>IF($AA380="","",IF(AND(ISNUMBER(M380),M380&gt;0),Y380&gt;M380,FALSE))</f>
        <v/>
      </c>
      <c r="O380" s="7">
        <f>IF($AA380="","",IF(AND(ISNUMBER(M380),M380&gt;0,Y380&gt;M380),Y380-M380,""))</f>
        <v/>
      </c>
      <c r="P380" s="7">
        <f>IF($AA380="","",SUMIFS('Per Line'!$Y$2:$Y$3001,'Per Line'!$E$2:$E$3001,$B380,'Per Line'!$AQ$2:$AQ$3001,1))</f>
        <v/>
      </c>
      <c r="Q380">
        <f>IF($AA380="","",Settings!$C$7)</f>
        <v/>
      </c>
      <c r="R380" s="7">
        <f>IF($AA380="","",SUMIFS('Per Line'!$Y$2:$Y$3001,'Per Line'!$E$2:$E$3001,$B380,'Per Line'!$AP$2:$AP$3001,0,'Per Line'!$AQ$2:$AQ$3001,0))</f>
        <v/>
      </c>
      <c r="S380" s="7">
        <f>IF($AA380="","",R380*Q380)</f>
        <v/>
      </c>
      <c r="T380">
        <f>IF($AA380="","",Settings!$C$6)</f>
        <v/>
      </c>
      <c r="U380" s="7">
        <f>IF($AA380="","",SUMIFS('Per Line'!$Y$2:$Y$3001,'Per Line'!$E$2:$E$3001,$B380,'Per Line'!$AP$2:$AP$3001,1,'Per Line'!$AQ$2:$AQ$3001,0))</f>
        <v/>
      </c>
      <c r="V380" s="7">
        <f>IF($AA380="","",U380*T380)</f>
        <v/>
      </c>
      <c r="W380" s="7">
        <f>IF($AA380="","",V380+S380)</f>
        <v/>
      </c>
      <c r="X380" s="7">
        <f>IF($AA380="","",Y380-W380)</f>
        <v/>
      </c>
      <c r="Y380" s="7">
        <f>IF($AA380="","",R380+U380+P380)</f>
        <v/>
      </c>
      <c r="Z380" s="7">
        <f>IF($AA380="","",Y380-W380-K380)</f>
        <v/>
      </c>
      <c r="AA380" s="16">
        <f>IF(ROWS($AA$2:$AA380)&lt;=MAX('Per Line'!$AO$2:$AO$3001),MATCH(ROWS($AA$2:$AA380),'Per Line'!$AO$2:$AO$3001,0),"")</f>
        <v/>
      </c>
      <c r="AB380" s="17">
        <f>IF($AA380="","",K380-J380*Y380/100)</f>
        <v/>
      </c>
      <c r="AC380">
        <f>IF($AA380="","",C380&amp;"|"&amp;COUNTIF($C$2:$C380,C380))</f>
        <v/>
      </c>
    </row>
    <row r="381">
      <c r="A381" s="15" t="n"/>
      <c r="B381">
        <f>IF($AA381="","",INDEX('Per Line'!$E$2:$E$3001,$AA381)&amp;"")</f>
        <v/>
      </c>
      <c r="C381">
        <f>IF($AA381="","",D381&amp;" "&amp;G381)</f>
        <v/>
      </c>
      <c r="D381">
        <f>IF($AA381="","",INDEX('Per Line'!$A$2:$A$3001,$AA381)&amp;"")</f>
        <v/>
      </c>
      <c r="E381" s="14">
        <f>IF($AA381="","",INDEX('Per Line'!$G$2:$G$3001,$AA381))</f>
        <v/>
      </c>
      <c r="F381">
        <f>IF($AA381="","",INDEX('Per Line'!$H$2:$H$3001,$AA381)&amp;"")</f>
        <v/>
      </c>
      <c r="G381">
        <f>IF($AA381="","",INDEX('Per Line'!$J$2:$J$3001,$AA381)&amp;"")</f>
        <v/>
      </c>
      <c r="H381">
        <f>IF($AA381="","",INDEX('Per Line'!$K$2:$K$3001,$AA381)&amp;"")</f>
        <v/>
      </c>
      <c r="I381">
        <f>IF($AA381="","",INDEX('Per Line'!$L$2:$L$3001,$AA381)&amp;"")</f>
        <v/>
      </c>
      <c r="J381">
        <f>IF($AA381="","",INDEX('Per Line'!$P$2:$P$3001,$AA381))</f>
        <v/>
      </c>
      <c r="K381" s="7">
        <f>IF($AA381="","",IF(AND(ISNUMBER(M381),M381&gt;0,Y381&gt;M381),J381*M381/100+(Y381-M381),J381*Y381/100))</f>
        <v/>
      </c>
      <c r="L381">
        <f>IF($AA381="","",INDEX('Per Line'!$Z$2:$Z$3001,$AA381)&amp;"")</f>
        <v/>
      </c>
      <c r="M381">
        <f>IF($AA381="","",INDEX('Per Line'!$AG$2:$AG$3001,$AA381))</f>
        <v/>
      </c>
      <c r="N381">
        <f>IF($AA381="","",IF(AND(ISNUMBER(M381),M381&gt;0),Y381&gt;M381,FALSE))</f>
        <v/>
      </c>
      <c r="O381" s="7">
        <f>IF($AA381="","",IF(AND(ISNUMBER(M381),M381&gt;0,Y381&gt;M381),Y381-M381,""))</f>
        <v/>
      </c>
      <c r="P381" s="7">
        <f>IF($AA381="","",SUMIFS('Per Line'!$Y$2:$Y$3001,'Per Line'!$E$2:$E$3001,$B381,'Per Line'!$AQ$2:$AQ$3001,1))</f>
        <v/>
      </c>
      <c r="Q381">
        <f>IF($AA381="","",Settings!$C$7)</f>
        <v/>
      </c>
      <c r="R381" s="7">
        <f>IF($AA381="","",SUMIFS('Per Line'!$Y$2:$Y$3001,'Per Line'!$E$2:$E$3001,$B381,'Per Line'!$AP$2:$AP$3001,0,'Per Line'!$AQ$2:$AQ$3001,0))</f>
        <v/>
      </c>
      <c r="S381" s="7">
        <f>IF($AA381="","",R381*Q381)</f>
        <v/>
      </c>
      <c r="T381">
        <f>IF($AA381="","",Settings!$C$6)</f>
        <v/>
      </c>
      <c r="U381" s="7">
        <f>IF($AA381="","",SUMIFS('Per Line'!$Y$2:$Y$3001,'Per Line'!$E$2:$E$3001,$B381,'Per Line'!$AP$2:$AP$3001,1,'Per Line'!$AQ$2:$AQ$3001,0))</f>
        <v/>
      </c>
      <c r="V381" s="7">
        <f>IF($AA381="","",U381*T381)</f>
        <v/>
      </c>
      <c r="W381" s="7">
        <f>IF($AA381="","",V381+S381)</f>
        <v/>
      </c>
      <c r="X381" s="7">
        <f>IF($AA381="","",Y381-W381)</f>
        <v/>
      </c>
      <c r="Y381" s="7">
        <f>IF($AA381="","",R381+U381+P381)</f>
        <v/>
      </c>
      <c r="Z381" s="7">
        <f>IF($AA381="","",Y381-W381-K381)</f>
        <v/>
      </c>
      <c r="AA381" s="16">
        <f>IF(ROWS($AA$2:$AA381)&lt;=MAX('Per Line'!$AO$2:$AO$3001),MATCH(ROWS($AA$2:$AA381),'Per Line'!$AO$2:$AO$3001,0),"")</f>
        <v/>
      </c>
      <c r="AB381" s="17">
        <f>IF($AA381="","",K381-J381*Y381/100)</f>
        <v/>
      </c>
      <c r="AC381">
        <f>IF($AA381="","",C381&amp;"|"&amp;COUNTIF($C$2:$C381,C381))</f>
        <v/>
      </c>
    </row>
    <row r="382">
      <c r="A382" s="15" t="n"/>
      <c r="B382">
        <f>IF($AA382="","",INDEX('Per Line'!$E$2:$E$3001,$AA382)&amp;"")</f>
        <v/>
      </c>
      <c r="C382">
        <f>IF($AA382="","",D382&amp;" "&amp;G382)</f>
        <v/>
      </c>
      <c r="D382">
        <f>IF($AA382="","",INDEX('Per Line'!$A$2:$A$3001,$AA382)&amp;"")</f>
        <v/>
      </c>
      <c r="E382" s="14">
        <f>IF($AA382="","",INDEX('Per Line'!$G$2:$G$3001,$AA382))</f>
        <v/>
      </c>
      <c r="F382">
        <f>IF($AA382="","",INDEX('Per Line'!$H$2:$H$3001,$AA382)&amp;"")</f>
        <v/>
      </c>
      <c r="G382">
        <f>IF($AA382="","",INDEX('Per Line'!$J$2:$J$3001,$AA382)&amp;"")</f>
        <v/>
      </c>
      <c r="H382">
        <f>IF($AA382="","",INDEX('Per Line'!$K$2:$K$3001,$AA382)&amp;"")</f>
        <v/>
      </c>
      <c r="I382">
        <f>IF($AA382="","",INDEX('Per Line'!$L$2:$L$3001,$AA382)&amp;"")</f>
        <v/>
      </c>
      <c r="J382">
        <f>IF($AA382="","",INDEX('Per Line'!$P$2:$P$3001,$AA382))</f>
        <v/>
      </c>
      <c r="K382" s="7">
        <f>IF($AA382="","",IF(AND(ISNUMBER(M382),M382&gt;0,Y382&gt;M382),J382*M382/100+(Y382-M382),J382*Y382/100))</f>
        <v/>
      </c>
      <c r="L382">
        <f>IF($AA382="","",INDEX('Per Line'!$Z$2:$Z$3001,$AA382)&amp;"")</f>
        <v/>
      </c>
      <c r="M382">
        <f>IF($AA382="","",INDEX('Per Line'!$AG$2:$AG$3001,$AA382))</f>
        <v/>
      </c>
      <c r="N382">
        <f>IF($AA382="","",IF(AND(ISNUMBER(M382),M382&gt;0),Y382&gt;M382,FALSE))</f>
        <v/>
      </c>
      <c r="O382" s="7">
        <f>IF($AA382="","",IF(AND(ISNUMBER(M382),M382&gt;0,Y382&gt;M382),Y382-M382,""))</f>
        <v/>
      </c>
      <c r="P382" s="7">
        <f>IF($AA382="","",SUMIFS('Per Line'!$Y$2:$Y$3001,'Per Line'!$E$2:$E$3001,$B382,'Per Line'!$AQ$2:$AQ$3001,1))</f>
        <v/>
      </c>
      <c r="Q382">
        <f>IF($AA382="","",Settings!$C$7)</f>
        <v/>
      </c>
      <c r="R382" s="7">
        <f>IF($AA382="","",SUMIFS('Per Line'!$Y$2:$Y$3001,'Per Line'!$E$2:$E$3001,$B382,'Per Line'!$AP$2:$AP$3001,0,'Per Line'!$AQ$2:$AQ$3001,0))</f>
        <v/>
      </c>
      <c r="S382" s="7">
        <f>IF($AA382="","",R382*Q382)</f>
        <v/>
      </c>
      <c r="T382">
        <f>IF($AA382="","",Settings!$C$6)</f>
        <v/>
      </c>
      <c r="U382" s="7">
        <f>IF($AA382="","",SUMIFS('Per Line'!$Y$2:$Y$3001,'Per Line'!$E$2:$E$3001,$B382,'Per Line'!$AP$2:$AP$3001,1,'Per Line'!$AQ$2:$AQ$3001,0))</f>
        <v/>
      </c>
      <c r="V382" s="7">
        <f>IF($AA382="","",U382*T382)</f>
        <v/>
      </c>
      <c r="W382" s="7">
        <f>IF($AA382="","",V382+S382)</f>
        <v/>
      </c>
      <c r="X382" s="7">
        <f>IF($AA382="","",Y382-W382)</f>
        <v/>
      </c>
      <c r="Y382" s="7">
        <f>IF($AA382="","",R382+U382+P382)</f>
        <v/>
      </c>
      <c r="Z382" s="7">
        <f>IF($AA382="","",Y382-W382-K382)</f>
        <v/>
      </c>
      <c r="AA382" s="16">
        <f>IF(ROWS($AA$2:$AA382)&lt;=MAX('Per Line'!$AO$2:$AO$3001),MATCH(ROWS($AA$2:$AA382),'Per Line'!$AO$2:$AO$3001,0),"")</f>
        <v/>
      </c>
      <c r="AB382" s="17">
        <f>IF($AA382="","",K382-J382*Y382/100)</f>
        <v/>
      </c>
      <c r="AC382">
        <f>IF($AA382="","",C382&amp;"|"&amp;COUNTIF($C$2:$C382,C382))</f>
        <v/>
      </c>
    </row>
    <row r="383">
      <c r="A383" s="15" t="n"/>
      <c r="B383">
        <f>IF($AA383="","",INDEX('Per Line'!$E$2:$E$3001,$AA383)&amp;"")</f>
        <v/>
      </c>
      <c r="C383">
        <f>IF($AA383="","",D383&amp;" "&amp;G383)</f>
        <v/>
      </c>
      <c r="D383">
        <f>IF($AA383="","",INDEX('Per Line'!$A$2:$A$3001,$AA383)&amp;"")</f>
        <v/>
      </c>
      <c r="E383" s="14">
        <f>IF($AA383="","",INDEX('Per Line'!$G$2:$G$3001,$AA383))</f>
        <v/>
      </c>
      <c r="F383">
        <f>IF($AA383="","",INDEX('Per Line'!$H$2:$H$3001,$AA383)&amp;"")</f>
        <v/>
      </c>
      <c r="G383">
        <f>IF($AA383="","",INDEX('Per Line'!$J$2:$J$3001,$AA383)&amp;"")</f>
        <v/>
      </c>
      <c r="H383">
        <f>IF($AA383="","",INDEX('Per Line'!$K$2:$K$3001,$AA383)&amp;"")</f>
        <v/>
      </c>
      <c r="I383">
        <f>IF($AA383="","",INDEX('Per Line'!$L$2:$L$3001,$AA383)&amp;"")</f>
        <v/>
      </c>
      <c r="J383">
        <f>IF($AA383="","",INDEX('Per Line'!$P$2:$P$3001,$AA383))</f>
        <v/>
      </c>
      <c r="K383" s="7">
        <f>IF($AA383="","",IF(AND(ISNUMBER(M383),M383&gt;0,Y383&gt;M383),J383*M383/100+(Y383-M383),J383*Y383/100))</f>
        <v/>
      </c>
      <c r="L383">
        <f>IF($AA383="","",INDEX('Per Line'!$Z$2:$Z$3001,$AA383)&amp;"")</f>
        <v/>
      </c>
      <c r="M383">
        <f>IF($AA383="","",INDEX('Per Line'!$AG$2:$AG$3001,$AA383))</f>
        <v/>
      </c>
      <c r="N383">
        <f>IF($AA383="","",IF(AND(ISNUMBER(M383),M383&gt;0),Y383&gt;M383,FALSE))</f>
        <v/>
      </c>
      <c r="O383" s="7">
        <f>IF($AA383="","",IF(AND(ISNUMBER(M383),M383&gt;0,Y383&gt;M383),Y383-M383,""))</f>
        <v/>
      </c>
      <c r="P383" s="7">
        <f>IF($AA383="","",SUMIFS('Per Line'!$Y$2:$Y$3001,'Per Line'!$E$2:$E$3001,$B383,'Per Line'!$AQ$2:$AQ$3001,1))</f>
        <v/>
      </c>
      <c r="Q383">
        <f>IF($AA383="","",Settings!$C$7)</f>
        <v/>
      </c>
      <c r="R383" s="7">
        <f>IF($AA383="","",SUMIFS('Per Line'!$Y$2:$Y$3001,'Per Line'!$E$2:$E$3001,$B383,'Per Line'!$AP$2:$AP$3001,0,'Per Line'!$AQ$2:$AQ$3001,0))</f>
        <v/>
      </c>
      <c r="S383" s="7">
        <f>IF($AA383="","",R383*Q383)</f>
        <v/>
      </c>
      <c r="T383">
        <f>IF($AA383="","",Settings!$C$6)</f>
        <v/>
      </c>
      <c r="U383" s="7">
        <f>IF($AA383="","",SUMIFS('Per Line'!$Y$2:$Y$3001,'Per Line'!$E$2:$E$3001,$B383,'Per Line'!$AP$2:$AP$3001,1,'Per Line'!$AQ$2:$AQ$3001,0))</f>
        <v/>
      </c>
      <c r="V383" s="7">
        <f>IF($AA383="","",U383*T383)</f>
        <v/>
      </c>
      <c r="W383" s="7">
        <f>IF($AA383="","",V383+S383)</f>
        <v/>
      </c>
      <c r="X383" s="7">
        <f>IF($AA383="","",Y383-W383)</f>
        <v/>
      </c>
      <c r="Y383" s="7">
        <f>IF($AA383="","",R383+U383+P383)</f>
        <v/>
      </c>
      <c r="Z383" s="7">
        <f>IF($AA383="","",Y383-W383-K383)</f>
        <v/>
      </c>
      <c r="AA383" s="16">
        <f>IF(ROWS($AA$2:$AA383)&lt;=MAX('Per Line'!$AO$2:$AO$3001),MATCH(ROWS($AA$2:$AA383),'Per Line'!$AO$2:$AO$3001,0),"")</f>
        <v/>
      </c>
      <c r="AB383" s="17">
        <f>IF($AA383="","",K383-J383*Y383/100)</f>
        <v/>
      </c>
      <c r="AC383">
        <f>IF($AA383="","",C383&amp;"|"&amp;COUNTIF($C$2:$C383,C383))</f>
        <v/>
      </c>
    </row>
    <row r="384">
      <c r="A384" s="15" t="n"/>
      <c r="B384">
        <f>IF($AA384="","",INDEX('Per Line'!$E$2:$E$3001,$AA384)&amp;"")</f>
        <v/>
      </c>
      <c r="C384">
        <f>IF($AA384="","",D384&amp;" "&amp;G384)</f>
        <v/>
      </c>
      <c r="D384">
        <f>IF($AA384="","",INDEX('Per Line'!$A$2:$A$3001,$AA384)&amp;"")</f>
        <v/>
      </c>
      <c r="E384" s="14">
        <f>IF($AA384="","",INDEX('Per Line'!$G$2:$G$3001,$AA384))</f>
        <v/>
      </c>
      <c r="F384">
        <f>IF($AA384="","",INDEX('Per Line'!$H$2:$H$3001,$AA384)&amp;"")</f>
        <v/>
      </c>
      <c r="G384">
        <f>IF($AA384="","",INDEX('Per Line'!$J$2:$J$3001,$AA384)&amp;"")</f>
        <v/>
      </c>
      <c r="H384">
        <f>IF($AA384="","",INDEX('Per Line'!$K$2:$K$3001,$AA384)&amp;"")</f>
        <v/>
      </c>
      <c r="I384">
        <f>IF($AA384="","",INDEX('Per Line'!$L$2:$L$3001,$AA384)&amp;"")</f>
        <v/>
      </c>
      <c r="J384">
        <f>IF($AA384="","",INDEX('Per Line'!$P$2:$P$3001,$AA384))</f>
        <v/>
      </c>
      <c r="K384" s="7">
        <f>IF($AA384="","",IF(AND(ISNUMBER(M384),M384&gt;0,Y384&gt;M384),J384*M384/100+(Y384-M384),J384*Y384/100))</f>
        <v/>
      </c>
      <c r="L384">
        <f>IF($AA384="","",INDEX('Per Line'!$Z$2:$Z$3001,$AA384)&amp;"")</f>
        <v/>
      </c>
      <c r="M384">
        <f>IF($AA384="","",INDEX('Per Line'!$AG$2:$AG$3001,$AA384))</f>
        <v/>
      </c>
      <c r="N384">
        <f>IF($AA384="","",IF(AND(ISNUMBER(M384),M384&gt;0),Y384&gt;M384,FALSE))</f>
        <v/>
      </c>
      <c r="O384" s="7">
        <f>IF($AA384="","",IF(AND(ISNUMBER(M384),M384&gt;0,Y384&gt;M384),Y384-M384,""))</f>
        <v/>
      </c>
      <c r="P384" s="7">
        <f>IF($AA384="","",SUMIFS('Per Line'!$Y$2:$Y$3001,'Per Line'!$E$2:$E$3001,$B384,'Per Line'!$AQ$2:$AQ$3001,1))</f>
        <v/>
      </c>
      <c r="Q384">
        <f>IF($AA384="","",Settings!$C$7)</f>
        <v/>
      </c>
      <c r="R384" s="7">
        <f>IF($AA384="","",SUMIFS('Per Line'!$Y$2:$Y$3001,'Per Line'!$E$2:$E$3001,$B384,'Per Line'!$AP$2:$AP$3001,0,'Per Line'!$AQ$2:$AQ$3001,0))</f>
        <v/>
      </c>
      <c r="S384" s="7">
        <f>IF($AA384="","",R384*Q384)</f>
        <v/>
      </c>
      <c r="T384">
        <f>IF($AA384="","",Settings!$C$6)</f>
        <v/>
      </c>
      <c r="U384" s="7">
        <f>IF($AA384="","",SUMIFS('Per Line'!$Y$2:$Y$3001,'Per Line'!$E$2:$E$3001,$B384,'Per Line'!$AP$2:$AP$3001,1,'Per Line'!$AQ$2:$AQ$3001,0))</f>
        <v/>
      </c>
      <c r="V384" s="7">
        <f>IF($AA384="","",U384*T384)</f>
        <v/>
      </c>
      <c r="W384" s="7">
        <f>IF($AA384="","",V384+S384)</f>
        <v/>
      </c>
      <c r="X384" s="7">
        <f>IF($AA384="","",Y384-W384)</f>
        <v/>
      </c>
      <c r="Y384" s="7">
        <f>IF($AA384="","",R384+U384+P384)</f>
        <v/>
      </c>
      <c r="Z384" s="7">
        <f>IF($AA384="","",Y384-W384-K384)</f>
        <v/>
      </c>
      <c r="AA384" s="16">
        <f>IF(ROWS($AA$2:$AA384)&lt;=MAX('Per Line'!$AO$2:$AO$3001),MATCH(ROWS($AA$2:$AA384),'Per Line'!$AO$2:$AO$3001,0),"")</f>
        <v/>
      </c>
      <c r="AB384" s="17">
        <f>IF($AA384="","",K384-J384*Y384/100)</f>
        <v/>
      </c>
      <c r="AC384">
        <f>IF($AA384="","",C384&amp;"|"&amp;COUNTIF($C$2:$C384,C384))</f>
        <v/>
      </c>
    </row>
    <row r="385">
      <c r="A385" s="15" t="n"/>
      <c r="B385">
        <f>IF($AA385="","",INDEX('Per Line'!$E$2:$E$3001,$AA385)&amp;"")</f>
        <v/>
      </c>
      <c r="C385">
        <f>IF($AA385="","",D385&amp;" "&amp;G385)</f>
        <v/>
      </c>
      <c r="D385">
        <f>IF($AA385="","",INDEX('Per Line'!$A$2:$A$3001,$AA385)&amp;"")</f>
        <v/>
      </c>
      <c r="E385" s="14">
        <f>IF($AA385="","",INDEX('Per Line'!$G$2:$G$3001,$AA385))</f>
        <v/>
      </c>
      <c r="F385">
        <f>IF($AA385="","",INDEX('Per Line'!$H$2:$H$3001,$AA385)&amp;"")</f>
        <v/>
      </c>
      <c r="G385">
        <f>IF($AA385="","",INDEX('Per Line'!$J$2:$J$3001,$AA385)&amp;"")</f>
        <v/>
      </c>
      <c r="H385">
        <f>IF($AA385="","",INDEX('Per Line'!$K$2:$K$3001,$AA385)&amp;"")</f>
        <v/>
      </c>
      <c r="I385">
        <f>IF($AA385="","",INDEX('Per Line'!$L$2:$L$3001,$AA385)&amp;"")</f>
        <v/>
      </c>
      <c r="J385">
        <f>IF($AA385="","",INDEX('Per Line'!$P$2:$P$3001,$AA385))</f>
        <v/>
      </c>
      <c r="K385" s="7">
        <f>IF($AA385="","",IF(AND(ISNUMBER(M385),M385&gt;0,Y385&gt;M385),J385*M385/100+(Y385-M385),J385*Y385/100))</f>
        <v/>
      </c>
      <c r="L385">
        <f>IF($AA385="","",INDEX('Per Line'!$Z$2:$Z$3001,$AA385)&amp;"")</f>
        <v/>
      </c>
      <c r="M385">
        <f>IF($AA385="","",INDEX('Per Line'!$AG$2:$AG$3001,$AA385))</f>
        <v/>
      </c>
      <c r="N385">
        <f>IF($AA385="","",IF(AND(ISNUMBER(M385),M385&gt;0),Y385&gt;M385,FALSE))</f>
        <v/>
      </c>
      <c r="O385" s="7">
        <f>IF($AA385="","",IF(AND(ISNUMBER(M385),M385&gt;0,Y385&gt;M385),Y385-M385,""))</f>
        <v/>
      </c>
      <c r="P385" s="7">
        <f>IF($AA385="","",SUMIFS('Per Line'!$Y$2:$Y$3001,'Per Line'!$E$2:$E$3001,$B385,'Per Line'!$AQ$2:$AQ$3001,1))</f>
        <v/>
      </c>
      <c r="Q385">
        <f>IF($AA385="","",Settings!$C$7)</f>
        <v/>
      </c>
      <c r="R385" s="7">
        <f>IF($AA385="","",SUMIFS('Per Line'!$Y$2:$Y$3001,'Per Line'!$E$2:$E$3001,$B385,'Per Line'!$AP$2:$AP$3001,0,'Per Line'!$AQ$2:$AQ$3001,0))</f>
        <v/>
      </c>
      <c r="S385" s="7">
        <f>IF($AA385="","",R385*Q385)</f>
        <v/>
      </c>
      <c r="T385">
        <f>IF($AA385="","",Settings!$C$6)</f>
        <v/>
      </c>
      <c r="U385" s="7">
        <f>IF($AA385="","",SUMIFS('Per Line'!$Y$2:$Y$3001,'Per Line'!$E$2:$E$3001,$B385,'Per Line'!$AP$2:$AP$3001,1,'Per Line'!$AQ$2:$AQ$3001,0))</f>
        <v/>
      </c>
      <c r="V385" s="7">
        <f>IF($AA385="","",U385*T385)</f>
        <v/>
      </c>
      <c r="W385" s="7">
        <f>IF($AA385="","",V385+S385)</f>
        <v/>
      </c>
      <c r="X385" s="7">
        <f>IF($AA385="","",Y385-W385)</f>
        <v/>
      </c>
      <c r="Y385" s="7">
        <f>IF($AA385="","",R385+U385+P385)</f>
        <v/>
      </c>
      <c r="Z385" s="7">
        <f>IF($AA385="","",Y385-W385-K385)</f>
        <v/>
      </c>
      <c r="AA385" s="16">
        <f>IF(ROWS($AA$2:$AA385)&lt;=MAX('Per Line'!$AO$2:$AO$3001),MATCH(ROWS($AA$2:$AA385),'Per Line'!$AO$2:$AO$3001,0),"")</f>
        <v/>
      </c>
      <c r="AB385" s="17">
        <f>IF($AA385="","",K385-J385*Y385/100)</f>
        <v/>
      </c>
      <c r="AC385">
        <f>IF($AA385="","",C385&amp;"|"&amp;COUNTIF($C$2:$C385,C385))</f>
        <v/>
      </c>
    </row>
    <row r="386">
      <c r="A386" s="15" t="n"/>
      <c r="B386">
        <f>IF($AA386="","",INDEX('Per Line'!$E$2:$E$3001,$AA386)&amp;"")</f>
        <v/>
      </c>
      <c r="C386">
        <f>IF($AA386="","",D386&amp;" "&amp;G386)</f>
        <v/>
      </c>
      <c r="D386">
        <f>IF($AA386="","",INDEX('Per Line'!$A$2:$A$3001,$AA386)&amp;"")</f>
        <v/>
      </c>
      <c r="E386" s="14">
        <f>IF($AA386="","",INDEX('Per Line'!$G$2:$G$3001,$AA386))</f>
        <v/>
      </c>
      <c r="F386">
        <f>IF($AA386="","",INDEX('Per Line'!$H$2:$H$3001,$AA386)&amp;"")</f>
        <v/>
      </c>
      <c r="G386">
        <f>IF($AA386="","",INDEX('Per Line'!$J$2:$J$3001,$AA386)&amp;"")</f>
        <v/>
      </c>
      <c r="H386">
        <f>IF($AA386="","",INDEX('Per Line'!$K$2:$K$3001,$AA386)&amp;"")</f>
        <v/>
      </c>
      <c r="I386">
        <f>IF($AA386="","",INDEX('Per Line'!$L$2:$L$3001,$AA386)&amp;"")</f>
        <v/>
      </c>
      <c r="J386">
        <f>IF($AA386="","",INDEX('Per Line'!$P$2:$P$3001,$AA386))</f>
        <v/>
      </c>
      <c r="K386" s="7">
        <f>IF($AA386="","",IF(AND(ISNUMBER(M386),M386&gt;0,Y386&gt;M386),J386*M386/100+(Y386-M386),J386*Y386/100))</f>
        <v/>
      </c>
      <c r="L386">
        <f>IF($AA386="","",INDEX('Per Line'!$Z$2:$Z$3001,$AA386)&amp;"")</f>
        <v/>
      </c>
      <c r="M386">
        <f>IF($AA386="","",INDEX('Per Line'!$AG$2:$AG$3001,$AA386))</f>
        <v/>
      </c>
      <c r="N386">
        <f>IF($AA386="","",IF(AND(ISNUMBER(M386),M386&gt;0),Y386&gt;M386,FALSE))</f>
        <v/>
      </c>
      <c r="O386" s="7">
        <f>IF($AA386="","",IF(AND(ISNUMBER(M386),M386&gt;0,Y386&gt;M386),Y386-M386,""))</f>
        <v/>
      </c>
      <c r="P386" s="7">
        <f>IF($AA386="","",SUMIFS('Per Line'!$Y$2:$Y$3001,'Per Line'!$E$2:$E$3001,$B386,'Per Line'!$AQ$2:$AQ$3001,1))</f>
        <v/>
      </c>
      <c r="Q386">
        <f>IF($AA386="","",Settings!$C$7)</f>
        <v/>
      </c>
      <c r="R386" s="7">
        <f>IF($AA386="","",SUMIFS('Per Line'!$Y$2:$Y$3001,'Per Line'!$E$2:$E$3001,$B386,'Per Line'!$AP$2:$AP$3001,0,'Per Line'!$AQ$2:$AQ$3001,0))</f>
        <v/>
      </c>
      <c r="S386" s="7">
        <f>IF($AA386="","",R386*Q386)</f>
        <v/>
      </c>
      <c r="T386">
        <f>IF($AA386="","",Settings!$C$6)</f>
        <v/>
      </c>
      <c r="U386" s="7">
        <f>IF($AA386="","",SUMIFS('Per Line'!$Y$2:$Y$3001,'Per Line'!$E$2:$E$3001,$B386,'Per Line'!$AP$2:$AP$3001,1,'Per Line'!$AQ$2:$AQ$3001,0))</f>
        <v/>
      </c>
      <c r="V386" s="7">
        <f>IF($AA386="","",U386*T386)</f>
        <v/>
      </c>
      <c r="W386" s="7">
        <f>IF($AA386="","",V386+S386)</f>
        <v/>
      </c>
      <c r="X386" s="7">
        <f>IF($AA386="","",Y386-W386)</f>
        <v/>
      </c>
      <c r="Y386" s="7">
        <f>IF($AA386="","",R386+U386+P386)</f>
        <v/>
      </c>
      <c r="Z386" s="7">
        <f>IF($AA386="","",Y386-W386-K386)</f>
        <v/>
      </c>
      <c r="AA386" s="16">
        <f>IF(ROWS($AA$2:$AA386)&lt;=MAX('Per Line'!$AO$2:$AO$3001),MATCH(ROWS($AA$2:$AA386),'Per Line'!$AO$2:$AO$3001,0),"")</f>
        <v/>
      </c>
      <c r="AB386" s="17">
        <f>IF($AA386="","",K386-J386*Y386/100)</f>
        <v/>
      </c>
      <c r="AC386">
        <f>IF($AA386="","",C386&amp;"|"&amp;COUNTIF($C$2:$C386,C386))</f>
        <v/>
      </c>
    </row>
    <row r="387">
      <c r="A387" s="15" t="n"/>
      <c r="B387">
        <f>IF($AA387="","",INDEX('Per Line'!$E$2:$E$3001,$AA387)&amp;"")</f>
        <v/>
      </c>
      <c r="C387">
        <f>IF($AA387="","",D387&amp;" "&amp;G387)</f>
        <v/>
      </c>
      <c r="D387">
        <f>IF($AA387="","",INDEX('Per Line'!$A$2:$A$3001,$AA387)&amp;"")</f>
        <v/>
      </c>
      <c r="E387" s="14">
        <f>IF($AA387="","",INDEX('Per Line'!$G$2:$G$3001,$AA387))</f>
        <v/>
      </c>
      <c r="F387">
        <f>IF($AA387="","",INDEX('Per Line'!$H$2:$H$3001,$AA387)&amp;"")</f>
        <v/>
      </c>
      <c r="G387">
        <f>IF($AA387="","",INDEX('Per Line'!$J$2:$J$3001,$AA387)&amp;"")</f>
        <v/>
      </c>
      <c r="H387">
        <f>IF($AA387="","",INDEX('Per Line'!$K$2:$K$3001,$AA387)&amp;"")</f>
        <v/>
      </c>
      <c r="I387">
        <f>IF($AA387="","",INDEX('Per Line'!$L$2:$L$3001,$AA387)&amp;"")</f>
        <v/>
      </c>
      <c r="J387">
        <f>IF($AA387="","",INDEX('Per Line'!$P$2:$P$3001,$AA387))</f>
        <v/>
      </c>
      <c r="K387" s="7">
        <f>IF($AA387="","",IF(AND(ISNUMBER(M387),M387&gt;0,Y387&gt;M387),J387*M387/100+(Y387-M387),J387*Y387/100))</f>
        <v/>
      </c>
      <c r="L387">
        <f>IF($AA387="","",INDEX('Per Line'!$Z$2:$Z$3001,$AA387)&amp;"")</f>
        <v/>
      </c>
      <c r="M387">
        <f>IF($AA387="","",INDEX('Per Line'!$AG$2:$AG$3001,$AA387))</f>
        <v/>
      </c>
      <c r="N387">
        <f>IF($AA387="","",IF(AND(ISNUMBER(M387),M387&gt;0),Y387&gt;M387,FALSE))</f>
        <v/>
      </c>
      <c r="O387" s="7">
        <f>IF($AA387="","",IF(AND(ISNUMBER(M387),M387&gt;0,Y387&gt;M387),Y387-M387,""))</f>
        <v/>
      </c>
      <c r="P387" s="7">
        <f>IF($AA387="","",SUMIFS('Per Line'!$Y$2:$Y$3001,'Per Line'!$E$2:$E$3001,$B387,'Per Line'!$AQ$2:$AQ$3001,1))</f>
        <v/>
      </c>
      <c r="Q387">
        <f>IF($AA387="","",Settings!$C$7)</f>
        <v/>
      </c>
      <c r="R387" s="7">
        <f>IF($AA387="","",SUMIFS('Per Line'!$Y$2:$Y$3001,'Per Line'!$E$2:$E$3001,$B387,'Per Line'!$AP$2:$AP$3001,0,'Per Line'!$AQ$2:$AQ$3001,0))</f>
        <v/>
      </c>
      <c r="S387" s="7">
        <f>IF($AA387="","",R387*Q387)</f>
        <v/>
      </c>
      <c r="T387">
        <f>IF($AA387="","",Settings!$C$6)</f>
        <v/>
      </c>
      <c r="U387" s="7">
        <f>IF($AA387="","",SUMIFS('Per Line'!$Y$2:$Y$3001,'Per Line'!$E$2:$E$3001,$B387,'Per Line'!$AP$2:$AP$3001,1,'Per Line'!$AQ$2:$AQ$3001,0))</f>
        <v/>
      </c>
      <c r="V387" s="7">
        <f>IF($AA387="","",U387*T387)</f>
        <v/>
      </c>
      <c r="W387" s="7">
        <f>IF($AA387="","",V387+S387)</f>
        <v/>
      </c>
      <c r="X387" s="7">
        <f>IF($AA387="","",Y387-W387)</f>
        <v/>
      </c>
      <c r="Y387" s="7">
        <f>IF($AA387="","",R387+U387+P387)</f>
        <v/>
      </c>
      <c r="Z387" s="7">
        <f>IF($AA387="","",Y387-W387-K387)</f>
        <v/>
      </c>
      <c r="AA387" s="16">
        <f>IF(ROWS($AA$2:$AA387)&lt;=MAX('Per Line'!$AO$2:$AO$3001),MATCH(ROWS($AA$2:$AA387),'Per Line'!$AO$2:$AO$3001,0),"")</f>
        <v/>
      </c>
      <c r="AB387" s="17">
        <f>IF($AA387="","",K387-J387*Y387/100)</f>
        <v/>
      </c>
      <c r="AC387">
        <f>IF($AA387="","",C387&amp;"|"&amp;COUNTIF($C$2:$C387,C387))</f>
        <v/>
      </c>
    </row>
    <row r="388">
      <c r="A388" s="15" t="n"/>
      <c r="B388">
        <f>IF($AA388="","",INDEX('Per Line'!$E$2:$E$3001,$AA388)&amp;"")</f>
        <v/>
      </c>
      <c r="C388">
        <f>IF($AA388="","",D388&amp;" "&amp;G388)</f>
        <v/>
      </c>
      <c r="D388">
        <f>IF($AA388="","",INDEX('Per Line'!$A$2:$A$3001,$AA388)&amp;"")</f>
        <v/>
      </c>
      <c r="E388" s="14">
        <f>IF($AA388="","",INDEX('Per Line'!$G$2:$G$3001,$AA388))</f>
        <v/>
      </c>
      <c r="F388">
        <f>IF($AA388="","",INDEX('Per Line'!$H$2:$H$3001,$AA388)&amp;"")</f>
        <v/>
      </c>
      <c r="G388">
        <f>IF($AA388="","",INDEX('Per Line'!$J$2:$J$3001,$AA388)&amp;"")</f>
        <v/>
      </c>
      <c r="H388">
        <f>IF($AA388="","",INDEX('Per Line'!$K$2:$K$3001,$AA388)&amp;"")</f>
        <v/>
      </c>
      <c r="I388">
        <f>IF($AA388="","",INDEX('Per Line'!$L$2:$L$3001,$AA388)&amp;"")</f>
        <v/>
      </c>
      <c r="J388">
        <f>IF($AA388="","",INDEX('Per Line'!$P$2:$P$3001,$AA388))</f>
        <v/>
      </c>
      <c r="K388" s="7">
        <f>IF($AA388="","",IF(AND(ISNUMBER(M388),M388&gt;0,Y388&gt;M388),J388*M388/100+(Y388-M388),J388*Y388/100))</f>
        <v/>
      </c>
      <c r="L388">
        <f>IF($AA388="","",INDEX('Per Line'!$Z$2:$Z$3001,$AA388)&amp;"")</f>
        <v/>
      </c>
      <c r="M388">
        <f>IF($AA388="","",INDEX('Per Line'!$AG$2:$AG$3001,$AA388))</f>
        <v/>
      </c>
      <c r="N388">
        <f>IF($AA388="","",IF(AND(ISNUMBER(M388),M388&gt;0),Y388&gt;M388,FALSE))</f>
        <v/>
      </c>
      <c r="O388" s="7">
        <f>IF($AA388="","",IF(AND(ISNUMBER(M388),M388&gt;0,Y388&gt;M388),Y388-M388,""))</f>
        <v/>
      </c>
      <c r="P388" s="7">
        <f>IF($AA388="","",SUMIFS('Per Line'!$Y$2:$Y$3001,'Per Line'!$E$2:$E$3001,$B388,'Per Line'!$AQ$2:$AQ$3001,1))</f>
        <v/>
      </c>
      <c r="Q388">
        <f>IF($AA388="","",Settings!$C$7)</f>
        <v/>
      </c>
      <c r="R388" s="7">
        <f>IF($AA388="","",SUMIFS('Per Line'!$Y$2:$Y$3001,'Per Line'!$E$2:$E$3001,$B388,'Per Line'!$AP$2:$AP$3001,0,'Per Line'!$AQ$2:$AQ$3001,0))</f>
        <v/>
      </c>
      <c r="S388" s="7">
        <f>IF($AA388="","",R388*Q388)</f>
        <v/>
      </c>
      <c r="T388">
        <f>IF($AA388="","",Settings!$C$6)</f>
        <v/>
      </c>
      <c r="U388" s="7">
        <f>IF($AA388="","",SUMIFS('Per Line'!$Y$2:$Y$3001,'Per Line'!$E$2:$E$3001,$B388,'Per Line'!$AP$2:$AP$3001,1,'Per Line'!$AQ$2:$AQ$3001,0))</f>
        <v/>
      </c>
      <c r="V388" s="7">
        <f>IF($AA388="","",U388*T388)</f>
        <v/>
      </c>
      <c r="W388" s="7">
        <f>IF($AA388="","",V388+S388)</f>
        <v/>
      </c>
      <c r="X388" s="7">
        <f>IF($AA388="","",Y388-W388)</f>
        <v/>
      </c>
      <c r="Y388" s="7">
        <f>IF($AA388="","",R388+U388+P388)</f>
        <v/>
      </c>
      <c r="Z388" s="7">
        <f>IF($AA388="","",Y388-W388-K388)</f>
        <v/>
      </c>
      <c r="AA388" s="16">
        <f>IF(ROWS($AA$2:$AA388)&lt;=MAX('Per Line'!$AO$2:$AO$3001),MATCH(ROWS($AA$2:$AA388),'Per Line'!$AO$2:$AO$3001,0),"")</f>
        <v/>
      </c>
      <c r="AB388" s="17">
        <f>IF($AA388="","",K388-J388*Y388/100)</f>
        <v/>
      </c>
      <c r="AC388">
        <f>IF($AA388="","",C388&amp;"|"&amp;COUNTIF($C$2:$C388,C388))</f>
        <v/>
      </c>
    </row>
    <row r="389">
      <c r="A389" s="15" t="n"/>
      <c r="B389">
        <f>IF($AA389="","",INDEX('Per Line'!$E$2:$E$3001,$AA389)&amp;"")</f>
        <v/>
      </c>
      <c r="C389">
        <f>IF($AA389="","",D389&amp;" "&amp;G389)</f>
        <v/>
      </c>
      <c r="D389">
        <f>IF($AA389="","",INDEX('Per Line'!$A$2:$A$3001,$AA389)&amp;"")</f>
        <v/>
      </c>
      <c r="E389" s="14">
        <f>IF($AA389="","",INDEX('Per Line'!$G$2:$G$3001,$AA389))</f>
        <v/>
      </c>
      <c r="F389">
        <f>IF($AA389="","",INDEX('Per Line'!$H$2:$H$3001,$AA389)&amp;"")</f>
        <v/>
      </c>
      <c r="G389">
        <f>IF($AA389="","",INDEX('Per Line'!$J$2:$J$3001,$AA389)&amp;"")</f>
        <v/>
      </c>
      <c r="H389">
        <f>IF($AA389="","",INDEX('Per Line'!$K$2:$K$3001,$AA389)&amp;"")</f>
        <v/>
      </c>
      <c r="I389">
        <f>IF($AA389="","",INDEX('Per Line'!$L$2:$L$3001,$AA389)&amp;"")</f>
        <v/>
      </c>
      <c r="J389">
        <f>IF($AA389="","",INDEX('Per Line'!$P$2:$P$3001,$AA389))</f>
        <v/>
      </c>
      <c r="K389" s="7">
        <f>IF($AA389="","",IF(AND(ISNUMBER(M389),M389&gt;0,Y389&gt;M389),J389*M389/100+(Y389-M389),J389*Y389/100))</f>
        <v/>
      </c>
      <c r="L389">
        <f>IF($AA389="","",INDEX('Per Line'!$Z$2:$Z$3001,$AA389)&amp;"")</f>
        <v/>
      </c>
      <c r="M389">
        <f>IF($AA389="","",INDEX('Per Line'!$AG$2:$AG$3001,$AA389))</f>
        <v/>
      </c>
      <c r="N389">
        <f>IF($AA389="","",IF(AND(ISNUMBER(M389),M389&gt;0),Y389&gt;M389,FALSE))</f>
        <v/>
      </c>
      <c r="O389" s="7">
        <f>IF($AA389="","",IF(AND(ISNUMBER(M389),M389&gt;0,Y389&gt;M389),Y389-M389,""))</f>
        <v/>
      </c>
      <c r="P389" s="7">
        <f>IF($AA389="","",SUMIFS('Per Line'!$Y$2:$Y$3001,'Per Line'!$E$2:$E$3001,$B389,'Per Line'!$AQ$2:$AQ$3001,1))</f>
        <v/>
      </c>
      <c r="Q389">
        <f>IF($AA389="","",Settings!$C$7)</f>
        <v/>
      </c>
      <c r="R389" s="7">
        <f>IF($AA389="","",SUMIFS('Per Line'!$Y$2:$Y$3001,'Per Line'!$E$2:$E$3001,$B389,'Per Line'!$AP$2:$AP$3001,0,'Per Line'!$AQ$2:$AQ$3001,0))</f>
        <v/>
      </c>
      <c r="S389" s="7">
        <f>IF($AA389="","",R389*Q389)</f>
        <v/>
      </c>
      <c r="T389">
        <f>IF($AA389="","",Settings!$C$6)</f>
        <v/>
      </c>
      <c r="U389" s="7">
        <f>IF($AA389="","",SUMIFS('Per Line'!$Y$2:$Y$3001,'Per Line'!$E$2:$E$3001,$B389,'Per Line'!$AP$2:$AP$3001,1,'Per Line'!$AQ$2:$AQ$3001,0))</f>
        <v/>
      </c>
      <c r="V389" s="7">
        <f>IF($AA389="","",U389*T389)</f>
        <v/>
      </c>
      <c r="W389" s="7">
        <f>IF($AA389="","",V389+S389)</f>
        <v/>
      </c>
      <c r="X389" s="7">
        <f>IF($AA389="","",Y389-W389)</f>
        <v/>
      </c>
      <c r="Y389" s="7">
        <f>IF($AA389="","",R389+U389+P389)</f>
        <v/>
      </c>
      <c r="Z389" s="7">
        <f>IF($AA389="","",Y389-W389-K389)</f>
        <v/>
      </c>
      <c r="AA389" s="16">
        <f>IF(ROWS($AA$2:$AA389)&lt;=MAX('Per Line'!$AO$2:$AO$3001),MATCH(ROWS($AA$2:$AA389),'Per Line'!$AO$2:$AO$3001,0),"")</f>
        <v/>
      </c>
      <c r="AB389" s="17">
        <f>IF($AA389="","",K389-J389*Y389/100)</f>
        <v/>
      </c>
      <c r="AC389">
        <f>IF($AA389="","",C389&amp;"|"&amp;COUNTIF($C$2:$C389,C389))</f>
        <v/>
      </c>
    </row>
    <row r="390">
      <c r="A390" s="15" t="n"/>
      <c r="B390">
        <f>IF($AA390="","",INDEX('Per Line'!$E$2:$E$3001,$AA390)&amp;"")</f>
        <v/>
      </c>
      <c r="C390">
        <f>IF($AA390="","",D390&amp;" "&amp;G390)</f>
        <v/>
      </c>
      <c r="D390">
        <f>IF($AA390="","",INDEX('Per Line'!$A$2:$A$3001,$AA390)&amp;"")</f>
        <v/>
      </c>
      <c r="E390" s="14">
        <f>IF($AA390="","",INDEX('Per Line'!$G$2:$G$3001,$AA390))</f>
        <v/>
      </c>
      <c r="F390">
        <f>IF($AA390="","",INDEX('Per Line'!$H$2:$H$3001,$AA390)&amp;"")</f>
        <v/>
      </c>
      <c r="G390">
        <f>IF($AA390="","",INDEX('Per Line'!$J$2:$J$3001,$AA390)&amp;"")</f>
        <v/>
      </c>
      <c r="H390">
        <f>IF($AA390="","",INDEX('Per Line'!$K$2:$K$3001,$AA390)&amp;"")</f>
        <v/>
      </c>
      <c r="I390">
        <f>IF($AA390="","",INDEX('Per Line'!$L$2:$L$3001,$AA390)&amp;"")</f>
        <v/>
      </c>
      <c r="J390">
        <f>IF($AA390="","",INDEX('Per Line'!$P$2:$P$3001,$AA390))</f>
        <v/>
      </c>
      <c r="K390" s="7">
        <f>IF($AA390="","",IF(AND(ISNUMBER(M390),M390&gt;0,Y390&gt;M390),J390*M390/100+(Y390-M390),J390*Y390/100))</f>
        <v/>
      </c>
      <c r="L390">
        <f>IF($AA390="","",INDEX('Per Line'!$Z$2:$Z$3001,$AA390)&amp;"")</f>
        <v/>
      </c>
      <c r="M390">
        <f>IF($AA390="","",INDEX('Per Line'!$AG$2:$AG$3001,$AA390))</f>
        <v/>
      </c>
      <c r="N390">
        <f>IF($AA390="","",IF(AND(ISNUMBER(M390),M390&gt;0),Y390&gt;M390,FALSE))</f>
        <v/>
      </c>
      <c r="O390" s="7">
        <f>IF($AA390="","",IF(AND(ISNUMBER(M390),M390&gt;0,Y390&gt;M390),Y390-M390,""))</f>
        <v/>
      </c>
      <c r="P390" s="7">
        <f>IF($AA390="","",SUMIFS('Per Line'!$Y$2:$Y$3001,'Per Line'!$E$2:$E$3001,$B390,'Per Line'!$AQ$2:$AQ$3001,1))</f>
        <v/>
      </c>
      <c r="Q390">
        <f>IF($AA390="","",Settings!$C$7)</f>
        <v/>
      </c>
      <c r="R390" s="7">
        <f>IF($AA390="","",SUMIFS('Per Line'!$Y$2:$Y$3001,'Per Line'!$E$2:$E$3001,$B390,'Per Line'!$AP$2:$AP$3001,0,'Per Line'!$AQ$2:$AQ$3001,0))</f>
        <v/>
      </c>
      <c r="S390" s="7">
        <f>IF($AA390="","",R390*Q390)</f>
        <v/>
      </c>
      <c r="T390">
        <f>IF($AA390="","",Settings!$C$6)</f>
        <v/>
      </c>
      <c r="U390" s="7">
        <f>IF($AA390="","",SUMIFS('Per Line'!$Y$2:$Y$3001,'Per Line'!$E$2:$E$3001,$B390,'Per Line'!$AP$2:$AP$3001,1,'Per Line'!$AQ$2:$AQ$3001,0))</f>
        <v/>
      </c>
      <c r="V390" s="7">
        <f>IF($AA390="","",U390*T390)</f>
        <v/>
      </c>
      <c r="W390" s="7">
        <f>IF($AA390="","",V390+S390)</f>
        <v/>
      </c>
      <c r="X390" s="7">
        <f>IF($AA390="","",Y390-W390)</f>
        <v/>
      </c>
      <c r="Y390" s="7">
        <f>IF($AA390="","",R390+U390+P390)</f>
        <v/>
      </c>
      <c r="Z390" s="7">
        <f>IF($AA390="","",Y390-W390-K390)</f>
        <v/>
      </c>
      <c r="AA390" s="16">
        <f>IF(ROWS($AA$2:$AA390)&lt;=MAX('Per Line'!$AO$2:$AO$3001),MATCH(ROWS($AA$2:$AA390),'Per Line'!$AO$2:$AO$3001,0),"")</f>
        <v/>
      </c>
      <c r="AB390" s="17">
        <f>IF($AA390="","",K390-J390*Y390/100)</f>
        <v/>
      </c>
      <c r="AC390">
        <f>IF($AA390="","",C390&amp;"|"&amp;COUNTIF($C$2:$C390,C390))</f>
        <v/>
      </c>
    </row>
    <row r="391">
      <c r="A391" s="15" t="n"/>
      <c r="B391">
        <f>IF($AA391="","",INDEX('Per Line'!$E$2:$E$3001,$AA391)&amp;"")</f>
        <v/>
      </c>
      <c r="C391">
        <f>IF($AA391="","",D391&amp;" "&amp;G391)</f>
        <v/>
      </c>
      <c r="D391">
        <f>IF($AA391="","",INDEX('Per Line'!$A$2:$A$3001,$AA391)&amp;"")</f>
        <v/>
      </c>
      <c r="E391" s="14">
        <f>IF($AA391="","",INDEX('Per Line'!$G$2:$G$3001,$AA391))</f>
        <v/>
      </c>
      <c r="F391">
        <f>IF($AA391="","",INDEX('Per Line'!$H$2:$H$3001,$AA391)&amp;"")</f>
        <v/>
      </c>
      <c r="G391">
        <f>IF($AA391="","",INDEX('Per Line'!$J$2:$J$3001,$AA391)&amp;"")</f>
        <v/>
      </c>
      <c r="H391">
        <f>IF($AA391="","",INDEX('Per Line'!$K$2:$K$3001,$AA391)&amp;"")</f>
        <v/>
      </c>
      <c r="I391">
        <f>IF($AA391="","",INDEX('Per Line'!$L$2:$L$3001,$AA391)&amp;"")</f>
        <v/>
      </c>
      <c r="J391">
        <f>IF($AA391="","",INDEX('Per Line'!$P$2:$P$3001,$AA391))</f>
        <v/>
      </c>
      <c r="K391" s="7">
        <f>IF($AA391="","",IF(AND(ISNUMBER(M391),M391&gt;0,Y391&gt;M391),J391*M391/100+(Y391-M391),J391*Y391/100))</f>
        <v/>
      </c>
      <c r="L391">
        <f>IF($AA391="","",INDEX('Per Line'!$Z$2:$Z$3001,$AA391)&amp;"")</f>
        <v/>
      </c>
      <c r="M391">
        <f>IF($AA391="","",INDEX('Per Line'!$AG$2:$AG$3001,$AA391))</f>
        <v/>
      </c>
      <c r="N391">
        <f>IF($AA391="","",IF(AND(ISNUMBER(M391),M391&gt;0),Y391&gt;M391,FALSE))</f>
        <v/>
      </c>
      <c r="O391" s="7">
        <f>IF($AA391="","",IF(AND(ISNUMBER(M391),M391&gt;0,Y391&gt;M391),Y391-M391,""))</f>
        <v/>
      </c>
      <c r="P391" s="7">
        <f>IF($AA391="","",SUMIFS('Per Line'!$Y$2:$Y$3001,'Per Line'!$E$2:$E$3001,$B391,'Per Line'!$AQ$2:$AQ$3001,1))</f>
        <v/>
      </c>
      <c r="Q391">
        <f>IF($AA391="","",Settings!$C$7)</f>
        <v/>
      </c>
      <c r="R391" s="7">
        <f>IF($AA391="","",SUMIFS('Per Line'!$Y$2:$Y$3001,'Per Line'!$E$2:$E$3001,$B391,'Per Line'!$AP$2:$AP$3001,0,'Per Line'!$AQ$2:$AQ$3001,0))</f>
        <v/>
      </c>
      <c r="S391" s="7">
        <f>IF($AA391="","",R391*Q391)</f>
        <v/>
      </c>
      <c r="T391">
        <f>IF($AA391="","",Settings!$C$6)</f>
        <v/>
      </c>
      <c r="U391" s="7">
        <f>IF($AA391="","",SUMIFS('Per Line'!$Y$2:$Y$3001,'Per Line'!$E$2:$E$3001,$B391,'Per Line'!$AP$2:$AP$3001,1,'Per Line'!$AQ$2:$AQ$3001,0))</f>
        <v/>
      </c>
      <c r="V391" s="7">
        <f>IF($AA391="","",U391*T391)</f>
        <v/>
      </c>
      <c r="W391" s="7">
        <f>IF($AA391="","",V391+S391)</f>
        <v/>
      </c>
      <c r="X391" s="7">
        <f>IF($AA391="","",Y391-W391)</f>
        <v/>
      </c>
      <c r="Y391" s="7">
        <f>IF($AA391="","",R391+U391+P391)</f>
        <v/>
      </c>
      <c r="Z391" s="7">
        <f>IF($AA391="","",Y391-W391-K391)</f>
        <v/>
      </c>
      <c r="AA391" s="16">
        <f>IF(ROWS($AA$2:$AA391)&lt;=MAX('Per Line'!$AO$2:$AO$3001),MATCH(ROWS($AA$2:$AA391),'Per Line'!$AO$2:$AO$3001,0),"")</f>
        <v/>
      </c>
      <c r="AB391" s="17">
        <f>IF($AA391="","",K391-J391*Y391/100)</f>
        <v/>
      </c>
      <c r="AC391">
        <f>IF($AA391="","",C391&amp;"|"&amp;COUNTIF($C$2:$C391,C391))</f>
        <v/>
      </c>
    </row>
    <row r="392">
      <c r="A392" s="15" t="n"/>
      <c r="B392">
        <f>IF($AA392="","",INDEX('Per Line'!$E$2:$E$3001,$AA392)&amp;"")</f>
        <v/>
      </c>
      <c r="C392">
        <f>IF($AA392="","",D392&amp;" "&amp;G392)</f>
        <v/>
      </c>
      <c r="D392">
        <f>IF($AA392="","",INDEX('Per Line'!$A$2:$A$3001,$AA392)&amp;"")</f>
        <v/>
      </c>
      <c r="E392" s="14">
        <f>IF($AA392="","",INDEX('Per Line'!$G$2:$G$3001,$AA392))</f>
        <v/>
      </c>
      <c r="F392">
        <f>IF($AA392="","",INDEX('Per Line'!$H$2:$H$3001,$AA392)&amp;"")</f>
        <v/>
      </c>
      <c r="G392">
        <f>IF($AA392="","",INDEX('Per Line'!$J$2:$J$3001,$AA392)&amp;"")</f>
        <v/>
      </c>
      <c r="H392">
        <f>IF($AA392="","",INDEX('Per Line'!$K$2:$K$3001,$AA392)&amp;"")</f>
        <v/>
      </c>
      <c r="I392">
        <f>IF($AA392="","",INDEX('Per Line'!$L$2:$L$3001,$AA392)&amp;"")</f>
        <v/>
      </c>
      <c r="J392">
        <f>IF($AA392="","",INDEX('Per Line'!$P$2:$P$3001,$AA392))</f>
        <v/>
      </c>
      <c r="K392" s="7">
        <f>IF($AA392="","",IF(AND(ISNUMBER(M392),M392&gt;0,Y392&gt;M392),J392*M392/100+(Y392-M392),J392*Y392/100))</f>
        <v/>
      </c>
      <c r="L392">
        <f>IF($AA392="","",INDEX('Per Line'!$Z$2:$Z$3001,$AA392)&amp;"")</f>
        <v/>
      </c>
      <c r="M392">
        <f>IF($AA392="","",INDEX('Per Line'!$AG$2:$AG$3001,$AA392))</f>
        <v/>
      </c>
      <c r="N392">
        <f>IF($AA392="","",IF(AND(ISNUMBER(M392),M392&gt;0),Y392&gt;M392,FALSE))</f>
        <v/>
      </c>
      <c r="O392" s="7">
        <f>IF($AA392="","",IF(AND(ISNUMBER(M392),M392&gt;0,Y392&gt;M392),Y392-M392,""))</f>
        <v/>
      </c>
      <c r="P392" s="7">
        <f>IF($AA392="","",SUMIFS('Per Line'!$Y$2:$Y$3001,'Per Line'!$E$2:$E$3001,$B392,'Per Line'!$AQ$2:$AQ$3001,1))</f>
        <v/>
      </c>
      <c r="Q392">
        <f>IF($AA392="","",Settings!$C$7)</f>
        <v/>
      </c>
      <c r="R392" s="7">
        <f>IF($AA392="","",SUMIFS('Per Line'!$Y$2:$Y$3001,'Per Line'!$E$2:$E$3001,$B392,'Per Line'!$AP$2:$AP$3001,0,'Per Line'!$AQ$2:$AQ$3001,0))</f>
        <v/>
      </c>
      <c r="S392" s="7">
        <f>IF($AA392="","",R392*Q392)</f>
        <v/>
      </c>
      <c r="T392">
        <f>IF($AA392="","",Settings!$C$6)</f>
        <v/>
      </c>
      <c r="U392" s="7">
        <f>IF($AA392="","",SUMIFS('Per Line'!$Y$2:$Y$3001,'Per Line'!$E$2:$E$3001,$B392,'Per Line'!$AP$2:$AP$3001,1,'Per Line'!$AQ$2:$AQ$3001,0))</f>
        <v/>
      </c>
      <c r="V392" s="7">
        <f>IF($AA392="","",U392*T392)</f>
        <v/>
      </c>
      <c r="W392" s="7">
        <f>IF($AA392="","",V392+S392)</f>
        <v/>
      </c>
      <c r="X392" s="7">
        <f>IF($AA392="","",Y392-W392)</f>
        <v/>
      </c>
      <c r="Y392" s="7">
        <f>IF($AA392="","",R392+U392+P392)</f>
        <v/>
      </c>
      <c r="Z392" s="7">
        <f>IF($AA392="","",Y392-W392-K392)</f>
        <v/>
      </c>
      <c r="AA392" s="16">
        <f>IF(ROWS($AA$2:$AA392)&lt;=MAX('Per Line'!$AO$2:$AO$3001),MATCH(ROWS($AA$2:$AA392),'Per Line'!$AO$2:$AO$3001,0),"")</f>
        <v/>
      </c>
      <c r="AB392" s="17">
        <f>IF($AA392="","",K392-J392*Y392/100)</f>
        <v/>
      </c>
      <c r="AC392">
        <f>IF($AA392="","",C392&amp;"|"&amp;COUNTIF($C$2:$C392,C392))</f>
        <v/>
      </c>
    </row>
    <row r="393">
      <c r="A393" s="15" t="n"/>
      <c r="B393">
        <f>IF($AA393="","",INDEX('Per Line'!$E$2:$E$3001,$AA393)&amp;"")</f>
        <v/>
      </c>
      <c r="C393">
        <f>IF($AA393="","",D393&amp;" "&amp;G393)</f>
        <v/>
      </c>
      <c r="D393">
        <f>IF($AA393="","",INDEX('Per Line'!$A$2:$A$3001,$AA393)&amp;"")</f>
        <v/>
      </c>
      <c r="E393" s="14">
        <f>IF($AA393="","",INDEX('Per Line'!$G$2:$G$3001,$AA393))</f>
        <v/>
      </c>
      <c r="F393">
        <f>IF($AA393="","",INDEX('Per Line'!$H$2:$H$3001,$AA393)&amp;"")</f>
        <v/>
      </c>
      <c r="G393">
        <f>IF($AA393="","",INDEX('Per Line'!$J$2:$J$3001,$AA393)&amp;"")</f>
        <v/>
      </c>
      <c r="H393">
        <f>IF($AA393="","",INDEX('Per Line'!$K$2:$K$3001,$AA393)&amp;"")</f>
        <v/>
      </c>
      <c r="I393">
        <f>IF($AA393="","",INDEX('Per Line'!$L$2:$L$3001,$AA393)&amp;"")</f>
        <v/>
      </c>
      <c r="J393">
        <f>IF($AA393="","",INDEX('Per Line'!$P$2:$P$3001,$AA393))</f>
        <v/>
      </c>
      <c r="K393" s="7">
        <f>IF($AA393="","",IF(AND(ISNUMBER(M393),M393&gt;0,Y393&gt;M393),J393*M393/100+(Y393-M393),J393*Y393/100))</f>
        <v/>
      </c>
      <c r="L393">
        <f>IF($AA393="","",INDEX('Per Line'!$Z$2:$Z$3001,$AA393)&amp;"")</f>
        <v/>
      </c>
      <c r="M393">
        <f>IF($AA393="","",INDEX('Per Line'!$AG$2:$AG$3001,$AA393))</f>
        <v/>
      </c>
      <c r="N393">
        <f>IF($AA393="","",IF(AND(ISNUMBER(M393),M393&gt;0),Y393&gt;M393,FALSE))</f>
        <v/>
      </c>
      <c r="O393" s="7">
        <f>IF($AA393="","",IF(AND(ISNUMBER(M393),M393&gt;0,Y393&gt;M393),Y393-M393,""))</f>
        <v/>
      </c>
      <c r="P393" s="7">
        <f>IF($AA393="","",SUMIFS('Per Line'!$Y$2:$Y$3001,'Per Line'!$E$2:$E$3001,$B393,'Per Line'!$AQ$2:$AQ$3001,1))</f>
        <v/>
      </c>
      <c r="Q393">
        <f>IF($AA393="","",Settings!$C$7)</f>
        <v/>
      </c>
      <c r="R393" s="7">
        <f>IF($AA393="","",SUMIFS('Per Line'!$Y$2:$Y$3001,'Per Line'!$E$2:$E$3001,$B393,'Per Line'!$AP$2:$AP$3001,0,'Per Line'!$AQ$2:$AQ$3001,0))</f>
        <v/>
      </c>
      <c r="S393" s="7">
        <f>IF($AA393="","",R393*Q393)</f>
        <v/>
      </c>
      <c r="T393">
        <f>IF($AA393="","",Settings!$C$6)</f>
        <v/>
      </c>
      <c r="U393" s="7">
        <f>IF($AA393="","",SUMIFS('Per Line'!$Y$2:$Y$3001,'Per Line'!$E$2:$E$3001,$B393,'Per Line'!$AP$2:$AP$3001,1,'Per Line'!$AQ$2:$AQ$3001,0))</f>
        <v/>
      </c>
      <c r="V393" s="7">
        <f>IF($AA393="","",U393*T393)</f>
        <v/>
      </c>
      <c r="W393" s="7">
        <f>IF($AA393="","",V393+S393)</f>
        <v/>
      </c>
      <c r="X393" s="7">
        <f>IF($AA393="","",Y393-W393)</f>
        <v/>
      </c>
      <c r="Y393" s="7">
        <f>IF($AA393="","",R393+U393+P393)</f>
        <v/>
      </c>
      <c r="Z393" s="7">
        <f>IF($AA393="","",Y393-W393-K393)</f>
        <v/>
      </c>
      <c r="AA393" s="16">
        <f>IF(ROWS($AA$2:$AA393)&lt;=MAX('Per Line'!$AO$2:$AO$3001),MATCH(ROWS($AA$2:$AA393),'Per Line'!$AO$2:$AO$3001,0),"")</f>
        <v/>
      </c>
      <c r="AB393" s="17">
        <f>IF($AA393="","",K393-J393*Y393/100)</f>
        <v/>
      </c>
      <c r="AC393">
        <f>IF($AA393="","",C393&amp;"|"&amp;COUNTIF($C$2:$C393,C393))</f>
        <v/>
      </c>
    </row>
    <row r="394">
      <c r="A394" s="15" t="n"/>
      <c r="B394">
        <f>IF($AA394="","",INDEX('Per Line'!$E$2:$E$3001,$AA394)&amp;"")</f>
        <v/>
      </c>
      <c r="C394">
        <f>IF($AA394="","",D394&amp;" "&amp;G394)</f>
        <v/>
      </c>
      <c r="D394">
        <f>IF($AA394="","",INDEX('Per Line'!$A$2:$A$3001,$AA394)&amp;"")</f>
        <v/>
      </c>
      <c r="E394" s="14">
        <f>IF($AA394="","",INDEX('Per Line'!$G$2:$G$3001,$AA394))</f>
        <v/>
      </c>
      <c r="F394">
        <f>IF($AA394="","",INDEX('Per Line'!$H$2:$H$3001,$AA394)&amp;"")</f>
        <v/>
      </c>
      <c r="G394">
        <f>IF($AA394="","",INDEX('Per Line'!$J$2:$J$3001,$AA394)&amp;"")</f>
        <v/>
      </c>
      <c r="H394">
        <f>IF($AA394="","",INDEX('Per Line'!$K$2:$K$3001,$AA394)&amp;"")</f>
        <v/>
      </c>
      <c r="I394">
        <f>IF($AA394="","",INDEX('Per Line'!$L$2:$L$3001,$AA394)&amp;"")</f>
        <v/>
      </c>
      <c r="J394">
        <f>IF($AA394="","",INDEX('Per Line'!$P$2:$P$3001,$AA394))</f>
        <v/>
      </c>
      <c r="K394" s="7">
        <f>IF($AA394="","",IF(AND(ISNUMBER(M394),M394&gt;0,Y394&gt;M394),J394*M394/100+(Y394-M394),J394*Y394/100))</f>
        <v/>
      </c>
      <c r="L394">
        <f>IF($AA394="","",INDEX('Per Line'!$Z$2:$Z$3001,$AA394)&amp;"")</f>
        <v/>
      </c>
      <c r="M394">
        <f>IF($AA394="","",INDEX('Per Line'!$AG$2:$AG$3001,$AA394))</f>
        <v/>
      </c>
      <c r="N394">
        <f>IF($AA394="","",IF(AND(ISNUMBER(M394),M394&gt;0),Y394&gt;M394,FALSE))</f>
        <v/>
      </c>
      <c r="O394" s="7">
        <f>IF($AA394="","",IF(AND(ISNUMBER(M394),M394&gt;0,Y394&gt;M394),Y394-M394,""))</f>
        <v/>
      </c>
      <c r="P394" s="7">
        <f>IF($AA394="","",SUMIFS('Per Line'!$Y$2:$Y$3001,'Per Line'!$E$2:$E$3001,$B394,'Per Line'!$AQ$2:$AQ$3001,1))</f>
        <v/>
      </c>
      <c r="Q394">
        <f>IF($AA394="","",Settings!$C$7)</f>
        <v/>
      </c>
      <c r="R394" s="7">
        <f>IF($AA394="","",SUMIFS('Per Line'!$Y$2:$Y$3001,'Per Line'!$E$2:$E$3001,$B394,'Per Line'!$AP$2:$AP$3001,0,'Per Line'!$AQ$2:$AQ$3001,0))</f>
        <v/>
      </c>
      <c r="S394" s="7">
        <f>IF($AA394="","",R394*Q394)</f>
        <v/>
      </c>
      <c r="T394">
        <f>IF($AA394="","",Settings!$C$6)</f>
        <v/>
      </c>
      <c r="U394" s="7">
        <f>IF($AA394="","",SUMIFS('Per Line'!$Y$2:$Y$3001,'Per Line'!$E$2:$E$3001,$B394,'Per Line'!$AP$2:$AP$3001,1,'Per Line'!$AQ$2:$AQ$3001,0))</f>
        <v/>
      </c>
      <c r="V394" s="7">
        <f>IF($AA394="","",U394*T394)</f>
        <v/>
      </c>
      <c r="W394" s="7">
        <f>IF($AA394="","",V394+S394)</f>
        <v/>
      </c>
      <c r="X394" s="7">
        <f>IF($AA394="","",Y394-W394)</f>
        <v/>
      </c>
      <c r="Y394" s="7">
        <f>IF($AA394="","",R394+U394+P394)</f>
        <v/>
      </c>
      <c r="Z394" s="7">
        <f>IF($AA394="","",Y394-W394-K394)</f>
        <v/>
      </c>
      <c r="AA394" s="16">
        <f>IF(ROWS($AA$2:$AA394)&lt;=MAX('Per Line'!$AO$2:$AO$3001),MATCH(ROWS($AA$2:$AA394),'Per Line'!$AO$2:$AO$3001,0),"")</f>
        <v/>
      </c>
      <c r="AB394" s="17">
        <f>IF($AA394="","",K394-J394*Y394/100)</f>
        <v/>
      </c>
      <c r="AC394">
        <f>IF($AA394="","",C394&amp;"|"&amp;COUNTIF($C$2:$C394,C394))</f>
        <v/>
      </c>
    </row>
    <row r="395">
      <c r="A395" s="15" t="n"/>
      <c r="B395">
        <f>IF($AA395="","",INDEX('Per Line'!$E$2:$E$3001,$AA395)&amp;"")</f>
        <v/>
      </c>
      <c r="C395">
        <f>IF($AA395="","",D395&amp;" "&amp;G395)</f>
        <v/>
      </c>
      <c r="D395">
        <f>IF($AA395="","",INDEX('Per Line'!$A$2:$A$3001,$AA395)&amp;"")</f>
        <v/>
      </c>
      <c r="E395" s="14">
        <f>IF($AA395="","",INDEX('Per Line'!$G$2:$G$3001,$AA395))</f>
        <v/>
      </c>
      <c r="F395">
        <f>IF($AA395="","",INDEX('Per Line'!$H$2:$H$3001,$AA395)&amp;"")</f>
        <v/>
      </c>
      <c r="G395">
        <f>IF($AA395="","",INDEX('Per Line'!$J$2:$J$3001,$AA395)&amp;"")</f>
        <v/>
      </c>
      <c r="H395">
        <f>IF($AA395="","",INDEX('Per Line'!$K$2:$K$3001,$AA395)&amp;"")</f>
        <v/>
      </c>
      <c r="I395">
        <f>IF($AA395="","",INDEX('Per Line'!$L$2:$L$3001,$AA395)&amp;"")</f>
        <v/>
      </c>
      <c r="J395">
        <f>IF($AA395="","",INDEX('Per Line'!$P$2:$P$3001,$AA395))</f>
        <v/>
      </c>
      <c r="K395" s="7">
        <f>IF($AA395="","",IF(AND(ISNUMBER(M395),M395&gt;0,Y395&gt;M395),J395*M395/100+(Y395-M395),J395*Y395/100))</f>
        <v/>
      </c>
      <c r="L395">
        <f>IF($AA395="","",INDEX('Per Line'!$Z$2:$Z$3001,$AA395)&amp;"")</f>
        <v/>
      </c>
      <c r="M395">
        <f>IF($AA395="","",INDEX('Per Line'!$AG$2:$AG$3001,$AA395))</f>
        <v/>
      </c>
      <c r="N395">
        <f>IF($AA395="","",IF(AND(ISNUMBER(M395),M395&gt;0),Y395&gt;M395,FALSE))</f>
        <v/>
      </c>
      <c r="O395" s="7">
        <f>IF($AA395="","",IF(AND(ISNUMBER(M395),M395&gt;0,Y395&gt;M395),Y395-M395,""))</f>
        <v/>
      </c>
      <c r="P395" s="7">
        <f>IF($AA395="","",SUMIFS('Per Line'!$Y$2:$Y$3001,'Per Line'!$E$2:$E$3001,$B395,'Per Line'!$AQ$2:$AQ$3001,1))</f>
        <v/>
      </c>
      <c r="Q395">
        <f>IF($AA395="","",Settings!$C$7)</f>
        <v/>
      </c>
      <c r="R395" s="7">
        <f>IF($AA395="","",SUMIFS('Per Line'!$Y$2:$Y$3001,'Per Line'!$E$2:$E$3001,$B395,'Per Line'!$AP$2:$AP$3001,0,'Per Line'!$AQ$2:$AQ$3001,0))</f>
        <v/>
      </c>
      <c r="S395" s="7">
        <f>IF($AA395="","",R395*Q395)</f>
        <v/>
      </c>
      <c r="T395">
        <f>IF($AA395="","",Settings!$C$6)</f>
        <v/>
      </c>
      <c r="U395" s="7">
        <f>IF($AA395="","",SUMIFS('Per Line'!$Y$2:$Y$3001,'Per Line'!$E$2:$E$3001,$B395,'Per Line'!$AP$2:$AP$3001,1,'Per Line'!$AQ$2:$AQ$3001,0))</f>
        <v/>
      </c>
      <c r="V395" s="7">
        <f>IF($AA395="","",U395*T395)</f>
        <v/>
      </c>
      <c r="W395" s="7">
        <f>IF($AA395="","",V395+S395)</f>
        <v/>
      </c>
      <c r="X395" s="7">
        <f>IF($AA395="","",Y395-W395)</f>
        <v/>
      </c>
      <c r="Y395" s="7">
        <f>IF($AA395="","",R395+U395+P395)</f>
        <v/>
      </c>
      <c r="Z395" s="7">
        <f>IF($AA395="","",Y395-W395-K395)</f>
        <v/>
      </c>
      <c r="AA395" s="16">
        <f>IF(ROWS($AA$2:$AA395)&lt;=MAX('Per Line'!$AO$2:$AO$3001),MATCH(ROWS($AA$2:$AA395),'Per Line'!$AO$2:$AO$3001,0),"")</f>
        <v/>
      </c>
      <c r="AB395" s="17">
        <f>IF($AA395="","",K395-J395*Y395/100)</f>
        <v/>
      </c>
      <c r="AC395">
        <f>IF($AA395="","",C395&amp;"|"&amp;COUNTIF($C$2:$C395,C395))</f>
        <v/>
      </c>
    </row>
    <row r="396">
      <c r="A396" s="15" t="n"/>
      <c r="B396">
        <f>IF($AA396="","",INDEX('Per Line'!$E$2:$E$3001,$AA396)&amp;"")</f>
        <v/>
      </c>
      <c r="C396">
        <f>IF($AA396="","",D396&amp;" "&amp;G396)</f>
        <v/>
      </c>
      <c r="D396">
        <f>IF($AA396="","",INDEX('Per Line'!$A$2:$A$3001,$AA396)&amp;"")</f>
        <v/>
      </c>
      <c r="E396" s="14">
        <f>IF($AA396="","",INDEX('Per Line'!$G$2:$G$3001,$AA396))</f>
        <v/>
      </c>
      <c r="F396">
        <f>IF($AA396="","",INDEX('Per Line'!$H$2:$H$3001,$AA396)&amp;"")</f>
        <v/>
      </c>
      <c r="G396">
        <f>IF($AA396="","",INDEX('Per Line'!$J$2:$J$3001,$AA396)&amp;"")</f>
        <v/>
      </c>
      <c r="H396">
        <f>IF($AA396="","",INDEX('Per Line'!$K$2:$K$3001,$AA396)&amp;"")</f>
        <v/>
      </c>
      <c r="I396">
        <f>IF($AA396="","",INDEX('Per Line'!$L$2:$L$3001,$AA396)&amp;"")</f>
        <v/>
      </c>
      <c r="J396">
        <f>IF($AA396="","",INDEX('Per Line'!$P$2:$P$3001,$AA396))</f>
        <v/>
      </c>
      <c r="K396" s="7">
        <f>IF($AA396="","",IF(AND(ISNUMBER(M396),M396&gt;0,Y396&gt;M396),J396*M396/100+(Y396-M396),J396*Y396/100))</f>
        <v/>
      </c>
      <c r="L396">
        <f>IF($AA396="","",INDEX('Per Line'!$Z$2:$Z$3001,$AA396)&amp;"")</f>
        <v/>
      </c>
      <c r="M396">
        <f>IF($AA396="","",INDEX('Per Line'!$AG$2:$AG$3001,$AA396))</f>
        <v/>
      </c>
      <c r="N396">
        <f>IF($AA396="","",IF(AND(ISNUMBER(M396),M396&gt;0),Y396&gt;M396,FALSE))</f>
        <v/>
      </c>
      <c r="O396" s="7">
        <f>IF($AA396="","",IF(AND(ISNUMBER(M396),M396&gt;0,Y396&gt;M396),Y396-M396,""))</f>
        <v/>
      </c>
      <c r="P396" s="7">
        <f>IF($AA396="","",SUMIFS('Per Line'!$Y$2:$Y$3001,'Per Line'!$E$2:$E$3001,$B396,'Per Line'!$AQ$2:$AQ$3001,1))</f>
        <v/>
      </c>
      <c r="Q396">
        <f>IF($AA396="","",Settings!$C$7)</f>
        <v/>
      </c>
      <c r="R396" s="7">
        <f>IF($AA396="","",SUMIFS('Per Line'!$Y$2:$Y$3001,'Per Line'!$E$2:$E$3001,$B396,'Per Line'!$AP$2:$AP$3001,0,'Per Line'!$AQ$2:$AQ$3001,0))</f>
        <v/>
      </c>
      <c r="S396" s="7">
        <f>IF($AA396="","",R396*Q396)</f>
        <v/>
      </c>
      <c r="T396">
        <f>IF($AA396="","",Settings!$C$6)</f>
        <v/>
      </c>
      <c r="U396" s="7">
        <f>IF($AA396="","",SUMIFS('Per Line'!$Y$2:$Y$3001,'Per Line'!$E$2:$E$3001,$B396,'Per Line'!$AP$2:$AP$3001,1,'Per Line'!$AQ$2:$AQ$3001,0))</f>
        <v/>
      </c>
      <c r="V396" s="7">
        <f>IF($AA396="","",U396*T396)</f>
        <v/>
      </c>
      <c r="W396" s="7">
        <f>IF($AA396="","",V396+S396)</f>
        <v/>
      </c>
      <c r="X396" s="7">
        <f>IF($AA396="","",Y396-W396)</f>
        <v/>
      </c>
      <c r="Y396" s="7">
        <f>IF($AA396="","",R396+U396+P396)</f>
        <v/>
      </c>
      <c r="Z396" s="7">
        <f>IF($AA396="","",Y396-W396-K396)</f>
        <v/>
      </c>
      <c r="AA396" s="16">
        <f>IF(ROWS($AA$2:$AA396)&lt;=MAX('Per Line'!$AO$2:$AO$3001),MATCH(ROWS($AA$2:$AA396),'Per Line'!$AO$2:$AO$3001,0),"")</f>
        <v/>
      </c>
      <c r="AB396" s="17">
        <f>IF($AA396="","",K396-J396*Y396/100)</f>
        <v/>
      </c>
      <c r="AC396">
        <f>IF($AA396="","",C396&amp;"|"&amp;COUNTIF($C$2:$C396,C396))</f>
        <v/>
      </c>
    </row>
    <row r="397">
      <c r="A397" s="15" t="n"/>
      <c r="B397">
        <f>IF($AA397="","",INDEX('Per Line'!$E$2:$E$3001,$AA397)&amp;"")</f>
        <v/>
      </c>
      <c r="C397">
        <f>IF($AA397="","",D397&amp;" "&amp;G397)</f>
        <v/>
      </c>
      <c r="D397">
        <f>IF($AA397="","",INDEX('Per Line'!$A$2:$A$3001,$AA397)&amp;"")</f>
        <v/>
      </c>
      <c r="E397" s="14">
        <f>IF($AA397="","",INDEX('Per Line'!$G$2:$G$3001,$AA397))</f>
        <v/>
      </c>
      <c r="F397">
        <f>IF($AA397="","",INDEX('Per Line'!$H$2:$H$3001,$AA397)&amp;"")</f>
        <v/>
      </c>
      <c r="G397">
        <f>IF($AA397="","",INDEX('Per Line'!$J$2:$J$3001,$AA397)&amp;"")</f>
        <v/>
      </c>
      <c r="H397">
        <f>IF($AA397="","",INDEX('Per Line'!$K$2:$K$3001,$AA397)&amp;"")</f>
        <v/>
      </c>
      <c r="I397">
        <f>IF($AA397="","",INDEX('Per Line'!$L$2:$L$3001,$AA397)&amp;"")</f>
        <v/>
      </c>
      <c r="J397">
        <f>IF($AA397="","",INDEX('Per Line'!$P$2:$P$3001,$AA397))</f>
        <v/>
      </c>
      <c r="K397" s="7">
        <f>IF($AA397="","",IF(AND(ISNUMBER(M397),M397&gt;0,Y397&gt;M397),J397*M397/100+(Y397-M397),J397*Y397/100))</f>
        <v/>
      </c>
      <c r="L397">
        <f>IF($AA397="","",INDEX('Per Line'!$Z$2:$Z$3001,$AA397)&amp;"")</f>
        <v/>
      </c>
      <c r="M397">
        <f>IF($AA397="","",INDEX('Per Line'!$AG$2:$AG$3001,$AA397))</f>
        <v/>
      </c>
      <c r="N397">
        <f>IF($AA397="","",IF(AND(ISNUMBER(M397),M397&gt;0),Y397&gt;M397,FALSE))</f>
        <v/>
      </c>
      <c r="O397" s="7">
        <f>IF($AA397="","",IF(AND(ISNUMBER(M397),M397&gt;0,Y397&gt;M397),Y397-M397,""))</f>
        <v/>
      </c>
      <c r="P397" s="7">
        <f>IF($AA397="","",SUMIFS('Per Line'!$Y$2:$Y$3001,'Per Line'!$E$2:$E$3001,$B397,'Per Line'!$AQ$2:$AQ$3001,1))</f>
        <v/>
      </c>
      <c r="Q397">
        <f>IF($AA397="","",Settings!$C$7)</f>
        <v/>
      </c>
      <c r="R397" s="7">
        <f>IF($AA397="","",SUMIFS('Per Line'!$Y$2:$Y$3001,'Per Line'!$E$2:$E$3001,$B397,'Per Line'!$AP$2:$AP$3001,0,'Per Line'!$AQ$2:$AQ$3001,0))</f>
        <v/>
      </c>
      <c r="S397" s="7">
        <f>IF($AA397="","",R397*Q397)</f>
        <v/>
      </c>
      <c r="T397">
        <f>IF($AA397="","",Settings!$C$6)</f>
        <v/>
      </c>
      <c r="U397" s="7">
        <f>IF($AA397="","",SUMIFS('Per Line'!$Y$2:$Y$3001,'Per Line'!$E$2:$E$3001,$B397,'Per Line'!$AP$2:$AP$3001,1,'Per Line'!$AQ$2:$AQ$3001,0))</f>
        <v/>
      </c>
      <c r="V397" s="7">
        <f>IF($AA397="","",U397*T397)</f>
        <v/>
      </c>
      <c r="W397" s="7">
        <f>IF($AA397="","",V397+S397)</f>
        <v/>
      </c>
      <c r="X397" s="7">
        <f>IF($AA397="","",Y397-W397)</f>
        <v/>
      </c>
      <c r="Y397" s="7">
        <f>IF($AA397="","",R397+U397+P397)</f>
        <v/>
      </c>
      <c r="Z397" s="7">
        <f>IF($AA397="","",Y397-W397-K397)</f>
        <v/>
      </c>
      <c r="AA397" s="16">
        <f>IF(ROWS($AA$2:$AA397)&lt;=MAX('Per Line'!$AO$2:$AO$3001),MATCH(ROWS($AA$2:$AA397),'Per Line'!$AO$2:$AO$3001,0),"")</f>
        <v/>
      </c>
      <c r="AB397" s="17">
        <f>IF($AA397="","",K397-J397*Y397/100)</f>
        <v/>
      </c>
      <c r="AC397">
        <f>IF($AA397="","",C397&amp;"|"&amp;COUNTIF($C$2:$C397,C397))</f>
        <v/>
      </c>
    </row>
    <row r="398">
      <c r="A398" s="15" t="n"/>
      <c r="B398">
        <f>IF($AA398="","",INDEX('Per Line'!$E$2:$E$3001,$AA398)&amp;"")</f>
        <v/>
      </c>
      <c r="C398">
        <f>IF($AA398="","",D398&amp;" "&amp;G398)</f>
        <v/>
      </c>
      <c r="D398">
        <f>IF($AA398="","",INDEX('Per Line'!$A$2:$A$3001,$AA398)&amp;"")</f>
        <v/>
      </c>
      <c r="E398" s="14">
        <f>IF($AA398="","",INDEX('Per Line'!$G$2:$G$3001,$AA398))</f>
        <v/>
      </c>
      <c r="F398">
        <f>IF($AA398="","",INDEX('Per Line'!$H$2:$H$3001,$AA398)&amp;"")</f>
        <v/>
      </c>
      <c r="G398">
        <f>IF($AA398="","",INDEX('Per Line'!$J$2:$J$3001,$AA398)&amp;"")</f>
        <v/>
      </c>
      <c r="H398">
        <f>IF($AA398="","",INDEX('Per Line'!$K$2:$K$3001,$AA398)&amp;"")</f>
        <v/>
      </c>
      <c r="I398">
        <f>IF($AA398="","",INDEX('Per Line'!$L$2:$L$3001,$AA398)&amp;"")</f>
        <v/>
      </c>
      <c r="J398">
        <f>IF($AA398="","",INDEX('Per Line'!$P$2:$P$3001,$AA398))</f>
        <v/>
      </c>
      <c r="K398" s="7">
        <f>IF($AA398="","",IF(AND(ISNUMBER(M398),M398&gt;0,Y398&gt;M398),J398*M398/100+(Y398-M398),J398*Y398/100))</f>
        <v/>
      </c>
      <c r="L398">
        <f>IF($AA398="","",INDEX('Per Line'!$Z$2:$Z$3001,$AA398)&amp;"")</f>
        <v/>
      </c>
      <c r="M398">
        <f>IF($AA398="","",INDEX('Per Line'!$AG$2:$AG$3001,$AA398))</f>
        <v/>
      </c>
      <c r="N398">
        <f>IF($AA398="","",IF(AND(ISNUMBER(M398),M398&gt;0),Y398&gt;M398,FALSE))</f>
        <v/>
      </c>
      <c r="O398" s="7">
        <f>IF($AA398="","",IF(AND(ISNUMBER(M398),M398&gt;0,Y398&gt;M398),Y398-M398,""))</f>
        <v/>
      </c>
      <c r="P398" s="7">
        <f>IF($AA398="","",SUMIFS('Per Line'!$Y$2:$Y$3001,'Per Line'!$E$2:$E$3001,$B398,'Per Line'!$AQ$2:$AQ$3001,1))</f>
        <v/>
      </c>
      <c r="Q398">
        <f>IF($AA398="","",Settings!$C$7)</f>
        <v/>
      </c>
      <c r="R398" s="7">
        <f>IF($AA398="","",SUMIFS('Per Line'!$Y$2:$Y$3001,'Per Line'!$E$2:$E$3001,$B398,'Per Line'!$AP$2:$AP$3001,0,'Per Line'!$AQ$2:$AQ$3001,0))</f>
        <v/>
      </c>
      <c r="S398" s="7">
        <f>IF($AA398="","",R398*Q398)</f>
        <v/>
      </c>
      <c r="T398">
        <f>IF($AA398="","",Settings!$C$6)</f>
        <v/>
      </c>
      <c r="U398" s="7">
        <f>IF($AA398="","",SUMIFS('Per Line'!$Y$2:$Y$3001,'Per Line'!$E$2:$E$3001,$B398,'Per Line'!$AP$2:$AP$3001,1,'Per Line'!$AQ$2:$AQ$3001,0))</f>
        <v/>
      </c>
      <c r="V398" s="7">
        <f>IF($AA398="","",U398*T398)</f>
        <v/>
      </c>
      <c r="W398" s="7">
        <f>IF($AA398="","",V398+S398)</f>
        <v/>
      </c>
      <c r="X398" s="7">
        <f>IF($AA398="","",Y398-W398)</f>
        <v/>
      </c>
      <c r="Y398" s="7">
        <f>IF($AA398="","",R398+U398+P398)</f>
        <v/>
      </c>
      <c r="Z398" s="7">
        <f>IF($AA398="","",Y398-W398-K398)</f>
        <v/>
      </c>
      <c r="AA398" s="16">
        <f>IF(ROWS($AA$2:$AA398)&lt;=MAX('Per Line'!$AO$2:$AO$3001),MATCH(ROWS($AA$2:$AA398),'Per Line'!$AO$2:$AO$3001,0),"")</f>
        <v/>
      </c>
      <c r="AB398" s="17">
        <f>IF($AA398="","",K398-J398*Y398/100)</f>
        <v/>
      </c>
      <c r="AC398">
        <f>IF($AA398="","",C398&amp;"|"&amp;COUNTIF($C$2:$C398,C398))</f>
        <v/>
      </c>
    </row>
    <row r="399">
      <c r="A399" s="15" t="n"/>
      <c r="B399">
        <f>IF($AA399="","",INDEX('Per Line'!$E$2:$E$3001,$AA399)&amp;"")</f>
        <v/>
      </c>
      <c r="C399">
        <f>IF($AA399="","",D399&amp;" "&amp;G399)</f>
        <v/>
      </c>
      <c r="D399">
        <f>IF($AA399="","",INDEX('Per Line'!$A$2:$A$3001,$AA399)&amp;"")</f>
        <v/>
      </c>
      <c r="E399" s="14">
        <f>IF($AA399="","",INDEX('Per Line'!$G$2:$G$3001,$AA399))</f>
        <v/>
      </c>
      <c r="F399">
        <f>IF($AA399="","",INDEX('Per Line'!$H$2:$H$3001,$AA399)&amp;"")</f>
        <v/>
      </c>
      <c r="G399">
        <f>IF($AA399="","",INDEX('Per Line'!$J$2:$J$3001,$AA399)&amp;"")</f>
        <v/>
      </c>
      <c r="H399">
        <f>IF($AA399="","",INDEX('Per Line'!$K$2:$K$3001,$AA399)&amp;"")</f>
        <v/>
      </c>
      <c r="I399">
        <f>IF($AA399="","",INDEX('Per Line'!$L$2:$L$3001,$AA399)&amp;"")</f>
        <v/>
      </c>
      <c r="J399">
        <f>IF($AA399="","",INDEX('Per Line'!$P$2:$P$3001,$AA399))</f>
        <v/>
      </c>
      <c r="K399" s="7">
        <f>IF($AA399="","",IF(AND(ISNUMBER(M399),M399&gt;0,Y399&gt;M399),J399*M399/100+(Y399-M399),J399*Y399/100))</f>
        <v/>
      </c>
      <c r="L399">
        <f>IF($AA399="","",INDEX('Per Line'!$Z$2:$Z$3001,$AA399)&amp;"")</f>
        <v/>
      </c>
      <c r="M399">
        <f>IF($AA399="","",INDEX('Per Line'!$AG$2:$AG$3001,$AA399))</f>
        <v/>
      </c>
      <c r="N399">
        <f>IF($AA399="","",IF(AND(ISNUMBER(M399),M399&gt;0),Y399&gt;M399,FALSE))</f>
        <v/>
      </c>
      <c r="O399" s="7">
        <f>IF($AA399="","",IF(AND(ISNUMBER(M399),M399&gt;0,Y399&gt;M399),Y399-M399,""))</f>
        <v/>
      </c>
      <c r="P399" s="7">
        <f>IF($AA399="","",SUMIFS('Per Line'!$Y$2:$Y$3001,'Per Line'!$E$2:$E$3001,$B399,'Per Line'!$AQ$2:$AQ$3001,1))</f>
        <v/>
      </c>
      <c r="Q399">
        <f>IF($AA399="","",Settings!$C$7)</f>
        <v/>
      </c>
      <c r="R399" s="7">
        <f>IF($AA399="","",SUMIFS('Per Line'!$Y$2:$Y$3001,'Per Line'!$E$2:$E$3001,$B399,'Per Line'!$AP$2:$AP$3001,0,'Per Line'!$AQ$2:$AQ$3001,0))</f>
        <v/>
      </c>
      <c r="S399" s="7">
        <f>IF($AA399="","",R399*Q399)</f>
        <v/>
      </c>
      <c r="T399">
        <f>IF($AA399="","",Settings!$C$6)</f>
        <v/>
      </c>
      <c r="U399" s="7">
        <f>IF($AA399="","",SUMIFS('Per Line'!$Y$2:$Y$3001,'Per Line'!$E$2:$E$3001,$B399,'Per Line'!$AP$2:$AP$3001,1,'Per Line'!$AQ$2:$AQ$3001,0))</f>
        <v/>
      </c>
      <c r="V399" s="7">
        <f>IF($AA399="","",U399*T399)</f>
        <v/>
      </c>
      <c r="W399" s="7">
        <f>IF($AA399="","",V399+S399)</f>
        <v/>
      </c>
      <c r="X399" s="7">
        <f>IF($AA399="","",Y399-W399)</f>
        <v/>
      </c>
      <c r="Y399" s="7">
        <f>IF($AA399="","",R399+U399+P399)</f>
        <v/>
      </c>
      <c r="Z399" s="7">
        <f>IF($AA399="","",Y399-W399-K399)</f>
        <v/>
      </c>
      <c r="AA399" s="16">
        <f>IF(ROWS($AA$2:$AA399)&lt;=MAX('Per Line'!$AO$2:$AO$3001),MATCH(ROWS($AA$2:$AA399),'Per Line'!$AO$2:$AO$3001,0),"")</f>
        <v/>
      </c>
      <c r="AB399" s="17">
        <f>IF($AA399="","",K399-J399*Y399/100)</f>
        <v/>
      </c>
      <c r="AC399">
        <f>IF($AA399="","",C399&amp;"|"&amp;COUNTIF($C$2:$C399,C399))</f>
        <v/>
      </c>
    </row>
    <row r="400">
      <c r="A400" s="15" t="n"/>
      <c r="B400">
        <f>IF($AA400="","",INDEX('Per Line'!$E$2:$E$3001,$AA400)&amp;"")</f>
        <v/>
      </c>
      <c r="C400">
        <f>IF($AA400="","",D400&amp;" "&amp;G400)</f>
        <v/>
      </c>
      <c r="D400">
        <f>IF($AA400="","",INDEX('Per Line'!$A$2:$A$3001,$AA400)&amp;"")</f>
        <v/>
      </c>
      <c r="E400" s="14">
        <f>IF($AA400="","",INDEX('Per Line'!$G$2:$G$3001,$AA400))</f>
        <v/>
      </c>
      <c r="F400">
        <f>IF($AA400="","",INDEX('Per Line'!$H$2:$H$3001,$AA400)&amp;"")</f>
        <v/>
      </c>
      <c r="G400">
        <f>IF($AA400="","",INDEX('Per Line'!$J$2:$J$3001,$AA400)&amp;"")</f>
        <v/>
      </c>
      <c r="H400">
        <f>IF($AA400="","",INDEX('Per Line'!$K$2:$K$3001,$AA400)&amp;"")</f>
        <v/>
      </c>
      <c r="I400">
        <f>IF($AA400="","",INDEX('Per Line'!$L$2:$L$3001,$AA400)&amp;"")</f>
        <v/>
      </c>
      <c r="J400">
        <f>IF($AA400="","",INDEX('Per Line'!$P$2:$P$3001,$AA400))</f>
        <v/>
      </c>
      <c r="K400" s="7">
        <f>IF($AA400="","",IF(AND(ISNUMBER(M400),M400&gt;0,Y400&gt;M400),J400*M400/100+(Y400-M400),J400*Y400/100))</f>
        <v/>
      </c>
      <c r="L400">
        <f>IF($AA400="","",INDEX('Per Line'!$Z$2:$Z$3001,$AA400)&amp;"")</f>
        <v/>
      </c>
      <c r="M400">
        <f>IF($AA400="","",INDEX('Per Line'!$AG$2:$AG$3001,$AA400))</f>
        <v/>
      </c>
      <c r="N400">
        <f>IF($AA400="","",IF(AND(ISNUMBER(M400),M400&gt;0),Y400&gt;M400,FALSE))</f>
        <v/>
      </c>
      <c r="O400" s="7">
        <f>IF($AA400="","",IF(AND(ISNUMBER(M400),M400&gt;0,Y400&gt;M400),Y400-M400,""))</f>
        <v/>
      </c>
      <c r="P400" s="7">
        <f>IF($AA400="","",SUMIFS('Per Line'!$Y$2:$Y$3001,'Per Line'!$E$2:$E$3001,$B400,'Per Line'!$AQ$2:$AQ$3001,1))</f>
        <v/>
      </c>
      <c r="Q400">
        <f>IF($AA400="","",Settings!$C$7)</f>
        <v/>
      </c>
      <c r="R400" s="7">
        <f>IF($AA400="","",SUMIFS('Per Line'!$Y$2:$Y$3001,'Per Line'!$E$2:$E$3001,$B400,'Per Line'!$AP$2:$AP$3001,0,'Per Line'!$AQ$2:$AQ$3001,0))</f>
        <v/>
      </c>
      <c r="S400" s="7">
        <f>IF($AA400="","",R400*Q400)</f>
        <v/>
      </c>
      <c r="T400">
        <f>IF($AA400="","",Settings!$C$6)</f>
        <v/>
      </c>
      <c r="U400" s="7">
        <f>IF($AA400="","",SUMIFS('Per Line'!$Y$2:$Y$3001,'Per Line'!$E$2:$E$3001,$B400,'Per Line'!$AP$2:$AP$3001,1,'Per Line'!$AQ$2:$AQ$3001,0))</f>
        <v/>
      </c>
      <c r="V400" s="7">
        <f>IF($AA400="","",U400*T400)</f>
        <v/>
      </c>
      <c r="W400" s="7">
        <f>IF($AA400="","",V400+S400)</f>
        <v/>
      </c>
      <c r="X400" s="7">
        <f>IF($AA400="","",Y400-W400)</f>
        <v/>
      </c>
      <c r="Y400" s="7">
        <f>IF($AA400="","",R400+U400+P400)</f>
        <v/>
      </c>
      <c r="Z400" s="7">
        <f>IF($AA400="","",Y400-W400-K400)</f>
        <v/>
      </c>
      <c r="AA400" s="16">
        <f>IF(ROWS($AA$2:$AA400)&lt;=MAX('Per Line'!$AO$2:$AO$3001),MATCH(ROWS($AA$2:$AA400),'Per Line'!$AO$2:$AO$3001,0),"")</f>
        <v/>
      </c>
      <c r="AB400" s="17">
        <f>IF($AA400="","",K400-J400*Y400/100)</f>
        <v/>
      </c>
      <c r="AC400">
        <f>IF($AA400="","",C400&amp;"|"&amp;COUNTIF($C$2:$C400,C400))</f>
        <v/>
      </c>
    </row>
    <row r="401">
      <c r="A401" s="15" t="n"/>
      <c r="B401">
        <f>IF($AA401="","",INDEX('Per Line'!$E$2:$E$3001,$AA401)&amp;"")</f>
        <v/>
      </c>
      <c r="C401">
        <f>IF($AA401="","",D401&amp;" "&amp;G401)</f>
        <v/>
      </c>
      <c r="D401">
        <f>IF($AA401="","",INDEX('Per Line'!$A$2:$A$3001,$AA401)&amp;"")</f>
        <v/>
      </c>
      <c r="E401" s="14">
        <f>IF($AA401="","",INDEX('Per Line'!$G$2:$G$3001,$AA401))</f>
        <v/>
      </c>
      <c r="F401">
        <f>IF($AA401="","",INDEX('Per Line'!$H$2:$H$3001,$AA401)&amp;"")</f>
        <v/>
      </c>
      <c r="G401">
        <f>IF($AA401="","",INDEX('Per Line'!$J$2:$J$3001,$AA401)&amp;"")</f>
        <v/>
      </c>
      <c r="H401">
        <f>IF($AA401="","",INDEX('Per Line'!$K$2:$K$3001,$AA401)&amp;"")</f>
        <v/>
      </c>
      <c r="I401">
        <f>IF($AA401="","",INDEX('Per Line'!$L$2:$L$3001,$AA401)&amp;"")</f>
        <v/>
      </c>
      <c r="J401">
        <f>IF($AA401="","",INDEX('Per Line'!$P$2:$P$3001,$AA401))</f>
        <v/>
      </c>
      <c r="K401" s="7">
        <f>IF($AA401="","",IF(AND(ISNUMBER(M401),M401&gt;0,Y401&gt;M401),J401*M401/100+(Y401-M401),J401*Y401/100))</f>
        <v/>
      </c>
      <c r="L401">
        <f>IF($AA401="","",INDEX('Per Line'!$Z$2:$Z$3001,$AA401)&amp;"")</f>
        <v/>
      </c>
      <c r="M401">
        <f>IF($AA401="","",INDEX('Per Line'!$AG$2:$AG$3001,$AA401))</f>
        <v/>
      </c>
      <c r="N401">
        <f>IF($AA401="","",IF(AND(ISNUMBER(M401),M401&gt;0),Y401&gt;M401,FALSE))</f>
        <v/>
      </c>
      <c r="O401" s="7">
        <f>IF($AA401="","",IF(AND(ISNUMBER(M401),M401&gt;0,Y401&gt;M401),Y401-M401,""))</f>
        <v/>
      </c>
      <c r="P401" s="7">
        <f>IF($AA401="","",SUMIFS('Per Line'!$Y$2:$Y$3001,'Per Line'!$E$2:$E$3001,$B401,'Per Line'!$AQ$2:$AQ$3001,1))</f>
        <v/>
      </c>
      <c r="Q401">
        <f>IF($AA401="","",Settings!$C$7)</f>
        <v/>
      </c>
      <c r="R401" s="7">
        <f>IF($AA401="","",SUMIFS('Per Line'!$Y$2:$Y$3001,'Per Line'!$E$2:$E$3001,$B401,'Per Line'!$AP$2:$AP$3001,0,'Per Line'!$AQ$2:$AQ$3001,0))</f>
        <v/>
      </c>
      <c r="S401" s="7">
        <f>IF($AA401="","",R401*Q401)</f>
        <v/>
      </c>
      <c r="T401">
        <f>IF($AA401="","",Settings!$C$6)</f>
        <v/>
      </c>
      <c r="U401" s="7">
        <f>IF($AA401="","",SUMIFS('Per Line'!$Y$2:$Y$3001,'Per Line'!$E$2:$E$3001,$B401,'Per Line'!$AP$2:$AP$3001,1,'Per Line'!$AQ$2:$AQ$3001,0))</f>
        <v/>
      </c>
      <c r="V401" s="7">
        <f>IF($AA401="","",U401*T401)</f>
        <v/>
      </c>
      <c r="W401" s="7">
        <f>IF($AA401="","",V401+S401)</f>
        <v/>
      </c>
      <c r="X401" s="7">
        <f>IF($AA401="","",Y401-W401)</f>
        <v/>
      </c>
      <c r="Y401" s="7">
        <f>IF($AA401="","",R401+U401+P401)</f>
        <v/>
      </c>
      <c r="Z401" s="7">
        <f>IF($AA401="","",Y401-W401-K401)</f>
        <v/>
      </c>
      <c r="AA401" s="16">
        <f>IF(ROWS($AA$2:$AA401)&lt;=MAX('Per Line'!$AO$2:$AO$3001),MATCH(ROWS($AA$2:$AA401),'Per Line'!$AO$2:$AO$3001,0),"")</f>
        <v/>
      </c>
      <c r="AB401" s="17">
        <f>IF($AA401="","",K401-J401*Y401/100)</f>
        <v/>
      </c>
      <c r="AC401">
        <f>IF($AA401="","",C401&amp;"|"&amp;COUNTIF($C$2:$C401,C401))</f>
        <v/>
      </c>
    </row>
    <row r="402">
      <c r="A402" s="15" t="n"/>
      <c r="B402">
        <f>IF($AA402="","",INDEX('Per Line'!$E$2:$E$3001,$AA402)&amp;"")</f>
        <v/>
      </c>
      <c r="C402">
        <f>IF($AA402="","",D402&amp;" "&amp;G402)</f>
        <v/>
      </c>
      <c r="D402">
        <f>IF($AA402="","",INDEX('Per Line'!$A$2:$A$3001,$AA402)&amp;"")</f>
        <v/>
      </c>
      <c r="E402" s="14">
        <f>IF($AA402="","",INDEX('Per Line'!$G$2:$G$3001,$AA402))</f>
        <v/>
      </c>
      <c r="F402">
        <f>IF($AA402="","",INDEX('Per Line'!$H$2:$H$3001,$AA402)&amp;"")</f>
        <v/>
      </c>
      <c r="G402">
        <f>IF($AA402="","",INDEX('Per Line'!$J$2:$J$3001,$AA402)&amp;"")</f>
        <v/>
      </c>
      <c r="H402">
        <f>IF($AA402="","",INDEX('Per Line'!$K$2:$K$3001,$AA402)&amp;"")</f>
        <v/>
      </c>
      <c r="I402">
        <f>IF($AA402="","",INDEX('Per Line'!$L$2:$L$3001,$AA402)&amp;"")</f>
        <v/>
      </c>
      <c r="J402">
        <f>IF($AA402="","",INDEX('Per Line'!$P$2:$P$3001,$AA402))</f>
        <v/>
      </c>
      <c r="K402" s="7">
        <f>IF($AA402="","",IF(AND(ISNUMBER(M402),M402&gt;0,Y402&gt;M402),J402*M402/100+(Y402-M402),J402*Y402/100))</f>
        <v/>
      </c>
      <c r="L402">
        <f>IF($AA402="","",INDEX('Per Line'!$Z$2:$Z$3001,$AA402)&amp;"")</f>
        <v/>
      </c>
      <c r="M402">
        <f>IF($AA402="","",INDEX('Per Line'!$AG$2:$AG$3001,$AA402))</f>
        <v/>
      </c>
      <c r="N402">
        <f>IF($AA402="","",IF(AND(ISNUMBER(M402),M402&gt;0),Y402&gt;M402,FALSE))</f>
        <v/>
      </c>
      <c r="O402" s="7">
        <f>IF($AA402="","",IF(AND(ISNUMBER(M402),M402&gt;0,Y402&gt;M402),Y402-M402,""))</f>
        <v/>
      </c>
      <c r="P402" s="7">
        <f>IF($AA402="","",SUMIFS('Per Line'!$Y$2:$Y$3001,'Per Line'!$E$2:$E$3001,$B402,'Per Line'!$AQ$2:$AQ$3001,1))</f>
        <v/>
      </c>
      <c r="Q402">
        <f>IF($AA402="","",Settings!$C$7)</f>
        <v/>
      </c>
      <c r="R402" s="7">
        <f>IF($AA402="","",SUMIFS('Per Line'!$Y$2:$Y$3001,'Per Line'!$E$2:$E$3001,$B402,'Per Line'!$AP$2:$AP$3001,0,'Per Line'!$AQ$2:$AQ$3001,0))</f>
        <v/>
      </c>
      <c r="S402" s="7">
        <f>IF($AA402="","",R402*Q402)</f>
        <v/>
      </c>
      <c r="T402">
        <f>IF($AA402="","",Settings!$C$6)</f>
        <v/>
      </c>
      <c r="U402" s="7">
        <f>IF($AA402="","",SUMIFS('Per Line'!$Y$2:$Y$3001,'Per Line'!$E$2:$E$3001,$B402,'Per Line'!$AP$2:$AP$3001,1,'Per Line'!$AQ$2:$AQ$3001,0))</f>
        <v/>
      </c>
      <c r="V402" s="7">
        <f>IF($AA402="","",U402*T402)</f>
        <v/>
      </c>
      <c r="W402" s="7">
        <f>IF($AA402="","",V402+S402)</f>
        <v/>
      </c>
      <c r="X402" s="7">
        <f>IF($AA402="","",Y402-W402)</f>
        <v/>
      </c>
      <c r="Y402" s="7">
        <f>IF($AA402="","",R402+U402+P402)</f>
        <v/>
      </c>
      <c r="Z402" s="7">
        <f>IF($AA402="","",Y402-W402-K402)</f>
        <v/>
      </c>
      <c r="AA402" s="16">
        <f>IF(ROWS($AA$2:$AA402)&lt;=MAX('Per Line'!$AO$2:$AO$3001),MATCH(ROWS($AA$2:$AA402),'Per Line'!$AO$2:$AO$3001,0),"")</f>
        <v/>
      </c>
      <c r="AB402" s="17">
        <f>IF($AA402="","",K402-J402*Y402/100)</f>
        <v/>
      </c>
      <c r="AC402">
        <f>IF($AA402="","",C402&amp;"|"&amp;COUNTIF($C$2:$C402,C402))</f>
        <v/>
      </c>
    </row>
    <row r="403">
      <c r="A403" s="15" t="n"/>
      <c r="B403">
        <f>IF($AA403="","",INDEX('Per Line'!$E$2:$E$3001,$AA403)&amp;"")</f>
        <v/>
      </c>
      <c r="C403">
        <f>IF($AA403="","",D403&amp;" "&amp;G403)</f>
        <v/>
      </c>
      <c r="D403">
        <f>IF($AA403="","",INDEX('Per Line'!$A$2:$A$3001,$AA403)&amp;"")</f>
        <v/>
      </c>
      <c r="E403" s="14">
        <f>IF($AA403="","",INDEX('Per Line'!$G$2:$G$3001,$AA403))</f>
        <v/>
      </c>
      <c r="F403">
        <f>IF($AA403="","",INDEX('Per Line'!$H$2:$H$3001,$AA403)&amp;"")</f>
        <v/>
      </c>
      <c r="G403">
        <f>IF($AA403="","",INDEX('Per Line'!$J$2:$J$3001,$AA403)&amp;"")</f>
        <v/>
      </c>
      <c r="H403">
        <f>IF($AA403="","",INDEX('Per Line'!$K$2:$K$3001,$AA403)&amp;"")</f>
        <v/>
      </c>
      <c r="I403">
        <f>IF($AA403="","",INDEX('Per Line'!$L$2:$L$3001,$AA403)&amp;"")</f>
        <v/>
      </c>
      <c r="J403">
        <f>IF($AA403="","",INDEX('Per Line'!$P$2:$P$3001,$AA403))</f>
        <v/>
      </c>
      <c r="K403" s="7">
        <f>IF($AA403="","",IF(AND(ISNUMBER(M403),M403&gt;0,Y403&gt;M403),J403*M403/100+(Y403-M403),J403*Y403/100))</f>
        <v/>
      </c>
      <c r="L403">
        <f>IF($AA403="","",INDEX('Per Line'!$Z$2:$Z$3001,$AA403)&amp;"")</f>
        <v/>
      </c>
      <c r="M403">
        <f>IF($AA403="","",INDEX('Per Line'!$AG$2:$AG$3001,$AA403))</f>
        <v/>
      </c>
      <c r="N403">
        <f>IF($AA403="","",IF(AND(ISNUMBER(M403),M403&gt;0),Y403&gt;M403,FALSE))</f>
        <v/>
      </c>
      <c r="O403" s="7">
        <f>IF($AA403="","",IF(AND(ISNUMBER(M403),M403&gt;0,Y403&gt;M403),Y403-M403,""))</f>
        <v/>
      </c>
      <c r="P403" s="7">
        <f>IF($AA403="","",SUMIFS('Per Line'!$Y$2:$Y$3001,'Per Line'!$E$2:$E$3001,$B403,'Per Line'!$AQ$2:$AQ$3001,1))</f>
        <v/>
      </c>
      <c r="Q403">
        <f>IF($AA403="","",Settings!$C$7)</f>
        <v/>
      </c>
      <c r="R403" s="7">
        <f>IF($AA403="","",SUMIFS('Per Line'!$Y$2:$Y$3001,'Per Line'!$E$2:$E$3001,$B403,'Per Line'!$AP$2:$AP$3001,0,'Per Line'!$AQ$2:$AQ$3001,0))</f>
        <v/>
      </c>
      <c r="S403" s="7">
        <f>IF($AA403="","",R403*Q403)</f>
        <v/>
      </c>
      <c r="T403">
        <f>IF($AA403="","",Settings!$C$6)</f>
        <v/>
      </c>
      <c r="U403" s="7">
        <f>IF($AA403="","",SUMIFS('Per Line'!$Y$2:$Y$3001,'Per Line'!$E$2:$E$3001,$B403,'Per Line'!$AP$2:$AP$3001,1,'Per Line'!$AQ$2:$AQ$3001,0))</f>
        <v/>
      </c>
      <c r="V403" s="7">
        <f>IF($AA403="","",U403*T403)</f>
        <v/>
      </c>
      <c r="W403" s="7">
        <f>IF($AA403="","",V403+S403)</f>
        <v/>
      </c>
      <c r="X403" s="7">
        <f>IF($AA403="","",Y403-W403)</f>
        <v/>
      </c>
      <c r="Y403" s="7">
        <f>IF($AA403="","",R403+U403+P403)</f>
        <v/>
      </c>
      <c r="Z403" s="7">
        <f>IF($AA403="","",Y403-W403-K403)</f>
        <v/>
      </c>
      <c r="AA403" s="16">
        <f>IF(ROWS($AA$2:$AA403)&lt;=MAX('Per Line'!$AO$2:$AO$3001),MATCH(ROWS($AA$2:$AA403),'Per Line'!$AO$2:$AO$3001,0),"")</f>
        <v/>
      </c>
      <c r="AB403" s="17">
        <f>IF($AA403="","",K403-J403*Y403/100)</f>
        <v/>
      </c>
      <c r="AC403">
        <f>IF($AA403="","",C403&amp;"|"&amp;COUNTIF($C$2:$C403,C403))</f>
        <v/>
      </c>
    </row>
    <row r="404">
      <c r="A404" s="15" t="n"/>
      <c r="B404">
        <f>IF($AA404="","",INDEX('Per Line'!$E$2:$E$3001,$AA404)&amp;"")</f>
        <v/>
      </c>
      <c r="C404">
        <f>IF($AA404="","",D404&amp;" "&amp;G404)</f>
        <v/>
      </c>
      <c r="D404">
        <f>IF($AA404="","",INDEX('Per Line'!$A$2:$A$3001,$AA404)&amp;"")</f>
        <v/>
      </c>
      <c r="E404" s="14">
        <f>IF($AA404="","",INDEX('Per Line'!$G$2:$G$3001,$AA404))</f>
        <v/>
      </c>
      <c r="F404">
        <f>IF($AA404="","",INDEX('Per Line'!$H$2:$H$3001,$AA404)&amp;"")</f>
        <v/>
      </c>
      <c r="G404">
        <f>IF($AA404="","",INDEX('Per Line'!$J$2:$J$3001,$AA404)&amp;"")</f>
        <v/>
      </c>
      <c r="H404">
        <f>IF($AA404="","",INDEX('Per Line'!$K$2:$K$3001,$AA404)&amp;"")</f>
        <v/>
      </c>
      <c r="I404">
        <f>IF($AA404="","",INDEX('Per Line'!$L$2:$L$3001,$AA404)&amp;"")</f>
        <v/>
      </c>
      <c r="J404">
        <f>IF($AA404="","",INDEX('Per Line'!$P$2:$P$3001,$AA404))</f>
        <v/>
      </c>
      <c r="K404" s="7">
        <f>IF($AA404="","",IF(AND(ISNUMBER(M404),M404&gt;0,Y404&gt;M404),J404*M404/100+(Y404-M404),J404*Y404/100))</f>
        <v/>
      </c>
      <c r="L404">
        <f>IF($AA404="","",INDEX('Per Line'!$Z$2:$Z$3001,$AA404)&amp;"")</f>
        <v/>
      </c>
      <c r="M404">
        <f>IF($AA404="","",INDEX('Per Line'!$AG$2:$AG$3001,$AA404))</f>
        <v/>
      </c>
      <c r="N404">
        <f>IF($AA404="","",IF(AND(ISNUMBER(M404),M404&gt;0),Y404&gt;M404,FALSE))</f>
        <v/>
      </c>
      <c r="O404" s="7">
        <f>IF($AA404="","",IF(AND(ISNUMBER(M404),M404&gt;0,Y404&gt;M404),Y404-M404,""))</f>
        <v/>
      </c>
      <c r="P404" s="7">
        <f>IF($AA404="","",SUMIFS('Per Line'!$Y$2:$Y$3001,'Per Line'!$E$2:$E$3001,$B404,'Per Line'!$AQ$2:$AQ$3001,1))</f>
        <v/>
      </c>
      <c r="Q404">
        <f>IF($AA404="","",Settings!$C$7)</f>
        <v/>
      </c>
      <c r="R404" s="7">
        <f>IF($AA404="","",SUMIFS('Per Line'!$Y$2:$Y$3001,'Per Line'!$E$2:$E$3001,$B404,'Per Line'!$AP$2:$AP$3001,0,'Per Line'!$AQ$2:$AQ$3001,0))</f>
        <v/>
      </c>
      <c r="S404" s="7">
        <f>IF($AA404="","",R404*Q404)</f>
        <v/>
      </c>
      <c r="T404">
        <f>IF($AA404="","",Settings!$C$6)</f>
        <v/>
      </c>
      <c r="U404" s="7">
        <f>IF($AA404="","",SUMIFS('Per Line'!$Y$2:$Y$3001,'Per Line'!$E$2:$E$3001,$B404,'Per Line'!$AP$2:$AP$3001,1,'Per Line'!$AQ$2:$AQ$3001,0))</f>
        <v/>
      </c>
      <c r="V404" s="7">
        <f>IF($AA404="","",U404*T404)</f>
        <v/>
      </c>
      <c r="W404" s="7">
        <f>IF($AA404="","",V404+S404)</f>
        <v/>
      </c>
      <c r="X404" s="7">
        <f>IF($AA404="","",Y404-W404)</f>
        <v/>
      </c>
      <c r="Y404" s="7">
        <f>IF($AA404="","",R404+U404+P404)</f>
        <v/>
      </c>
      <c r="Z404" s="7">
        <f>IF($AA404="","",Y404-W404-K404)</f>
        <v/>
      </c>
      <c r="AA404" s="16">
        <f>IF(ROWS($AA$2:$AA404)&lt;=MAX('Per Line'!$AO$2:$AO$3001),MATCH(ROWS($AA$2:$AA404),'Per Line'!$AO$2:$AO$3001,0),"")</f>
        <v/>
      </c>
      <c r="AB404" s="17">
        <f>IF($AA404="","",K404-J404*Y404/100)</f>
        <v/>
      </c>
      <c r="AC404">
        <f>IF($AA404="","",C404&amp;"|"&amp;COUNTIF($C$2:$C404,C404))</f>
        <v/>
      </c>
    </row>
    <row r="405">
      <c r="A405" s="15" t="n"/>
      <c r="B405">
        <f>IF($AA405="","",INDEX('Per Line'!$E$2:$E$3001,$AA405)&amp;"")</f>
        <v/>
      </c>
      <c r="C405">
        <f>IF($AA405="","",D405&amp;" "&amp;G405)</f>
        <v/>
      </c>
      <c r="D405">
        <f>IF($AA405="","",INDEX('Per Line'!$A$2:$A$3001,$AA405)&amp;"")</f>
        <v/>
      </c>
      <c r="E405" s="14">
        <f>IF($AA405="","",INDEX('Per Line'!$G$2:$G$3001,$AA405))</f>
        <v/>
      </c>
      <c r="F405">
        <f>IF($AA405="","",INDEX('Per Line'!$H$2:$H$3001,$AA405)&amp;"")</f>
        <v/>
      </c>
      <c r="G405">
        <f>IF($AA405="","",INDEX('Per Line'!$J$2:$J$3001,$AA405)&amp;"")</f>
        <v/>
      </c>
      <c r="H405">
        <f>IF($AA405="","",INDEX('Per Line'!$K$2:$K$3001,$AA405)&amp;"")</f>
        <v/>
      </c>
      <c r="I405">
        <f>IF($AA405="","",INDEX('Per Line'!$L$2:$L$3001,$AA405)&amp;"")</f>
        <v/>
      </c>
      <c r="J405">
        <f>IF($AA405="","",INDEX('Per Line'!$P$2:$P$3001,$AA405))</f>
        <v/>
      </c>
      <c r="K405" s="7">
        <f>IF($AA405="","",IF(AND(ISNUMBER(M405),M405&gt;0,Y405&gt;M405),J405*M405/100+(Y405-M405),J405*Y405/100))</f>
        <v/>
      </c>
      <c r="L405">
        <f>IF($AA405="","",INDEX('Per Line'!$Z$2:$Z$3001,$AA405)&amp;"")</f>
        <v/>
      </c>
      <c r="M405">
        <f>IF($AA405="","",INDEX('Per Line'!$AG$2:$AG$3001,$AA405))</f>
        <v/>
      </c>
      <c r="N405">
        <f>IF($AA405="","",IF(AND(ISNUMBER(M405),M405&gt;0),Y405&gt;M405,FALSE))</f>
        <v/>
      </c>
      <c r="O405" s="7">
        <f>IF($AA405="","",IF(AND(ISNUMBER(M405),M405&gt;0,Y405&gt;M405),Y405-M405,""))</f>
        <v/>
      </c>
      <c r="P405" s="7">
        <f>IF($AA405="","",SUMIFS('Per Line'!$Y$2:$Y$3001,'Per Line'!$E$2:$E$3001,$B405,'Per Line'!$AQ$2:$AQ$3001,1))</f>
        <v/>
      </c>
      <c r="Q405">
        <f>IF($AA405="","",Settings!$C$7)</f>
        <v/>
      </c>
      <c r="R405" s="7">
        <f>IF($AA405="","",SUMIFS('Per Line'!$Y$2:$Y$3001,'Per Line'!$E$2:$E$3001,$B405,'Per Line'!$AP$2:$AP$3001,0,'Per Line'!$AQ$2:$AQ$3001,0))</f>
        <v/>
      </c>
      <c r="S405" s="7">
        <f>IF($AA405="","",R405*Q405)</f>
        <v/>
      </c>
      <c r="T405">
        <f>IF($AA405="","",Settings!$C$6)</f>
        <v/>
      </c>
      <c r="U405" s="7">
        <f>IF($AA405="","",SUMIFS('Per Line'!$Y$2:$Y$3001,'Per Line'!$E$2:$E$3001,$B405,'Per Line'!$AP$2:$AP$3001,1,'Per Line'!$AQ$2:$AQ$3001,0))</f>
        <v/>
      </c>
      <c r="V405" s="7">
        <f>IF($AA405="","",U405*T405)</f>
        <v/>
      </c>
      <c r="W405" s="7">
        <f>IF($AA405="","",V405+S405)</f>
        <v/>
      </c>
      <c r="X405" s="7">
        <f>IF($AA405="","",Y405-W405)</f>
        <v/>
      </c>
      <c r="Y405" s="7">
        <f>IF($AA405="","",R405+U405+P405)</f>
        <v/>
      </c>
      <c r="Z405" s="7">
        <f>IF($AA405="","",Y405-W405-K405)</f>
        <v/>
      </c>
      <c r="AA405" s="16">
        <f>IF(ROWS($AA$2:$AA405)&lt;=MAX('Per Line'!$AO$2:$AO$3001),MATCH(ROWS($AA$2:$AA405),'Per Line'!$AO$2:$AO$3001,0),"")</f>
        <v/>
      </c>
      <c r="AB405" s="17">
        <f>IF($AA405="","",K405-J405*Y405/100)</f>
        <v/>
      </c>
      <c r="AC405">
        <f>IF($AA405="","",C405&amp;"|"&amp;COUNTIF($C$2:$C405,C405))</f>
        <v/>
      </c>
    </row>
    <row r="406">
      <c r="A406" s="15" t="n"/>
      <c r="B406">
        <f>IF($AA406="","",INDEX('Per Line'!$E$2:$E$3001,$AA406)&amp;"")</f>
        <v/>
      </c>
      <c r="C406">
        <f>IF($AA406="","",D406&amp;" "&amp;G406)</f>
        <v/>
      </c>
      <c r="D406">
        <f>IF($AA406="","",INDEX('Per Line'!$A$2:$A$3001,$AA406)&amp;"")</f>
        <v/>
      </c>
      <c r="E406" s="14">
        <f>IF($AA406="","",INDEX('Per Line'!$G$2:$G$3001,$AA406))</f>
        <v/>
      </c>
      <c r="F406">
        <f>IF($AA406="","",INDEX('Per Line'!$H$2:$H$3001,$AA406)&amp;"")</f>
        <v/>
      </c>
      <c r="G406">
        <f>IF($AA406="","",INDEX('Per Line'!$J$2:$J$3001,$AA406)&amp;"")</f>
        <v/>
      </c>
      <c r="H406">
        <f>IF($AA406="","",INDEX('Per Line'!$K$2:$K$3001,$AA406)&amp;"")</f>
        <v/>
      </c>
      <c r="I406">
        <f>IF($AA406="","",INDEX('Per Line'!$L$2:$L$3001,$AA406)&amp;"")</f>
        <v/>
      </c>
      <c r="J406">
        <f>IF($AA406="","",INDEX('Per Line'!$P$2:$P$3001,$AA406))</f>
        <v/>
      </c>
      <c r="K406" s="7">
        <f>IF($AA406="","",IF(AND(ISNUMBER(M406),M406&gt;0,Y406&gt;M406),J406*M406/100+(Y406-M406),J406*Y406/100))</f>
        <v/>
      </c>
      <c r="L406">
        <f>IF($AA406="","",INDEX('Per Line'!$Z$2:$Z$3001,$AA406)&amp;"")</f>
        <v/>
      </c>
      <c r="M406">
        <f>IF($AA406="","",INDEX('Per Line'!$AG$2:$AG$3001,$AA406))</f>
        <v/>
      </c>
      <c r="N406">
        <f>IF($AA406="","",IF(AND(ISNUMBER(M406),M406&gt;0),Y406&gt;M406,FALSE))</f>
        <v/>
      </c>
      <c r="O406" s="7">
        <f>IF($AA406="","",IF(AND(ISNUMBER(M406),M406&gt;0,Y406&gt;M406),Y406-M406,""))</f>
        <v/>
      </c>
      <c r="P406" s="7">
        <f>IF($AA406="","",SUMIFS('Per Line'!$Y$2:$Y$3001,'Per Line'!$E$2:$E$3001,$B406,'Per Line'!$AQ$2:$AQ$3001,1))</f>
        <v/>
      </c>
      <c r="Q406">
        <f>IF($AA406="","",Settings!$C$7)</f>
        <v/>
      </c>
      <c r="R406" s="7">
        <f>IF($AA406="","",SUMIFS('Per Line'!$Y$2:$Y$3001,'Per Line'!$E$2:$E$3001,$B406,'Per Line'!$AP$2:$AP$3001,0,'Per Line'!$AQ$2:$AQ$3001,0))</f>
        <v/>
      </c>
      <c r="S406" s="7">
        <f>IF($AA406="","",R406*Q406)</f>
        <v/>
      </c>
      <c r="T406">
        <f>IF($AA406="","",Settings!$C$6)</f>
        <v/>
      </c>
      <c r="U406" s="7">
        <f>IF($AA406="","",SUMIFS('Per Line'!$Y$2:$Y$3001,'Per Line'!$E$2:$E$3001,$B406,'Per Line'!$AP$2:$AP$3001,1,'Per Line'!$AQ$2:$AQ$3001,0))</f>
        <v/>
      </c>
      <c r="V406" s="7">
        <f>IF($AA406="","",U406*T406)</f>
        <v/>
      </c>
      <c r="W406" s="7">
        <f>IF($AA406="","",V406+S406)</f>
        <v/>
      </c>
      <c r="X406" s="7">
        <f>IF($AA406="","",Y406-W406)</f>
        <v/>
      </c>
      <c r="Y406" s="7">
        <f>IF($AA406="","",R406+U406+P406)</f>
        <v/>
      </c>
      <c r="Z406" s="7">
        <f>IF($AA406="","",Y406-W406-K406)</f>
        <v/>
      </c>
      <c r="AA406" s="16">
        <f>IF(ROWS($AA$2:$AA406)&lt;=MAX('Per Line'!$AO$2:$AO$3001),MATCH(ROWS($AA$2:$AA406),'Per Line'!$AO$2:$AO$3001,0),"")</f>
        <v/>
      </c>
      <c r="AB406" s="17">
        <f>IF($AA406="","",K406-J406*Y406/100)</f>
        <v/>
      </c>
      <c r="AC406">
        <f>IF($AA406="","",C406&amp;"|"&amp;COUNTIF($C$2:$C406,C406))</f>
        <v/>
      </c>
    </row>
    <row r="407">
      <c r="A407" s="15" t="n"/>
      <c r="B407">
        <f>IF($AA407="","",INDEX('Per Line'!$E$2:$E$3001,$AA407)&amp;"")</f>
        <v/>
      </c>
      <c r="C407">
        <f>IF($AA407="","",D407&amp;" "&amp;G407)</f>
        <v/>
      </c>
      <c r="D407">
        <f>IF($AA407="","",INDEX('Per Line'!$A$2:$A$3001,$AA407)&amp;"")</f>
        <v/>
      </c>
      <c r="E407" s="14">
        <f>IF($AA407="","",INDEX('Per Line'!$G$2:$G$3001,$AA407))</f>
        <v/>
      </c>
      <c r="F407">
        <f>IF($AA407="","",INDEX('Per Line'!$H$2:$H$3001,$AA407)&amp;"")</f>
        <v/>
      </c>
      <c r="G407">
        <f>IF($AA407="","",INDEX('Per Line'!$J$2:$J$3001,$AA407)&amp;"")</f>
        <v/>
      </c>
      <c r="H407">
        <f>IF($AA407="","",INDEX('Per Line'!$K$2:$K$3001,$AA407)&amp;"")</f>
        <v/>
      </c>
      <c r="I407">
        <f>IF($AA407="","",INDEX('Per Line'!$L$2:$L$3001,$AA407)&amp;"")</f>
        <v/>
      </c>
      <c r="J407">
        <f>IF($AA407="","",INDEX('Per Line'!$P$2:$P$3001,$AA407))</f>
        <v/>
      </c>
      <c r="K407" s="7">
        <f>IF($AA407="","",IF(AND(ISNUMBER(M407),M407&gt;0,Y407&gt;M407),J407*M407/100+(Y407-M407),J407*Y407/100))</f>
        <v/>
      </c>
      <c r="L407">
        <f>IF($AA407="","",INDEX('Per Line'!$Z$2:$Z$3001,$AA407)&amp;"")</f>
        <v/>
      </c>
      <c r="M407">
        <f>IF($AA407="","",INDEX('Per Line'!$AG$2:$AG$3001,$AA407))</f>
        <v/>
      </c>
      <c r="N407">
        <f>IF($AA407="","",IF(AND(ISNUMBER(M407),M407&gt;0),Y407&gt;M407,FALSE))</f>
        <v/>
      </c>
      <c r="O407" s="7">
        <f>IF($AA407="","",IF(AND(ISNUMBER(M407),M407&gt;0,Y407&gt;M407),Y407-M407,""))</f>
        <v/>
      </c>
      <c r="P407" s="7">
        <f>IF($AA407="","",SUMIFS('Per Line'!$Y$2:$Y$3001,'Per Line'!$E$2:$E$3001,$B407,'Per Line'!$AQ$2:$AQ$3001,1))</f>
        <v/>
      </c>
      <c r="Q407">
        <f>IF($AA407="","",Settings!$C$7)</f>
        <v/>
      </c>
      <c r="R407" s="7">
        <f>IF($AA407="","",SUMIFS('Per Line'!$Y$2:$Y$3001,'Per Line'!$E$2:$E$3001,$B407,'Per Line'!$AP$2:$AP$3001,0,'Per Line'!$AQ$2:$AQ$3001,0))</f>
        <v/>
      </c>
      <c r="S407" s="7">
        <f>IF($AA407="","",R407*Q407)</f>
        <v/>
      </c>
      <c r="T407">
        <f>IF($AA407="","",Settings!$C$6)</f>
        <v/>
      </c>
      <c r="U407" s="7">
        <f>IF($AA407="","",SUMIFS('Per Line'!$Y$2:$Y$3001,'Per Line'!$E$2:$E$3001,$B407,'Per Line'!$AP$2:$AP$3001,1,'Per Line'!$AQ$2:$AQ$3001,0))</f>
        <v/>
      </c>
      <c r="V407" s="7">
        <f>IF($AA407="","",U407*T407)</f>
        <v/>
      </c>
      <c r="W407" s="7">
        <f>IF($AA407="","",V407+S407)</f>
        <v/>
      </c>
      <c r="X407" s="7">
        <f>IF($AA407="","",Y407-W407)</f>
        <v/>
      </c>
      <c r="Y407" s="7">
        <f>IF($AA407="","",R407+U407+P407)</f>
        <v/>
      </c>
      <c r="Z407" s="7">
        <f>IF($AA407="","",Y407-W407-K407)</f>
        <v/>
      </c>
      <c r="AA407" s="16">
        <f>IF(ROWS($AA$2:$AA407)&lt;=MAX('Per Line'!$AO$2:$AO$3001),MATCH(ROWS($AA$2:$AA407),'Per Line'!$AO$2:$AO$3001,0),"")</f>
        <v/>
      </c>
      <c r="AB407" s="17">
        <f>IF($AA407="","",K407-J407*Y407/100)</f>
        <v/>
      </c>
      <c r="AC407">
        <f>IF($AA407="","",C407&amp;"|"&amp;COUNTIF($C$2:$C407,C407))</f>
        <v/>
      </c>
    </row>
    <row r="408">
      <c r="A408" s="15" t="n"/>
      <c r="B408">
        <f>IF($AA408="","",INDEX('Per Line'!$E$2:$E$3001,$AA408)&amp;"")</f>
        <v/>
      </c>
      <c r="C408">
        <f>IF($AA408="","",D408&amp;" "&amp;G408)</f>
        <v/>
      </c>
      <c r="D408">
        <f>IF($AA408="","",INDEX('Per Line'!$A$2:$A$3001,$AA408)&amp;"")</f>
        <v/>
      </c>
      <c r="E408" s="14">
        <f>IF($AA408="","",INDEX('Per Line'!$G$2:$G$3001,$AA408))</f>
        <v/>
      </c>
      <c r="F408">
        <f>IF($AA408="","",INDEX('Per Line'!$H$2:$H$3001,$AA408)&amp;"")</f>
        <v/>
      </c>
      <c r="G408">
        <f>IF($AA408="","",INDEX('Per Line'!$J$2:$J$3001,$AA408)&amp;"")</f>
        <v/>
      </c>
      <c r="H408">
        <f>IF($AA408="","",INDEX('Per Line'!$K$2:$K$3001,$AA408)&amp;"")</f>
        <v/>
      </c>
      <c r="I408">
        <f>IF($AA408="","",INDEX('Per Line'!$L$2:$L$3001,$AA408)&amp;"")</f>
        <v/>
      </c>
      <c r="J408">
        <f>IF($AA408="","",INDEX('Per Line'!$P$2:$P$3001,$AA408))</f>
        <v/>
      </c>
      <c r="K408" s="7">
        <f>IF($AA408="","",IF(AND(ISNUMBER(M408),M408&gt;0,Y408&gt;M408),J408*M408/100+(Y408-M408),J408*Y408/100))</f>
        <v/>
      </c>
      <c r="L408">
        <f>IF($AA408="","",INDEX('Per Line'!$Z$2:$Z$3001,$AA408)&amp;"")</f>
        <v/>
      </c>
      <c r="M408">
        <f>IF($AA408="","",INDEX('Per Line'!$AG$2:$AG$3001,$AA408))</f>
        <v/>
      </c>
      <c r="N408">
        <f>IF($AA408="","",IF(AND(ISNUMBER(M408),M408&gt;0),Y408&gt;M408,FALSE))</f>
        <v/>
      </c>
      <c r="O408" s="7">
        <f>IF($AA408="","",IF(AND(ISNUMBER(M408),M408&gt;0,Y408&gt;M408),Y408-M408,""))</f>
        <v/>
      </c>
      <c r="P408" s="7">
        <f>IF($AA408="","",SUMIFS('Per Line'!$Y$2:$Y$3001,'Per Line'!$E$2:$E$3001,$B408,'Per Line'!$AQ$2:$AQ$3001,1))</f>
        <v/>
      </c>
      <c r="Q408">
        <f>IF($AA408="","",Settings!$C$7)</f>
        <v/>
      </c>
      <c r="R408" s="7">
        <f>IF($AA408="","",SUMIFS('Per Line'!$Y$2:$Y$3001,'Per Line'!$E$2:$E$3001,$B408,'Per Line'!$AP$2:$AP$3001,0,'Per Line'!$AQ$2:$AQ$3001,0))</f>
        <v/>
      </c>
      <c r="S408" s="7">
        <f>IF($AA408="","",R408*Q408)</f>
        <v/>
      </c>
      <c r="T408">
        <f>IF($AA408="","",Settings!$C$6)</f>
        <v/>
      </c>
      <c r="U408" s="7">
        <f>IF($AA408="","",SUMIFS('Per Line'!$Y$2:$Y$3001,'Per Line'!$E$2:$E$3001,$B408,'Per Line'!$AP$2:$AP$3001,1,'Per Line'!$AQ$2:$AQ$3001,0))</f>
        <v/>
      </c>
      <c r="V408" s="7">
        <f>IF($AA408="","",U408*T408)</f>
        <v/>
      </c>
      <c r="W408" s="7">
        <f>IF($AA408="","",V408+S408)</f>
        <v/>
      </c>
      <c r="X408" s="7">
        <f>IF($AA408="","",Y408-W408)</f>
        <v/>
      </c>
      <c r="Y408" s="7">
        <f>IF($AA408="","",R408+U408+P408)</f>
        <v/>
      </c>
      <c r="Z408" s="7">
        <f>IF($AA408="","",Y408-W408-K408)</f>
        <v/>
      </c>
      <c r="AA408" s="16">
        <f>IF(ROWS($AA$2:$AA408)&lt;=MAX('Per Line'!$AO$2:$AO$3001),MATCH(ROWS($AA$2:$AA408),'Per Line'!$AO$2:$AO$3001,0),"")</f>
        <v/>
      </c>
      <c r="AB408" s="17">
        <f>IF($AA408="","",K408-J408*Y408/100)</f>
        <v/>
      </c>
      <c r="AC408">
        <f>IF($AA408="","",C408&amp;"|"&amp;COUNTIF($C$2:$C408,C408))</f>
        <v/>
      </c>
    </row>
    <row r="409">
      <c r="A409" s="15" t="n"/>
      <c r="B409">
        <f>IF($AA409="","",INDEX('Per Line'!$E$2:$E$3001,$AA409)&amp;"")</f>
        <v/>
      </c>
      <c r="C409">
        <f>IF($AA409="","",D409&amp;" "&amp;G409)</f>
        <v/>
      </c>
      <c r="D409">
        <f>IF($AA409="","",INDEX('Per Line'!$A$2:$A$3001,$AA409)&amp;"")</f>
        <v/>
      </c>
      <c r="E409" s="14">
        <f>IF($AA409="","",INDEX('Per Line'!$G$2:$G$3001,$AA409))</f>
        <v/>
      </c>
      <c r="F409">
        <f>IF($AA409="","",INDEX('Per Line'!$H$2:$H$3001,$AA409)&amp;"")</f>
        <v/>
      </c>
      <c r="G409">
        <f>IF($AA409="","",INDEX('Per Line'!$J$2:$J$3001,$AA409)&amp;"")</f>
        <v/>
      </c>
      <c r="H409">
        <f>IF($AA409="","",INDEX('Per Line'!$K$2:$K$3001,$AA409)&amp;"")</f>
        <v/>
      </c>
      <c r="I409">
        <f>IF($AA409="","",INDEX('Per Line'!$L$2:$L$3001,$AA409)&amp;"")</f>
        <v/>
      </c>
      <c r="J409">
        <f>IF($AA409="","",INDEX('Per Line'!$P$2:$P$3001,$AA409))</f>
        <v/>
      </c>
      <c r="K409" s="7">
        <f>IF($AA409="","",IF(AND(ISNUMBER(M409),M409&gt;0,Y409&gt;M409),J409*M409/100+(Y409-M409),J409*Y409/100))</f>
        <v/>
      </c>
      <c r="L409">
        <f>IF($AA409="","",INDEX('Per Line'!$Z$2:$Z$3001,$AA409)&amp;"")</f>
        <v/>
      </c>
      <c r="M409">
        <f>IF($AA409="","",INDEX('Per Line'!$AG$2:$AG$3001,$AA409))</f>
        <v/>
      </c>
      <c r="N409">
        <f>IF($AA409="","",IF(AND(ISNUMBER(M409),M409&gt;0),Y409&gt;M409,FALSE))</f>
        <v/>
      </c>
      <c r="O409" s="7">
        <f>IF($AA409="","",IF(AND(ISNUMBER(M409),M409&gt;0,Y409&gt;M409),Y409-M409,""))</f>
        <v/>
      </c>
      <c r="P409" s="7">
        <f>IF($AA409="","",SUMIFS('Per Line'!$Y$2:$Y$3001,'Per Line'!$E$2:$E$3001,$B409,'Per Line'!$AQ$2:$AQ$3001,1))</f>
        <v/>
      </c>
      <c r="Q409">
        <f>IF($AA409="","",Settings!$C$7)</f>
        <v/>
      </c>
      <c r="R409" s="7">
        <f>IF($AA409="","",SUMIFS('Per Line'!$Y$2:$Y$3001,'Per Line'!$E$2:$E$3001,$B409,'Per Line'!$AP$2:$AP$3001,0,'Per Line'!$AQ$2:$AQ$3001,0))</f>
        <v/>
      </c>
      <c r="S409" s="7">
        <f>IF($AA409="","",R409*Q409)</f>
        <v/>
      </c>
      <c r="T409">
        <f>IF($AA409="","",Settings!$C$6)</f>
        <v/>
      </c>
      <c r="U409" s="7">
        <f>IF($AA409="","",SUMIFS('Per Line'!$Y$2:$Y$3001,'Per Line'!$E$2:$E$3001,$B409,'Per Line'!$AP$2:$AP$3001,1,'Per Line'!$AQ$2:$AQ$3001,0))</f>
        <v/>
      </c>
      <c r="V409" s="7">
        <f>IF($AA409="","",U409*T409)</f>
        <v/>
      </c>
      <c r="W409" s="7">
        <f>IF($AA409="","",V409+S409)</f>
        <v/>
      </c>
      <c r="X409" s="7">
        <f>IF($AA409="","",Y409-W409)</f>
        <v/>
      </c>
      <c r="Y409" s="7">
        <f>IF($AA409="","",R409+U409+P409)</f>
        <v/>
      </c>
      <c r="Z409" s="7">
        <f>IF($AA409="","",Y409-W409-K409)</f>
        <v/>
      </c>
      <c r="AA409" s="16">
        <f>IF(ROWS($AA$2:$AA409)&lt;=MAX('Per Line'!$AO$2:$AO$3001),MATCH(ROWS($AA$2:$AA409),'Per Line'!$AO$2:$AO$3001,0),"")</f>
        <v/>
      </c>
      <c r="AB409" s="17">
        <f>IF($AA409="","",K409-J409*Y409/100)</f>
        <v/>
      </c>
      <c r="AC409">
        <f>IF($AA409="","",C409&amp;"|"&amp;COUNTIF($C$2:$C409,C409))</f>
        <v/>
      </c>
    </row>
    <row r="410">
      <c r="A410" s="15" t="n"/>
      <c r="B410">
        <f>IF($AA410="","",INDEX('Per Line'!$E$2:$E$3001,$AA410)&amp;"")</f>
        <v/>
      </c>
      <c r="C410">
        <f>IF($AA410="","",D410&amp;" "&amp;G410)</f>
        <v/>
      </c>
      <c r="D410">
        <f>IF($AA410="","",INDEX('Per Line'!$A$2:$A$3001,$AA410)&amp;"")</f>
        <v/>
      </c>
      <c r="E410" s="14">
        <f>IF($AA410="","",INDEX('Per Line'!$G$2:$G$3001,$AA410))</f>
        <v/>
      </c>
      <c r="F410">
        <f>IF($AA410="","",INDEX('Per Line'!$H$2:$H$3001,$AA410)&amp;"")</f>
        <v/>
      </c>
      <c r="G410">
        <f>IF($AA410="","",INDEX('Per Line'!$J$2:$J$3001,$AA410)&amp;"")</f>
        <v/>
      </c>
      <c r="H410">
        <f>IF($AA410="","",INDEX('Per Line'!$K$2:$K$3001,$AA410)&amp;"")</f>
        <v/>
      </c>
      <c r="I410">
        <f>IF($AA410="","",INDEX('Per Line'!$L$2:$L$3001,$AA410)&amp;"")</f>
        <v/>
      </c>
      <c r="J410">
        <f>IF($AA410="","",INDEX('Per Line'!$P$2:$P$3001,$AA410))</f>
        <v/>
      </c>
      <c r="K410" s="7">
        <f>IF($AA410="","",IF(AND(ISNUMBER(M410),M410&gt;0,Y410&gt;M410),J410*M410/100+(Y410-M410),J410*Y410/100))</f>
        <v/>
      </c>
      <c r="L410">
        <f>IF($AA410="","",INDEX('Per Line'!$Z$2:$Z$3001,$AA410)&amp;"")</f>
        <v/>
      </c>
      <c r="M410">
        <f>IF($AA410="","",INDEX('Per Line'!$AG$2:$AG$3001,$AA410))</f>
        <v/>
      </c>
      <c r="N410">
        <f>IF($AA410="","",IF(AND(ISNUMBER(M410),M410&gt;0),Y410&gt;M410,FALSE))</f>
        <v/>
      </c>
      <c r="O410" s="7">
        <f>IF($AA410="","",IF(AND(ISNUMBER(M410),M410&gt;0,Y410&gt;M410),Y410-M410,""))</f>
        <v/>
      </c>
      <c r="P410" s="7">
        <f>IF($AA410="","",SUMIFS('Per Line'!$Y$2:$Y$3001,'Per Line'!$E$2:$E$3001,$B410,'Per Line'!$AQ$2:$AQ$3001,1))</f>
        <v/>
      </c>
      <c r="Q410">
        <f>IF($AA410="","",Settings!$C$7)</f>
        <v/>
      </c>
      <c r="R410" s="7">
        <f>IF($AA410="","",SUMIFS('Per Line'!$Y$2:$Y$3001,'Per Line'!$E$2:$E$3001,$B410,'Per Line'!$AP$2:$AP$3001,0,'Per Line'!$AQ$2:$AQ$3001,0))</f>
        <v/>
      </c>
      <c r="S410" s="7">
        <f>IF($AA410="","",R410*Q410)</f>
        <v/>
      </c>
      <c r="T410">
        <f>IF($AA410="","",Settings!$C$6)</f>
        <v/>
      </c>
      <c r="U410" s="7">
        <f>IF($AA410="","",SUMIFS('Per Line'!$Y$2:$Y$3001,'Per Line'!$E$2:$E$3001,$B410,'Per Line'!$AP$2:$AP$3001,1,'Per Line'!$AQ$2:$AQ$3001,0))</f>
        <v/>
      </c>
      <c r="V410" s="7">
        <f>IF($AA410="","",U410*T410)</f>
        <v/>
      </c>
      <c r="W410" s="7">
        <f>IF($AA410="","",V410+S410)</f>
        <v/>
      </c>
      <c r="X410" s="7">
        <f>IF($AA410="","",Y410-W410)</f>
        <v/>
      </c>
      <c r="Y410" s="7">
        <f>IF($AA410="","",R410+U410+P410)</f>
        <v/>
      </c>
      <c r="Z410" s="7">
        <f>IF($AA410="","",Y410-W410-K410)</f>
        <v/>
      </c>
      <c r="AA410" s="16">
        <f>IF(ROWS($AA$2:$AA410)&lt;=MAX('Per Line'!$AO$2:$AO$3001),MATCH(ROWS($AA$2:$AA410),'Per Line'!$AO$2:$AO$3001,0),"")</f>
        <v/>
      </c>
      <c r="AB410" s="17">
        <f>IF($AA410="","",K410-J410*Y410/100)</f>
        <v/>
      </c>
      <c r="AC410">
        <f>IF($AA410="","",C410&amp;"|"&amp;COUNTIF($C$2:$C410,C410))</f>
        <v/>
      </c>
    </row>
    <row r="411">
      <c r="A411" s="15" t="n"/>
      <c r="B411">
        <f>IF($AA411="","",INDEX('Per Line'!$E$2:$E$3001,$AA411)&amp;"")</f>
        <v/>
      </c>
      <c r="C411">
        <f>IF($AA411="","",D411&amp;" "&amp;G411)</f>
        <v/>
      </c>
      <c r="D411">
        <f>IF($AA411="","",INDEX('Per Line'!$A$2:$A$3001,$AA411)&amp;"")</f>
        <v/>
      </c>
      <c r="E411" s="14">
        <f>IF($AA411="","",INDEX('Per Line'!$G$2:$G$3001,$AA411))</f>
        <v/>
      </c>
      <c r="F411">
        <f>IF($AA411="","",INDEX('Per Line'!$H$2:$H$3001,$AA411)&amp;"")</f>
        <v/>
      </c>
      <c r="G411">
        <f>IF($AA411="","",INDEX('Per Line'!$J$2:$J$3001,$AA411)&amp;"")</f>
        <v/>
      </c>
      <c r="H411">
        <f>IF($AA411="","",INDEX('Per Line'!$K$2:$K$3001,$AA411)&amp;"")</f>
        <v/>
      </c>
      <c r="I411">
        <f>IF($AA411="","",INDEX('Per Line'!$L$2:$L$3001,$AA411)&amp;"")</f>
        <v/>
      </c>
      <c r="J411">
        <f>IF($AA411="","",INDEX('Per Line'!$P$2:$P$3001,$AA411))</f>
        <v/>
      </c>
      <c r="K411" s="7">
        <f>IF($AA411="","",IF(AND(ISNUMBER(M411),M411&gt;0,Y411&gt;M411),J411*M411/100+(Y411-M411),J411*Y411/100))</f>
        <v/>
      </c>
      <c r="L411">
        <f>IF($AA411="","",INDEX('Per Line'!$Z$2:$Z$3001,$AA411)&amp;"")</f>
        <v/>
      </c>
      <c r="M411">
        <f>IF($AA411="","",INDEX('Per Line'!$AG$2:$AG$3001,$AA411))</f>
        <v/>
      </c>
      <c r="N411">
        <f>IF($AA411="","",IF(AND(ISNUMBER(M411),M411&gt;0),Y411&gt;M411,FALSE))</f>
        <v/>
      </c>
      <c r="O411" s="7">
        <f>IF($AA411="","",IF(AND(ISNUMBER(M411),M411&gt;0,Y411&gt;M411),Y411-M411,""))</f>
        <v/>
      </c>
      <c r="P411" s="7">
        <f>IF($AA411="","",SUMIFS('Per Line'!$Y$2:$Y$3001,'Per Line'!$E$2:$E$3001,$B411,'Per Line'!$AQ$2:$AQ$3001,1))</f>
        <v/>
      </c>
      <c r="Q411">
        <f>IF($AA411="","",Settings!$C$7)</f>
        <v/>
      </c>
      <c r="R411" s="7">
        <f>IF($AA411="","",SUMIFS('Per Line'!$Y$2:$Y$3001,'Per Line'!$E$2:$E$3001,$B411,'Per Line'!$AP$2:$AP$3001,0,'Per Line'!$AQ$2:$AQ$3001,0))</f>
        <v/>
      </c>
      <c r="S411" s="7">
        <f>IF($AA411="","",R411*Q411)</f>
        <v/>
      </c>
      <c r="T411">
        <f>IF($AA411="","",Settings!$C$6)</f>
        <v/>
      </c>
      <c r="U411" s="7">
        <f>IF($AA411="","",SUMIFS('Per Line'!$Y$2:$Y$3001,'Per Line'!$E$2:$E$3001,$B411,'Per Line'!$AP$2:$AP$3001,1,'Per Line'!$AQ$2:$AQ$3001,0))</f>
        <v/>
      </c>
      <c r="V411" s="7">
        <f>IF($AA411="","",U411*T411)</f>
        <v/>
      </c>
      <c r="W411" s="7">
        <f>IF($AA411="","",V411+S411)</f>
        <v/>
      </c>
      <c r="X411" s="7">
        <f>IF($AA411="","",Y411-W411)</f>
        <v/>
      </c>
      <c r="Y411" s="7">
        <f>IF($AA411="","",R411+U411+P411)</f>
        <v/>
      </c>
      <c r="Z411" s="7">
        <f>IF($AA411="","",Y411-W411-K411)</f>
        <v/>
      </c>
      <c r="AA411" s="16">
        <f>IF(ROWS($AA$2:$AA411)&lt;=MAX('Per Line'!$AO$2:$AO$3001),MATCH(ROWS($AA$2:$AA411),'Per Line'!$AO$2:$AO$3001,0),"")</f>
        <v/>
      </c>
      <c r="AB411" s="17">
        <f>IF($AA411="","",K411-J411*Y411/100)</f>
        <v/>
      </c>
      <c r="AC411">
        <f>IF($AA411="","",C411&amp;"|"&amp;COUNTIF($C$2:$C411,C411))</f>
        <v/>
      </c>
    </row>
    <row r="412">
      <c r="A412" s="15" t="n"/>
      <c r="B412">
        <f>IF($AA412="","",INDEX('Per Line'!$E$2:$E$3001,$AA412)&amp;"")</f>
        <v/>
      </c>
      <c r="C412">
        <f>IF($AA412="","",D412&amp;" "&amp;G412)</f>
        <v/>
      </c>
      <c r="D412">
        <f>IF($AA412="","",INDEX('Per Line'!$A$2:$A$3001,$AA412)&amp;"")</f>
        <v/>
      </c>
      <c r="E412" s="14">
        <f>IF($AA412="","",INDEX('Per Line'!$G$2:$G$3001,$AA412))</f>
        <v/>
      </c>
      <c r="F412">
        <f>IF($AA412="","",INDEX('Per Line'!$H$2:$H$3001,$AA412)&amp;"")</f>
        <v/>
      </c>
      <c r="G412">
        <f>IF($AA412="","",INDEX('Per Line'!$J$2:$J$3001,$AA412)&amp;"")</f>
        <v/>
      </c>
      <c r="H412">
        <f>IF($AA412="","",INDEX('Per Line'!$K$2:$K$3001,$AA412)&amp;"")</f>
        <v/>
      </c>
      <c r="I412">
        <f>IF($AA412="","",INDEX('Per Line'!$L$2:$L$3001,$AA412)&amp;"")</f>
        <v/>
      </c>
      <c r="J412">
        <f>IF($AA412="","",INDEX('Per Line'!$P$2:$P$3001,$AA412))</f>
        <v/>
      </c>
      <c r="K412" s="7">
        <f>IF($AA412="","",IF(AND(ISNUMBER(M412),M412&gt;0,Y412&gt;M412),J412*M412/100+(Y412-M412),J412*Y412/100))</f>
        <v/>
      </c>
      <c r="L412">
        <f>IF($AA412="","",INDEX('Per Line'!$Z$2:$Z$3001,$AA412)&amp;"")</f>
        <v/>
      </c>
      <c r="M412">
        <f>IF($AA412="","",INDEX('Per Line'!$AG$2:$AG$3001,$AA412))</f>
        <v/>
      </c>
      <c r="N412">
        <f>IF($AA412="","",IF(AND(ISNUMBER(M412),M412&gt;0),Y412&gt;M412,FALSE))</f>
        <v/>
      </c>
      <c r="O412" s="7">
        <f>IF($AA412="","",IF(AND(ISNUMBER(M412),M412&gt;0,Y412&gt;M412),Y412-M412,""))</f>
        <v/>
      </c>
      <c r="P412" s="7">
        <f>IF($AA412="","",SUMIFS('Per Line'!$Y$2:$Y$3001,'Per Line'!$E$2:$E$3001,$B412,'Per Line'!$AQ$2:$AQ$3001,1))</f>
        <v/>
      </c>
      <c r="Q412">
        <f>IF($AA412="","",Settings!$C$7)</f>
        <v/>
      </c>
      <c r="R412" s="7">
        <f>IF($AA412="","",SUMIFS('Per Line'!$Y$2:$Y$3001,'Per Line'!$E$2:$E$3001,$B412,'Per Line'!$AP$2:$AP$3001,0,'Per Line'!$AQ$2:$AQ$3001,0))</f>
        <v/>
      </c>
      <c r="S412" s="7">
        <f>IF($AA412="","",R412*Q412)</f>
        <v/>
      </c>
      <c r="T412">
        <f>IF($AA412="","",Settings!$C$6)</f>
        <v/>
      </c>
      <c r="U412" s="7">
        <f>IF($AA412="","",SUMIFS('Per Line'!$Y$2:$Y$3001,'Per Line'!$E$2:$E$3001,$B412,'Per Line'!$AP$2:$AP$3001,1,'Per Line'!$AQ$2:$AQ$3001,0))</f>
        <v/>
      </c>
      <c r="V412" s="7">
        <f>IF($AA412="","",U412*T412)</f>
        <v/>
      </c>
      <c r="W412" s="7">
        <f>IF($AA412="","",V412+S412)</f>
        <v/>
      </c>
      <c r="X412" s="7">
        <f>IF($AA412="","",Y412-W412)</f>
        <v/>
      </c>
      <c r="Y412" s="7">
        <f>IF($AA412="","",R412+U412+P412)</f>
        <v/>
      </c>
      <c r="Z412" s="7">
        <f>IF($AA412="","",Y412-W412-K412)</f>
        <v/>
      </c>
      <c r="AA412" s="16">
        <f>IF(ROWS($AA$2:$AA412)&lt;=MAX('Per Line'!$AO$2:$AO$3001),MATCH(ROWS($AA$2:$AA412),'Per Line'!$AO$2:$AO$3001,0),"")</f>
        <v/>
      </c>
      <c r="AB412" s="17">
        <f>IF($AA412="","",K412-J412*Y412/100)</f>
        <v/>
      </c>
      <c r="AC412">
        <f>IF($AA412="","",C412&amp;"|"&amp;COUNTIF($C$2:$C412,C412))</f>
        <v/>
      </c>
    </row>
    <row r="413">
      <c r="A413" s="15" t="n"/>
      <c r="B413">
        <f>IF($AA413="","",INDEX('Per Line'!$E$2:$E$3001,$AA413)&amp;"")</f>
        <v/>
      </c>
      <c r="C413">
        <f>IF($AA413="","",D413&amp;" "&amp;G413)</f>
        <v/>
      </c>
      <c r="D413">
        <f>IF($AA413="","",INDEX('Per Line'!$A$2:$A$3001,$AA413)&amp;"")</f>
        <v/>
      </c>
      <c r="E413" s="14">
        <f>IF($AA413="","",INDEX('Per Line'!$G$2:$G$3001,$AA413))</f>
        <v/>
      </c>
      <c r="F413">
        <f>IF($AA413="","",INDEX('Per Line'!$H$2:$H$3001,$AA413)&amp;"")</f>
        <v/>
      </c>
      <c r="G413">
        <f>IF($AA413="","",INDEX('Per Line'!$J$2:$J$3001,$AA413)&amp;"")</f>
        <v/>
      </c>
      <c r="H413">
        <f>IF($AA413="","",INDEX('Per Line'!$K$2:$K$3001,$AA413)&amp;"")</f>
        <v/>
      </c>
      <c r="I413">
        <f>IF($AA413="","",INDEX('Per Line'!$L$2:$L$3001,$AA413)&amp;"")</f>
        <v/>
      </c>
      <c r="J413">
        <f>IF($AA413="","",INDEX('Per Line'!$P$2:$P$3001,$AA413))</f>
        <v/>
      </c>
      <c r="K413" s="7">
        <f>IF($AA413="","",IF(AND(ISNUMBER(M413),M413&gt;0,Y413&gt;M413),J413*M413/100+(Y413-M413),J413*Y413/100))</f>
        <v/>
      </c>
      <c r="L413">
        <f>IF($AA413="","",INDEX('Per Line'!$Z$2:$Z$3001,$AA413)&amp;"")</f>
        <v/>
      </c>
      <c r="M413">
        <f>IF($AA413="","",INDEX('Per Line'!$AG$2:$AG$3001,$AA413))</f>
        <v/>
      </c>
      <c r="N413">
        <f>IF($AA413="","",IF(AND(ISNUMBER(M413),M413&gt;0),Y413&gt;M413,FALSE))</f>
        <v/>
      </c>
      <c r="O413" s="7">
        <f>IF($AA413="","",IF(AND(ISNUMBER(M413),M413&gt;0,Y413&gt;M413),Y413-M413,""))</f>
        <v/>
      </c>
      <c r="P413" s="7">
        <f>IF($AA413="","",SUMIFS('Per Line'!$Y$2:$Y$3001,'Per Line'!$E$2:$E$3001,$B413,'Per Line'!$AQ$2:$AQ$3001,1))</f>
        <v/>
      </c>
      <c r="Q413">
        <f>IF($AA413="","",Settings!$C$7)</f>
        <v/>
      </c>
      <c r="R413" s="7">
        <f>IF($AA413="","",SUMIFS('Per Line'!$Y$2:$Y$3001,'Per Line'!$E$2:$E$3001,$B413,'Per Line'!$AP$2:$AP$3001,0,'Per Line'!$AQ$2:$AQ$3001,0))</f>
        <v/>
      </c>
      <c r="S413" s="7">
        <f>IF($AA413="","",R413*Q413)</f>
        <v/>
      </c>
      <c r="T413">
        <f>IF($AA413="","",Settings!$C$6)</f>
        <v/>
      </c>
      <c r="U413" s="7">
        <f>IF($AA413="","",SUMIFS('Per Line'!$Y$2:$Y$3001,'Per Line'!$E$2:$E$3001,$B413,'Per Line'!$AP$2:$AP$3001,1,'Per Line'!$AQ$2:$AQ$3001,0))</f>
        <v/>
      </c>
      <c r="V413" s="7">
        <f>IF($AA413="","",U413*T413)</f>
        <v/>
      </c>
      <c r="W413" s="7">
        <f>IF($AA413="","",V413+S413)</f>
        <v/>
      </c>
      <c r="X413" s="7">
        <f>IF($AA413="","",Y413-W413)</f>
        <v/>
      </c>
      <c r="Y413" s="7">
        <f>IF($AA413="","",R413+U413+P413)</f>
        <v/>
      </c>
      <c r="Z413" s="7">
        <f>IF($AA413="","",Y413-W413-K413)</f>
        <v/>
      </c>
      <c r="AA413" s="16">
        <f>IF(ROWS($AA$2:$AA413)&lt;=MAX('Per Line'!$AO$2:$AO$3001),MATCH(ROWS($AA$2:$AA413),'Per Line'!$AO$2:$AO$3001,0),"")</f>
        <v/>
      </c>
      <c r="AB413" s="17">
        <f>IF($AA413="","",K413-J413*Y413/100)</f>
        <v/>
      </c>
      <c r="AC413">
        <f>IF($AA413="","",C413&amp;"|"&amp;COUNTIF($C$2:$C413,C413))</f>
        <v/>
      </c>
    </row>
    <row r="414">
      <c r="A414" s="15" t="n"/>
      <c r="B414">
        <f>IF($AA414="","",INDEX('Per Line'!$E$2:$E$3001,$AA414)&amp;"")</f>
        <v/>
      </c>
      <c r="C414">
        <f>IF($AA414="","",D414&amp;" "&amp;G414)</f>
        <v/>
      </c>
      <c r="D414">
        <f>IF($AA414="","",INDEX('Per Line'!$A$2:$A$3001,$AA414)&amp;"")</f>
        <v/>
      </c>
      <c r="E414" s="14">
        <f>IF($AA414="","",INDEX('Per Line'!$G$2:$G$3001,$AA414))</f>
        <v/>
      </c>
      <c r="F414">
        <f>IF($AA414="","",INDEX('Per Line'!$H$2:$H$3001,$AA414)&amp;"")</f>
        <v/>
      </c>
      <c r="G414">
        <f>IF($AA414="","",INDEX('Per Line'!$J$2:$J$3001,$AA414)&amp;"")</f>
        <v/>
      </c>
      <c r="H414">
        <f>IF($AA414="","",INDEX('Per Line'!$K$2:$K$3001,$AA414)&amp;"")</f>
        <v/>
      </c>
      <c r="I414">
        <f>IF($AA414="","",INDEX('Per Line'!$L$2:$L$3001,$AA414)&amp;"")</f>
        <v/>
      </c>
      <c r="J414">
        <f>IF($AA414="","",INDEX('Per Line'!$P$2:$P$3001,$AA414))</f>
        <v/>
      </c>
      <c r="K414" s="7">
        <f>IF($AA414="","",IF(AND(ISNUMBER(M414),M414&gt;0,Y414&gt;M414),J414*M414/100+(Y414-M414),J414*Y414/100))</f>
        <v/>
      </c>
      <c r="L414">
        <f>IF($AA414="","",INDEX('Per Line'!$Z$2:$Z$3001,$AA414)&amp;"")</f>
        <v/>
      </c>
      <c r="M414">
        <f>IF($AA414="","",INDEX('Per Line'!$AG$2:$AG$3001,$AA414))</f>
        <v/>
      </c>
      <c r="N414">
        <f>IF($AA414="","",IF(AND(ISNUMBER(M414),M414&gt;0),Y414&gt;M414,FALSE))</f>
        <v/>
      </c>
      <c r="O414" s="7">
        <f>IF($AA414="","",IF(AND(ISNUMBER(M414),M414&gt;0,Y414&gt;M414),Y414-M414,""))</f>
        <v/>
      </c>
      <c r="P414" s="7">
        <f>IF($AA414="","",SUMIFS('Per Line'!$Y$2:$Y$3001,'Per Line'!$E$2:$E$3001,$B414,'Per Line'!$AQ$2:$AQ$3001,1))</f>
        <v/>
      </c>
      <c r="Q414">
        <f>IF($AA414="","",Settings!$C$7)</f>
        <v/>
      </c>
      <c r="R414" s="7">
        <f>IF($AA414="","",SUMIFS('Per Line'!$Y$2:$Y$3001,'Per Line'!$E$2:$E$3001,$B414,'Per Line'!$AP$2:$AP$3001,0,'Per Line'!$AQ$2:$AQ$3001,0))</f>
        <v/>
      </c>
      <c r="S414" s="7">
        <f>IF($AA414="","",R414*Q414)</f>
        <v/>
      </c>
      <c r="T414">
        <f>IF($AA414="","",Settings!$C$6)</f>
        <v/>
      </c>
      <c r="U414" s="7">
        <f>IF($AA414="","",SUMIFS('Per Line'!$Y$2:$Y$3001,'Per Line'!$E$2:$E$3001,$B414,'Per Line'!$AP$2:$AP$3001,1,'Per Line'!$AQ$2:$AQ$3001,0))</f>
        <v/>
      </c>
      <c r="V414" s="7">
        <f>IF($AA414="","",U414*T414)</f>
        <v/>
      </c>
      <c r="W414" s="7">
        <f>IF($AA414="","",V414+S414)</f>
        <v/>
      </c>
      <c r="X414" s="7">
        <f>IF($AA414="","",Y414-W414)</f>
        <v/>
      </c>
      <c r="Y414" s="7">
        <f>IF($AA414="","",R414+U414+P414)</f>
        <v/>
      </c>
      <c r="Z414" s="7">
        <f>IF($AA414="","",Y414-W414-K414)</f>
        <v/>
      </c>
      <c r="AA414" s="16">
        <f>IF(ROWS($AA$2:$AA414)&lt;=MAX('Per Line'!$AO$2:$AO$3001),MATCH(ROWS($AA$2:$AA414),'Per Line'!$AO$2:$AO$3001,0),"")</f>
        <v/>
      </c>
      <c r="AB414" s="17">
        <f>IF($AA414="","",K414-J414*Y414/100)</f>
        <v/>
      </c>
      <c r="AC414">
        <f>IF($AA414="","",C414&amp;"|"&amp;COUNTIF($C$2:$C414,C414))</f>
        <v/>
      </c>
    </row>
    <row r="415">
      <c r="A415" s="15" t="n"/>
      <c r="B415">
        <f>IF($AA415="","",INDEX('Per Line'!$E$2:$E$3001,$AA415)&amp;"")</f>
        <v/>
      </c>
      <c r="C415">
        <f>IF($AA415="","",D415&amp;" "&amp;G415)</f>
        <v/>
      </c>
      <c r="D415">
        <f>IF($AA415="","",INDEX('Per Line'!$A$2:$A$3001,$AA415)&amp;"")</f>
        <v/>
      </c>
      <c r="E415" s="14">
        <f>IF($AA415="","",INDEX('Per Line'!$G$2:$G$3001,$AA415))</f>
        <v/>
      </c>
      <c r="F415">
        <f>IF($AA415="","",INDEX('Per Line'!$H$2:$H$3001,$AA415)&amp;"")</f>
        <v/>
      </c>
      <c r="G415">
        <f>IF($AA415="","",INDEX('Per Line'!$J$2:$J$3001,$AA415)&amp;"")</f>
        <v/>
      </c>
      <c r="H415">
        <f>IF($AA415="","",INDEX('Per Line'!$K$2:$K$3001,$AA415)&amp;"")</f>
        <v/>
      </c>
      <c r="I415">
        <f>IF($AA415="","",INDEX('Per Line'!$L$2:$L$3001,$AA415)&amp;"")</f>
        <v/>
      </c>
      <c r="J415">
        <f>IF($AA415="","",INDEX('Per Line'!$P$2:$P$3001,$AA415))</f>
        <v/>
      </c>
      <c r="K415" s="7">
        <f>IF($AA415="","",IF(AND(ISNUMBER(M415),M415&gt;0,Y415&gt;M415),J415*M415/100+(Y415-M415),J415*Y415/100))</f>
        <v/>
      </c>
      <c r="L415">
        <f>IF($AA415="","",INDEX('Per Line'!$Z$2:$Z$3001,$AA415)&amp;"")</f>
        <v/>
      </c>
      <c r="M415">
        <f>IF($AA415="","",INDEX('Per Line'!$AG$2:$AG$3001,$AA415))</f>
        <v/>
      </c>
      <c r="N415">
        <f>IF($AA415="","",IF(AND(ISNUMBER(M415),M415&gt;0),Y415&gt;M415,FALSE))</f>
        <v/>
      </c>
      <c r="O415" s="7">
        <f>IF($AA415="","",IF(AND(ISNUMBER(M415),M415&gt;0,Y415&gt;M415),Y415-M415,""))</f>
        <v/>
      </c>
      <c r="P415" s="7">
        <f>IF($AA415="","",SUMIFS('Per Line'!$Y$2:$Y$3001,'Per Line'!$E$2:$E$3001,$B415,'Per Line'!$AQ$2:$AQ$3001,1))</f>
        <v/>
      </c>
      <c r="Q415">
        <f>IF($AA415="","",Settings!$C$7)</f>
        <v/>
      </c>
      <c r="R415" s="7">
        <f>IF($AA415="","",SUMIFS('Per Line'!$Y$2:$Y$3001,'Per Line'!$E$2:$E$3001,$B415,'Per Line'!$AP$2:$AP$3001,0,'Per Line'!$AQ$2:$AQ$3001,0))</f>
        <v/>
      </c>
      <c r="S415" s="7">
        <f>IF($AA415="","",R415*Q415)</f>
        <v/>
      </c>
      <c r="T415">
        <f>IF($AA415="","",Settings!$C$6)</f>
        <v/>
      </c>
      <c r="U415" s="7">
        <f>IF($AA415="","",SUMIFS('Per Line'!$Y$2:$Y$3001,'Per Line'!$E$2:$E$3001,$B415,'Per Line'!$AP$2:$AP$3001,1,'Per Line'!$AQ$2:$AQ$3001,0))</f>
        <v/>
      </c>
      <c r="V415" s="7">
        <f>IF($AA415="","",U415*T415)</f>
        <v/>
      </c>
      <c r="W415" s="7">
        <f>IF($AA415="","",V415+S415)</f>
        <v/>
      </c>
      <c r="X415" s="7">
        <f>IF($AA415="","",Y415-W415)</f>
        <v/>
      </c>
      <c r="Y415" s="7">
        <f>IF($AA415="","",R415+U415+P415)</f>
        <v/>
      </c>
      <c r="Z415" s="7">
        <f>IF($AA415="","",Y415-W415-K415)</f>
        <v/>
      </c>
      <c r="AA415" s="16">
        <f>IF(ROWS($AA$2:$AA415)&lt;=MAX('Per Line'!$AO$2:$AO$3001),MATCH(ROWS($AA$2:$AA415),'Per Line'!$AO$2:$AO$3001,0),"")</f>
        <v/>
      </c>
      <c r="AB415" s="17">
        <f>IF($AA415="","",K415-J415*Y415/100)</f>
        <v/>
      </c>
      <c r="AC415">
        <f>IF($AA415="","",C415&amp;"|"&amp;COUNTIF($C$2:$C415,C415))</f>
        <v/>
      </c>
    </row>
    <row r="416">
      <c r="A416" s="15" t="n"/>
      <c r="B416">
        <f>IF($AA416="","",INDEX('Per Line'!$E$2:$E$3001,$AA416)&amp;"")</f>
        <v/>
      </c>
      <c r="C416">
        <f>IF($AA416="","",D416&amp;" "&amp;G416)</f>
        <v/>
      </c>
      <c r="D416">
        <f>IF($AA416="","",INDEX('Per Line'!$A$2:$A$3001,$AA416)&amp;"")</f>
        <v/>
      </c>
      <c r="E416" s="14">
        <f>IF($AA416="","",INDEX('Per Line'!$G$2:$G$3001,$AA416))</f>
        <v/>
      </c>
      <c r="F416">
        <f>IF($AA416="","",INDEX('Per Line'!$H$2:$H$3001,$AA416)&amp;"")</f>
        <v/>
      </c>
      <c r="G416">
        <f>IF($AA416="","",INDEX('Per Line'!$J$2:$J$3001,$AA416)&amp;"")</f>
        <v/>
      </c>
      <c r="H416">
        <f>IF($AA416="","",INDEX('Per Line'!$K$2:$K$3001,$AA416)&amp;"")</f>
        <v/>
      </c>
      <c r="I416">
        <f>IF($AA416="","",INDEX('Per Line'!$L$2:$L$3001,$AA416)&amp;"")</f>
        <v/>
      </c>
      <c r="J416">
        <f>IF($AA416="","",INDEX('Per Line'!$P$2:$P$3001,$AA416))</f>
        <v/>
      </c>
      <c r="K416" s="7">
        <f>IF($AA416="","",IF(AND(ISNUMBER(M416),M416&gt;0,Y416&gt;M416),J416*M416/100+(Y416-M416),J416*Y416/100))</f>
        <v/>
      </c>
      <c r="L416">
        <f>IF($AA416="","",INDEX('Per Line'!$Z$2:$Z$3001,$AA416)&amp;"")</f>
        <v/>
      </c>
      <c r="M416">
        <f>IF($AA416="","",INDEX('Per Line'!$AG$2:$AG$3001,$AA416))</f>
        <v/>
      </c>
      <c r="N416">
        <f>IF($AA416="","",IF(AND(ISNUMBER(M416),M416&gt;0),Y416&gt;M416,FALSE))</f>
        <v/>
      </c>
      <c r="O416" s="7">
        <f>IF($AA416="","",IF(AND(ISNUMBER(M416),M416&gt;0,Y416&gt;M416),Y416-M416,""))</f>
        <v/>
      </c>
      <c r="P416" s="7">
        <f>IF($AA416="","",SUMIFS('Per Line'!$Y$2:$Y$3001,'Per Line'!$E$2:$E$3001,$B416,'Per Line'!$AQ$2:$AQ$3001,1))</f>
        <v/>
      </c>
      <c r="Q416">
        <f>IF($AA416="","",Settings!$C$7)</f>
        <v/>
      </c>
      <c r="R416" s="7">
        <f>IF($AA416="","",SUMIFS('Per Line'!$Y$2:$Y$3001,'Per Line'!$E$2:$E$3001,$B416,'Per Line'!$AP$2:$AP$3001,0,'Per Line'!$AQ$2:$AQ$3001,0))</f>
        <v/>
      </c>
      <c r="S416" s="7">
        <f>IF($AA416="","",R416*Q416)</f>
        <v/>
      </c>
      <c r="T416">
        <f>IF($AA416="","",Settings!$C$6)</f>
        <v/>
      </c>
      <c r="U416" s="7">
        <f>IF($AA416="","",SUMIFS('Per Line'!$Y$2:$Y$3001,'Per Line'!$E$2:$E$3001,$B416,'Per Line'!$AP$2:$AP$3001,1,'Per Line'!$AQ$2:$AQ$3001,0))</f>
        <v/>
      </c>
      <c r="V416" s="7">
        <f>IF($AA416="","",U416*T416)</f>
        <v/>
      </c>
      <c r="W416" s="7">
        <f>IF($AA416="","",V416+S416)</f>
        <v/>
      </c>
      <c r="X416" s="7">
        <f>IF($AA416="","",Y416-W416)</f>
        <v/>
      </c>
      <c r="Y416" s="7">
        <f>IF($AA416="","",R416+U416+P416)</f>
        <v/>
      </c>
      <c r="Z416" s="7">
        <f>IF($AA416="","",Y416-W416-K416)</f>
        <v/>
      </c>
      <c r="AA416" s="16">
        <f>IF(ROWS($AA$2:$AA416)&lt;=MAX('Per Line'!$AO$2:$AO$3001),MATCH(ROWS($AA$2:$AA416),'Per Line'!$AO$2:$AO$3001,0),"")</f>
        <v/>
      </c>
      <c r="AB416" s="17">
        <f>IF($AA416="","",K416-J416*Y416/100)</f>
        <v/>
      </c>
      <c r="AC416">
        <f>IF($AA416="","",C416&amp;"|"&amp;COUNTIF($C$2:$C416,C416))</f>
        <v/>
      </c>
    </row>
    <row r="417">
      <c r="A417" s="15" t="n"/>
      <c r="B417">
        <f>IF($AA417="","",INDEX('Per Line'!$E$2:$E$3001,$AA417)&amp;"")</f>
        <v/>
      </c>
      <c r="C417">
        <f>IF($AA417="","",D417&amp;" "&amp;G417)</f>
        <v/>
      </c>
      <c r="D417">
        <f>IF($AA417="","",INDEX('Per Line'!$A$2:$A$3001,$AA417)&amp;"")</f>
        <v/>
      </c>
      <c r="E417" s="14">
        <f>IF($AA417="","",INDEX('Per Line'!$G$2:$G$3001,$AA417))</f>
        <v/>
      </c>
      <c r="F417">
        <f>IF($AA417="","",INDEX('Per Line'!$H$2:$H$3001,$AA417)&amp;"")</f>
        <v/>
      </c>
      <c r="G417">
        <f>IF($AA417="","",INDEX('Per Line'!$J$2:$J$3001,$AA417)&amp;"")</f>
        <v/>
      </c>
      <c r="H417">
        <f>IF($AA417="","",INDEX('Per Line'!$K$2:$K$3001,$AA417)&amp;"")</f>
        <v/>
      </c>
      <c r="I417">
        <f>IF($AA417="","",INDEX('Per Line'!$L$2:$L$3001,$AA417)&amp;"")</f>
        <v/>
      </c>
      <c r="J417">
        <f>IF($AA417="","",INDEX('Per Line'!$P$2:$P$3001,$AA417))</f>
        <v/>
      </c>
      <c r="K417" s="7">
        <f>IF($AA417="","",IF(AND(ISNUMBER(M417),M417&gt;0,Y417&gt;M417),J417*M417/100+(Y417-M417),J417*Y417/100))</f>
        <v/>
      </c>
      <c r="L417">
        <f>IF($AA417="","",INDEX('Per Line'!$Z$2:$Z$3001,$AA417)&amp;"")</f>
        <v/>
      </c>
      <c r="M417">
        <f>IF($AA417="","",INDEX('Per Line'!$AG$2:$AG$3001,$AA417))</f>
        <v/>
      </c>
      <c r="N417">
        <f>IF($AA417="","",IF(AND(ISNUMBER(M417),M417&gt;0),Y417&gt;M417,FALSE))</f>
        <v/>
      </c>
      <c r="O417" s="7">
        <f>IF($AA417="","",IF(AND(ISNUMBER(M417),M417&gt;0,Y417&gt;M417),Y417-M417,""))</f>
        <v/>
      </c>
      <c r="P417" s="7">
        <f>IF($AA417="","",SUMIFS('Per Line'!$Y$2:$Y$3001,'Per Line'!$E$2:$E$3001,$B417,'Per Line'!$AQ$2:$AQ$3001,1))</f>
        <v/>
      </c>
      <c r="Q417">
        <f>IF($AA417="","",Settings!$C$7)</f>
        <v/>
      </c>
      <c r="R417" s="7">
        <f>IF($AA417="","",SUMIFS('Per Line'!$Y$2:$Y$3001,'Per Line'!$E$2:$E$3001,$B417,'Per Line'!$AP$2:$AP$3001,0,'Per Line'!$AQ$2:$AQ$3001,0))</f>
        <v/>
      </c>
      <c r="S417" s="7">
        <f>IF($AA417="","",R417*Q417)</f>
        <v/>
      </c>
      <c r="T417">
        <f>IF($AA417="","",Settings!$C$6)</f>
        <v/>
      </c>
      <c r="U417" s="7">
        <f>IF($AA417="","",SUMIFS('Per Line'!$Y$2:$Y$3001,'Per Line'!$E$2:$E$3001,$B417,'Per Line'!$AP$2:$AP$3001,1,'Per Line'!$AQ$2:$AQ$3001,0))</f>
        <v/>
      </c>
      <c r="V417" s="7">
        <f>IF($AA417="","",U417*T417)</f>
        <v/>
      </c>
      <c r="W417" s="7">
        <f>IF($AA417="","",V417+S417)</f>
        <v/>
      </c>
      <c r="X417" s="7">
        <f>IF($AA417="","",Y417-W417)</f>
        <v/>
      </c>
      <c r="Y417" s="7">
        <f>IF($AA417="","",R417+U417+P417)</f>
        <v/>
      </c>
      <c r="Z417" s="7">
        <f>IF($AA417="","",Y417-W417-K417)</f>
        <v/>
      </c>
      <c r="AA417" s="16">
        <f>IF(ROWS($AA$2:$AA417)&lt;=MAX('Per Line'!$AO$2:$AO$3001),MATCH(ROWS($AA$2:$AA417),'Per Line'!$AO$2:$AO$3001,0),"")</f>
        <v/>
      </c>
      <c r="AB417" s="17">
        <f>IF($AA417="","",K417-J417*Y417/100)</f>
        <v/>
      </c>
      <c r="AC417">
        <f>IF($AA417="","",C417&amp;"|"&amp;COUNTIF($C$2:$C417,C417))</f>
        <v/>
      </c>
    </row>
    <row r="418">
      <c r="A418" s="15" t="n"/>
      <c r="B418">
        <f>IF($AA418="","",INDEX('Per Line'!$E$2:$E$3001,$AA418)&amp;"")</f>
        <v/>
      </c>
      <c r="C418">
        <f>IF($AA418="","",D418&amp;" "&amp;G418)</f>
        <v/>
      </c>
      <c r="D418">
        <f>IF($AA418="","",INDEX('Per Line'!$A$2:$A$3001,$AA418)&amp;"")</f>
        <v/>
      </c>
      <c r="E418" s="14">
        <f>IF($AA418="","",INDEX('Per Line'!$G$2:$G$3001,$AA418))</f>
        <v/>
      </c>
      <c r="F418">
        <f>IF($AA418="","",INDEX('Per Line'!$H$2:$H$3001,$AA418)&amp;"")</f>
        <v/>
      </c>
      <c r="G418">
        <f>IF($AA418="","",INDEX('Per Line'!$J$2:$J$3001,$AA418)&amp;"")</f>
        <v/>
      </c>
      <c r="H418">
        <f>IF($AA418="","",INDEX('Per Line'!$K$2:$K$3001,$AA418)&amp;"")</f>
        <v/>
      </c>
      <c r="I418">
        <f>IF($AA418="","",INDEX('Per Line'!$L$2:$L$3001,$AA418)&amp;"")</f>
        <v/>
      </c>
      <c r="J418">
        <f>IF($AA418="","",INDEX('Per Line'!$P$2:$P$3001,$AA418))</f>
        <v/>
      </c>
      <c r="K418" s="7">
        <f>IF($AA418="","",IF(AND(ISNUMBER(M418),M418&gt;0,Y418&gt;M418),J418*M418/100+(Y418-M418),J418*Y418/100))</f>
        <v/>
      </c>
      <c r="L418">
        <f>IF($AA418="","",INDEX('Per Line'!$Z$2:$Z$3001,$AA418)&amp;"")</f>
        <v/>
      </c>
      <c r="M418">
        <f>IF($AA418="","",INDEX('Per Line'!$AG$2:$AG$3001,$AA418))</f>
        <v/>
      </c>
      <c r="N418">
        <f>IF($AA418="","",IF(AND(ISNUMBER(M418),M418&gt;0),Y418&gt;M418,FALSE))</f>
        <v/>
      </c>
      <c r="O418" s="7">
        <f>IF($AA418="","",IF(AND(ISNUMBER(M418),M418&gt;0,Y418&gt;M418),Y418-M418,""))</f>
        <v/>
      </c>
      <c r="P418" s="7">
        <f>IF($AA418="","",SUMIFS('Per Line'!$Y$2:$Y$3001,'Per Line'!$E$2:$E$3001,$B418,'Per Line'!$AQ$2:$AQ$3001,1))</f>
        <v/>
      </c>
      <c r="Q418">
        <f>IF($AA418="","",Settings!$C$7)</f>
        <v/>
      </c>
      <c r="R418" s="7">
        <f>IF($AA418="","",SUMIFS('Per Line'!$Y$2:$Y$3001,'Per Line'!$E$2:$E$3001,$B418,'Per Line'!$AP$2:$AP$3001,0,'Per Line'!$AQ$2:$AQ$3001,0))</f>
        <v/>
      </c>
      <c r="S418" s="7">
        <f>IF($AA418="","",R418*Q418)</f>
        <v/>
      </c>
      <c r="T418">
        <f>IF($AA418="","",Settings!$C$6)</f>
        <v/>
      </c>
      <c r="U418" s="7">
        <f>IF($AA418="","",SUMIFS('Per Line'!$Y$2:$Y$3001,'Per Line'!$E$2:$E$3001,$B418,'Per Line'!$AP$2:$AP$3001,1,'Per Line'!$AQ$2:$AQ$3001,0))</f>
        <v/>
      </c>
      <c r="V418" s="7">
        <f>IF($AA418="","",U418*T418)</f>
        <v/>
      </c>
      <c r="W418" s="7">
        <f>IF($AA418="","",V418+S418)</f>
        <v/>
      </c>
      <c r="X418" s="7">
        <f>IF($AA418="","",Y418-W418)</f>
        <v/>
      </c>
      <c r="Y418" s="7">
        <f>IF($AA418="","",R418+U418+P418)</f>
        <v/>
      </c>
      <c r="Z418" s="7">
        <f>IF($AA418="","",Y418-W418-K418)</f>
        <v/>
      </c>
      <c r="AA418" s="16">
        <f>IF(ROWS($AA$2:$AA418)&lt;=MAX('Per Line'!$AO$2:$AO$3001),MATCH(ROWS($AA$2:$AA418),'Per Line'!$AO$2:$AO$3001,0),"")</f>
        <v/>
      </c>
      <c r="AB418" s="17">
        <f>IF($AA418="","",K418-J418*Y418/100)</f>
        <v/>
      </c>
      <c r="AC418">
        <f>IF($AA418="","",C418&amp;"|"&amp;COUNTIF($C$2:$C418,C418))</f>
        <v/>
      </c>
    </row>
    <row r="419">
      <c r="A419" s="15" t="n"/>
      <c r="B419">
        <f>IF($AA419="","",INDEX('Per Line'!$E$2:$E$3001,$AA419)&amp;"")</f>
        <v/>
      </c>
      <c r="C419">
        <f>IF($AA419="","",D419&amp;" "&amp;G419)</f>
        <v/>
      </c>
      <c r="D419">
        <f>IF($AA419="","",INDEX('Per Line'!$A$2:$A$3001,$AA419)&amp;"")</f>
        <v/>
      </c>
      <c r="E419" s="14">
        <f>IF($AA419="","",INDEX('Per Line'!$G$2:$G$3001,$AA419))</f>
        <v/>
      </c>
      <c r="F419">
        <f>IF($AA419="","",INDEX('Per Line'!$H$2:$H$3001,$AA419)&amp;"")</f>
        <v/>
      </c>
      <c r="G419">
        <f>IF($AA419="","",INDEX('Per Line'!$J$2:$J$3001,$AA419)&amp;"")</f>
        <v/>
      </c>
      <c r="H419">
        <f>IF($AA419="","",INDEX('Per Line'!$K$2:$K$3001,$AA419)&amp;"")</f>
        <v/>
      </c>
      <c r="I419">
        <f>IF($AA419="","",INDEX('Per Line'!$L$2:$L$3001,$AA419)&amp;"")</f>
        <v/>
      </c>
      <c r="J419">
        <f>IF($AA419="","",INDEX('Per Line'!$P$2:$P$3001,$AA419))</f>
        <v/>
      </c>
      <c r="K419" s="7">
        <f>IF($AA419="","",IF(AND(ISNUMBER(M419),M419&gt;0,Y419&gt;M419),J419*M419/100+(Y419-M419),J419*Y419/100))</f>
        <v/>
      </c>
      <c r="L419">
        <f>IF($AA419="","",INDEX('Per Line'!$Z$2:$Z$3001,$AA419)&amp;"")</f>
        <v/>
      </c>
      <c r="M419">
        <f>IF($AA419="","",INDEX('Per Line'!$AG$2:$AG$3001,$AA419))</f>
        <v/>
      </c>
      <c r="N419">
        <f>IF($AA419="","",IF(AND(ISNUMBER(M419),M419&gt;0),Y419&gt;M419,FALSE))</f>
        <v/>
      </c>
      <c r="O419" s="7">
        <f>IF($AA419="","",IF(AND(ISNUMBER(M419),M419&gt;0,Y419&gt;M419),Y419-M419,""))</f>
        <v/>
      </c>
      <c r="P419" s="7">
        <f>IF($AA419="","",SUMIFS('Per Line'!$Y$2:$Y$3001,'Per Line'!$E$2:$E$3001,$B419,'Per Line'!$AQ$2:$AQ$3001,1))</f>
        <v/>
      </c>
      <c r="Q419">
        <f>IF($AA419="","",Settings!$C$7)</f>
        <v/>
      </c>
      <c r="R419" s="7">
        <f>IF($AA419="","",SUMIFS('Per Line'!$Y$2:$Y$3001,'Per Line'!$E$2:$E$3001,$B419,'Per Line'!$AP$2:$AP$3001,0,'Per Line'!$AQ$2:$AQ$3001,0))</f>
        <v/>
      </c>
      <c r="S419" s="7">
        <f>IF($AA419="","",R419*Q419)</f>
        <v/>
      </c>
      <c r="T419">
        <f>IF($AA419="","",Settings!$C$6)</f>
        <v/>
      </c>
      <c r="U419" s="7">
        <f>IF($AA419="","",SUMIFS('Per Line'!$Y$2:$Y$3001,'Per Line'!$E$2:$E$3001,$B419,'Per Line'!$AP$2:$AP$3001,1,'Per Line'!$AQ$2:$AQ$3001,0))</f>
        <v/>
      </c>
      <c r="V419" s="7">
        <f>IF($AA419="","",U419*T419)</f>
        <v/>
      </c>
      <c r="W419" s="7">
        <f>IF($AA419="","",V419+S419)</f>
        <v/>
      </c>
      <c r="X419" s="7">
        <f>IF($AA419="","",Y419-W419)</f>
        <v/>
      </c>
      <c r="Y419" s="7">
        <f>IF($AA419="","",R419+U419+P419)</f>
        <v/>
      </c>
      <c r="Z419" s="7">
        <f>IF($AA419="","",Y419-W419-K419)</f>
        <v/>
      </c>
      <c r="AA419" s="16">
        <f>IF(ROWS($AA$2:$AA419)&lt;=MAX('Per Line'!$AO$2:$AO$3001),MATCH(ROWS($AA$2:$AA419),'Per Line'!$AO$2:$AO$3001,0),"")</f>
        <v/>
      </c>
      <c r="AB419" s="17">
        <f>IF($AA419="","",K419-J419*Y419/100)</f>
        <v/>
      </c>
      <c r="AC419">
        <f>IF($AA419="","",C419&amp;"|"&amp;COUNTIF($C$2:$C419,C419))</f>
        <v/>
      </c>
    </row>
    <row r="420">
      <c r="A420" s="15" t="n"/>
      <c r="B420">
        <f>IF($AA420="","",INDEX('Per Line'!$E$2:$E$3001,$AA420)&amp;"")</f>
        <v/>
      </c>
      <c r="C420">
        <f>IF($AA420="","",D420&amp;" "&amp;G420)</f>
        <v/>
      </c>
      <c r="D420">
        <f>IF($AA420="","",INDEX('Per Line'!$A$2:$A$3001,$AA420)&amp;"")</f>
        <v/>
      </c>
      <c r="E420" s="14">
        <f>IF($AA420="","",INDEX('Per Line'!$G$2:$G$3001,$AA420))</f>
        <v/>
      </c>
      <c r="F420">
        <f>IF($AA420="","",INDEX('Per Line'!$H$2:$H$3001,$AA420)&amp;"")</f>
        <v/>
      </c>
      <c r="G420">
        <f>IF($AA420="","",INDEX('Per Line'!$J$2:$J$3001,$AA420)&amp;"")</f>
        <v/>
      </c>
      <c r="H420">
        <f>IF($AA420="","",INDEX('Per Line'!$K$2:$K$3001,$AA420)&amp;"")</f>
        <v/>
      </c>
      <c r="I420">
        <f>IF($AA420="","",INDEX('Per Line'!$L$2:$L$3001,$AA420)&amp;"")</f>
        <v/>
      </c>
      <c r="J420">
        <f>IF($AA420="","",INDEX('Per Line'!$P$2:$P$3001,$AA420))</f>
        <v/>
      </c>
      <c r="K420" s="7">
        <f>IF($AA420="","",IF(AND(ISNUMBER(M420),M420&gt;0,Y420&gt;M420),J420*M420/100+(Y420-M420),J420*Y420/100))</f>
        <v/>
      </c>
      <c r="L420">
        <f>IF($AA420="","",INDEX('Per Line'!$Z$2:$Z$3001,$AA420)&amp;"")</f>
        <v/>
      </c>
      <c r="M420">
        <f>IF($AA420="","",INDEX('Per Line'!$AG$2:$AG$3001,$AA420))</f>
        <v/>
      </c>
      <c r="N420">
        <f>IF($AA420="","",IF(AND(ISNUMBER(M420),M420&gt;0),Y420&gt;M420,FALSE))</f>
        <v/>
      </c>
      <c r="O420" s="7">
        <f>IF($AA420="","",IF(AND(ISNUMBER(M420),M420&gt;0,Y420&gt;M420),Y420-M420,""))</f>
        <v/>
      </c>
      <c r="P420" s="7">
        <f>IF($AA420="","",SUMIFS('Per Line'!$Y$2:$Y$3001,'Per Line'!$E$2:$E$3001,$B420,'Per Line'!$AQ$2:$AQ$3001,1))</f>
        <v/>
      </c>
      <c r="Q420">
        <f>IF($AA420="","",Settings!$C$7)</f>
        <v/>
      </c>
      <c r="R420" s="7">
        <f>IF($AA420="","",SUMIFS('Per Line'!$Y$2:$Y$3001,'Per Line'!$E$2:$E$3001,$B420,'Per Line'!$AP$2:$AP$3001,0,'Per Line'!$AQ$2:$AQ$3001,0))</f>
        <v/>
      </c>
      <c r="S420" s="7">
        <f>IF($AA420="","",R420*Q420)</f>
        <v/>
      </c>
      <c r="T420">
        <f>IF($AA420="","",Settings!$C$6)</f>
        <v/>
      </c>
      <c r="U420" s="7">
        <f>IF($AA420="","",SUMIFS('Per Line'!$Y$2:$Y$3001,'Per Line'!$E$2:$E$3001,$B420,'Per Line'!$AP$2:$AP$3001,1,'Per Line'!$AQ$2:$AQ$3001,0))</f>
        <v/>
      </c>
      <c r="V420" s="7">
        <f>IF($AA420="","",U420*T420)</f>
        <v/>
      </c>
      <c r="W420" s="7">
        <f>IF($AA420="","",V420+S420)</f>
        <v/>
      </c>
      <c r="X420" s="7">
        <f>IF($AA420="","",Y420-W420)</f>
        <v/>
      </c>
      <c r="Y420" s="7">
        <f>IF($AA420="","",R420+U420+P420)</f>
        <v/>
      </c>
      <c r="Z420" s="7">
        <f>IF($AA420="","",Y420-W420-K420)</f>
        <v/>
      </c>
      <c r="AA420" s="16">
        <f>IF(ROWS($AA$2:$AA420)&lt;=MAX('Per Line'!$AO$2:$AO$3001),MATCH(ROWS($AA$2:$AA420),'Per Line'!$AO$2:$AO$3001,0),"")</f>
        <v/>
      </c>
      <c r="AB420" s="17">
        <f>IF($AA420="","",K420-J420*Y420/100)</f>
        <v/>
      </c>
      <c r="AC420">
        <f>IF($AA420="","",C420&amp;"|"&amp;COUNTIF($C$2:$C420,C420))</f>
        <v/>
      </c>
    </row>
    <row r="421">
      <c r="A421" s="15" t="n"/>
      <c r="B421">
        <f>IF($AA421="","",INDEX('Per Line'!$E$2:$E$3001,$AA421)&amp;"")</f>
        <v/>
      </c>
      <c r="C421">
        <f>IF($AA421="","",D421&amp;" "&amp;G421)</f>
        <v/>
      </c>
      <c r="D421">
        <f>IF($AA421="","",INDEX('Per Line'!$A$2:$A$3001,$AA421)&amp;"")</f>
        <v/>
      </c>
      <c r="E421" s="14">
        <f>IF($AA421="","",INDEX('Per Line'!$G$2:$G$3001,$AA421))</f>
        <v/>
      </c>
      <c r="F421">
        <f>IF($AA421="","",INDEX('Per Line'!$H$2:$H$3001,$AA421)&amp;"")</f>
        <v/>
      </c>
      <c r="G421">
        <f>IF($AA421="","",INDEX('Per Line'!$J$2:$J$3001,$AA421)&amp;"")</f>
        <v/>
      </c>
      <c r="H421">
        <f>IF($AA421="","",INDEX('Per Line'!$K$2:$K$3001,$AA421)&amp;"")</f>
        <v/>
      </c>
      <c r="I421">
        <f>IF($AA421="","",INDEX('Per Line'!$L$2:$L$3001,$AA421)&amp;"")</f>
        <v/>
      </c>
      <c r="J421">
        <f>IF($AA421="","",INDEX('Per Line'!$P$2:$P$3001,$AA421))</f>
        <v/>
      </c>
      <c r="K421" s="7">
        <f>IF($AA421="","",IF(AND(ISNUMBER(M421),M421&gt;0,Y421&gt;M421),J421*M421/100+(Y421-M421),J421*Y421/100))</f>
        <v/>
      </c>
      <c r="L421">
        <f>IF($AA421="","",INDEX('Per Line'!$Z$2:$Z$3001,$AA421)&amp;"")</f>
        <v/>
      </c>
      <c r="M421">
        <f>IF($AA421="","",INDEX('Per Line'!$AG$2:$AG$3001,$AA421))</f>
        <v/>
      </c>
      <c r="N421">
        <f>IF($AA421="","",IF(AND(ISNUMBER(M421),M421&gt;0),Y421&gt;M421,FALSE))</f>
        <v/>
      </c>
      <c r="O421" s="7">
        <f>IF($AA421="","",IF(AND(ISNUMBER(M421),M421&gt;0,Y421&gt;M421),Y421-M421,""))</f>
        <v/>
      </c>
      <c r="P421" s="7">
        <f>IF($AA421="","",SUMIFS('Per Line'!$Y$2:$Y$3001,'Per Line'!$E$2:$E$3001,$B421,'Per Line'!$AQ$2:$AQ$3001,1))</f>
        <v/>
      </c>
      <c r="Q421">
        <f>IF($AA421="","",Settings!$C$7)</f>
        <v/>
      </c>
      <c r="R421" s="7">
        <f>IF($AA421="","",SUMIFS('Per Line'!$Y$2:$Y$3001,'Per Line'!$E$2:$E$3001,$B421,'Per Line'!$AP$2:$AP$3001,0,'Per Line'!$AQ$2:$AQ$3001,0))</f>
        <v/>
      </c>
      <c r="S421" s="7">
        <f>IF($AA421="","",R421*Q421)</f>
        <v/>
      </c>
      <c r="T421">
        <f>IF($AA421="","",Settings!$C$6)</f>
        <v/>
      </c>
      <c r="U421" s="7">
        <f>IF($AA421="","",SUMIFS('Per Line'!$Y$2:$Y$3001,'Per Line'!$E$2:$E$3001,$B421,'Per Line'!$AP$2:$AP$3001,1,'Per Line'!$AQ$2:$AQ$3001,0))</f>
        <v/>
      </c>
      <c r="V421" s="7">
        <f>IF($AA421="","",U421*T421)</f>
        <v/>
      </c>
      <c r="W421" s="7">
        <f>IF($AA421="","",V421+S421)</f>
        <v/>
      </c>
      <c r="X421" s="7">
        <f>IF($AA421="","",Y421-W421)</f>
        <v/>
      </c>
      <c r="Y421" s="7">
        <f>IF($AA421="","",R421+U421+P421)</f>
        <v/>
      </c>
      <c r="Z421" s="7">
        <f>IF($AA421="","",Y421-W421-K421)</f>
        <v/>
      </c>
      <c r="AA421" s="16">
        <f>IF(ROWS($AA$2:$AA421)&lt;=MAX('Per Line'!$AO$2:$AO$3001),MATCH(ROWS($AA$2:$AA421),'Per Line'!$AO$2:$AO$3001,0),"")</f>
        <v/>
      </c>
      <c r="AB421" s="17">
        <f>IF($AA421="","",K421-J421*Y421/100)</f>
        <v/>
      </c>
      <c r="AC421">
        <f>IF($AA421="","",C421&amp;"|"&amp;COUNTIF($C$2:$C421,C421))</f>
        <v/>
      </c>
    </row>
    <row r="422">
      <c r="A422" s="15" t="n"/>
      <c r="B422">
        <f>IF($AA422="","",INDEX('Per Line'!$E$2:$E$3001,$AA422)&amp;"")</f>
        <v/>
      </c>
      <c r="C422">
        <f>IF($AA422="","",D422&amp;" "&amp;G422)</f>
        <v/>
      </c>
      <c r="D422">
        <f>IF($AA422="","",INDEX('Per Line'!$A$2:$A$3001,$AA422)&amp;"")</f>
        <v/>
      </c>
      <c r="E422" s="14">
        <f>IF($AA422="","",INDEX('Per Line'!$G$2:$G$3001,$AA422))</f>
        <v/>
      </c>
      <c r="F422">
        <f>IF($AA422="","",INDEX('Per Line'!$H$2:$H$3001,$AA422)&amp;"")</f>
        <v/>
      </c>
      <c r="G422">
        <f>IF($AA422="","",INDEX('Per Line'!$J$2:$J$3001,$AA422)&amp;"")</f>
        <v/>
      </c>
      <c r="H422">
        <f>IF($AA422="","",INDEX('Per Line'!$K$2:$K$3001,$AA422)&amp;"")</f>
        <v/>
      </c>
      <c r="I422">
        <f>IF($AA422="","",INDEX('Per Line'!$L$2:$L$3001,$AA422)&amp;"")</f>
        <v/>
      </c>
      <c r="J422">
        <f>IF($AA422="","",INDEX('Per Line'!$P$2:$P$3001,$AA422))</f>
        <v/>
      </c>
      <c r="K422" s="7">
        <f>IF($AA422="","",IF(AND(ISNUMBER(M422),M422&gt;0,Y422&gt;M422),J422*M422/100+(Y422-M422),J422*Y422/100))</f>
        <v/>
      </c>
      <c r="L422">
        <f>IF($AA422="","",INDEX('Per Line'!$Z$2:$Z$3001,$AA422)&amp;"")</f>
        <v/>
      </c>
      <c r="M422">
        <f>IF($AA422="","",INDEX('Per Line'!$AG$2:$AG$3001,$AA422))</f>
        <v/>
      </c>
      <c r="N422">
        <f>IF($AA422="","",IF(AND(ISNUMBER(M422),M422&gt;0),Y422&gt;M422,FALSE))</f>
        <v/>
      </c>
      <c r="O422" s="7">
        <f>IF($AA422="","",IF(AND(ISNUMBER(M422),M422&gt;0,Y422&gt;M422),Y422-M422,""))</f>
        <v/>
      </c>
      <c r="P422" s="7">
        <f>IF($AA422="","",SUMIFS('Per Line'!$Y$2:$Y$3001,'Per Line'!$E$2:$E$3001,$B422,'Per Line'!$AQ$2:$AQ$3001,1))</f>
        <v/>
      </c>
      <c r="Q422">
        <f>IF($AA422="","",Settings!$C$7)</f>
        <v/>
      </c>
      <c r="R422" s="7">
        <f>IF($AA422="","",SUMIFS('Per Line'!$Y$2:$Y$3001,'Per Line'!$E$2:$E$3001,$B422,'Per Line'!$AP$2:$AP$3001,0,'Per Line'!$AQ$2:$AQ$3001,0))</f>
        <v/>
      </c>
      <c r="S422" s="7">
        <f>IF($AA422="","",R422*Q422)</f>
        <v/>
      </c>
      <c r="T422">
        <f>IF($AA422="","",Settings!$C$6)</f>
        <v/>
      </c>
      <c r="U422" s="7">
        <f>IF($AA422="","",SUMIFS('Per Line'!$Y$2:$Y$3001,'Per Line'!$E$2:$E$3001,$B422,'Per Line'!$AP$2:$AP$3001,1,'Per Line'!$AQ$2:$AQ$3001,0))</f>
        <v/>
      </c>
      <c r="V422" s="7">
        <f>IF($AA422="","",U422*T422)</f>
        <v/>
      </c>
      <c r="W422" s="7">
        <f>IF($AA422="","",V422+S422)</f>
        <v/>
      </c>
      <c r="X422" s="7">
        <f>IF($AA422="","",Y422-W422)</f>
        <v/>
      </c>
      <c r="Y422" s="7">
        <f>IF($AA422="","",R422+U422+P422)</f>
        <v/>
      </c>
      <c r="Z422" s="7">
        <f>IF($AA422="","",Y422-W422-K422)</f>
        <v/>
      </c>
      <c r="AA422" s="16">
        <f>IF(ROWS($AA$2:$AA422)&lt;=MAX('Per Line'!$AO$2:$AO$3001),MATCH(ROWS($AA$2:$AA422),'Per Line'!$AO$2:$AO$3001,0),"")</f>
        <v/>
      </c>
      <c r="AB422" s="17">
        <f>IF($AA422="","",K422-J422*Y422/100)</f>
        <v/>
      </c>
      <c r="AC422">
        <f>IF($AA422="","",C422&amp;"|"&amp;COUNTIF($C$2:$C422,C422))</f>
        <v/>
      </c>
    </row>
    <row r="423">
      <c r="A423" s="15" t="n"/>
      <c r="B423">
        <f>IF($AA423="","",INDEX('Per Line'!$E$2:$E$3001,$AA423)&amp;"")</f>
        <v/>
      </c>
      <c r="C423">
        <f>IF($AA423="","",D423&amp;" "&amp;G423)</f>
        <v/>
      </c>
      <c r="D423">
        <f>IF($AA423="","",INDEX('Per Line'!$A$2:$A$3001,$AA423)&amp;"")</f>
        <v/>
      </c>
      <c r="E423" s="14">
        <f>IF($AA423="","",INDEX('Per Line'!$G$2:$G$3001,$AA423))</f>
        <v/>
      </c>
      <c r="F423">
        <f>IF($AA423="","",INDEX('Per Line'!$H$2:$H$3001,$AA423)&amp;"")</f>
        <v/>
      </c>
      <c r="G423">
        <f>IF($AA423="","",INDEX('Per Line'!$J$2:$J$3001,$AA423)&amp;"")</f>
        <v/>
      </c>
      <c r="H423">
        <f>IF($AA423="","",INDEX('Per Line'!$K$2:$K$3001,$AA423)&amp;"")</f>
        <v/>
      </c>
      <c r="I423">
        <f>IF($AA423="","",INDEX('Per Line'!$L$2:$L$3001,$AA423)&amp;"")</f>
        <v/>
      </c>
      <c r="J423">
        <f>IF($AA423="","",INDEX('Per Line'!$P$2:$P$3001,$AA423))</f>
        <v/>
      </c>
      <c r="K423" s="7">
        <f>IF($AA423="","",IF(AND(ISNUMBER(M423),M423&gt;0,Y423&gt;M423),J423*M423/100+(Y423-M423),J423*Y423/100))</f>
        <v/>
      </c>
      <c r="L423">
        <f>IF($AA423="","",INDEX('Per Line'!$Z$2:$Z$3001,$AA423)&amp;"")</f>
        <v/>
      </c>
      <c r="M423">
        <f>IF($AA423="","",INDEX('Per Line'!$AG$2:$AG$3001,$AA423))</f>
        <v/>
      </c>
      <c r="N423">
        <f>IF($AA423="","",IF(AND(ISNUMBER(M423),M423&gt;0),Y423&gt;M423,FALSE))</f>
        <v/>
      </c>
      <c r="O423" s="7">
        <f>IF($AA423="","",IF(AND(ISNUMBER(M423),M423&gt;0,Y423&gt;M423),Y423-M423,""))</f>
        <v/>
      </c>
      <c r="P423" s="7">
        <f>IF($AA423="","",SUMIFS('Per Line'!$Y$2:$Y$3001,'Per Line'!$E$2:$E$3001,$B423,'Per Line'!$AQ$2:$AQ$3001,1))</f>
        <v/>
      </c>
      <c r="Q423">
        <f>IF($AA423="","",Settings!$C$7)</f>
        <v/>
      </c>
      <c r="R423" s="7">
        <f>IF($AA423="","",SUMIFS('Per Line'!$Y$2:$Y$3001,'Per Line'!$E$2:$E$3001,$B423,'Per Line'!$AP$2:$AP$3001,0,'Per Line'!$AQ$2:$AQ$3001,0))</f>
        <v/>
      </c>
      <c r="S423" s="7">
        <f>IF($AA423="","",R423*Q423)</f>
        <v/>
      </c>
      <c r="T423">
        <f>IF($AA423="","",Settings!$C$6)</f>
        <v/>
      </c>
      <c r="U423" s="7">
        <f>IF($AA423="","",SUMIFS('Per Line'!$Y$2:$Y$3001,'Per Line'!$E$2:$E$3001,$B423,'Per Line'!$AP$2:$AP$3001,1,'Per Line'!$AQ$2:$AQ$3001,0))</f>
        <v/>
      </c>
      <c r="V423" s="7">
        <f>IF($AA423="","",U423*T423)</f>
        <v/>
      </c>
      <c r="W423" s="7">
        <f>IF($AA423="","",V423+S423)</f>
        <v/>
      </c>
      <c r="X423" s="7">
        <f>IF($AA423="","",Y423-W423)</f>
        <v/>
      </c>
      <c r="Y423" s="7">
        <f>IF($AA423="","",R423+U423+P423)</f>
        <v/>
      </c>
      <c r="Z423" s="7">
        <f>IF($AA423="","",Y423-W423-K423)</f>
        <v/>
      </c>
      <c r="AA423" s="16">
        <f>IF(ROWS($AA$2:$AA423)&lt;=MAX('Per Line'!$AO$2:$AO$3001),MATCH(ROWS($AA$2:$AA423),'Per Line'!$AO$2:$AO$3001,0),"")</f>
        <v/>
      </c>
      <c r="AB423" s="17">
        <f>IF($AA423="","",K423-J423*Y423/100)</f>
        <v/>
      </c>
      <c r="AC423">
        <f>IF($AA423="","",C423&amp;"|"&amp;COUNTIF($C$2:$C423,C423))</f>
        <v/>
      </c>
    </row>
    <row r="424">
      <c r="A424" s="15" t="n"/>
      <c r="B424">
        <f>IF($AA424="","",INDEX('Per Line'!$E$2:$E$3001,$AA424)&amp;"")</f>
        <v/>
      </c>
      <c r="C424">
        <f>IF($AA424="","",D424&amp;" "&amp;G424)</f>
        <v/>
      </c>
      <c r="D424">
        <f>IF($AA424="","",INDEX('Per Line'!$A$2:$A$3001,$AA424)&amp;"")</f>
        <v/>
      </c>
      <c r="E424" s="14">
        <f>IF($AA424="","",INDEX('Per Line'!$G$2:$G$3001,$AA424))</f>
        <v/>
      </c>
      <c r="F424">
        <f>IF($AA424="","",INDEX('Per Line'!$H$2:$H$3001,$AA424)&amp;"")</f>
        <v/>
      </c>
      <c r="G424">
        <f>IF($AA424="","",INDEX('Per Line'!$J$2:$J$3001,$AA424)&amp;"")</f>
        <v/>
      </c>
      <c r="H424">
        <f>IF($AA424="","",INDEX('Per Line'!$K$2:$K$3001,$AA424)&amp;"")</f>
        <v/>
      </c>
      <c r="I424">
        <f>IF($AA424="","",INDEX('Per Line'!$L$2:$L$3001,$AA424)&amp;"")</f>
        <v/>
      </c>
      <c r="J424">
        <f>IF($AA424="","",INDEX('Per Line'!$P$2:$P$3001,$AA424))</f>
        <v/>
      </c>
      <c r="K424" s="7">
        <f>IF($AA424="","",IF(AND(ISNUMBER(M424),M424&gt;0,Y424&gt;M424),J424*M424/100+(Y424-M424),J424*Y424/100))</f>
        <v/>
      </c>
      <c r="L424">
        <f>IF($AA424="","",INDEX('Per Line'!$Z$2:$Z$3001,$AA424)&amp;"")</f>
        <v/>
      </c>
      <c r="M424">
        <f>IF($AA424="","",INDEX('Per Line'!$AG$2:$AG$3001,$AA424))</f>
        <v/>
      </c>
      <c r="N424">
        <f>IF($AA424="","",IF(AND(ISNUMBER(M424),M424&gt;0),Y424&gt;M424,FALSE))</f>
        <v/>
      </c>
      <c r="O424" s="7">
        <f>IF($AA424="","",IF(AND(ISNUMBER(M424),M424&gt;0,Y424&gt;M424),Y424-M424,""))</f>
        <v/>
      </c>
      <c r="P424" s="7">
        <f>IF($AA424="","",SUMIFS('Per Line'!$Y$2:$Y$3001,'Per Line'!$E$2:$E$3001,$B424,'Per Line'!$AQ$2:$AQ$3001,1))</f>
        <v/>
      </c>
      <c r="Q424">
        <f>IF($AA424="","",Settings!$C$7)</f>
        <v/>
      </c>
      <c r="R424" s="7">
        <f>IF($AA424="","",SUMIFS('Per Line'!$Y$2:$Y$3001,'Per Line'!$E$2:$E$3001,$B424,'Per Line'!$AP$2:$AP$3001,0,'Per Line'!$AQ$2:$AQ$3001,0))</f>
        <v/>
      </c>
      <c r="S424" s="7">
        <f>IF($AA424="","",R424*Q424)</f>
        <v/>
      </c>
      <c r="T424">
        <f>IF($AA424="","",Settings!$C$6)</f>
        <v/>
      </c>
      <c r="U424" s="7">
        <f>IF($AA424="","",SUMIFS('Per Line'!$Y$2:$Y$3001,'Per Line'!$E$2:$E$3001,$B424,'Per Line'!$AP$2:$AP$3001,1,'Per Line'!$AQ$2:$AQ$3001,0))</f>
        <v/>
      </c>
      <c r="V424" s="7">
        <f>IF($AA424="","",U424*T424)</f>
        <v/>
      </c>
      <c r="W424" s="7">
        <f>IF($AA424="","",V424+S424)</f>
        <v/>
      </c>
      <c r="X424" s="7">
        <f>IF($AA424="","",Y424-W424)</f>
        <v/>
      </c>
      <c r="Y424" s="7">
        <f>IF($AA424="","",R424+U424+P424)</f>
        <v/>
      </c>
      <c r="Z424" s="7">
        <f>IF($AA424="","",Y424-W424-K424)</f>
        <v/>
      </c>
      <c r="AA424" s="16">
        <f>IF(ROWS($AA$2:$AA424)&lt;=MAX('Per Line'!$AO$2:$AO$3001),MATCH(ROWS($AA$2:$AA424),'Per Line'!$AO$2:$AO$3001,0),"")</f>
        <v/>
      </c>
      <c r="AB424" s="17">
        <f>IF($AA424="","",K424-J424*Y424/100)</f>
        <v/>
      </c>
      <c r="AC424">
        <f>IF($AA424="","",C424&amp;"|"&amp;COUNTIF($C$2:$C424,C424))</f>
        <v/>
      </c>
    </row>
    <row r="425">
      <c r="A425" s="15" t="n"/>
      <c r="B425">
        <f>IF($AA425="","",INDEX('Per Line'!$E$2:$E$3001,$AA425)&amp;"")</f>
        <v/>
      </c>
      <c r="C425">
        <f>IF($AA425="","",D425&amp;" "&amp;G425)</f>
        <v/>
      </c>
      <c r="D425">
        <f>IF($AA425="","",INDEX('Per Line'!$A$2:$A$3001,$AA425)&amp;"")</f>
        <v/>
      </c>
      <c r="E425" s="14">
        <f>IF($AA425="","",INDEX('Per Line'!$G$2:$G$3001,$AA425))</f>
        <v/>
      </c>
      <c r="F425">
        <f>IF($AA425="","",INDEX('Per Line'!$H$2:$H$3001,$AA425)&amp;"")</f>
        <v/>
      </c>
      <c r="G425">
        <f>IF($AA425="","",INDEX('Per Line'!$J$2:$J$3001,$AA425)&amp;"")</f>
        <v/>
      </c>
      <c r="H425">
        <f>IF($AA425="","",INDEX('Per Line'!$K$2:$K$3001,$AA425)&amp;"")</f>
        <v/>
      </c>
      <c r="I425">
        <f>IF($AA425="","",INDEX('Per Line'!$L$2:$L$3001,$AA425)&amp;"")</f>
        <v/>
      </c>
      <c r="J425">
        <f>IF($AA425="","",INDEX('Per Line'!$P$2:$P$3001,$AA425))</f>
        <v/>
      </c>
      <c r="K425" s="7">
        <f>IF($AA425="","",IF(AND(ISNUMBER(M425),M425&gt;0,Y425&gt;M425),J425*M425/100+(Y425-M425),J425*Y425/100))</f>
        <v/>
      </c>
      <c r="L425">
        <f>IF($AA425="","",INDEX('Per Line'!$Z$2:$Z$3001,$AA425)&amp;"")</f>
        <v/>
      </c>
      <c r="M425">
        <f>IF($AA425="","",INDEX('Per Line'!$AG$2:$AG$3001,$AA425))</f>
        <v/>
      </c>
      <c r="N425">
        <f>IF($AA425="","",IF(AND(ISNUMBER(M425),M425&gt;0),Y425&gt;M425,FALSE))</f>
        <v/>
      </c>
      <c r="O425" s="7">
        <f>IF($AA425="","",IF(AND(ISNUMBER(M425),M425&gt;0,Y425&gt;M425),Y425-M425,""))</f>
        <v/>
      </c>
      <c r="P425" s="7">
        <f>IF($AA425="","",SUMIFS('Per Line'!$Y$2:$Y$3001,'Per Line'!$E$2:$E$3001,$B425,'Per Line'!$AQ$2:$AQ$3001,1))</f>
        <v/>
      </c>
      <c r="Q425">
        <f>IF($AA425="","",Settings!$C$7)</f>
        <v/>
      </c>
      <c r="R425" s="7">
        <f>IF($AA425="","",SUMIFS('Per Line'!$Y$2:$Y$3001,'Per Line'!$E$2:$E$3001,$B425,'Per Line'!$AP$2:$AP$3001,0,'Per Line'!$AQ$2:$AQ$3001,0))</f>
        <v/>
      </c>
      <c r="S425" s="7">
        <f>IF($AA425="","",R425*Q425)</f>
        <v/>
      </c>
      <c r="T425">
        <f>IF($AA425="","",Settings!$C$6)</f>
        <v/>
      </c>
      <c r="U425" s="7">
        <f>IF($AA425="","",SUMIFS('Per Line'!$Y$2:$Y$3001,'Per Line'!$E$2:$E$3001,$B425,'Per Line'!$AP$2:$AP$3001,1,'Per Line'!$AQ$2:$AQ$3001,0))</f>
        <v/>
      </c>
      <c r="V425" s="7">
        <f>IF($AA425="","",U425*T425)</f>
        <v/>
      </c>
      <c r="W425" s="7">
        <f>IF($AA425="","",V425+S425)</f>
        <v/>
      </c>
      <c r="X425" s="7">
        <f>IF($AA425="","",Y425-W425)</f>
        <v/>
      </c>
      <c r="Y425" s="7">
        <f>IF($AA425="","",R425+U425+P425)</f>
        <v/>
      </c>
      <c r="Z425" s="7">
        <f>IF($AA425="","",Y425-W425-K425)</f>
        <v/>
      </c>
      <c r="AA425" s="16">
        <f>IF(ROWS($AA$2:$AA425)&lt;=MAX('Per Line'!$AO$2:$AO$3001),MATCH(ROWS($AA$2:$AA425),'Per Line'!$AO$2:$AO$3001,0),"")</f>
        <v/>
      </c>
      <c r="AB425" s="17">
        <f>IF($AA425="","",K425-J425*Y425/100)</f>
        <v/>
      </c>
      <c r="AC425">
        <f>IF($AA425="","",C425&amp;"|"&amp;COUNTIF($C$2:$C425,C425))</f>
        <v/>
      </c>
    </row>
    <row r="426">
      <c r="A426" s="15" t="n"/>
      <c r="B426">
        <f>IF($AA426="","",INDEX('Per Line'!$E$2:$E$3001,$AA426)&amp;"")</f>
        <v/>
      </c>
      <c r="C426">
        <f>IF($AA426="","",D426&amp;" "&amp;G426)</f>
        <v/>
      </c>
      <c r="D426">
        <f>IF($AA426="","",INDEX('Per Line'!$A$2:$A$3001,$AA426)&amp;"")</f>
        <v/>
      </c>
      <c r="E426" s="14">
        <f>IF($AA426="","",INDEX('Per Line'!$G$2:$G$3001,$AA426))</f>
        <v/>
      </c>
      <c r="F426">
        <f>IF($AA426="","",INDEX('Per Line'!$H$2:$H$3001,$AA426)&amp;"")</f>
        <v/>
      </c>
      <c r="G426">
        <f>IF($AA426="","",INDEX('Per Line'!$J$2:$J$3001,$AA426)&amp;"")</f>
        <v/>
      </c>
      <c r="H426">
        <f>IF($AA426="","",INDEX('Per Line'!$K$2:$K$3001,$AA426)&amp;"")</f>
        <v/>
      </c>
      <c r="I426">
        <f>IF($AA426="","",INDEX('Per Line'!$L$2:$L$3001,$AA426)&amp;"")</f>
        <v/>
      </c>
      <c r="J426">
        <f>IF($AA426="","",INDEX('Per Line'!$P$2:$P$3001,$AA426))</f>
        <v/>
      </c>
      <c r="K426" s="7">
        <f>IF($AA426="","",IF(AND(ISNUMBER(M426),M426&gt;0,Y426&gt;M426),J426*M426/100+(Y426-M426),J426*Y426/100))</f>
        <v/>
      </c>
      <c r="L426">
        <f>IF($AA426="","",INDEX('Per Line'!$Z$2:$Z$3001,$AA426)&amp;"")</f>
        <v/>
      </c>
      <c r="M426">
        <f>IF($AA426="","",INDEX('Per Line'!$AG$2:$AG$3001,$AA426))</f>
        <v/>
      </c>
      <c r="N426">
        <f>IF($AA426="","",IF(AND(ISNUMBER(M426),M426&gt;0),Y426&gt;M426,FALSE))</f>
        <v/>
      </c>
      <c r="O426" s="7">
        <f>IF($AA426="","",IF(AND(ISNUMBER(M426),M426&gt;0,Y426&gt;M426),Y426-M426,""))</f>
        <v/>
      </c>
      <c r="P426" s="7">
        <f>IF($AA426="","",SUMIFS('Per Line'!$Y$2:$Y$3001,'Per Line'!$E$2:$E$3001,$B426,'Per Line'!$AQ$2:$AQ$3001,1))</f>
        <v/>
      </c>
      <c r="Q426">
        <f>IF($AA426="","",Settings!$C$7)</f>
        <v/>
      </c>
      <c r="R426" s="7">
        <f>IF($AA426="","",SUMIFS('Per Line'!$Y$2:$Y$3001,'Per Line'!$E$2:$E$3001,$B426,'Per Line'!$AP$2:$AP$3001,0,'Per Line'!$AQ$2:$AQ$3001,0))</f>
        <v/>
      </c>
      <c r="S426" s="7">
        <f>IF($AA426="","",R426*Q426)</f>
        <v/>
      </c>
      <c r="T426">
        <f>IF($AA426="","",Settings!$C$6)</f>
        <v/>
      </c>
      <c r="U426" s="7">
        <f>IF($AA426="","",SUMIFS('Per Line'!$Y$2:$Y$3001,'Per Line'!$E$2:$E$3001,$B426,'Per Line'!$AP$2:$AP$3001,1,'Per Line'!$AQ$2:$AQ$3001,0))</f>
        <v/>
      </c>
      <c r="V426" s="7">
        <f>IF($AA426="","",U426*T426)</f>
        <v/>
      </c>
      <c r="W426" s="7">
        <f>IF($AA426="","",V426+S426)</f>
        <v/>
      </c>
      <c r="X426" s="7">
        <f>IF($AA426="","",Y426-W426)</f>
        <v/>
      </c>
      <c r="Y426" s="7">
        <f>IF($AA426="","",R426+U426+P426)</f>
        <v/>
      </c>
      <c r="Z426" s="7">
        <f>IF($AA426="","",Y426-W426-K426)</f>
        <v/>
      </c>
      <c r="AA426" s="16">
        <f>IF(ROWS($AA$2:$AA426)&lt;=MAX('Per Line'!$AO$2:$AO$3001),MATCH(ROWS($AA$2:$AA426),'Per Line'!$AO$2:$AO$3001,0),"")</f>
        <v/>
      </c>
      <c r="AB426" s="17">
        <f>IF($AA426="","",K426-J426*Y426/100)</f>
        <v/>
      </c>
      <c r="AC426">
        <f>IF($AA426="","",C426&amp;"|"&amp;COUNTIF($C$2:$C426,C426))</f>
        <v/>
      </c>
    </row>
    <row r="427">
      <c r="A427" s="15" t="n"/>
      <c r="B427">
        <f>IF($AA427="","",INDEX('Per Line'!$E$2:$E$3001,$AA427)&amp;"")</f>
        <v/>
      </c>
      <c r="C427">
        <f>IF($AA427="","",D427&amp;" "&amp;G427)</f>
        <v/>
      </c>
      <c r="D427">
        <f>IF($AA427="","",INDEX('Per Line'!$A$2:$A$3001,$AA427)&amp;"")</f>
        <v/>
      </c>
      <c r="E427" s="14">
        <f>IF($AA427="","",INDEX('Per Line'!$G$2:$G$3001,$AA427))</f>
        <v/>
      </c>
      <c r="F427">
        <f>IF($AA427="","",INDEX('Per Line'!$H$2:$H$3001,$AA427)&amp;"")</f>
        <v/>
      </c>
      <c r="G427">
        <f>IF($AA427="","",INDEX('Per Line'!$J$2:$J$3001,$AA427)&amp;"")</f>
        <v/>
      </c>
      <c r="H427">
        <f>IF($AA427="","",INDEX('Per Line'!$K$2:$K$3001,$AA427)&amp;"")</f>
        <v/>
      </c>
      <c r="I427">
        <f>IF($AA427="","",INDEX('Per Line'!$L$2:$L$3001,$AA427)&amp;"")</f>
        <v/>
      </c>
      <c r="J427">
        <f>IF($AA427="","",INDEX('Per Line'!$P$2:$P$3001,$AA427))</f>
        <v/>
      </c>
      <c r="K427" s="7">
        <f>IF($AA427="","",IF(AND(ISNUMBER(M427),M427&gt;0,Y427&gt;M427),J427*M427/100+(Y427-M427),J427*Y427/100))</f>
        <v/>
      </c>
      <c r="L427">
        <f>IF($AA427="","",INDEX('Per Line'!$Z$2:$Z$3001,$AA427)&amp;"")</f>
        <v/>
      </c>
      <c r="M427">
        <f>IF($AA427="","",INDEX('Per Line'!$AG$2:$AG$3001,$AA427))</f>
        <v/>
      </c>
      <c r="N427">
        <f>IF($AA427="","",IF(AND(ISNUMBER(M427),M427&gt;0),Y427&gt;M427,FALSE))</f>
        <v/>
      </c>
      <c r="O427" s="7">
        <f>IF($AA427="","",IF(AND(ISNUMBER(M427),M427&gt;0,Y427&gt;M427),Y427-M427,""))</f>
        <v/>
      </c>
      <c r="P427" s="7">
        <f>IF($AA427="","",SUMIFS('Per Line'!$Y$2:$Y$3001,'Per Line'!$E$2:$E$3001,$B427,'Per Line'!$AQ$2:$AQ$3001,1))</f>
        <v/>
      </c>
      <c r="Q427">
        <f>IF($AA427="","",Settings!$C$7)</f>
        <v/>
      </c>
      <c r="R427" s="7">
        <f>IF($AA427="","",SUMIFS('Per Line'!$Y$2:$Y$3001,'Per Line'!$E$2:$E$3001,$B427,'Per Line'!$AP$2:$AP$3001,0,'Per Line'!$AQ$2:$AQ$3001,0))</f>
        <v/>
      </c>
      <c r="S427" s="7">
        <f>IF($AA427="","",R427*Q427)</f>
        <v/>
      </c>
      <c r="T427">
        <f>IF($AA427="","",Settings!$C$6)</f>
        <v/>
      </c>
      <c r="U427" s="7">
        <f>IF($AA427="","",SUMIFS('Per Line'!$Y$2:$Y$3001,'Per Line'!$E$2:$E$3001,$B427,'Per Line'!$AP$2:$AP$3001,1,'Per Line'!$AQ$2:$AQ$3001,0))</f>
        <v/>
      </c>
      <c r="V427" s="7">
        <f>IF($AA427="","",U427*T427)</f>
        <v/>
      </c>
      <c r="W427" s="7">
        <f>IF($AA427="","",V427+S427)</f>
        <v/>
      </c>
      <c r="X427" s="7">
        <f>IF($AA427="","",Y427-W427)</f>
        <v/>
      </c>
      <c r="Y427" s="7">
        <f>IF($AA427="","",R427+U427+P427)</f>
        <v/>
      </c>
      <c r="Z427" s="7">
        <f>IF($AA427="","",Y427-W427-K427)</f>
        <v/>
      </c>
      <c r="AA427" s="16">
        <f>IF(ROWS($AA$2:$AA427)&lt;=MAX('Per Line'!$AO$2:$AO$3001),MATCH(ROWS($AA$2:$AA427),'Per Line'!$AO$2:$AO$3001,0),"")</f>
        <v/>
      </c>
      <c r="AB427" s="17">
        <f>IF($AA427="","",K427-J427*Y427/100)</f>
        <v/>
      </c>
      <c r="AC427">
        <f>IF($AA427="","",C427&amp;"|"&amp;COUNTIF($C$2:$C427,C427))</f>
        <v/>
      </c>
    </row>
    <row r="428">
      <c r="A428" s="15" t="n"/>
      <c r="B428">
        <f>IF($AA428="","",INDEX('Per Line'!$E$2:$E$3001,$AA428)&amp;"")</f>
        <v/>
      </c>
      <c r="C428">
        <f>IF($AA428="","",D428&amp;" "&amp;G428)</f>
        <v/>
      </c>
      <c r="D428">
        <f>IF($AA428="","",INDEX('Per Line'!$A$2:$A$3001,$AA428)&amp;"")</f>
        <v/>
      </c>
      <c r="E428" s="14">
        <f>IF($AA428="","",INDEX('Per Line'!$G$2:$G$3001,$AA428))</f>
        <v/>
      </c>
      <c r="F428">
        <f>IF($AA428="","",INDEX('Per Line'!$H$2:$H$3001,$AA428)&amp;"")</f>
        <v/>
      </c>
      <c r="G428">
        <f>IF($AA428="","",INDEX('Per Line'!$J$2:$J$3001,$AA428)&amp;"")</f>
        <v/>
      </c>
      <c r="H428">
        <f>IF($AA428="","",INDEX('Per Line'!$K$2:$K$3001,$AA428)&amp;"")</f>
        <v/>
      </c>
      <c r="I428">
        <f>IF($AA428="","",INDEX('Per Line'!$L$2:$L$3001,$AA428)&amp;"")</f>
        <v/>
      </c>
      <c r="J428">
        <f>IF($AA428="","",INDEX('Per Line'!$P$2:$P$3001,$AA428))</f>
        <v/>
      </c>
      <c r="K428" s="7">
        <f>IF($AA428="","",IF(AND(ISNUMBER(M428),M428&gt;0,Y428&gt;M428),J428*M428/100+(Y428-M428),J428*Y428/100))</f>
        <v/>
      </c>
      <c r="L428">
        <f>IF($AA428="","",INDEX('Per Line'!$Z$2:$Z$3001,$AA428)&amp;"")</f>
        <v/>
      </c>
      <c r="M428">
        <f>IF($AA428="","",INDEX('Per Line'!$AG$2:$AG$3001,$AA428))</f>
        <v/>
      </c>
      <c r="N428">
        <f>IF($AA428="","",IF(AND(ISNUMBER(M428),M428&gt;0),Y428&gt;M428,FALSE))</f>
        <v/>
      </c>
      <c r="O428" s="7">
        <f>IF($AA428="","",IF(AND(ISNUMBER(M428),M428&gt;0,Y428&gt;M428),Y428-M428,""))</f>
        <v/>
      </c>
      <c r="P428" s="7">
        <f>IF($AA428="","",SUMIFS('Per Line'!$Y$2:$Y$3001,'Per Line'!$E$2:$E$3001,$B428,'Per Line'!$AQ$2:$AQ$3001,1))</f>
        <v/>
      </c>
      <c r="Q428">
        <f>IF($AA428="","",Settings!$C$7)</f>
        <v/>
      </c>
      <c r="R428" s="7">
        <f>IF($AA428="","",SUMIFS('Per Line'!$Y$2:$Y$3001,'Per Line'!$E$2:$E$3001,$B428,'Per Line'!$AP$2:$AP$3001,0,'Per Line'!$AQ$2:$AQ$3001,0))</f>
        <v/>
      </c>
      <c r="S428" s="7">
        <f>IF($AA428="","",R428*Q428)</f>
        <v/>
      </c>
      <c r="T428">
        <f>IF($AA428="","",Settings!$C$6)</f>
        <v/>
      </c>
      <c r="U428" s="7">
        <f>IF($AA428="","",SUMIFS('Per Line'!$Y$2:$Y$3001,'Per Line'!$E$2:$E$3001,$B428,'Per Line'!$AP$2:$AP$3001,1,'Per Line'!$AQ$2:$AQ$3001,0))</f>
        <v/>
      </c>
      <c r="V428" s="7">
        <f>IF($AA428="","",U428*T428)</f>
        <v/>
      </c>
      <c r="W428" s="7">
        <f>IF($AA428="","",V428+S428)</f>
        <v/>
      </c>
      <c r="X428" s="7">
        <f>IF($AA428="","",Y428-W428)</f>
        <v/>
      </c>
      <c r="Y428" s="7">
        <f>IF($AA428="","",R428+U428+P428)</f>
        <v/>
      </c>
      <c r="Z428" s="7">
        <f>IF($AA428="","",Y428-W428-K428)</f>
        <v/>
      </c>
      <c r="AA428" s="16">
        <f>IF(ROWS($AA$2:$AA428)&lt;=MAX('Per Line'!$AO$2:$AO$3001),MATCH(ROWS($AA$2:$AA428),'Per Line'!$AO$2:$AO$3001,0),"")</f>
        <v/>
      </c>
      <c r="AB428" s="17">
        <f>IF($AA428="","",K428-J428*Y428/100)</f>
        <v/>
      </c>
      <c r="AC428">
        <f>IF($AA428="","",C428&amp;"|"&amp;COUNTIF($C$2:$C428,C428))</f>
        <v/>
      </c>
    </row>
    <row r="429">
      <c r="A429" s="15" t="n"/>
      <c r="B429">
        <f>IF($AA429="","",INDEX('Per Line'!$E$2:$E$3001,$AA429)&amp;"")</f>
        <v/>
      </c>
      <c r="C429">
        <f>IF($AA429="","",D429&amp;" "&amp;G429)</f>
        <v/>
      </c>
      <c r="D429">
        <f>IF($AA429="","",INDEX('Per Line'!$A$2:$A$3001,$AA429)&amp;"")</f>
        <v/>
      </c>
      <c r="E429" s="14">
        <f>IF($AA429="","",INDEX('Per Line'!$G$2:$G$3001,$AA429))</f>
        <v/>
      </c>
      <c r="F429">
        <f>IF($AA429="","",INDEX('Per Line'!$H$2:$H$3001,$AA429)&amp;"")</f>
        <v/>
      </c>
      <c r="G429">
        <f>IF($AA429="","",INDEX('Per Line'!$J$2:$J$3001,$AA429)&amp;"")</f>
        <v/>
      </c>
      <c r="H429">
        <f>IF($AA429="","",INDEX('Per Line'!$K$2:$K$3001,$AA429)&amp;"")</f>
        <v/>
      </c>
      <c r="I429">
        <f>IF($AA429="","",INDEX('Per Line'!$L$2:$L$3001,$AA429)&amp;"")</f>
        <v/>
      </c>
      <c r="J429">
        <f>IF($AA429="","",INDEX('Per Line'!$P$2:$P$3001,$AA429))</f>
        <v/>
      </c>
      <c r="K429" s="7">
        <f>IF($AA429="","",IF(AND(ISNUMBER(M429),M429&gt;0,Y429&gt;M429),J429*M429/100+(Y429-M429),J429*Y429/100))</f>
        <v/>
      </c>
      <c r="L429">
        <f>IF($AA429="","",INDEX('Per Line'!$Z$2:$Z$3001,$AA429)&amp;"")</f>
        <v/>
      </c>
      <c r="M429">
        <f>IF($AA429="","",INDEX('Per Line'!$AG$2:$AG$3001,$AA429))</f>
        <v/>
      </c>
      <c r="N429">
        <f>IF($AA429="","",IF(AND(ISNUMBER(M429),M429&gt;0),Y429&gt;M429,FALSE))</f>
        <v/>
      </c>
      <c r="O429" s="7">
        <f>IF($AA429="","",IF(AND(ISNUMBER(M429),M429&gt;0,Y429&gt;M429),Y429-M429,""))</f>
        <v/>
      </c>
      <c r="P429" s="7">
        <f>IF($AA429="","",SUMIFS('Per Line'!$Y$2:$Y$3001,'Per Line'!$E$2:$E$3001,$B429,'Per Line'!$AQ$2:$AQ$3001,1))</f>
        <v/>
      </c>
      <c r="Q429">
        <f>IF($AA429="","",Settings!$C$7)</f>
        <v/>
      </c>
      <c r="R429" s="7">
        <f>IF($AA429="","",SUMIFS('Per Line'!$Y$2:$Y$3001,'Per Line'!$E$2:$E$3001,$B429,'Per Line'!$AP$2:$AP$3001,0,'Per Line'!$AQ$2:$AQ$3001,0))</f>
        <v/>
      </c>
      <c r="S429" s="7">
        <f>IF($AA429="","",R429*Q429)</f>
        <v/>
      </c>
      <c r="T429">
        <f>IF($AA429="","",Settings!$C$6)</f>
        <v/>
      </c>
      <c r="U429" s="7">
        <f>IF($AA429="","",SUMIFS('Per Line'!$Y$2:$Y$3001,'Per Line'!$E$2:$E$3001,$B429,'Per Line'!$AP$2:$AP$3001,1,'Per Line'!$AQ$2:$AQ$3001,0))</f>
        <v/>
      </c>
      <c r="V429" s="7">
        <f>IF($AA429="","",U429*T429)</f>
        <v/>
      </c>
      <c r="W429" s="7">
        <f>IF($AA429="","",V429+S429)</f>
        <v/>
      </c>
      <c r="X429" s="7">
        <f>IF($AA429="","",Y429-W429)</f>
        <v/>
      </c>
      <c r="Y429" s="7">
        <f>IF($AA429="","",R429+U429+P429)</f>
        <v/>
      </c>
      <c r="Z429" s="7">
        <f>IF($AA429="","",Y429-W429-K429)</f>
        <v/>
      </c>
      <c r="AA429" s="16">
        <f>IF(ROWS($AA$2:$AA429)&lt;=MAX('Per Line'!$AO$2:$AO$3001),MATCH(ROWS($AA$2:$AA429),'Per Line'!$AO$2:$AO$3001,0),"")</f>
        <v/>
      </c>
      <c r="AB429" s="17">
        <f>IF($AA429="","",K429-J429*Y429/100)</f>
        <v/>
      </c>
      <c r="AC429">
        <f>IF($AA429="","",C429&amp;"|"&amp;COUNTIF($C$2:$C429,C429))</f>
        <v/>
      </c>
    </row>
    <row r="430">
      <c r="A430" s="15" t="n"/>
      <c r="B430">
        <f>IF($AA430="","",INDEX('Per Line'!$E$2:$E$3001,$AA430)&amp;"")</f>
        <v/>
      </c>
      <c r="C430">
        <f>IF($AA430="","",D430&amp;" "&amp;G430)</f>
        <v/>
      </c>
      <c r="D430">
        <f>IF($AA430="","",INDEX('Per Line'!$A$2:$A$3001,$AA430)&amp;"")</f>
        <v/>
      </c>
      <c r="E430" s="14">
        <f>IF($AA430="","",INDEX('Per Line'!$G$2:$G$3001,$AA430))</f>
        <v/>
      </c>
      <c r="F430">
        <f>IF($AA430="","",INDEX('Per Line'!$H$2:$H$3001,$AA430)&amp;"")</f>
        <v/>
      </c>
      <c r="G430">
        <f>IF($AA430="","",INDEX('Per Line'!$J$2:$J$3001,$AA430)&amp;"")</f>
        <v/>
      </c>
      <c r="H430">
        <f>IF($AA430="","",INDEX('Per Line'!$K$2:$K$3001,$AA430)&amp;"")</f>
        <v/>
      </c>
      <c r="I430">
        <f>IF($AA430="","",INDEX('Per Line'!$L$2:$L$3001,$AA430)&amp;"")</f>
        <v/>
      </c>
      <c r="J430">
        <f>IF($AA430="","",INDEX('Per Line'!$P$2:$P$3001,$AA430))</f>
        <v/>
      </c>
      <c r="K430" s="7">
        <f>IF($AA430="","",IF(AND(ISNUMBER(M430),M430&gt;0,Y430&gt;M430),J430*M430/100+(Y430-M430),J430*Y430/100))</f>
        <v/>
      </c>
      <c r="L430">
        <f>IF($AA430="","",INDEX('Per Line'!$Z$2:$Z$3001,$AA430)&amp;"")</f>
        <v/>
      </c>
      <c r="M430">
        <f>IF($AA430="","",INDEX('Per Line'!$AG$2:$AG$3001,$AA430))</f>
        <v/>
      </c>
      <c r="N430">
        <f>IF($AA430="","",IF(AND(ISNUMBER(M430),M430&gt;0),Y430&gt;M430,FALSE))</f>
        <v/>
      </c>
      <c r="O430" s="7">
        <f>IF($AA430="","",IF(AND(ISNUMBER(M430),M430&gt;0,Y430&gt;M430),Y430-M430,""))</f>
        <v/>
      </c>
      <c r="P430" s="7">
        <f>IF($AA430="","",SUMIFS('Per Line'!$Y$2:$Y$3001,'Per Line'!$E$2:$E$3001,$B430,'Per Line'!$AQ$2:$AQ$3001,1))</f>
        <v/>
      </c>
      <c r="Q430">
        <f>IF($AA430="","",Settings!$C$7)</f>
        <v/>
      </c>
      <c r="R430" s="7">
        <f>IF($AA430="","",SUMIFS('Per Line'!$Y$2:$Y$3001,'Per Line'!$E$2:$E$3001,$B430,'Per Line'!$AP$2:$AP$3001,0,'Per Line'!$AQ$2:$AQ$3001,0))</f>
        <v/>
      </c>
      <c r="S430" s="7">
        <f>IF($AA430="","",R430*Q430)</f>
        <v/>
      </c>
      <c r="T430">
        <f>IF($AA430="","",Settings!$C$6)</f>
        <v/>
      </c>
      <c r="U430" s="7">
        <f>IF($AA430="","",SUMIFS('Per Line'!$Y$2:$Y$3001,'Per Line'!$E$2:$E$3001,$B430,'Per Line'!$AP$2:$AP$3001,1,'Per Line'!$AQ$2:$AQ$3001,0))</f>
        <v/>
      </c>
      <c r="V430" s="7">
        <f>IF($AA430="","",U430*T430)</f>
        <v/>
      </c>
      <c r="W430" s="7">
        <f>IF($AA430="","",V430+S430)</f>
        <v/>
      </c>
      <c r="X430" s="7">
        <f>IF($AA430="","",Y430-W430)</f>
        <v/>
      </c>
      <c r="Y430" s="7">
        <f>IF($AA430="","",R430+U430+P430)</f>
        <v/>
      </c>
      <c r="Z430" s="7">
        <f>IF($AA430="","",Y430-W430-K430)</f>
        <v/>
      </c>
      <c r="AA430" s="16">
        <f>IF(ROWS($AA$2:$AA430)&lt;=MAX('Per Line'!$AO$2:$AO$3001),MATCH(ROWS($AA$2:$AA430),'Per Line'!$AO$2:$AO$3001,0),"")</f>
        <v/>
      </c>
      <c r="AB430" s="17">
        <f>IF($AA430="","",K430-J430*Y430/100)</f>
        <v/>
      </c>
      <c r="AC430">
        <f>IF($AA430="","",C430&amp;"|"&amp;COUNTIF($C$2:$C430,C430))</f>
        <v/>
      </c>
    </row>
    <row r="431">
      <c r="A431" s="15" t="n"/>
      <c r="B431">
        <f>IF($AA431="","",INDEX('Per Line'!$E$2:$E$3001,$AA431)&amp;"")</f>
        <v/>
      </c>
      <c r="C431">
        <f>IF($AA431="","",D431&amp;" "&amp;G431)</f>
        <v/>
      </c>
      <c r="D431">
        <f>IF($AA431="","",INDEX('Per Line'!$A$2:$A$3001,$AA431)&amp;"")</f>
        <v/>
      </c>
      <c r="E431" s="14">
        <f>IF($AA431="","",INDEX('Per Line'!$G$2:$G$3001,$AA431))</f>
        <v/>
      </c>
      <c r="F431">
        <f>IF($AA431="","",INDEX('Per Line'!$H$2:$H$3001,$AA431)&amp;"")</f>
        <v/>
      </c>
      <c r="G431">
        <f>IF($AA431="","",INDEX('Per Line'!$J$2:$J$3001,$AA431)&amp;"")</f>
        <v/>
      </c>
      <c r="H431">
        <f>IF($AA431="","",INDEX('Per Line'!$K$2:$K$3001,$AA431)&amp;"")</f>
        <v/>
      </c>
      <c r="I431">
        <f>IF($AA431="","",INDEX('Per Line'!$L$2:$L$3001,$AA431)&amp;"")</f>
        <v/>
      </c>
      <c r="J431">
        <f>IF($AA431="","",INDEX('Per Line'!$P$2:$P$3001,$AA431))</f>
        <v/>
      </c>
      <c r="K431" s="7">
        <f>IF($AA431="","",IF(AND(ISNUMBER(M431),M431&gt;0,Y431&gt;M431),J431*M431/100+(Y431-M431),J431*Y431/100))</f>
        <v/>
      </c>
      <c r="L431">
        <f>IF($AA431="","",INDEX('Per Line'!$Z$2:$Z$3001,$AA431)&amp;"")</f>
        <v/>
      </c>
      <c r="M431">
        <f>IF($AA431="","",INDEX('Per Line'!$AG$2:$AG$3001,$AA431))</f>
        <v/>
      </c>
      <c r="N431">
        <f>IF($AA431="","",IF(AND(ISNUMBER(M431),M431&gt;0),Y431&gt;M431,FALSE))</f>
        <v/>
      </c>
      <c r="O431" s="7">
        <f>IF($AA431="","",IF(AND(ISNUMBER(M431),M431&gt;0,Y431&gt;M431),Y431-M431,""))</f>
        <v/>
      </c>
      <c r="P431" s="7">
        <f>IF($AA431="","",SUMIFS('Per Line'!$Y$2:$Y$3001,'Per Line'!$E$2:$E$3001,$B431,'Per Line'!$AQ$2:$AQ$3001,1))</f>
        <v/>
      </c>
      <c r="Q431">
        <f>IF($AA431="","",Settings!$C$7)</f>
        <v/>
      </c>
      <c r="R431" s="7">
        <f>IF($AA431="","",SUMIFS('Per Line'!$Y$2:$Y$3001,'Per Line'!$E$2:$E$3001,$B431,'Per Line'!$AP$2:$AP$3001,0,'Per Line'!$AQ$2:$AQ$3001,0))</f>
        <v/>
      </c>
      <c r="S431" s="7">
        <f>IF($AA431="","",R431*Q431)</f>
        <v/>
      </c>
      <c r="T431">
        <f>IF($AA431="","",Settings!$C$6)</f>
        <v/>
      </c>
      <c r="U431" s="7">
        <f>IF($AA431="","",SUMIFS('Per Line'!$Y$2:$Y$3001,'Per Line'!$E$2:$E$3001,$B431,'Per Line'!$AP$2:$AP$3001,1,'Per Line'!$AQ$2:$AQ$3001,0))</f>
        <v/>
      </c>
      <c r="V431" s="7">
        <f>IF($AA431="","",U431*T431)</f>
        <v/>
      </c>
      <c r="W431" s="7">
        <f>IF($AA431="","",V431+S431)</f>
        <v/>
      </c>
      <c r="X431" s="7">
        <f>IF($AA431="","",Y431-W431)</f>
        <v/>
      </c>
      <c r="Y431" s="7">
        <f>IF($AA431="","",R431+U431+P431)</f>
        <v/>
      </c>
      <c r="Z431" s="7">
        <f>IF($AA431="","",Y431-W431-K431)</f>
        <v/>
      </c>
      <c r="AA431" s="16">
        <f>IF(ROWS($AA$2:$AA431)&lt;=MAX('Per Line'!$AO$2:$AO$3001),MATCH(ROWS($AA$2:$AA431),'Per Line'!$AO$2:$AO$3001,0),"")</f>
        <v/>
      </c>
      <c r="AB431" s="17">
        <f>IF($AA431="","",K431-J431*Y431/100)</f>
        <v/>
      </c>
      <c r="AC431">
        <f>IF($AA431="","",C431&amp;"|"&amp;COUNTIF($C$2:$C431,C431))</f>
        <v/>
      </c>
    </row>
    <row r="432">
      <c r="A432" s="15" t="n"/>
      <c r="B432">
        <f>IF($AA432="","",INDEX('Per Line'!$E$2:$E$3001,$AA432)&amp;"")</f>
        <v/>
      </c>
      <c r="C432">
        <f>IF($AA432="","",D432&amp;" "&amp;G432)</f>
        <v/>
      </c>
      <c r="D432">
        <f>IF($AA432="","",INDEX('Per Line'!$A$2:$A$3001,$AA432)&amp;"")</f>
        <v/>
      </c>
      <c r="E432" s="14">
        <f>IF($AA432="","",INDEX('Per Line'!$G$2:$G$3001,$AA432))</f>
        <v/>
      </c>
      <c r="F432">
        <f>IF($AA432="","",INDEX('Per Line'!$H$2:$H$3001,$AA432)&amp;"")</f>
        <v/>
      </c>
      <c r="G432">
        <f>IF($AA432="","",INDEX('Per Line'!$J$2:$J$3001,$AA432)&amp;"")</f>
        <v/>
      </c>
      <c r="H432">
        <f>IF($AA432="","",INDEX('Per Line'!$K$2:$K$3001,$AA432)&amp;"")</f>
        <v/>
      </c>
      <c r="I432">
        <f>IF($AA432="","",INDEX('Per Line'!$L$2:$L$3001,$AA432)&amp;"")</f>
        <v/>
      </c>
      <c r="J432">
        <f>IF($AA432="","",INDEX('Per Line'!$P$2:$P$3001,$AA432))</f>
        <v/>
      </c>
      <c r="K432" s="7">
        <f>IF($AA432="","",IF(AND(ISNUMBER(M432),M432&gt;0,Y432&gt;M432),J432*M432/100+(Y432-M432),J432*Y432/100))</f>
        <v/>
      </c>
      <c r="L432">
        <f>IF($AA432="","",INDEX('Per Line'!$Z$2:$Z$3001,$AA432)&amp;"")</f>
        <v/>
      </c>
      <c r="M432">
        <f>IF($AA432="","",INDEX('Per Line'!$AG$2:$AG$3001,$AA432))</f>
        <v/>
      </c>
      <c r="N432">
        <f>IF($AA432="","",IF(AND(ISNUMBER(M432),M432&gt;0),Y432&gt;M432,FALSE))</f>
        <v/>
      </c>
      <c r="O432" s="7">
        <f>IF($AA432="","",IF(AND(ISNUMBER(M432),M432&gt;0,Y432&gt;M432),Y432-M432,""))</f>
        <v/>
      </c>
      <c r="P432" s="7">
        <f>IF($AA432="","",SUMIFS('Per Line'!$Y$2:$Y$3001,'Per Line'!$E$2:$E$3001,$B432,'Per Line'!$AQ$2:$AQ$3001,1))</f>
        <v/>
      </c>
      <c r="Q432">
        <f>IF($AA432="","",Settings!$C$7)</f>
        <v/>
      </c>
      <c r="R432" s="7">
        <f>IF($AA432="","",SUMIFS('Per Line'!$Y$2:$Y$3001,'Per Line'!$E$2:$E$3001,$B432,'Per Line'!$AP$2:$AP$3001,0,'Per Line'!$AQ$2:$AQ$3001,0))</f>
        <v/>
      </c>
      <c r="S432" s="7">
        <f>IF($AA432="","",R432*Q432)</f>
        <v/>
      </c>
      <c r="T432">
        <f>IF($AA432="","",Settings!$C$6)</f>
        <v/>
      </c>
      <c r="U432" s="7">
        <f>IF($AA432="","",SUMIFS('Per Line'!$Y$2:$Y$3001,'Per Line'!$E$2:$E$3001,$B432,'Per Line'!$AP$2:$AP$3001,1,'Per Line'!$AQ$2:$AQ$3001,0))</f>
        <v/>
      </c>
      <c r="V432" s="7">
        <f>IF($AA432="","",U432*T432)</f>
        <v/>
      </c>
      <c r="W432" s="7">
        <f>IF($AA432="","",V432+S432)</f>
        <v/>
      </c>
      <c r="X432" s="7">
        <f>IF($AA432="","",Y432-W432)</f>
        <v/>
      </c>
      <c r="Y432" s="7">
        <f>IF($AA432="","",R432+U432+P432)</f>
        <v/>
      </c>
      <c r="Z432" s="7">
        <f>IF($AA432="","",Y432-W432-K432)</f>
        <v/>
      </c>
      <c r="AA432" s="16">
        <f>IF(ROWS($AA$2:$AA432)&lt;=MAX('Per Line'!$AO$2:$AO$3001),MATCH(ROWS($AA$2:$AA432),'Per Line'!$AO$2:$AO$3001,0),"")</f>
        <v/>
      </c>
      <c r="AB432" s="17">
        <f>IF($AA432="","",K432-J432*Y432/100)</f>
        <v/>
      </c>
      <c r="AC432">
        <f>IF($AA432="","",C432&amp;"|"&amp;COUNTIF($C$2:$C432,C432))</f>
        <v/>
      </c>
    </row>
    <row r="433">
      <c r="A433" s="15" t="n"/>
      <c r="B433">
        <f>IF($AA433="","",INDEX('Per Line'!$E$2:$E$3001,$AA433)&amp;"")</f>
        <v/>
      </c>
      <c r="C433">
        <f>IF($AA433="","",D433&amp;" "&amp;G433)</f>
        <v/>
      </c>
      <c r="D433">
        <f>IF($AA433="","",INDEX('Per Line'!$A$2:$A$3001,$AA433)&amp;"")</f>
        <v/>
      </c>
      <c r="E433" s="14">
        <f>IF($AA433="","",INDEX('Per Line'!$G$2:$G$3001,$AA433))</f>
        <v/>
      </c>
      <c r="F433">
        <f>IF($AA433="","",INDEX('Per Line'!$H$2:$H$3001,$AA433)&amp;"")</f>
        <v/>
      </c>
      <c r="G433">
        <f>IF($AA433="","",INDEX('Per Line'!$J$2:$J$3001,$AA433)&amp;"")</f>
        <v/>
      </c>
      <c r="H433">
        <f>IF($AA433="","",INDEX('Per Line'!$K$2:$K$3001,$AA433)&amp;"")</f>
        <v/>
      </c>
      <c r="I433">
        <f>IF($AA433="","",INDEX('Per Line'!$L$2:$L$3001,$AA433)&amp;"")</f>
        <v/>
      </c>
      <c r="J433">
        <f>IF($AA433="","",INDEX('Per Line'!$P$2:$P$3001,$AA433))</f>
        <v/>
      </c>
      <c r="K433" s="7">
        <f>IF($AA433="","",IF(AND(ISNUMBER(M433),M433&gt;0,Y433&gt;M433),J433*M433/100+(Y433-M433),J433*Y433/100))</f>
        <v/>
      </c>
      <c r="L433">
        <f>IF($AA433="","",INDEX('Per Line'!$Z$2:$Z$3001,$AA433)&amp;"")</f>
        <v/>
      </c>
      <c r="M433">
        <f>IF($AA433="","",INDEX('Per Line'!$AG$2:$AG$3001,$AA433))</f>
        <v/>
      </c>
      <c r="N433">
        <f>IF($AA433="","",IF(AND(ISNUMBER(M433),M433&gt;0),Y433&gt;M433,FALSE))</f>
        <v/>
      </c>
      <c r="O433" s="7">
        <f>IF($AA433="","",IF(AND(ISNUMBER(M433),M433&gt;0,Y433&gt;M433),Y433-M433,""))</f>
        <v/>
      </c>
      <c r="P433" s="7">
        <f>IF($AA433="","",SUMIFS('Per Line'!$Y$2:$Y$3001,'Per Line'!$E$2:$E$3001,$B433,'Per Line'!$AQ$2:$AQ$3001,1))</f>
        <v/>
      </c>
      <c r="Q433">
        <f>IF($AA433="","",Settings!$C$7)</f>
        <v/>
      </c>
      <c r="R433" s="7">
        <f>IF($AA433="","",SUMIFS('Per Line'!$Y$2:$Y$3001,'Per Line'!$E$2:$E$3001,$B433,'Per Line'!$AP$2:$AP$3001,0,'Per Line'!$AQ$2:$AQ$3001,0))</f>
        <v/>
      </c>
      <c r="S433" s="7">
        <f>IF($AA433="","",R433*Q433)</f>
        <v/>
      </c>
      <c r="T433">
        <f>IF($AA433="","",Settings!$C$6)</f>
        <v/>
      </c>
      <c r="U433" s="7">
        <f>IF($AA433="","",SUMIFS('Per Line'!$Y$2:$Y$3001,'Per Line'!$E$2:$E$3001,$B433,'Per Line'!$AP$2:$AP$3001,1,'Per Line'!$AQ$2:$AQ$3001,0))</f>
        <v/>
      </c>
      <c r="V433" s="7">
        <f>IF($AA433="","",U433*T433)</f>
        <v/>
      </c>
      <c r="W433" s="7">
        <f>IF($AA433="","",V433+S433)</f>
        <v/>
      </c>
      <c r="X433" s="7">
        <f>IF($AA433="","",Y433-W433)</f>
        <v/>
      </c>
      <c r="Y433" s="7">
        <f>IF($AA433="","",R433+U433+P433)</f>
        <v/>
      </c>
      <c r="Z433" s="7">
        <f>IF($AA433="","",Y433-W433-K433)</f>
        <v/>
      </c>
      <c r="AA433" s="16">
        <f>IF(ROWS($AA$2:$AA433)&lt;=MAX('Per Line'!$AO$2:$AO$3001),MATCH(ROWS($AA$2:$AA433),'Per Line'!$AO$2:$AO$3001,0),"")</f>
        <v/>
      </c>
      <c r="AB433" s="17">
        <f>IF($AA433="","",K433-J433*Y433/100)</f>
        <v/>
      </c>
      <c r="AC433">
        <f>IF($AA433="","",C433&amp;"|"&amp;COUNTIF($C$2:$C433,C433))</f>
        <v/>
      </c>
    </row>
    <row r="434">
      <c r="A434" s="15" t="n"/>
      <c r="B434">
        <f>IF($AA434="","",INDEX('Per Line'!$E$2:$E$3001,$AA434)&amp;"")</f>
        <v/>
      </c>
      <c r="C434">
        <f>IF($AA434="","",D434&amp;" "&amp;G434)</f>
        <v/>
      </c>
      <c r="D434">
        <f>IF($AA434="","",INDEX('Per Line'!$A$2:$A$3001,$AA434)&amp;"")</f>
        <v/>
      </c>
      <c r="E434" s="14">
        <f>IF($AA434="","",INDEX('Per Line'!$G$2:$G$3001,$AA434))</f>
        <v/>
      </c>
      <c r="F434">
        <f>IF($AA434="","",INDEX('Per Line'!$H$2:$H$3001,$AA434)&amp;"")</f>
        <v/>
      </c>
      <c r="G434">
        <f>IF($AA434="","",INDEX('Per Line'!$J$2:$J$3001,$AA434)&amp;"")</f>
        <v/>
      </c>
      <c r="H434">
        <f>IF($AA434="","",INDEX('Per Line'!$K$2:$K$3001,$AA434)&amp;"")</f>
        <v/>
      </c>
      <c r="I434">
        <f>IF($AA434="","",INDEX('Per Line'!$L$2:$L$3001,$AA434)&amp;"")</f>
        <v/>
      </c>
      <c r="J434">
        <f>IF($AA434="","",INDEX('Per Line'!$P$2:$P$3001,$AA434))</f>
        <v/>
      </c>
      <c r="K434" s="7">
        <f>IF($AA434="","",IF(AND(ISNUMBER(M434),M434&gt;0,Y434&gt;M434),J434*M434/100+(Y434-M434),J434*Y434/100))</f>
        <v/>
      </c>
      <c r="L434">
        <f>IF($AA434="","",INDEX('Per Line'!$Z$2:$Z$3001,$AA434)&amp;"")</f>
        <v/>
      </c>
      <c r="M434">
        <f>IF($AA434="","",INDEX('Per Line'!$AG$2:$AG$3001,$AA434))</f>
        <v/>
      </c>
      <c r="N434">
        <f>IF($AA434="","",IF(AND(ISNUMBER(M434),M434&gt;0),Y434&gt;M434,FALSE))</f>
        <v/>
      </c>
      <c r="O434" s="7">
        <f>IF($AA434="","",IF(AND(ISNUMBER(M434),M434&gt;0,Y434&gt;M434),Y434-M434,""))</f>
        <v/>
      </c>
      <c r="P434" s="7">
        <f>IF($AA434="","",SUMIFS('Per Line'!$Y$2:$Y$3001,'Per Line'!$E$2:$E$3001,$B434,'Per Line'!$AQ$2:$AQ$3001,1))</f>
        <v/>
      </c>
      <c r="Q434">
        <f>IF($AA434="","",Settings!$C$7)</f>
        <v/>
      </c>
      <c r="R434" s="7">
        <f>IF($AA434="","",SUMIFS('Per Line'!$Y$2:$Y$3001,'Per Line'!$E$2:$E$3001,$B434,'Per Line'!$AP$2:$AP$3001,0,'Per Line'!$AQ$2:$AQ$3001,0))</f>
        <v/>
      </c>
      <c r="S434" s="7">
        <f>IF($AA434="","",R434*Q434)</f>
        <v/>
      </c>
      <c r="T434">
        <f>IF($AA434="","",Settings!$C$6)</f>
        <v/>
      </c>
      <c r="U434" s="7">
        <f>IF($AA434="","",SUMIFS('Per Line'!$Y$2:$Y$3001,'Per Line'!$E$2:$E$3001,$B434,'Per Line'!$AP$2:$AP$3001,1,'Per Line'!$AQ$2:$AQ$3001,0))</f>
        <v/>
      </c>
      <c r="V434" s="7">
        <f>IF($AA434="","",U434*T434)</f>
        <v/>
      </c>
      <c r="W434" s="7">
        <f>IF($AA434="","",V434+S434)</f>
        <v/>
      </c>
      <c r="X434" s="7">
        <f>IF($AA434="","",Y434-W434)</f>
        <v/>
      </c>
      <c r="Y434" s="7">
        <f>IF($AA434="","",R434+U434+P434)</f>
        <v/>
      </c>
      <c r="Z434" s="7">
        <f>IF($AA434="","",Y434-W434-K434)</f>
        <v/>
      </c>
      <c r="AA434" s="16">
        <f>IF(ROWS($AA$2:$AA434)&lt;=MAX('Per Line'!$AO$2:$AO$3001),MATCH(ROWS($AA$2:$AA434),'Per Line'!$AO$2:$AO$3001,0),"")</f>
        <v/>
      </c>
      <c r="AB434" s="17">
        <f>IF($AA434="","",K434-J434*Y434/100)</f>
        <v/>
      </c>
      <c r="AC434">
        <f>IF($AA434="","",C434&amp;"|"&amp;COUNTIF($C$2:$C434,C434))</f>
        <v/>
      </c>
    </row>
    <row r="435">
      <c r="A435" s="15" t="n"/>
      <c r="B435">
        <f>IF($AA435="","",INDEX('Per Line'!$E$2:$E$3001,$AA435)&amp;"")</f>
        <v/>
      </c>
      <c r="C435">
        <f>IF($AA435="","",D435&amp;" "&amp;G435)</f>
        <v/>
      </c>
      <c r="D435">
        <f>IF($AA435="","",INDEX('Per Line'!$A$2:$A$3001,$AA435)&amp;"")</f>
        <v/>
      </c>
      <c r="E435" s="14">
        <f>IF($AA435="","",INDEX('Per Line'!$G$2:$G$3001,$AA435))</f>
        <v/>
      </c>
      <c r="F435">
        <f>IF($AA435="","",INDEX('Per Line'!$H$2:$H$3001,$AA435)&amp;"")</f>
        <v/>
      </c>
      <c r="G435">
        <f>IF($AA435="","",INDEX('Per Line'!$J$2:$J$3001,$AA435)&amp;"")</f>
        <v/>
      </c>
      <c r="H435">
        <f>IF($AA435="","",INDEX('Per Line'!$K$2:$K$3001,$AA435)&amp;"")</f>
        <v/>
      </c>
      <c r="I435">
        <f>IF($AA435="","",INDEX('Per Line'!$L$2:$L$3001,$AA435)&amp;"")</f>
        <v/>
      </c>
      <c r="J435">
        <f>IF($AA435="","",INDEX('Per Line'!$P$2:$P$3001,$AA435))</f>
        <v/>
      </c>
      <c r="K435" s="7">
        <f>IF($AA435="","",IF(AND(ISNUMBER(M435),M435&gt;0,Y435&gt;M435),J435*M435/100+(Y435-M435),J435*Y435/100))</f>
        <v/>
      </c>
      <c r="L435">
        <f>IF($AA435="","",INDEX('Per Line'!$Z$2:$Z$3001,$AA435)&amp;"")</f>
        <v/>
      </c>
      <c r="M435">
        <f>IF($AA435="","",INDEX('Per Line'!$AG$2:$AG$3001,$AA435))</f>
        <v/>
      </c>
      <c r="N435">
        <f>IF($AA435="","",IF(AND(ISNUMBER(M435),M435&gt;0),Y435&gt;M435,FALSE))</f>
        <v/>
      </c>
      <c r="O435" s="7">
        <f>IF($AA435="","",IF(AND(ISNUMBER(M435),M435&gt;0,Y435&gt;M435),Y435-M435,""))</f>
        <v/>
      </c>
      <c r="P435" s="7">
        <f>IF($AA435="","",SUMIFS('Per Line'!$Y$2:$Y$3001,'Per Line'!$E$2:$E$3001,$B435,'Per Line'!$AQ$2:$AQ$3001,1))</f>
        <v/>
      </c>
      <c r="Q435">
        <f>IF($AA435="","",Settings!$C$7)</f>
        <v/>
      </c>
      <c r="R435" s="7">
        <f>IF($AA435="","",SUMIFS('Per Line'!$Y$2:$Y$3001,'Per Line'!$E$2:$E$3001,$B435,'Per Line'!$AP$2:$AP$3001,0,'Per Line'!$AQ$2:$AQ$3001,0))</f>
        <v/>
      </c>
      <c r="S435" s="7">
        <f>IF($AA435="","",R435*Q435)</f>
        <v/>
      </c>
      <c r="T435">
        <f>IF($AA435="","",Settings!$C$6)</f>
        <v/>
      </c>
      <c r="U435" s="7">
        <f>IF($AA435="","",SUMIFS('Per Line'!$Y$2:$Y$3001,'Per Line'!$E$2:$E$3001,$B435,'Per Line'!$AP$2:$AP$3001,1,'Per Line'!$AQ$2:$AQ$3001,0))</f>
        <v/>
      </c>
      <c r="V435" s="7">
        <f>IF($AA435="","",U435*T435)</f>
        <v/>
      </c>
      <c r="W435" s="7">
        <f>IF($AA435="","",V435+S435)</f>
        <v/>
      </c>
      <c r="X435" s="7">
        <f>IF($AA435="","",Y435-W435)</f>
        <v/>
      </c>
      <c r="Y435" s="7">
        <f>IF($AA435="","",R435+U435+P435)</f>
        <v/>
      </c>
      <c r="Z435" s="7">
        <f>IF($AA435="","",Y435-W435-K435)</f>
        <v/>
      </c>
      <c r="AA435" s="16">
        <f>IF(ROWS($AA$2:$AA435)&lt;=MAX('Per Line'!$AO$2:$AO$3001),MATCH(ROWS($AA$2:$AA435),'Per Line'!$AO$2:$AO$3001,0),"")</f>
        <v/>
      </c>
      <c r="AB435" s="17">
        <f>IF($AA435="","",K435-J435*Y435/100)</f>
        <v/>
      </c>
      <c r="AC435">
        <f>IF($AA435="","",C435&amp;"|"&amp;COUNTIF($C$2:$C435,C435))</f>
        <v/>
      </c>
    </row>
    <row r="436">
      <c r="A436" s="15" t="n"/>
      <c r="B436">
        <f>IF($AA436="","",INDEX('Per Line'!$E$2:$E$3001,$AA436)&amp;"")</f>
        <v/>
      </c>
      <c r="C436">
        <f>IF($AA436="","",D436&amp;" "&amp;G436)</f>
        <v/>
      </c>
      <c r="D436">
        <f>IF($AA436="","",INDEX('Per Line'!$A$2:$A$3001,$AA436)&amp;"")</f>
        <v/>
      </c>
      <c r="E436" s="14">
        <f>IF($AA436="","",INDEX('Per Line'!$G$2:$G$3001,$AA436))</f>
        <v/>
      </c>
      <c r="F436">
        <f>IF($AA436="","",INDEX('Per Line'!$H$2:$H$3001,$AA436)&amp;"")</f>
        <v/>
      </c>
      <c r="G436">
        <f>IF($AA436="","",INDEX('Per Line'!$J$2:$J$3001,$AA436)&amp;"")</f>
        <v/>
      </c>
      <c r="H436">
        <f>IF($AA436="","",INDEX('Per Line'!$K$2:$K$3001,$AA436)&amp;"")</f>
        <v/>
      </c>
      <c r="I436">
        <f>IF($AA436="","",INDEX('Per Line'!$L$2:$L$3001,$AA436)&amp;"")</f>
        <v/>
      </c>
      <c r="J436">
        <f>IF($AA436="","",INDEX('Per Line'!$P$2:$P$3001,$AA436))</f>
        <v/>
      </c>
      <c r="K436" s="7">
        <f>IF($AA436="","",IF(AND(ISNUMBER(M436),M436&gt;0,Y436&gt;M436),J436*M436/100+(Y436-M436),J436*Y436/100))</f>
        <v/>
      </c>
      <c r="L436">
        <f>IF($AA436="","",INDEX('Per Line'!$Z$2:$Z$3001,$AA436)&amp;"")</f>
        <v/>
      </c>
      <c r="M436">
        <f>IF($AA436="","",INDEX('Per Line'!$AG$2:$AG$3001,$AA436))</f>
        <v/>
      </c>
      <c r="N436">
        <f>IF($AA436="","",IF(AND(ISNUMBER(M436),M436&gt;0),Y436&gt;M436,FALSE))</f>
        <v/>
      </c>
      <c r="O436" s="7">
        <f>IF($AA436="","",IF(AND(ISNUMBER(M436),M436&gt;0,Y436&gt;M436),Y436-M436,""))</f>
        <v/>
      </c>
      <c r="P436" s="7">
        <f>IF($AA436="","",SUMIFS('Per Line'!$Y$2:$Y$3001,'Per Line'!$E$2:$E$3001,$B436,'Per Line'!$AQ$2:$AQ$3001,1))</f>
        <v/>
      </c>
      <c r="Q436">
        <f>IF($AA436="","",Settings!$C$7)</f>
        <v/>
      </c>
      <c r="R436" s="7">
        <f>IF($AA436="","",SUMIFS('Per Line'!$Y$2:$Y$3001,'Per Line'!$E$2:$E$3001,$B436,'Per Line'!$AP$2:$AP$3001,0,'Per Line'!$AQ$2:$AQ$3001,0))</f>
        <v/>
      </c>
      <c r="S436" s="7">
        <f>IF($AA436="","",R436*Q436)</f>
        <v/>
      </c>
      <c r="T436">
        <f>IF($AA436="","",Settings!$C$6)</f>
        <v/>
      </c>
      <c r="U436" s="7">
        <f>IF($AA436="","",SUMIFS('Per Line'!$Y$2:$Y$3001,'Per Line'!$E$2:$E$3001,$B436,'Per Line'!$AP$2:$AP$3001,1,'Per Line'!$AQ$2:$AQ$3001,0))</f>
        <v/>
      </c>
      <c r="V436" s="7">
        <f>IF($AA436="","",U436*T436)</f>
        <v/>
      </c>
      <c r="W436" s="7">
        <f>IF($AA436="","",V436+S436)</f>
        <v/>
      </c>
      <c r="X436" s="7">
        <f>IF($AA436="","",Y436-W436)</f>
        <v/>
      </c>
      <c r="Y436" s="7">
        <f>IF($AA436="","",R436+U436+P436)</f>
        <v/>
      </c>
      <c r="Z436" s="7">
        <f>IF($AA436="","",Y436-W436-K436)</f>
        <v/>
      </c>
      <c r="AA436" s="16">
        <f>IF(ROWS($AA$2:$AA436)&lt;=MAX('Per Line'!$AO$2:$AO$3001),MATCH(ROWS($AA$2:$AA436),'Per Line'!$AO$2:$AO$3001,0),"")</f>
        <v/>
      </c>
      <c r="AB436" s="17">
        <f>IF($AA436="","",K436-J436*Y436/100)</f>
        <v/>
      </c>
      <c r="AC436">
        <f>IF($AA436="","",C436&amp;"|"&amp;COUNTIF($C$2:$C436,C436))</f>
        <v/>
      </c>
    </row>
    <row r="437">
      <c r="A437" s="15" t="n"/>
      <c r="B437">
        <f>IF($AA437="","",INDEX('Per Line'!$E$2:$E$3001,$AA437)&amp;"")</f>
        <v/>
      </c>
      <c r="C437">
        <f>IF($AA437="","",D437&amp;" "&amp;G437)</f>
        <v/>
      </c>
      <c r="D437">
        <f>IF($AA437="","",INDEX('Per Line'!$A$2:$A$3001,$AA437)&amp;"")</f>
        <v/>
      </c>
      <c r="E437" s="14">
        <f>IF($AA437="","",INDEX('Per Line'!$G$2:$G$3001,$AA437))</f>
        <v/>
      </c>
      <c r="F437">
        <f>IF($AA437="","",INDEX('Per Line'!$H$2:$H$3001,$AA437)&amp;"")</f>
        <v/>
      </c>
      <c r="G437">
        <f>IF($AA437="","",INDEX('Per Line'!$J$2:$J$3001,$AA437)&amp;"")</f>
        <v/>
      </c>
      <c r="H437">
        <f>IF($AA437="","",INDEX('Per Line'!$K$2:$K$3001,$AA437)&amp;"")</f>
        <v/>
      </c>
      <c r="I437">
        <f>IF($AA437="","",INDEX('Per Line'!$L$2:$L$3001,$AA437)&amp;"")</f>
        <v/>
      </c>
      <c r="J437">
        <f>IF($AA437="","",INDEX('Per Line'!$P$2:$P$3001,$AA437))</f>
        <v/>
      </c>
      <c r="K437" s="7">
        <f>IF($AA437="","",IF(AND(ISNUMBER(M437),M437&gt;0,Y437&gt;M437),J437*M437/100+(Y437-M437),J437*Y437/100))</f>
        <v/>
      </c>
      <c r="L437">
        <f>IF($AA437="","",INDEX('Per Line'!$Z$2:$Z$3001,$AA437)&amp;"")</f>
        <v/>
      </c>
      <c r="M437">
        <f>IF($AA437="","",INDEX('Per Line'!$AG$2:$AG$3001,$AA437))</f>
        <v/>
      </c>
      <c r="N437">
        <f>IF($AA437="","",IF(AND(ISNUMBER(M437),M437&gt;0),Y437&gt;M437,FALSE))</f>
        <v/>
      </c>
      <c r="O437" s="7">
        <f>IF($AA437="","",IF(AND(ISNUMBER(M437),M437&gt;0,Y437&gt;M437),Y437-M437,""))</f>
        <v/>
      </c>
      <c r="P437" s="7">
        <f>IF($AA437="","",SUMIFS('Per Line'!$Y$2:$Y$3001,'Per Line'!$E$2:$E$3001,$B437,'Per Line'!$AQ$2:$AQ$3001,1))</f>
        <v/>
      </c>
      <c r="Q437">
        <f>IF($AA437="","",Settings!$C$7)</f>
        <v/>
      </c>
      <c r="R437" s="7">
        <f>IF($AA437="","",SUMIFS('Per Line'!$Y$2:$Y$3001,'Per Line'!$E$2:$E$3001,$B437,'Per Line'!$AP$2:$AP$3001,0,'Per Line'!$AQ$2:$AQ$3001,0))</f>
        <v/>
      </c>
      <c r="S437" s="7">
        <f>IF($AA437="","",R437*Q437)</f>
        <v/>
      </c>
      <c r="T437">
        <f>IF($AA437="","",Settings!$C$6)</f>
        <v/>
      </c>
      <c r="U437" s="7">
        <f>IF($AA437="","",SUMIFS('Per Line'!$Y$2:$Y$3001,'Per Line'!$E$2:$E$3001,$B437,'Per Line'!$AP$2:$AP$3001,1,'Per Line'!$AQ$2:$AQ$3001,0))</f>
        <v/>
      </c>
      <c r="V437" s="7">
        <f>IF($AA437="","",U437*T437)</f>
        <v/>
      </c>
      <c r="W437" s="7">
        <f>IF($AA437="","",V437+S437)</f>
        <v/>
      </c>
      <c r="X437" s="7">
        <f>IF($AA437="","",Y437-W437)</f>
        <v/>
      </c>
      <c r="Y437" s="7">
        <f>IF($AA437="","",R437+U437+P437)</f>
        <v/>
      </c>
      <c r="Z437" s="7">
        <f>IF($AA437="","",Y437-W437-K437)</f>
        <v/>
      </c>
      <c r="AA437" s="16">
        <f>IF(ROWS($AA$2:$AA437)&lt;=MAX('Per Line'!$AO$2:$AO$3001),MATCH(ROWS($AA$2:$AA437),'Per Line'!$AO$2:$AO$3001,0),"")</f>
        <v/>
      </c>
      <c r="AB437" s="17">
        <f>IF($AA437="","",K437-J437*Y437/100)</f>
        <v/>
      </c>
      <c r="AC437">
        <f>IF($AA437="","",C437&amp;"|"&amp;COUNTIF($C$2:$C437,C437))</f>
        <v/>
      </c>
    </row>
    <row r="438">
      <c r="A438" s="15" t="n"/>
      <c r="B438">
        <f>IF($AA438="","",INDEX('Per Line'!$E$2:$E$3001,$AA438)&amp;"")</f>
        <v/>
      </c>
      <c r="C438">
        <f>IF($AA438="","",D438&amp;" "&amp;G438)</f>
        <v/>
      </c>
      <c r="D438">
        <f>IF($AA438="","",INDEX('Per Line'!$A$2:$A$3001,$AA438)&amp;"")</f>
        <v/>
      </c>
      <c r="E438" s="14">
        <f>IF($AA438="","",INDEX('Per Line'!$G$2:$G$3001,$AA438))</f>
        <v/>
      </c>
      <c r="F438">
        <f>IF($AA438="","",INDEX('Per Line'!$H$2:$H$3001,$AA438)&amp;"")</f>
        <v/>
      </c>
      <c r="G438">
        <f>IF($AA438="","",INDEX('Per Line'!$J$2:$J$3001,$AA438)&amp;"")</f>
        <v/>
      </c>
      <c r="H438">
        <f>IF($AA438="","",INDEX('Per Line'!$K$2:$K$3001,$AA438)&amp;"")</f>
        <v/>
      </c>
      <c r="I438">
        <f>IF($AA438="","",INDEX('Per Line'!$L$2:$L$3001,$AA438)&amp;"")</f>
        <v/>
      </c>
      <c r="J438">
        <f>IF($AA438="","",INDEX('Per Line'!$P$2:$P$3001,$AA438))</f>
        <v/>
      </c>
      <c r="K438" s="7">
        <f>IF($AA438="","",IF(AND(ISNUMBER(M438),M438&gt;0,Y438&gt;M438),J438*M438/100+(Y438-M438),J438*Y438/100))</f>
        <v/>
      </c>
      <c r="L438">
        <f>IF($AA438="","",INDEX('Per Line'!$Z$2:$Z$3001,$AA438)&amp;"")</f>
        <v/>
      </c>
      <c r="M438">
        <f>IF($AA438="","",INDEX('Per Line'!$AG$2:$AG$3001,$AA438))</f>
        <v/>
      </c>
      <c r="N438">
        <f>IF($AA438="","",IF(AND(ISNUMBER(M438),M438&gt;0),Y438&gt;M438,FALSE))</f>
        <v/>
      </c>
      <c r="O438" s="7">
        <f>IF($AA438="","",IF(AND(ISNUMBER(M438),M438&gt;0,Y438&gt;M438),Y438-M438,""))</f>
        <v/>
      </c>
      <c r="P438" s="7">
        <f>IF($AA438="","",SUMIFS('Per Line'!$Y$2:$Y$3001,'Per Line'!$E$2:$E$3001,$B438,'Per Line'!$AQ$2:$AQ$3001,1))</f>
        <v/>
      </c>
      <c r="Q438">
        <f>IF($AA438="","",Settings!$C$7)</f>
        <v/>
      </c>
      <c r="R438" s="7">
        <f>IF($AA438="","",SUMIFS('Per Line'!$Y$2:$Y$3001,'Per Line'!$E$2:$E$3001,$B438,'Per Line'!$AP$2:$AP$3001,0,'Per Line'!$AQ$2:$AQ$3001,0))</f>
        <v/>
      </c>
      <c r="S438" s="7">
        <f>IF($AA438="","",R438*Q438)</f>
        <v/>
      </c>
      <c r="T438">
        <f>IF($AA438="","",Settings!$C$6)</f>
        <v/>
      </c>
      <c r="U438" s="7">
        <f>IF($AA438="","",SUMIFS('Per Line'!$Y$2:$Y$3001,'Per Line'!$E$2:$E$3001,$B438,'Per Line'!$AP$2:$AP$3001,1,'Per Line'!$AQ$2:$AQ$3001,0))</f>
        <v/>
      </c>
      <c r="V438" s="7">
        <f>IF($AA438="","",U438*T438)</f>
        <v/>
      </c>
      <c r="W438" s="7">
        <f>IF($AA438="","",V438+S438)</f>
        <v/>
      </c>
      <c r="X438" s="7">
        <f>IF($AA438="","",Y438-W438)</f>
        <v/>
      </c>
      <c r="Y438" s="7">
        <f>IF($AA438="","",R438+U438+P438)</f>
        <v/>
      </c>
      <c r="Z438" s="7">
        <f>IF($AA438="","",Y438-W438-K438)</f>
        <v/>
      </c>
      <c r="AA438" s="16">
        <f>IF(ROWS($AA$2:$AA438)&lt;=MAX('Per Line'!$AO$2:$AO$3001),MATCH(ROWS($AA$2:$AA438),'Per Line'!$AO$2:$AO$3001,0),"")</f>
        <v/>
      </c>
      <c r="AB438" s="17">
        <f>IF($AA438="","",K438-J438*Y438/100)</f>
        <v/>
      </c>
      <c r="AC438">
        <f>IF($AA438="","",C438&amp;"|"&amp;COUNTIF($C$2:$C438,C438))</f>
        <v/>
      </c>
    </row>
    <row r="439">
      <c r="A439" s="15" t="n"/>
      <c r="B439">
        <f>IF($AA439="","",INDEX('Per Line'!$E$2:$E$3001,$AA439)&amp;"")</f>
        <v/>
      </c>
      <c r="C439">
        <f>IF($AA439="","",D439&amp;" "&amp;G439)</f>
        <v/>
      </c>
      <c r="D439">
        <f>IF($AA439="","",INDEX('Per Line'!$A$2:$A$3001,$AA439)&amp;"")</f>
        <v/>
      </c>
      <c r="E439" s="14">
        <f>IF($AA439="","",INDEX('Per Line'!$G$2:$G$3001,$AA439))</f>
        <v/>
      </c>
      <c r="F439">
        <f>IF($AA439="","",INDEX('Per Line'!$H$2:$H$3001,$AA439)&amp;"")</f>
        <v/>
      </c>
      <c r="G439">
        <f>IF($AA439="","",INDEX('Per Line'!$J$2:$J$3001,$AA439)&amp;"")</f>
        <v/>
      </c>
      <c r="H439">
        <f>IF($AA439="","",INDEX('Per Line'!$K$2:$K$3001,$AA439)&amp;"")</f>
        <v/>
      </c>
      <c r="I439">
        <f>IF($AA439="","",INDEX('Per Line'!$L$2:$L$3001,$AA439)&amp;"")</f>
        <v/>
      </c>
      <c r="J439">
        <f>IF($AA439="","",INDEX('Per Line'!$P$2:$P$3001,$AA439))</f>
        <v/>
      </c>
      <c r="K439" s="7">
        <f>IF($AA439="","",IF(AND(ISNUMBER(M439),M439&gt;0,Y439&gt;M439),J439*M439/100+(Y439-M439),J439*Y439/100))</f>
        <v/>
      </c>
      <c r="L439">
        <f>IF($AA439="","",INDEX('Per Line'!$Z$2:$Z$3001,$AA439)&amp;"")</f>
        <v/>
      </c>
      <c r="M439">
        <f>IF($AA439="","",INDEX('Per Line'!$AG$2:$AG$3001,$AA439))</f>
        <v/>
      </c>
      <c r="N439">
        <f>IF($AA439="","",IF(AND(ISNUMBER(M439),M439&gt;0),Y439&gt;M439,FALSE))</f>
        <v/>
      </c>
      <c r="O439" s="7">
        <f>IF($AA439="","",IF(AND(ISNUMBER(M439),M439&gt;0,Y439&gt;M439),Y439-M439,""))</f>
        <v/>
      </c>
      <c r="P439" s="7">
        <f>IF($AA439="","",SUMIFS('Per Line'!$Y$2:$Y$3001,'Per Line'!$E$2:$E$3001,$B439,'Per Line'!$AQ$2:$AQ$3001,1))</f>
        <v/>
      </c>
      <c r="Q439">
        <f>IF($AA439="","",Settings!$C$7)</f>
        <v/>
      </c>
      <c r="R439" s="7">
        <f>IF($AA439="","",SUMIFS('Per Line'!$Y$2:$Y$3001,'Per Line'!$E$2:$E$3001,$B439,'Per Line'!$AP$2:$AP$3001,0,'Per Line'!$AQ$2:$AQ$3001,0))</f>
        <v/>
      </c>
      <c r="S439" s="7">
        <f>IF($AA439="","",R439*Q439)</f>
        <v/>
      </c>
      <c r="T439">
        <f>IF($AA439="","",Settings!$C$6)</f>
        <v/>
      </c>
      <c r="U439" s="7">
        <f>IF($AA439="","",SUMIFS('Per Line'!$Y$2:$Y$3001,'Per Line'!$E$2:$E$3001,$B439,'Per Line'!$AP$2:$AP$3001,1,'Per Line'!$AQ$2:$AQ$3001,0))</f>
        <v/>
      </c>
      <c r="V439" s="7">
        <f>IF($AA439="","",U439*T439)</f>
        <v/>
      </c>
      <c r="W439" s="7">
        <f>IF($AA439="","",V439+S439)</f>
        <v/>
      </c>
      <c r="X439" s="7">
        <f>IF($AA439="","",Y439-W439)</f>
        <v/>
      </c>
      <c r="Y439" s="7">
        <f>IF($AA439="","",R439+U439+P439)</f>
        <v/>
      </c>
      <c r="Z439" s="7">
        <f>IF($AA439="","",Y439-W439-K439)</f>
        <v/>
      </c>
      <c r="AA439" s="16">
        <f>IF(ROWS($AA$2:$AA439)&lt;=MAX('Per Line'!$AO$2:$AO$3001),MATCH(ROWS($AA$2:$AA439),'Per Line'!$AO$2:$AO$3001,0),"")</f>
        <v/>
      </c>
      <c r="AB439" s="17">
        <f>IF($AA439="","",K439-J439*Y439/100)</f>
        <v/>
      </c>
      <c r="AC439">
        <f>IF($AA439="","",C439&amp;"|"&amp;COUNTIF($C$2:$C439,C439))</f>
        <v/>
      </c>
    </row>
    <row r="440">
      <c r="A440" s="15" t="n"/>
      <c r="B440">
        <f>IF($AA440="","",INDEX('Per Line'!$E$2:$E$3001,$AA440)&amp;"")</f>
        <v/>
      </c>
      <c r="C440">
        <f>IF($AA440="","",D440&amp;" "&amp;G440)</f>
        <v/>
      </c>
      <c r="D440">
        <f>IF($AA440="","",INDEX('Per Line'!$A$2:$A$3001,$AA440)&amp;"")</f>
        <v/>
      </c>
      <c r="E440" s="14">
        <f>IF($AA440="","",INDEX('Per Line'!$G$2:$G$3001,$AA440))</f>
        <v/>
      </c>
      <c r="F440">
        <f>IF($AA440="","",INDEX('Per Line'!$H$2:$H$3001,$AA440)&amp;"")</f>
        <v/>
      </c>
      <c r="G440">
        <f>IF($AA440="","",INDEX('Per Line'!$J$2:$J$3001,$AA440)&amp;"")</f>
        <v/>
      </c>
      <c r="H440">
        <f>IF($AA440="","",INDEX('Per Line'!$K$2:$K$3001,$AA440)&amp;"")</f>
        <v/>
      </c>
      <c r="I440">
        <f>IF($AA440="","",INDEX('Per Line'!$L$2:$L$3001,$AA440)&amp;"")</f>
        <v/>
      </c>
      <c r="J440">
        <f>IF($AA440="","",INDEX('Per Line'!$P$2:$P$3001,$AA440))</f>
        <v/>
      </c>
      <c r="K440" s="7">
        <f>IF($AA440="","",IF(AND(ISNUMBER(M440),M440&gt;0,Y440&gt;M440),J440*M440/100+(Y440-M440),J440*Y440/100))</f>
        <v/>
      </c>
      <c r="L440">
        <f>IF($AA440="","",INDEX('Per Line'!$Z$2:$Z$3001,$AA440)&amp;"")</f>
        <v/>
      </c>
      <c r="M440">
        <f>IF($AA440="","",INDEX('Per Line'!$AG$2:$AG$3001,$AA440))</f>
        <v/>
      </c>
      <c r="N440">
        <f>IF($AA440="","",IF(AND(ISNUMBER(M440),M440&gt;0),Y440&gt;M440,FALSE))</f>
        <v/>
      </c>
      <c r="O440" s="7">
        <f>IF($AA440="","",IF(AND(ISNUMBER(M440),M440&gt;0,Y440&gt;M440),Y440-M440,""))</f>
        <v/>
      </c>
      <c r="P440" s="7">
        <f>IF($AA440="","",SUMIFS('Per Line'!$Y$2:$Y$3001,'Per Line'!$E$2:$E$3001,$B440,'Per Line'!$AQ$2:$AQ$3001,1))</f>
        <v/>
      </c>
      <c r="Q440">
        <f>IF($AA440="","",Settings!$C$7)</f>
        <v/>
      </c>
      <c r="R440" s="7">
        <f>IF($AA440="","",SUMIFS('Per Line'!$Y$2:$Y$3001,'Per Line'!$E$2:$E$3001,$B440,'Per Line'!$AP$2:$AP$3001,0,'Per Line'!$AQ$2:$AQ$3001,0))</f>
        <v/>
      </c>
      <c r="S440" s="7">
        <f>IF($AA440="","",R440*Q440)</f>
        <v/>
      </c>
      <c r="T440">
        <f>IF($AA440="","",Settings!$C$6)</f>
        <v/>
      </c>
      <c r="U440" s="7">
        <f>IF($AA440="","",SUMIFS('Per Line'!$Y$2:$Y$3001,'Per Line'!$E$2:$E$3001,$B440,'Per Line'!$AP$2:$AP$3001,1,'Per Line'!$AQ$2:$AQ$3001,0))</f>
        <v/>
      </c>
      <c r="V440" s="7">
        <f>IF($AA440="","",U440*T440)</f>
        <v/>
      </c>
      <c r="W440" s="7">
        <f>IF($AA440="","",V440+S440)</f>
        <v/>
      </c>
      <c r="X440" s="7">
        <f>IF($AA440="","",Y440-W440)</f>
        <v/>
      </c>
      <c r="Y440" s="7">
        <f>IF($AA440="","",R440+U440+P440)</f>
        <v/>
      </c>
      <c r="Z440" s="7">
        <f>IF($AA440="","",Y440-W440-K440)</f>
        <v/>
      </c>
      <c r="AA440" s="16">
        <f>IF(ROWS($AA$2:$AA440)&lt;=MAX('Per Line'!$AO$2:$AO$3001),MATCH(ROWS($AA$2:$AA440),'Per Line'!$AO$2:$AO$3001,0),"")</f>
        <v/>
      </c>
      <c r="AB440" s="17">
        <f>IF($AA440="","",K440-J440*Y440/100)</f>
        <v/>
      </c>
      <c r="AC440">
        <f>IF($AA440="","",C440&amp;"|"&amp;COUNTIF($C$2:$C440,C440))</f>
        <v/>
      </c>
    </row>
    <row r="441">
      <c r="A441" s="15" t="n"/>
      <c r="B441">
        <f>IF($AA441="","",INDEX('Per Line'!$E$2:$E$3001,$AA441)&amp;"")</f>
        <v/>
      </c>
      <c r="C441">
        <f>IF($AA441="","",D441&amp;" "&amp;G441)</f>
        <v/>
      </c>
      <c r="D441">
        <f>IF($AA441="","",INDEX('Per Line'!$A$2:$A$3001,$AA441)&amp;"")</f>
        <v/>
      </c>
      <c r="E441" s="14">
        <f>IF($AA441="","",INDEX('Per Line'!$G$2:$G$3001,$AA441))</f>
        <v/>
      </c>
      <c r="F441">
        <f>IF($AA441="","",INDEX('Per Line'!$H$2:$H$3001,$AA441)&amp;"")</f>
        <v/>
      </c>
      <c r="G441">
        <f>IF($AA441="","",INDEX('Per Line'!$J$2:$J$3001,$AA441)&amp;"")</f>
        <v/>
      </c>
      <c r="H441">
        <f>IF($AA441="","",INDEX('Per Line'!$K$2:$K$3001,$AA441)&amp;"")</f>
        <v/>
      </c>
      <c r="I441">
        <f>IF($AA441="","",INDEX('Per Line'!$L$2:$L$3001,$AA441)&amp;"")</f>
        <v/>
      </c>
      <c r="J441">
        <f>IF($AA441="","",INDEX('Per Line'!$P$2:$P$3001,$AA441))</f>
        <v/>
      </c>
      <c r="K441" s="7">
        <f>IF($AA441="","",IF(AND(ISNUMBER(M441),M441&gt;0,Y441&gt;M441),J441*M441/100+(Y441-M441),J441*Y441/100))</f>
        <v/>
      </c>
      <c r="L441">
        <f>IF($AA441="","",INDEX('Per Line'!$Z$2:$Z$3001,$AA441)&amp;"")</f>
        <v/>
      </c>
      <c r="M441">
        <f>IF($AA441="","",INDEX('Per Line'!$AG$2:$AG$3001,$AA441))</f>
        <v/>
      </c>
      <c r="N441">
        <f>IF($AA441="","",IF(AND(ISNUMBER(M441),M441&gt;0),Y441&gt;M441,FALSE))</f>
        <v/>
      </c>
      <c r="O441" s="7">
        <f>IF($AA441="","",IF(AND(ISNUMBER(M441),M441&gt;0,Y441&gt;M441),Y441-M441,""))</f>
        <v/>
      </c>
      <c r="P441" s="7">
        <f>IF($AA441="","",SUMIFS('Per Line'!$Y$2:$Y$3001,'Per Line'!$E$2:$E$3001,$B441,'Per Line'!$AQ$2:$AQ$3001,1))</f>
        <v/>
      </c>
      <c r="Q441">
        <f>IF($AA441="","",Settings!$C$7)</f>
        <v/>
      </c>
      <c r="R441" s="7">
        <f>IF($AA441="","",SUMIFS('Per Line'!$Y$2:$Y$3001,'Per Line'!$E$2:$E$3001,$B441,'Per Line'!$AP$2:$AP$3001,0,'Per Line'!$AQ$2:$AQ$3001,0))</f>
        <v/>
      </c>
      <c r="S441" s="7">
        <f>IF($AA441="","",R441*Q441)</f>
        <v/>
      </c>
      <c r="T441">
        <f>IF($AA441="","",Settings!$C$6)</f>
        <v/>
      </c>
      <c r="U441" s="7">
        <f>IF($AA441="","",SUMIFS('Per Line'!$Y$2:$Y$3001,'Per Line'!$E$2:$E$3001,$B441,'Per Line'!$AP$2:$AP$3001,1,'Per Line'!$AQ$2:$AQ$3001,0))</f>
        <v/>
      </c>
      <c r="V441" s="7">
        <f>IF($AA441="","",U441*T441)</f>
        <v/>
      </c>
      <c r="W441" s="7">
        <f>IF($AA441="","",V441+S441)</f>
        <v/>
      </c>
      <c r="X441" s="7">
        <f>IF($AA441="","",Y441-W441)</f>
        <v/>
      </c>
      <c r="Y441" s="7">
        <f>IF($AA441="","",R441+U441+P441)</f>
        <v/>
      </c>
      <c r="Z441" s="7">
        <f>IF($AA441="","",Y441-W441-K441)</f>
        <v/>
      </c>
      <c r="AA441" s="16">
        <f>IF(ROWS($AA$2:$AA441)&lt;=MAX('Per Line'!$AO$2:$AO$3001),MATCH(ROWS($AA$2:$AA441),'Per Line'!$AO$2:$AO$3001,0),"")</f>
        <v/>
      </c>
      <c r="AB441" s="17">
        <f>IF($AA441="","",K441-J441*Y441/100)</f>
        <v/>
      </c>
      <c r="AC441">
        <f>IF($AA441="","",C441&amp;"|"&amp;COUNTIF($C$2:$C441,C441))</f>
        <v/>
      </c>
    </row>
    <row r="442">
      <c r="A442" s="15" t="n"/>
      <c r="B442">
        <f>IF($AA442="","",INDEX('Per Line'!$E$2:$E$3001,$AA442)&amp;"")</f>
        <v/>
      </c>
      <c r="C442">
        <f>IF($AA442="","",D442&amp;" "&amp;G442)</f>
        <v/>
      </c>
      <c r="D442">
        <f>IF($AA442="","",INDEX('Per Line'!$A$2:$A$3001,$AA442)&amp;"")</f>
        <v/>
      </c>
      <c r="E442" s="14">
        <f>IF($AA442="","",INDEX('Per Line'!$G$2:$G$3001,$AA442))</f>
        <v/>
      </c>
      <c r="F442">
        <f>IF($AA442="","",INDEX('Per Line'!$H$2:$H$3001,$AA442)&amp;"")</f>
        <v/>
      </c>
      <c r="G442">
        <f>IF($AA442="","",INDEX('Per Line'!$J$2:$J$3001,$AA442)&amp;"")</f>
        <v/>
      </c>
      <c r="H442">
        <f>IF($AA442="","",INDEX('Per Line'!$K$2:$K$3001,$AA442)&amp;"")</f>
        <v/>
      </c>
      <c r="I442">
        <f>IF($AA442="","",INDEX('Per Line'!$L$2:$L$3001,$AA442)&amp;"")</f>
        <v/>
      </c>
      <c r="J442">
        <f>IF($AA442="","",INDEX('Per Line'!$P$2:$P$3001,$AA442))</f>
        <v/>
      </c>
      <c r="K442" s="7">
        <f>IF($AA442="","",IF(AND(ISNUMBER(M442),M442&gt;0,Y442&gt;M442),J442*M442/100+(Y442-M442),J442*Y442/100))</f>
        <v/>
      </c>
      <c r="L442">
        <f>IF($AA442="","",INDEX('Per Line'!$Z$2:$Z$3001,$AA442)&amp;"")</f>
        <v/>
      </c>
      <c r="M442">
        <f>IF($AA442="","",INDEX('Per Line'!$AG$2:$AG$3001,$AA442))</f>
        <v/>
      </c>
      <c r="N442">
        <f>IF($AA442="","",IF(AND(ISNUMBER(M442),M442&gt;0),Y442&gt;M442,FALSE))</f>
        <v/>
      </c>
      <c r="O442" s="7">
        <f>IF($AA442="","",IF(AND(ISNUMBER(M442),M442&gt;0,Y442&gt;M442),Y442-M442,""))</f>
        <v/>
      </c>
      <c r="P442" s="7">
        <f>IF($AA442="","",SUMIFS('Per Line'!$Y$2:$Y$3001,'Per Line'!$E$2:$E$3001,$B442,'Per Line'!$AQ$2:$AQ$3001,1))</f>
        <v/>
      </c>
      <c r="Q442">
        <f>IF($AA442="","",Settings!$C$7)</f>
        <v/>
      </c>
      <c r="R442" s="7">
        <f>IF($AA442="","",SUMIFS('Per Line'!$Y$2:$Y$3001,'Per Line'!$E$2:$E$3001,$B442,'Per Line'!$AP$2:$AP$3001,0,'Per Line'!$AQ$2:$AQ$3001,0))</f>
        <v/>
      </c>
      <c r="S442" s="7">
        <f>IF($AA442="","",R442*Q442)</f>
        <v/>
      </c>
      <c r="T442">
        <f>IF($AA442="","",Settings!$C$6)</f>
        <v/>
      </c>
      <c r="U442" s="7">
        <f>IF($AA442="","",SUMIFS('Per Line'!$Y$2:$Y$3001,'Per Line'!$E$2:$E$3001,$B442,'Per Line'!$AP$2:$AP$3001,1,'Per Line'!$AQ$2:$AQ$3001,0))</f>
        <v/>
      </c>
      <c r="V442" s="7">
        <f>IF($AA442="","",U442*T442)</f>
        <v/>
      </c>
      <c r="W442" s="7">
        <f>IF($AA442="","",V442+S442)</f>
        <v/>
      </c>
      <c r="X442" s="7">
        <f>IF($AA442="","",Y442-W442)</f>
        <v/>
      </c>
      <c r="Y442" s="7">
        <f>IF($AA442="","",R442+U442+P442)</f>
        <v/>
      </c>
      <c r="Z442" s="7">
        <f>IF($AA442="","",Y442-W442-K442)</f>
        <v/>
      </c>
      <c r="AA442" s="16">
        <f>IF(ROWS($AA$2:$AA442)&lt;=MAX('Per Line'!$AO$2:$AO$3001),MATCH(ROWS($AA$2:$AA442),'Per Line'!$AO$2:$AO$3001,0),"")</f>
        <v/>
      </c>
      <c r="AB442" s="17">
        <f>IF($AA442="","",K442-J442*Y442/100)</f>
        <v/>
      </c>
      <c r="AC442">
        <f>IF($AA442="","",C442&amp;"|"&amp;COUNTIF($C$2:$C442,C442))</f>
        <v/>
      </c>
    </row>
    <row r="443">
      <c r="A443" s="15" t="n"/>
      <c r="B443">
        <f>IF($AA443="","",INDEX('Per Line'!$E$2:$E$3001,$AA443)&amp;"")</f>
        <v/>
      </c>
      <c r="C443">
        <f>IF($AA443="","",D443&amp;" "&amp;G443)</f>
        <v/>
      </c>
      <c r="D443">
        <f>IF($AA443="","",INDEX('Per Line'!$A$2:$A$3001,$AA443)&amp;"")</f>
        <v/>
      </c>
      <c r="E443" s="14">
        <f>IF($AA443="","",INDEX('Per Line'!$G$2:$G$3001,$AA443))</f>
        <v/>
      </c>
      <c r="F443">
        <f>IF($AA443="","",INDEX('Per Line'!$H$2:$H$3001,$AA443)&amp;"")</f>
        <v/>
      </c>
      <c r="G443">
        <f>IF($AA443="","",INDEX('Per Line'!$J$2:$J$3001,$AA443)&amp;"")</f>
        <v/>
      </c>
      <c r="H443">
        <f>IF($AA443="","",INDEX('Per Line'!$K$2:$K$3001,$AA443)&amp;"")</f>
        <v/>
      </c>
      <c r="I443">
        <f>IF($AA443="","",INDEX('Per Line'!$L$2:$L$3001,$AA443)&amp;"")</f>
        <v/>
      </c>
      <c r="J443">
        <f>IF($AA443="","",INDEX('Per Line'!$P$2:$P$3001,$AA443))</f>
        <v/>
      </c>
      <c r="K443" s="7">
        <f>IF($AA443="","",IF(AND(ISNUMBER(M443),M443&gt;0,Y443&gt;M443),J443*M443/100+(Y443-M443),J443*Y443/100))</f>
        <v/>
      </c>
      <c r="L443">
        <f>IF($AA443="","",INDEX('Per Line'!$Z$2:$Z$3001,$AA443)&amp;"")</f>
        <v/>
      </c>
      <c r="M443">
        <f>IF($AA443="","",INDEX('Per Line'!$AG$2:$AG$3001,$AA443))</f>
        <v/>
      </c>
      <c r="N443">
        <f>IF($AA443="","",IF(AND(ISNUMBER(M443),M443&gt;0),Y443&gt;M443,FALSE))</f>
        <v/>
      </c>
      <c r="O443" s="7">
        <f>IF($AA443="","",IF(AND(ISNUMBER(M443),M443&gt;0,Y443&gt;M443),Y443-M443,""))</f>
        <v/>
      </c>
      <c r="P443" s="7">
        <f>IF($AA443="","",SUMIFS('Per Line'!$Y$2:$Y$3001,'Per Line'!$E$2:$E$3001,$B443,'Per Line'!$AQ$2:$AQ$3001,1))</f>
        <v/>
      </c>
      <c r="Q443">
        <f>IF($AA443="","",Settings!$C$7)</f>
        <v/>
      </c>
      <c r="R443" s="7">
        <f>IF($AA443="","",SUMIFS('Per Line'!$Y$2:$Y$3001,'Per Line'!$E$2:$E$3001,$B443,'Per Line'!$AP$2:$AP$3001,0,'Per Line'!$AQ$2:$AQ$3001,0))</f>
        <v/>
      </c>
      <c r="S443" s="7">
        <f>IF($AA443="","",R443*Q443)</f>
        <v/>
      </c>
      <c r="T443">
        <f>IF($AA443="","",Settings!$C$6)</f>
        <v/>
      </c>
      <c r="U443" s="7">
        <f>IF($AA443="","",SUMIFS('Per Line'!$Y$2:$Y$3001,'Per Line'!$E$2:$E$3001,$B443,'Per Line'!$AP$2:$AP$3001,1,'Per Line'!$AQ$2:$AQ$3001,0))</f>
        <v/>
      </c>
      <c r="V443" s="7">
        <f>IF($AA443="","",U443*T443)</f>
        <v/>
      </c>
      <c r="W443" s="7">
        <f>IF($AA443="","",V443+S443)</f>
        <v/>
      </c>
      <c r="X443" s="7">
        <f>IF($AA443="","",Y443-W443)</f>
        <v/>
      </c>
      <c r="Y443" s="7">
        <f>IF($AA443="","",R443+U443+P443)</f>
        <v/>
      </c>
      <c r="Z443" s="7">
        <f>IF($AA443="","",Y443-W443-K443)</f>
        <v/>
      </c>
      <c r="AA443" s="16">
        <f>IF(ROWS($AA$2:$AA443)&lt;=MAX('Per Line'!$AO$2:$AO$3001),MATCH(ROWS($AA$2:$AA443),'Per Line'!$AO$2:$AO$3001,0),"")</f>
        <v/>
      </c>
      <c r="AB443" s="17">
        <f>IF($AA443="","",K443-J443*Y443/100)</f>
        <v/>
      </c>
      <c r="AC443">
        <f>IF($AA443="","",C443&amp;"|"&amp;COUNTIF($C$2:$C443,C443))</f>
        <v/>
      </c>
    </row>
    <row r="444">
      <c r="A444" s="15" t="n"/>
      <c r="B444">
        <f>IF($AA444="","",INDEX('Per Line'!$E$2:$E$3001,$AA444)&amp;"")</f>
        <v/>
      </c>
      <c r="C444">
        <f>IF($AA444="","",D444&amp;" "&amp;G444)</f>
        <v/>
      </c>
      <c r="D444">
        <f>IF($AA444="","",INDEX('Per Line'!$A$2:$A$3001,$AA444)&amp;"")</f>
        <v/>
      </c>
      <c r="E444" s="14">
        <f>IF($AA444="","",INDEX('Per Line'!$G$2:$G$3001,$AA444))</f>
        <v/>
      </c>
      <c r="F444">
        <f>IF($AA444="","",INDEX('Per Line'!$H$2:$H$3001,$AA444)&amp;"")</f>
        <v/>
      </c>
      <c r="G444">
        <f>IF($AA444="","",INDEX('Per Line'!$J$2:$J$3001,$AA444)&amp;"")</f>
        <v/>
      </c>
      <c r="H444">
        <f>IF($AA444="","",INDEX('Per Line'!$K$2:$K$3001,$AA444)&amp;"")</f>
        <v/>
      </c>
      <c r="I444">
        <f>IF($AA444="","",INDEX('Per Line'!$L$2:$L$3001,$AA444)&amp;"")</f>
        <v/>
      </c>
      <c r="J444">
        <f>IF($AA444="","",INDEX('Per Line'!$P$2:$P$3001,$AA444))</f>
        <v/>
      </c>
      <c r="K444" s="7">
        <f>IF($AA444="","",IF(AND(ISNUMBER(M444),M444&gt;0,Y444&gt;M444),J444*M444/100+(Y444-M444),J444*Y444/100))</f>
        <v/>
      </c>
      <c r="L444">
        <f>IF($AA444="","",INDEX('Per Line'!$Z$2:$Z$3001,$AA444)&amp;"")</f>
        <v/>
      </c>
      <c r="M444">
        <f>IF($AA444="","",INDEX('Per Line'!$AG$2:$AG$3001,$AA444))</f>
        <v/>
      </c>
      <c r="N444">
        <f>IF($AA444="","",IF(AND(ISNUMBER(M444),M444&gt;0),Y444&gt;M444,FALSE))</f>
        <v/>
      </c>
      <c r="O444" s="7">
        <f>IF($AA444="","",IF(AND(ISNUMBER(M444),M444&gt;0,Y444&gt;M444),Y444-M444,""))</f>
        <v/>
      </c>
      <c r="P444" s="7">
        <f>IF($AA444="","",SUMIFS('Per Line'!$Y$2:$Y$3001,'Per Line'!$E$2:$E$3001,$B444,'Per Line'!$AQ$2:$AQ$3001,1))</f>
        <v/>
      </c>
      <c r="Q444">
        <f>IF($AA444="","",Settings!$C$7)</f>
        <v/>
      </c>
      <c r="R444" s="7">
        <f>IF($AA444="","",SUMIFS('Per Line'!$Y$2:$Y$3001,'Per Line'!$E$2:$E$3001,$B444,'Per Line'!$AP$2:$AP$3001,0,'Per Line'!$AQ$2:$AQ$3001,0))</f>
        <v/>
      </c>
      <c r="S444" s="7">
        <f>IF($AA444="","",R444*Q444)</f>
        <v/>
      </c>
      <c r="T444">
        <f>IF($AA444="","",Settings!$C$6)</f>
        <v/>
      </c>
      <c r="U444" s="7">
        <f>IF($AA444="","",SUMIFS('Per Line'!$Y$2:$Y$3001,'Per Line'!$E$2:$E$3001,$B444,'Per Line'!$AP$2:$AP$3001,1,'Per Line'!$AQ$2:$AQ$3001,0))</f>
        <v/>
      </c>
      <c r="V444" s="7">
        <f>IF($AA444="","",U444*T444)</f>
        <v/>
      </c>
      <c r="W444" s="7">
        <f>IF($AA444="","",V444+S444)</f>
        <v/>
      </c>
      <c r="X444" s="7">
        <f>IF($AA444="","",Y444-W444)</f>
        <v/>
      </c>
      <c r="Y444" s="7">
        <f>IF($AA444="","",R444+U444+P444)</f>
        <v/>
      </c>
      <c r="Z444" s="7">
        <f>IF($AA444="","",Y444-W444-K444)</f>
        <v/>
      </c>
      <c r="AA444" s="16">
        <f>IF(ROWS($AA$2:$AA444)&lt;=MAX('Per Line'!$AO$2:$AO$3001),MATCH(ROWS($AA$2:$AA444),'Per Line'!$AO$2:$AO$3001,0),"")</f>
        <v/>
      </c>
      <c r="AB444" s="17">
        <f>IF($AA444="","",K444-J444*Y444/100)</f>
        <v/>
      </c>
      <c r="AC444">
        <f>IF($AA444="","",C444&amp;"|"&amp;COUNTIF($C$2:$C444,C444))</f>
        <v/>
      </c>
    </row>
    <row r="445">
      <c r="A445" s="15" t="n"/>
      <c r="B445">
        <f>IF($AA445="","",INDEX('Per Line'!$E$2:$E$3001,$AA445)&amp;"")</f>
        <v/>
      </c>
      <c r="C445">
        <f>IF($AA445="","",D445&amp;" "&amp;G445)</f>
        <v/>
      </c>
      <c r="D445">
        <f>IF($AA445="","",INDEX('Per Line'!$A$2:$A$3001,$AA445)&amp;"")</f>
        <v/>
      </c>
      <c r="E445" s="14">
        <f>IF($AA445="","",INDEX('Per Line'!$G$2:$G$3001,$AA445))</f>
        <v/>
      </c>
      <c r="F445">
        <f>IF($AA445="","",INDEX('Per Line'!$H$2:$H$3001,$AA445)&amp;"")</f>
        <v/>
      </c>
      <c r="G445">
        <f>IF($AA445="","",INDEX('Per Line'!$J$2:$J$3001,$AA445)&amp;"")</f>
        <v/>
      </c>
      <c r="H445">
        <f>IF($AA445="","",INDEX('Per Line'!$K$2:$K$3001,$AA445)&amp;"")</f>
        <v/>
      </c>
      <c r="I445">
        <f>IF($AA445="","",INDEX('Per Line'!$L$2:$L$3001,$AA445)&amp;"")</f>
        <v/>
      </c>
      <c r="J445">
        <f>IF($AA445="","",INDEX('Per Line'!$P$2:$P$3001,$AA445))</f>
        <v/>
      </c>
      <c r="K445" s="7">
        <f>IF($AA445="","",IF(AND(ISNUMBER(M445),M445&gt;0,Y445&gt;M445),J445*M445/100+(Y445-M445),J445*Y445/100))</f>
        <v/>
      </c>
      <c r="L445">
        <f>IF($AA445="","",INDEX('Per Line'!$Z$2:$Z$3001,$AA445)&amp;"")</f>
        <v/>
      </c>
      <c r="M445">
        <f>IF($AA445="","",INDEX('Per Line'!$AG$2:$AG$3001,$AA445))</f>
        <v/>
      </c>
      <c r="N445">
        <f>IF($AA445="","",IF(AND(ISNUMBER(M445),M445&gt;0),Y445&gt;M445,FALSE))</f>
        <v/>
      </c>
      <c r="O445" s="7">
        <f>IF($AA445="","",IF(AND(ISNUMBER(M445),M445&gt;0,Y445&gt;M445),Y445-M445,""))</f>
        <v/>
      </c>
      <c r="P445" s="7">
        <f>IF($AA445="","",SUMIFS('Per Line'!$Y$2:$Y$3001,'Per Line'!$E$2:$E$3001,$B445,'Per Line'!$AQ$2:$AQ$3001,1))</f>
        <v/>
      </c>
      <c r="Q445">
        <f>IF($AA445="","",Settings!$C$7)</f>
        <v/>
      </c>
      <c r="R445" s="7">
        <f>IF($AA445="","",SUMIFS('Per Line'!$Y$2:$Y$3001,'Per Line'!$E$2:$E$3001,$B445,'Per Line'!$AP$2:$AP$3001,0,'Per Line'!$AQ$2:$AQ$3001,0))</f>
        <v/>
      </c>
      <c r="S445" s="7">
        <f>IF($AA445="","",R445*Q445)</f>
        <v/>
      </c>
      <c r="T445">
        <f>IF($AA445="","",Settings!$C$6)</f>
        <v/>
      </c>
      <c r="U445" s="7">
        <f>IF($AA445="","",SUMIFS('Per Line'!$Y$2:$Y$3001,'Per Line'!$E$2:$E$3001,$B445,'Per Line'!$AP$2:$AP$3001,1,'Per Line'!$AQ$2:$AQ$3001,0))</f>
        <v/>
      </c>
      <c r="V445" s="7">
        <f>IF($AA445="","",U445*T445)</f>
        <v/>
      </c>
      <c r="W445" s="7">
        <f>IF($AA445="","",V445+S445)</f>
        <v/>
      </c>
      <c r="X445" s="7">
        <f>IF($AA445="","",Y445-W445)</f>
        <v/>
      </c>
      <c r="Y445" s="7">
        <f>IF($AA445="","",R445+U445+P445)</f>
        <v/>
      </c>
      <c r="Z445" s="7">
        <f>IF($AA445="","",Y445-W445-K445)</f>
        <v/>
      </c>
      <c r="AA445" s="16">
        <f>IF(ROWS($AA$2:$AA445)&lt;=MAX('Per Line'!$AO$2:$AO$3001),MATCH(ROWS($AA$2:$AA445),'Per Line'!$AO$2:$AO$3001,0),"")</f>
        <v/>
      </c>
      <c r="AB445" s="17">
        <f>IF($AA445="","",K445-J445*Y445/100)</f>
        <v/>
      </c>
      <c r="AC445">
        <f>IF($AA445="","",C445&amp;"|"&amp;COUNTIF($C$2:$C445,C445))</f>
        <v/>
      </c>
    </row>
    <row r="446">
      <c r="A446" s="15" t="n"/>
      <c r="B446">
        <f>IF($AA446="","",INDEX('Per Line'!$E$2:$E$3001,$AA446)&amp;"")</f>
        <v/>
      </c>
      <c r="C446">
        <f>IF($AA446="","",D446&amp;" "&amp;G446)</f>
        <v/>
      </c>
      <c r="D446">
        <f>IF($AA446="","",INDEX('Per Line'!$A$2:$A$3001,$AA446)&amp;"")</f>
        <v/>
      </c>
      <c r="E446" s="14">
        <f>IF($AA446="","",INDEX('Per Line'!$G$2:$G$3001,$AA446))</f>
        <v/>
      </c>
      <c r="F446">
        <f>IF($AA446="","",INDEX('Per Line'!$H$2:$H$3001,$AA446)&amp;"")</f>
        <v/>
      </c>
      <c r="G446">
        <f>IF($AA446="","",INDEX('Per Line'!$J$2:$J$3001,$AA446)&amp;"")</f>
        <v/>
      </c>
      <c r="H446">
        <f>IF($AA446="","",INDEX('Per Line'!$K$2:$K$3001,$AA446)&amp;"")</f>
        <v/>
      </c>
      <c r="I446">
        <f>IF($AA446="","",INDEX('Per Line'!$L$2:$L$3001,$AA446)&amp;"")</f>
        <v/>
      </c>
      <c r="J446">
        <f>IF($AA446="","",INDEX('Per Line'!$P$2:$P$3001,$AA446))</f>
        <v/>
      </c>
      <c r="K446" s="7">
        <f>IF($AA446="","",IF(AND(ISNUMBER(M446),M446&gt;0,Y446&gt;M446),J446*M446/100+(Y446-M446),J446*Y446/100))</f>
        <v/>
      </c>
      <c r="L446">
        <f>IF($AA446="","",INDEX('Per Line'!$Z$2:$Z$3001,$AA446)&amp;"")</f>
        <v/>
      </c>
      <c r="M446">
        <f>IF($AA446="","",INDEX('Per Line'!$AG$2:$AG$3001,$AA446))</f>
        <v/>
      </c>
      <c r="N446">
        <f>IF($AA446="","",IF(AND(ISNUMBER(M446),M446&gt;0),Y446&gt;M446,FALSE))</f>
        <v/>
      </c>
      <c r="O446" s="7">
        <f>IF($AA446="","",IF(AND(ISNUMBER(M446),M446&gt;0,Y446&gt;M446),Y446-M446,""))</f>
        <v/>
      </c>
      <c r="P446" s="7">
        <f>IF($AA446="","",SUMIFS('Per Line'!$Y$2:$Y$3001,'Per Line'!$E$2:$E$3001,$B446,'Per Line'!$AQ$2:$AQ$3001,1))</f>
        <v/>
      </c>
      <c r="Q446">
        <f>IF($AA446="","",Settings!$C$7)</f>
        <v/>
      </c>
      <c r="R446" s="7">
        <f>IF($AA446="","",SUMIFS('Per Line'!$Y$2:$Y$3001,'Per Line'!$E$2:$E$3001,$B446,'Per Line'!$AP$2:$AP$3001,0,'Per Line'!$AQ$2:$AQ$3001,0))</f>
        <v/>
      </c>
      <c r="S446" s="7">
        <f>IF($AA446="","",R446*Q446)</f>
        <v/>
      </c>
      <c r="T446">
        <f>IF($AA446="","",Settings!$C$6)</f>
        <v/>
      </c>
      <c r="U446" s="7">
        <f>IF($AA446="","",SUMIFS('Per Line'!$Y$2:$Y$3001,'Per Line'!$E$2:$E$3001,$B446,'Per Line'!$AP$2:$AP$3001,1,'Per Line'!$AQ$2:$AQ$3001,0))</f>
        <v/>
      </c>
      <c r="V446" s="7">
        <f>IF($AA446="","",U446*T446)</f>
        <v/>
      </c>
      <c r="W446" s="7">
        <f>IF($AA446="","",V446+S446)</f>
        <v/>
      </c>
      <c r="X446" s="7">
        <f>IF($AA446="","",Y446-W446)</f>
        <v/>
      </c>
      <c r="Y446" s="7">
        <f>IF($AA446="","",R446+U446+P446)</f>
        <v/>
      </c>
      <c r="Z446" s="7">
        <f>IF($AA446="","",Y446-W446-K446)</f>
        <v/>
      </c>
      <c r="AA446" s="16">
        <f>IF(ROWS($AA$2:$AA446)&lt;=MAX('Per Line'!$AO$2:$AO$3001),MATCH(ROWS($AA$2:$AA446),'Per Line'!$AO$2:$AO$3001,0),"")</f>
        <v/>
      </c>
      <c r="AB446" s="17">
        <f>IF($AA446="","",K446-J446*Y446/100)</f>
        <v/>
      </c>
      <c r="AC446">
        <f>IF($AA446="","",C446&amp;"|"&amp;COUNTIF($C$2:$C446,C446))</f>
        <v/>
      </c>
    </row>
    <row r="447">
      <c r="A447" s="15" t="n"/>
      <c r="B447">
        <f>IF($AA447="","",INDEX('Per Line'!$E$2:$E$3001,$AA447)&amp;"")</f>
        <v/>
      </c>
      <c r="C447">
        <f>IF($AA447="","",D447&amp;" "&amp;G447)</f>
        <v/>
      </c>
      <c r="D447">
        <f>IF($AA447="","",INDEX('Per Line'!$A$2:$A$3001,$AA447)&amp;"")</f>
        <v/>
      </c>
      <c r="E447" s="14">
        <f>IF($AA447="","",INDEX('Per Line'!$G$2:$G$3001,$AA447))</f>
        <v/>
      </c>
      <c r="F447">
        <f>IF($AA447="","",INDEX('Per Line'!$H$2:$H$3001,$AA447)&amp;"")</f>
        <v/>
      </c>
      <c r="G447">
        <f>IF($AA447="","",INDEX('Per Line'!$J$2:$J$3001,$AA447)&amp;"")</f>
        <v/>
      </c>
      <c r="H447">
        <f>IF($AA447="","",INDEX('Per Line'!$K$2:$K$3001,$AA447)&amp;"")</f>
        <v/>
      </c>
      <c r="I447">
        <f>IF($AA447="","",INDEX('Per Line'!$L$2:$L$3001,$AA447)&amp;"")</f>
        <v/>
      </c>
      <c r="J447">
        <f>IF($AA447="","",INDEX('Per Line'!$P$2:$P$3001,$AA447))</f>
        <v/>
      </c>
      <c r="K447" s="7">
        <f>IF($AA447="","",IF(AND(ISNUMBER(M447),M447&gt;0,Y447&gt;M447),J447*M447/100+(Y447-M447),J447*Y447/100))</f>
        <v/>
      </c>
      <c r="L447">
        <f>IF($AA447="","",INDEX('Per Line'!$Z$2:$Z$3001,$AA447)&amp;"")</f>
        <v/>
      </c>
      <c r="M447">
        <f>IF($AA447="","",INDEX('Per Line'!$AG$2:$AG$3001,$AA447))</f>
        <v/>
      </c>
      <c r="N447">
        <f>IF($AA447="","",IF(AND(ISNUMBER(M447),M447&gt;0),Y447&gt;M447,FALSE))</f>
        <v/>
      </c>
      <c r="O447" s="7">
        <f>IF($AA447="","",IF(AND(ISNUMBER(M447),M447&gt;0,Y447&gt;M447),Y447-M447,""))</f>
        <v/>
      </c>
      <c r="P447" s="7">
        <f>IF($AA447="","",SUMIFS('Per Line'!$Y$2:$Y$3001,'Per Line'!$E$2:$E$3001,$B447,'Per Line'!$AQ$2:$AQ$3001,1))</f>
        <v/>
      </c>
      <c r="Q447">
        <f>IF($AA447="","",Settings!$C$7)</f>
        <v/>
      </c>
      <c r="R447" s="7">
        <f>IF($AA447="","",SUMIFS('Per Line'!$Y$2:$Y$3001,'Per Line'!$E$2:$E$3001,$B447,'Per Line'!$AP$2:$AP$3001,0,'Per Line'!$AQ$2:$AQ$3001,0))</f>
        <v/>
      </c>
      <c r="S447" s="7">
        <f>IF($AA447="","",R447*Q447)</f>
        <v/>
      </c>
      <c r="T447">
        <f>IF($AA447="","",Settings!$C$6)</f>
        <v/>
      </c>
      <c r="U447" s="7">
        <f>IF($AA447="","",SUMIFS('Per Line'!$Y$2:$Y$3001,'Per Line'!$E$2:$E$3001,$B447,'Per Line'!$AP$2:$AP$3001,1,'Per Line'!$AQ$2:$AQ$3001,0))</f>
        <v/>
      </c>
      <c r="V447" s="7">
        <f>IF($AA447="","",U447*T447)</f>
        <v/>
      </c>
      <c r="W447" s="7">
        <f>IF($AA447="","",V447+S447)</f>
        <v/>
      </c>
      <c r="X447" s="7">
        <f>IF($AA447="","",Y447-W447)</f>
        <v/>
      </c>
      <c r="Y447" s="7">
        <f>IF($AA447="","",R447+U447+P447)</f>
        <v/>
      </c>
      <c r="Z447" s="7">
        <f>IF($AA447="","",Y447-W447-K447)</f>
        <v/>
      </c>
      <c r="AA447" s="16">
        <f>IF(ROWS($AA$2:$AA447)&lt;=MAX('Per Line'!$AO$2:$AO$3001),MATCH(ROWS($AA$2:$AA447),'Per Line'!$AO$2:$AO$3001,0),"")</f>
        <v/>
      </c>
      <c r="AB447" s="17">
        <f>IF($AA447="","",K447-J447*Y447/100)</f>
        <v/>
      </c>
      <c r="AC447">
        <f>IF($AA447="","",C447&amp;"|"&amp;COUNTIF($C$2:$C447,C447))</f>
        <v/>
      </c>
    </row>
    <row r="448">
      <c r="A448" s="15" t="n"/>
      <c r="B448">
        <f>IF($AA448="","",INDEX('Per Line'!$E$2:$E$3001,$AA448)&amp;"")</f>
        <v/>
      </c>
      <c r="C448">
        <f>IF($AA448="","",D448&amp;" "&amp;G448)</f>
        <v/>
      </c>
      <c r="D448">
        <f>IF($AA448="","",INDEX('Per Line'!$A$2:$A$3001,$AA448)&amp;"")</f>
        <v/>
      </c>
      <c r="E448" s="14">
        <f>IF($AA448="","",INDEX('Per Line'!$G$2:$G$3001,$AA448))</f>
        <v/>
      </c>
      <c r="F448">
        <f>IF($AA448="","",INDEX('Per Line'!$H$2:$H$3001,$AA448)&amp;"")</f>
        <v/>
      </c>
      <c r="G448">
        <f>IF($AA448="","",INDEX('Per Line'!$J$2:$J$3001,$AA448)&amp;"")</f>
        <v/>
      </c>
      <c r="H448">
        <f>IF($AA448="","",INDEX('Per Line'!$K$2:$K$3001,$AA448)&amp;"")</f>
        <v/>
      </c>
      <c r="I448">
        <f>IF($AA448="","",INDEX('Per Line'!$L$2:$L$3001,$AA448)&amp;"")</f>
        <v/>
      </c>
      <c r="J448">
        <f>IF($AA448="","",INDEX('Per Line'!$P$2:$P$3001,$AA448))</f>
        <v/>
      </c>
      <c r="K448" s="7">
        <f>IF($AA448="","",IF(AND(ISNUMBER(M448),M448&gt;0,Y448&gt;M448),J448*M448/100+(Y448-M448),J448*Y448/100))</f>
        <v/>
      </c>
      <c r="L448">
        <f>IF($AA448="","",INDEX('Per Line'!$Z$2:$Z$3001,$AA448)&amp;"")</f>
        <v/>
      </c>
      <c r="M448">
        <f>IF($AA448="","",INDEX('Per Line'!$AG$2:$AG$3001,$AA448))</f>
        <v/>
      </c>
      <c r="N448">
        <f>IF($AA448="","",IF(AND(ISNUMBER(M448),M448&gt;0),Y448&gt;M448,FALSE))</f>
        <v/>
      </c>
      <c r="O448" s="7">
        <f>IF($AA448="","",IF(AND(ISNUMBER(M448),M448&gt;0,Y448&gt;M448),Y448-M448,""))</f>
        <v/>
      </c>
      <c r="P448" s="7">
        <f>IF($AA448="","",SUMIFS('Per Line'!$Y$2:$Y$3001,'Per Line'!$E$2:$E$3001,$B448,'Per Line'!$AQ$2:$AQ$3001,1))</f>
        <v/>
      </c>
      <c r="Q448">
        <f>IF($AA448="","",Settings!$C$7)</f>
        <v/>
      </c>
      <c r="R448" s="7">
        <f>IF($AA448="","",SUMIFS('Per Line'!$Y$2:$Y$3001,'Per Line'!$E$2:$E$3001,$B448,'Per Line'!$AP$2:$AP$3001,0,'Per Line'!$AQ$2:$AQ$3001,0))</f>
        <v/>
      </c>
      <c r="S448" s="7">
        <f>IF($AA448="","",R448*Q448)</f>
        <v/>
      </c>
      <c r="T448">
        <f>IF($AA448="","",Settings!$C$6)</f>
        <v/>
      </c>
      <c r="U448" s="7">
        <f>IF($AA448="","",SUMIFS('Per Line'!$Y$2:$Y$3001,'Per Line'!$E$2:$E$3001,$B448,'Per Line'!$AP$2:$AP$3001,1,'Per Line'!$AQ$2:$AQ$3001,0))</f>
        <v/>
      </c>
      <c r="V448" s="7">
        <f>IF($AA448="","",U448*T448)</f>
        <v/>
      </c>
      <c r="W448" s="7">
        <f>IF($AA448="","",V448+S448)</f>
        <v/>
      </c>
      <c r="X448" s="7">
        <f>IF($AA448="","",Y448-W448)</f>
        <v/>
      </c>
      <c r="Y448" s="7">
        <f>IF($AA448="","",R448+U448+P448)</f>
        <v/>
      </c>
      <c r="Z448" s="7">
        <f>IF($AA448="","",Y448-W448-K448)</f>
        <v/>
      </c>
      <c r="AA448" s="16">
        <f>IF(ROWS($AA$2:$AA448)&lt;=MAX('Per Line'!$AO$2:$AO$3001),MATCH(ROWS($AA$2:$AA448),'Per Line'!$AO$2:$AO$3001,0),"")</f>
        <v/>
      </c>
      <c r="AB448" s="17">
        <f>IF($AA448="","",K448-J448*Y448/100)</f>
        <v/>
      </c>
      <c r="AC448">
        <f>IF($AA448="","",C448&amp;"|"&amp;COUNTIF($C$2:$C448,C448))</f>
        <v/>
      </c>
    </row>
    <row r="449">
      <c r="A449" s="15" t="n"/>
      <c r="B449">
        <f>IF($AA449="","",INDEX('Per Line'!$E$2:$E$3001,$AA449)&amp;"")</f>
        <v/>
      </c>
      <c r="C449">
        <f>IF($AA449="","",D449&amp;" "&amp;G449)</f>
        <v/>
      </c>
      <c r="D449">
        <f>IF($AA449="","",INDEX('Per Line'!$A$2:$A$3001,$AA449)&amp;"")</f>
        <v/>
      </c>
      <c r="E449" s="14">
        <f>IF($AA449="","",INDEX('Per Line'!$G$2:$G$3001,$AA449))</f>
        <v/>
      </c>
      <c r="F449">
        <f>IF($AA449="","",INDEX('Per Line'!$H$2:$H$3001,$AA449)&amp;"")</f>
        <v/>
      </c>
      <c r="G449">
        <f>IF($AA449="","",INDEX('Per Line'!$J$2:$J$3001,$AA449)&amp;"")</f>
        <v/>
      </c>
      <c r="H449">
        <f>IF($AA449="","",INDEX('Per Line'!$K$2:$K$3001,$AA449)&amp;"")</f>
        <v/>
      </c>
      <c r="I449">
        <f>IF($AA449="","",INDEX('Per Line'!$L$2:$L$3001,$AA449)&amp;"")</f>
        <v/>
      </c>
      <c r="J449">
        <f>IF($AA449="","",INDEX('Per Line'!$P$2:$P$3001,$AA449))</f>
        <v/>
      </c>
      <c r="K449" s="7">
        <f>IF($AA449="","",IF(AND(ISNUMBER(M449),M449&gt;0,Y449&gt;M449),J449*M449/100+(Y449-M449),J449*Y449/100))</f>
        <v/>
      </c>
      <c r="L449">
        <f>IF($AA449="","",INDEX('Per Line'!$Z$2:$Z$3001,$AA449)&amp;"")</f>
        <v/>
      </c>
      <c r="M449">
        <f>IF($AA449="","",INDEX('Per Line'!$AG$2:$AG$3001,$AA449))</f>
        <v/>
      </c>
      <c r="N449">
        <f>IF($AA449="","",IF(AND(ISNUMBER(M449),M449&gt;0),Y449&gt;M449,FALSE))</f>
        <v/>
      </c>
      <c r="O449" s="7">
        <f>IF($AA449="","",IF(AND(ISNUMBER(M449),M449&gt;0,Y449&gt;M449),Y449-M449,""))</f>
        <v/>
      </c>
      <c r="P449" s="7">
        <f>IF($AA449="","",SUMIFS('Per Line'!$Y$2:$Y$3001,'Per Line'!$E$2:$E$3001,$B449,'Per Line'!$AQ$2:$AQ$3001,1))</f>
        <v/>
      </c>
      <c r="Q449">
        <f>IF($AA449="","",Settings!$C$7)</f>
        <v/>
      </c>
      <c r="R449" s="7">
        <f>IF($AA449="","",SUMIFS('Per Line'!$Y$2:$Y$3001,'Per Line'!$E$2:$E$3001,$B449,'Per Line'!$AP$2:$AP$3001,0,'Per Line'!$AQ$2:$AQ$3001,0))</f>
        <v/>
      </c>
      <c r="S449" s="7">
        <f>IF($AA449="","",R449*Q449)</f>
        <v/>
      </c>
      <c r="T449">
        <f>IF($AA449="","",Settings!$C$6)</f>
        <v/>
      </c>
      <c r="U449" s="7">
        <f>IF($AA449="","",SUMIFS('Per Line'!$Y$2:$Y$3001,'Per Line'!$E$2:$E$3001,$B449,'Per Line'!$AP$2:$AP$3001,1,'Per Line'!$AQ$2:$AQ$3001,0))</f>
        <v/>
      </c>
      <c r="V449" s="7">
        <f>IF($AA449="","",U449*T449)</f>
        <v/>
      </c>
      <c r="W449" s="7">
        <f>IF($AA449="","",V449+S449)</f>
        <v/>
      </c>
      <c r="X449" s="7">
        <f>IF($AA449="","",Y449-W449)</f>
        <v/>
      </c>
      <c r="Y449" s="7">
        <f>IF($AA449="","",R449+U449+P449)</f>
        <v/>
      </c>
      <c r="Z449" s="7">
        <f>IF($AA449="","",Y449-W449-K449)</f>
        <v/>
      </c>
      <c r="AA449" s="16">
        <f>IF(ROWS($AA$2:$AA449)&lt;=MAX('Per Line'!$AO$2:$AO$3001),MATCH(ROWS($AA$2:$AA449),'Per Line'!$AO$2:$AO$3001,0),"")</f>
        <v/>
      </c>
      <c r="AB449" s="17">
        <f>IF($AA449="","",K449-J449*Y449/100)</f>
        <v/>
      </c>
      <c r="AC449">
        <f>IF($AA449="","",C449&amp;"|"&amp;COUNTIF($C$2:$C449,C449))</f>
        <v/>
      </c>
    </row>
    <row r="450">
      <c r="A450" s="15" t="n"/>
      <c r="B450">
        <f>IF($AA450="","",INDEX('Per Line'!$E$2:$E$3001,$AA450)&amp;"")</f>
        <v/>
      </c>
      <c r="C450">
        <f>IF($AA450="","",D450&amp;" "&amp;G450)</f>
        <v/>
      </c>
      <c r="D450">
        <f>IF($AA450="","",INDEX('Per Line'!$A$2:$A$3001,$AA450)&amp;"")</f>
        <v/>
      </c>
      <c r="E450" s="14">
        <f>IF($AA450="","",INDEX('Per Line'!$G$2:$G$3001,$AA450))</f>
        <v/>
      </c>
      <c r="F450">
        <f>IF($AA450="","",INDEX('Per Line'!$H$2:$H$3001,$AA450)&amp;"")</f>
        <v/>
      </c>
      <c r="G450">
        <f>IF($AA450="","",INDEX('Per Line'!$J$2:$J$3001,$AA450)&amp;"")</f>
        <v/>
      </c>
      <c r="H450">
        <f>IF($AA450="","",INDEX('Per Line'!$K$2:$K$3001,$AA450)&amp;"")</f>
        <v/>
      </c>
      <c r="I450">
        <f>IF($AA450="","",INDEX('Per Line'!$L$2:$L$3001,$AA450)&amp;"")</f>
        <v/>
      </c>
      <c r="J450">
        <f>IF($AA450="","",INDEX('Per Line'!$P$2:$P$3001,$AA450))</f>
        <v/>
      </c>
      <c r="K450" s="7">
        <f>IF($AA450="","",IF(AND(ISNUMBER(M450),M450&gt;0,Y450&gt;M450),J450*M450/100+(Y450-M450),J450*Y450/100))</f>
        <v/>
      </c>
      <c r="L450">
        <f>IF($AA450="","",INDEX('Per Line'!$Z$2:$Z$3001,$AA450)&amp;"")</f>
        <v/>
      </c>
      <c r="M450">
        <f>IF($AA450="","",INDEX('Per Line'!$AG$2:$AG$3001,$AA450))</f>
        <v/>
      </c>
      <c r="N450">
        <f>IF($AA450="","",IF(AND(ISNUMBER(M450),M450&gt;0),Y450&gt;M450,FALSE))</f>
        <v/>
      </c>
      <c r="O450" s="7">
        <f>IF($AA450="","",IF(AND(ISNUMBER(M450),M450&gt;0,Y450&gt;M450),Y450-M450,""))</f>
        <v/>
      </c>
      <c r="P450" s="7">
        <f>IF($AA450="","",SUMIFS('Per Line'!$Y$2:$Y$3001,'Per Line'!$E$2:$E$3001,$B450,'Per Line'!$AQ$2:$AQ$3001,1))</f>
        <v/>
      </c>
      <c r="Q450">
        <f>IF($AA450="","",Settings!$C$7)</f>
        <v/>
      </c>
      <c r="R450" s="7">
        <f>IF($AA450="","",SUMIFS('Per Line'!$Y$2:$Y$3001,'Per Line'!$E$2:$E$3001,$B450,'Per Line'!$AP$2:$AP$3001,0,'Per Line'!$AQ$2:$AQ$3001,0))</f>
        <v/>
      </c>
      <c r="S450" s="7">
        <f>IF($AA450="","",R450*Q450)</f>
        <v/>
      </c>
      <c r="T450">
        <f>IF($AA450="","",Settings!$C$6)</f>
        <v/>
      </c>
      <c r="U450" s="7">
        <f>IF($AA450="","",SUMIFS('Per Line'!$Y$2:$Y$3001,'Per Line'!$E$2:$E$3001,$B450,'Per Line'!$AP$2:$AP$3001,1,'Per Line'!$AQ$2:$AQ$3001,0))</f>
        <v/>
      </c>
      <c r="V450" s="7">
        <f>IF($AA450="","",U450*T450)</f>
        <v/>
      </c>
      <c r="W450" s="7">
        <f>IF($AA450="","",V450+S450)</f>
        <v/>
      </c>
      <c r="X450" s="7">
        <f>IF($AA450="","",Y450-W450)</f>
        <v/>
      </c>
      <c r="Y450" s="7">
        <f>IF($AA450="","",R450+U450+P450)</f>
        <v/>
      </c>
      <c r="Z450" s="7">
        <f>IF($AA450="","",Y450-W450-K450)</f>
        <v/>
      </c>
      <c r="AA450" s="16">
        <f>IF(ROWS($AA$2:$AA450)&lt;=MAX('Per Line'!$AO$2:$AO$3001),MATCH(ROWS($AA$2:$AA450),'Per Line'!$AO$2:$AO$3001,0),"")</f>
        <v/>
      </c>
      <c r="AB450" s="17">
        <f>IF($AA450="","",K450-J450*Y450/100)</f>
        <v/>
      </c>
      <c r="AC450">
        <f>IF($AA450="","",C450&amp;"|"&amp;COUNTIF($C$2:$C450,C450))</f>
        <v/>
      </c>
    </row>
    <row r="451">
      <c r="A451" s="15" t="n"/>
      <c r="B451">
        <f>IF($AA451="","",INDEX('Per Line'!$E$2:$E$3001,$AA451)&amp;"")</f>
        <v/>
      </c>
      <c r="C451">
        <f>IF($AA451="","",D451&amp;" "&amp;G451)</f>
        <v/>
      </c>
      <c r="D451">
        <f>IF($AA451="","",INDEX('Per Line'!$A$2:$A$3001,$AA451)&amp;"")</f>
        <v/>
      </c>
      <c r="E451" s="14">
        <f>IF($AA451="","",INDEX('Per Line'!$G$2:$G$3001,$AA451))</f>
        <v/>
      </c>
      <c r="F451">
        <f>IF($AA451="","",INDEX('Per Line'!$H$2:$H$3001,$AA451)&amp;"")</f>
        <v/>
      </c>
      <c r="G451">
        <f>IF($AA451="","",INDEX('Per Line'!$J$2:$J$3001,$AA451)&amp;"")</f>
        <v/>
      </c>
      <c r="H451">
        <f>IF($AA451="","",INDEX('Per Line'!$K$2:$K$3001,$AA451)&amp;"")</f>
        <v/>
      </c>
      <c r="I451">
        <f>IF($AA451="","",INDEX('Per Line'!$L$2:$L$3001,$AA451)&amp;"")</f>
        <v/>
      </c>
      <c r="J451">
        <f>IF($AA451="","",INDEX('Per Line'!$P$2:$P$3001,$AA451))</f>
        <v/>
      </c>
      <c r="K451" s="7">
        <f>IF($AA451="","",IF(AND(ISNUMBER(M451),M451&gt;0,Y451&gt;M451),J451*M451/100+(Y451-M451),J451*Y451/100))</f>
        <v/>
      </c>
      <c r="L451">
        <f>IF($AA451="","",INDEX('Per Line'!$Z$2:$Z$3001,$AA451)&amp;"")</f>
        <v/>
      </c>
      <c r="M451">
        <f>IF($AA451="","",INDEX('Per Line'!$AG$2:$AG$3001,$AA451))</f>
        <v/>
      </c>
      <c r="N451">
        <f>IF($AA451="","",IF(AND(ISNUMBER(M451),M451&gt;0),Y451&gt;M451,FALSE))</f>
        <v/>
      </c>
      <c r="O451" s="7">
        <f>IF($AA451="","",IF(AND(ISNUMBER(M451),M451&gt;0,Y451&gt;M451),Y451-M451,""))</f>
        <v/>
      </c>
      <c r="P451" s="7">
        <f>IF($AA451="","",SUMIFS('Per Line'!$Y$2:$Y$3001,'Per Line'!$E$2:$E$3001,$B451,'Per Line'!$AQ$2:$AQ$3001,1))</f>
        <v/>
      </c>
      <c r="Q451">
        <f>IF($AA451="","",Settings!$C$7)</f>
        <v/>
      </c>
      <c r="R451" s="7">
        <f>IF($AA451="","",SUMIFS('Per Line'!$Y$2:$Y$3001,'Per Line'!$E$2:$E$3001,$B451,'Per Line'!$AP$2:$AP$3001,0,'Per Line'!$AQ$2:$AQ$3001,0))</f>
        <v/>
      </c>
      <c r="S451" s="7">
        <f>IF($AA451="","",R451*Q451)</f>
        <v/>
      </c>
      <c r="T451">
        <f>IF($AA451="","",Settings!$C$6)</f>
        <v/>
      </c>
      <c r="U451" s="7">
        <f>IF($AA451="","",SUMIFS('Per Line'!$Y$2:$Y$3001,'Per Line'!$E$2:$E$3001,$B451,'Per Line'!$AP$2:$AP$3001,1,'Per Line'!$AQ$2:$AQ$3001,0))</f>
        <v/>
      </c>
      <c r="V451" s="7">
        <f>IF($AA451="","",U451*T451)</f>
        <v/>
      </c>
      <c r="W451" s="7">
        <f>IF($AA451="","",V451+S451)</f>
        <v/>
      </c>
      <c r="X451" s="7">
        <f>IF($AA451="","",Y451-W451)</f>
        <v/>
      </c>
      <c r="Y451" s="7">
        <f>IF($AA451="","",R451+U451+P451)</f>
        <v/>
      </c>
      <c r="Z451" s="7">
        <f>IF($AA451="","",Y451-W451-K451)</f>
        <v/>
      </c>
      <c r="AA451" s="16">
        <f>IF(ROWS($AA$2:$AA451)&lt;=MAX('Per Line'!$AO$2:$AO$3001),MATCH(ROWS($AA$2:$AA451),'Per Line'!$AO$2:$AO$3001,0),"")</f>
        <v/>
      </c>
      <c r="AB451" s="17">
        <f>IF($AA451="","",K451-J451*Y451/100)</f>
        <v/>
      </c>
      <c r="AC451">
        <f>IF($AA451="","",C451&amp;"|"&amp;COUNTIF($C$2:$C451,C451))</f>
        <v/>
      </c>
    </row>
    <row r="452">
      <c r="A452" s="15" t="n"/>
      <c r="B452">
        <f>IF($AA452="","",INDEX('Per Line'!$E$2:$E$3001,$AA452)&amp;"")</f>
        <v/>
      </c>
      <c r="C452">
        <f>IF($AA452="","",D452&amp;" "&amp;G452)</f>
        <v/>
      </c>
      <c r="D452">
        <f>IF($AA452="","",INDEX('Per Line'!$A$2:$A$3001,$AA452)&amp;"")</f>
        <v/>
      </c>
      <c r="E452" s="14">
        <f>IF($AA452="","",INDEX('Per Line'!$G$2:$G$3001,$AA452))</f>
        <v/>
      </c>
      <c r="F452">
        <f>IF($AA452="","",INDEX('Per Line'!$H$2:$H$3001,$AA452)&amp;"")</f>
        <v/>
      </c>
      <c r="G452">
        <f>IF($AA452="","",INDEX('Per Line'!$J$2:$J$3001,$AA452)&amp;"")</f>
        <v/>
      </c>
      <c r="H452">
        <f>IF($AA452="","",INDEX('Per Line'!$K$2:$K$3001,$AA452)&amp;"")</f>
        <v/>
      </c>
      <c r="I452">
        <f>IF($AA452="","",INDEX('Per Line'!$L$2:$L$3001,$AA452)&amp;"")</f>
        <v/>
      </c>
      <c r="J452">
        <f>IF($AA452="","",INDEX('Per Line'!$P$2:$P$3001,$AA452))</f>
        <v/>
      </c>
      <c r="K452" s="7">
        <f>IF($AA452="","",IF(AND(ISNUMBER(M452),M452&gt;0,Y452&gt;M452),J452*M452/100+(Y452-M452),J452*Y452/100))</f>
        <v/>
      </c>
      <c r="L452">
        <f>IF($AA452="","",INDEX('Per Line'!$Z$2:$Z$3001,$AA452)&amp;"")</f>
        <v/>
      </c>
      <c r="M452">
        <f>IF($AA452="","",INDEX('Per Line'!$AG$2:$AG$3001,$AA452))</f>
        <v/>
      </c>
      <c r="N452">
        <f>IF($AA452="","",IF(AND(ISNUMBER(M452),M452&gt;0),Y452&gt;M452,FALSE))</f>
        <v/>
      </c>
      <c r="O452" s="7">
        <f>IF($AA452="","",IF(AND(ISNUMBER(M452),M452&gt;0,Y452&gt;M452),Y452-M452,""))</f>
        <v/>
      </c>
      <c r="P452" s="7">
        <f>IF($AA452="","",SUMIFS('Per Line'!$Y$2:$Y$3001,'Per Line'!$E$2:$E$3001,$B452,'Per Line'!$AQ$2:$AQ$3001,1))</f>
        <v/>
      </c>
      <c r="Q452">
        <f>IF($AA452="","",Settings!$C$7)</f>
        <v/>
      </c>
      <c r="R452" s="7">
        <f>IF($AA452="","",SUMIFS('Per Line'!$Y$2:$Y$3001,'Per Line'!$E$2:$E$3001,$B452,'Per Line'!$AP$2:$AP$3001,0,'Per Line'!$AQ$2:$AQ$3001,0))</f>
        <v/>
      </c>
      <c r="S452" s="7">
        <f>IF($AA452="","",R452*Q452)</f>
        <v/>
      </c>
      <c r="T452">
        <f>IF($AA452="","",Settings!$C$6)</f>
        <v/>
      </c>
      <c r="U452" s="7">
        <f>IF($AA452="","",SUMIFS('Per Line'!$Y$2:$Y$3001,'Per Line'!$E$2:$E$3001,$B452,'Per Line'!$AP$2:$AP$3001,1,'Per Line'!$AQ$2:$AQ$3001,0))</f>
        <v/>
      </c>
      <c r="V452" s="7">
        <f>IF($AA452="","",U452*T452)</f>
        <v/>
      </c>
      <c r="W452" s="7">
        <f>IF($AA452="","",V452+S452)</f>
        <v/>
      </c>
      <c r="X452" s="7">
        <f>IF($AA452="","",Y452-W452)</f>
        <v/>
      </c>
      <c r="Y452" s="7">
        <f>IF($AA452="","",R452+U452+P452)</f>
        <v/>
      </c>
      <c r="Z452" s="7">
        <f>IF($AA452="","",Y452-W452-K452)</f>
        <v/>
      </c>
      <c r="AA452" s="16">
        <f>IF(ROWS($AA$2:$AA452)&lt;=MAX('Per Line'!$AO$2:$AO$3001),MATCH(ROWS($AA$2:$AA452),'Per Line'!$AO$2:$AO$3001,0),"")</f>
        <v/>
      </c>
      <c r="AB452" s="17">
        <f>IF($AA452="","",K452-J452*Y452/100)</f>
        <v/>
      </c>
      <c r="AC452">
        <f>IF($AA452="","",C452&amp;"|"&amp;COUNTIF($C$2:$C452,C452))</f>
        <v/>
      </c>
    </row>
    <row r="453">
      <c r="A453" s="15" t="n"/>
      <c r="B453">
        <f>IF($AA453="","",INDEX('Per Line'!$E$2:$E$3001,$AA453)&amp;"")</f>
        <v/>
      </c>
      <c r="C453">
        <f>IF($AA453="","",D453&amp;" "&amp;G453)</f>
        <v/>
      </c>
      <c r="D453">
        <f>IF($AA453="","",INDEX('Per Line'!$A$2:$A$3001,$AA453)&amp;"")</f>
        <v/>
      </c>
      <c r="E453" s="14">
        <f>IF($AA453="","",INDEX('Per Line'!$G$2:$G$3001,$AA453))</f>
        <v/>
      </c>
      <c r="F453">
        <f>IF($AA453="","",INDEX('Per Line'!$H$2:$H$3001,$AA453)&amp;"")</f>
        <v/>
      </c>
      <c r="G453">
        <f>IF($AA453="","",INDEX('Per Line'!$J$2:$J$3001,$AA453)&amp;"")</f>
        <v/>
      </c>
      <c r="H453">
        <f>IF($AA453="","",INDEX('Per Line'!$K$2:$K$3001,$AA453)&amp;"")</f>
        <v/>
      </c>
      <c r="I453">
        <f>IF($AA453="","",INDEX('Per Line'!$L$2:$L$3001,$AA453)&amp;"")</f>
        <v/>
      </c>
      <c r="J453">
        <f>IF($AA453="","",INDEX('Per Line'!$P$2:$P$3001,$AA453))</f>
        <v/>
      </c>
      <c r="K453" s="7">
        <f>IF($AA453="","",IF(AND(ISNUMBER(M453),M453&gt;0,Y453&gt;M453),J453*M453/100+(Y453-M453),J453*Y453/100))</f>
        <v/>
      </c>
      <c r="L453">
        <f>IF($AA453="","",INDEX('Per Line'!$Z$2:$Z$3001,$AA453)&amp;"")</f>
        <v/>
      </c>
      <c r="M453">
        <f>IF($AA453="","",INDEX('Per Line'!$AG$2:$AG$3001,$AA453))</f>
        <v/>
      </c>
      <c r="N453">
        <f>IF($AA453="","",IF(AND(ISNUMBER(M453),M453&gt;0),Y453&gt;M453,FALSE))</f>
        <v/>
      </c>
      <c r="O453" s="7">
        <f>IF($AA453="","",IF(AND(ISNUMBER(M453),M453&gt;0,Y453&gt;M453),Y453-M453,""))</f>
        <v/>
      </c>
      <c r="P453" s="7">
        <f>IF($AA453="","",SUMIFS('Per Line'!$Y$2:$Y$3001,'Per Line'!$E$2:$E$3001,$B453,'Per Line'!$AQ$2:$AQ$3001,1))</f>
        <v/>
      </c>
      <c r="Q453">
        <f>IF($AA453="","",Settings!$C$7)</f>
        <v/>
      </c>
      <c r="R453" s="7">
        <f>IF($AA453="","",SUMIFS('Per Line'!$Y$2:$Y$3001,'Per Line'!$E$2:$E$3001,$B453,'Per Line'!$AP$2:$AP$3001,0,'Per Line'!$AQ$2:$AQ$3001,0))</f>
        <v/>
      </c>
      <c r="S453" s="7">
        <f>IF($AA453="","",R453*Q453)</f>
        <v/>
      </c>
      <c r="T453">
        <f>IF($AA453="","",Settings!$C$6)</f>
        <v/>
      </c>
      <c r="U453" s="7">
        <f>IF($AA453="","",SUMIFS('Per Line'!$Y$2:$Y$3001,'Per Line'!$E$2:$E$3001,$B453,'Per Line'!$AP$2:$AP$3001,1,'Per Line'!$AQ$2:$AQ$3001,0))</f>
        <v/>
      </c>
      <c r="V453" s="7">
        <f>IF($AA453="","",U453*T453)</f>
        <v/>
      </c>
      <c r="W453" s="7">
        <f>IF($AA453="","",V453+S453)</f>
        <v/>
      </c>
      <c r="X453" s="7">
        <f>IF($AA453="","",Y453-W453)</f>
        <v/>
      </c>
      <c r="Y453" s="7">
        <f>IF($AA453="","",R453+U453+P453)</f>
        <v/>
      </c>
      <c r="Z453" s="7">
        <f>IF($AA453="","",Y453-W453-K453)</f>
        <v/>
      </c>
      <c r="AA453" s="16">
        <f>IF(ROWS($AA$2:$AA453)&lt;=MAX('Per Line'!$AO$2:$AO$3001),MATCH(ROWS($AA$2:$AA453),'Per Line'!$AO$2:$AO$3001,0),"")</f>
        <v/>
      </c>
      <c r="AB453" s="17">
        <f>IF($AA453="","",K453-J453*Y453/100)</f>
        <v/>
      </c>
      <c r="AC453">
        <f>IF($AA453="","",C453&amp;"|"&amp;COUNTIF($C$2:$C453,C453))</f>
        <v/>
      </c>
    </row>
    <row r="454">
      <c r="A454" s="15" t="n"/>
      <c r="B454">
        <f>IF($AA454="","",INDEX('Per Line'!$E$2:$E$3001,$AA454)&amp;"")</f>
        <v/>
      </c>
      <c r="C454">
        <f>IF($AA454="","",D454&amp;" "&amp;G454)</f>
        <v/>
      </c>
      <c r="D454">
        <f>IF($AA454="","",INDEX('Per Line'!$A$2:$A$3001,$AA454)&amp;"")</f>
        <v/>
      </c>
      <c r="E454" s="14">
        <f>IF($AA454="","",INDEX('Per Line'!$G$2:$G$3001,$AA454))</f>
        <v/>
      </c>
      <c r="F454">
        <f>IF($AA454="","",INDEX('Per Line'!$H$2:$H$3001,$AA454)&amp;"")</f>
        <v/>
      </c>
      <c r="G454">
        <f>IF($AA454="","",INDEX('Per Line'!$J$2:$J$3001,$AA454)&amp;"")</f>
        <v/>
      </c>
      <c r="H454">
        <f>IF($AA454="","",INDEX('Per Line'!$K$2:$K$3001,$AA454)&amp;"")</f>
        <v/>
      </c>
      <c r="I454">
        <f>IF($AA454="","",INDEX('Per Line'!$L$2:$L$3001,$AA454)&amp;"")</f>
        <v/>
      </c>
      <c r="J454">
        <f>IF($AA454="","",INDEX('Per Line'!$P$2:$P$3001,$AA454))</f>
        <v/>
      </c>
      <c r="K454" s="7">
        <f>IF($AA454="","",IF(AND(ISNUMBER(M454),M454&gt;0,Y454&gt;M454),J454*M454/100+(Y454-M454),J454*Y454/100))</f>
        <v/>
      </c>
      <c r="L454">
        <f>IF($AA454="","",INDEX('Per Line'!$Z$2:$Z$3001,$AA454)&amp;"")</f>
        <v/>
      </c>
      <c r="M454">
        <f>IF($AA454="","",INDEX('Per Line'!$AG$2:$AG$3001,$AA454))</f>
        <v/>
      </c>
      <c r="N454">
        <f>IF($AA454="","",IF(AND(ISNUMBER(M454),M454&gt;0),Y454&gt;M454,FALSE))</f>
        <v/>
      </c>
      <c r="O454" s="7">
        <f>IF($AA454="","",IF(AND(ISNUMBER(M454),M454&gt;0,Y454&gt;M454),Y454-M454,""))</f>
        <v/>
      </c>
      <c r="P454" s="7">
        <f>IF($AA454="","",SUMIFS('Per Line'!$Y$2:$Y$3001,'Per Line'!$E$2:$E$3001,$B454,'Per Line'!$AQ$2:$AQ$3001,1))</f>
        <v/>
      </c>
      <c r="Q454">
        <f>IF($AA454="","",Settings!$C$7)</f>
        <v/>
      </c>
      <c r="R454" s="7">
        <f>IF($AA454="","",SUMIFS('Per Line'!$Y$2:$Y$3001,'Per Line'!$E$2:$E$3001,$B454,'Per Line'!$AP$2:$AP$3001,0,'Per Line'!$AQ$2:$AQ$3001,0))</f>
        <v/>
      </c>
      <c r="S454" s="7">
        <f>IF($AA454="","",R454*Q454)</f>
        <v/>
      </c>
      <c r="T454">
        <f>IF($AA454="","",Settings!$C$6)</f>
        <v/>
      </c>
      <c r="U454" s="7">
        <f>IF($AA454="","",SUMIFS('Per Line'!$Y$2:$Y$3001,'Per Line'!$E$2:$E$3001,$B454,'Per Line'!$AP$2:$AP$3001,1,'Per Line'!$AQ$2:$AQ$3001,0))</f>
        <v/>
      </c>
      <c r="V454" s="7">
        <f>IF($AA454="","",U454*T454)</f>
        <v/>
      </c>
      <c r="W454" s="7">
        <f>IF($AA454="","",V454+S454)</f>
        <v/>
      </c>
      <c r="X454" s="7">
        <f>IF($AA454="","",Y454-W454)</f>
        <v/>
      </c>
      <c r="Y454" s="7">
        <f>IF($AA454="","",R454+U454+P454)</f>
        <v/>
      </c>
      <c r="Z454" s="7">
        <f>IF($AA454="","",Y454-W454-K454)</f>
        <v/>
      </c>
      <c r="AA454" s="16">
        <f>IF(ROWS($AA$2:$AA454)&lt;=MAX('Per Line'!$AO$2:$AO$3001),MATCH(ROWS($AA$2:$AA454),'Per Line'!$AO$2:$AO$3001,0),"")</f>
        <v/>
      </c>
      <c r="AB454" s="17">
        <f>IF($AA454="","",K454-J454*Y454/100)</f>
        <v/>
      </c>
      <c r="AC454">
        <f>IF($AA454="","",C454&amp;"|"&amp;COUNTIF($C$2:$C454,C454))</f>
        <v/>
      </c>
    </row>
    <row r="455">
      <c r="A455" s="15" t="n"/>
      <c r="B455">
        <f>IF($AA455="","",INDEX('Per Line'!$E$2:$E$3001,$AA455)&amp;"")</f>
        <v/>
      </c>
      <c r="C455">
        <f>IF($AA455="","",D455&amp;" "&amp;G455)</f>
        <v/>
      </c>
      <c r="D455">
        <f>IF($AA455="","",INDEX('Per Line'!$A$2:$A$3001,$AA455)&amp;"")</f>
        <v/>
      </c>
      <c r="E455" s="14">
        <f>IF($AA455="","",INDEX('Per Line'!$G$2:$G$3001,$AA455))</f>
        <v/>
      </c>
      <c r="F455">
        <f>IF($AA455="","",INDEX('Per Line'!$H$2:$H$3001,$AA455)&amp;"")</f>
        <v/>
      </c>
      <c r="G455">
        <f>IF($AA455="","",INDEX('Per Line'!$J$2:$J$3001,$AA455)&amp;"")</f>
        <v/>
      </c>
      <c r="H455">
        <f>IF($AA455="","",INDEX('Per Line'!$K$2:$K$3001,$AA455)&amp;"")</f>
        <v/>
      </c>
      <c r="I455">
        <f>IF($AA455="","",INDEX('Per Line'!$L$2:$L$3001,$AA455)&amp;"")</f>
        <v/>
      </c>
      <c r="J455">
        <f>IF($AA455="","",INDEX('Per Line'!$P$2:$P$3001,$AA455))</f>
        <v/>
      </c>
      <c r="K455" s="7">
        <f>IF($AA455="","",IF(AND(ISNUMBER(M455),M455&gt;0,Y455&gt;M455),J455*M455/100+(Y455-M455),J455*Y455/100))</f>
        <v/>
      </c>
      <c r="L455">
        <f>IF($AA455="","",INDEX('Per Line'!$Z$2:$Z$3001,$AA455)&amp;"")</f>
        <v/>
      </c>
      <c r="M455">
        <f>IF($AA455="","",INDEX('Per Line'!$AG$2:$AG$3001,$AA455))</f>
        <v/>
      </c>
      <c r="N455">
        <f>IF($AA455="","",IF(AND(ISNUMBER(M455),M455&gt;0),Y455&gt;M455,FALSE))</f>
        <v/>
      </c>
      <c r="O455" s="7">
        <f>IF($AA455="","",IF(AND(ISNUMBER(M455),M455&gt;0,Y455&gt;M455),Y455-M455,""))</f>
        <v/>
      </c>
      <c r="P455" s="7">
        <f>IF($AA455="","",SUMIFS('Per Line'!$Y$2:$Y$3001,'Per Line'!$E$2:$E$3001,$B455,'Per Line'!$AQ$2:$AQ$3001,1))</f>
        <v/>
      </c>
      <c r="Q455">
        <f>IF($AA455="","",Settings!$C$7)</f>
        <v/>
      </c>
      <c r="R455" s="7">
        <f>IF($AA455="","",SUMIFS('Per Line'!$Y$2:$Y$3001,'Per Line'!$E$2:$E$3001,$B455,'Per Line'!$AP$2:$AP$3001,0,'Per Line'!$AQ$2:$AQ$3001,0))</f>
        <v/>
      </c>
      <c r="S455" s="7">
        <f>IF($AA455="","",R455*Q455)</f>
        <v/>
      </c>
      <c r="T455">
        <f>IF($AA455="","",Settings!$C$6)</f>
        <v/>
      </c>
      <c r="U455" s="7">
        <f>IF($AA455="","",SUMIFS('Per Line'!$Y$2:$Y$3001,'Per Line'!$E$2:$E$3001,$B455,'Per Line'!$AP$2:$AP$3001,1,'Per Line'!$AQ$2:$AQ$3001,0))</f>
        <v/>
      </c>
      <c r="V455" s="7">
        <f>IF($AA455="","",U455*T455)</f>
        <v/>
      </c>
      <c r="W455" s="7">
        <f>IF($AA455="","",V455+S455)</f>
        <v/>
      </c>
      <c r="X455" s="7">
        <f>IF($AA455="","",Y455-W455)</f>
        <v/>
      </c>
      <c r="Y455" s="7">
        <f>IF($AA455="","",R455+U455+P455)</f>
        <v/>
      </c>
      <c r="Z455" s="7">
        <f>IF($AA455="","",Y455-W455-K455)</f>
        <v/>
      </c>
      <c r="AA455" s="16">
        <f>IF(ROWS($AA$2:$AA455)&lt;=MAX('Per Line'!$AO$2:$AO$3001),MATCH(ROWS($AA$2:$AA455),'Per Line'!$AO$2:$AO$3001,0),"")</f>
        <v/>
      </c>
      <c r="AB455" s="17">
        <f>IF($AA455="","",K455-J455*Y455/100)</f>
        <v/>
      </c>
      <c r="AC455">
        <f>IF($AA455="","",C455&amp;"|"&amp;COUNTIF($C$2:$C455,C455))</f>
        <v/>
      </c>
    </row>
    <row r="456">
      <c r="A456" s="15" t="n"/>
      <c r="B456">
        <f>IF($AA456="","",INDEX('Per Line'!$E$2:$E$3001,$AA456)&amp;"")</f>
        <v/>
      </c>
      <c r="C456">
        <f>IF($AA456="","",D456&amp;" "&amp;G456)</f>
        <v/>
      </c>
      <c r="D456">
        <f>IF($AA456="","",INDEX('Per Line'!$A$2:$A$3001,$AA456)&amp;"")</f>
        <v/>
      </c>
      <c r="E456" s="14">
        <f>IF($AA456="","",INDEX('Per Line'!$G$2:$G$3001,$AA456))</f>
        <v/>
      </c>
      <c r="F456">
        <f>IF($AA456="","",INDEX('Per Line'!$H$2:$H$3001,$AA456)&amp;"")</f>
        <v/>
      </c>
      <c r="G456">
        <f>IF($AA456="","",INDEX('Per Line'!$J$2:$J$3001,$AA456)&amp;"")</f>
        <v/>
      </c>
      <c r="H456">
        <f>IF($AA456="","",INDEX('Per Line'!$K$2:$K$3001,$AA456)&amp;"")</f>
        <v/>
      </c>
      <c r="I456">
        <f>IF($AA456="","",INDEX('Per Line'!$L$2:$L$3001,$AA456)&amp;"")</f>
        <v/>
      </c>
      <c r="J456">
        <f>IF($AA456="","",INDEX('Per Line'!$P$2:$P$3001,$AA456))</f>
        <v/>
      </c>
      <c r="K456" s="7">
        <f>IF($AA456="","",IF(AND(ISNUMBER(M456),M456&gt;0,Y456&gt;M456),J456*M456/100+(Y456-M456),J456*Y456/100))</f>
        <v/>
      </c>
      <c r="L456">
        <f>IF($AA456="","",INDEX('Per Line'!$Z$2:$Z$3001,$AA456)&amp;"")</f>
        <v/>
      </c>
      <c r="M456">
        <f>IF($AA456="","",INDEX('Per Line'!$AG$2:$AG$3001,$AA456))</f>
        <v/>
      </c>
      <c r="N456">
        <f>IF($AA456="","",IF(AND(ISNUMBER(M456),M456&gt;0),Y456&gt;M456,FALSE))</f>
        <v/>
      </c>
      <c r="O456" s="7">
        <f>IF($AA456="","",IF(AND(ISNUMBER(M456),M456&gt;0,Y456&gt;M456),Y456-M456,""))</f>
        <v/>
      </c>
      <c r="P456" s="7">
        <f>IF($AA456="","",SUMIFS('Per Line'!$Y$2:$Y$3001,'Per Line'!$E$2:$E$3001,$B456,'Per Line'!$AQ$2:$AQ$3001,1))</f>
        <v/>
      </c>
      <c r="Q456">
        <f>IF($AA456="","",Settings!$C$7)</f>
        <v/>
      </c>
      <c r="R456" s="7">
        <f>IF($AA456="","",SUMIFS('Per Line'!$Y$2:$Y$3001,'Per Line'!$E$2:$E$3001,$B456,'Per Line'!$AP$2:$AP$3001,0,'Per Line'!$AQ$2:$AQ$3001,0))</f>
        <v/>
      </c>
      <c r="S456" s="7">
        <f>IF($AA456="","",R456*Q456)</f>
        <v/>
      </c>
      <c r="T456">
        <f>IF($AA456="","",Settings!$C$6)</f>
        <v/>
      </c>
      <c r="U456" s="7">
        <f>IF($AA456="","",SUMIFS('Per Line'!$Y$2:$Y$3001,'Per Line'!$E$2:$E$3001,$B456,'Per Line'!$AP$2:$AP$3001,1,'Per Line'!$AQ$2:$AQ$3001,0))</f>
        <v/>
      </c>
      <c r="V456" s="7">
        <f>IF($AA456="","",U456*T456)</f>
        <v/>
      </c>
      <c r="W456" s="7">
        <f>IF($AA456="","",V456+S456)</f>
        <v/>
      </c>
      <c r="X456" s="7">
        <f>IF($AA456="","",Y456-W456)</f>
        <v/>
      </c>
      <c r="Y456" s="7">
        <f>IF($AA456="","",R456+U456+P456)</f>
        <v/>
      </c>
      <c r="Z456" s="7">
        <f>IF($AA456="","",Y456-W456-K456)</f>
        <v/>
      </c>
      <c r="AA456" s="16">
        <f>IF(ROWS($AA$2:$AA456)&lt;=MAX('Per Line'!$AO$2:$AO$3001),MATCH(ROWS($AA$2:$AA456),'Per Line'!$AO$2:$AO$3001,0),"")</f>
        <v/>
      </c>
      <c r="AB456" s="17">
        <f>IF($AA456="","",K456-J456*Y456/100)</f>
        <v/>
      </c>
      <c r="AC456">
        <f>IF($AA456="","",C456&amp;"|"&amp;COUNTIF($C$2:$C456,C456))</f>
        <v/>
      </c>
    </row>
    <row r="457">
      <c r="A457" s="15" t="n"/>
      <c r="B457">
        <f>IF($AA457="","",INDEX('Per Line'!$E$2:$E$3001,$AA457)&amp;"")</f>
        <v/>
      </c>
      <c r="C457">
        <f>IF($AA457="","",D457&amp;" "&amp;G457)</f>
        <v/>
      </c>
      <c r="D457">
        <f>IF($AA457="","",INDEX('Per Line'!$A$2:$A$3001,$AA457)&amp;"")</f>
        <v/>
      </c>
      <c r="E457" s="14">
        <f>IF($AA457="","",INDEX('Per Line'!$G$2:$G$3001,$AA457))</f>
        <v/>
      </c>
      <c r="F457">
        <f>IF($AA457="","",INDEX('Per Line'!$H$2:$H$3001,$AA457)&amp;"")</f>
        <v/>
      </c>
      <c r="G457">
        <f>IF($AA457="","",INDEX('Per Line'!$J$2:$J$3001,$AA457)&amp;"")</f>
        <v/>
      </c>
      <c r="H457">
        <f>IF($AA457="","",INDEX('Per Line'!$K$2:$K$3001,$AA457)&amp;"")</f>
        <v/>
      </c>
      <c r="I457">
        <f>IF($AA457="","",INDEX('Per Line'!$L$2:$L$3001,$AA457)&amp;"")</f>
        <v/>
      </c>
      <c r="J457">
        <f>IF($AA457="","",INDEX('Per Line'!$P$2:$P$3001,$AA457))</f>
        <v/>
      </c>
      <c r="K457" s="7">
        <f>IF($AA457="","",IF(AND(ISNUMBER(M457),M457&gt;0,Y457&gt;M457),J457*M457/100+(Y457-M457),J457*Y457/100))</f>
        <v/>
      </c>
      <c r="L457">
        <f>IF($AA457="","",INDEX('Per Line'!$Z$2:$Z$3001,$AA457)&amp;"")</f>
        <v/>
      </c>
      <c r="M457">
        <f>IF($AA457="","",INDEX('Per Line'!$AG$2:$AG$3001,$AA457))</f>
        <v/>
      </c>
      <c r="N457">
        <f>IF($AA457="","",IF(AND(ISNUMBER(M457),M457&gt;0),Y457&gt;M457,FALSE))</f>
        <v/>
      </c>
      <c r="O457" s="7">
        <f>IF($AA457="","",IF(AND(ISNUMBER(M457),M457&gt;0,Y457&gt;M457),Y457-M457,""))</f>
        <v/>
      </c>
      <c r="P457" s="7">
        <f>IF($AA457="","",SUMIFS('Per Line'!$Y$2:$Y$3001,'Per Line'!$E$2:$E$3001,$B457,'Per Line'!$AQ$2:$AQ$3001,1))</f>
        <v/>
      </c>
      <c r="Q457">
        <f>IF($AA457="","",Settings!$C$7)</f>
        <v/>
      </c>
      <c r="R457" s="7">
        <f>IF($AA457="","",SUMIFS('Per Line'!$Y$2:$Y$3001,'Per Line'!$E$2:$E$3001,$B457,'Per Line'!$AP$2:$AP$3001,0,'Per Line'!$AQ$2:$AQ$3001,0))</f>
        <v/>
      </c>
      <c r="S457" s="7">
        <f>IF($AA457="","",R457*Q457)</f>
        <v/>
      </c>
      <c r="T457">
        <f>IF($AA457="","",Settings!$C$6)</f>
        <v/>
      </c>
      <c r="U457" s="7">
        <f>IF($AA457="","",SUMIFS('Per Line'!$Y$2:$Y$3001,'Per Line'!$E$2:$E$3001,$B457,'Per Line'!$AP$2:$AP$3001,1,'Per Line'!$AQ$2:$AQ$3001,0))</f>
        <v/>
      </c>
      <c r="V457" s="7">
        <f>IF($AA457="","",U457*T457)</f>
        <v/>
      </c>
      <c r="W457" s="7">
        <f>IF($AA457="","",V457+S457)</f>
        <v/>
      </c>
      <c r="X457" s="7">
        <f>IF($AA457="","",Y457-W457)</f>
        <v/>
      </c>
      <c r="Y457" s="7">
        <f>IF($AA457="","",R457+U457+P457)</f>
        <v/>
      </c>
      <c r="Z457" s="7">
        <f>IF($AA457="","",Y457-W457-K457)</f>
        <v/>
      </c>
      <c r="AA457" s="16">
        <f>IF(ROWS($AA$2:$AA457)&lt;=MAX('Per Line'!$AO$2:$AO$3001),MATCH(ROWS($AA$2:$AA457),'Per Line'!$AO$2:$AO$3001,0),"")</f>
        <v/>
      </c>
      <c r="AB457" s="17">
        <f>IF($AA457="","",K457-J457*Y457/100)</f>
        <v/>
      </c>
      <c r="AC457">
        <f>IF($AA457="","",C457&amp;"|"&amp;COUNTIF($C$2:$C457,C457))</f>
        <v/>
      </c>
    </row>
    <row r="458">
      <c r="A458" s="15" t="n"/>
      <c r="B458">
        <f>IF($AA458="","",INDEX('Per Line'!$E$2:$E$3001,$AA458)&amp;"")</f>
        <v/>
      </c>
      <c r="C458">
        <f>IF($AA458="","",D458&amp;" "&amp;G458)</f>
        <v/>
      </c>
      <c r="D458">
        <f>IF($AA458="","",INDEX('Per Line'!$A$2:$A$3001,$AA458)&amp;"")</f>
        <v/>
      </c>
      <c r="E458" s="14">
        <f>IF($AA458="","",INDEX('Per Line'!$G$2:$G$3001,$AA458))</f>
        <v/>
      </c>
      <c r="F458">
        <f>IF($AA458="","",INDEX('Per Line'!$H$2:$H$3001,$AA458)&amp;"")</f>
        <v/>
      </c>
      <c r="G458">
        <f>IF($AA458="","",INDEX('Per Line'!$J$2:$J$3001,$AA458)&amp;"")</f>
        <v/>
      </c>
      <c r="H458">
        <f>IF($AA458="","",INDEX('Per Line'!$K$2:$K$3001,$AA458)&amp;"")</f>
        <v/>
      </c>
      <c r="I458">
        <f>IF($AA458="","",INDEX('Per Line'!$L$2:$L$3001,$AA458)&amp;"")</f>
        <v/>
      </c>
      <c r="J458">
        <f>IF($AA458="","",INDEX('Per Line'!$P$2:$P$3001,$AA458))</f>
        <v/>
      </c>
      <c r="K458" s="7">
        <f>IF($AA458="","",IF(AND(ISNUMBER(M458),M458&gt;0,Y458&gt;M458),J458*M458/100+(Y458-M458),J458*Y458/100))</f>
        <v/>
      </c>
      <c r="L458">
        <f>IF($AA458="","",INDEX('Per Line'!$Z$2:$Z$3001,$AA458)&amp;"")</f>
        <v/>
      </c>
      <c r="M458">
        <f>IF($AA458="","",INDEX('Per Line'!$AG$2:$AG$3001,$AA458))</f>
        <v/>
      </c>
      <c r="N458">
        <f>IF($AA458="","",IF(AND(ISNUMBER(M458),M458&gt;0),Y458&gt;M458,FALSE))</f>
        <v/>
      </c>
      <c r="O458" s="7">
        <f>IF($AA458="","",IF(AND(ISNUMBER(M458),M458&gt;0,Y458&gt;M458),Y458-M458,""))</f>
        <v/>
      </c>
      <c r="P458" s="7">
        <f>IF($AA458="","",SUMIFS('Per Line'!$Y$2:$Y$3001,'Per Line'!$E$2:$E$3001,$B458,'Per Line'!$AQ$2:$AQ$3001,1))</f>
        <v/>
      </c>
      <c r="Q458">
        <f>IF($AA458="","",Settings!$C$7)</f>
        <v/>
      </c>
      <c r="R458" s="7">
        <f>IF($AA458="","",SUMIFS('Per Line'!$Y$2:$Y$3001,'Per Line'!$E$2:$E$3001,$B458,'Per Line'!$AP$2:$AP$3001,0,'Per Line'!$AQ$2:$AQ$3001,0))</f>
        <v/>
      </c>
      <c r="S458" s="7">
        <f>IF($AA458="","",R458*Q458)</f>
        <v/>
      </c>
      <c r="T458">
        <f>IF($AA458="","",Settings!$C$6)</f>
        <v/>
      </c>
      <c r="U458" s="7">
        <f>IF($AA458="","",SUMIFS('Per Line'!$Y$2:$Y$3001,'Per Line'!$E$2:$E$3001,$B458,'Per Line'!$AP$2:$AP$3001,1,'Per Line'!$AQ$2:$AQ$3001,0))</f>
        <v/>
      </c>
      <c r="V458" s="7">
        <f>IF($AA458="","",U458*T458)</f>
        <v/>
      </c>
      <c r="W458" s="7">
        <f>IF($AA458="","",V458+S458)</f>
        <v/>
      </c>
      <c r="X458" s="7">
        <f>IF($AA458="","",Y458-W458)</f>
        <v/>
      </c>
      <c r="Y458" s="7">
        <f>IF($AA458="","",R458+U458+P458)</f>
        <v/>
      </c>
      <c r="Z458" s="7">
        <f>IF($AA458="","",Y458-W458-K458)</f>
        <v/>
      </c>
      <c r="AA458" s="16">
        <f>IF(ROWS($AA$2:$AA458)&lt;=MAX('Per Line'!$AO$2:$AO$3001),MATCH(ROWS($AA$2:$AA458),'Per Line'!$AO$2:$AO$3001,0),"")</f>
        <v/>
      </c>
      <c r="AB458" s="17">
        <f>IF($AA458="","",K458-J458*Y458/100)</f>
        <v/>
      </c>
      <c r="AC458">
        <f>IF($AA458="","",C458&amp;"|"&amp;COUNTIF($C$2:$C458,C458))</f>
        <v/>
      </c>
    </row>
    <row r="459">
      <c r="A459" s="15" t="n"/>
      <c r="B459">
        <f>IF($AA459="","",INDEX('Per Line'!$E$2:$E$3001,$AA459)&amp;"")</f>
        <v/>
      </c>
      <c r="C459">
        <f>IF($AA459="","",D459&amp;" "&amp;G459)</f>
        <v/>
      </c>
      <c r="D459">
        <f>IF($AA459="","",INDEX('Per Line'!$A$2:$A$3001,$AA459)&amp;"")</f>
        <v/>
      </c>
      <c r="E459" s="14">
        <f>IF($AA459="","",INDEX('Per Line'!$G$2:$G$3001,$AA459))</f>
        <v/>
      </c>
      <c r="F459">
        <f>IF($AA459="","",INDEX('Per Line'!$H$2:$H$3001,$AA459)&amp;"")</f>
        <v/>
      </c>
      <c r="G459">
        <f>IF($AA459="","",INDEX('Per Line'!$J$2:$J$3001,$AA459)&amp;"")</f>
        <v/>
      </c>
      <c r="H459">
        <f>IF($AA459="","",INDEX('Per Line'!$K$2:$K$3001,$AA459)&amp;"")</f>
        <v/>
      </c>
      <c r="I459">
        <f>IF($AA459="","",INDEX('Per Line'!$L$2:$L$3001,$AA459)&amp;"")</f>
        <v/>
      </c>
      <c r="J459">
        <f>IF($AA459="","",INDEX('Per Line'!$P$2:$P$3001,$AA459))</f>
        <v/>
      </c>
      <c r="K459" s="7">
        <f>IF($AA459="","",IF(AND(ISNUMBER(M459),M459&gt;0,Y459&gt;M459),J459*M459/100+(Y459-M459),J459*Y459/100))</f>
        <v/>
      </c>
      <c r="L459">
        <f>IF($AA459="","",INDEX('Per Line'!$Z$2:$Z$3001,$AA459)&amp;"")</f>
        <v/>
      </c>
      <c r="M459">
        <f>IF($AA459="","",INDEX('Per Line'!$AG$2:$AG$3001,$AA459))</f>
        <v/>
      </c>
      <c r="N459">
        <f>IF($AA459="","",IF(AND(ISNUMBER(M459),M459&gt;0),Y459&gt;M459,FALSE))</f>
        <v/>
      </c>
      <c r="O459" s="7">
        <f>IF($AA459="","",IF(AND(ISNUMBER(M459),M459&gt;0,Y459&gt;M459),Y459-M459,""))</f>
        <v/>
      </c>
      <c r="P459" s="7">
        <f>IF($AA459="","",SUMIFS('Per Line'!$Y$2:$Y$3001,'Per Line'!$E$2:$E$3001,$B459,'Per Line'!$AQ$2:$AQ$3001,1))</f>
        <v/>
      </c>
      <c r="Q459">
        <f>IF($AA459="","",Settings!$C$7)</f>
        <v/>
      </c>
      <c r="R459" s="7">
        <f>IF($AA459="","",SUMIFS('Per Line'!$Y$2:$Y$3001,'Per Line'!$E$2:$E$3001,$B459,'Per Line'!$AP$2:$AP$3001,0,'Per Line'!$AQ$2:$AQ$3001,0))</f>
        <v/>
      </c>
      <c r="S459" s="7">
        <f>IF($AA459="","",R459*Q459)</f>
        <v/>
      </c>
      <c r="T459">
        <f>IF($AA459="","",Settings!$C$6)</f>
        <v/>
      </c>
      <c r="U459" s="7">
        <f>IF($AA459="","",SUMIFS('Per Line'!$Y$2:$Y$3001,'Per Line'!$E$2:$E$3001,$B459,'Per Line'!$AP$2:$AP$3001,1,'Per Line'!$AQ$2:$AQ$3001,0))</f>
        <v/>
      </c>
      <c r="V459" s="7">
        <f>IF($AA459="","",U459*T459)</f>
        <v/>
      </c>
      <c r="W459" s="7">
        <f>IF($AA459="","",V459+S459)</f>
        <v/>
      </c>
      <c r="X459" s="7">
        <f>IF($AA459="","",Y459-W459)</f>
        <v/>
      </c>
      <c r="Y459" s="7">
        <f>IF($AA459="","",R459+U459+P459)</f>
        <v/>
      </c>
      <c r="Z459" s="7">
        <f>IF($AA459="","",Y459-W459-K459)</f>
        <v/>
      </c>
      <c r="AA459" s="16">
        <f>IF(ROWS($AA$2:$AA459)&lt;=MAX('Per Line'!$AO$2:$AO$3001),MATCH(ROWS($AA$2:$AA459),'Per Line'!$AO$2:$AO$3001,0),"")</f>
        <v/>
      </c>
      <c r="AB459" s="17">
        <f>IF($AA459="","",K459-J459*Y459/100)</f>
        <v/>
      </c>
      <c r="AC459">
        <f>IF($AA459="","",C459&amp;"|"&amp;COUNTIF($C$2:$C459,C459))</f>
        <v/>
      </c>
    </row>
    <row r="460">
      <c r="A460" s="15" t="n"/>
      <c r="B460">
        <f>IF($AA460="","",INDEX('Per Line'!$E$2:$E$3001,$AA460)&amp;"")</f>
        <v/>
      </c>
      <c r="C460">
        <f>IF($AA460="","",D460&amp;" "&amp;G460)</f>
        <v/>
      </c>
      <c r="D460">
        <f>IF($AA460="","",INDEX('Per Line'!$A$2:$A$3001,$AA460)&amp;"")</f>
        <v/>
      </c>
      <c r="E460" s="14">
        <f>IF($AA460="","",INDEX('Per Line'!$G$2:$G$3001,$AA460))</f>
        <v/>
      </c>
      <c r="F460">
        <f>IF($AA460="","",INDEX('Per Line'!$H$2:$H$3001,$AA460)&amp;"")</f>
        <v/>
      </c>
      <c r="G460">
        <f>IF($AA460="","",INDEX('Per Line'!$J$2:$J$3001,$AA460)&amp;"")</f>
        <v/>
      </c>
      <c r="H460">
        <f>IF($AA460="","",INDEX('Per Line'!$K$2:$K$3001,$AA460)&amp;"")</f>
        <v/>
      </c>
      <c r="I460">
        <f>IF($AA460="","",INDEX('Per Line'!$L$2:$L$3001,$AA460)&amp;"")</f>
        <v/>
      </c>
      <c r="J460">
        <f>IF($AA460="","",INDEX('Per Line'!$P$2:$P$3001,$AA460))</f>
        <v/>
      </c>
      <c r="K460" s="7">
        <f>IF($AA460="","",IF(AND(ISNUMBER(M460),M460&gt;0,Y460&gt;M460),J460*M460/100+(Y460-M460),J460*Y460/100))</f>
        <v/>
      </c>
      <c r="L460">
        <f>IF($AA460="","",INDEX('Per Line'!$Z$2:$Z$3001,$AA460)&amp;"")</f>
        <v/>
      </c>
      <c r="M460">
        <f>IF($AA460="","",INDEX('Per Line'!$AG$2:$AG$3001,$AA460))</f>
        <v/>
      </c>
      <c r="N460">
        <f>IF($AA460="","",IF(AND(ISNUMBER(M460),M460&gt;0),Y460&gt;M460,FALSE))</f>
        <v/>
      </c>
      <c r="O460" s="7">
        <f>IF($AA460="","",IF(AND(ISNUMBER(M460),M460&gt;0,Y460&gt;M460),Y460-M460,""))</f>
        <v/>
      </c>
      <c r="P460" s="7">
        <f>IF($AA460="","",SUMIFS('Per Line'!$Y$2:$Y$3001,'Per Line'!$E$2:$E$3001,$B460,'Per Line'!$AQ$2:$AQ$3001,1))</f>
        <v/>
      </c>
      <c r="Q460">
        <f>IF($AA460="","",Settings!$C$7)</f>
        <v/>
      </c>
      <c r="R460" s="7">
        <f>IF($AA460="","",SUMIFS('Per Line'!$Y$2:$Y$3001,'Per Line'!$E$2:$E$3001,$B460,'Per Line'!$AP$2:$AP$3001,0,'Per Line'!$AQ$2:$AQ$3001,0))</f>
        <v/>
      </c>
      <c r="S460" s="7">
        <f>IF($AA460="","",R460*Q460)</f>
        <v/>
      </c>
      <c r="T460">
        <f>IF($AA460="","",Settings!$C$6)</f>
        <v/>
      </c>
      <c r="U460" s="7">
        <f>IF($AA460="","",SUMIFS('Per Line'!$Y$2:$Y$3001,'Per Line'!$E$2:$E$3001,$B460,'Per Line'!$AP$2:$AP$3001,1,'Per Line'!$AQ$2:$AQ$3001,0))</f>
        <v/>
      </c>
      <c r="V460" s="7">
        <f>IF($AA460="","",U460*T460)</f>
        <v/>
      </c>
      <c r="W460" s="7">
        <f>IF($AA460="","",V460+S460)</f>
        <v/>
      </c>
      <c r="X460" s="7">
        <f>IF($AA460="","",Y460-W460)</f>
        <v/>
      </c>
      <c r="Y460" s="7">
        <f>IF($AA460="","",R460+U460+P460)</f>
        <v/>
      </c>
      <c r="Z460" s="7">
        <f>IF($AA460="","",Y460-W460-K460)</f>
        <v/>
      </c>
      <c r="AA460" s="16">
        <f>IF(ROWS($AA$2:$AA460)&lt;=MAX('Per Line'!$AO$2:$AO$3001),MATCH(ROWS($AA$2:$AA460),'Per Line'!$AO$2:$AO$3001,0),"")</f>
        <v/>
      </c>
      <c r="AB460" s="17">
        <f>IF($AA460="","",K460-J460*Y460/100)</f>
        <v/>
      </c>
      <c r="AC460">
        <f>IF($AA460="","",C460&amp;"|"&amp;COUNTIF($C$2:$C460,C460))</f>
        <v/>
      </c>
    </row>
    <row r="461">
      <c r="A461" s="15" t="n"/>
      <c r="B461">
        <f>IF($AA461="","",INDEX('Per Line'!$E$2:$E$3001,$AA461)&amp;"")</f>
        <v/>
      </c>
      <c r="C461">
        <f>IF($AA461="","",D461&amp;" "&amp;G461)</f>
        <v/>
      </c>
      <c r="D461">
        <f>IF($AA461="","",INDEX('Per Line'!$A$2:$A$3001,$AA461)&amp;"")</f>
        <v/>
      </c>
      <c r="E461" s="14">
        <f>IF($AA461="","",INDEX('Per Line'!$G$2:$G$3001,$AA461))</f>
        <v/>
      </c>
      <c r="F461">
        <f>IF($AA461="","",INDEX('Per Line'!$H$2:$H$3001,$AA461)&amp;"")</f>
        <v/>
      </c>
      <c r="G461">
        <f>IF($AA461="","",INDEX('Per Line'!$J$2:$J$3001,$AA461)&amp;"")</f>
        <v/>
      </c>
      <c r="H461">
        <f>IF($AA461="","",INDEX('Per Line'!$K$2:$K$3001,$AA461)&amp;"")</f>
        <v/>
      </c>
      <c r="I461">
        <f>IF($AA461="","",INDEX('Per Line'!$L$2:$L$3001,$AA461)&amp;"")</f>
        <v/>
      </c>
      <c r="J461">
        <f>IF($AA461="","",INDEX('Per Line'!$P$2:$P$3001,$AA461))</f>
        <v/>
      </c>
      <c r="K461" s="7">
        <f>IF($AA461="","",IF(AND(ISNUMBER(M461),M461&gt;0,Y461&gt;M461),J461*M461/100+(Y461-M461),J461*Y461/100))</f>
        <v/>
      </c>
      <c r="L461">
        <f>IF($AA461="","",INDEX('Per Line'!$Z$2:$Z$3001,$AA461)&amp;"")</f>
        <v/>
      </c>
      <c r="M461">
        <f>IF($AA461="","",INDEX('Per Line'!$AG$2:$AG$3001,$AA461))</f>
        <v/>
      </c>
      <c r="N461">
        <f>IF($AA461="","",IF(AND(ISNUMBER(M461),M461&gt;0),Y461&gt;M461,FALSE))</f>
        <v/>
      </c>
      <c r="O461" s="7">
        <f>IF($AA461="","",IF(AND(ISNUMBER(M461),M461&gt;0,Y461&gt;M461),Y461-M461,""))</f>
        <v/>
      </c>
      <c r="P461" s="7">
        <f>IF($AA461="","",SUMIFS('Per Line'!$Y$2:$Y$3001,'Per Line'!$E$2:$E$3001,$B461,'Per Line'!$AQ$2:$AQ$3001,1))</f>
        <v/>
      </c>
      <c r="Q461">
        <f>IF($AA461="","",Settings!$C$7)</f>
        <v/>
      </c>
      <c r="R461" s="7">
        <f>IF($AA461="","",SUMIFS('Per Line'!$Y$2:$Y$3001,'Per Line'!$E$2:$E$3001,$B461,'Per Line'!$AP$2:$AP$3001,0,'Per Line'!$AQ$2:$AQ$3001,0))</f>
        <v/>
      </c>
      <c r="S461" s="7">
        <f>IF($AA461="","",R461*Q461)</f>
        <v/>
      </c>
      <c r="T461">
        <f>IF($AA461="","",Settings!$C$6)</f>
        <v/>
      </c>
      <c r="U461" s="7">
        <f>IF($AA461="","",SUMIFS('Per Line'!$Y$2:$Y$3001,'Per Line'!$E$2:$E$3001,$B461,'Per Line'!$AP$2:$AP$3001,1,'Per Line'!$AQ$2:$AQ$3001,0))</f>
        <v/>
      </c>
      <c r="V461" s="7">
        <f>IF($AA461="","",U461*T461)</f>
        <v/>
      </c>
      <c r="W461" s="7">
        <f>IF($AA461="","",V461+S461)</f>
        <v/>
      </c>
      <c r="X461" s="7">
        <f>IF($AA461="","",Y461-W461)</f>
        <v/>
      </c>
      <c r="Y461" s="7">
        <f>IF($AA461="","",R461+U461+P461)</f>
        <v/>
      </c>
      <c r="Z461" s="7">
        <f>IF($AA461="","",Y461-W461-K461)</f>
        <v/>
      </c>
      <c r="AA461" s="16">
        <f>IF(ROWS($AA$2:$AA461)&lt;=MAX('Per Line'!$AO$2:$AO$3001),MATCH(ROWS($AA$2:$AA461),'Per Line'!$AO$2:$AO$3001,0),"")</f>
        <v/>
      </c>
      <c r="AB461" s="17">
        <f>IF($AA461="","",K461-J461*Y461/100)</f>
        <v/>
      </c>
      <c r="AC461">
        <f>IF($AA461="","",C461&amp;"|"&amp;COUNTIF($C$2:$C461,C461))</f>
        <v/>
      </c>
    </row>
    <row r="462">
      <c r="A462" s="15" t="n"/>
      <c r="B462">
        <f>IF($AA462="","",INDEX('Per Line'!$E$2:$E$3001,$AA462)&amp;"")</f>
        <v/>
      </c>
      <c r="C462">
        <f>IF($AA462="","",D462&amp;" "&amp;G462)</f>
        <v/>
      </c>
      <c r="D462">
        <f>IF($AA462="","",INDEX('Per Line'!$A$2:$A$3001,$AA462)&amp;"")</f>
        <v/>
      </c>
      <c r="E462" s="14">
        <f>IF($AA462="","",INDEX('Per Line'!$G$2:$G$3001,$AA462))</f>
        <v/>
      </c>
      <c r="F462">
        <f>IF($AA462="","",INDEX('Per Line'!$H$2:$H$3001,$AA462)&amp;"")</f>
        <v/>
      </c>
      <c r="G462">
        <f>IF($AA462="","",INDEX('Per Line'!$J$2:$J$3001,$AA462)&amp;"")</f>
        <v/>
      </c>
      <c r="H462">
        <f>IF($AA462="","",INDEX('Per Line'!$K$2:$K$3001,$AA462)&amp;"")</f>
        <v/>
      </c>
      <c r="I462">
        <f>IF($AA462="","",INDEX('Per Line'!$L$2:$L$3001,$AA462)&amp;"")</f>
        <v/>
      </c>
      <c r="J462">
        <f>IF($AA462="","",INDEX('Per Line'!$P$2:$P$3001,$AA462))</f>
        <v/>
      </c>
      <c r="K462" s="7">
        <f>IF($AA462="","",IF(AND(ISNUMBER(M462),M462&gt;0,Y462&gt;M462),J462*M462/100+(Y462-M462),J462*Y462/100))</f>
        <v/>
      </c>
      <c r="L462">
        <f>IF($AA462="","",INDEX('Per Line'!$Z$2:$Z$3001,$AA462)&amp;"")</f>
        <v/>
      </c>
      <c r="M462">
        <f>IF($AA462="","",INDEX('Per Line'!$AG$2:$AG$3001,$AA462))</f>
        <v/>
      </c>
      <c r="N462">
        <f>IF($AA462="","",IF(AND(ISNUMBER(M462),M462&gt;0),Y462&gt;M462,FALSE))</f>
        <v/>
      </c>
      <c r="O462" s="7">
        <f>IF($AA462="","",IF(AND(ISNUMBER(M462),M462&gt;0,Y462&gt;M462),Y462-M462,""))</f>
        <v/>
      </c>
      <c r="P462" s="7">
        <f>IF($AA462="","",SUMIFS('Per Line'!$Y$2:$Y$3001,'Per Line'!$E$2:$E$3001,$B462,'Per Line'!$AQ$2:$AQ$3001,1))</f>
        <v/>
      </c>
      <c r="Q462">
        <f>IF($AA462="","",Settings!$C$7)</f>
        <v/>
      </c>
      <c r="R462" s="7">
        <f>IF($AA462="","",SUMIFS('Per Line'!$Y$2:$Y$3001,'Per Line'!$E$2:$E$3001,$B462,'Per Line'!$AP$2:$AP$3001,0,'Per Line'!$AQ$2:$AQ$3001,0))</f>
        <v/>
      </c>
      <c r="S462" s="7">
        <f>IF($AA462="","",R462*Q462)</f>
        <v/>
      </c>
      <c r="T462">
        <f>IF($AA462="","",Settings!$C$6)</f>
        <v/>
      </c>
      <c r="U462" s="7">
        <f>IF($AA462="","",SUMIFS('Per Line'!$Y$2:$Y$3001,'Per Line'!$E$2:$E$3001,$B462,'Per Line'!$AP$2:$AP$3001,1,'Per Line'!$AQ$2:$AQ$3001,0))</f>
        <v/>
      </c>
      <c r="V462" s="7">
        <f>IF($AA462="","",U462*T462)</f>
        <v/>
      </c>
      <c r="W462" s="7">
        <f>IF($AA462="","",V462+S462)</f>
        <v/>
      </c>
      <c r="X462" s="7">
        <f>IF($AA462="","",Y462-W462)</f>
        <v/>
      </c>
      <c r="Y462" s="7">
        <f>IF($AA462="","",R462+U462+P462)</f>
        <v/>
      </c>
      <c r="Z462" s="7">
        <f>IF($AA462="","",Y462-W462-K462)</f>
        <v/>
      </c>
      <c r="AA462" s="16">
        <f>IF(ROWS($AA$2:$AA462)&lt;=MAX('Per Line'!$AO$2:$AO$3001),MATCH(ROWS($AA$2:$AA462),'Per Line'!$AO$2:$AO$3001,0),"")</f>
        <v/>
      </c>
      <c r="AB462" s="17">
        <f>IF($AA462="","",K462-J462*Y462/100)</f>
        <v/>
      </c>
      <c r="AC462">
        <f>IF($AA462="","",C462&amp;"|"&amp;COUNTIF($C$2:$C462,C462))</f>
        <v/>
      </c>
    </row>
    <row r="463">
      <c r="A463" s="15" t="n"/>
      <c r="B463">
        <f>IF($AA463="","",INDEX('Per Line'!$E$2:$E$3001,$AA463)&amp;"")</f>
        <v/>
      </c>
      <c r="C463">
        <f>IF($AA463="","",D463&amp;" "&amp;G463)</f>
        <v/>
      </c>
      <c r="D463">
        <f>IF($AA463="","",INDEX('Per Line'!$A$2:$A$3001,$AA463)&amp;"")</f>
        <v/>
      </c>
      <c r="E463" s="14">
        <f>IF($AA463="","",INDEX('Per Line'!$G$2:$G$3001,$AA463))</f>
        <v/>
      </c>
      <c r="F463">
        <f>IF($AA463="","",INDEX('Per Line'!$H$2:$H$3001,$AA463)&amp;"")</f>
        <v/>
      </c>
      <c r="G463">
        <f>IF($AA463="","",INDEX('Per Line'!$J$2:$J$3001,$AA463)&amp;"")</f>
        <v/>
      </c>
      <c r="H463">
        <f>IF($AA463="","",INDEX('Per Line'!$K$2:$K$3001,$AA463)&amp;"")</f>
        <v/>
      </c>
      <c r="I463">
        <f>IF($AA463="","",INDEX('Per Line'!$L$2:$L$3001,$AA463)&amp;"")</f>
        <v/>
      </c>
      <c r="J463">
        <f>IF($AA463="","",INDEX('Per Line'!$P$2:$P$3001,$AA463))</f>
        <v/>
      </c>
      <c r="K463" s="7">
        <f>IF($AA463="","",IF(AND(ISNUMBER(M463),M463&gt;0,Y463&gt;M463),J463*M463/100+(Y463-M463),J463*Y463/100))</f>
        <v/>
      </c>
      <c r="L463">
        <f>IF($AA463="","",INDEX('Per Line'!$Z$2:$Z$3001,$AA463)&amp;"")</f>
        <v/>
      </c>
      <c r="M463">
        <f>IF($AA463="","",INDEX('Per Line'!$AG$2:$AG$3001,$AA463))</f>
        <v/>
      </c>
      <c r="N463">
        <f>IF($AA463="","",IF(AND(ISNUMBER(M463),M463&gt;0),Y463&gt;M463,FALSE))</f>
        <v/>
      </c>
      <c r="O463" s="7">
        <f>IF($AA463="","",IF(AND(ISNUMBER(M463),M463&gt;0,Y463&gt;M463),Y463-M463,""))</f>
        <v/>
      </c>
      <c r="P463" s="7">
        <f>IF($AA463="","",SUMIFS('Per Line'!$Y$2:$Y$3001,'Per Line'!$E$2:$E$3001,$B463,'Per Line'!$AQ$2:$AQ$3001,1))</f>
        <v/>
      </c>
      <c r="Q463">
        <f>IF($AA463="","",Settings!$C$7)</f>
        <v/>
      </c>
      <c r="R463" s="7">
        <f>IF($AA463="","",SUMIFS('Per Line'!$Y$2:$Y$3001,'Per Line'!$E$2:$E$3001,$B463,'Per Line'!$AP$2:$AP$3001,0,'Per Line'!$AQ$2:$AQ$3001,0))</f>
        <v/>
      </c>
      <c r="S463" s="7">
        <f>IF($AA463="","",R463*Q463)</f>
        <v/>
      </c>
      <c r="T463">
        <f>IF($AA463="","",Settings!$C$6)</f>
        <v/>
      </c>
      <c r="U463" s="7">
        <f>IF($AA463="","",SUMIFS('Per Line'!$Y$2:$Y$3001,'Per Line'!$E$2:$E$3001,$B463,'Per Line'!$AP$2:$AP$3001,1,'Per Line'!$AQ$2:$AQ$3001,0))</f>
        <v/>
      </c>
      <c r="V463" s="7">
        <f>IF($AA463="","",U463*T463)</f>
        <v/>
      </c>
      <c r="W463" s="7">
        <f>IF($AA463="","",V463+S463)</f>
        <v/>
      </c>
      <c r="X463" s="7">
        <f>IF($AA463="","",Y463-W463)</f>
        <v/>
      </c>
      <c r="Y463" s="7">
        <f>IF($AA463="","",R463+U463+P463)</f>
        <v/>
      </c>
      <c r="Z463" s="7">
        <f>IF($AA463="","",Y463-W463-K463)</f>
        <v/>
      </c>
      <c r="AA463" s="16">
        <f>IF(ROWS($AA$2:$AA463)&lt;=MAX('Per Line'!$AO$2:$AO$3001),MATCH(ROWS($AA$2:$AA463),'Per Line'!$AO$2:$AO$3001,0),"")</f>
        <v/>
      </c>
      <c r="AB463" s="17">
        <f>IF($AA463="","",K463-J463*Y463/100)</f>
        <v/>
      </c>
      <c r="AC463">
        <f>IF($AA463="","",C463&amp;"|"&amp;COUNTIF($C$2:$C463,C463))</f>
        <v/>
      </c>
    </row>
    <row r="464">
      <c r="A464" s="15" t="n"/>
      <c r="B464">
        <f>IF($AA464="","",INDEX('Per Line'!$E$2:$E$3001,$AA464)&amp;"")</f>
        <v/>
      </c>
      <c r="C464">
        <f>IF($AA464="","",D464&amp;" "&amp;G464)</f>
        <v/>
      </c>
      <c r="D464">
        <f>IF($AA464="","",INDEX('Per Line'!$A$2:$A$3001,$AA464)&amp;"")</f>
        <v/>
      </c>
      <c r="E464" s="14">
        <f>IF($AA464="","",INDEX('Per Line'!$G$2:$G$3001,$AA464))</f>
        <v/>
      </c>
      <c r="F464">
        <f>IF($AA464="","",INDEX('Per Line'!$H$2:$H$3001,$AA464)&amp;"")</f>
        <v/>
      </c>
      <c r="G464">
        <f>IF($AA464="","",INDEX('Per Line'!$J$2:$J$3001,$AA464)&amp;"")</f>
        <v/>
      </c>
      <c r="H464">
        <f>IF($AA464="","",INDEX('Per Line'!$K$2:$K$3001,$AA464)&amp;"")</f>
        <v/>
      </c>
      <c r="I464">
        <f>IF($AA464="","",INDEX('Per Line'!$L$2:$L$3001,$AA464)&amp;"")</f>
        <v/>
      </c>
      <c r="J464">
        <f>IF($AA464="","",INDEX('Per Line'!$P$2:$P$3001,$AA464))</f>
        <v/>
      </c>
      <c r="K464" s="7">
        <f>IF($AA464="","",IF(AND(ISNUMBER(M464),M464&gt;0,Y464&gt;M464),J464*M464/100+(Y464-M464),J464*Y464/100))</f>
        <v/>
      </c>
      <c r="L464">
        <f>IF($AA464="","",INDEX('Per Line'!$Z$2:$Z$3001,$AA464)&amp;"")</f>
        <v/>
      </c>
      <c r="M464">
        <f>IF($AA464="","",INDEX('Per Line'!$AG$2:$AG$3001,$AA464))</f>
        <v/>
      </c>
      <c r="N464">
        <f>IF($AA464="","",IF(AND(ISNUMBER(M464),M464&gt;0),Y464&gt;M464,FALSE))</f>
        <v/>
      </c>
      <c r="O464" s="7">
        <f>IF($AA464="","",IF(AND(ISNUMBER(M464),M464&gt;0,Y464&gt;M464),Y464-M464,""))</f>
        <v/>
      </c>
      <c r="P464" s="7">
        <f>IF($AA464="","",SUMIFS('Per Line'!$Y$2:$Y$3001,'Per Line'!$E$2:$E$3001,$B464,'Per Line'!$AQ$2:$AQ$3001,1))</f>
        <v/>
      </c>
      <c r="Q464">
        <f>IF($AA464="","",Settings!$C$7)</f>
        <v/>
      </c>
      <c r="R464" s="7">
        <f>IF($AA464="","",SUMIFS('Per Line'!$Y$2:$Y$3001,'Per Line'!$E$2:$E$3001,$B464,'Per Line'!$AP$2:$AP$3001,0,'Per Line'!$AQ$2:$AQ$3001,0))</f>
        <v/>
      </c>
      <c r="S464" s="7">
        <f>IF($AA464="","",R464*Q464)</f>
        <v/>
      </c>
      <c r="T464">
        <f>IF($AA464="","",Settings!$C$6)</f>
        <v/>
      </c>
      <c r="U464" s="7">
        <f>IF($AA464="","",SUMIFS('Per Line'!$Y$2:$Y$3001,'Per Line'!$E$2:$E$3001,$B464,'Per Line'!$AP$2:$AP$3001,1,'Per Line'!$AQ$2:$AQ$3001,0))</f>
        <v/>
      </c>
      <c r="V464" s="7">
        <f>IF($AA464="","",U464*T464)</f>
        <v/>
      </c>
      <c r="W464" s="7">
        <f>IF($AA464="","",V464+S464)</f>
        <v/>
      </c>
      <c r="X464" s="7">
        <f>IF($AA464="","",Y464-W464)</f>
        <v/>
      </c>
      <c r="Y464" s="7">
        <f>IF($AA464="","",R464+U464+P464)</f>
        <v/>
      </c>
      <c r="Z464" s="7">
        <f>IF($AA464="","",Y464-W464-K464)</f>
        <v/>
      </c>
      <c r="AA464" s="16">
        <f>IF(ROWS($AA$2:$AA464)&lt;=MAX('Per Line'!$AO$2:$AO$3001),MATCH(ROWS($AA$2:$AA464),'Per Line'!$AO$2:$AO$3001,0),"")</f>
        <v/>
      </c>
      <c r="AB464" s="17">
        <f>IF($AA464="","",K464-J464*Y464/100)</f>
        <v/>
      </c>
      <c r="AC464">
        <f>IF($AA464="","",C464&amp;"|"&amp;COUNTIF($C$2:$C464,C464))</f>
        <v/>
      </c>
    </row>
    <row r="465">
      <c r="A465" s="15" t="n"/>
      <c r="B465">
        <f>IF($AA465="","",INDEX('Per Line'!$E$2:$E$3001,$AA465)&amp;"")</f>
        <v/>
      </c>
      <c r="C465">
        <f>IF($AA465="","",D465&amp;" "&amp;G465)</f>
        <v/>
      </c>
      <c r="D465">
        <f>IF($AA465="","",INDEX('Per Line'!$A$2:$A$3001,$AA465)&amp;"")</f>
        <v/>
      </c>
      <c r="E465" s="14">
        <f>IF($AA465="","",INDEX('Per Line'!$G$2:$G$3001,$AA465))</f>
        <v/>
      </c>
      <c r="F465">
        <f>IF($AA465="","",INDEX('Per Line'!$H$2:$H$3001,$AA465)&amp;"")</f>
        <v/>
      </c>
      <c r="G465">
        <f>IF($AA465="","",INDEX('Per Line'!$J$2:$J$3001,$AA465)&amp;"")</f>
        <v/>
      </c>
      <c r="H465">
        <f>IF($AA465="","",INDEX('Per Line'!$K$2:$K$3001,$AA465)&amp;"")</f>
        <v/>
      </c>
      <c r="I465">
        <f>IF($AA465="","",INDEX('Per Line'!$L$2:$L$3001,$AA465)&amp;"")</f>
        <v/>
      </c>
      <c r="J465">
        <f>IF($AA465="","",INDEX('Per Line'!$P$2:$P$3001,$AA465))</f>
        <v/>
      </c>
      <c r="K465" s="7">
        <f>IF($AA465="","",IF(AND(ISNUMBER(M465),M465&gt;0,Y465&gt;M465),J465*M465/100+(Y465-M465),J465*Y465/100))</f>
        <v/>
      </c>
      <c r="L465">
        <f>IF($AA465="","",INDEX('Per Line'!$Z$2:$Z$3001,$AA465)&amp;"")</f>
        <v/>
      </c>
      <c r="M465">
        <f>IF($AA465="","",INDEX('Per Line'!$AG$2:$AG$3001,$AA465))</f>
        <v/>
      </c>
      <c r="N465">
        <f>IF($AA465="","",IF(AND(ISNUMBER(M465),M465&gt;0),Y465&gt;M465,FALSE))</f>
        <v/>
      </c>
      <c r="O465" s="7">
        <f>IF($AA465="","",IF(AND(ISNUMBER(M465),M465&gt;0,Y465&gt;M465),Y465-M465,""))</f>
        <v/>
      </c>
      <c r="P465" s="7">
        <f>IF($AA465="","",SUMIFS('Per Line'!$Y$2:$Y$3001,'Per Line'!$E$2:$E$3001,$B465,'Per Line'!$AQ$2:$AQ$3001,1))</f>
        <v/>
      </c>
      <c r="Q465">
        <f>IF($AA465="","",Settings!$C$7)</f>
        <v/>
      </c>
      <c r="R465" s="7">
        <f>IF($AA465="","",SUMIFS('Per Line'!$Y$2:$Y$3001,'Per Line'!$E$2:$E$3001,$B465,'Per Line'!$AP$2:$AP$3001,0,'Per Line'!$AQ$2:$AQ$3001,0))</f>
        <v/>
      </c>
      <c r="S465" s="7">
        <f>IF($AA465="","",R465*Q465)</f>
        <v/>
      </c>
      <c r="T465">
        <f>IF($AA465="","",Settings!$C$6)</f>
        <v/>
      </c>
      <c r="U465" s="7">
        <f>IF($AA465="","",SUMIFS('Per Line'!$Y$2:$Y$3001,'Per Line'!$E$2:$E$3001,$B465,'Per Line'!$AP$2:$AP$3001,1,'Per Line'!$AQ$2:$AQ$3001,0))</f>
        <v/>
      </c>
      <c r="V465" s="7">
        <f>IF($AA465="","",U465*T465)</f>
        <v/>
      </c>
      <c r="W465" s="7">
        <f>IF($AA465="","",V465+S465)</f>
        <v/>
      </c>
      <c r="X465" s="7">
        <f>IF($AA465="","",Y465-W465)</f>
        <v/>
      </c>
      <c r="Y465" s="7">
        <f>IF($AA465="","",R465+U465+P465)</f>
        <v/>
      </c>
      <c r="Z465" s="7">
        <f>IF($AA465="","",Y465-W465-K465)</f>
        <v/>
      </c>
      <c r="AA465" s="16">
        <f>IF(ROWS($AA$2:$AA465)&lt;=MAX('Per Line'!$AO$2:$AO$3001),MATCH(ROWS($AA$2:$AA465),'Per Line'!$AO$2:$AO$3001,0),"")</f>
        <v/>
      </c>
      <c r="AB465" s="17">
        <f>IF($AA465="","",K465-J465*Y465/100)</f>
        <v/>
      </c>
      <c r="AC465">
        <f>IF($AA465="","",C465&amp;"|"&amp;COUNTIF($C$2:$C465,C465))</f>
        <v/>
      </c>
    </row>
    <row r="466">
      <c r="A466" s="15" t="n"/>
      <c r="B466">
        <f>IF($AA466="","",INDEX('Per Line'!$E$2:$E$3001,$AA466)&amp;"")</f>
        <v/>
      </c>
      <c r="C466">
        <f>IF($AA466="","",D466&amp;" "&amp;G466)</f>
        <v/>
      </c>
      <c r="D466">
        <f>IF($AA466="","",INDEX('Per Line'!$A$2:$A$3001,$AA466)&amp;"")</f>
        <v/>
      </c>
      <c r="E466" s="14">
        <f>IF($AA466="","",INDEX('Per Line'!$G$2:$G$3001,$AA466))</f>
        <v/>
      </c>
      <c r="F466">
        <f>IF($AA466="","",INDEX('Per Line'!$H$2:$H$3001,$AA466)&amp;"")</f>
        <v/>
      </c>
      <c r="G466">
        <f>IF($AA466="","",INDEX('Per Line'!$J$2:$J$3001,$AA466)&amp;"")</f>
        <v/>
      </c>
      <c r="H466">
        <f>IF($AA466="","",INDEX('Per Line'!$K$2:$K$3001,$AA466)&amp;"")</f>
        <v/>
      </c>
      <c r="I466">
        <f>IF($AA466="","",INDEX('Per Line'!$L$2:$L$3001,$AA466)&amp;"")</f>
        <v/>
      </c>
      <c r="J466">
        <f>IF($AA466="","",INDEX('Per Line'!$P$2:$P$3001,$AA466))</f>
        <v/>
      </c>
      <c r="K466" s="7">
        <f>IF($AA466="","",IF(AND(ISNUMBER(M466),M466&gt;0,Y466&gt;M466),J466*M466/100+(Y466-M466),J466*Y466/100))</f>
        <v/>
      </c>
      <c r="L466">
        <f>IF($AA466="","",INDEX('Per Line'!$Z$2:$Z$3001,$AA466)&amp;"")</f>
        <v/>
      </c>
      <c r="M466">
        <f>IF($AA466="","",INDEX('Per Line'!$AG$2:$AG$3001,$AA466))</f>
        <v/>
      </c>
      <c r="N466">
        <f>IF($AA466="","",IF(AND(ISNUMBER(M466),M466&gt;0),Y466&gt;M466,FALSE))</f>
        <v/>
      </c>
      <c r="O466" s="7">
        <f>IF($AA466="","",IF(AND(ISNUMBER(M466),M466&gt;0,Y466&gt;M466),Y466-M466,""))</f>
        <v/>
      </c>
      <c r="P466" s="7">
        <f>IF($AA466="","",SUMIFS('Per Line'!$Y$2:$Y$3001,'Per Line'!$E$2:$E$3001,$B466,'Per Line'!$AQ$2:$AQ$3001,1))</f>
        <v/>
      </c>
      <c r="Q466">
        <f>IF($AA466="","",Settings!$C$7)</f>
        <v/>
      </c>
      <c r="R466" s="7">
        <f>IF($AA466="","",SUMIFS('Per Line'!$Y$2:$Y$3001,'Per Line'!$E$2:$E$3001,$B466,'Per Line'!$AP$2:$AP$3001,0,'Per Line'!$AQ$2:$AQ$3001,0))</f>
        <v/>
      </c>
      <c r="S466" s="7">
        <f>IF($AA466="","",R466*Q466)</f>
        <v/>
      </c>
      <c r="T466">
        <f>IF($AA466="","",Settings!$C$6)</f>
        <v/>
      </c>
      <c r="U466" s="7">
        <f>IF($AA466="","",SUMIFS('Per Line'!$Y$2:$Y$3001,'Per Line'!$E$2:$E$3001,$B466,'Per Line'!$AP$2:$AP$3001,1,'Per Line'!$AQ$2:$AQ$3001,0))</f>
        <v/>
      </c>
      <c r="V466" s="7">
        <f>IF($AA466="","",U466*T466)</f>
        <v/>
      </c>
      <c r="W466" s="7">
        <f>IF($AA466="","",V466+S466)</f>
        <v/>
      </c>
      <c r="X466" s="7">
        <f>IF($AA466="","",Y466-W466)</f>
        <v/>
      </c>
      <c r="Y466" s="7">
        <f>IF($AA466="","",R466+U466+P466)</f>
        <v/>
      </c>
      <c r="Z466" s="7">
        <f>IF($AA466="","",Y466-W466-K466)</f>
        <v/>
      </c>
      <c r="AA466" s="16">
        <f>IF(ROWS($AA$2:$AA466)&lt;=MAX('Per Line'!$AO$2:$AO$3001),MATCH(ROWS($AA$2:$AA466),'Per Line'!$AO$2:$AO$3001,0),"")</f>
        <v/>
      </c>
      <c r="AB466" s="17">
        <f>IF($AA466="","",K466-J466*Y466/100)</f>
        <v/>
      </c>
      <c r="AC466">
        <f>IF($AA466="","",C466&amp;"|"&amp;COUNTIF($C$2:$C466,C466))</f>
        <v/>
      </c>
    </row>
    <row r="467">
      <c r="A467" s="15" t="n"/>
      <c r="B467">
        <f>IF($AA467="","",INDEX('Per Line'!$E$2:$E$3001,$AA467)&amp;"")</f>
        <v/>
      </c>
      <c r="C467">
        <f>IF($AA467="","",D467&amp;" "&amp;G467)</f>
        <v/>
      </c>
      <c r="D467">
        <f>IF($AA467="","",INDEX('Per Line'!$A$2:$A$3001,$AA467)&amp;"")</f>
        <v/>
      </c>
      <c r="E467" s="14">
        <f>IF($AA467="","",INDEX('Per Line'!$G$2:$G$3001,$AA467))</f>
        <v/>
      </c>
      <c r="F467">
        <f>IF($AA467="","",INDEX('Per Line'!$H$2:$H$3001,$AA467)&amp;"")</f>
        <v/>
      </c>
      <c r="G467">
        <f>IF($AA467="","",INDEX('Per Line'!$J$2:$J$3001,$AA467)&amp;"")</f>
        <v/>
      </c>
      <c r="H467">
        <f>IF($AA467="","",INDEX('Per Line'!$K$2:$K$3001,$AA467)&amp;"")</f>
        <v/>
      </c>
      <c r="I467">
        <f>IF($AA467="","",INDEX('Per Line'!$L$2:$L$3001,$AA467)&amp;"")</f>
        <v/>
      </c>
      <c r="J467">
        <f>IF($AA467="","",INDEX('Per Line'!$P$2:$P$3001,$AA467))</f>
        <v/>
      </c>
      <c r="K467" s="7">
        <f>IF($AA467="","",IF(AND(ISNUMBER(M467),M467&gt;0,Y467&gt;M467),J467*M467/100+(Y467-M467),J467*Y467/100))</f>
        <v/>
      </c>
      <c r="L467">
        <f>IF($AA467="","",INDEX('Per Line'!$Z$2:$Z$3001,$AA467)&amp;"")</f>
        <v/>
      </c>
      <c r="M467">
        <f>IF($AA467="","",INDEX('Per Line'!$AG$2:$AG$3001,$AA467))</f>
        <v/>
      </c>
      <c r="N467">
        <f>IF($AA467="","",IF(AND(ISNUMBER(M467),M467&gt;0),Y467&gt;M467,FALSE))</f>
        <v/>
      </c>
      <c r="O467" s="7">
        <f>IF($AA467="","",IF(AND(ISNUMBER(M467),M467&gt;0,Y467&gt;M467),Y467-M467,""))</f>
        <v/>
      </c>
      <c r="P467" s="7">
        <f>IF($AA467="","",SUMIFS('Per Line'!$Y$2:$Y$3001,'Per Line'!$E$2:$E$3001,$B467,'Per Line'!$AQ$2:$AQ$3001,1))</f>
        <v/>
      </c>
      <c r="Q467">
        <f>IF($AA467="","",Settings!$C$7)</f>
        <v/>
      </c>
      <c r="R467" s="7">
        <f>IF($AA467="","",SUMIFS('Per Line'!$Y$2:$Y$3001,'Per Line'!$E$2:$E$3001,$B467,'Per Line'!$AP$2:$AP$3001,0,'Per Line'!$AQ$2:$AQ$3001,0))</f>
        <v/>
      </c>
      <c r="S467" s="7">
        <f>IF($AA467="","",R467*Q467)</f>
        <v/>
      </c>
      <c r="T467">
        <f>IF($AA467="","",Settings!$C$6)</f>
        <v/>
      </c>
      <c r="U467" s="7">
        <f>IF($AA467="","",SUMIFS('Per Line'!$Y$2:$Y$3001,'Per Line'!$E$2:$E$3001,$B467,'Per Line'!$AP$2:$AP$3001,1,'Per Line'!$AQ$2:$AQ$3001,0))</f>
        <v/>
      </c>
      <c r="V467" s="7">
        <f>IF($AA467="","",U467*T467)</f>
        <v/>
      </c>
      <c r="W467" s="7">
        <f>IF($AA467="","",V467+S467)</f>
        <v/>
      </c>
      <c r="X467" s="7">
        <f>IF($AA467="","",Y467-W467)</f>
        <v/>
      </c>
      <c r="Y467" s="7">
        <f>IF($AA467="","",R467+U467+P467)</f>
        <v/>
      </c>
      <c r="Z467" s="7">
        <f>IF($AA467="","",Y467-W467-K467)</f>
        <v/>
      </c>
      <c r="AA467" s="16">
        <f>IF(ROWS($AA$2:$AA467)&lt;=MAX('Per Line'!$AO$2:$AO$3001),MATCH(ROWS($AA$2:$AA467),'Per Line'!$AO$2:$AO$3001,0),"")</f>
        <v/>
      </c>
      <c r="AB467" s="17">
        <f>IF($AA467="","",K467-J467*Y467/100)</f>
        <v/>
      </c>
      <c r="AC467">
        <f>IF($AA467="","",C467&amp;"|"&amp;COUNTIF($C$2:$C467,C467))</f>
        <v/>
      </c>
    </row>
    <row r="468">
      <c r="A468" s="15" t="n"/>
      <c r="B468">
        <f>IF($AA468="","",INDEX('Per Line'!$E$2:$E$3001,$AA468)&amp;"")</f>
        <v/>
      </c>
      <c r="C468">
        <f>IF($AA468="","",D468&amp;" "&amp;G468)</f>
        <v/>
      </c>
      <c r="D468">
        <f>IF($AA468="","",INDEX('Per Line'!$A$2:$A$3001,$AA468)&amp;"")</f>
        <v/>
      </c>
      <c r="E468" s="14">
        <f>IF($AA468="","",INDEX('Per Line'!$G$2:$G$3001,$AA468))</f>
        <v/>
      </c>
      <c r="F468">
        <f>IF($AA468="","",INDEX('Per Line'!$H$2:$H$3001,$AA468)&amp;"")</f>
        <v/>
      </c>
      <c r="G468">
        <f>IF($AA468="","",INDEX('Per Line'!$J$2:$J$3001,$AA468)&amp;"")</f>
        <v/>
      </c>
      <c r="H468">
        <f>IF($AA468="","",INDEX('Per Line'!$K$2:$K$3001,$AA468)&amp;"")</f>
        <v/>
      </c>
      <c r="I468">
        <f>IF($AA468="","",INDEX('Per Line'!$L$2:$L$3001,$AA468)&amp;"")</f>
        <v/>
      </c>
      <c r="J468">
        <f>IF($AA468="","",INDEX('Per Line'!$P$2:$P$3001,$AA468))</f>
        <v/>
      </c>
      <c r="K468" s="7">
        <f>IF($AA468="","",IF(AND(ISNUMBER(M468),M468&gt;0,Y468&gt;M468),J468*M468/100+(Y468-M468),J468*Y468/100))</f>
        <v/>
      </c>
      <c r="L468">
        <f>IF($AA468="","",INDEX('Per Line'!$Z$2:$Z$3001,$AA468)&amp;"")</f>
        <v/>
      </c>
      <c r="M468">
        <f>IF($AA468="","",INDEX('Per Line'!$AG$2:$AG$3001,$AA468))</f>
        <v/>
      </c>
      <c r="N468">
        <f>IF($AA468="","",IF(AND(ISNUMBER(M468),M468&gt;0),Y468&gt;M468,FALSE))</f>
        <v/>
      </c>
      <c r="O468" s="7">
        <f>IF($AA468="","",IF(AND(ISNUMBER(M468),M468&gt;0,Y468&gt;M468),Y468-M468,""))</f>
        <v/>
      </c>
      <c r="P468" s="7">
        <f>IF($AA468="","",SUMIFS('Per Line'!$Y$2:$Y$3001,'Per Line'!$E$2:$E$3001,$B468,'Per Line'!$AQ$2:$AQ$3001,1))</f>
        <v/>
      </c>
      <c r="Q468">
        <f>IF($AA468="","",Settings!$C$7)</f>
        <v/>
      </c>
      <c r="R468" s="7">
        <f>IF($AA468="","",SUMIFS('Per Line'!$Y$2:$Y$3001,'Per Line'!$E$2:$E$3001,$B468,'Per Line'!$AP$2:$AP$3001,0,'Per Line'!$AQ$2:$AQ$3001,0))</f>
        <v/>
      </c>
      <c r="S468" s="7">
        <f>IF($AA468="","",R468*Q468)</f>
        <v/>
      </c>
      <c r="T468">
        <f>IF($AA468="","",Settings!$C$6)</f>
        <v/>
      </c>
      <c r="U468" s="7">
        <f>IF($AA468="","",SUMIFS('Per Line'!$Y$2:$Y$3001,'Per Line'!$E$2:$E$3001,$B468,'Per Line'!$AP$2:$AP$3001,1,'Per Line'!$AQ$2:$AQ$3001,0))</f>
        <v/>
      </c>
      <c r="V468" s="7">
        <f>IF($AA468="","",U468*T468)</f>
        <v/>
      </c>
      <c r="W468" s="7">
        <f>IF($AA468="","",V468+S468)</f>
        <v/>
      </c>
      <c r="X468" s="7">
        <f>IF($AA468="","",Y468-W468)</f>
        <v/>
      </c>
      <c r="Y468" s="7">
        <f>IF($AA468="","",R468+U468+P468)</f>
        <v/>
      </c>
      <c r="Z468" s="7">
        <f>IF($AA468="","",Y468-W468-K468)</f>
        <v/>
      </c>
      <c r="AA468" s="16">
        <f>IF(ROWS($AA$2:$AA468)&lt;=MAX('Per Line'!$AO$2:$AO$3001),MATCH(ROWS($AA$2:$AA468),'Per Line'!$AO$2:$AO$3001,0),"")</f>
        <v/>
      </c>
      <c r="AB468" s="17">
        <f>IF($AA468="","",K468-J468*Y468/100)</f>
        <v/>
      </c>
      <c r="AC468">
        <f>IF($AA468="","",C468&amp;"|"&amp;COUNTIF($C$2:$C468,C468))</f>
        <v/>
      </c>
    </row>
    <row r="469">
      <c r="A469" s="15" t="n"/>
      <c r="B469">
        <f>IF($AA469="","",INDEX('Per Line'!$E$2:$E$3001,$AA469)&amp;"")</f>
        <v/>
      </c>
      <c r="C469">
        <f>IF($AA469="","",D469&amp;" "&amp;G469)</f>
        <v/>
      </c>
      <c r="D469">
        <f>IF($AA469="","",INDEX('Per Line'!$A$2:$A$3001,$AA469)&amp;"")</f>
        <v/>
      </c>
      <c r="E469" s="14">
        <f>IF($AA469="","",INDEX('Per Line'!$G$2:$G$3001,$AA469))</f>
        <v/>
      </c>
      <c r="F469">
        <f>IF($AA469="","",INDEX('Per Line'!$H$2:$H$3001,$AA469)&amp;"")</f>
        <v/>
      </c>
      <c r="G469">
        <f>IF($AA469="","",INDEX('Per Line'!$J$2:$J$3001,$AA469)&amp;"")</f>
        <v/>
      </c>
      <c r="H469">
        <f>IF($AA469="","",INDEX('Per Line'!$K$2:$K$3001,$AA469)&amp;"")</f>
        <v/>
      </c>
      <c r="I469">
        <f>IF($AA469="","",INDEX('Per Line'!$L$2:$L$3001,$AA469)&amp;"")</f>
        <v/>
      </c>
      <c r="J469">
        <f>IF($AA469="","",INDEX('Per Line'!$P$2:$P$3001,$AA469))</f>
        <v/>
      </c>
      <c r="K469" s="7">
        <f>IF($AA469="","",IF(AND(ISNUMBER(M469),M469&gt;0,Y469&gt;M469),J469*M469/100+(Y469-M469),J469*Y469/100))</f>
        <v/>
      </c>
      <c r="L469">
        <f>IF($AA469="","",INDEX('Per Line'!$Z$2:$Z$3001,$AA469)&amp;"")</f>
        <v/>
      </c>
      <c r="M469">
        <f>IF($AA469="","",INDEX('Per Line'!$AG$2:$AG$3001,$AA469))</f>
        <v/>
      </c>
      <c r="N469">
        <f>IF($AA469="","",IF(AND(ISNUMBER(M469),M469&gt;0),Y469&gt;M469,FALSE))</f>
        <v/>
      </c>
      <c r="O469" s="7">
        <f>IF($AA469="","",IF(AND(ISNUMBER(M469),M469&gt;0,Y469&gt;M469),Y469-M469,""))</f>
        <v/>
      </c>
      <c r="P469" s="7">
        <f>IF($AA469="","",SUMIFS('Per Line'!$Y$2:$Y$3001,'Per Line'!$E$2:$E$3001,$B469,'Per Line'!$AQ$2:$AQ$3001,1))</f>
        <v/>
      </c>
      <c r="Q469">
        <f>IF($AA469="","",Settings!$C$7)</f>
        <v/>
      </c>
      <c r="R469" s="7">
        <f>IF($AA469="","",SUMIFS('Per Line'!$Y$2:$Y$3001,'Per Line'!$E$2:$E$3001,$B469,'Per Line'!$AP$2:$AP$3001,0,'Per Line'!$AQ$2:$AQ$3001,0))</f>
        <v/>
      </c>
      <c r="S469" s="7">
        <f>IF($AA469="","",R469*Q469)</f>
        <v/>
      </c>
      <c r="T469">
        <f>IF($AA469="","",Settings!$C$6)</f>
        <v/>
      </c>
      <c r="U469" s="7">
        <f>IF($AA469="","",SUMIFS('Per Line'!$Y$2:$Y$3001,'Per Line'!$E$2:$E$3001,$B469,'Per Line'!$AP$2:$AP$3001,1,'Per Line'!$AQ$2:$AQ$3001,0))</f>
        <v/>
      </c>
      <c r="V469" s="7">
        <f>IF($AA469="","",U469*T469)</f>
        <v/>
      </c>
      <c r="W469" s="7">
        <f>IF($AA469="","",V469+S469)</f>
        <v/>
      </c>
      <c r="X469" s="7">
        <f>IF($AA469="","",Y469-W469)</f>
        <v/>
      </c>
      <c r="Y469" s="7">
        <f>IF($AA469="","",R469+U469+P469)</f>
        <v/>
      </c>
      <c r="Z469" s="7">
        <f>IF($AA469="","",Y469-W469-K469)</f>
        <v/>
      </c>
      <c r="AA469" s="16">
        <f>IF(ROWS($AA$2:$AA469)&lt;=MAX('Per Line'!$AO$2:$AO$3001),MATCH(ROWS($AA$2:$AA469),'Per Line'!$AO$2:$AO$3001,0),"")</f>
        <v/>
      </c>
      <c r="AB469" s="17">
        <f>IF($AA469="","",K469-J469*Y469/100)</f>
        <v/>
      </c>
      <c r="AC469">
        <f>IF($AA469="","",C469&amp;"|"&amp;COUNTIF($C$2:$C469,C469))</f>
        <v/>
      </c>
    </row>
    <row r="470">
      <c r="A470" s="15" t="n"/>
      <c r="B470">
        <f>IF($AA470="","",INDEX('Per Line'!$E$2:$E$3001,$AA470)&amp;"")</f>
        <v/>
      </c>
      <c r="C470">
        <f>IF($AA470="","",D470&amp;" "&amp;G470)</f>
        <v/>
      </c>
      <c r="D470">
        <f>IF($AA470="","",INDEX('Per Line'!$A$2:$A$3001,$AA470)&amp;"")</f>
        <v/>
      </c>
      <c r="E470" s="14">
        <f>IF($AA470="","",INDEX('Per Line'!$G$2:$G$3001,$AA470))</f>
        <v/>
      </c>
      <c r="F470">
        <f>IF($AA470="","",INDEX('Per Line'!$H$2:$H$3001,$AA470)&amp;"")</f>
        <v/>
      </c>
      <c r="G470">
        <f>IF($AA470="","",INDEX('Per Line'!$J$2:$J$3001,$AA470)&amp;"")</f>
        <v/>
      </c>
      <c r="H470">
        <f>IF($AA470="","",INDEX('Per Line'!$K$2:$K$3001,$AA470)&amp;"")</f>
        <v/>
      </c>
      <c r="I470">
        <f>IF($AA470="","",INDEX('Per Line'!$L$2:$L$3001,$AA470)&amp;"")</f>
        <v/>
      </c>
      <c r="J470">
        <f>IF($AA470="","",INDEX('Per Line'!$P$2:$P$3001,$AA470))</f>
        <v/>
      </c>
      <c r="K470" s="7">
        <f>IF($AA470="","",IF(AND(ISNUMBER(M470),M470&gt;0,Y470&gt;M470),J470*M470/100+(Y470-M470),J470*Y470/100))</f>
        <v/>
      </c>
      <c r="L470">
        <f>IF($AA470="","",INDEX('Per Line'!$Z$2:$Z$3001,$AA470)&amp;"")</f>
        <v/>
      </c>
      <c r="M470">
        <f>IF($AA470="","",INDEX('Per Line'!$AG$2:$AG$3001,$AA470))</f>
        <v/>
      </c>
      <c r="N470">
        <f>IF($AA470="","",IF(AND(ISNUMBER(M470),M470&gt;0),Y470&gt;M470,FALSE))</f>
        <v/>
      </c>
      <c r="O470" s="7">
        <f>IF($AA470="","",IF(AND(ISNUMBER(M470),M470&gt;0,Y470&gt;M470),Y470-M470,""))</f>
        <v/>
      </c>
      <c r="P470" s="7">
        <f>IF($AA470="","",SUMIFS('Per Line'!$Y$2:$Y$3001,'Per Line'!$E$2:$E$3001,$B470,'Per Line'!$AQ$2:$AQ$3001,1))</f>
        <v/>
      </c>
      <c r="Q470">
        <f>IF($AA470="","",Settings!$C$7)</f>
        <v/>
      </c>
      <c r="R470" s="7">
        <f>IF($AA470="","",SUMIFS('Per Line'!$Y$2:$Y$3001,'Per Line'!$E$2:$E$3001,$B470,'Per Line'!$AP$2:$AP$3001,0,'Per Line'!$AQ$2:$AQ$3001,0))</f>
        <v/>
      </c>
      <c r="S470" s="7">
        <f>IF($AA470="","",R470*Q470)</f>
        <v/>
      </c>
      <c r="T470">
        <f>IF($AA470="","",Settings!$C$6)</f>
        <v/>
      </c>
      <c r="U470" s="7">
        <f>IF($AA470="","",SUMIFS('Per Line'!$Y$2:$Y$3001,'Per Line'!$E$2:$E$3001,$B470,'Per Line'!$AP$2:$AP$3001,1,'Per Line'!$AQ$2:$AQ$3001,0))</f>
        <v/>
      </c>
      <c r="V470" s="7">
        <f>IF($AA470="","",U470*T470)</f>
        <v/>
      </c>
      <c r="W470" s="7">
        <f>IF($AA470="","",V470+S470)</f>
        <v/>
      </c>
      <c r="X470" s="7">
        <f>IF($AA470="","",Y470-W470)</f>
        <v/>
      </c>
      <c r="Y470" s="7">
        <f>IF($AA470="","",R470+U470+P470)</f>
        <v/>
      </c>
      <c r="Z470" s="7">
        <f>IF($AA470="","",Y470-W470-K470)</f>
        <v/>
      </c>
      <c r="AA470" s="16">
        <f>IF(ROWS($AA$2:$AA470)&lt;=MAX('Per Line'!$AO$2:$AO$3001),MATCH(ROWS($AA$2:$AA470),'Per Line'!$AO$2:$AO$3001,0),"")</f>
        <v/>
      </c>
      <c r="AB470" s="17">
        <f>IF($AA470="","",K470-J470*Y470/100)</f>
        <v/>
      </c>
      <c r="AC470">
        <f>IF($AA470="","",C470&amp;"|"&amp;COUNTIF($C$2:$C470,C470))</f>
        <v/>
      </c>
    </row>
    <row r="471">
      <c r="A471" s="15" t="n"/>
      <c r="B471">
        <f>IF($AA471="","",INDEX('Per Line'!$E$2:$E$3001,$AA471)&amp;"")</f>
        <v/>
      </c>
      <c r="C471">
        <f>IF($AA471="","",D471&amp;" "&amp;G471)</f>
        <v/>
      </c>
      <c r="D471">
        <f>IF($AA471="","",INDEX('Per Line'!$A$2:$A$3001,$AA471)&amp;"")</f>
        <v/>
      </c>
      <c r="E471" s="14">
        <f>IF($AA471="","",INDEX('Per Line'!$G$2:$G$3001,$AA471))</f>
        <v/>
      </c>
      <c r="F471">
        <f>IF($AA471="","",INDEX('Per Line'!$H$2:$H$3001,$AA471)&amp;"")</f>
        <v/>
      </c>
      <c r="G471">
        <f>IF($AA471="","",INDEX('Per Line'!$J$2:$J$3001,$AA471)&amp;"")</f>
        <v/>
      </c>
      <c r="H471">
        <f>IF($AA471="","",INDEX('Per Line'!$K$2:$K$3001,$AA471)&amp;"")</f>
        <v/>
      </c>
      <c r="I471">
        <f>IF($AA471="","",INDEX('Per Line'!$L$2:$L$3001,$AA471)&amp;"")</f>
        <v/>
      </c>
      <c r="J471">
        <f>IF($AA471="","",INDEX('Per Line'!$P$2:$P$3001,$AA471))</f>
        <v/>
      </c>
      <c r="K471" s="7">
        <f>IF($AA471="","",IF(AND(ISNUMBER(M471),M471&gt;0,Y471&gt;M471),J471*M471/100+(Y471-M471),J471*Y471/100))</f>
        <v/>
      </c>
      <c r="L471">
        <f>IF($AA471="","",INDEX('Per Line'!$Z$2:$Z$3001,$AA471)&amp;"")</f>
        <v/>
      </c>
      <c r="M471">
        <f>IF($AA471="","",INDEX('Per Line'!$AG$2:$AG$3001,$AA471))</f>
        <v/>
      </c>
      <c r="N471">
        <f>IF($AA471="","",IF(AND(ISNUMBER(M471),M471&gt;0),Y471&gt;M471,FALSE))</f>
        <v/>
      </c>
      <c r="O471" s="7">
        <f>IF($AA471="","",IF(AND(ISNUMBER(M471),M471&gt;0,Y471&gt;M471),Y471-M471,""))</f>
        <v/>
      </c>
      <c r="P471" s="7">
        <f>IF($AA471="","",SUMIFS('Per Line'!$Y$2:$Y$3001,'Per Line'!$E$2:$E$3001,$B471,'Per Line'!$AQ$2:$AQ$3001,1))</f>
        <v/>
      </c>
      <c r="Q471">
        <f>IF($AA471="","",Settings!$C$7)</f>
        <v/>
      </c>
      <c r="R471" s="7">
        <f>IF($AA471="","",SUMIFS('Per Line'!$Y$2:$Y$3001,'Per Line'!$E$2:$E$3001,$B471,'Per Line'!$AP$2:$AP$3001,0,'Per Line'!$AQ$2:$AQ$3001,0))</f>
        <v/>
      </c>
      <c r="S471" s="7">
        <f>IF($AA471="","",R471*Q471)</f>
        <v/>
      </c>
      <c r="T471">
        <f>IF($AA471="","",Settings!$C$6)</f>
        <v/>
      </c>
      <c r="U471" s="7">
        <f>IF($AA471="","",SUMIFS('Per Line'!$Y$2:$Y$3001,'Per Line'!$E$2:$E$3001,$B471,'Per Line'!$AP$2:$AP$3001,1,'Per Line'!$AQ$2:$AQ$3001,0))</f>
        <v/>
      </c>
      <c r="V471" s="7">
        <f>IF($AA471="","",U471*T471)</f>
        <v/>
      </c>
      <c r="W471" s="7">
        <f>IF($AA471="","",V471+S471)</f>
        <v/>
      </c>
      <c r="X471" s="7">
        <f>IF($AA471="","",Y471-W471)</f>
        <v/>
      </c>
      <c r="Y471" s="7">
        <f>IF($AA471="","",R471+U471+P471)</f>
        <v/>
      </c>
      <c r="Z471" s="7">
        <f>IF($AA471="","",Y471-W471-K471)</f>
        <v/>
      </c>
      <c r="AA471" s="16">
        <f>IF(ROWS($AA$2:$AA471)&lt;=MAX('Per Line'!$AO$2:$AO$3001),MATCH(ROWS($AA$2:$AA471),'Per Line'!$AO$2:$AO$3001,0),"")</f>
        <v/>
      </c>
      <c r="AB471" s="17">
        <f>IF($AA471="","",K471-J471*Y471/100)</f>
        <v/>
      </c>
      <c r="AC471">
        <f>IF($AA471="","",C471&amp;"|"&amp;COUNTIF($C$2:$C471,C471))</f>
        <v/>
      </c>
    </row>
    <row r="472">
      <c r="A472" s="15" t="n"/>
      <c r="B472">
        <f>IF($AA472="","",INDEX('Per Line'!$E$2:$E$3001,$AA472)&amp;"")</f>
        <v/>
      </c>
      <c r="C472">
        <f>IF($AA472="","",D472&amp;" "&amp;G472)</f>
        <v/>
      </c>
      <c r="D472">
        <f>IF($AA472="","",INDEX('Per Line'!$A$2:$A$3001,$AA472)&amp;"")</f>
        <v/>
      </c>
      <c r="E472" s="14">
        <f>IF($AA472="","",INDEX('Per Line'!$G$2:$G$3001,$AA472))</f>
        <v/>
      </c>
      <c r="F472">
        <f>IF($AA472="","",INDEX('Per Line'!$H$2:$H$3001,$AA472)&amp;"")</f>
        <v/>
      </c>
      <c r="G472">
        <f>IF($AA472="","",INDEX('Per Line'!$J$2:$J$3001,$AA472)&amp;"")</f>
        <v/>
      </c>
      <c r="H472">
        <f>IF($AA472="","",INDEX('Per Line'!$K$2:$K$3001,$AA472)&amp;"")</f>
        <v/>
      </c>
      <c r="I472">
        <f>IF($AA472="","",INDEX('Per Line'!$L$2:$L$3001,$AA472)&amp;"")</f>
        <v/>
      </c>
      <c r="J472">
        <f>IF($AA472="","",INDEX('Per Line'!$P$2:$P$3001,$AA472))</f>
        <v/>
      </c>
      <c r="K472" s="7">
        <f>IF($AA472="","",IF(AND(ISNUMBER(M472),M472&gt;0,Y472&gt;M472),J472*M472/100+(Y472-M472),J472*Y472/100))</f>
        <v/>
      </c>
      <c r="L472">
        <f>IF($AA472="","",INDEX('Per Line'!$Z$2:$Z$3001,$AA472)&amp;"")</f>
        <v/>
      </c>
      <c r="M472">
        <f>IF($AA472="","",INDEX('Per Line'!$AG$2:$AG$3001,$AA472))</f>
        <v/>
      </c>
      <c r="N472">
        <f>IF($AA472="","",IF(AND(ISNUMBER(M472),M472&gt;0),Y472&gt;M472,FALSE))</f>
        <v/>
      </c>
      <c r="O472" s="7">
        <f>IF($AA472="","",IF(AND(ISNUMBER(M472),M472&gt;0,Y472&gt;M472),Y472-M472,""))</f>
        <v/>
      </c>
      <c r="P472" s="7">
        <f>IF($AA472="","",SUMIFS('Per Line'!$Y$2:$Y$3001,'Per Line'!$E$2:$E$3001,$B472,'Per Line'!$AQ$2:$AQ$3001,1))</f>
        <v/>
      </c>
      <c r="Q472">
        <f>IF($AA472="","",Settings!$C$7)</f>
        <v/>
      </c>
      <c r="R472" s="7">
        <f>IF($AA472="","",SUMIFS('Per Line'!$Y$2:$Y$3001,'Per Line'!$E$2:$E$3001,$B472,'Per Line'!$AP$2:$AP$3001,0,'Per Line'!$AQ$2:$AQ$3001,0))</f>
        <v/>
      </c>
      <c r="S472" s="7">
        <f>IF($AA472="","",R472*Q472)</f>
        <v/>
      </c>
      <c r="T472">
        <f>IF($AA472="","",Settings!$C$6)</f>
        <v/>
      </c>
      <c r="U472" s="7">
        <f>IF($AA472="","",SUMIFS('Per Line'!$Y$2:$Y$3001,'Per Line'!$E$2:$E$3001,$B472,'Per Line'!$AP$2:$AP$3001,1,'Per Line'!$AQ$2:$AQ$3001,0))</f>
        <v/>
      </c>
      <c r="V472" s="7">
        <f>IF($AA472="","",U472*T472)</f>
        <v/>
      </c>
      <c r="W472" s="7">
        <f>IF($AA472="","",V472+S472)</f>
        <v/>
      </c>
      <c r="X472" s="7">
        <f>IF($AA472="","",Y472-W472)</f>
        <v/>
      </c>
      <c r="Y472" s="7">
        <f>IF($AA472="","",R472+U472+P472)</f>
        <v/>
      </c>
      <c r="Z472" s="7">
        <f>IF($AA472="","",Y472-W472-K472)</f>
        <v/>
      </c>
      <c r="AA472" s="16">
        <f>IF(ROWS($AA$2:$AA472)&lt;=MAX('Per Line'!$AO$2:$AO$3001),MATCH(ROWS($AA$2:$AA472),'Per Line'!$AO$2:$AO$3001,0),"")</f>
        <v/>
      </c>
      <c r="AB472" s="17">
        <f>IF($AA472="","",K472-J472*Y472/100)</f>
        <v/>
      </c>
      <c r="AC472">
        <f>IF($AA472="","",C472&amp;"|"&amp;COUNTIF($C$2:$C472,C472))</f>
        <v/>
      </c>
    </row>
    <row r="473">
      <c r="A473" s="15" t="n"/>
      <c r="B473">
        <f>IF($AA473="","",INDEX('Per Line'!$E$2:$E$3001,$AA473)&amp;"")</f>
        <v/>
      </c>
      <c r="C473">
        <f>IF($AA473="","",D473&amp;" "&amp;G473)</f>
        <v/>
      </c>
      <c r="D473">
        <f>IF($AA473="","",INDEX('Per Line'!$A$2:$A$3001,$AA473)&amp;"")</f>
        <v/>
      </c>
      <c r="E473" s="14">
        <f>IF($AA473="","",INDEX('Per Line'!$G$2:$G$3001,$AA473))</f>
        <v/>
      </c>
      <c r="F473">
        <f>IF($AA473="","",INDEX('Per Line'!$H$2:$H$3001,$AA473)&amp;"")</f>
        <v/>
      </c>
      <c r="G473">
        <f>IF($AA473="","",INDEX('Per Line'!$J$2:$J$3001,$AA473)&amp;"")</f>
        <v/>
      </c>
      <c r="H473">
        <f>IF($AA473="","",INDEX('Per Line'!$K$2:$K$3001,$AA473)&amp;"")</f>
        <v/>
      </c>
      <c r="I473">
        <f>IF($AA473="","",INDEX('Per Line'!$L$2:$L$3001,$AA473)&amp;"")</f>
        <v/>
      </c>
      <c r="J473">
        <f>IF($AA473="","",INDEX('Per Line'!$P$2:$P$3001,$AA473))</f>
        <v/>
      </c>
      <c r="K473" s="7">
        <f>IF($AA473="","",IF(AND(ISNUMBER(M473),M473&gt;0,Y473&gt;M473),J473*M473/100+(Y473-M473),J473*Y473/100))</f>
        <v/>
      </c>
      <c r="L473">
        <f>IF($AA473="","",INDEX('Per Line'!$Z$2:$Z$3001,$AA473)&amp;"")</f>
        <v/>
      </c>
      <c r="M473">
        <f>IF($AA473="","",INDEX('Per Line'!$AG$2:$AG$3001,$AA473))</f>
        <v/>
      </c>
      <c r="N473">
        <f>IF($AA473="","",IF(AND(ISNUMBER(M473),M473&gt;0),Y473&gt;M473,FALSE))</f>
        <v/>
      </c>
      <c r="O473" s="7">
        <f>IF($AA473="","",IF(AND(ISNUMBER(M473),M473&gt;0,Y473&gt;M473),Y473-M473,""))</f>
        <v/>
      </c>
      <c r="P473" s="7">
        <f>IF($AA473="","",SUMIFS('Per Line'!$Y$2:$Y$3001,'Per Line'!$E$2:$E$3001,$B473,'Per Line'!$AQ$2:$AQ$3001,1))</f>
        <v/>
      </c>
      <c r="Q473">
        <f>IF($AA473="","",Settings!$C$7)</f>
        <v/>
      </c>
      <c r="R473" s="7">
        <f>IF($AA473="","",SUMIFS('Per Line'!$Y$2:$Y$3001,'Per Line'!$E$2:$E$3001,$B473,'Per Line'!$AP$2:$AP$3001,0,'Per Line'!$AQ$2:$AQ$3001,0))</f>
        <v/>
      </c>
      <c r="S473" s="7">
        <f>IF($AA473="","",R473*Q473)</f>
        <v/>
      </c>
      <c r="T473">
        <f>IF($AA473="","",Settings!$C$6)</f>
        <v/>
      </c>
      <c r="U473" s="7">
        <f>IF($AA473="","",SUMIFS('Per Line'!$Y$2:$Y$3001,'Per Line'!$E$2:$E$3001,$B473,'Per Line'!$AP$2:$AP$3001,1,'Per Line'!$AQ$2:$AQ$3001,0))</f>
        <v/>
      </c>
      <c r="V473" s="7">
        <f>IF($AA473="","",U473*T473)</f>
        <v/>
      </c>
      <c r="W473" s="7">
        <f>IF($AA473="","",V473+S473)</f>
        <v/>
      </c>
      <c r="X473" s="7">
        <f>IF($AA473="","",Y473-W473)</f>
        <v/>
      </c>
      <c r="Y473" s="7">
        <f>IF($AA473="","",R473+U473+P473)</f>
        <v/>
      </c>
      <c r="Z473" s="7">
        <f>IF($AA473="","",Y473-W473-K473)</f>
        <v/>
      </c>
      <c r="AA473" s="16">
        <f>IF(ROWS($AA$2:$AA473)&lt;=MAX('Per Line'!$AO$2:$AO$3001),MATCH(ROWS($AA$2:$AA473),'Per Line'!$AO$2:$AO$3001,0),"")</f>
        <v/>
      </c>
      <c r="AB473" s="17">
        <f>IF($AA473="","",K473-J473*Y473/100)</f>
        <v/>
      </c>
      <c r="AC473">
        <f>IF($AA473="","",C473&amp;"|"&amp;COUNTIF($C$2:$C473,C473))</f>
        <v/>
      </c>
    </row>
    <row r="474">
      <c r="A474" s="15" t="n"/>
      <c r="B474">
        <f>IF($AA474="","",INDEX('Per Line'!$E$2:$E$3001,$AA474)&amp;"")</f>
        <v/>
      </c>
      <c r="C474">
        <f>IF($AA474="","",D474&amp;" "&amp;G474)</f>
        <v/>
      </c>
      <c r="D474">
        <f>IF($AA474="","",INDEX('Per Line'!$A$2:$A$3001,$AA474)&amp;"")</f>
        <v/>
      </c>
      <c r="E474" s="14">
        <f>IF($AA474="","",INDEX('Per Line'!$G$2:$G$3001,$AA474))</f>
        <v/>
      </c>
      <c r="F474">
        <f>IF($AA474="","",INDEX('Per Line'!$H$2:$H$3001,$AA474)&amp;"")</f>
        <v/>
      </c>
      <c r="G474">
        <f>IF($AA474="","",INDEX('Per Line'!$J$2:$J$3001,$AA474)&amp;"")</f>
        <v/>
      </c>
      <c r="H474">
        <f>IF($AA474="","",INDEX('Per Line'!$K$2:$K$3001,$AA474)&amp;"")</f>
        <v/>
      </c>
      <c r="I474">
        <f>IF($AA474="","",INDEX('Per Line'!$L$2:$L$3001,$AA474)&amp;"")</f>
        <v/>
      </c>
      <c r="J474">
        <f>IF($AA474="","",INDEX('Per Line'!$P$2:$P$3001,$AA474))</f>
        <v/>
      </c>
      <c r="K474" s="7">
        <f>IF($AA474="","",IF(AND(ISNUMBER(M474),M474&gt;0,Y474&gt;M474),J474*M474/100+(Y474-M474),J474*Y474/100))</f>
        <v/>
      </c>
      <c r="L474">
        <f>IF($AA474="","",INDEX('Per Line'!$Z$2:$Z$3001,$AA474)&amp;"")</f>
        <v/>
      </c>
      <c r="M474">
        <f>IF($AA474="","",INDEX('Per Line'!$AG$2:$AG$3001,$AA474))</f>
        <v/>
      </c>
      <c r="N474">
        <f>IF($AA474="","",IF(AND(ISNUMBER(M474),M474&gt;0),Y474&gt;M474,FALSE))</f>
        <v/>
      </c>
      <c r="O474" s="7">
        <f>IF($AA474="","",IF(AND(ISNUMBER(M474),M474&gt;0,Y474&gt;M474),Y474-M474,""))</f>
        <v/>
      </c>
      <c r="P474" s="7">
        <f>IF($AA474="","",SUMIFS('Per Line'!$Y$2:$Y$3001,'Per Line'!$E$2:$E$3001,$B474,'Per Line'!$AQ$2:$AQ$3001,1))</f>
        <v/>
      </c>
      <c r="Q474">
        <f>IF($AA474="","",Settings!$C$7)</f>
        <v/>
      </c>
      <c r="R474" s="7">
        <f>IF($AA474="","",SUMIFS('Per Line'!$Y$2:$Y$3001,'Per Line'!$E$2:$E$3001,$B474,'Per Line'!$AP$2:$AP$3001,0,'Per Line'!$AQ$2:$AQ$3001,0))</f>
        <v/>
      </c>
      <c r="S474" s="7">
        <f>IF($AA474="","",R474*Q474)</f>
        <v/>
      </c>
      <c r="T474">
        <f>IF($AA474="","",Settings!$C$6)</f>
        <v/>
      </c>
      <c r="U474" s="7">
        <f>IF($AA474="","",SUMIFS('Per Line'!$Y$2:$Y$3001,'Per Line'!$E$2:$E$3001,$B474,'Per Line'!$AP$2:$AP$3001,1,'Per Line'!$AQ$2:$AQ$3001,0))</f>
        <v/>
      </c>
      <c r="V474" s="7">
        <f>IF($AA474="","",U474*T474)</f>
        <v/>
      </c>
      <c r="W474" s="7">
        <f>IF($AA474="","",V474+S474)</f>
        <v/>
      </c>
      <c r="X474" s="7">
        <f>IF($AA474="","",Y474-W474)</f>
        <v/>
      </c>
      <c r="Y474" s="7">
        <f>IF($AA474="","",R474+U474+P474)</f>
        <v/>
      </c>
      <c r="Z474" s="7">
        <f>IF($AA474="","",Y474-W474-K474)</f>
        <v/>
      </c>
      <c r="AA474" s="16">
        <f>IF(ROWS($AA$2:$AA474)&lt;=MAX('Per Line'!$AO$2:$AO$3001),MATCH(ROWS($AA$2:$AA474),'Per Line'!$AO$2:$AO$3001,0),"")</f>
        <v/>
      </c>
      <c r="AB474" s="17">
        <f>IF($AA474="","",K474-J474*Y474/100)</f>
        <v/>
      </c>
      <c r="AC474">
        <f>IF($AA474="","",C474&amp;"|"&amp;COUNTIF($C$2:$C474,C474))</f>
        <v/>
      </c>
    </row>
    <row r="475">
      <c r="A475" s="15" t="n"/>
      <c r="B475">
        <f>IF($AA475="","",INDEX('Per Line'!$E$2:$E$3001,$AA475)&amp;"")</f>
        <v/>
      </c>
      <c r="C475">
        <f>IF($AA475="","",D475&amp;" "&amp;G475)</f>
        <v/>
      </c>
      <c r="D475">
        <f>IF($AA475="","",INDEX('Per Line'!$A$2:$A$3001,$AA475)&amp;"")</f>
        <v/>
      </c>
      <c r="E475" s="14">
        <f>IF($AA475="","",INDEX('Per Line'!$G$2:$G$3001,$AA475))</f>
        <v/>
      </c>
      <c r="F475">
        <f>IF($AA475="","",INDEX('Per Line'!$H$2:$H$3001,$AA475)&amp;"")</f>
        <v/>
      </c>
      <c r="G475">
        <f>IF($AA475="","",INDEX('Per Line'!$J$2:$J$3001,$AA475)&amp;"")</f>
        <v/>
      </c>
      <c r="H475">
        <f>IF($AA475="","",INDEX('Per Line'!$K$2:$K$3001,$AA475)&amp;"")</f>
        <v/>
      </c>
      <c r="I475">
        <f>IF($AA475="","",INDEX('Per Line'!$L$2:$L$3001,$AA475)&amp;"")</f>
        <v/>
      </c>
      <c r="J475">
        <f>IF($AA475="","",INDEX('Per Line'!$P$2:$P$3001,$AA475))</f>
        <v/>
      </c>
      <c r="K475" s="7">
        <f>IF($AA475="","",IF(AND(ISNUMBER(M475),M475&gt;0,Y475&gt;M475),J475*M475/100+(Y475-M475),J475*Y475/100))</f>
        <v/>
      </c>
      <c r="L475">
        <f>IF($AA475="","",INDEX('Per Line'!$Z$2:$Z$3001,$AA475)&amp;"")</f>
        <v/>
      </c>
      <c r="M475">
        <f>IF($AA475="","",INDEX('Per Line'!$AG$2:$AG$3001,$AA475))</f>
        <v/>
      </c>
      <c r="N475">
        <f>IF($AA475="","",IF(AND(ISNUMBER(M475),M475&gt;0),Y475&gt;M475,FALSE))</f>
        <v/>
      </c>
      <c r="O475" s="7">
        <f>IF($AA475="","",IF(AND(ISNUMBER(M475),M475&gt;0,Y475&gt;M475),Y475-M475,""))</f>
        <v/>
      </c>
      <c r="P475" s="7">
        <f>IF($AA475="","",SUMIFS('Per Line'!$Y$2:$Y$3001,'Per Line'!$E$2:$E$3001,$B475,'Per Line'!$AQ$2:$AQ$3001,1))</f>
        <v/>
      </c>
      <c r="Q475">
        <f>IF($AA475="","",Settings!$C$7)</f>
        <v/>
      </c>
      <c r="R475" s="7">
        <f>IF($AA475="","",SUMIFS('Per Line'!$Y$2:$Y$3001,'Per Line'!$E$2:$E$3001,$B475,'Per Line'!$AP$2:$AP$3001,0,'Per Line'!$AQ$2:$AQ$3001,0))</f>
        <v/>
      </c>
      <c r="S475" s="7">
        <f>IF($AA475="","",R475*Q475)</f>
        <v/>
      </c>
      <c r="T475">
        <f>IF($AA475="","",Settings!$C$6)</f>
        <v/>
      </c>
      <c r="U475" s="7">
        <f>IF($AA475="","",SUMIFS('Per Line'!$Y$2:$Y$3001,'Per Line'!$E$2:$E$3001,$B475,'Per Line'!$AP$2:$AP$3001,1,'Per Line'!$AQ$2:$AQ$3001,0))</f>
        <v/>
      </c>
      <c r="V475" s="7">
        <f>IF($AA475="","",U475*T475)</f>
        <v/>
      </c>
      <c r="W475" s="7">
        <f>IF($AA475="","",V475+S475)</f>
        <v/>
      </c>
      <c r="X475" s="7">
        <f>IF($AA475="","",Y475-W475)</f>
        <v/>
      </c>
      <c r="Y475" s="7">
        <f>IF($AA475="","",R475+U475+P475)</f>
        <v/>
      </c>
      <c r="Z475" s="7">
        <f>IF($AA475="","",Y475-W475-K475)</f>
        <v/>
      </c>
      <c r="AA475" s="16">
        <f>IF(ROWS($AA$2:$AA475)&lt;=MAX('Per Line'!$AO$2:$AO$3001),MATCH(ROWS($AA$2:$AA475),'Per Line'!$AO$2:$AO$3001,0),"")</f>
        <v/>
      </c>
      <c r="AB475" s="17">
        <f>IF($AA475="","",K475-J475*Y475/100)</f>
        <v/>
      </c>
      <c r="AC475">
        <f>IF($AA475="","",C475&amp;"|"&amp;COUNTIF($C$2:$C475,C475))</f>
        <v/>
      </c>
    </row>
    <row r="476">
      <c r="A476" s="15" t="n"/>
      <c r="B476">
        <f>IF($AA476="","",INDEX('Per Line'!$E$2:$E$3001,$AA476)&amp;"")</f>
        <v/>
      </c>
      <c r="C476">
        <f>IF($AA476="","",D476&amp;" "&amp;G476)</f>
        <v/>
      </c>
      <c r="D476">
        <f>IF($AA476="","",INDEX('Per Line'!$A$2:$A$3001,$AA476)&amp;"")</f>
        <v/>
      </c>
      <c r="E476" s="14">
        <f>IF($AA476="","",INDEX('Per Line'!$G$2:$G$3001,$AA476))</f>
        <v/>
      </c>
      <c r="F476">
        <f>IF($AA476="","",INDEX('Per Line'!$H$2:$H$3001,$AA476)&amp;"")</f>
        <v/>
      </c>
      <c r="G476">
        <f>IF($AA476="","",INDEX('Per Line'!$J$2:$J$3001,$AA476)&amp;"")</f>
        <v/>
      </c>
      <c r="H476">
        <f>IF($AA476="","",INDEX('Per Line'!$K$2:$K$3001,$AA476)&amp;"")</f>
        <v/>
      </c>
      <c r="I476">
        <f>IF($AA476="","",INDEX('Per Line'!$L$2:$L$3001,$AA476)&amp;"")</f>
        <v/>
      </c>
      <c r="J476">
        <f>IF($AA476="","",INDEX('Per Line'!$P$2:$P$3001,$AA476))</f>
        <v/>
      </c>
      <c r="K476" s="7">
        <f>IF($AA476="","",IF(AND(ISNUMBER(M476),M476&gt;0,Y476&gt;M476),J476*M476/100+(Y476-M476),J476*Y476/100))</f>
        <v/>
      </c>
      <c r="L476">
        <f>IF($AA476="","",INDEX('Per Line'!$Z$2:$Z$3001,$AA476)&amp;"")</f>
        <v/>
      </c>
      <c r="M476">
        <f>IF($AA476="","",INDEX('Per Line'!$AG$2:$AG$3001,$AA476))</f>
        <v/>
      </c>
      <c r="N476">
        <f>IF($AA476="","",IF(AND(ISNUMBER(M476),M476&gt;0),Y476&gt;M476,FALSE))</f>
        <v/>
      </c>
      <c r="O476" s="7">
        <f>IF($AA476="","",IF(AND(ISNUMBER(M476),M476&gt;0,Y476&gt;M476),Y476-M476,""))</f>
        <v/>
      </c>
      <c r="P476" s="7">
        <f>IF($AA476="","",SUMIFS('Per Line'!$Y$2:$Y$3001,'Per Line'!$E$2:$E$3001,$B476,'Per Line'!$AQ$2:$AQ$3001,1))</f>
        <v/>
      </c>
      <c r="Q476">
        <f>IF($AA476="","",Settings!$C$7)</f>
        <v/>
      </c>
      <c r="R476" s="7">
        <f>IF($AA476="","",SUMIFS('Per Line'!$Y$2:$Y$3001,'Per Line'!$E$2:$E$3001,$B476,'Per Line'!$AP$2:$AP$3001,0,'Per Line'!$AQ$2:$AQ$3001,0))</f>
        <v/>
      </c>
      <c r="S476" s="7">
        <f>IF($AA476="","",R476*Q476)</f>
        <v/>
      </c>
      <c r="T476">
        <f>IF($AA476="","",Settings!$C$6)</f>
        <v/>
      </c>
      <c r="U476" s="7">
        <f>IF($AA476="","",SUMIFS('Per Line'!$Y$2:$Y$3001,'Per Line'!$E$2:$E$3001,$B476,'Per Line'!$AP$2:$AP$3001,1,'Per Line'!$AQ$2:$AQ$3001,0))</f>
        <v/>
      </c>
      <c r="V476" s="7">
        <f>IF($AA476="","",U476*T476)</f>
        <v/>
      </c>
      <c r="W476" s="7">
        <f>IF($AA476="","",V476+S476)</f>
        <v/>
      </c>
      <c r="X476" s="7">
        <f>IF($AA476="","",Y476-W476)</f>
        <v/>
      </c>
      <c r="Y476" s="7">
        <f>IF($AA476="","",R476+U476+P476)</f>
        <v/>
      </c>
      <c r="Z476" s="7">
        <f>IF($AA476="","",Y476-W476-K476)</f>
        <v/>
      </c>
      <c r="AA476" s="16">
        <f>IF(ROWS($AA$2:$AA476)&lt;=MAX('Per Line'!$AO$2:$AO$3001),MATCH(ROWS($AA$2:$AA476),'Per Line'!$AO$2:$AO$3001,0),"")</f>
        <v/>
      </c>
      <c r="AB476" s="17">
        <f>IF($AA476="","",K476-J476*Y476/100)</f>
        <v/>
      </c>
      <c r="AC476">
        <f>IF($AA476="","",C476&amp;"|"&amp;COUNTIF($C$2:$C476,C476))</f>
        <v/>
      </c>
    </row>
    <row r="477">
      <c r="A477" s="15" t="n"/>
      <c r="B477">
        <f>IF($AA477="","",INDEX('Per Line'!$E$2:$E$3001,$AA477)&amp;"")</f>
        <v/>
      </c>
      <c r="C477">
        <f>IF($AA477="","",D477&amp;" "&amp;G477)</f>
        <v/>
      </c>
      <c r="D477">
        <f>IF($AA477="","",INDEX('Per Line'!$A$2:$A$3001,$AA477)&amp;"")</f>
        <v/>
      </c>
      <c r="E477" s="14">
        <f>IF($AA477="","",INDEX('Per Line'!$G$2:$G$3001,$AA477))</f>
        <v/>
      </c>
      <c r="F477">
        <f>IF($AA477="","",INDEX('Per Line'!$H$2:$H$3001,$AA477)&amp;"")</f>
        <v/>
      </c>
      <c r="G477">
        <f>IF($AA477="","",INDEX('Per Line'!$J$2:$J$3001,$AA477)&amp;"")</f>
        <v/>
      </c>
      <c r="H477">
        <f>IF($AA477="","",INDEX('Per Line'!$K$2:$K$3001,$AA477)&amp;"")</f>
        <v/>
      </c>
      <c r="I477">
        <f>IF($AA477="","",INDEX('Per Line'!$L$2:$L$3001,$AA477)&amp;"")</f>
        <v/>
      </c>
      <c r="J477">
        <f>IF($AA477="","",INDEX('Per Line'!$P$2:$P$3001,$AA477))</f>
        <v/>
      </c>
      <c r="K477" s="7">
        <f>IF($AA477="","",IF(AND(ISNUMBER(M477),M477&gt;0,Y477&gt;M477),J477*M477/100+(Y477-M477),J477*Y477/100))</f>
        <v/>
      </c>
      <c r="L477">
        <f>IF($AA477="","",INDEX('Per Line'!$Z$2:$Z$3001,$AA477)&amp;"")</f>
        <v/>
      </c>
      <c r="M477">
        <f>IF($AA477="","",INDEX('Per Line'!$AG$2:$AG$3001,$AA477))</f>
        <v/>
      </c>
      <c r="N477">
        <f>IF($AA477="","",IF(AND(ISNUMBER(M477),M477&gt;0),Y477&gt;M477,FALSE))</f>
        <v/>
      </c>
      <c r="O477" s="7">
        <f>IF($AA477="","",IF(AND(ISNUMBER(M477),M477&gt;0,Y477&gt;M477),Y477-M477,""))</f>
        <v/>
      </c>
      <c r="P477" s="7">
        <f>IF($AA477="","",SUMIFS('Per Line'!$Y$2:$Y$3001,'Per Line'!$E$2:$E$3001,$B477,'Per Line'!$AQ$2:$AQ$3001,1))</f>
        <v/>
      </c>
      <c r="Q477">
        <f>IF($AA477="","",Settings!$C$7)</f>
        <v/>
      </c>
      <c r="R477" s="7">
        <f>IF($AA477="","",SUMIFS('Per Line'!$Y$2:$Y$3001,'Per Line'!$E$2:$E$3001,$B477,'Per Line'!$AP$2:$AP$3001,0,'Per Line'!$AQ$2:$AQ$3001,0))</f>
        <v/>
      </c>
      <c r="S477" s="7">
        <f>IF($AA477="","",R477*Q477)</f>
        <v/>
      </c>
      <c r="T477">
        <f>IF($AA477="","",Settings!$C$6)</f>
        <v/>
      </c>
      <c r="U477" s="7">
        <f>IF($AA477="","",SUMIFS('Per Line'!$Y$2:$Y$3001,'Per Line'!$E$2:$E$3001,$B477,'Per Line'!$AP$2:$AP$3001,1,'Per Line'!$AQ$2:$AQ$3001,0))</f>
        <v/>
      </c>
      <c r="V477" s="7">
        <f>IF($AA477="","",U477*T477)</f>
        <v/>
      </c>
      <c r="W477" s="7">
        <f>IF($AA477="","",V477+S477)</f>
        <v/>
      </c>
      <c r="X477" s="7">
        <f>IF($AA477="","",Y477-W477)</f>
        <v/>
      </c>
      <c r="Y477" s="7">
        <f>IF($AA477="","",R477+U477+P477)</f>
        <v/>
      </c>
      <c r="Z477" s="7">
        <f>IF($AA477="","",Y477-W477-K477)</f>
        <v/>
      </c>
      <c r="AA477" s="16">
        <f>IF(ROWS($AA$2:$AA477)&lt;=MAX('Per Line'!$AO$2:$AO$3001),MATCH(ROWS($AA$2:$AA477),'Per Line'!$AO$2:$AO$3001,0),"")</f>
        <v/>
      </c>
      <c r="AB477" s="17">
        <f>IF($AA477="","",K477-J477*Y477/100)</f>
        <v/>
      </c>
      <c r="AC477">
        <f>IF($AA477="","",C477&amp;"|"&amp;COUNTIF($C$2:$C477,C477))</f>
        <v/>
      </c>
    </row>
    <row r="478">
      <c r="A478" s="15" t="n"/>
      <c r="B478">
        <f>IF($AA478="","",INDEX('Per Line'!$E$2:$E$3001,$AA478)&amp;"")</f>
        <v/>
      </c>
      <c r="C478">
        <f>IF($AA478="","",D478&amp;" "&amp;G478)</f>
        <v/>
      </c>
      <c r="D478">
        <f>IF($AA478="","",INDEX('Per Line'!$A$2:$A$3001,$AA478)&amp;"")</f>
        <v/>
      </c>
      <c r="E478" s="14">
        <f>IF($AA478="","",INDEX('Per Line'!$G$2:$G$3001,$AA478))</f>
        <v/>
      </c>
      <c r="F478">
        <f>IF($AA478="","",INDEX('Per Line'!$H$2:$H$3001,$AA478)&amp;"")</f>
        <v/>
      </c>
      <c r="G478">
        <f>IF($AA478="","",INDEX('Per Line'!$J$2:$J$3001,$AA478)&amp;"")</f>
        <v/>
      </c>
      <c r="H478">
        <f>IF($AA478="","",INDEX('Per Line'!$K$2:$K$3001,$AA478)&amp;"")</f>
        <v/>
      </c>
      <c r="I478">
        <f>IF($AA478="","",INDEX('Per Line'!$L$2:$L$3001,$AA478)&amp;"")</f>
        <v/>
      </c>
      <c r="J478">
        <f>IF($AA478="","",INDEX('Per Line'!$P$2:$P$3001,$AA478))</f>
        <v/>
      </c>
      <c r="K478" s="7">
        <f>IF($AA478="","",IF(AND(ISNUMBER(M478),M478&gt;0,Y478&gt;M478),J478*M478/100+(Y478-M478),J478*Y478/100))</f>
        <v/>
      </c>
      <c r="L478">
        <f>IF($AA478="","",INDEX('Per Line'!$Z$2:$Z$3001,$AA478)&amp;"")</f>
        <v/>
      </c>
      <c r="M478">
        <f>IF($AA478="","",INDEX('Per Line'!$AG$2:$AG$3001,$AA478))</f>
        <v/>
      </c>
      <c r="N478">
        <f>IF($AA478="","",IF(AND(ISNUMBER(M478),M478&gt;0),Y478&gt;M478,FALSE))</f>
        <v/>
      </c>
      <c r="O478" s="7">
        <f>IF($AA478="","",IF(AND(ISNUMBER(M478),M478&gt;0,Y478&gt;M478),Y478-M478,""))</f>
        <v/>
      </c>
      <c r="P478" s="7">
        <f>IF($AA478="","",SUMIFS('Per Line'!$Y$2:$Y$3001,'Per Line'!$E$2:$E$3001,$B478,'Per Line'!$AQ$2:$AQ$3001,1))</f>
        <v/>
      </c>
      <c r="Q478">
        <f>IF($AA478="","",Settings!$C$7)</f>
        <v/>
      </c>
      <c r="R478" s="7">
        <f>IF($AA478="","",SUMIFS('Per Line'!$Y$2:$Y$3001,'Per Line'!$E$2:$E$3001,$B478,'Per Line'!$AP$2:$AP$3001,0,'Per Line'!$AQ$2:$AQ$3001,0))</f>
        <v/>
      </c>
      <c r="S478" s="7">
        <f>IF($AA478="","",R478*Q478)</f>
        <v/>
      </c>
      <c r="T478">
        <f>IF($AA478="","",Settings!$C$6)</f>
        <v/>
      </c>
      <c r="U478" s="7">
        <f>IF($AA478="","",SUMIFS('Per Line'!$Y$2:$Y$3001,'Per Line'!$E$2:$E$3001,$B478,'Per Line'!$AP$2:$AP$3001,1,'Per Line'!$AQ$2:$AQ$3001,0))</f>
        <v/>
      </c>
      <c r="V478" s="7">
        <f>IF($AA478="","",U478*T478)</f>
        <v/>
      </c>
      <c r="W478" s="7">
        <f>IF($AA478="","",V478+S478)</f>
        <v/>
      </c>
      <c r="X478" s="7">
        <f>IF($AA478="","",Y478-W478)</f>
        <v/>
      </c>
      <c r="Y478" s="7">
        <f>IF($AA478="","",R478+U478+P478)</f>
        <v/>
      </c>
      <c r="Z478" s="7">
        <f>IF($AA478="","",Y478-W478-K478)</f>
        <v/>
      </c>
      <c r="AA478" s="16">
        <f>IF(ROWS($AA$2:$AA478)&lt;=MAX('Per Line'!$AO$2:$AO$3001),MATCH(ROWS($AA$2:$AA478),'Per Line'!$AO$2:$AO$3001,0),"")</f>
        <v/>
      </c>
      <c r="AB478" s="17">
        <f>IF($AA478="","",K478-J478*Y478/100)</f>
        <v/>
      </c>
      <c r="AC478">
        <f>IF($AA478="","",C478&amp;"|"&amp;COUNTIF($C$2:$C478,C478))</f>
        <v/>
      </c>
    </row>
    <row r="479">
      <c r="A479" s="15" t="n"/>
      <c r="B479">
        <f>IF($AA479="","",INDEX('Per Line'!$E$2:$E$3001,$AA479)&amp;"")</f>
        <v/>
      </c>
      <c r="C479">
        <f>IF($AA479="","",D479&amp;" "&amp;G479)</f>
        <v/>
      </c>
      <c r="D479">
        <f>IF($AA479="","",INDEX('Per Line'!$A$2:$A$3001,$AA479)&amp;"")</f>
        <v/>
      </c>
      <c r="E479" s="14">
        <f>IF($AA479="","",INDEX('Per Line'!$G$2:$G$3001,$AA479))</f>
        <v/>
      </c>
      <c r="F479">
        <f>IF($AA479="","",INDEX('Per Line'!$H$2:$H$3001,$AA479)&amp;"")</f>
        <v/>
      </c>
      <c r="G479">
        <f>IF($AA479="","",INDEX('Per Line'!$J$2:$J$3001,$AA479)&amp;"")</f>
        <v/>
      </c>
      <c r="H479">
        <f>IF($AA479="","",INDEX('Per Line'!$K$2:$K$3001,$AA479)&amp;"")</f>
        <v/>
      </c>
      <c r="I479">
        <f>IF($AA479="","",INDEX('Per Line'!$L$2:$L$3001,$AA479)&amp;"")</f>
        <v/>
      </c>
      <c r="J479">
        <f>IF($AA479="","",INDEX('Per Line'!$P$2:$P$3001,$AA479))</f>
        <v/>
      </c>
      <c r="K479" s="7">
        <f>IF($AA479="","",IF(AND(ISNUMBER(M479),M479&gt;0,Y479&gt;M479),J479*M479/100+(Y479-M479),J479*Y479/100))</f>
        <v/>
      </c>
      <c r="L479">
        <f>IF($AA479="","",INDEX('Per Line'!$Z$2:$Z$3001,$AA479)&amp;"")</f>
        <v/>
      </c>
      <c r="M479">
        <f>IF($AA479="","",INDEX('Per Line'!$AG$2:$AG$3001,$AA479))</f>
        <v/>
      </c>
      <c r="N479">
        <f>IF($AA479="","",IF(AND(ISNUMBER(M479),M479&gt;0),Y479&gt;M479,FALSE))</f>
        <v/>
      </c>
      <c r="O479" s="7">
        <f>IF($AA479="","",IF(AND(ISNUMBER(M479),M479&gt;0,Y479&gt;M479),Y479-M479,""))</f>
        <v/>
      </c>
      <c r="P479" s="7">
        <f>IF($AA479="","",SUMIFS('Per Line'!$Y$2:$Y$3001,'Per Line'!$E$2:$E$3001,$B479,'Per Line'!$AQ$2:$AQ$3001,1))</f>
        <v/>
      </c>
      <c r="Q479">
        <f>IF($AA479="","",Settings!$C$7)</f>
        <v/>
      </c>
      <c r="R479" s="7">
        <f>IF($AA479="","",SUMIFS('Per Line'!$Y$2:$Y$3001,'Per Line'!$E$2:$E$3001,$B479,'Per Line'!$AP$2:$AP$3001,0,'Per Line'!$AQ$2:$AQ$3001,0))</f>
        <v/>
      </c>
      <c r="S479" s="7">
        <f>IF($AA479="","",R479*Q479)</f>
        <v/>
      </c>
      <c r="T479">
        <f>IF($AA479="","",Settings!$C$6)</f>
        <v/>
      </c>
      <c r="U479" s="7">
        <f>IF($AA479="","",SUMIFS('Per Line'!$Y$2:$Y$3001,'Per Line'!$E$2:$E$3001,$B479,'Per Line'!$AP$2:$AP$3001,1,'Per Line'!$AQ$2:$AQ$3001,0))</f>
        <v/>
      </c>
      <c r="V479" s="7">
        <f>IF($AA479="","",U479*T479)</f>
        <v/>
      </c>
      <c r="W479" s="7">
        <f>IF($AA479="","",V479+S479)</f>
        <v/>
      </c>
      <c r="X479" s="7">
        <f>IF($AA479="","",Y479-W479)</f>
        <v/>
      </c>
      <c r="Y479" s="7">
        <f>IF($AA479="","",R479+U479+P479)</f>
        <v/>
      </c>
      <c r="Z479" s="7">
        <f>IF($AA479="","",Y479-W479-K479)</f>
        <v/>
      </c>
      <c r="AA479" s="16">
        <f>IF(ROWS($AA$2:$AA479)&lt;=MAX('Per Line'!$AO$2:$AO$3001),MATCH(ROWS($AA$2:$AA479),'Per Line'!$AO$2:$AO$3001,0),"")</f>
        <v/>
      </c>
      <c r="AB479" s="17">
        <f>IF($AA479="","",K479-J479*Y479/100)</f>
        <v/>
      </c>
      <c r="AC479">
        <f>IF($AA479="","",C479&amp;"|"&amp;COUNTIF($C$2:$C479,C479))</f>
        <v/>
      </c>
    </row>
    <row r="480">
      <c r="A480" s="15" t="n"/>
      <c r="B480">
        <f>IF($AA480="","",INDEX('Per Line'!$E$2:$E$3001,$AA480)&amp;"")</f>
        <v/>
      </c>
      <c r="C480">
        <f>IF($AA480="","",D480&amp;" "&amp;G480)</f>
        <v/>
      </c>
      <c r="D480">
        <f>IF($AA480="","",INDEX('Per Line'!$A$2:$A$3001,$AA480)&amp;"")</f>
        <v/>
      </c>
      <c r="E480" s="14">
        <f>IF($AA480="","",INDEX('Per Line'!$G$2:$G$3001,$AA480))</f>
        <v/>
      </c>
      <c r="F480">
        <f>IF($AA480="","",INDEX('Per Line'!$H$2:$H$3001,$AA480)&amp;"")</f>
        <v/>
      </c>
      <c r="G480">
        <f>IF($AA480="","",INDEX('Per Line'!$J$2:$J$3001,$AA480)&amp;"")</f>
        <v/>
      </c>
      <c r="H480">
        <f>IF($AA480="","",INDEX('Per Line'!$K$2:$K$3001,$AA480)&amp;"")</f>
        <v/>
      </c>
      <c r="I480">
        <f>IF($AA480="","",INDEX('Per Line'!$L$2:$L$3001,$AA480)&amp;"")</f>
        <v/>
      </c>
      <c r="J480">
        <f>IF($AA480="","",INDEX('Per Line'!$P$2:$P$3001,$AA480))</f>
        <v/>
      </c>
      <c r="K480" s="7">
        <f>IF($AA480="","",IF(AND(ISNUMBER(M480),M480&gt;0,Y480&gt;M480),J480*M480/100+(Y480-M480),J480*Y480/100))</f>
        <v/>
      </c>
      <c r="L480">
        <f>IF($AA480="","",INDEX('Per Line'!$Z$2:$Z$3001,$AA480)&amp;"")</f>
        <v/>
      </c>
      <c r="M480">
        <f>IF($AA480="","",INDEX('Per Line'!$AG$2:$AG$3001,$AA480))</f>
        <v/>
      </c>
      <c r="N480">
        <f>IF($AA480="","",IF(AND(ISNUMBER(M480),M480&gt;0),Y480&gt;M480,FALSE))</f>
        <v/>
      </c>
      <c r="O480" s="7">
        <f>IF($AA480="","",IF(AND(ISNUMBER(M480),M480&gt;0,Y480&gt;M480),Y480-M480,""))</f>
        <v/>
      </c>
      <c r="P480" s="7">
        <f>IF($AA480="","",SUMIFS('Per Line'!$Y$2:$Y$3001,'Per Line'!$E$2:$E$3001,$B480,'Per Line'!$AQ$2:$AQ$3001,1))</f>
        <v/>
      </c>
      <c r="Q480">
        <f>IF($AA480="","",Settings!$C$7)</f>
        <v/>
      </c>
      <c r="R480" s="7">
        <f>IF($AA480="","",SUMIFS('Per Line'!$Y$2:$Y$3001,'Per Line'!$E$2:$E$3001,$B480,'Per Line'!$AP$2:$AP$3001,0,'Per Line'!$AQ$2:$AQ$3001,0))</f>
        <v/>
      </c>
      <c r="S480" s="7">
        <f>IF($AA480="","",R480*Q480)</f>
        <v/>
      </c>
      <c r="T480">
        <f>IF($AA480="","",Settings!$C$6)</f>
        <v/>
      </c>
      <c r="U480" s="7">
        <f>IF($AA480="","",SUMIFS('Per Line'!$Y$2:$Y$3001,'Per Line'!$E$2:$E$3001,$B480,'Per Line'!$AP$2:$AP$3001,1,'Per Line'!$AQ$2:$AQ$3001,0))</f>
        <v/>
      </c>
      <c r="V480" s="7">
        <f>IF($AA480="","",U480*T480)</f>
        <v/>
      </c>
      <c r="W480" s="7">
        <f>IF($AA480="","",V480+S480)</f>
        <v/>
      </c>
      <c r="X480" s="7">
        <f>IF($AA480="","",Y480-W480)</f>
        <v/>
      </c>
      <c r="Y480" s="7">
        <f>IF($AA480="","",R480+U480+P480)</f>
        <v/>
      </c>
      <c r="Z480" s="7">
        <f>IF($AA480="","",Y480-W480-K480)</f>
        <v/>
      </c>
      <c r="AA480" s="16">
        <f>IF(ROWS($AA$2:$AA480)&lt;=MAX('Per Line'!$AO$2:$AO$3001),MATCH(ROWS($AA$2:$AA480),'Per Line'!$AO$2:$AO$3001,0),"")</f>
        <v/>
      </c>
      <c r="AB480" s="17">
        <f>IF($AA480="","",K480-J480*Y480/100)</f>
        <v/>
      </c>
      <c r="AC480">
        <f>IF($AA480="","",C480&amp;"|"&amp;COUNTIF($C$2:$C480,C480))</f>
        <v/>
      </c>
    </row>
    <row r="481">
      <c r="A481" s="15" t="n"/>
      <c r="B481">
        <f>IF($AA481="","",INDEX('Per Line'!$E$2:$E$3001,$AA481)&amp;"")</f>
        <v/>
      </c>
      <c r="C481">
        <f>IF($AA481="","",D481&amp;" "&amp;G481)</f>
        <v/>
      </c>
      <c r="D481">
        <f>IF($AA481="","",INDEX('Per Line'!$A$2:$A$3001,$AA481)&amp;"")</f>
        <v/>
      </c>
      <c r="E481" s="14">
        <f>IF($AA481="","",INDEX('Per Line'!$G$2:$G$3001,$AA481))</f>
        <v/>
      </c>
      <c r="F481">
        <f>IF($AA481="","",INDEX('Per Line'!$H$2:$H$3001,$AA481)&amp;"")</f>
        <v/>
      </c>
      <c r="G481">
        <f>IF($AA481="","",INDEX('Per Line'!$J$2:$J$3001,$AA481)&amp;"")</f>
        <v/>
      </c>
      <c r="H481">
        <f>IF($AA481="","",INDEX('Per Line'!$K$2:$K$3001,$AA481)&amp;"")</f>
        <v/>
      </c>
      <c r="I481">
        <f>IF($AA481="","",INDEX('Per Line'!$L$2:$L$3001,$AA481)&amp;"")</f>
        <v/>
      </c>
      <c r="J481">
        <f>IF($AA481="","",INDEX('Per Line'!$P$2:$P$3001,$AA481))</f>
        <v/>
      </c>
      <c r="K481" s="7">
        <f>IF($AA481="","",IF(AND(ISNUMBER(M481),M481&gt;0,Y481&gt;M481),J481*M481/100+(Y481-M481),J481*Y481/100))</f>
        <v/>
      </c>
      <c r="L481">
        <f>IF($AA481="","",INDEX('Per Line'!$Z$2:$Z$3001,$AA481)&amp;"")</f>
        <v/>
      </c>
      <c r="M481">
        <f>IF($AA481="","",INDEX('Per Line'!$AG$2:$AG$3001,$AA481))</f>
        <v/>
      </c>
      <c r="N481">
        <f>IF($AA481="","",IF(AND(ISNUMBER(M481),M481&gt;0),Y481&gt;M481,FALSE))</f>
        <v/>
      </c>
      <c r="O481" s="7">
        <f>IF($AA481="","",IF(AND(ISNUMBER(M481),M481&gt;0,Y481&gt;M481),Y481-M481,""))</f>
        <v/>
      </c>
      <c r="P481" s="7">
        <f>IF($AA481="","",SUMIFS('Per Line'!$Y$2:$Y$3001,'Per Line'!$E$2:$E$3001,$B481,'Per Line'!$AQ$2:$AQ$3001,1))</f>
        <v/>
      </c>
      <c r="Q481">
        <f>IF($AA481="","",Settings!$C$7)</f>
        <v/>
      </c>
      <c r="R481" s="7">
        <f>IF($AA481="","",SUMIFS('Per Line'!$Y$2:$Y$3001,'Per Line'!$E$2:$E$3001,$B481,'Per Line'!$AP$2:$AP$3001,0,'Per Line'!$AQ$2:$AQ$3001,0))</f>
        <v/>
      </c>
      <c r="S481" s="7">
        <f>IF($AA481="","",R481*Q481)</f>
        <v/>
      </c>
      <c r="T481">
        <f>IF($AA481="","",Settings!$C$6)</f>
        <v/>
      </c>
      <c r="U481" s="7">
        <f>IF($AA481="","",SUMIFS('Per Line'!$Y$2:$Y$3001,'Per Line'!$E$2:$E$3001,$B481,'Per Line'!$AP$2:$AP$3001,1,'Per Line'!$AQ$2:$AQ$3001,0))</f>
        <v/>
      </c>
      <c r="V481" s="7">
        <f>IF($AA481="","",U481*T481)</f>
        <v/>
      </c>
      <c r="W481" s="7">
        <f>IF($AA481="","",V481+S481)</f>
        <v/>
      </c>
      <c r="X481" s="7">
        <f>IF($AA481="","",Y481-W481)</f>
        <v/>
      </c>
      <c r="Y481" s="7">
        <f>IF($AA481="","",R481+U481+P481)</f>
        <v/>
      </c>
      <c r="Z481" s="7">
        <f>IF($AA481="","",Y481-W481-K481)</f>
        <v/>
      </c>
      <c r="AA481" s="16">
        <f>IF(ROWS($AA$2:$AA481)&lt;=MAX('Per Line'!$AO$2:$AO$3001),MATCH(ROWS($AA$2:$AA481),'Per Line'!$AO$2:$AO$3001,0),"")</f>
        <v/>
      </c>
      <c r="AB481" s="17">
        <f>IF($AA481="","",K481-J481*Y481/100)</f>
        <v/>
      </c>
      <c r="AC481">
        <f>IF($AA481="","",C481&amp;"|"&amp;COUNTIF($C$2:$C481,C481))</f>
        <v/>
      </c>
    </row>
    <row r="482">
      <c r="A482" s="15" t="n"/>
      <c r="B482">
        <f>IF($AA482="","",INDEX('Per Line'!$E$2:$E$3001,$AA482)&amp;"")</f>
        <v/>
      </c>
      <c r="C482">
        <f>IF($AA482="","",D482&amp;" "&amp;G482)</f>
        <v/>
      </c>
      <c r="D482">
        <f>IF($AA482="","",INDEX('Per Line'!$A$2:$A$3001,$AA482)&amp;"")</f>
        <v/>
      </c>
      <c r="E482" s="14">
        <f>IF($AA482="","",INDEX('Per Line'!$G$2:$G$3001,$AA482))</f>
        <v/>
      </c>
      <c r="F482">
        <f>IF($AA482="","",INDEX('Per Line'!$H$2:$H$3001,$AA482)&amp;"")</f>
        <v/>
      </c>
      <c r="G482">
        <f>IF($AA482="","",INDEX('Per Line'!$J$2:$J$3001,$AA482)&amp;"")</f>
        <v/>
      </c>
      <c r="H482">
        <f>IF($AA482="","",INDEX('Per Line'!$K$2:$K$3001,$AA482)&amp;"")</f>
        <v/>
      </c>
      <c r="I482">
        <f>IF($AA482="","",INDEX('Per Line'!$L$2:$L$3001,$AA482)&amp;"")</f>
        <v/>
      </c>
      <c r="J482">
        <f>IF($AA482="","",INDEX('Per Line'!$P$2:$P$3001,$AA482))</f>
        <v/>
      </c>
      <c r="K482" s="7">
        <f>IF($AA482="","",IF(AND(ISNUMBER(M482),M482&gt;0,Y482&gt;M482),J482*M482/100+(Y482-M482),J482*Y482/100))</f>
        <v/>
      </c>
      <c r="L482">
        <f>IF($AA482="","",INDEX('Per Line'!$Z$2:$Z$3001,$AA482)&amp;"")</f>
        <v/>
      </c>
      <c r="M482">
        <f>IF($AA482="","",INDEX('Per Line'!$AG$2:$AG$3001,$AA482))</f>
        <v/>
      </c>
      <c r="N482">
        <f>IF($AA482="","",IF(AND(ISNUMBER(M482),M482&gt;0),Y482&gt;M482,FALSE))</f>
        <v/>
      </c>
      <c r="O482" s="7">
        <f>IF($AA482="","",IF(AND(ISNUMBER(M482),M482&gt;0,Y482&gt;M482),Y482-M482,""))</f>
        <v/>
      </c>
      <c r="P482" s="7">
        <f>IF($AA482="","",SUMIFS('Per Line'!$Y$2:$Y$3001,'Per Line'!$E$2:$E$3001,$B482,'Per Line'!$AQ$2:$AQ$3001,1))</f>
        <v/>
      </c>
      <c r="Q482">
        <f>IF($AA482="","",Settings!$C$7)</f>
        <v/>
      </c>
      <c r="R482" s="7">
        <f>IF($AA482="","",SUMIFS('Per Line'!$Y$2:$Y$3001,'Per Line'!$E$2:$E$3001,$B482,'Per Line'!$AP$2:$AP$3001,0,'Per Line'!$AQ$2:$AQ$3001,0))</f>
        <v/>
      </c>
      <c r="S482" s="7">
        <f>IF($AA482="","",R482*Q482)</f>
        <v/>
      </c>
      <c r="T482">
        <f>IF($AA482="","",Settings!$C$6)</f>
        <v/>
      </c>
      <c r="U482" s="7">
        <f>IF($AA482="","",SUMIFS('Per Line'!$Y$2:$Y$3001,'Per Line'!$E$2:$E$3001,$B482,'Per Line'!$AP$2:$AP$3001,1,'Per Line'!$AQ$2:$AQ$3001,0))</f>
        <v/>
      </c>
      <c r="V482" s="7">
        <f>IF($AA482="","",U482*T482)</f>
        <v/>
      </c>
      <c r="W482" s="7">
        <f>IF($AA482="","",V482+S482)</f>
        <v/>
      </c>
      <c r="X482" s="7">
        <f>IF($AA482="","",Y482-W482)</f>
        <v/>
      </c>
      <c r="Y482" s="7">
        <f>IF($AA482="","",R482+U482+P482)</f>
        <v/>
      </c>
      <c r="Z482" s="7">
        <f>IF($AA482="","",Y482-W482-K482)</f>
        <v/>
      </c>
      <c r="AA482" s="16">
        <f>IF(ROWS($AA$2:$AA482)&lt;=MAX('Per Line'!$AO$2:$AO$3001),MATCH(ROWS($AA$2:$AA482),'Per Line'!$AO$2:$AO$3001,0),"")</f>
        <v/>
      </c>
      <c r="AB482" s="17">
        <f>IF($AA482="","",K482-J482*Y482/100)</f>
        <v/>
      </c>
      <c r="AC482">
        <f>IF($AA482="","",C482&amp;"|"&amp;COUNTIF($C$2:$C482,C482))</f>
        <v/>
      </c>
    </row>
    <row r="483">
      <c r="A483" s="15" t="n"/>
      <c r="B483">
        <f>IF($AA483="","",INDEX('Per Line'!$E$2:$E$3001,$AA483)&amp;"")</f>
        <v/>
      </c>
      <c r="C483">
        <f>IF($AA483="","",D483&amp;" "&amp;G483)</f>
        <v/>
      </c>
      <c r="D483">
        <f>IF($AA483="","",INDEX('Per Line'!$A$2:$A$3001,$AA483)&amp;"")</f>
        <v/>
      </c>
      <c r="E483" s="14">
        <f>IF($AA483="","",INDEX('Per Line'!$G$2:$G$3001,$AA483))</f>
        <v/>
      </c>
      <c r="F483">
        <f>IF($AA483="","",INDEX('Per Line'!$H$2:$H$3001,$AA483)&amp;"")</f>
        <v/>
      </c>
      <c r="G483">
        <f>IF($AA483="","",INDEX('Per Line'!$J$2:$J$3001,$AA483)&amp;"")</f>
        <v/>
      </c>
      <c r="H483">
        <f>IF($AA483="","",INDEX('Per Line'!$K$2:$K$3001,$AA483)&amp;"")</f>
        <v/>
      </c>
      <c r="I483">
        <f>IF($AA483="","",INDEX('Per Line'!$L$2:$L$3001,$AA483)&amp;"")</f>
        <v/>
      </c>
      <c r="J483">
        <f>IF($AA483="","",INDEX('Per Line'!$P$2:$P$3001,$AA483))</f>
        <v/>
      </c>
      <c r="K483" s="7">
        <f>IF($AA483="","",IF(AND(ISNUMBER(M483),M483&gt;0,Y483&gt;M483),J483*M483/100+(Y483-M483),J483*Y483/100))</f>
        <v/>
      </c>
      <c r="L483">
        <f>IF($AA483="","",INDEX('Per Line'!$Z$2:$Z$3001,$AA483)&amp;"")</f>
        <v/>
      </c>
      <c r="M483">
        <f>IF($AA483="","",INDEX('Per Line'!$AG$2:$AG$3001,$AA483))</f>
        <v/>
      </c>
      <c r="N483">
        <f>IF($AA483="","",IF(AND(ISNUMBER(M483),M483&gt;0),Y483&gt;M483,FALSE))</f>
        <v/>
      </c>
      <c r="O483" s="7">
        <f>IF($AA483="","",IF(AND(ISNUMBER(M483),M483&gt;0,Y483&gt;M483),Y483-M483,""))</f>
        <v/>
      </c>
      <c r="P483" s="7">
        <f>IF($AA483="","",SUMIFS('Per Line'!$Y$2:$Y$3001,'Per Line'!$E$2:$E$3001,$B483,'Per Line'!$AQ$2:$AQ$3001,1))</f>
        <v/>
      </c>
      <c r="Q483">
        <f>IF($AA483="","",Settings!$C$7)</f>
        <v/>
      </c>
      <c r="R483" s="7">
        <f>IF($AA483="","",SUMIFS('Per Line'!$Y$2:$Y$3001,'Per Line'!$E$2:$E$3001,$B483,'Per Line'!$AP$2:$AP$3001,0,'Per Line'!$AQ$2:$AQ$3001,0))</f>
        <v/>
      </c>
      <c r="S483" s="7">
        <f>IF($AA483="","",R483*Q483)</f>
        <v/>
      </c>
      <c r="T483">
        <f>IF($AA483="","",Settings!$C$6)</f>
        <v/>
      </c>
      <c r="U483" s="7">
        <f>IF($AA483="","",SUMIFS('Per Line'!$Y$2:$Y$3001,'Per Line'!$E$2:$E$3001,$B483,'Per Line'!$AP$2:$AP$3001,1,'Per Line'!$AQ$2:$AQ$3001,0))</f>
        <v/>
      </c>
      <c r="V483" s="7">
        <f>IF($AA483="","",U483*T483)</f>
        <v/>
      </c>
      <c r="W483" s="7">
        <f>IF($AA483="","",V483+S483)</f>
        <v/>
      </c>
      <c r="X483" s="7">
        <f>IF($AA483="","",Y483-W483)</f>
        <v/>
      </c>
      <c r="Y483" s="7">
        <f>IF($AA483="","",R483+U483+P483)</f>
        <v/>
      </c>
      <c r="Z483" s="7">
        <f>IF($AA483="","",Y483-W483-K483)</f>
        <v/>
      </c>
      <c r="AA483" s="16">
        <f>IF(ROWS($AA$2:$AA483)&lt;=MAX('Per Line'!$AO$2:$AO$3001),MATCH(ROWS($AA$2:$AA483),'Per Line'!$AO$2:$AO$3001,0),"")</f>
        <v/>
      </c>
      <c r="AB483" s="17">
        <f>IF($AA483="","",K483-J483*Y483/100)</f>
        <v/>
      </c>
      <c r="AC483">
        <f>IF($AA483="","",C483&amp;"|"&amp;COUNTIF($C$2:$C483,C483))</f>
        <v/>
      </c>
    </row>
    <row r="484">
      <c r="A484" s="15" t="n"/>
      <c r="B484">
        <f>IF($AA484="","",INDEX('Per Line'!$E$2:$E$3001,$AA484)&amp;"")</f>
        <v/>
      </c>
      <c r="C484">
        <f>IF($AA484="","",D484&amp;" "&amp;G484)</f>
        <v/>
      </c>
      <c r="D484">
        <f>IF($AA484="","",INDEX('Per Line'!$A$2:$A$3001,$AA484)&amp;"")</f>
        <v/>
      </c>
      <c r="E484" s="14">
        <f>IF($AA484="","",INDEX('Per Line'!$G$2:$G$3001,$AA484))</f>
        <v/>
      </c>
      <c r="F484">
        <f>IF($AA484="","",INDEX('Per Line'!$H$2:$H$3001,$AA484)&amp;"")</f>
        <v/>
      </c>
      <c r="G484">
        <f>IF($AA484="","",INDEX('Per Line'!$J$2:$J$3001,$AA484)&amp;"")</f>
        <v/>
      </c>
      <c r="H484">
        <f>IF($AA484="","",INDEX('Per Line'!$K$2:$K$3001,$AA484)&amp;"")</f>
        <v/>
      </c>
      <c r="I484">
        <f>IF($AA484="","",INDEX('Per Line'!$L$2:$L$3001,$AA484)&amp;"")</f>
        <v/>
      </c>
      <c r="J484">
        <f>IF($AA484="","",INDEX('Per Line'!$P$2:$P$3001,$AA484))</f>
        <v/>
      </c>
      <c r="K484" s="7">
        <f>IF($AA484="","",IF(AND(ISNUMBER(M484),M484&gt;0,Y484&gt;M484),J484*M484/100+(Y484-M484),J484*Y484/100))</f>
        <v/>
      </c>
      <c r="L484">
        <f>IF($AA484="","",INDEX('Per Line'!$Z$2:$Z$3001,$AA484)&amp;"")</f>
        <v/>
      </c>
      <c r="M484">
        <f>IF($AA484="","",INDEX('Per Line'!$AG$2:$AG$3001,$AA484))</f>
        <v/>
      </c>
      <c r="N484">
        <f>IF($AA484="","",IF(AND(ISNUMBER(M484),M484&gt;0),Y484&gt;M484,FALSE))</f>
        <v/>
      </c>
      <c r="O484" s="7">
        <f>IF($AA484="","",IF(AND(ISNUMBER(M484),M484&gt;0,Y484&gt;M484),Y484-M484,""))</f>
        <v/>
      </c>
      <c r="P484" s="7">
        <f>IF($AA484="","",SUMIFS('Per Line'!$Y$2:$Y$3001,'Per Line'!$E$2:$E$3001,$B484,'Per Line'!$AQ$2:$AQ$3001,1))</f>
        <v/>
      </c>
      <c r="Q484">
        <f>IF($AA484="","",Settings!$C$7)</f>
        <v/>
      </c>
      <c r="R484" s="7">
        <f>IF($AA484="","",SUMIFS('Per Line'!$Y$2:$Y$3001,'Per Line'!$E$2:$E$3001,$B484,'Per Line'!$AP$2:$AP$3001,0,'Per Line'!$AQ$2:$AQ$3001,0))</f>
        <v/>
      </c>
      <c r="S484" s="7">
        <f>IF($AA484="","",R484*Q484)</f>
        <v/>
      </c>
      <c r="T484">
        <f>IF($AA484="","",Settings!$C$6)</f>
        <v/>
      </c>
      <c r="U484" s="7">
        <f>IF($AA484="","",SUMIFS('Per Line'!$Y$2:$Y$3001,'Per Line'!$E$2:$E$3001,$B484,'Per Line'!$AP$2:$AP$3001,1,'Per Line'!$AQ$2:$AQ$3001,0))</f>
        <v/>
      </c>
      <c r="V484" s="7">
        <f>IF($AA484="","",U484*T484)</f>
        <v/>
      </c>
      <c r="W484" s="7">
        <f>IF($AA484="","",V484+S484)</f>
        <v/>
      </c>
      <c r="X484" s="7">
        <f>IF($AA484="","",Y484-W484)</f>
        <v/>
      </c>
      <c r="Y484" s="7">
        <f>IF($AA484="","",R484+U484+P484)</f>
        <v/>
      </c>
      <c r="Z484" s="7">
        <f>IF($AA484="","",Y484-W484-K484)</f>
        <v/>
      </c>
      <c r="AA484" s="16">
        <f>IF(ROWS($AA$2:$AA484)&lt;=MAX('Per Line'!$AO$2:$AO$3001),MATCH(ROWS($AA$2:$AA484),'Per Line'!$AO$2:$AO$3001,0),"")</f>
        <v/>
      </c>
      <c r="AB484" s="17">
        <f>IF($AA484="","",K484-J484*Y484/100)</f>
        <v/>
      </c>
      <c r="AC484">
        <f>IF($AA484="","",C484&amp;"|"&amp;COUNTIF($C$2:$C484,C484))</f>
        <v/>
      </c>
    </row>
    <row r="485">
      <c r="A485" s="15" t="n"/>
      <c r="B485">
        <f>IF($AA485="","",INDEX('Per Line'!$E$2:$E$3001,$AA485)&amp;"")</f>
        <v/>
      </c>
      <c r="C485">
        <f>IF($AA485="","",D485&amp;" "&amp;G485)</f>
        <v/>
      </c>
      <c r="D485">
        <f>IF($AA485="","",INDEX('Per Line'!$A$2:$A$3001,$AA485)&amp;"")</f>
        <v/>
      </c>
      <c r="E485" s="14">
        <f>IF($AA485="","",INDEX('Per Line'!$G$2:$G$3001,$AA485))</f>
        <v/>
      </c>
      <c r="F485">
        <f>IF($AA485="","",INDEX('Per Line'!$H$2:$H$3001,$AA485)&amp;"")</f>
        <v/>
      </c>
      <c r="G485">
        <f>IF($AA485="","",INDEX('Per Line'!$J$2:$J$3001,$AA485)&amp;"")</f>
        <v/>
      </c>
      <c r="H485">
        <f>IF($AA485="","",INDEX('Per Line'!$K$2:$K$3001,$AA485)&amp;"")</f>
        <v/>
      </c>
      <c r="I485">
        <f>IF($AA485="","",INDEX('Per Line'!$L$2:$L$3001,$AA485)&amp;"")</f>
        <v/>
      </c>
      <c r="J485">
        <f>IF($AA485="","",INDEX('Per Line'!$P$2:$P$3001,$AA485))</f>
        <v/>
      </c>
      <c r="K485" s="7">
        <f>IF($AA485="","",IF(AND(ISNUMBER(M485),M485&gt;0,Y485&gt;M485),J485*M485/100+(Y485-M485),J485*Y485/100))</f>
        <v/>
      </c>
      <c r="L485">
        <f>IF($AA485="","",INDEX('Per Line'!$Z$2:$Z$3001,$AA485)&amp;"")</f>
        <v/>
      </c>
      <c r="M485">
        <f>IF($AA485="","",INDEX('Per Line'!$AG$2:$AG$3001,$AA485))</f>
        <v/>
      </c>
      <c r="N485">
        <f>IF($AA485="","",IF(AND(ISNUMBER(M485),M485&gt;0),Y485&gt;M485,FALSE))</f>
        <v/>
      </c>
      <c r="O485" s="7">
        <f>IF($AA485="","",IF(AND(ISNUMBER(M485),M485&gt;0,Y485&gt;M485),Y485-M485,""))</f>
        <v/>
      </c>
      <c r="P485" s="7">
        <f>IF($AA485="","",SUMIFS('Per Line'!$Y$2:$Y$3001,'Per Line'!$E$2:$E$3001,$B485,'Per Line'!$AQ$2:$AQ$3001,1))</f>
        <v/>
      </c>
      <c r="Q485">
        <f>IF($AA485="","",Settings!$C$7)</f>
        <v/>
      </c>
      <c r="R485" s="7">
        <f>IF($AA485="","",SUMIFS('Per Line'!$Y$2:$Y$3001,'Per Line'!$E$2:$E$3001,$B485,'Per Line'!$AP$2:$AP$3001,0,'Per Line'!$AQ$2:$AQ$3001,0))</f>
        <v/>
      </c>
      <c r="S485" s="7">
        <f>IF($AA485="","",R485*Q485)</f>
        <v/>
      </c>
      <c r="T485">
        <f>IF($AA485="","",Settings!$C$6)</f>
        <v/>
      </c>
      <c r="U485" s="7">
        <f>IF($AA485="","",SUMIFS('Per Line'!$Y$2:$Y$3001,'Per Line'!$E$2:$E$3001,$B485,'Per Line'!$AP$2:$AP$3001,1,'Per Line'!$AQ$2:$AQ$3001,0))</f>
        <v/>
      </c>
      <c r="V485" s="7">
        <f>IF($AA485="","",U485*T485)</f>
        <v/>
      </c>
      <c r="W485" s="7">
        <f>IF($AA485="","",V485+S485)</f>
        <v/>
      </c>
      <c r="X485" s="7">
        <f>IF($AA485="","",Y485-W485)</f>
        <v/>
      </c>
      <c r="Y485" s="7">
        <f>IF($AA485="","",R485+U485+P485)</f>
        <v/>
      </c>
      <c r="Z485" s="7">
        <f>IF($AA485="","",Y485-W485-K485)</f>
        <v/>
      </c>
      <c r="AA485" s="16">
        <f>IF(ROWS($AA$2:$AA485)&lt;=MAX('Per Line'!$AO$2:$AO$3001),MATCH(ROWS($AA$2:$AA485),'Per Line'!$AO$2:$AO$3001,0),"")</f>
        <v/>
      </c>
      <c r="AB485" s="17">
        <f>IF($AA485="","",K485-J485*Y485/100)</f>
        <v/>
      </c>
      <c r="AC485">
        <f>IF($AA485="","",C485&amp;"|"&amp;COUNTIF($C$2:$C485,C485))</f>
        <v/>
      </c>
    </row>
    <row r="486">
      <c r="A486" s="15" t="n"/>
      <c r="B486">
        <f>IF($AA486="","",INDEX('Per Line'!$E$2:$E$3001,$AA486)&amp;"")</f>
        <v/>
      </c>
      <c r="C486">
        <f>IF($AA486="","",D486&amp;" "&amp;G486)</f>
        <v/>
      </c>
      <c r="D486">
        <f>IF($AA486="","",INDEX('Per Line'!$A$2:$A$3001,$AA486)&amp;"")</f>
        <v/>
      </c>
      <c r="E486" s="14">
        <f>IF($AA486="","",INDEX('Per Line'!$G$2:$G$3001,$AA486))</f>
        <v/>
      </c>
      <c r="F486">
        <f>IF($AA486="","",INDEX('Per Line'!$H$2:$H$3001,$AA486)&amp;"")</f>
        <v/>
      </c>
      <c r="G486">
        <f>IF($AA486="","",INDEX('Per Line'!$J$2:$J$3001,$AA486)&amp;"")</f>
        <v/>
      </c>
      <c r="H486">
        <f>IF($AA486="","",INDEX('Per Line'!$K$2:$K$3001,$AA486)&amp;"")</f>
        <v/>
      </c>
      <c r="I486">
        <f>IF($AA486="","",INDEX('Per Line'!$L$2:$L$3001,$AA486)&amp;"")</f>
        <v/>
      </c>
      <c r="J486">
        <f>IF($AA486="","",INDEX('Per Line'!$P$2:$P$3001,$AA486))</f>
        <v/>
      </c>
      <c r="K486" s="7">
        <f>IF($AA486="","",IF(AND(ISNUMBER(M486),M486&gt;0,Y486&gt;M486),J486*M486/100+(Y486-M486),J486*Y486/100))</f>
        <v/>
      </c>
      <c r="L486">
        <f>IF($AA486="","",INDEX('Per Line'!$Z$2:$Z$3001,$AA486)&amp;"")</f>
        <v/>
      </c>
      <c r="M486">
        <f>IF($AA486="","",INDEX('Per Line'!$AG$2:$AG$3001,$AA486))</f>
        <v/>
      </c>
      <c r="N486">
        <f>IF($AA486="","",IF(AND(ISNUMBER(M486),M486&gt;0),Y486&gt;M486,FALSE))</f>
        <v/>
      </c>
      <c r="O486" s="7">
        <f>IF($AA486="","",IF(AND(ISNUMBER(M486),M486&gt;0,Y486&gt;M486),Y486-M486,""))</f>
        <v/>
      </c>
      <c r="P486" s="7">
        <f>IF($AA486="","",SUMIFS('Per Line'!$Y$2:$Y$3001,'Per Line'!$E$2:$E$3001,$B486,'Per Line'!$AQ$2:$AQ$3001,1))</f>
        <v/>
      </c>
      <c r="Q486">
        <f>IF($AA486="","",Settings!$C$7)</f>
        <v/>
      </c>
      <c r="R486" s="7">
        <f>IF($AA486="","",SUMIFS('Per Line'!$Y$2:$Y$3001,'Per Line'!$E$2:$E$3001,$B486,'Per Line'!$AP$2:$AP$3001,0,'Per Line'!$AQ$2:$AQ$3001,0))</f>
        <v/>
      </c>
      <c r="S486" s="7">
        <f>IF($AA486="","",R486*Q486)</f>
        <v/>
      </c>
      <c r="T486">
        <f>IF($AA486="","",Settings!$C$6)</f>
        <v/>
      </c>
      <c r="U486" s="7">
        <f>IF($AA486="","",SUMIFS('Per Line'!$Y$2:$Y$3001,'Per Line'!$E$2:$E$3001,$B486,'Per Line'!$AP$2:$AP$3001,1,'Per Line'!$AQ$2:$AQ$3001,0))</f>
        <v/>
      </c>
      <c r="V486" s="7">
        <f>IF($AA486="","",U486*T486)</f>
        <v/>
      </c>
      <c r="W486" s="7">
        <f>IF($AA486="","",V486+S486)</f>
        <v/>
      </c>
      <c r="X486" s="7">
        <f>IF($AA486="","",Y486-W486)</f>
        <v/>
      </c>
      <c r="Y486" s="7">
        <f>IF($AA486="","",R486+U486+P486)</f>
        <v/>
      </c>
      <c r="Z486" s="7">
        <f>IF($AA486="","",Y486-W486-K486)</f>
        <v/>
      </c>
      <c r="AA486" s="16">
        <f>IF(ROWS($AA$2:$AA486)&lt;=MAX('Per Line'!$AO$2:$AO$3001),MATCH(ROWS($AA$2:$AA486),'Per Line'!$AO$2:$AO$3001,0),"")</f>
        <v/>
      </c>
      <c r="AB486" s="17">
        <f>IF($AA486="","",K486-J486*Y486/100)</f>
        <v/>
      </c>
      <c r="AC486">
        <f>IF($AA486="","",C486&amp;"|"&amp;COUNTIF($C$2:$C486,C486))</f>
        <v/>
      </c>
    </row>
    <row r="487">
      <c r="A487" s="15" t="n"/>
      <c r="B487">
        <f>IF($AA487="","",INDEX('Per Line'!$E$2:$E$3001,$AA487)&amp;"")</f>
        <v/>
      </c>
      <c r="C487">
        <f>IF($AA487="","",D487&amp;" "&amp;G487)</f>
        <v/>
      </c>
      <c r="D487">
        <f>IF($AA487="","",INDEX('Per Line'!$A$2:$A$3001,$AA487)&amp;"")</f>
        <v/>
      </c>
      <c r="E487" s="14">
        <f>IF($AA487="","",INDEX('Per Line'!$G$2:$G$3001,$AA487))</f>
        <v/>
      </c>
      <c r="F487">
        <f>IF($AA487="","",INDEX('Per Line'!$H$2:$H$3001,$AA487)&amp;"")</f>
        <v/>
      </c>
      <c r="G487">
        <f>IF($AA487="","",INDEX('Per Line'!$J$2:$J$3001,$AA487)&amp;"")</f>
        <v/>
      </c>
      <c r="H487">
        <f>IF($AA487="","",INDEX('Per Line'!$K$2:$K$3001,$AA487)&amp;"")</f>
        <v/>
      </c>
      <c r="I487">
        <f>IF($AA487="","",INDEX('Per Line'!$L$2:$L$3001,$AA487)&amp;"")</f>
        <v/>
      </c>
      <c r="J487">
        <f>IF($AA487="","",INDEX('Per Line'!$P$2:$P$3001,$AA487))</f>
        <v/>
      </c>
      <c r="K487" s="7">
        <f>IF($AA487="","",IF(AND(ISNUMBER(M487),M487&gt;0,Y487&gt;M487),J487*M487/100+(Y487-M487),J487*Y487/100))</f>
        <v/>
      </c>
      <c r="L487">
        <f>IF($AA487="","",INDEX('Per Line'!$Z$2:$Z$3001,$AA487)&amp;"")</f>
        <v/>
      </c>
      <c r="M487">
        <f>IF($AA487="","",INDEX('Per Line'!$AG$2:$AG$3001,$AA487))</f>
        <v/>
      </c>
      <c r="N487">
        <f>IF($AA487="","",IF(AND(ISNUMBER(M487),M487&gt;0),Y487&gt;M487,FALSE))</f>
        <v/>
      </c>
      <c r="O487" s="7">
        <f>IF($AA487="","",IF(AND(ISNUMBER(M487),M487&gt;0,Y487&gt;M487),Y487-M487,""))</f>
        <v/>
      </c>
      <c r="P487" s="7">
        <f>IF($AA487="","",SUMIFS('Per Line'!$Y$2:$Y$3001,'Per Line'!$E$2:$E$3001,$B487,'Per Line'!$AQ$2:$AQ$3001,1))</f>
        <v/>
      </c>
      <c r="Q487">
        <f>IF($AA487="","",Settings!$C$7)</f>
        <v/>
      </c>
      <c r="R487" s="7">
        <f>IF($AA487="","",SUMIFS('Per Line'!$Y$2:$Y$3001,'Per Line'!$E$2:$E$3001,$B487,'Per Line'!$AP$2:$AP$3001,0,'Per Line'!$AQ$2:$AQ$3001,0))</f>
        <v/>
      </c>
      <c r="S487" s="7">
        <f>IF($AA487="","",R487*Q487)</f>
        <v/>
      </c>
      <c r="T487">
        <f>IF($AA487="","",Settings!$C$6)</f>
        <v/>
      </c>
      <c r="U487" s="7">
        <f>IF($AA487="","",SUMIFS('Per Line'!$Y$2:$Y$3001,'Per Line'!$E$2:$E$3001,$B487,'Per Line'!$AP$2:$AP$3001,1,'Per Line'!$AQ$2:$AQ$3001,0))</f>
        <v/>
      </c>
      <c r="V487" s="7">
        <f>IF($AA487="","",U487*T487)</f>
        <v/>
      </c>
      <c r="W487" s="7">
        <f>IF($AA487="","",V487+S487)</f>
        <v/>
      </c>
      <c r="X487" s="7">
        <f>IF($AA487="","",Y487-W487)</f>
        <v/>
      </c>
      <c r="Y487" s="7">
        <f>IF($AA487="","",R487+U487+P487)</f>
        <v/>
      </c>
      <c r="Z487" s="7">
        <f>IF($AA487="","",Y487-W487-K487)</f>
        <v/>
      </c>
      <c r="AA487" s="16">
        <f>IF(ROWS($AA$2:$AA487)&lt;=MAX('Per Line'!$AO$2:$AO$3001),MATCH(ROWS($AA$2:$AA487),'Per Line'!$AO$2:$AO$3001,0),"")</f>
        <v/>
      </c>
      <c r="AB487" s="17">
        <f>IF($AA487="","",K487-J487*Y487/100)</f>
        <v/>
      </c>
      <c r="AC487">
        <f>IF($AA487="","",C487&amp;"|"&amp;COUNTIF($C$2:$C487,C487))</f>
        <v/>
      </c>
    </row>
    <row r="488">
      <c r="A488" s="15" t="n"/>
      <c r="B488">
        <f>IF($AA488="","",INDEX('Per Line'!$E$2:$E$3001,$AA488)&amp;"")</f>
        <v/>
      </c>
      <c r="C488">
        <f>IF($AA488="","",D488&amp;" "&amp;G488)</f>
        <v/>
      </c>
      <c r="D488">
        <f>IF($AA488="","",INDEX('Per Line'!$A$2:$A$3001,$AA488)&amp;"")</f>
        <v/>
      </c>
      <c r="E488" s="14">
        <f>IF($AA488="","",INDEX('Per Line'!$G$2:$G$3001,$AA488))</f>
        <v/>
      </c>
      <c r="F488">
        <f>IF($AA488="","",INDEX('Per Line'!$H$2:$H$3001,$AA488)&amp;"")</f>
        <v/>
      </c>
      <c r="G488">
        <f>IF($AA488="","",INDEX('Per Line'!$J$2:$J$3001,$AA488)&amp;"")</f>
        <v/>
      </c>
      <c r="H488">
        <f>IF($AA488="","",INDEX('Per Line'!$K$2:$K$3001,$AA488)&amp;"")</f>
        <v/>
      </c>
      <c r="I488">
        <f>IF($AA488="","",INDEX('Per Line'!$L$2:$L$3001,$AA488)&amp;"")</f>
        <v/>
      </c>
      <c r="J488">
        <f>IF($AA488="","",INDEX('Per Line'!$P$2:$P$3001,$AA488))</f>
        <v/>
      </c>
      <c r="K488" s="7">
        <f>IF($AA488="","",IF(AND(ISNUMBER(M488),M488&gt;0,Y488&gt;M488),J488*M488/100+(Y488-M488),J488*Y488/100))</f>
        <v/>
      </c>
      <c r="L488">
        <f>IF($AA488="","",INDEX('Per Line'!$Z$2:$Z$3001,$AA488)&amp;"")</f>
        <v/>
      </c>
      <c r="M488">
        <f>IF($AA488="","",INDEX('Per Line'!$AG$2:$AG$3001,$AA488))</f>
        <v/>
      </c>
      <c r="N488">
        <f>IF($AA488="","",IF(AND(ISNUMBER(M488),M488&gt;0),Y488&gt;M488,FALSE))</f>
        <v/>
      </c>
      <c r="O488" s="7">
        <f>IF($AA488="","",IF(AND(ISNUMBER(M488),M488&gt;0,Y488&gt;M488),Y488-M488,""))</f>
        <v/>
      </c>
      <c r="P488" s="7">
        <f>IF($AA488="","",SUMIFS('Per Line'!$Y$2:$Y$3001,'Per Line'!$E$2:$E$3001,$B488,'Per Line'!$AQ$2:$AQ$3001,1))</f>
        <v/>
      </c>
      <c r="Q488">
        <f>IF($AA488="","",Settings!$C$7)</f>
        <v/>
      </c>
      <c r="R488" s="7">
        <f>IF($AA488="","",SUMIFS('Per Line'!$Y$2:$Y$3001,'Per Line'!$E$2:$E$3001,$B488,'Per Line'!$AP$2:$AP$3001,0,'Per Line'!$AQ$2:$AQ$3001,0))</f>
        <v/>
      </c>
      <c r="S488" s="7">
        <f>IF($AA488="","",R488*Q488)</f>
        <v/>
      </c>
      <c r="T488">
        <f>IF($AA488="","",Settings!$C$6)</f>
        <v/>
      </c>
      <c r="U488" s="7">
        <f>IF($AA488="","",SUMIFS('Per Line'!$Y$2:$Y$3001,'Per Line'!$E$2:$E$3001,$B488,'Per Line'!$AP$2:$AP$3001,1,'Per Line'!$AQ$2:$AQ$3001,0))</f>
        <v/>
      </c>
      <c r="V488" s="7">
        <f>IF($AA488="","",U488*T488)</f>
        <v/>
      </c>
      <c r="W488" s="7">
        <f>IF($AA488="","",V488+S488)</f>
        <v/>
      </c>
      <c r="X488" s="7">
        <f>IF($AA488="","",Y488-W488)</f>
        <v/>
      </c>
      <c r="Y488" s="7">
        <f>IF($AA488="","",R488+U488+P488)</f>
        <v/>
      </c>
      <c r="Z488" s="7">
        <f>IF($AA488="","",Y488-W488-K488)</f>
        <v/>
      </c>
      <c r="AA488" s="16">
        <f>IF(ROWS($AA$2:$AA488)&lt;=MAX('Per Line'!$AO$2:$AO$3001),MATCH(ROWS($AA$2:$AA488),'Per Line'!$AO$2:$AO$3001,0),"")</f>
        <v/>
      </c>
      <c r="AB488" s="17">
        <f>IF($AA488="","",K488-J488*Y488/100)</f>
        <v/>
      </c>
      <c r="AC488">
        <f>IF($AA488="","",C488&amp;"|"&amp;COUNTIF($C$2:$C488,C488))</f>
        <v/>
      </c>
    </row>
    <row r="489">
      <c r="A489" s="15" t="n"/>
      <c r="B489">
        <f>IF($AA489="","",INDEX('Per Line'!$E$2:$E$3001,$AA489)&amp;"")</f>
        <v/>
      </c>
      <c r="C489">
        <f>IF($AA489="","",D489&amp;" "&amp;G489)</f>
        <v/>
      </c>
      <c r="D489">
        <f>IF($AA489="","",INDEX('Per Line'!$A$2:$A$3001,$AA489)&amp;"")</f>
        <v/>
      </c>
      <c r="E489" s="14">
        <f>IF($AA489="","",INDEX('Per Line'!$G$2:$G$3001,$AA489))</f>
        <v/>
      </c>
      <c r="F489">
        <f>IF($AA489="","",INDEX('Per Line'!$H$2:$H$3001,$AA489)&amp;"")</f>
        <v/>
      </c>
      <c r="G489">
        <f>IF($AA489="","",INDEX('Per Line'!$J$2:$J$3001,$AA489)&amp;"")</f>
        <v/>
      </c>
      <c r="H489">
        <f>IF($AA489="","",INDEX('Per Line'!$K$2:$K$3001,$AA489)&amp;"")</f>
        <v/>
      </c>
      <c r="I489">
        <f>IF($AA489="","",INDEX('Per Line'!$L$2:$L$3001,$AA489)&amp;"")</f>
        <v/>
      </c>
      <c r="J489">
        <f>IF($AA489="","",INDEX('Per Line'!$P$2:$P$3001,$AA489))</f>
        <v/>
      </c>
      <c r="K489" s="7">
        <f>IF($AA489="","",IF(AND(ISNUMBER(M489),M489&gt;0,Y489&gt;M489),J489*M489/100+(Y489-M489),J489*Y489/100))</f>
        <v/>
      </c>
      <c r="L489">
        <f>IF($AA489="","",INDEX('Per Line'!$Z$2:$Z$3001,$AA489)&amp;"")</f>
        <v/>
      </c>
      <c r="M489">
        <f>IF($AA489="","",INDEX('Per Line'!$AG$2:$AG$3001,$AA489))</f>
        <v/>
      </c>
      <c r="N489">
        <f>IF($AA489="","",IF(AND(ISNUMBER(M489),M489&gt;0),Y489&gt;M489,FALSE))</f>
        <v/>
      </c>
      <c r="O489" s="7">
        <f>IF($AA489="","",IF(AND(ISNUMBER(M489),M489&gt;0,Y489&gt;M489),Y489-M489,""))</f>
        <v/>
      </c>
      <c r="P489" s="7">
        <f>IF($AA489="","",SUMIFS('Per Line'!$Y$2:$Y$3001,'Per Line'!$E$2:$E$3001,$B489,'Per Line'!$AQ$2:$AQ$3001,1))</f>
        <v/>
      </c>
      <c r="Q489">
        <f>IF($AA489="","",Settings!$C$7)</f>
        <v/>
      </c>
      <c r="R489" s="7">
        <f>IF($AA489="","",SUMIFS('Per Line'!$Y$2:$Y$3001,'Per Line'!$E$2:$E$3001,$B489,'Per Line'!$AP$2:$AP$3001,0,'Per Line'!$AQ$2:$AQ$3001,0))</f>
        <v/>
      </c>
      <c r="S489" s="7">
        <f>IF($AA489="","",R489*Q489)</f>
        <v/>
      </c>
      <c r="T489">
        <f>IF($AA489="","",Settings!$C$6)</f>
        <v/>
      </c>
      <c r="U489" s="7">
        <f>IF($AA489="","",SUMIFS('Per Line'!$Y$2:$Y$3001,'Per Line'!$E$2:$E$3001,$B489,'Per Line'!$AP$2:$AP$3001,1,'Per Line'!$AQ$2:$AQ$3001,0))</f>
        <v/>
      </c>
      <c r="V489" s="7">
        <f>IF($AA489="","",U489*T489)</f>
        <v/>
      </c>
      <c r="W489" s="7">
        <f>IF($AA489="","",V489+S489)</f>
        <v/>
      </c>
      <c r="X489" s="7">
        <f>IF($AA489="","",Y489-W489)</f>
        <v/>
      </c>
      <c r="Y489" s="7">
        <f>IF($AA489="","",R489+U489+P489)</f>
        <v/>
      </c>
      <c r="Z489" s="7">
        <f>IF($AA489="","",Y489-W489-K489)</f>
        <v/>
      </c>
      <c r="AA489" s="16">
        <f>IF(ROWS($AA$2:$AA489)&lt;=MAX('Per Line'!$AO$2:$AO$3001),MATCH(ROWS($AA$2:$AA489),'Per Line'!$AO$2:$AO$3001,0),"")</f>
        <v/>
      </c>
      <c r="AB489" s="17">
        <f>IF($AA489="","",K489-J489*Y489/100)</f>
        <v/>
      </c>
      <c r="AC489">
        <f>IF($AA489="","",C489&amp;"|"&amp;COUNTIF($C$2:$C489,C489))</f>
        <v/>
      </c>
    </row>
    <row r="490">
      <c r="A490" s="15" t="n"/>
      <c r="B490">
        <f>IF($AA490="","",INDEX('Per Line'!$E$2:$E$3001,$AA490)&amp;"")</f>
        <v/>
      </c>
      <c r="C490">
        <f>IF($AA490="","",D490&amp;" "&amp;G490)</f>
        <v/>
      </c>
      <c r="D490">
        <f>IF($AA490="","",INDEX('Per Line'!$A$2:$A$3001,$AA490)&amp;"")</f>
        <v/>
      </c>
      <c r="E490" s="14">
        <f>IF($AA490="","",INDEX('Per Line'!$G$2:$G$3001,$AA490))</f>
        <v/>
      </c>
      <c r="F490">
        <f>IF($AA490="","",INDEX('Per Line'!$H$2:$H$3001,$AA490)&amp;"")</f>
        <v/>
      </c>
      <c r="G490">
        <f>IF($AA490="","",INDEX('Per Line'!$J$2:$J$3001,$AA490)&amp;"")</f>
        <v/>
      </c>
      <c r="H490">
        <f>IF($AA490="","",INDEX('Per Line'!$K$2:$K$3001,$AA490)&amp;"")</f>
        <v/>
      </c>
      <c r="I490">
        <f>IF($AA490="","",INDEX('Per Line'!$L$2:$L$3001,$AA490)&amp;"")</f>
        <v/>
      </c>
      <c r="J490">
        <f>IF($AA490="","",INDEX('Per Line'!$P$2:$P$3001,$AA490))</f>
        <v/>
      </c>
      <c r="K490" s="7">
        <f>IF($AA490="","",IF(AND(ISNUMBER(M490),M490&gt;0,Y490&gt;M490),J490*M490/100+(Y490-M490),J490*Y490/100))</f>
        <v/>
      </c>
      <c r="L490">
        <f>IF($AA490="","",INDEX('Per Line'!$Z$2:$Z$3001,$AA490)&amp;"")</f>
        <v/>
      </c>
      <c r="M490">
        <f>IF($AA490="","",INDEX('Per Line'!$AG$2:$AG$3001,$AA490))</f>
        <v/>
      </c>
      <c r="N490">
        <f>IF($AA490="","",IF(AND(ISNUMBER(M490),M490&gt;0),Y490&gt;M490,FALSE))</f>
        <v/>
      </c>
      <c r="O490" s="7">
        <f>IF($AA490="","",IF(AND(ISNUMBER(M490),M490&gt;0,Y490&gt;M490),Y490-M490,""))</f>
        <v/>
      </c>
      <c r="P490" s="7">
        <f>IF($AA490="","",SUMIFS('Per Line'!$Y$2:$Y$3001,'Per Line'!$E$2:$E$3001,$B490,'Per Line'!$AQ$2:$AQ$3001,1))</f>
        <v/>
      </c>
      <c r="Q490">
        <f>IF($AA490="","",Settings!$C$7)</f>
        <v/>
      </c>
      <c r="R490" s="7">
        <f>IF($AA490="","",SUMIFS('Per Line'!$Y$2:$Y$3001,'Per Line'!$E$2:$E$3001,$B490,'Per Line'!$AP$2:$AP$3001,0,'Per Line'!$AQ$2:$AQ$3001,0))</f>
        <v/>
      </c>
      <c r="S490" s="7">
        <f>IF($AA490="","",R490*Q490)</f>
        <v/>
      </c>
      <c r="T490">
        <f>IF($AA490="","",Settings!$C$6)</f>
        <v/>
      </c>
      <c r="U490" s="7">
        <f>IF($AA490="","",SUMIFS('Per Line'!$Y$2:$Y$3001,'Per Line'!$E$2:$E$3001,$B490,'Per Line'!$AP$2:$AP$3001,1,'Per Line'!$AQ$2:$AQ$3001,0))</f>
        <v/>
      </c>
      <c r="V490" s="7">
        <f>IF($AA490="","",U490*T490)</f>
        <v/>
      </c>
      <c r="W490" s="7">
        <f>IF($AA490="","",V490+S490)</f>
        <v/>
      </c>
      <c r="X490" s="7">
        <f>IF($AA490="","",Y490-W490)</f>
        <v/>
      </c>
      <c r="Y490" s="7">
        <f>IF($AA490="","",R490+U490+P490)</f>
        <v/>
      </c>
      <c r="Z490" s="7">
        <f>IF($AA490="","",Y490-W490-K490)</f>
        <v/>
      </c>
      <c r="AA490" s="16">
        <f>IF(ROWS($AA$2:$AA490)&lt;=MAX('Per Line'!$AO$2:$AO$3001),MATCH(ROWS($AA$2:$AA490),'Per Line'!$AO$2:$AO$3001,0),"")</f>
        <v/>
      </c>
      <c r="AB490" s="17">
        <f>IF($AA490="","",K490-J490*Y490/100)</f>
        <v/>
      </c>
      <c r="AC490">
        <f>IF($AA490="","",C490&amp;"|"&amp;COUNTIF($C$2:$C490,C490))</f>
        <v/>
      </c>
    </row>
    <row r="491">
      <c r="A491" s="15" t="n"/>
      <c r="B491">
        <f>IF($AA491="","",INDEX('Per Line'!$E$2:$E$3001,$AA491)&amp;"")</f>
        <v/>
      </c>
      <c r="C491">
        <f>IF($AA491="","",D491&amp;" "&amp;G491)</f>
        <v/>
      </c>
      <c r="D491">
        <f>IF($AA491="","",INDEX('Per Line'!$A$2:$A$3001,$AA491)&amp;"")</f>
        <v/>
      </c>
      <c r="E491" s="14">
        <f>IF($AA491="","",INDEX('Per Line'!$G$2:$G$3001,$AA491))</f>
        <v/>
      </c>
      <c r="F491">
        <f>IF($AA491="","",INDEX('Per Line'!$H$2:$H$3001,$AA491)&amp;"")</f>
        <v/>
      </c>
      <c r="G491">
        <f>IF($AA491="","",INDEX('Per Line'!$J$2:$J$3001,$AA491)&amp;"")</f>
        <v/>
      </c>
      <c r="H491">
        <f>IF($AA491="","",INDEX('Per Line'!$K$2:$K$3001,$AA491)&amp;"")</f>
        <v/>
      </c>
      <c r="I491">
        <f>IF($AA491="","",INDEX('Per Line'!$L$2:$L$3001,$AA491)&amp;"")</f>
        <v/>
      </c>
      <c r="J491">
        <f>IF($AA491="","",INDEX('Per Line'!$P$2:$P$3001,$AA491))</f>
        <v/>
      </c>
      <c r="K491" s="7">
        <f>IF($AA491="","",IF(AND(ISNUMBER(M491),M491&gt;0,Y491&gt;M491),J491*M491/100+(Y491-M491),J491*Y491/100))</f>
        <v/>
      </c>
      <c r="L491">
        <f>IF($AA491="","",INDEX('Per Line'!$Z$2:$Z$3001,$AA491)&amp;"")</f>
        <v/>
      </c>
      <c r="M491">
        <f>IF($AA491="","",INDEX('Per Line'!$AG$2:$AG$3001,$AA491))</f>
        <v/>
      </c>
      <c r="N491">
        <f>IF($AA491="","",IF(AND(ISNUMBER(M491),M491&gt;0),Y491&gt;M491,FALSE))</f>
        <v/>
      </c>
      <c r="O491" s="7">
        <f>IF($AA491="","",IF(AND(ISNUMBER(M491),M491&gt;0,Y491&gt;M491),Y491-M491,""))</f>
        <v/>
      </c>
      <c r="P491" s="7">
        <f>IF($AA491="","",SUMIFS('Per Line'!$Y$2:$Y$3001,'Per Line'!$E$2:$E$3001,$B491,'Per Line'!$AQ$2:$AQ$3001,1))</f>
        <v/>
      </c>
      <c r="Q491">
        <f>IF($AA491="","",Settings!$C$7)</f>
        <v/>
      </c>
      <c r="R491" s="7">
        <f>IF($AA491="","",SUMIFS('Per Line'!$Y$2:$Y$3001,'Per Line'!$E$2:$E$3001,$B491,'Per Line'!$AP$2:$AP$3001,0,'Per Line'!$AQ$2:$AQ$3001,0))</f>
        <v/>
      </c>
      <c r="S491" s="7">
        <f>IF($AA491="","",R491*Q491)</f>
        <v/>
      </c>
      <c r="T491">
        <f>IF($AA491="","",Settings!$C$6)</f>
        <v/>
      </c>
      <c r="U491" s="7">
        <f>IF($AA491="","",SUMIFS('Per Line'!$Y$2:$Y$3001,'Per Line'!$E$2:$E$3001,$B491,'Per Line'!$AP$2:$AP$3001,1,'Per Line'!$AQ$2:$AQ$3001,0))</f>
        <v/>
      </c>
      <c r="V491" s="7">
        <f>IF($AA491="","",U491*T491)</f>
        <v/>
      </c>
      <c r="W491" s="7">
        <f>IF($AA491="","",V491+S491)</f>
        <v/>
      </c>
      <c r="X491" s="7">
        <f>IF($AA491="","",Y491-W491)</f>
        <v/>
      </c>
      <c r="Y491" s="7">
        <f>IF($AA491="","",R491+U491+P491)</f>
        <v/>
      </c>
      <c r="Z491" s="7">
        <f>IF($AA491="","",Y491-W491-K491)</f>
        <v/>
      </c>
      <c r="AA491" s="16">
        <f>IF(ROWS($AA$2:$AA491)&lt;=MAX('Per Line'!$AO$2:$AO$3001),MATCH(ROWS($AA$2:$AA491),'Per Line'!$AO$2:$AO$3001,0),"")</f>
        <v/>
      </c>
      <c r="AB491" s="17">
        <f>IF($AA491="","",K491-J491*Y491/100)</f>
        <v/>
      </c>
      <c r="AC491">
        <f>IF($AA491="","",C491&amp;"|"&amp;COUNTIF($C$2:$C491,C491))</f>
        <v/>
      </c>
    </row>
    <row r="492">
      <c r="A492" s="15" t="n"/>
      <c r="B492">
        <f>IF($AA492="","",INDEX('Per Line'!$E$2:$E$3001,$AA492)&amp;"")</f>
        <v/>
      </c>
      <c r="C492">
        <f>IF($AA492="","",D492&amp;" "&amp;G492)</f>
        <v/>
      </c>
      <c r="D492">
        <f>IF($AA492="","",INDEX('Per Line'!$A$2:$A$3001,$AA492)&amp;"")</f>
        <v/>
      </c>
      <c r="E492" s="14">
        <f>IF($AA492="","",INDEX('Per Line'!$G$2:$G$3001,$AA492))</f>
        <v/>
      </c>
      <c r="F492">
        <f>IF($AA492="","",INDEX('Per Line'!$H$2:$H$3001,$AA492)&amp;"")</f>
        <v/>
      </c>
      <c r="G492">
        <f>IF($AA492="","",INDEX('Per Line'!$J$2:$J$3001,$AA492)&amp;"")</f>
        <v/>
      </c>
      <c r="H492">
        <f>IF($AA492="","",INDEX('Per Line'!$K$2:$K$3001,$AA492)&amp;"")</f>
        <v/>
      </c>
      <c r="I492">
        <f>IF($AA492="","",INDEX('Per Line'!$L$2:$L$3001,$AA492)&amp;"")</f>
        <v/>
      </c>
      <c r="J492">
        <f>IF($AA492="","",INDEX('Per Line'!$P$2:$P$3001,$AA492))</f>
        <v/>
      </c>
      <c r="K492" s="7">
        <f>IF($AA492="","",IF(AND(ISNUMBER(M492),M492&gt;0,Y492&gt;M492),J492*M492/100+(Y492-M492),J492*Y492/100))</f>
        <v/>
      </c>
      <c r="L492">
        <f>IF($AA492="","",INDEX('Per Line'!$Z$2:$Z$3001,$AA492)&amp;"")</f>
        <v/>
      </c>
      <c r="M492">
        <f>IF($AA492="","",INDEX('Per Line'!$AG$2:$AG$3001,$AA492))</f>
        <v/>
      </c>
      <c r="N492">
        <f>IF($AA492="","",IF(AND(ISNUMBER(M492),M492&gt;0),Y492&gt;M492,FALSE))</f>
        <v/>
      </c>
      <c r="O492" s="7">
        <f>IF($AA492="","",IF(AND(ISNUMBER(M492),M492&gt;0,Y492&gt;M492),Y492-M492,""))</f>
        <v/>
      </c>
      <c r="P492" s="7">
        <f>IF($AA492="","",SUMIFS('Per Line'!$Y$2:$Y$3001,'Per Line'!$E$2:$E$3001,$B492,'Per Line'!$AQ$2:$AQ$3001,1))</f>
        <v/>
      </c>
      <c r="Q492">
        <f>IF($AA492="","",Settings!$C$7)</f>
        <v/>
      </c>
      <c r="R492" s="7">
        <f>IF($AA492="","",SUMIFS('Per Line'!$Y$2:$Y$3001,'Per Line'!$E$2:$E$3001,$B492,'Per Line'!$AP$2:$AP$3001,0,'Per Line'!$AQ$2:$AQ$3001,0))</f>
        <v/>
      </c>
      <c r="S492" s="7">
        <f>IF($AA492="","",R492*Q492)</f>
        <v/>
      </c>
      <c r="T492">
        <f>IF($AA492="","",Settings!$C$6)</f>
        <v/>
      </c>
      <c r="U492" s="7">
        <f>IF($AA492="","",SUMIFS('Per Line'!$Y$2:$Y$3001,'Per Line'!$E$2:$E$3001,$B492,'Per Line'!$AP$2:$AP$3001,1,'Per Line'!$AQ$2:$AQ$3001,0))</f>
        <v/>
      </c>
      <c r="V492" s="7">
        <f>IF($AA492="","",U492*T492)</f>
        <v/>
      </c>
      <c r="W492" s="7">
        <f>IF($AA492="","",V492+S492)</f>
        <v/>
      </c>
      <c r="X492" s="7">
        <f>IF($AA492="","",Y492-W492)</f>
        <v/>
      </c>
      <c r="Y492" s="7">
        <f>IF($AA492="","",R492+U492+P492)</f>
        <v/>
      </c>
      <c r="Z492" s="7">
        <f>IF($AA492="","",Y492-W492-K492)</f>
        <v/>
      </c>
      <c r="AA492" s="16">
        <f>IF(ROWS($AA$2:$AA492)&lt;=MAX('Per Line'!$AO$2:$AO$3001),MATCH(ROWS($AA$2:$AA492),'Per Line'!$AO$2:$AO$3001,0),"")</f>
        <v/>
      </c>
      <c r="AB492" s="17">
        <f>IF($AA492="","",K492-J492*Y492/100)</f>
        <v/>
      </c>
      <c r="AC492">
        <f>IF($AA492="","",C492&amp;"|"&amp;COUNTIF($C$2:$C492,C492))</f>
        <v/>
      </c>
    </row>
    <row r="493">
      <c r="A493" s="15" t="n"/>
      <c r="B493">
        <f>IF($AA493="","",INDEX('Per Line'!$E$2:$E$3001,$AA493)&amp;"")</f>
        <v/>
      </c>
      <c r="C493">
        <f>IF($AA493="","",D493&amp;" "&amp;G493)</f>
        <v/>
      </c>
      <c r="D493">
        <f>IF($AA493="","",INDEX('Per Line'!$A$2:$A$3001,$AA493)&amp;"")</f>
        <v/>
      </c>
      <c r="E493" s="14">
        <f>IF($AA493="","",INDEX('Per Line'!$G$2:$G$3001,$AA493))</f>
        <v/>
      </c>
      <c r="F493">
        <f>IF($AA493="","",INDEX('Per Line'!$H$2:$H$3001,$AA493)&amp;"")</f>
        <v/>
      </c>
      <c r="G493">
        <f>IF($AA493="","",INDEX('Per Line'!$J$2:$J$3001,$AA493)&amp;"")</f>
        <v/>
      </c>
      <c r="H493">
        <f>IF($AA493="","",INDEX('Per Line'!$K$2:$K$3001,$AA493)&amp;"")</f>
        <v/>
      </c>
      <c r="I493">
        <f>IF($AA493="","",INDEX('Per Line'!$L$2:$L$3001,$AA493)&amp;"")</f>
        <v/>
      </c>
      <c r="J493">
        <f>IF($AA493="","",INDEX('Per Line'!$P$2:$P$3001,$AA493))</f>
        <v/>
      </c>
      <c r="K493" s="7">
        <f>IF($AA493="","",IF(AND(ISNUMBER(M493),M493&gt;0,Y493&gt;M493),J493*M493/100+(Y493-M493),J493*Y493/100))</f>
        <v/>
      </c>
      <c r="L493">
        <f>IF($AA493="","",INDEX('Per Line'!$Z$2:$Z$3001,$AA493)&amp;"")</f>
        <v/>
      </c>
      <c r="M493">
        <f>IF($AA493="","",INDEX('Per Line'!$AG$2:$AG$3001,$AA493))</f>
        <v/>
      </c>
      <c r="N493">
        <f>IF($AA493="","",IF(AND(ISNUMBER(M493),M493&gt;0),Y493&gt;M493,FALSE))</f>
        <v/>
      </c>
      <c r="O493" s="7">
        <f>IF($AA493="","",IF(AND(ISNUMBER(M493),M493&gt;0,Y493&gt;M493),Y493-M493,""))</f>
        <v/>
      </c>
      <c r="P493" s="7">
        <f>IF($AA493="","",SUMIFS('Per Line'!$Y$2:$Y$3001,'Per Line'!$E$2:$E$3001,$B493,'Per Line'!$AQ$2:$AQ$3001,1))</f>
        <v/>
      </c>
      <c r="Q493">
        <f>IF($AA493="","",Settings!$C$7)</f>
        <v/>
      </c>
      <c r="R493" s="7">
        <f>IF($AA493="","",SUMIFS('Per Line'!$Y$2:$Y$3001,'Per Line'!$E$2:$E$3001,$B493,'Per Line'!$AP$2:$AP$3001,0,'Per Line'!$AQ$2:$AQ$3001,0))</f>
        <v/>
      </c>
      <c r="S493" s="7">
        <f>IF($AA493="","",R493*Q493)</f>
        <v/>
      </c>
      <c r="T493">
        <f>IF($AA493="","",Settings!$C$6)</f>
        <v/>
      </c>
      <c r="U493" s="7">
        <f>IF($AA493="","",SUMIFS('Per Line'!$Y$2:$Y$3001,'Per Line'!$E$2:$E$3001,$B493,'Per Line'!$AP$2:$AP$3001,1,'Per Line'!$AQ$2:$AQ$3001,0))</f>
        <v/>
      </c>
      <c r="V493" s="7">
        <f>IF($AA493="","",U493*T493)</f>
        <v/>
      </c>
      <c r="W493" s="7">
        <f>IF($AA493="","",V493+S493)</f>
        <v/>
      </c>
      <c r="X493" s="7">
        <f>IF($AA493="","",Y493-W493)</f>
        <v/>
      </c>
      <c r="Y493" s="7">
        <f>IF($AA493="","",R493+U493+P493)</f>
        <v/>
      </c>
      <c r="Z493" s="7">
        <f>IF($AA493="","",Y493-W493-K493)</f>
        <v/>
      </c>
      <c r="AA493" s="16">
        <f>IF(ROWS($AA$2:$AA493)&lt;=MAX('Per Line'!$AO$2:$AO$3001),MATCH(ROWS($AA$2:$AA493),'Per Line'!$AO$2:$AO$3001,0),"")</f>
        <v/>
      </c>
      <c r="AB493" s="17">
        <f>IF($AA493="","",K493-J493*Y493/100)</f>
        <v/>
      </c>
      <c r="AC493">
        <f>IF($AA493="","",C493&amp;"|"&amp;COUNTIF($C$2:$C493,C493))</f>
        <v/>
      </c>
    </row>
    <row r="494">
      <c r="A494" s="15" t="n"/>
      <c r="B494">
        <f>IF($AA494="","",INDEX('Per Line'!$E$2:$E$3001,$AA494)&amp;"")</f>
        <v/>
      </c>
      <c r="C494">
        <f>IF($AA494="","",D494&amp;" "&amp;G494)</f>
        <v/>
      </c>
      <c r="D494">
        <f>IF($AA494="","",INDEX('Per Line'!$A$2:$A$3001,$AA494)&amp;"")</f>
        <v/>
      </c>
      <c r="E494" s="14">
        <f>IF($AA494="","",INDEX('Per Line'!$G$2:$G$3001,$AA494))</f>
        <v/>
      </c>
      <c r="F494">
        <f>IF($AA494="","",INDEX('Per Line'!$H$2:$H$3001,$AA494)&amp;"")</f>
        <v/>
      </c>
      <c r="G494">
        <f>IF($AA494="","",INDEX('Per Line'!$J$2:$J$3001,$AA494)&amp;"")</f>
        <v/>
      </c>
      <c r="H494">
        <f>IF($AA494="","",INDEX('Per Line'!$K$2:$K$3001,$AA494)&amp;"")</f>
        <v/>
      </c>
      <c r="I494">
        <f>IF($AA494="","",INDEX('Per Line'!$L$2:$L$3001,$AA494)&amp;"")</f>
        <v/>
      </c>
      <c r="J494">
        <f>IF($AA494="","",INDEX('Per Line'!$P$2:$P$3001,$AA494))</f>
        <v/>
      </c>
      <c r="K494" s="7">
        <f>IF($AA494="","",IF(AND(ISNUMBER(M494),M494&gt;0,Y494&gt;M494),J494*M494/100+(Y494-M494),J494*Y494/100))</f>
        <v/>
      </c>
      <c r="L494">
        <f>IF($AA494="","",INDEX('Per Line'!$Z$2:$Z$3001,$AA494)&amp;"")</f>
        <v/>
      </c>
      <c r="M494">
        <f>IF($AA494="","",INDEX('Per Line'!$AG$2:$AG$3001,$AA494))</f>
        <v/>
      </c>
      <c r="N494">
        <f>IF($AA494="","",IF(AND(ISNUMBER(M494),M494&gt;0),Y494&gt;M494,FALSE))</f>
        <v/>
      </c>
      <c r="O494" s="7">
        <f>IF($AA494="","",IF(AND(ISNUMBER(M494),M494&gt;0,Y494&gt;M494),Y494-M494,""))</f>
        <v/>
      </c>
      <c r="P494" s="7">
        <f>IF($AA494="","",SUMIFS('Per Line'!$Y$2:$Y$3001,'Per Line'!$E$2:$E$3001,$B494,'Per Line'!$AQ$2:$AQ$3001,1))</f>
        <v/>
      </c>
      <c r="Q494">
        <f>IF($AA494="","",Settings!$C$7)</f>
        <v/>
      </c>
      <c r="R494" s="7">
        <f>IF($AA494="","",SUMIFS('Per Line'!$Y$2:$Y$3001,'Per Line'!$E$2:$E$3001,$B494,'Per Line'!$AP$2:$AP$3001,0,'Per Line'!$AQ$2:$AQ$3001,0))</f>
        <v/>
      </c>
      <c r="S494" s="7">
        <f>IF($AA494="","",R494*Q494)</f>
        <v/>
      </c>
      <c r="T494">
        <f>IF($AA494="","",Settings!$C$6)</f>
        <v/>
      </c>
      <c r="U494" s="7">
        <f>IF($AA494="","",SUMIFS('Per Line'!$Y$2:$Y$3001,'Per Line'!$E$2:$E$3001,$B494,'Per Line'!$AP$2:$AP$3001,1,'Per Line'!$AQ$2:$AQ$3001,0))</f>
        <v/>
      </c>
      <c r="V494" s="7">
        <f>IF($AA494="","",U494*T494)</f>
        <v/>
      </c>
      <c r="W494" s="7">
        <f>IF($AA494="","",V494+S494)</f>
        <v/>
      </c>
      <c r="X494" s="7">
        <f>IF($AA494="","",Y494-W494)</f>
        <v/>
      </c>
      <c r="Y494" s="7">
        <f>IF($AA494="","",R494+U494+P494)</f>
        <v/>
      </c>
      <c r="Z494" s="7">
        <f>IF($AA494="","",Y494-W494-K494)</f>
        <v/>
      </c>
      <c r="AA494" s="16">
        <f>IF(ROWS($AA$2:$AA494)&lt;=MAX('Per Line'!$AO$2:$AO$3001),MATCH(ROWS($AA$2:$AA494),'Per Line'!$AO$2:$AO$3001,0),"")</f>
        <v/>
      </c>
      <c r="AB494" s="17">
        <f>IF($AA494="","",K494-J494*Y494/100)</f>
        <v/>
      </c>
      <c r="AC494">
        <f>IF($AA494="","",C494&amp;"|"&amp;COUNTIF($C$2:$C494,C494))</f>
        <v/>
      </c>
    </row>
    <row r="495">
      <c r="A495" s="15" t="n"/>
      <c r="B495">
        <f>IF($AA495="","",INDEX('Per Line'!$E$2:$E$3001,$AA495)&amp;"")</f>
        <v/>
      </c>
      <c r="C495">
        <f>IF($AA495="","",D495&amp;" "&amp;G495)</f>
        <v/>
      </c>
      <c r="D495">
        <f>IF($AA495="","",INDEX('Per Line'!$A$2:$A$3001,$AA495)&amp;"")</f>
        <v/>
      </c>
      <c r="E495" s="14">
        <f>IF($AA495="","",INDEX('Per Line'!$G$2:$G$3001,$AA495))</f>
        <v/>
      </c>
      <c r="F495">
        <f>IF($AA495="","",INDEX('Per Line'!$H$2:$H$3001,$AA495)&amp;"")</f>
        <v/>
      </c>
      <c r="G495">
        <f>IF($AA495="","",INDEX('Per Line'!$J$2:$J$3001,$AA495)&amp;"")</f>
        <v/>
      </c>
      <c r="H495">
        <f>IF($AA495="","",INDEX('Per Line'!$K$2:$K$3001,$AA495)&amp;"")</f>
        <v/>
      </c>
      <c r="I495">
        <f>IF($AA495="","",INDEX('Per Line'!$L$2:$L$3001,$AA495)&amp;"")</f>
        <v/>
      </c>
      <c r="J495">
        <f>IF($AA495="","",INDEX('Per Line'!$P$2:$P$3001,$AA495))</f>
        <v/>
      </c>
      <c r="K495" s="7">
        <f>IF($AA495="","",IF(AND(ISNUMBER(M495),M495&gt;0,Y495&gt;M495),J495*M495/100+(Y495-M495),J495*Y495/100))</f>
        <v/>
      </c>
      <c r="L495">
        <f>IF($AA495="","",INDEX('Per Line'!$Z$2:$Z$3001,$AA495)&amp;"")</f>
        <v/>
      </c>
      <c r="M495">
        <f>IF($AA495="","",INDEX('Per Line'!$AG$2:$AG$3001,$AA495))</f>
        <v/>
      </c>
      <c r="N495">
        <f>IF($AA495="","",IF(AND(ISNUMBER(M495),M495&gt;0),Y495&gt;M495,FALSE))</f>
        <v/>
      </c>
      <c r="O495" s="7">
        <f>IF($AA495="","",IF(AND(ISNUMBER(M495),M495&gt;0,Y495&gt;M495),Y495-M495,""))</f>
        <v/>
      </c>
      <c r="P495" s="7">
        <f>IF($AA495="","",SUMIFS('Per Line'!$Y$2:$Y$3001,'Per Line'!$E$2:$E$3001,$B495,'Per Line'!$AQ$2:$AQ$3001,1))</f>
        <v/>
      </c>
      <c r="Q495">
        <f>IF($AA495="","",Settings!$C$7)</f>
        <v/>
      </c>
      <c r="R495" s="7">
        <f>IF($AA495="","",SUMIFS('Per Line'!$Y$2:$Y$3001,'Per Line'!$E$2:$E$3001,$B495,'Per Line'!$AP$2:$AP$3001,0,'Per Line'!$AQ$2:$AQ$3001,0))</f>
        <v/>
      </c>
      <c r="S495" s="7">
        <f>IF($AA495="","",R495*Q495)</f>
        <v/>
      </c>
      <c r="T495">
        <f>IF($AA495="","",Settings!$C$6)</f>
        <v/>
      </c>
      <c r="U495" s="7">
        <f>IF($AA495="","",SUMIFS('Per Line'!$Y$2:$Y$3001,'Per Line'!$E$2:$E$3001,$B495,'Per Line'!$AP$2:$AP$3001,1,'Per Line'!$AQ$2:$AQ$3001,0))</f>
        <v/>
      </c>
      <c r="V495" s="7">
        <f>IF($AA495="","",U495*T495)</f>
        <v/>
      </c>
      <c r="W495" s="7">
        <f>IF($AA495="","",V495+S495)</f>
        <v/>
      </c>
      <c r="X495" s="7">
        <f>IF($AA495="","",Y495-W495)</f>
        <v/>
      </c>
      <c r="Y495" s="7">
        <f>IF($AA495="","",R495+U495+P495)</f>
        <v/>
      </c>
      <c r="Z495" s="7">
        <f>IF($AA495="","",Y495-W495-K495)</f>
        <v/>
      </c>
      <c r="AA495" s="16">
        <f>IF(ROWS($AA$2:$AA495)&lt;=MAX('Per Line'!$AO$2:$AO$3001),MATCH(ROWS($AA$2:$AA495),'Per Line'!$AO$2:$AO$3001,0),"")</f>
        <v/>
      </c>
      <c r="AB495" s="17">
        <f>IF($AA495="","",K495-J495*Y495/100)</f>
        <v/>
      </c>
      <c r="AC495">
        <f>IF($AA495="","",C495&amp;"|"&amp;COUNTIF($C$2:$C495,C495))</f>
        <v/>
      </c>
    </row>
    <row r="496">
      <c r="A496" s="15" t="n"/>
      <c r="B496">
        <f>IF($AA496="","",INDEX('Per Line'!$E$2:$E$3001,$AA496)&amp;"")</f>
        <v/>
      </c>
      <c r="C496">
        <f>IF($AA496="","",D496&amp;" "&amp;G496)</f>
        <v/>
      </c>
      <c r="D496">
        <f>IF($AA496="","",INDEX('Per Line'!$A$2:$A$3001,$AA496)&amp;"")</f>
        <v/>
      </c>
      <c r="E496" s="14">
        <f>IF($AA496="","",INDEX('Per Line'!$G$2:$G$3001,$AA496))</f>
        <v/>
      </c>
      <c r="F496">
        <f>IF($AA496="","",INDEX('Per Line'!$H$2:$H$3001,$AA496)&amp;"")</f>
        <v/>
      </c>
      <c r="G496">
        <f>IF($AA496="","",INDEX('Per Line'!$J$2:$J$3001,$AA496)&amp;"")</f>
        <v/>
      </c>
      <c r="H496">
        <f>IF($AA496="","",INDEX('Per Line'!$K$2:$K$3001,$AA496)&amp;"")</f>
        <v/>
      </c>
      <c r="I496">
        <f>IF($AA496="","",INDEX('Per Line'!$L$2:$L$3001,$AA496)&amp;"")</f>
        <v/>
      </c>
      <c r="J496">
        <f>IF($AA496="","",INDEX('Per Line'!$P$2:$P$3001,$AA496))</f>
        <v/>
      </c>
      <c r="K496" s="7">
        <f>IF($AA496="","",IF(AND(ISNUMBER(M496),M496&gt;0,Y496&gt;M496),J496*M496/100+(Y496-M496),J496*Y496/100))</f>
        <v/>
      </c>
      <c r="L496">
        <f>IF($AA496="","",INDEX('Per Line'!$Z$2:$Z$3001,$AA496)&amp;"")</f>
        <v/>
      </c>
      <c r="M496">
        <f>IF($AA496="","",INDEX('Per Line'!$AG$2:$AG$3001,$AA496))</f>
        <v/>
      </c>
      <c r="N496">
        <f>IF($AA496="","",IF(AND(ISNUMBER(M496),M496&gt;0),Y496&gt;M496,FALSE))</f>
        <v/>
      </c>
      <c r="O496" s="7">
        <f>IF($AA496="","",IF(AND(ISNUMBER(M496),M496&gt;0,Y496&gt;M496),Y496-M496,""))</f>
        <v/>
      </c>
      <c r="P496" s="7">
        <f>IF($AA496="","",SUMIFS('Per Line'!$Y$2:$Y$3001,'Per Line'!$E$2:$E$3001,$B496,'Per Line'!$AQ$2:$AQ$3001,1))</f>
        <v/>
      </c>
      <c r="Q496">
        <f>IF($AA496="","",Settings!$C$7)</f>
        <v/>
      </c>
      <c r="R496" s="7">
        <f>IF($AA496="","",SUMIFS('Per Line'!$Y$2:$Y$3001,'Per Line'!$E$2:$E$3001,$B496,'Per Line'!$AP$2:$AP$3001,0,'Per Line'!$AQ$2:$AQ$3001,0))</f>
        <v/>
      </c>
      <c r="S496" s="7">
        <f>IF($AA496="","",R496*Q496)</f>
        <v/>
      </c>
      <c r="T496">
        <f>IF($AA496="","",Settings!$C$6)</f>
        <v/>
      </c>
      <c r="U496" s="7">
        <f>IF($AA496="","",SUMIFS('Per Line'!$Y$2:$Y$3001,'Per Line'!$E$2:$E$3001,$B496,'Per Line'!$AP$2:$AP$3001,1,'Per Line'!$AQ$2:$AQ$3001,0))</f>
        <v/>
      </c>
      <c r="V496" s="7">
        <f>IF($AA496="","",U496*T496)</f>
        <v/>
      </c>
      <c r="W496" s="7">
        <f>IF($AA496="","",V496+S496)</f>
        <v/>
      </c>
      <c r="X496" s="7">
        <f>IF($AA496="","",Y496-W496)</f>
        <v/>
      </c>
      <c r="Y496" s="7">
        <f>IF($AA496="","",R496+U496+P496)</f>
        <v/>
      </c>
      <c r="Z496" s="7">
        <f>IF($AA496="","",Y496-W496-K496)</f>
        <v/>
      </c>
      <c r="AA496" s="16">
        <f>IF(ROWS($AA$2:$AA496)&lt;=MAX('Per Line'!$AO$2:$AO$3001),MATCH(ROWS($AA$2:$AA496),'Per Line'!$AO$2:$AO$3001,0),"")</f>
        <v/>
      </c>
      <c r="AB496" s="17">
        <f>IF($AA496="","",K496-J496*Y496/100)</f>
        <v/>
      </c>
      <c r="AC496">
        <f>IF($AA496="","",C496&amp;"|"&amp;COUNTIF($C$2:$C496,C496))</f>
        <v/>
      </c>
    </row>
    <row r="497">
      <c r="A497" s="15" t="n"/>
      <c r="B497">
        <f>IF($AA497="","",INDEX('Per Line'!$E$2:$E$3001,$AA497)&amp;"")</f>
        <v/>
      </c>
      <c r="C497">
        <f>IF($AA497="","",D497&amp;" "&amp;G497)</f>
        <v/>
      </c>
      <c r="D497">
        <f>IF($AA497="","",INDEX('Per Line'!$A$2:$A$3001,$AA497)&amp;"")</f>
        <v/>
      </c>
      <c r="E497" s="14">
        <f>IF($AA497="","",INDEX('Per Line'!$G$2:$G$3001,$AA497))</f>
        <v/>
      </c>
      <c r="F497">
        <f>IF($AA497="","",INDEX('Per Line'!$H$2:$H$3001,$AA497)&amp;"")</f>
        <v/>
      </c>
      <c r="G497">
        <f>IF($AA497="","",INDEX('Per Line'!$J$2:$J$3001,$AA497)&amp;"")</f>
        <v/>
      </c>
      <c r="H497">
        <f>IF($AA497="","",INDEX('Per Line'!$K$2:$K$3001,$AA497)&amp;"")</f>
        <v/>
      </c>
      <c r="I497">
        <f>IF($AA497="","",INDEX('Per Line'!$L$2:$L$3001,$AA497)&amp;"")</f>
        <v/>
      </c>
      <c r="J497">
        <f>IF($AA497="","",INDEX('Per Line'!$P$2:$P$3001,$AA497))</f>
        <v/>
      </c>
      <c r="K497" s="7">
        <f>IF($AA497="","",IF(AND(ISNUMBER(M497),M497&gt;0,Y497&gt;M497),J497*M497/100+(Y497-M497),J497*Y497/100))</f>
        <v/>
      </c>
      <c r="L497">
        <f>IF($AA497="","",INDEX('Per Line'!$Z$2:$Z$3001,$AA497)&amp;"")</f>
        <v/>
      </c>
      <c r="M497">
        <f>IF($AA497="","",INDEX('Per Line'!$AG$2:$AG$3001,$AA497))</f>
        <v/>
      </c>
      <c r="N497">
        <f>IF($AA497="","",IF(AND(ISNUMBER(M497),M497&gt;0),Y497&gt;M497,FALSE))</f>
        <v/>
      </c>
      <c r="O497" s="7">
        <f>IF($AA497="","",IF(AND(ISNUMBER(M497),M497&gt;0,Y497&gt;M497),Y497-M497,""))</f>
        <v/>
      </c>
      <c r="P497" s="7">
        <f>IF($AA497="","",SUMIFS('Per Line'!$Y$2:$Y$3001,'Per Line'!$E$2:$E$3001,$B497,'Per Line'!$AQ$2:$AQ$3001,1))</f>
        <v/>
      </c>
      <c r="Q497">
        <f>IF($AA497="","",Settings!$C$7)</f>
        <v/>
      </c>
      <c r="R497" s="7">
        <f>IF($AA497="","",SUMIFS('Per Line'!$Y$2:$Y$3001,'Per Line'!$E$2:$E$3001,$B497,'Per Line'!$AP$2:$AP$3001,0,'Per Line'!$AQ$2:$AQ$3001,0))</f>
        <v/>
      </c>
      <c r="S497" s="7">
        <f>IF($AA497="","",R497*Q497)</f>
        <v/>
      </c>
      <c r="T497">
        <f>IF($AA497="","",Settings!$C$6)</f>
        <v/>
      </c>
      <c r="U497" s="7">
        <f>IF($AA497="","",SUMIFS('Per Line'!$Y$2:$Y$3001,'Per Line'!$E$2:$E$3001,$B497,'Per Line'!$AP$2:$AP$3001,1,'Per Line'!$AQ$2:$AQ$3001,0))</f>
        <v/>
      </c>
      <c r="V497" s="7">
        <f>IF($AA497="","",U497*T497)</f>
        <v/>
      </c>
      <c r="W497" s="7">
        <f>IF($AA497="","",V497+S497)</f>
        <v/>
      </c>
      <c r="X497" s="7">
        <f>IF($AA497="","",Y497-W497)</f>
        <v/>
      </c>
      <c r="Y497" s="7">
        <f>IF($AA497="","",R497+U497+P497)</f>
        <v/>
      </c>
      <c r="Z497" s="7">
        <f>IF($AA497="","",Y497-W497-K497)</f>
        <v/>
      </c>
      <c r="AA497" s="16">
        <f>IF(ROWS($AA$2:$AA497)&lt;=MAX('Per Line'!$AO$2:$AO$3001),MATCH(ROWS($AA$2:$AA497),'Per Line'!$AO$2:$AO$3001,0),"")</f>
        <v/>
      </c>
      <c r="AB497" s="17">
        <f>IF($AA497="","",K497-J497*Y497/100)</f>
        <v/>
      </c>
      <c r="AC497">
        <f>IF($AA497="","",C497&amp;"|"&amp;COUNTIF($C$2:$C497,C497))</f>
        <v/>
      </c>
    </row>
    <row r="498">
      <c r="A498" s="15" t="n"/>
      <c r="B498">
        <f>IF($AA498="","",INDEX('Per Line'!$E$2:$E$3001,$AA498)&amp;"")</f>
        <v/>
      </c>
      <c r="C498">
        <f>IF($AA498="","",D498&amp;" "&amp;G498)</f>
        <v/>
      </c>
      <c r="D498">
        <f>IF($AA498="","",INDEX('Per Line'!$A$2:$A$3001,$AA498)&amp;"")</f>
        <v/>
      </c>
      <c r="E498" s="14">
        <f>IF($AA498="","",INDEX('Per Line'!$G$2:$G$3001,$AA498))</f>
        <v/>
      </c>
      <c r="F498">
        <f>IF($AA498="","",INDEX('Per Line'!$H$2:$H$3001,$AA498)&amp;"")</f>
        <v/>
      </c>
      <c r="G498">
        <f>IF($AA498="","",INDEX('Per Line'!$J$2:$J$3001,$AA498)&amp;"")</f>
        <v/>
      </c>
      <c r="H498">
        <f>IF($AA498="","",INDEX('Per Line'!$K$2:$K$3001,$AA498)&amp;"")</f>
        <v/>
      </c>
      <c r="I498">
        <f>IF($AA498="","",INDEX('Per Line'!$L$2:$L$3001,$AA498)&amp;"")</f>
        <v/>
      </c>
      <c r="J498">
        <f>IF($AA498="","",INDEX('Per Line'!$P$2:$P$3001,$AA498))</f>
        <v/>
      </c>
      <c r="K498" s="7">
        <f>IF($AA498="","",IF(AND(ISNUMBER(M498),M498&gt;0,Y498&gt;M498),J498*M498/100+(Y498-M498),J498*Y498/100))</f>
        <v/>
      </c>
      <c r="L498">
        <f>IF($AA498="","",INDEX('Per Line'!$Z$2:$Z$3001,$AA498)&amp;"")</f>
        <v/>
      </c>
      <c r="M498">
        <f>IF($AA498="","",INDEX('Per Line'!$AG$2:$AG$3001,$AA498))</f>
        <v/>
      </c>
      <c r="N498">
        <f>IF($AA498="","",IF(AND(ISNUMBER(M498),M498&gt;0),Y498&gt;M498,FALSE))</f>
        <v/>
      </c>
      <c r="O498" s="7">
        <f>IF($AA498="","",IF(AND(ISNUMBER(M498),M498&gt;0,Y498&gt;M498),Y498-M498,""))</f>
        <v/>
      </c>
      <c r="P498" s="7">
        <f>IF($AA498="","",SUMIFS('Per Line'!$Y$2:$Y$3001,'Per Line'!$E$2:$E$3001,$B498,'Per Line'!$AQ$2:$AQ$3001,1))</f>
        <v/>
      </c>
      <c r="Q498">
        <f>IF($AA498="","",Settings!$C$7)</f>
        <v/>
      </c>
      <c r="R498" s="7">
        <f>IF($AA498="","",SUMIFS('Per Line'!$Y$2:$Y$3001,'Per Line'!$E$2:$E$3001,$B498,'Per Line'!$AP$2:$AP$3001,0,'Per Line'!$AQ$2:$AQ$3001,0))</f>
        <v/>
      </c>
      <c r="S498" s="7">
        <f>IF($AA498="","",R498*Q498)</f>
        <v/>
      </c>
      <c r="T498">
        <f>IF($AA498="","",Settings!$C$6)</f>
        <v/>
      </c>
      <c r="U498" s="7">
        <f>IF($AA498="","",SUMIFS('Per Line'!$Y$2:$Y$3001,'Per Line'!$E$2:$E$3001,$B498,'Per Line'!$AP$2:$AP$3001,1,'Per Line'!$AQ$2:$AQ$3001,0))</f>
        <v/>
      </c>
      <c r="V498" s="7">
        <f>IF($AA498="","",U498*T498)</f>
        <v/>
      </c>
      <c r="W498" s="7">
        <f>IF($AA498="","",V498+S498)</f>
        <v/>
      </c>
      <c r="X498" s="7">
        <f>IF($AA498="","",Y498-W498)</f>
        <v/>
      </c>
      <c r="Y498" s="7">
        <f>IF($AA498="","",R498+U498+P498)</f>
        <v/>
      </c>
      <c r="Z498" s="7">
        <f>IF($AA498="","",Y498-W498-K498)</f>
        <v/>
      </c>
      <c r="AA498" s="16">
        <f>IF(ROWS($AA$2:$AA498)&lt;=MAX('Per Line'!$AO$2:$AO$3001),MATCH(ROWS($AA$2:$AA498),'Per Line'!$AO$2:$AO$3001,0),"")</f>
        <v/>
      </c>
      <c r="AB498" s="17">
        <f>IF($AA498="","",K498-J498*Y498/100)</f>
        <v/>
      </c>
      <c r="AC498">
        <f>IF($AA498="","",C498&amp;"|"&amp;COUNTIF($C$2:$C498,C498))</f>
        <v/>
      </c>
    </row>
    <row r="499">
      <c r="A499" s="15" t="n"/>
      <c r="B499">
        <f>IF($AA499="","",INDEX('Per Line'!$E$2:$E$3001,$AA499)&amp;"")</f>
        <v/>
      </c>
      <c r="C499">
        <f>IF($AA499="","",D499&amp;" "&amp;G499)</f>
        <v/>
      </c>
      <c r="D499">
        <f>IF($AA499="","",INDEX('Per Line'!$A$2:$A$3001,$AA499)&amp;"")</f>
        <v/>
      </c>
      <c r="E499" s="14">
        <f>IF($AA499="","",INDEX('Per Line'!$G$2:$G$3001,$AA499))</f>
        <v/>
      </c>
      <c r="F499">
        <f>IF($AA499="","",INDEX('Per Line'!$H$2:$H$3001,$AA499)&amp;"")</f>
        <v/>
      </c>
      <c r="G499">
        <f>IF($AA499="","",INDEX('Per Line'!$J$2:$J$3001,$AA499)&amp;"")</f>
        <v/>
      </c>
      <c r="H499">
        <f>IF($AA499="","",INDEX('Per Line'!$K$2:$K$3001,$AA499)&amp;"")</f>
        <v/>
      </c>
      <c r="I499">
        <f>IF($AA499="","",INDEX('Per Line'!$L$2:$L$3001,$AA499)&amp;"")</f>
        <v/>
      </c>
      <c r="J499">
        <f>IF($AA499="","",INDEX('Per Line'!$P$2:$P$3001,$AA499))</f>
        <v/>
      </c>
      <c r="K499" s="7">
        <f>IF($AA499="","",IF(AND(ISNUMBER(M499),M499&gt;0,Y499&gt;M499),J499*M499/100+(Y499-M499),J499*Y499/100))</f>
        <v/>
      </c>
      <c r="L499">
        <f>IF($AA499="","",INDEX('Per Line'!$Z$2:$Z$3001,$AA499)&amp;"")</f>
        <v/>
      </c>
      <c r="M499">
        <f>IF($AA499="","",INDEX('Per Line'!$AG$2:$AG$3001,$AA499))</f>
        <v/>
      </c>
      <c r="N499">
        <f>IF($AA499="","",IF(AND(ISNUMBER(M499),M499&gt;0),Y499&gt;M499,FALSE))</f>
        <v/>
      </c>
      <c r="O499" s="7">
        <f>IF($AA499="","",IF(AND(ISNUMBER(M499),M499&gt;0,Y499&gt;M499),Y499-M499,""))</f>
        <v/>
      </c>
      <c r="P499" s="7">
        <f>IF($AA499="","",SUMIFS('Per Line'!$Y$2:$Y$3001,'Per Line'!$E$2:$E$3001,$B499,'Per Line'!$AQ$2:$AQ$3001,1))</f>
        <v/>
      </c>
      <c r="Q499">
        <f>IF($AA499="","",Settings!$C$7)</f>
        <v/>
      </c>
      <c r="R499" s="7">
        <f>IF($AA499="","",SUMIFS('Per Line'!$Y$2:$Y$3001,'Per Line'!$E$2:$E$3001,$B499,'Per Line'!$AP$2:$AP$3001,0,'Per Line'!$AQ$2:$AQ$3001,0))</f>
        <v/>
      </c>
      <c r="S499" s="7">
        <f>IF($AA499="","",R499*Q499)</f>
        <v/>
      </c>
      <c r="T499">
        <f>IF($AA499="","",Settings!$C$6)</f>
        <v/>
      </c>
      <c r="U499" s="7">
        <f>IF($AA499="","",SUMIFS('Per Line'!$Y$2:$Y$3001,'Per Line'!$E$2:$E$3001,$B499,'Per Line'!$AP$2:$AP$3001,1,'Per Line'!$AQ$2:$AQ$3001,0))</f>
        <v/>
      </c>
      <c r="V499" s="7">
        <f>IF($AA499="","",U499*T499)</f>
        <v/>
      </c>
      <c r="W499" s="7">
        <f>IF($AA499="","",V499+S499)</f>
        <v/>
      </c>
      <c r="X499" s="7">
        <f>IF($AA499="","",Y499-W499)</f>
        <v/>
      </c>
      <c r="Y499" s="7">
        <f>IF($AA499="","",R499+U499+P499)</f>
        <v/>
      </c>
      <c r="Z499" s="7">
        <f>IF($AA499="","",Y499-W499-K499)</f>
        <v/>
      </c>
      <c r="AA499" s="16">
        <f>IF(ROWS($AA$2:$AA499)&lt;=MAX('Per Line'!$AO$2:$AO$3001),MATCH(ROWS($AA$2:$AA499),'Per Line'!$AO$2:$AO$3001,0),"")</f>
        <v/>
      </c>
      <c r="AB499" s="17">
        <f>IF($AA499="","",K499-J499*Y499/100)</f>
        <v/>
      </c>
      <c r="AC499">
        <f>IF($AA499="","",C499&amp;"|"&amp;COUNTIF($C$2:$C499,C499))</f>
        <v/>
      </c>
    </row>
    <row r="500">
      <c r="A500" s="15" t="n"/>
      <c r="B500">
        <f>IF($AA500="","",INDEX('Per Line'!$E$2:$E$3001,$AA500)&amp;"")</f>
        <v/>
      </c>
      <c r="C500">
        <f>IF($AA500="","",D500&amp;" "&amp;G500)</f>
        <v/>
      </c>
      <c r="D500">
        <f>IF($AA500="","",INDEX('Per Line'!$A$2:$A$3001,$AA500)&amp;"")</f>
        <v/>
      </c>
      <c r="E500" s="14">
        <f>IF($AA500="","",INDEX('Per Line'!$G$2:$G$3001,$AA500))</f>
        <v/>
      </c>
      <c r="F500">
        <f>IF($AA500="","",INDEX('Per Line'!$H$2:$H$3001,$AA500)&amp;"")</f>
        <v/>
      </c>
      <c r="G500">
        <f>IF($AA500="","",INDEX('Per Line'!$J$2:$J$3001,$AA500)&amp;"")</f>
        <v/>
      </c>
      <c r="H500">
        <f>IF($AA500="","",INDEX('Per Line'!$K$2:$K$3001,$AA500)&amp;"")</f>
        <v/>
      </c>
      <c r="I500">
        <f>IF($AA500="","",INDEX('Per Line'!$L$2:$L$3001,$AA500)&amp;"")</f>
        <v/>
      </c>
      <c r="J500">
        <f>IF($AA500="","",INDEX('Per Line'!$P$2:$P$3001,$AA500))</f>
        <v/>
      </c>
      <c r="K500" s="7">
        <f>IF($AA500="","",IF(AND(ISNUMBER(M500),M500&gt;0,Y500&gt;M500),J500*M500/100+(Y500-M500),J500*Y500/100))</f>
        <v/>
      </c>
      <c r="L500">
        <f>IF($AA500="","",INDEX('Per Line'!$Z$2:$Z$3001,$AA500)&amp;"")</f>
        <v/>
      </c>
      <c r="M500">
        <f>IF($AA500="","",INDEX('Per Line'!$AG$2:$AG$3001,$AA500))</f>
        <v/>
      </c>
      <c r="N500">
        <f>IF($AA500="","",IF(AND(ISNUMBER(M500),M500&gt;0),Y500&gt;M500,FALSE))</f>
        <v/>
      </c>
      <c r="O500" s="7">
        <f>IF($AA500="","",IF(AND(ISNUMBER(M500),M500&gt;0,Y500&gt;M500),Y500-M500,""))</f>
        <v/>
      </c>
      <c r="P500" s="7">
        <f>IF($AA500="","",SUMIFS('Per Line'!$Y$2:$Y$3001,'Per Line'!$E$2:$E$3001,$B500,'Per Line'!$AQ$2:$AQ$3001,1))</f>
        <v/>
      </c>
      <c r="Q500">
        <f>IF($AA500="","",Settings!$C$7)</f>
        <v/>
      </c>
      <c r="R500" s="7">
        <f>IF($AA500="","",SUMIFS('Per Line'!$Y$2:$Y$3001,'Per Line'!$E$2:$E$3001,$B500,'Per Line'!$AP$2:$AP$3001,0,'Per Line'!$AQ$2:$AQ$3001,0))</f>
        <v/>
      </c>
      <c r="S500" s="7">
        <f>IF($AA500="","",R500*Q500)</f>
        <v/>
      </c>
      <c r="T500">
        <f>IF($AA500="","",Settings!$C$6)</f>
        <v/>
      </c>
      <c r="U500" s="7">
        <f>IF($AA500="","",SUMIFS('Per Line'!$Y$2:$Y$3001,'Per Line'!$E$2:$E$3001,$B500,'Per Line'!$AP$2:$AP$3001,1,'Per Line'!$AQ$2:$AQ$3001,0))</f>
        <v/>
      </c>
      <c r="V500" s="7">
        <f>IF($AA500="","",U500*T500)</f>
        <v/>
      </c>
      <c r="W500" s="7">
        <f>IF($AA500="","",V500+S500)</f>
        <v/>
      </c>
      <c r="X500" s="7">
        <f>IF($AA500="","",Y500-W500)</f>
        <v/>
      </c>
      <c r="Y500" s="7">
        <f>IF($AA500="","",R500+U500+P500)</f>
        <v/>
      </c>
      <c r="Z500" s="7">
        <f>IF($AA500="","",Y500-W500-K500)</f>
        <v/>
      </c>
      <c r="AA500" s="16">
        <f>IF(ROWS($AA$2:$AA500)&lt;=MAX('Per Line'!$AO$2:$AO$3001),MATCH(ROWS($AA$2:$AA500),'Per Line'!$AO$2:$AO$3001,0),"")</f>
        <v/>
      </c>
      <c r="AB500" s="17">
        <f>IF($AA500="","",K500-J500*Y500/100)</f>
        <v/>
      </c>
      <c r="AC500">
        <f>IF($AA500="","",C500&amp;"|"&amp;COUNTIF($C$2:$C500,C500))</f>
        <v/>
      </c>
    </row>
    <row r="501">
      <c r="A501" s="15" t="n"/>
      <c r="B501">
        <f>IF($AA501="","",INDEX('Per Line'!$E$2:$E$3001,$AA501)&amp;"")</f>
        <v/>
      </c>
      <c r="C501">
        <f>IF($AA501="","",D501&amp;" "&amp;G501)</f>
        <v/>
      </c>
      <c r="D501">
        <f>IF($AA501="","",INDEX('Per Line'!$A$2:$A$3001,$AA501)&amp;"")</f>
        <v/>
      </c>
      <c r="E501" s="14">
        <f>IF($AA501="","",INDEX('Per Line'!$G$2:$G$3001,$AA501))</f>
        <v/>
      </c>
      <c r="F501">
        <f>IF($AA501="","",INDEX('Per Line'!$H$2:$H$3001,$AA501)&amp;"")</f>
        <v/>
      </c>
      <c r="G501">
        <f>IF($AA501="","",INDEX('Per Line'!$J$2:$J$3001,$AA501)&amp;"")</f>
        <v/>
      </c>
      <c r="H501">
        <f>IF($AA501="","",INDEX('Per Line'!$K$2:$K$3001,$AA501)&amp;"")</f>
        <v/>
      </c>
      <c r="I501">
        <f>IF($AA501="","",INDEX('Per Line'!$L$2:$L$3001,$AA501)&amp;"")</f>
        <v/>
      </c>
      <c r="J501">
        <f>IF($AA501="","",INDEX('Per Line'!$P$2:$P$3001,$AA501))</f>
        <v/>
      </c>
      <c r="K501" s="7">
        <f>IF($AA501="","",IF(AND(ISNUMBER(M501),M501&gt;0,Y501&gt;M501),J501*M501/100+(Y501-M501),J501*Y501/100))</f>
        <v/>
      </c>
      <c r="L501">
        <f>IF($AA501="","",INDEX('Per Line'!$Z$2:$Z$3001,$AA501)&amp;"")</f>
        <v/>
      </c>
      <c r="M501">
        <f>IF($AA501="","",INDEX('Per Line'!$AG$2:$AG$3001,$AA501))</f>
        <v/>
      </c>
      <c r="N501">
        <f>IF($AA501="","",IF(AND(ISNUMBER(M501),M501&gt;0),Y501&gt;M501,FALSE))</f>
        <v/>
      </c>
      <c r="O501" s="7">
        <f>IF($AA501="","",IF(AND(ISNUMBER(M501),M501&gt;0,Y501&gt;M501),Y501-M501,""))</f>
        <v/>
      </c>
      <c r="P501" s="7">
        <f>IF($AA501="","",SUMIFS('Per Line'!$Y$2:$Y$3001,'Per Line'!$E$2:$E$3001,$B501,'Per Line'!$AQ$2:$AQ$3001,1))</f>
        <v/>
      </c>
      <c r="Q501">
        <f>IF($AA501="","",Settings!$C$7)</f>
        <v/>
      </c>
      <c r="R501" s="7">
        <f>IF($AA501="","",SUMIFS('Per Line'!$Y$2:$Y$3001,'Per Line'!$E$2:$E$3001,$B501,'Per Line'!$AP$2:$AP$3001,0,'Per Line'!$AQ$2:$AQ$3001,0))</f>
        <v/>
      </c>
      <c r="S501" s="7">
        <f>IF($AA501="","",R501*Q501)</f>
        <v/>
      </c>
      <c r="T501">
        <f>IF($AA501="","",Settings!$C$6)</f>
        <v/>
      </c>
      <c r="U501" s="7">
        <f>IF($AA501="","",SUMIFS('Per Line'!$Y$2:$Y$3001,'Per Line'!$E$2:$E$3001,$B501,'Per Line'!$AP$2:$AP$3001,1,'Per Line'!$AQ$2:$AQ$3001,0))</f>
        <v/>
      </c>
      <c r="V501" s="7">
        <f>IF($AA501="","",U501*T501)</f>
        <v/>
      </c>
      <c r="W501" s="7">
        <f>IF($AA501="","",V501+S501)</f>
        <v/>
      </c>
      <c r="X501" s="7">
        <f>IF($AA501="","",Y501-W501)</f>
        <v/>
      </c>
      <c r="Y501" s="7">
        <f>IF($AA501="","",R501+U501+P501)</f>
        <v/>
      </c>
      <c r="Z501" s="7">
        <f>IF($AA501="","",Y501-W501-K501)</f>
        <v/>
      </c>
      <c r="AA501" s="16">
        <f>IF(ROWS($AA$2:$AA501)&lt;=MAX('Per Line'!$AO$2:$AO$3001),MATCH(ROWS($AA$2:$AA501),'Per Line'!$AO$2:$AO$3001,0),"")</f>
        <v/>
      </c>
      <c r="AB501" s="17">
        <f>IF($AA501="","",K501-J501*Y501/100)</f>
        <v/>
      </c>
      <c r="AC501">
        <f>IF($AA501="","",C501&amp;"|"&amp;COUNTIF($C$2:$C501,C501))</f>
        <v/>
      </c>
    </row>
    <row r="502">
      <c r="A502" s="15" t="n"/>
      <c r="B502">
        <f>IF($AA502="","",INDEX('Per Line'!$E$2:$E$3001,$AA502)&amp;"")</f>
        <v/>
      </c>
      <c r="C502">
        <f>IF($AA502="","",D502&amp;" "&amp;G502)</f>
        <v/>
      </c>
      <c r="D502">
        <f>IF($AA502="","",INDEX('Per Line'!$A$2:$A$3001,$AA502)&amp;"")</f>
        <v/>
      </c>
      <c r="E502" s="14">
        <f>IF($AA502="","",INDEX('Per Line'!$G$2:$G$3001,$AA502))</f>
        <v/>
      </c>
      <c r="F502">
        <f>IF($AA502="","",INDEX('Per Line'!$H$2:$H$3001,$AA502)&amp;"")</f>
        <v/>
      </c>
      <c r="G502">
        <f>IF($AA502="","",INDEX('Per Line'!$J$2:$J$3001,$AA502)&amp;"")</f>
        <v/>
      </c>
      <c r="H502">
        <f>IF($AA502="","",INDEX('Per Line'!$K$2:$K$3001,$AA502)&amp;"")</f>
        <v/>
      </c>
      <c r="I502">
        <f>IF($AA502="","",INDEX('Per Line'!$L$2:$L$3001,$AA502)&amp;"")</f>
        <v/>
      </c>
      <c r="J502">
        <f>IF($AA502="","",INDEX('Per Line'!$P$2:$P$3001,$AA502))</f>
        <v/>
      </c>
      <c r="K502" s="7">
        <f>IF($AA502="","",IF(AND(ISNUMBER(M502),M502&gt;0,Y502&gt;M502),J502*M502/100+(Y502-M502),J502*Y502/100))</f>
        <v/>
      </c>
      <c r="L502">
        <f>IF($AA502="","",INDEX('Per Line'!$Z$2:$Z$3001,$AA502)&amp;"")</f>
        <v/>
      </c>
      <c r="M502">
        <f>IF($AA502="","",INDEX('Per Line'!$AG$2:$AG$3001,$AA502))</f>
        <v/>
      </c>
      <c r="N502">
        <f>IF($AA502="","",IF(AND(ISNUMBER(M502),M502&gt;0),Y502&gt;M502,FALSE))</f>
        <v/>
      </c>
      <c r="O502" s="7">
        <f>IF($AA502="","",IF(AND(ISNUMBER(M502),M502&gt;0,Y502&gt;M502),Y502-M502,""))</f>
        <v/>
      </c>
      <c r="P502" s="7">
        <f>IF($AA502="","",SUMIFS('Per Line'!$Y$2:$Y$3001,'Per Line'!$E$2:$E$3001,$B502,'Per Line'!$AQ$2:$AQ$3001,1))</f>
        <v/>
      </c>
      <c r="Q502">
        <f>IF($AA502="","",Settings!$C$7)</f>
        <v/>
      </c>
      <c r="R502" s="7">
        <f>IF($AA502="","",SUMIFS('Per Line'!$Y$2:$Y$3001,'Per Line'!$E$2:$E$3001,$B502,'Per Line'!$AP$2:$AP$3001,0,'Per Line'!$AQ$2:$AQ$3001,0))</f>
        <v/>
      </c>
      <c r="S502" s="7">
        <f>IF($AA502="","",R502*Q502)</f>
        <v/>
      </c>
      <c r="T502">
        <f>IF($AA502="","",Settings!$C$6)</f>
        <v/>
      </c>
      <c r="U502" s="7">
        <f>IF($AA502="","",SUMIFS('Per Line'!$Y$2:$Y$3001,'Per Line'!$E$2:$E$3001,$B502,'Per Line'!$AP$2:$AP$3001,1,'Per Line'!$AQ$2:$AQ$3001,0))</f>
        <v/>
      </c>
      <c r="V502" s="7">
        <f>IF($AA502="","",U502*T502)</f>
        <v/>
      </c>
      <c r="W502" s="7">
        <f>IF($AA502="","",V502+S502)</f>
        <v/>
      </c>
      <c r="X502" s="7">
        <f>IF($AA502="","",Y502-W502)</f>
        <v/>
      </c>
      <c r="Y502" s="7">
        <f>IF($AA502="","",R502+U502+P502)</f>
        <v/>
      </c>
      <c r="Z502" s="7">
        <f>IF($AA502="","",Y502-W502-K502)</f>
        <v/>
      </c>
      <c r="AA502" s="16">
        <f>IF(ROWS($AA$2:$AA502)&lt;=MAX('Per Line'!$AO$2:$AO$3001),MATCH(ROWS($AA$2:$AA502),'Per Line'!$AO$2:$AO$3001,0),"")</f>
        <v/>
      </c>
      <c r="AB502" s="17">
        <f>IF($AA502="","",K502-J502*Y502/100)</f>
        <v/>
      </c>
      <c r="AC502">
        <f>IF($AA502="","",C502&amp;"|"&amp;COUNTIF($C$2:$C502,C502))</f>
        <v/>
      </c>
    </row>
    <row r="503">
      <c r="A503" s="15" t="n"/>
      <c r="B503">
        <f>IF($AA503="","",INDEX('Per Line'!$E$2:$E$3001,$AA503)&amp;"")</f>
        <v/>
      </c>
      <c r="C503">
        <f>IF($AA503="","",D503&amp;" "&amp;G503)</f>
        <v/>
      </c>
      <c r="D503">
        <f>IF($AA503="","",INDEX('Per Line'!$A$2:$A$3001,$AA503)&amp;"")</f>
        <v/>
      </c>
      <c r="E503" s="14">
        <f>IF($AA503="","",INDEX('Per Line'!$G$2:$G$3001,$AA503))</f>
        <v/>
      </c>
      <c r="F503">
        <f>IF($AA503="","",INDEX('Per Line'!$H$2:$H$3001,$AA503)&amp;"")</f>
        <v/>
      </c>
      <c r="G503">
        <f>IF($AA503="","",INDEX('Per Line'!$J$2:$J$3001,$AA503)&amp;"")</f>
        <v/>
      </c>
      <c r="H503">
        <f>IF($AA503="","",INDEX('Per Line'!$K$2:$K$3001,$AA503)&amp;"")</f>
        <v/>
      </c>
      <c r="I503">
        <f>IF($AA503="","",INDEX('Per Line'!$L$2:$L$3001,$AA503)&amp;"")</f>
        <v/>
      </c>
      <c r="J503">
        <f>IF($AA503="","",INDEX('Per Line'!$P$2:$P$3001,$AA503))</f>
        <v/>
      </c>
      <c r="K503" s="7">
        <f>IF($AA503="","",IF(AND(ISNUMBER(M503),M503&gt;0,Y503&gt;M503),J503*M503/100+(Y503-M503),J503*Y503/100))</f>
        <v/>
      </c>
      <c r="L503">
        <f>IF($AA503="","",INDEX('Per Line'!$Z$2:$Z$3001,$AA503)&amp;"")</f>
        <v/>
      </c>
      <c r="M503">
        <f>IF($AA503="","",INDEX('Per Line'!$AG$2:$AG$3001,$AA503))</f>
        <v/>
      </c>
      <c r="N503">
        <f>IF($AA503="","",IF(AND(ISNUMBER(M503),M503&gt;0),Y503&gt;M503,FALSE))</f>
        <v/>
      </c>
      <c r="O503" s="7">
        <f>IF($AA503="","",IF(AND(ISNUMBER(M503),M503&gt;0,Y503&gt;M503),Y503-M503,""))</f>
        <v/>
      </c>
      <c r="P503" s="7">
        <f>IF($AA503="","",SUMIFS('Per Line'!$Y$2:$Y$3001,'Per Line'!$E$2:$E$3001,$B503,'Per Line'!$AQ$2:$AQ$3001,1))</f>
        <v/>
      </c>
      <c r="Q503">
        <f>IF($AA503="","",Settings!$C$7)</f>
        <v/>
      </c>
      <c r="R503" s="7">
        <f>IF($AA503="","",SUMIFS('Per Line'!$Y$2:$Y$3001,'Per Line'!$E$2:$E$3001,$B503,'Per Line'!$AP$2:$AP$3001,0,'Per Line'!$AQ$2:$AQ$3001,0))</f>
        <v/>
      </c>
      <c r="S503" s="7">
        <f>IF($AA503="","",R503*Q503)</f>
        <v/>
      </c>
      <c r="T503">
        <f>IF($AA503="","",Settings!$C$6)</f>
        <v/>
      </c>
      <c r="U503" s="7">
        <f>IF($AA503="","",SUMIFS('Per Line'!$Y$2:$Y$3001,'Per Line'!$E$2:$E$3001,$B503,'Per Line'!$AP$2:$AP$3001,1,'Per Line'!$AQ$2:$AQ$3001,0))</f>
        <v/>
      </c>
      <c r="V503" s="7">
        <f>IF($AA503="","",U503*T503)</f>
        <v/>
      </c>
      <c r="W503" s="7">
        <f>IF($AA503="","",V503+S503)</f>
        <v/>
      </c>
      <c r="X503" s="7">
        <f>IF($AA503="","",Y503-W503)</f>
        <v/>
      </c>
      <c r="Y503" s="7">
        <f>IF($AA503="","",R503+U503+P503)</f>
        <v/>
      </c>
      <c r="Z503" s="7">
        <f>IF($AA503="","",Y503-W503-K503)</f>
        <v/>
      </c>
      <c r="AA503" s="16">
        <f>IF(ROWS($AA$2:$AA503)&lt;=MAX('Per Line'!$AO$2:$AO$3001),MATCH(ROWS($AA$2:$AA503),'Per Line'!$AO$2:$AO$3001,0),"")</f>
        <v/>
      </c>
      <c r="AB503" s="17">
        <f>IF($AA503="","",K503-J503*Y503/100)</f>
        <v/>
      </c>
      <c r="AC503">
        <f>IF($AA503="","",C503&amp;"|"&amp;COUNTIF($C$2:$C503,C503))</f>
        <v/>
      </c>
    </row>
    <row r="504">
      <c r="A504" s="15" t="n"/>
      <c r="B504">
        <f>IF($AA504="","",INDEX('Per Line'!$E$2:$E$3001,$AA504)&amp;"")</f>
        <v/>
      </c>
      <c r="C504">
        <f>IF($AA504="","",D504&amp;" "&amp;G504)</f>
        <v/>
      </c>
      <c r="D504">
        <f>IF($AA504="","",INDEX('Per Line'!$A$2:$A$3001,$AA504)&amp;"")</f>
        <v/>
      </c>
      <c r="E504" s="14">
        <f>IF($AA504="","",INDEX('Per Line'!$G$2:$G$3001,$AA504))</f>
        <v/>
      </c>
      <c r="F504">
        <f>IF($AA504="","",INDEX('Per Line'!$H$2:$H$3001,$AA504)&amp;"")</f>
        <v/>
      </c>
      <c r="G504">
        <f>IF($AA504="","",INDEX('Per Line'!$J$2:$J$3001,$AA504)&amp;"")</f>
        <v/>
      </c>
      <c r="H504">
        <f>IF($AA504="","",INDEX('Per Line'!$K$2:$K$3001,$AA504)&amp;"")</f>
        <v/>
      </c>
      <c r="I504">
        <f>IF($AA504="","",INDEX('Per Line'!$L$2:$L$3001,$AA504)&amp;"")</f>
        <v/>
      </c>
      <c r="J504">
        <f>IF($AA504="","",INDEX('Per Line'!$P$2:$P$3001,$AA504))</f>
        <v/>
      </c>
      <c r="K504" s="7">
        <f>IF($AA504="","",IF(AND(ISNUMBER(M504),M504&gt;0,Y504&gt;M504),J504*M504/100+(Y504-M504),J504*Y504/100))</f>
        <v/>
      </c>
      <c r="L504">
        <f>IF($AA504="","",INDEX('Per Line'!$Z$2:$Z$3001,$AA504)&amp;"")</f>
        <v/>
      </c>
      <c r="M504">
        <f>IF($AA504="","",INDEX('Per Line'!$AG$2:$AG$3001,$AA504))</f>
        <v/>
      </c>
      <c r="N504">
        <f>IF($AA504="","",IF(AND(ISNUMBER(M504),M504&gt;0),Y504&gt;M504,FALSE))</f>
        <v/>
      </c>
      <c r="O504" s="7">
        <f>IF($AA504="","",IF(AND(ISNUMBER(M504),M504&gt;0,Y504&gt;M504),Y504-M504,""))</f>
        <v/>
      </c>
      <c r="P504" s="7">
        <f>IF($AA504="","",SUMIFS('Per Line'!$Y$2:$Y$3001,'Per Line'!$E$2:$E$3001,$B504,'Per Line'!$AQ$2:$AQ$3001,1))</f>
        <v/>
      </c>
      <c r="Q504">
        <f>IF($AA504="","",Settings!$C$7)</f>
        <v/>
      </c>
      <c r="R504" s="7">
        <f>IF($AA504="","",SUMIFS('Per Line'!$Y$2:$Y$3001,'Per Line'!$E$2:$E$3001,$B504,'Per Line'!$AP$2:$AP$3001,0,'Per Line'!$AQ$2:$AQ$3001,0))</f>
        <v/>
      </c>
      <c r="S504" s="7">
        <f>IF($AA504="","",R504*Q504)</f>
        <v/>
      </c>
      <c r="T504">
        <f>IF($AA504="","",Settings!$C$6)</f>
        <v/>
      </c>
      <c r="U504" s="7">
        <f>IF($AA504="","",SUMIFS('Per Line'!$Y$2:$Y$3001,'Per Line'!$E$2:$E$3001,$B504,'Per Line'!$AP$2:$AP$3001,1,'Per Line'!$AQ$2:$AQ$3001,0))</f>
        <v/>
      </c>
      <c r="V504" s="7">
        <f>IF($AA504="","",U504*T504)</f>
        <v/>
      </c>
      <c r="W504" s="7">
        <f>IF($AA504="","",V504+S504)</f>
        <v/>
      </c>
      <c r="X504" s="7">
        <f>IF($AA504="","",Y504-W504)</f>
        <v/>
      </c>
      <c r="Y504" s="7">
        <f>IF($AA504="","",R504+U504+P504)</f>
        <v/>
      </c>
      <c r="Z504" s="7">
        <f>IF($AA504="","",Y504-W504-K504)</f>
        <v/>
      </c>
      <c r="AA504" s="16">
        <f>IF(ROWS($AA$2:$AA504)&lt;=MAX('Per Line'!$AO$2:$AO$3001),MATCH(ROWS($AA$2:$AA504),'Per Line'!$AO$2:$AO$3001,0),"")</f>
        <v/>
      </c>
      <c r="AB504" s="17">
        <f>IF($AA504="","",K504-J504*Y504/100)</f>
        <v/>
      </c>
      <c r="AC504">
        <f>IF($AA504="","",C504&amp;"|"&amp;COUNTIF($C$2:$C504,C504))</f>
        <v/>
      </c>
    </row>
    <row r="505">
      <c r="A505" s="15" t="n"/>
      <c r="B505">
        <f>IF($AA505="","",INDEX('Per Line'!$E$2:$E$3001,$AA505)&amp;"")</f>
        <v/>
      </c>
      <c r="C505">
        <f>IF($AA505="","",D505&amp;" "&amp;G505)</f>
        <v/>
      </c>
      <c r="D505">
        <f>IF($AA505="","",INDEX('Per Line'!$A$2:$A$3001,$AA505)&amp;"")</f>
        <v/>
      </c>
      <c r="E505" s="14">
        <f>IF($AA505="","",INDEX('Per Line'!$G$2:$G$3001,$AA505))</f>
        <v/>
      </c>
      <c r="F505">
        <f>IF($AA505="","",INDEX('Per Line'!$H$2:$H$3001,$AA505)&amp;"")</f>
        <v/>
      </c>
      <c r="G505">
        <f>IF($AA505="","",INDEX('Per Line'!$J$2:$J$3001,$AA505)&amp;"")</f>
        <v/>
      </c>
      <c r="H505">
        <f>IF($AA505="","",INDEX('Per Line'!$K$2:$K$3001,$AA505)&amp;"")</f>
        <v/>
      </c>
      <c r="I505">
        <f>IF($AA505="","",INDEX('Per Line'!$L$2:$L$3001,$AA505)&amp;"")</f>
        <v/>
      </c>
      <c r="J505">
        <f>IF($AA505="","",INDEX('Per Line'!$P$2:$P$3001,$AA505))</f>
        <v/>
      </c>
      <c r="K505" s="7">
        <f>IF($AA505="","",IF(AND(ISNUMBER(M505),M505&gt;0,Y505&gt;M505),J505*M505/100+(Y505-M505),J505*Y505/100))</f>
        <v/>
      </c>
      <c r="L505">
        <f>IF($AA505="","",INDEX('Per Line'!$Z$2:$Z$3001,$AA505)&amp;"")</f>
        <v/>
      </c>
      <c r="M505">
        <f>IF($AA505="","",INDEX('Per Line'!$AG$2:$AG$3001,$AA505))</f>
        <v/>
      </c>
      <c r="N505">
        <f>IF($AA505="","",IF(AND(ISNUMBER(M505),M505&gt;0),Y505&gt;M505,FALSE))</f>
        <v/>
      </c>
      <c r="O505" s="7">
        <f>IF($AA505="","",IF(AND(ISNUMBER(M505),M505&gt;0,Y505&gt;M505),Y505-M505,""))</f>
        <v/>
      </c>
      <c r="P505" s="7">
        <f>IF($AA505="","",SUMIFS('Per Line'!$Y$2:$Y$3001,'Per Line'!$E$2:$E$3001,$B505,'Per Line'!$AQ$2:$AQ$3001,1))</f>
        <v/>
      </c>
      <c r="Q505">
        <f>IF($AA505="","",Settings!$C$7)</f>
        <v/>
      </c>
      <c r="R505" s="7">
        <f>IF($AA505="","",SUMIFS('Per Line'!$Y$2:$Y$3001,'Per Line'!$E$2:$E$3001,$B505,'Per Line'!$AP$2:$AP$3001,0,'Per Line'!$AQ$2:$AQ$3001,0))</f>
        <v/>
      </c>
      <c r="S505" s="7">
        <f>IF($AA505="","",R505*Q505)</f>
        <v/>
      </c>
      <c r="T505">
        <f>IF($AA505="","",Settings!$C$6)</f>
        <v/>
      </c>
      <c r="U505" s="7">
        <f>IF($AA505="","",SUMIFS('Per Line'!$Y$2:$Y$3001,'Per Line'!$E$2:$E$3001,$B505,'Per Line'!$AP$2:$AP$3001,1,'Per Line'!$AQ$2:$AQ$3001,0))</f>
        <v/>
      </c>
      <c r="V505" s="7">
        <f>IF($AA505="","",U505*T505)</f>
        <v/>
      </c>
      <c r="W505" s="7">
        <f>IF($AA505="","",V505+S505)</f>
        <v/>
      </c>
      <c r="X505" s="7">
        <f>IF($AA505="","",Y505-W505)</f>
        <v/>
      </c>
      <c r="Y505" s="7">
        <f>IF($AA505="","",R505+U505+P505)</f>
        <v/>
      </c>
      <c r="Z505" s="7">
        <f>IF($AA505="","",Y505-W505-K505)</f>
        <v/>
      </c>
      <c r="AA505" s="16">
        <f>IF(ROWS($AA$2:$AA505)&lt;=MAX('Per Line'!$AO$2:$AO$3001),MATCH(ROWS($AA$2:$AA505),'Per Line'!$AO$2:$AO$3001,0),"")</f>
        <v/>
      </c>
      <c r="AB505" s="17">
        <f>IF($AA505="","",K505-J505*Y505/100)</f>
        <v/>
      </c>
      <c r="AC505">
        <f>IF($AA505="","",C505&amp;"|"&amp;COUNTIF($C$2:$C505,C505))</f>
        <v/>
      </c>
    </row>
    <row r="506">
      <c r="A506" s="15" t="n"/>
      <c r="B506">
        <f>IF($AA506="","",INDEX('Per Line'!$E$2:$E$3001,$AA506)&amp;"")</f>
        <v/>
      </c>
      <c r="C506">
        <f>IF($AA506="","",D506&amp;" "&amp;G506)</f>
        <v/>
      </c>
      <c r="D506">
        <f>IF($AA506="","",INDEX('Per Line'!$A$2:$A$3001,$AA506)&amp;"")</f>
        <v/>
      </c>
      <c r="E506" s="14">
        <f>IF($AA506="","",INDEX('Per Line'!$G$2:$G$3001,$AA506))</f>
        <v/>
      </c>
      <c r="F506">
        <f>IF($AA506="","",INDEX('Per Line'!$H$2:$H$3001,$AA506)&amp;"")</f>
        <v/>
      </c>
      <c r="G506">
        <f>IF($AA506="","",INDEX('Per Line'!$J$2:$J$3001,$AA506)&amp;"")</f>
        <v/>
      </c>
      <c r="H506">
        <f>IF($AA506="","",INDEX('Per Line'!$K$2:$K$3001,$AA506)&amp;"")</f>
        <v/>
      </c>
      <c r="I506">
        <f>IF($AA506="","",INDEX('Per Line'!$L$2:$L$3001,$AA506)&amp;"")</f>
        <v/>
      </c>
      <c r="J506">
        <f>IF($AA506="","",INDEX('Per Line'!$P$2:$P$3001,$AA506))</f>
        <v/>
      </c>
      <c r="K506" s="7">
        <f>IF($AA506="","",IF(AND(ISNUMBER(M506),M506&gt;0,Y506&gt;M506),J506*M506/100+(Y506-M506),J506*Y506/100))</f>
        <v/>
      </c>
      <c r="L506">
        <f>IF($AA506="","",INDEX('Per Line'!$Z$2:$Z$3001,$AA506)&amp;"")</f>
        <v/>
      </c>
      <c r="M506">
        <f>IF($AA506="","",INDEX('Per Line'!$AG$2:$AG$3001,$AA506))</f>
        <v/>
      </c>
      <c r="N506">
        <f>IF($AA506="","",IF(AND(ISNUMBER(M506),M506&gt;0),Y506&gt;M506,FALSE))</f>
        <v/>
      </c>
      <c r="O506" s="7">
        <f>IF($AA506="","",IF(AND(ISNUMBER(M506),M506&gt;0,Y506&gt;M506),Y506-M506,""))</f>
        <v/>
      </c>
      <c r="P506" s="7">
        <f>IF($AA506="","",SUMIFS('Per Line'!$Y$2:$Y$3001,'Per Line'!$E$2:$E$3001,$B506,'Per Line'!$AQ$2:$AQ$3001,1))</f>
        <v/>
      </c>
      <c r="Q506">
        <f>IF($AA506="","",Settings!$C$7)</f>
        <v/>
      </c>
      <c r="R506" s="7">
        <f>IF($AA506="","",SUMIFS('Per Line'!$Y$2:$Y$3001,'Per Line'!$E$2:$E$3001,$B506,'Per Line'!$AP$2:$AP$3001,0,'Per Line'!$AQ$2:$AQ$3001,0))</f>
        <v/>
      </c>
      <c r="S506" s="7">
        <f>IF($AA506="","",R506*Q506)</f>
        <v/>
      </c>
      <c r="T506">
        <f>IF($AA506="","",Settings!$C$6)</f>
        <v/>
      </c>
      <c r="U506" s="7">
        <f>IF($AA506="","",SUMIFS('Per Line'!$Y$2:$Y$3001,'Per Line'!$E$2:$E$3001,$B506,'Per Line'!$AP$2:$AP$3001,1,'Per Line'!$AQ$2:$AQ$3001,0))</f>
        <v/>
      </c>
      <c r="V506" s="7">
        <f>IF($AA506="","",U506*T506)</f>
        <v/>
      </c>
      <c r="W506" s="7">
        <f>IF($AA506="","",V506+S506)</f>
        <v/>
      </c>
      <c r="X506" s="7">
        <f>IF($AA506="","",Y506-W506)</f>
        <v/>
      </c>
      <c r="Y506" s="7">
        <f>IF($AA506="","",R506+U506+P506)</f>
        <v/>
      </c>
      <c r="Z506" s="7">
        <f>IF($AA506="","",Y506-W506-K506)</f>
        <v/>
      </c>
      <c r="AA506" s="16">
        <f>IF(ROWS($AA$2:$AA506)&lt;=MAX('Per Line'!$AO$2:$AO$3001),MATCH(ROWS($AA$2:$AA506),'Per Line'!$AO$2:$AO$3001,0),"")</f>
        <v/>
      </c>
      <c r="AB506" s="17">
        <f>IF($AA506="","",K506-J506*Y506/100)</f>
        <v/>
      </c>
      <c r="AC506">
        <f>IF($AA506="","",C506&amp;"|"&amp;COUNTIF($C$2:$C506,C506))</f>
        <v/>
      </c>
    </row>
    <row r="507">
      <c r="A507" s="15" t="n"/>
      <c r="B507">
        <f>IF($AA507="","",INDEX('Per Line'!$E$2:$E$3001,$AA507)&amp;"")</f>
        <v/>
      </c>
      <c r="C507">
        <f>IF($AA507="","",D507&amp;" "&amp;G507)</f>
        <v/>
      </c>
      <c r="D507">
        <f>IF($AA507="","",INDEX('Per Line'!$A$2:$A$3001,$AA507)&amp;"")</f>
        <v/>
      </c>
      <c r="E507" s="14">
        <f>IF($AA507="","",INDEX('Per Line'!$G$2:$G$3001,$AA507))</f>
        <v/>
      </c>
      <c r="F507">
        <f>IF($AA507="","",INDEX('Per Line'!$H$2:$H$3001,$AA507)&amp;"")</f>
        <v/>
      </c>
      <c r="G507">
        <f>IF($AA507="","",INDEX('Per Line'!$J$2:$J$3001,$AA507)&amp;"")</f>
        <v/>
      </c>
      <c r="H507">
        <f>IF($AA507="","",INDEX('Per Line'!$K$2:$K$3001,$AA507)&amp;"")</f>
        <v/>
      </c>
      <c r="I507">
        <f>IF($AA507="","",INDEX('Per Line'!$L$2:$L$3001,$AA507)&amp;"")</f>
        <v/>
      </c>
      <c r="J507">
        <f>IF($AA507="","",INDEX('Per Line'!$P$2:$P$3001,$AA507))</f>
        <v/>
      </c>
      <c r="K507" s="7">
        <f>IF($AA507="","",IF(AND(ISNUMBER(M507),M507&gt;0,Y507&gt;M507),J507*M507/100+(Y507-M507),J507*Y507/100))</f>
        <v/>
      </c>
      <c r="L507">
        <f>IF($AA507="","",INDEX('Per Line'!$Z$2:$Z$3001,$AA507)&amp;"")</f>
        <v/>
      </c>
      <c r="M507">
        <f>IF($AA507="","",INDEX('Per Line'!$AG$2:$AG$3001,$AA507))</f>
        <v/>
      </c>
      <c r="N507">
        <f>IF($AA507="","",IF(AND(ISNUMBER(M507),M507&gt;0),Y507&gt;M507,FALSE))</f>
        <v/>
      </c>
      <c r="O507" s="7">
        <f>IF($AA507="","",IF(AND(ISNUMBER(M507),M507&gt;0,Y507&gt;M507),Y507-M507,""))</f>
        <v/>
      </c>
      <c r="P507" s="7">
        <f>IF($AA507="","",SUMIFS('Per Line'!$Y$2:$Y$3001,'Per Line'!$E$2:$E$3001,$B507,'Per Line'!$AQ$2:$AQ$3001,1))</f>
        <v/>
      </c>
      <c r="Q507">
        <f>IF($AA507="","",Settings!$C$7)</f>
        <v/>
      </c>
      <c r="R507" s="7">
        <f>IF($AA507="","",SUMIFS('Per Line'!$Y$2:$Y$3001,'Per Line'!$E$2:$E$3001,$B507,'Per Line'!$AP$2:$AP$3001,0,'Per Line'!$AQ$2:$AQ$3001,0))</f>
        <v/>
      </c>
      <c r="S507" s="7">
        <f>IF($AA507="","",R507*Q507)</f>
        <v/>
      </c>
      <c r="T507">
        <f>IF($AA507="","",Settings!$C$6)</f>
        <v/>
      </c>
      <c r="U507" s="7">
        <f>IF($AA507="","",SUMIFS('Per Line'!$Y$2:$Y$3001,'Per Line'!$E$2:$E$3001,$B507,'Per Line'!$AP$2:$AP$3001,1,'Per Line'!$AQ$2:$AQ$3001,0))</f>
        <v/>
      </c>
      <c r="V507" s="7">
        <f>IF($AA507="","",U507*T507)</f>
        <v/>
      </c>
      <c r="W507" s="7">
        <f>IF($AA507="","",V507+S507)</f>
        <v/>
      </c>
      <c r="X507" s="7">
        <f>IF($AA507="","",Y507-W507)</f>
        <v/>
      </c>
      <c r="Y507" s="7">
        <f>IF($AA507="","",R507+U507+P507)</f>
        <v/>
      </c>
      <c r="Z507" s="7">
        <f>IF($AA507="","",Y507-W507-K507)</f>
        <v/>
      </c>
      <c r="AA507" s="16">
        <f>IF(ROWS($AA$2:$AA507)&lt;=MAX('Per Line'!$AO$2:$AO$3001),MATCH(ROWS($AA$2:$AA507),'Per Line'!$AO$2:$AO$3001,0),"")</f>
        <v/>
      </c>
      <c r="AB507" s="17">
        <f>IF($AA507="","",K507-J507*Y507/100)</f>
        <v/>
      </c>
      <c r="AC507">
        <f>IF($AA507="","",C507&amp;"|"&amp;COUNTIF($C$2:$C507,C507))</f>
        <v/>
      </c>
    </row>
    <row r="508">
      <c r="A508" s="15" t="n"/>
      <c r="B508">
        <f>IF($AA508="","",INDEX('Per Line'!$E$2:$E$3001,$AA508)&amp;"")</f>
        <v/>
      </c>
      <c r="C508">
        <f>IF($AA508="","",D508&amp;" "&amp;G508)</f>
        <v/>
      </c>
      <c r="D508">
        <f>IF($AA508="","",INDEX('Per Line'!$A$2:$A$3001,$AA508)&amp;"")</f>
        <v/>
      </c>
      <c r="E508" s="14">
        <f>IF($AA508="","",INDEX('Per Line'!$G$2:$G$3001,$AA508))</f>
        <v/>
      </c>
      <c r="F508">
        <f>IF($AA508="","",INDEX('Per Line'!$H$2:$H$3001,$AA508)&amp;"")</f>
        <v/>
      </c>
      <c r="G508">
        <f>IF($AA508="","",INDEX('Per Line'!$J$2:$J$3001,$AA508)&amp;"")</f>
        <v/>
      </c>
      <c r="H508">
        <f>IF($AA508="","",INDEX('Per Line'!$K$2:$K$3001,$AA508)&amp;"")</f>
        <v/>
      </c>
      <c r="I508">
        <f>IF($AA508="","",INDEX('Per Line'!$L$2:$L$3001,$AA508)&amp;"")</f>
        <v/>
      </c>
      <c r="J508">
        <f>IF($AA508="","",INDEX('Per Line'!$P$2:$P$3001,$AA508))</f>
        <v/>
      </c>
      <c r="K508" s="7">
        <f>IF($AA508="","",IF(AND(ISNUMBER(M508),M508&gt;0,Y508&gt;M508),J508*M508/100+(Y508-M508),J508*Y508/100))</f>
        <v/>
      </c>
      <c r="L508">
        <f>IF($AA508="","",INDEX('Per Line'!$Z$2:$Z$3001,$AA508)&amp;"")</f>
        <v/>
      </c>
      <c r="M508">
        <f>IF($AA508="","",INDEX('Per Line'!$AG$2:$AG$3001,$AA508))</f>
        <v/>
      </c>
      <c r="N508">
        <f>IF($AA508="","",IF(AND(ISNUMBER(M508),M508&gt;0),Y508&gt;M508,FALSE))</f>
        <v/>
      </c>
      <c r="O508" s="7">
        <f>IF($AA508="","",IF(AND(ISNUMBER(M508),M508&gt;0,Y508&gt;M508),Y508-M508,""))</f>
        <v/>
      </c>
      <c r="P508" s="7">
        <f>IF($AA508="","",SUMIFS('Per Line'!$Y$2:$Y$3001,'Per Line'!$E$2:$E$3001,$B508,'Per Line'!$AQ$2:$AQ$3001,1))</f>
        <v/>
      </c>
      <c r="Q508">
        <f>IF($AA508="","",Settings!$C$7)</f>
        <v/>
      </c>
      <c r="R508" s="7">
        <f>IF($AA508="","",SUMIFS('Per Line'!$Y$2:$Y$3001,'Per Line'!$E$2:$E$3001,$B508,'Per Line'!$AP$2:$AP$3001,0,'Per Line'!$AQ$2:$AQ$3001,0))</f>
        <v/>
      </c>
      <c r="S508" s="7">
        <f>IF($AA508="","",R508*Q508)</f>
        <v/>
      </c>
      <c r="T508">
        <f>IF($AA508="","",Settings!$C$6)</f>
        <v/>
      </c>
      <c r="U508" s="7">
        <f>IF($AA508="","",SUMIFS('Per Line'!$Y$2:$Y$3001,'Per Line'!$E$2:$E$3001,$B508,'Per Line'!$AP$2:$AP$3001,1,'Per Line'!$AQ$2:$AQ$3001,0))</f>
        <v/>
      </c>
      <c r="V508" s="7">
        <f>IF($AA508="","",U508*T508)</f>
        <v/>
      </c>
      <c r="W508" s="7">
        <f>IF($AA508="","",V508+S508)</f>
        <v/>
      </c>
      <c r="X508" s="7">
        <f>IF($AA508="","",Y508-W508)</f>
        <v/>
      </c>
      <c r="Y508" s="7">
        <f>IF($AA508="","",R508+U508+P508)</f>
        <v/>
      </c>
      <c r="Z508" s="7">
        <f>IF($AA508="","",Y508-W508-K508)</f>
        <v/>
      </c>
      <c r="AA508" s="16">
        <f>IF(ROWS($AA$2:$AA508)&lt;=MAX('Per Line'!$AO$2:$AO$3001),MATCH(ROWS($AA$2:$AA508),'Per Line'!$AO$2:$AO$3001,0),"")</f>
        <v/>
      </c>
      <c r="AB508" s="17">
        <f>IF($AA508="","",K508-J508*Y508/100)</f>
        <v/>
      </c>
      <c r="AC508">
        <f>IF($AA508="","",C508&amp;"|"&amp;COUNTIF($C$2:$C508,C508))</f>
        <v/>
      </c>
    </row>
    <row r="509">
      <c r="A509" s="15" t="n"/>
      <c r="B509">
        <f>IF($AA509="","",INDEX('Per Line'!$E$2:$E$3001,$AA509)&amp;"")</f>
        <v/>
      </c>
      <c r="C509">
        <f>IF($AA509="","",D509&amp;" "&amp;G509)</f>
        <v/>
      </c>
      <c r="D509">
        <f>IF($AA509="","",INDEX('Per Line'!$A$2:$A$3001,$AA509)&amp;"")</f>
        <v/>
      </c>
      <c r="E509" s="14">
        <f>IF($AA509="","",INDEX('Per Line'!$G$2:$G$3001,$AA509))</f>
        <v/>
      </c>
      <c r="F509">
        <f>IF($AA509="","",INDEX('Per Line'!$H$2:$H$3001,$AA509)&amp;"")</f>
        <v/>
      </c>
      <c r="G509">
        <f>IF($AA509="","",INDEX('Per Line'!$J$2:$J$3001,$AA509)&amp;"")</f>
        <v/>
      </c>
      <c r="H509">
        <f>IF($AA509="","",INDEX('Per Line'!$K$2:$K$3001,$AA509)&amp;"")</f>
        <v/>
      </c>
      <c r="I509">
        <f>IF($AA509="","",INDEX('Per Line'!$L$2:$L$3001,$AA509)&amp;"")</f>
        <v/>
      </c>
      <c r="J509">
        <f>IF($AA509="","",INDEX('Per Line'!$P$2:$P$3001,$AA509))</f>
        <v/>
      </c>
      <c r="K509" s="7">
        <f>IF($AA509="","",IF(AND(ISNUMBER(M509),M509&gt;0,Y509&gt;M509),J509*M509/100+(Y509-M509),J509*Y509/100))</f>
        <v/>
      </c>
      <c r="L509">
        <f>IF($AA509="","",INDEX('Per Line'!$Z$2:$Z$3001,$AA509)&amp;"")</f>
        <v/>
      </c>
      <c r="M509">
        <f>IF($AA509="","",INDEX('Per Line'!$AG$2:$AG$3001,$AA509))</f>
        <v/>
      </c>
      <c r="N509">
        <f>IF($AA509="","",IF(AND(ISNUMBER(M509),M509&gt;0),Y509&gt;M509,FALSE))</f>
        <v/>
      </c>
      <c r="O509" s="7">
        <f>IF($AA509="","",IF(AND(ISNUMBER(M509),M509&gt;0,Y509&gt;M509),Y509-M509,""))</f>
        <v/>
      </c>
      <c r="P509" s="7">
        <f>IF($AA509="","",SUMIFS('Per Line'!$Y$2:$Y$3001,'Per Line'!$E$2:$E$3001,$B509,'Per Line'!$AQ$2:$AQ$3001,1))</f>
        <v/>
      </c>
      <c r="Q509">
        <f>IF($AA509="","",Settings!$C$7)</f>
        <v/>
      </c>
      <c r="R509" s="7">
        <f>IF($AA509="","",SUMIFS('Per Line'!$Y$2:$Y$3001,'Per Line'!$E$2:$E$3001,$B509,'Per Line'!$AP$2:$AP$3001,0,'Per Line'!$AQ$2:$AQ$3001,0))</f>
        <v/>
      </c>
      <c r="S509" s="7">
        <f>IF($AA509="","",R509*Q509)</f>
        <v/>
      </c>
      <c r="T509">
        <f>IF($AA509="","",Settings!$C$6)</f>
        <v/>
      </c>
      <c r="U509" s="7">
        <f>IF($AA509="","",SUMIFS('Per Line'!$Y$2:$Y$3001,'Per Line'!$E$2:$E$3001,$B509,'Per Line'!$AP$2:$AP$3001,1,'Per Line'!$AQ$2:$AQ$3001,0))</f>
        <v/>
      </c>
      <c r="V509" s="7">
        <f>IF($AA509="","",U509*T509)</f>
        <v/>
      </c>
      <c r="W509" s="7">
        <f>IF($AA509="","",V509+S509)</f>
        <v/>
      </c>
      <c r="X509" s="7">
        <f>IF($AA509="","",Y509-W509)</f>
        <v/>
      </c>
      <c r="Y509" s="7">
        <f>IF($AA509="","",R509+U509+P509)</f>
        <v/>
      </c>
      <c r="Z509" s="7">
        <f>IF($AA509="","",Y509-W509-K509)</f>
        <v/>
      </c>
      <c r="AA509" s="16">
        <f>IF(ROWS($AA$2:$AA509)&lt;=MAX('Per Line'!$AO$2:$AO$3001),MATCH(ROWS($AA$2:$AA509),'Per Line'!$AO$2:$AO$3001,0),"")</f>
        <v/>
      </c>
      <c r="AB509" s="17">
        <f>IF($AA509="","",K509-J509*Y509/100)</f>
        <v/>
      </c>
      <c r="AC509">
        <f>IF($AA509="","",C509&amp;"|"&amp;COUNTIF($C$2:$C509,C509))</f>
        <v/>
      </c>
    </row>
    <row r="510">
      <c r="A510" s="15" t="n"/>
      <c r="B510">
        <f>IF($AA510="","",INDEX('Per Line'!$E$2:$E$3001,$AA510)&amp;"")</f>
        <v/>
      </c>
      <c r="C510">
        <f>IF($AA510="","",D510&amp;" "&amp;G510)</f>
        <v/>
      </c>
      <c r="D510">
        <f>IF($AA510="","",INDEX('Per Line'!$A$2:$A$3001,$AA510)&amp;"")</f>
        <v/>
      </c>
      <c r="E510" s="14">
        <f>IF($AA510="","",INDEX('Per Line'!$G$2:$G$3001,$AA510))</f>
        <v/>
      </c>
      <c r="F510">
        <f>IF($AA510="","",INDEX('Per Line'!$H$2:$H$3001,$AA510)&amp;"")</f>
        <v/>
      </c>
      <c r="G510">
        <f>IF($AA510="","",INDEX('Per Line'!$J$2:$J$3001,$AA510)&amp;"")</f>
        <v/>
      </c>
      <c r="H510">
        <f>IF($AA510="","",INDEX('Per Line'!$K$2:$K$3001,$AA510)&amp;"")</f>
        <v/>
      </c>
      <c r="I510">
        <f>IF($AA510="","",INDEX('Per Line'!$L$2:$L$3001,$AA510)&amp;"")</f>
        <v/>
      </c>
      <c r="J510">
        <f>IF($AA510="","",INDEX('Per Line'!$P$2:$P$3001,$AA510))</f>
        <v/>
      </c>
      <c r="K510" s="7">
        <f>IF($AA510="","",IF(AND(ISNUMBER(M510),M510&gt;0,Y510&gt;M510),J510*M510/100+(Y510-M510),J510*Y510/100))</f>
        <v/>
      </c>
      <c r="L510">
        <f>IF($AA510="","",INDEX('Per Line'!$Z$2:$Z$3001,$AA510)&amp;"")</f>
        <v/>
      </c>
      <c r="M510">
        <f>IF($AA510="","",INDEX('Per Line'!$AG$2:$AG$3001,$AA510))</f>
        <v/>
      </c>
      <c r="N510">
        <f>IF($AA510="","",IF(AND(ISNUMBER(M510),M510&gt;0),Y510&gt;M510,FALSE))</f>
        <v/>
      </c>
      <c r="O510" s="7">
        <f>IF($AA510="","",IF(AND(ISNUMBER(M510),M510&gt;0,Y510&gt;M510),Y510-M510,""))</f>
        <v/>
      </c>
      <c r="P510" s="7">
        <f>IF($AA510="","",SUMIFS('Per Line'!$Y$2:$Y$3001,'Per Line'!$E$2:$E$3001,$B510,'Per Line'!$AQ$2:$AQ$3001,1))</f>
        <v/>
      </c>
      <c r="Q510">
        <f>IF($AA510="","",Settings!$C$7)</f>
        <v/>
      </c>
      <c r="R510" s="7">
        <f>IF($AA510="","",SUMIFS('Per Line'!$Y$2:$Y$3001,'Per Line'!$E$2:$E$3001,$B510,'Per Line'!$AP$2:$AP$3001,0,'Per Line'!$AQ$2:$AQ$3001,0))</f>
        <v/>
      </c>
      <c r="S510" s="7">
        <f>IF($AA510="","",R510*Q510)</f>
        <v/>
      </c>
      <c r="T510">
        <f>IF($AA510="","",Settings!$C$6)</f>
        <v/>
      </c>
      <c r="U510" s="7">
        <f>IF($AA510="","",SUMIFS('Per Line'!$Y$2:$Y$3001,'Per Line'!$E$2:$E$3001,$B510,'Per Line'!$AP$2:$AP$3001,1,'Per Line'!$AQ$2:$AQ$3001,0))</f>
        <v/>
      </c>
      <c r="V510" s="7">
        <f>IF($AA510="","",U510*T510)</f>
        <v/>
      </c>
      <c r="W510" s="7">
        <f>IF($AA510="","",V510+S510)</f>
        <v/>
      </c>
      <c r="X510" s="7">
        <f>IF($AA510="","",Y510-W510)</f>
        <v/>
      </c>
      <c r="Y510" s="7">
        <f>IF($AA510="","",R510+U510+P510)</f>
        <v/>
      </c>
      <c r="Z510" s="7">
        <f>IF($AA510="","",Y510-W510-K510)</f>
        <v/>
      </c>
      <c r="AA510" s="16">
        <f>IF(ROWS($AA$2:$AA510)&lt;=MAX('Per Line'!$AO$2:$AO$3001),MATCH(ROWS($AA$2:$AA510),'Per Line'!$AO$2:$AO$3001,0),"")</f>
        <v/>
      </c>
      <c r="AB510" s="17">
        <f>IF($AA510="","",K510-J510*Y510/100)</f>
        <v/>
      </c>
      <c r="AC510">
        <f>IF($AA510="","",C510&amp;"|"&amp;COUNTIF($C$2:$C510,C510))</f>
        <v/>
      </c>
    </row>
    <row r="511">
      <c r="A511" s="15" t="n"/>
      <c r="B511">
        <f>IF($AA511="","",INDEX('Per Line'!$E$2:$E$3001,$AA511)&amp;"")</f>
        <v/>
      </c>
      <c r="C511">
        <f>IF($AA511="","",D511&amp;" "&amp;G511)</f>
        <v/>
      </c>
      <c r="D511">
        <f>IF($AA511="","",INDEX('Per Line'!$A$2:$A$3001,$AA511)&amp;"")</f>
        <v/>
      </c>
      <c r="E511" s="14">
        <f>IF($AA511="","",INDEX('Per Line'!$G$2:$G$3001,$AA511))</f>
        <v/>
      </c>
      <c r="F511">
        <f>IF($AA511="","",INDEX('Per Line'!$H$2:$H$3001,$AA511)&amp;"")</f>
        <v/>
      </c>
      <c r="G511">
        <f>IF($AA511="","",INDEX('Per Line'!$J$2:$J$3001,$AA511)&amp;"")</f>
        <v/>
      </c>
      <c r="H511">
        <f>IF($AA511="","",INDEX('Per Line'!$K$2:$K$3001,$AA511)&amp;"")</f>
        <v/>
      </c>
      <c r="I511">
        <f>IF($AA511="","",INDEX('Per Line'!$L$2:$L$3001,$AA511)&amp;"")</f>
        <v/>
      </c>
      <c r="J511">
        <f>IF($AA511="","",INDEX('Per Line'!$P$2:$P$3001,$AA511))</f>
        <v/>
      </c>
      <c r="K511" s="7">
        <f>IF($AA511="","",IF(AND(ISNUMBER(M511),M511&gt;0,Y511&gt;M511),J511*M511/100+(Y511-M511),J511*Y511/100))</f>
        <v/>
      </c>
      <c r="L511">
        <f>IF($AA511="","",INDEX('Per Line'!$Z$2:$Z$3001,$AA511)&amp;"")</f>
        <v/>
      </c>
      <c r="M511">
        <f>IF($AA511="","",INDEX('Per Line'!$AG$2:$AG$3001,$AA511))</f>
        <v/>
      </c>
      <c r="N511">
        <f>IF($AA511="","",IF(AND(ISNUMBER(M511),M511&gt;0),Y511&gt;M511,FALSE))</f>
        <v/>
      </c>
      <c r="O511" s="7">
        <f>IF($AA511="","",IF(AND(ISNUMBER(M511),M511&gt;0,Y511&gt;M511),Y511-M511,""))</f>
        <v/>
      </c>
      <c r="P511" s="7">
        <f>IF($AA511="","",SUMIFS('Per Line'!$Y$2:$Y$3001,'Per Line'!$E$2:$E$3001,$B511,'Per Line'!$AQ$2:$AQ$3001,1))</f>
        <v/>
      </c>
      <c r="Q511">
        <f>IF($AA511="","",Settings!$C$7)</f>
        <v/>
      </c>
      <c r="R511" s="7">
        <f>IF($AA511="","",SUMIFS('Per Line'!$Y$2:$Y$3001,'Per Line'!$E$2:$E$3001,$B511,'Per Line'!$AP$2:$AP$3001,0,'Per Line'!$AQ$2:$AQ$3001,0))</f>
        <v/>
      </c>
      <c r="S511" s="7">
        <f>IF($AA511="","",R511*Q511)</f>
        <v/>
      </c>
      <c r="T511">
        <f>IF($AA511="","",Settings!$C$6)</f>
        <v/>
      </c>
      <c r="U511" s="7">
        <f>IF($AA511="","",SUMIFS('Per Line'!$Y$2:$Y$3001,'Per Line'!$E$2:$E$3001,$B511,'Per Line'!$AP$2:$AP$3001,1,'Per Line'!$AQ$2:$AQ$3001,0))</f>
        <v/>
      </c>
      <c r="V511" s="7">
        <f>IF($AA511="","",U511*T511)</f>
        <v/>
      </c>
      <c r="W511" s="7">
        <f>IF($AA511="","",V511+S511)</f>
        <v/>
      </c>
      <c r="X511" s="7">
        <f>IF($AA511="","",Y511-W511)</f>
        <v/>
      </c>
      <c r="Y511" s="7">
        <f>IF($AA511="","",R511+U511+P511)</f>
        <v/>
      </c>
      <c r="Z511" s="7">
        <f>IF($AA511="","",Y511-W511-K511)</f>
        <v/>
      </c>
      <c r="AA511" s="16">
        <f>IF(ROWS($AA$2:$AA511)&lt;=MAX('Per Line'!$AO$2:$AO$3001),MATCH(ROWS($AA$2:$AA511),'Per Line'!$AO$2:$AO$3001,0),"")</f>
        <v/>
      </c>
      <c r="AB511" s="17">
        <f>IF($AA511="","",K511-J511*Y511/100)</f>
        <v/>
      </c>
      <c r="AC511">
        <f>IF($AA511="","",C511&amp;"|"&amp;COUNTIF($C$2:$C511,C511))</f>
        <v/>
      </c>
    </row>
    <row r="512">
      <c r="A512" s="15" t="n"/>
      <c r="B512">
        <f>IF($AA512="","",INDEX('Per Line'!$E$2:$E$3001,$AA512)&amp;"")</f>
        <v/>
      </c>
      <c r="C512">
        <f>IF($AA512="","",D512&amp;" "&amp;G512)</f>
        <v/>
      </c>
      <c r="D512">
        <f>IF($AA512="","",INDEX('Per Line'!$A$2:$A$3001,$AA512)&amp;"")</f>
        <v/>
      </c>
      <c r="E512" s="14">
        <f>IF($AA512="","",INDEX('Per Line'!$G$2:$G$3001,$AA512))</f>
        <v/>
      </c>
      <c r="F512">
        <f>IF($AA512="","",INDEX('Per Line'!$H$2:$H$3001,$AA512)&amp;"")</f>
        <v/>
      </c>
      <c r="G512">
        <f>IF($AA512="","",INDEX('Per Line'!$J$2:$J$3001,$AA512)&amp;"")</f>
        <v/>
      </c>
      <c r="H512">
        <f>IF($AA512="","",INDEX('Per Line'!$K$2:$K$3001,$AA512)&amp;"")</f>
        <v/>
      </c>
      <c r="I512">
        <f>IF($AA512="","",INDEX('Per Line'!$L$2:$L$3001,$AA512)&amp;"")</f>
        <v/>
      </c>
      <c r="J512">
        <f>IF($AA512="","",INDEX('Per Line'!$P$2:$P$3001,$AA512))</f>
        <v/>
      </c>
      <c r="K512" s="7">
        <f>IF($AA512="","",IF(AND(ISNUMBER(M512),M512&gt;0,Y512&gt;M512),J512*M512/100+(Y512-M512),J512*Y512/100))</f>
        <v/>
      </c>
      <c r="L512">
        <f>IF($AA512="","",INDEX('Per Line'!$Z$2:$Z$3001,$AA512)&amp;"")</f>
        <v/>
      </c>
      <c r="M512">
        <f>IF($AA512="","",INDEX('Per Line'!$AG$2:$AG$3001,$AA512))</f>
        <v/>
      </c>
      <c r="N512">
        <f>IF($AA512="","",IF(AND(ISNUMBER(M512),M512&gt;0),Y512&gt;M512,FALSE))</f>
        <v/>
      </c>
      <c r="O512" s="7">
        <f>IF($AA512="","",IF(AND(ISNUMBER(M512),M512&gt;0,Y512&gt;M512),Y512-M512,""))</f>
        <v/>
      </c>
      <c r="P512" s="7">
        <f>IF($AA512="","",SUMIFS('Per Line'!$Y$2:$Y$3001,'Per Line'!$E$2:$E$3001,$B512,'Per Line'!$AQ$2:$AQ$3001,1))</f>
        <v/>
      </c>
      <c r="Q512">
        <f>IF($AA512="","",Settings!$C$7)</f>
        <v/>
      </c>
      <c r="R512" s="7">
        <f>IF($AA512="","",SUMIFS('Per Line'!$Y$2:$Y$3001,'Per Line'!$E$2:$E$3001,$B512,'Per Line'!$AP$2:$AP$3001,0,'Per Line'!$AQ$2:$AQ$3001,0))</f>
        <v/>
      </c>
      <c r="S512" s="7">
        <f>IF($AA512="","",R512*Q512)</f>
        <v/>
      </c>
      <c r="T512">
        <f>IF($AA512="","",Settings!$C$6)</f>
        <v/>
      </c>
      <c r="U512" s="7">
        <f>IF($AA512="","",SUMIFS('Per Line'!$Y$2:$Y$3001,'Per Line'!$E$2:$E$3001,$B512,'Per Line'!$AP$2:$AP$3001,1,'Per Line'!$AQ$2:$AQ$3001,0))</f>
        <v/>
      </c>
      <c r="V512" s="7">
        <f>IF($AA512="","",U512*T512)</f>
        <v/>
      </c>
      <c r="W512" s="7">
        <f>IF($AA512="","",V512+S512)</f>
        <v/>
      </c>
      <c r="X512" s="7">
        <f>IF($AA512="","",Y512-W512)</f>
        <v/>
      </c>
      <c r="Y512" s="7">
        <f>IF($AA512="","",R512+U512+P512)</f>
        <v/>
      </c>
      <c r="Z512" s="7">
        <f>IF($AA512="","",Y512-W512-K512)</f>
        <v/>
      </c>
      <c r="AA512" s="16">
        <f>IF(ROWS($AA$2:$AA512)&lt;=MAX('Per Line'!$AO$2:$AO$3001),MATCH(ROWS($AA$2:$AA512),'Per Line'!$AO$2:$AO$3001,0),"")</f>
        <v/>
      </c>
      <c r="AB512" s="17">
        <f>IF($AA512="","",K512-J512*Y512/100)</f>
        <v/>
      </c>
      <c r="AC512">
        <f>IF($AA512="","",C512&amp;"|"&amp;COUNTIF($C$2:$C512,C512))</f>
        <v/>
      </c>
    </row>
    <row r="513">
      <c r="A513" s="15" t="n"/>
      <c r="B513">
        <f>IF($AA513="","",INDEX('Per Line'!$E$2:$E$3001,$AA513)&amp;"")</f>
        <v/>
      </c>
      <c r="C513">
        <f>IF($AA513="","",D513&amp;" "&amp;G513)</f>
        <v/>
      </c>
      <c r="D513">
        <f>IF($AA513="","",INDEX('Per Line'!$A$2:$A$3001,$AA513)&amp;"")</f>
        <v/>
      </c>
      <c r="E513" s="14">
        <f>IF($AA513="","",INDEX('Per Line'!$G$2:$G$3001,$AA513))</f>
        <v/>
      </c>
      <c r="F513">
        <f>IF($AA513="","",INDEX('Per Line'!$H$2:$H$3001,$AA513)&amp;"")</f>
        <v/>
      </c>
      <c r="G513">
        <f>IF($AA513="","",INDEX('Per Line'!$J$2:$J$3001,$AA513)&amp;"")</f>
        <v/>
      </c>
      <c r="H513">
        <f>IF($AA513="","",INDEX('Per Line'!$K$2:$K$3001,$AA513)&amp;"")</f>
        <v/>
      </c>
      <c r="I513">
        <f>IF($AA513="","",INDEX('Per Line'!$L$2:$L$3001,$AA513)&amp;"")</f>
        <v/>
      </c>
      <c r="J513">
        <f>IF($AA513="","",INDEX('Per Line'!$P$2:$P$3001,$AA513))</f>
        <v/>
      </c>
      <c r="K513" s="7">
        <f>IF($AA513="","",IF(AND(ISNUMBER(M513),M513&gt;0,Y513&gt;M513),J513*M513/100+(Y513-M513),J513*Y513/100))</f>
        <v/>
      </c>
      <c r="L513">
        <f>IF($AA513="","",INDEX('Per Line'!$Z$2:$Z$3001,$AA513)&amp;"")</f>
        <v/>
      </c>
      <c r="M513">
        <f>IF($AA513="","",INDEX('Per Line'!$AG$2:$AG$3001,$AA513))</f>
        <v/>
      </c>
      <c r="N513">
        <f>IF($AA513="","",IF(AND(ISNUMBER(M513),M513&gt;0),Y513&gt;M513,FALSE))</f>
        <v/>
      </c>
      <c r="O513" s="7">
        <f>IF($AA513="","",IF(AND(ISNUMBER(M513),M513&gt;0,Y513&gt;M513),Y513-M513,""))</f>
        <v/>
      </c>
      <c r="P513" s="7">
        <f>IF($AA513="","",SUMIFS('Per Line'!$Y$2:$Y$3001,'Per Line'!$E$2:$E$3001,$B513,'Per Line'!$AQ$2:$AQ$3001,1))</f>
        <v/>
      </c>
      <c r="Q513">
        <f>IF($AA513="","",Settings!$C$7)</f>
        <v/>
      </c>
      <c r="R513" s="7">
        <f>IF($AA513="","",SUMIFS('Per Line'!$Y$2:$Y$3001,'Per Line'!$E$2:$E$3001,$B513,'Per Line'!$AP$2:$AP$3001,0,'Per Line'!$AQ$2:$AQ$3001,0))</f>
        <v/>
      </c>
      <c r="S513" s="7">
        <f>IF($AA513="","",R513*Q513)</f>
        <v/>
      </c>
      <c r="T513">
        <f>IF($AA513="","",Settings!$C$6)</f>
        <v/>
      </c>
      <c r="U513" s="7">
        <f>IF($AA513="","",SUMIFS('Per Line'!$Y$2:$Y$3001,'Per Line'!$E$2:$E$3001,$B513,'Per Line'!$AP$2:$AP$3001,1,'Per Line'!$AQ$2:$AQ$3001,0))</f>
        <v/>
      </c>
      <c r="V513" s="7">
        <f>IF($AA513="","",U513*T513)</f>
        <v/>
      </c>
      <c r="W513" s="7">
        <f>IF($AA513="","",V513+S513)</f>
        <v/>
      </c>
      <c r="X513" s="7">
        <f>IF($AA513="","",Y513-W513)</f>
        <v/>
      </c>
      <c r="Y513" s="7">
        <f>IF($AA513="","",R513+U513+P513)</f>
        <v/>
      </c>
      <c r="Z513" s="7">
        <f>IF($AA513="","",Y513-W513-K513)</f>
        <v/>
      </c>
      <c r="AA513" s="16">
        <f>IF(ROWS($AA$2:$AA513)&lt;=MAX('Per Line'!$AO$2:$AO$3001),MATCH(ROWS($AA$2:$AA513),'Per Line'!$AO$2:$AO$3001,0),"")</f>
        <v/>
      </c>
      <c r="AB513" s="17">
        <f>IF($AA513="","",K513-J513*Y513/100)</f>
        <v/>
      </c>
      <c r="AC513">
        <f>IF($AA513="","",C513&amp;"|"&amp;COUNTIF($C$2:$C513,C513))</f>
        <v/>
      </c>
    </row>
    <row r="514">
      <c r="A514" s="15" t="n"/>
      <c r="B514">
        <f>IF($AA514="","",INDEX('Per Line'!$E$2:$E$3001,$AA514)&amp;"")</f>
        <v/>
      </c>
      <c r="C514">
        <f>IF($AA514="","",D514&amp;" "&amp;G514)</f>
        <v/>
      </c>
      <c r="D514">
        <f>IF($AA514="","",INDEX('Per Line'!$A$2:$A$3001,$AA514)&amp;"")</f>
        <v/>
      </c>
      <c r="E514" s="14">
        <f>IF($AA514="","",INDEX('Per Line'!$G$2:$G$3001,$AA514))</f>
        <v/>
      </c>
      <c r="F514">
        <f>IF($AA514="","",INDEX('Per Line'!$H$2:$H$3001,$AA514)&amp;"")</f>
        <v/>
      </c>
      <c r="G514">
        <f>IF($AA514="","",INDEX('Per Line'!$J$2:$J$3001,$AA514)&amp;"")</f>
        <v/>
      </c>
      <c r="H514">
        <f>IF($AA514="","",INDEX('Per Line'!$K$2:$K$3001,$AA514)&amp;"")</f>
        <v/>
      </c>
      <c r="I514">
        <f>IF($AA514="","",INDEX('Per Line'!$L$2:$L$3001,$AA514)&amp;"")</f>
        <v/>
      </c>
      <c r="J514">
        <f>IF($AA514="","",INDEX('Per Line'!$P$2:$P$3001,$AA514))</f>
        <v/>
      </c>
      <c r="K514" s="7">
        <f>IF($AA514="","",IF(AND(ISNUMBER(M514),M514&gt;0,Y514&gt;M514),J514*M514/100+(Y514-M514),J514*Y514/100))</f>
        <v/>
      </c>
      <c r="L514">
        <f>IF($AA514="","",INDEX('Per Line'!$Z$2:$Z$3001,$AA514)&amp;"")</f>
        <v/>
      </c>
      <c r="M514">
        <f>IF($AA514="","",INDEX('Per Line'!$AG$2:$AG$3001,$AA514))</f>
        <v/>
      </c>
      <c r="N514">
        <f>IF($AA514="","",IF(AND(ISNUMBER(M514),M514&gt;0),Y514&gt;M514,FALSE))</f>
        <v/>
      </c>
      <c r="O514" s="7">
        <f>IF($AA514="","",IF(AND(ISNUMBER(M514),M514&gt;0,Y514&gt;M514),Y514-M514,""))</f>
        <v/>
      </c>
      <c r="P514" s="7">
        <f>IF($AA514="","",SUMIFS('Per Line'!$Y$2:$Y$3001,'Per Line'!$E$2:$E$3001,$B514,'Per Line'!$AQ$2:$AQ$3001,1))</f>
        <v/>
      </c>
      <c r="Q514">
        <f>IF($AA514="","",Settings!$C$7)</f>
        <v/>
      </c>
      <c r="R514" s="7">
        <f>IF($AA514="","",SUMIFS('Per Line'!$Y$2:$Y$3001,'Per Line'!$E$2:$E$3001,$B514,'Per Line'!$AP$2:$AP$3001,0,'Per Line'!$AQ$2:$AQ$3001,0))</f>
        <v/>
      </c>
      <c r="S514" s="7">
        <f>IF($AA514="","",R514*Q514)</f>
        <v/>
      </c>
      <c r="T514">
        <f>IF($AA514="","",Settings!$C$6)</f>
        <v/>
      </c>
      <c r="U514" s="7">
        <f>IF($AA514="","",SUMIFS('Per Line'!$Y$2:$Y$3001,'Per Line'!$E$2:$E$3001,$B514,'Per Line'!$AP$2:$AP$3001,1,'Per Line'!$AQ$2:$AQ$3001,0))</f>
        <v/>
      </c>
      <c r="V514" s="7">
        <f>IF($AA514="","",U514*T514)</f>
        <v/>
      </c>
      <c r="W514" s="7">
        <f>IF($AA514="","",V514+S514)</f>
        <v/>
      </c>
      <c r="X514" s="7">
        <f>IF($AA514="","",Y514-W514)</f>
        <v/>
      </c>
      <c r="Y514" s="7">
        <f>IF($AA514="","",R514+U514+P514)</f>
        <v/>
      </c>
      <c r="Z514" s="7">
        <f>IF($AA514="","",Y514-W514-K514)</f>
        <v/>
      </c>
      <c r="AA514" s="16">
        <f>IF(ROWS($AA$2:$AA514)&lt;=MAX('Per Line'!$AO$2:$AO$3001),MATCH(ROWS($AA$2:$AA514),'Per Line'!$AO$2:$AO$3001,0),"")</f>
        <v/>
      </c>
      <c r="AB514" s="17">
        <f>IF($AA514="","",K514-J514*Y514/100)</f>
        <v/>
      </c>
      <c r="AC514">
        <f>IF($AA514="","",C514&amp;"|"&amp;COUNTIF($C$2:$C514,C514))</f>
        <v/>
      </c>
    </row>
    <row r="515">
      <c r="A515" s="15" t="n"/>
      <c r="B515">
        <f>IF($AA515="","",INDEX('Per Line'!$E$2:$E$3001,$AA515)&amp;"")</f>
        <v/>
      </c>
      <c r="C515">
        <f>IF($AA515="","",D515&amp;" "&amp;G515)</f>
        <v/>
      </c>
      <c r="D515">
        <f>IF($AA515="","",INDEX('Per Line'!$A$2:$A$3001,$AA515)&amp;"")</f>
        <v/>
      </c>
      <c r="E515" s="14">
        <f>IF($AA515="","",INDEX('Per Line'!$G$2:$G$3001,$AA515))</f>
        <v/>
      </c>
      <c r="F515">
        <f>IF($AA515="","",INDEX('Per Line'!$H$2:$H$3001,$AA515)&amp;"")</f>
        <v/>
      </c>
      <c r="G515">
        <f>IF($AA515="","",INDEX('Per Line'!$J$2:$J$3001,$AA515)&amp;"")</f>
        <v/>
      </c>
      <c r="H515">
        <f>IF($AA515="","",INDEX('Per Line'!$K$2:$K$3001,$AA515)&amp;"")</f>
        <v/>
      </c>
      <c r="I515">
        <f>IF($AA515="","",INDEX('Per Line'!$L$2:$L$3001,$AA515)&amp;"")</f>
        <v/>
      </c>
      <c r="J515">
        <f>IF($AA515="","",INDEX('Per Line'!$P$2:$P$3001,$AA515))</f>
        <v/>
      </c>
      <c r="K515" s="7">
        <f>IF($AA515="","",IF(AND(ISNUMBER(M515),M515&gt;0,Y515&gt;M515),J515*M515/100+(Y515-M515),J515*Y515/100))</f>
        <v/>
      </c>
      <c r="L515">
        <f>IF($AA515="","",INDEX('Per Line'!$Z$2:$Z$3001,$AA515)&amp;"")</f>
        <v/>
      </c>
      <c r="M515">
        <f>IF($AA515="","",INDEX('Per Line'!$AG$2:$AG$3001,$AA515))</f>
        <v/>
      </c>
      <c r="N515">
        <f>IF($AA515="","",IF(AND(ISNUMBER(M515),M515&gt;0),Y515&gt;M515,FALSE))</f>
        <v/>
      </c>
      <c r="O515" s="7">
        <f>IF($AA515="","",IF(AND(ISNUMBER(M515),M515&gt;0,Y515&gt;M515),Y515-M515,""))</f>
        <v/>
      </c>
      <c r="P515" s="7">
        <f>IF($AA515="","",SUMIFS('Per Line'!$Y$2:$Y$3001,'Per Line'!$E$2:$E$3001,$B515,'Per Line'!$AQ$2:$AQ$3001,1))</f>
        <v/>
      </c>
      <c r="Q515">
        <f>IF($AA515="","",Settings!$C$7)</f>
        <v/>
      </c>
      <c r="R515" s="7">
        <f>IF($AA515="","",SUMIFS('Per Line'!$Y$2:$Y$3001,'Per Line'!$E$2:$E$3001,$B515,'Per Line'!$AP$2:$AP$3001,0,'Per Line'!$AQ$2:$AQ$3001,0))</f>
        <v/>
      </c>
      <c r="S515" s="7">
        <f>IF($AA515="","",R515*Q515)</f>
        <v/>
      </c>
      <c r="T515">
        <f>IF($AA515="","",Settings!$C$6)</f>
        <v/>
      </c>
      <c r="U515" s="7">
        <f>IF($AA515="","",SUMIFS('Per Line'!$Y$2:$Y$3001,'Per Line'!$E$2:$E$3001,$B515,'Per Line'!$AP$2:$AP$3001,1,'Per Line'!$AQ$2:$AQ$3001,0))</f>
        <v/>
      </c>
      <c r="V515" s="7">
        <f>IF($AA515="","",U515*T515)</f>
        <v/>
      </c>
      <c r="W515" s="7">
        <f>IF($AA515="","",V515+S515)</f>
        <v/>
      </c>
      <c r="X515" s="7">
        <f>IF($AA515="","",Y515-W515)</f>
        <v/>
      </c>
      <c r="Y515" s="7">
        <f>IF($AA515="","",R515+U515+P515)</f>
        <v/>
      </c>
      <c r="Z515" s="7">
        <f>IF($AA515="","",Y515-W515-K515)</f>
        <v/>
      </c>
      <c r="AA515" s="16">
        <f>IF(ROWS($AA$2:$AA515)&lt;=MAX('Per Line'!$AO$2:$AO$3001),MATCH(ROWS($AA$2:$AA515),'Per Line'!$AO$2:$AO$3001,0),"")</f>
        <v/>
      </c>
      <c r="AB515" s="17">
        <f>IF($AA515="","",K515-J515*Y515/100)</f>
        <v/>
      </c>
      <c r="AC515">
        <f>IF($AA515="","",C515&amp;"|"&amp;COUNTIF($C$2:$C515,C515))</f>
        <v/>
      </c>
    </row>
    <row r="516">
      <c r="A516" s="15" t="n"/>
      <c r="B516">
        <f>IF($AA516="","",INDEX('Per Line'!$E$2:$E$3001,$AA516)&amp;"")</f>
        <v/>
      </c>
      <c r="C516">
        <f>IF($AA516="","",D516&amp;" "&amp;G516)</f>
        <v/>
      </c>
      <c r="D516">
        <f>IF($AA516="","",INDEX('Per Line'!$A$2:$A$3001,$AA516)&amp;"")</f>
        <v/>
      </c>
      <c r="E516" s="14">
        <f>IF($AA516="","",INDEX('Per Line'!$G$2:$G$3001,$AA516))</f>
        <v/>
      </c>
      <c r="F516">
        <f>IF($AA516="","",INDEX('Per Line'!$H$2:$H$3001,$AA516)&amp;"")</f>
        <v/>
      </c>
      <c r="G516">
        <f>IF($AA516="","",INDEX('Per Line'!$J$2:$J$3001,$AA516)&amp;"")</f>
        <v/>
      </c>
      <c r="H516">
        <f>IF($AA516="","",INDEX('Per Line'!$K$2:$K$3001,$AA516)&amp;"")</f>
        <v/>
      </c>
      <c r="I516">
        <f>IF($AA516="","",INDEX('Per Line'!$L$2:$L$3001,$AA516)&amp;"")</f>
        <v/>
      </c>
      <c r="J516">
        <f>IF($AA516="","",INDEX('Per Line'!$P$2:$P$3001,$AA516))</f>
        <v/>
      </c>
      <c r="K516" s="7">
        <f>IF($AA516="","",IF(AND(ISNUMBER(M516),M516&gt;0,Y516&gt;M516),J516*M516/100+(Y516-M516),J516*Y516/100))</f>
        <v/>
      </c>
      <c r="L516">
        <f>IF($AA516="","",INDEX('Per Line'!$Z$2:$Z$3001,$AA516)&amp;"")</f>
        <v/>
      </c>
      <c r="M516">
        <f>IF($AA516="","",INDEX('Per Line'!$AG$2:$AG$3001,$AA516))</f>
        <v/>
      </c>
      <c r="N516">
        <f>IF($AA516="","",IF(AND(ISNUMBER(M516),M516&gt;0),Y516&gt;M516,FALSE))</f>
        <v/>
      </c>
      <c r="O516" s="7">
        <f>IF($AA516="","",IF(AND(ISNUMBER(M516),M516&gt;0,Y516&gt;M516),Y516-M516,""))</f>
        <v/>
      </c>
      <c r="P516" s="7">
        <f>IF($AA516="","",SUMIFS('Per Line'!$Y$2:$Y$3001,'Per Line'!$E$2:$E$3001,$B516,'Per Line'!$AQ$2:$AQ$3001,1))</f>
        <v/>
      </c>
      <c r="Q516">
        <f>IF($AA516="","",Settings!$C$7)</f>
        <v/>
      </c>
      <c r="R516" s="7">
        <f>IF($AA516="","",SUMIFS('Per Line'!$Y$2:$Y$3001,'Per Line'!$E$2:$E$3001,$B516,'Per Line'!$AP$2:$AP$3001,0,'Per Line'!$AQ$2:$AQ$3001,0))</f>
        <v/>
      </c>
      <c r="S516" s="7">
        <f>IF($AA516="","",R516*Q516)</f>
        <v/>
      </c>
      <c r="T516">
        <f>IF($AA516="","",Settings!$C$6)</f>
        <v/>
      </c>
      <c r="U516" s="7">
        <f>IF($AA516="","",SUMIFS('Per Line'!$Y$2:$Y$3001,'Per Line'!$E$2:$E$3001,$B516,'Per Line'!$AP$2:$AP$3001,1,'Per Line'!$AQ$2:$AQ$3001,0))</f>
        <v/>
      </c>
      <c r="V516" s="7">
        <f>IF($AA516="","",U516*T516)</f>
        <v/>
      </c>
      <c r="W516" s="7">
        <f>IF($AA516="","",V516+S516)</f>
        <v/>
      </c>
      <c r="X516" s="7">
        <f>IF($AA516="","",Y516-W516)</f>
        <v/>
      </c>
      <c r="Y516" s="7">
        <f>IF($AA516="","",R516+U516+P516)</f>
        <v/>
      </c>
      <c r="Z516" s="7">
        <f>IF($AA516="","",Y516-W516-K516)</f>
        <v/>
      </c>
      <c r="AA516" s="16">
        <f>IF(ROWS($AA$2:$AA516)&lt;=MAX('Per Line'!$AO$2:$AO$3001),MATCH(ROWS($AA$2:$AA516),'Per Line'!$AO$2:$AO$3001,0),"")</f>
        <v/>
      </c>
      <c r="AB516" s="17">
        <f>IF($AA516="","",K516-J516*Y516/100)</f>
        <v/>
      </c>
      <c r="AC516">
        <f>IF($AA516="","",C516&amp;"|"&amp;COUNTIF($C$2:$C516,C516))</f>
        <v/>
      </c>
    </row>
    <row r="517">
      <c r="A517" s="15" t="n"/>
      <c r="B517">
        <f>IF($AA517="","",INDEX('Per Line'!$E$2:$E$3001,$AA517)&amp;"")</f>
        <v/>
      </c>
      <c r="C517">
        <f>IF($AA517="","",D517&amp;" "&amp;G517)</f>
        <v/>
      </c>
      <c r="D517">
        <f>IF($AA517="","",INDEX('Per Line'!$A$2:$A$3001,$AA517)&amp;"")</f>
        <v/>
      </c>
      <c r="E517" s="14">
        <f>IF($AA517="","",INDEX('Per Line'!$G$2:$G$3001,$AA517))</f>
        <v/>
      </c>
      <c r="F517">
        <f>IF($AA517="","",INDEX('Per Line'!$H$2:$H$3001,$AA517)&amp;"")</f>
        <v/>
      </c>
      <c r="G517">
        <f>IF($AA517="","",INDEX('Per Line'!$J$2:$J$3001,$AA517)&amp;"")</f>
        <v/>
      </c>
      <c r="H517">
        <f>IF($AA517="","",INDEX('Per Line'!$K$2:$K$3001,$AA517)&amp;"")</f>
        <v/>
      </c>
      <c r="I517">
        <f>IF($AA517="","",INDEX('Per Line'!$L$2:$L$3001,$AA517)&amp;"")</f>
        <v/>
      </c>
      <c r="J517">
        <f>IF($AA517="","",INDEX('Per Line'!$P$2:$P$3001,$AA517))</f>
        <v/>
      </c>
      <c r="K517" s="7">
        <f>IF($AA517="","",IF(AND(ISNUMBER(M517),M517&gt;0,Y517&gt;M517),J517*M517/100+(Y517-M517),J517*Y517/100))</f>
        <v/>
      </c>
      <c r="L517">
        <f>IF($AA517="","",INDEX('Per Line'!$Z$2:$Z$3001,$AA517)&amp;"")</f>
        <v/>
      </c>
      <c r="M517">
        <f>IF($AA517="","",INDEX('Per Line'!$AG$2:$AG$3001,$AA517))</f>
        <v/>
      </c>
      <c r="N517">
        <f>IF($AA517="","",IF(AND(ISNUMBER(M517),M517&gt;0),Y517&gt;M517,FALSE))</f>
        <v/>
      </c>
      <c r="O517" s="7">
        <f>IF($AA517="","",IF(AND(ISNUMBER(M517),M517&gt;0,Y517&gt;M517),Y517-M517,""))</f>
        <v/>
      </c>
      <c r="P517" s="7">
        <f>IF($AA517="","",SUMIFS('Per Line'!$Y$2:$Y$3001,'Per Line'!$E$2:$E$3001,$B517,'Per Line'!$AQ$2:$AQ$3001,1))</f>
        <v/>
      </c>
      <c r="Q517">
        <f>IF($AA517="","",Settings!$C$7)</f>
        <v/>
      </c>
      <c r="R517" s="7">
        <f>IF($AA517="","",SUMIFS('Per Line'!$Y$2:$Y$3001,'Per Line'!$E$2:$E$3001,$B517,'Per Line'!$AP$2:$AP$3001,0,'Per Line'!$AQ$2:$AQ$3001,0))</f>
        <v/>
      </c>
      <c r="S517" s="7">
        <f>IF($AA517="","",R517*Q517)</f>
        <v/>
      </c>
      <c r="T517">
        <f>IF($AA517="","",Settings!$C$6)</f>
        <v/>
      </c>
      <c r="U517" s="7">
        <f>IF($AA517="","",SUMIFS('Per Line'!$Y$2:$Y$3001,'Per Line'!$E$2:$E$3001,$B517,'Per Line'!$AP$2:$AP$3001,1,'Per Line'!$AQ$2:$AQ$3001,0))</f>
        <v/>
      </c>
      <c r="V517" s="7">
        <f>IF($AA517="","",U517*T517)</f>
        <v/>
      </c>
      <c r="W517" s="7">
        <f>IF($AA517="","",V517+S517)</f>
        <v/>
      </c>
      <c r="X517" s="7">
        <f>IF($AA517="","",Y517-W517)</f>
        <v/>
      </c>
      <c r="Y517" s="7">
        <f>IF($AA517="","",R517+U517+P517)</f>
        <v/>
      </c>
      <c r="Z517" s="7">
        <f>IF($AA517="","",Y517-W517-K517)</f>
        <v/>
      </c>
      <c r="AA517" s="16">
        <f>IF(ROWS($AA$2:$AA517)&lt;=MAX('Per Line'!$AO$2:$AO$3001),MATCH(ROWS($AA$2:$AA517),'Per Line'!$AO$2:$AO$3001,0),"")</f>
        <v/>
      </c>
      <c r="AB517" s="17">
        <f>IF($AA517="","",K517-J517*Y517/100)</f>
        <v/>
      </c>
      <c r="AC517">
        <f>IF($AA517="","",C517&amp;"|"&amp;COUNTIF($C$2:$C517,C517))</f>
        <v/>
      </c>
    </row>
    <row r="518">
      <c r="A518" s="15" t="n"/>
      <c r="B518">
        <f>IF($AA518="","",INDEX('Per Line'!$E$2:$E$3001,$AA518)&amp;"")</f>
        <v/>
      </c>
      <c r="C518">
        <f>IF($AA518="","",D518&amp;" "&amp;G518)</f>
        <v/>
      </c>
      <c r="D518">
        <f>IF($AA518="","",INDEX('Per Line'!$A$2:$A$3001,$AA518)&amp;"")</f>
        <v/>
      </c>
      <c r="E518" s="14">
        <f>IF($AA518="","",INDEX('Per Line'!$G$2:$G$3001,$AA518))</f>
        <v/>
      </c>
      <c r="F518">
        <f>IF($AA518="","",INDEX('Per Line'!$H$2:$H$3001,$AA518)&amp;"")</f>
        <v/>
      </c>
      <c r="G518">
        <f>IF($AA518="","",INDEX('Per Line'!$J$2:$J$3001,$AA518)&amp;"")</f>
        <v/>
      </c>
      <c r="H518">
        <f>IF($AA518="","",INDEX('Per Line'!$K$2:$K$3001,$AA518)&amp;"")</f>
        <v/>
      </c>
      <c r="I518">
        <f>IF($AA518="","",INDEX('Per Line'!$L$2:$L$3001,$AA518)&amp;"")</f>
        <v/>
      </c>
      <c r="J518">
        <f>IF($AA518="","",INDEX('Per Line'!$P$2:$P$3001,$AA518))</f>
        <v/>
      </c>
      <c r="K518" s="7">
        <f>IF($AA518="","",IF(AND(ISNUMBER(M518),M518&gt;0,Y518&gt;M518),J518*M518/100+(Y518-M518),J518*Y518/100))</f>
        <v/>
      </c>
      <c r="L518">
        <f>IF($AA518="","",INDEX('Per Line'!$Z$2:$Z$3001,$AA518)&amp;"")</f>
        <v/>
      </c>
      <c r="M518">
        <f>IF($AA518="","",INDEX('Per Line'!$AG$2:$AG$3001,$AA518))</f>
        <v/>
      </c>
      <c r="N518">
        <f>IF($AA518="","",IF(AND(ISNUMBER(M518),M518&gt;0),Y518&gt;M518,FALSE))</f>
        <v/>
      </c>
      <c r="O518" s="7">
        <f>IF($AA518="","",IF(AND(ISNUMBER(M518),M518&gt;0,Y518&gt;M518),Y518-M518,""))</f>
        <v/>
      </c>
      <c r="P518" s="7">
        <f>IF($AA518="","",SUMIFS('Per Line'!$Y$2:$Y$3001,'Per Line'!$E$2:$E$3001,$B518,'Per Line'!$AQ$2:$AQ$3001,1))</f>
        <v/>
      </c>
      <c r="Q518">
        <f>IF($AA518="","",Settings!$C$7)</f>
        <v/>
      </c>
      <c r="R518" s="7">
        <f>IF($AA518="","",SUMIFS('Per Line'!$Y$2:$Y$3001,'Per Line'!$E$2:$E$3001,$B518,'Per Line'!$AP$2:$AP$3001,0,'Per Line'!$AQ$2:$AQ$3001,0))</f>
        <v/>
      </c>
      <c r="S518" s="7">
        <f>IF($AA518="","",R518*Q518)</f>
        <v/>
      </c>
      <c r="T518">
        <f>IF($AA518="","",Settings!$C$6)</f>
        <v/>
      </c>
      <c r="U518" s="7">
        <f>IF($AA518="","",SUMIFS('Per Line'!$Y$2:$Y$3001,'Per Line'!$E$2:$E$3001,$B518,'Per Line'!$AP$2:$AP$3001,1,'Per Line'!$AQ$2:$AQ$3001,0))</f>
        <v/>
      </c>
      <c r="V518" s="7">
        <f>IF($AA518="","",U518*T518)</f>
        <v/>
      </c>
      <c r="W518" s="7">
        <f>IF($AA518="","",V518+S518)</f>
        <v/>
      </c>
      <c r="X518" s="7">
        <f>IF($AA518="","",Y518-W518)</f>
        <v/>
      </c>
      <c r="Y518" s="7">
        <f>IF($AA518="","",R518+U518+P518)</f>
        <v/>
      </c>
      <c r="Z518" s="7">
        <f>IF($AA518="","",Y518-W518-K518)</f>
        <v/>
      </c>
      <c r="AA518" s="16">
        <f>IF(ROWS($AA$2:$AA518)&lt;=MAX('Per Line'!$AO$2:$AO$3001),MATCH(ROWS($AA$2:$AA518),'Per Line'!$AO$2:$AO$3001,0),"")</f>
        <v/>
      </c>
      <c r="AB518" s="17">
        <f>IF($AA518="","",K518-J518*Y518/100)</f>
        <v/>
      </c>
      <c r="AC518">
        <f>IF($AA518="","",C518&amp;"|"&amp;COUNTIF($C$2:$C518,C518))</f>
        <v/>
      </c>
    </row>
    <row r="519">
      <c r="A519" s="15" t="n"/>
      <c r="B519">
        <f>IF($AA519="","",INDEX('Per Line'!$E$2:$E$3001,$AA519)&amp;"")</f>
        <v/>
      </c>
      <c r="C519">
        <f>IF($AA519="","",D519&amp;" "&amp;G519)</f>
        <v/>
      </c>
      <c r="D519">
        <f>IF($AA519="","",INDEX('Per Line'!$A$2:$A$3001,$AA519)&amp;"")</f>
        <v/>
      </c>
      <c r="E519" s="14">
        <f>IF($AA519="","",INDEX('Per Line'!$G$2:$G$3001,$AA519))</f>
        <v/>
      </c>
      <c r="F519">
        <f>IF($AA519="","",INDEX('Per Line'!$H$2:$H$3001,$AA519)&amp;"")</f>
        <v/>
      </c>
      <c r="G519">
        <f>IF($AA519="","",INDEX('Per Line'!$J$2:$J$3001,$AA519)&amp;"")</f>
        <v/>
      </c>
      <c r="H519">
        <f>IF($AA519="","",INDEX('Per Line'!$K$2:$K$3001,$AA519)&amp;"")</f>
        <v/>
      </c>
      <c r="I519">
        <f>IF($AA519="","",INDEX('Per Line'!$L$2:$L$3001,$AA519)&amp;"")</f>
        <v/>
      </c>
      <c r="J519">
        <f>IF($AA519="","",INDEX('Per Line'!$P$2:$P$3001,$AA519))</f>
        <v/>
      </c>
      <c r="K519" s="7">
        <f>IF($AA519="","",IF(AND(ISNUMBER(M519),M519&gt;0,Y519&gt;M519),J519*M519/100+(Y519-M519),J519*Y519/100))</f>
        <v/>
      </c>
      <c r="L519">
        <f>IF($AA519="","",INDEX('Per Line'!$Z$2:$Z$3001,$AA519)&amp;"")</f>
        <v/>
      </c>
      <c r="M519">
        <f>IF($AA519="","",INDEX('Per Line'!$AG$2:$AG$3001,$AA519))</f>
        <v/>
      </c>
      <c r="N519">
        <f>IF($AA519="","",IF(AND(ISNUMBER(M519),M519&gt;0),Y519&gt;M519,FALSE))</f>
        <v/>
      </c>
      <c r="O519" s="7">
        <f>IF($AA519="","",IF(AND(ISNUMBER(M519),M519&gt;0,Y519&gt;M519),Y519-M519,""))</f>
        <v/>
      </c>
      <c r="P519" s="7">
        <f>IF($AA519="","",SUMIFS('Per Line'!$Y$2:$Y$3001,'Per Line'!$E$2:$E$3001,$B519,'Per Line'!$AQ$2:$AQ$3001,1))</f>
        <v/>
      </c>
      <c r="Q519">
        <f>IF($AA519="","",Settings!$C$7)</f>
        <v/>
      </c>
      <c r="R519" s="7">
        <f>IF($AA519="","",SUMIFS('Per Line'!$Y$2:$Y$3001,'Per Line'!$E$2:$E$3001,$B519,'Per Line'!$AP$2:$AP$3001,0,'Per Line'!$AQ$2:$AQ$3001,0))</f>
        <v/>
      </c>
      <c r="S519" s="7">
        <f>IF($AA519="","",R519*Q519)</f>
        <v/>
      </c>
      <c r="T519">
        <f>IF($AA519="","",Settings!$C$6)</f>
        <v/>
      </c>
      <c r="U519" s="7">
        <f>IF($AA519="","",SUMIFS('Per Line'!$Y$2:$Y$3001,'Per Line'!$E$2:$E$3001,$B519,'Per Line'!$AP$2:$AP$3001,1,'Per Line'!$AQ$2:$AQ$3001,0))</f>
        <v/>
      </c>
      <c r="V519" s="7">
        <f>IF($AA519="","",U519*T519)</f>
        <v/>
      </c>
      <c r="W519" s="7">
        <f>IF($AA519="","",V519+S519)</f>
        <v/>
      </c>
      <c r="X519" s="7">
        <f>IF($AA519="","",Y519-W519)</f>
        <v/>
      </c>
      <c r="Y519" s="7">
        <f>IF($AA519="","",R519+U519+P519)</f>
        <v/>
      </c>
      <c r="Z519" s="7">
        <f>IF($AA519="","",Y519-W519-K519)</f>
        <v/>
      </c>
      <c r="AA519" s="16">
        <f>IF(ROWS($AA$2:$AA519)&lt;=MAX('Per Line'!$AO$2:$AO$3001),MATCH(ROWS($AA$2:$AA519),'Per Line'!$AO$2:$AO$3001,0),"")</f>
        <v/>
      </c>
      <c r="AB519" s="17">
        <f>IF($AA519="","",K519-J519*Y519/100)</f>
        <v/>
      </c>
      <c r="AC519">
        <f>IF($AA519="","",C519&amp;"|"&amp;COUNTIF($C$2:$C519,C519))</f>
        <v/>
      </c>
    </row>
    <row r="520">
      <c r="A520" s="15" t="n"/>
      <c r="B520">
        <f>IF($AA520="","",INDEX('Per Line'!$E$2:$E$3001,$AA520)&amp;"")</f>
        <v/>
      </c>
      <c r="C520">
        <f>IF($AA520="","",D520&amp;" "&amp;G520)</f>
        <v/>
      </c>
      <c r="D520">
        <f>IF($AA520="","",INDEX('Per Line'!$A$2:$A$3001,$AA520)&amp;"")</f>
        <v/>
      </c>
      <c r="E520" s="14">
        <f>IF($AA520="","",INDEX('Per Line'!$G$2:$G$3001,$AA520))</f>
        <v/>
      </c>
      <c r="F520">
        <f>IF($AA520="","",INDEX('Per Line'!$H$2:$H$3001,$AA520)&amp;"")</f>
        <v/>
      </c>
      <c r="G520">
        <f>IF($AA520="","",INDEX('Per Line'!$J$2:$J$3001,$AA520)&amp;"")</f>
        <v/>
      </c>
      <c r="H520">
        <f>IF($AA520="","",INDEX('Per Line'!$K$2:$K$3001,$AA520)&amp;"")</f>
        <v/>
      </c>
      <c r="I520">
        <f>IF($AA520="","",INDEX('Per Line'!$L$2:$L$3001,$AA520)&amp;"")</f>
        <v/>
      </c>
      <c r="J520">
        <f>IF($AA520="","",INDEX('Per Line'!$P$2:$P$3001,$AA520))</f>
        <v/>
      </c>
      <c r="K520" s="7">
        <f>IF($AA520="","",IF(AND(ISNUMBER(M520),M520&gt;0,Y520&gt;M520),J520*M520/100+(Y520-M520),J520*Y520/100))</f>
        <v/>
      </c>
      <c r="L520">
        <f>IF($AA520="","",INDEX('Per Line'!$Z$2:$Z$3001,$AA520)&amp;"")</f>
        <v/>
      </c>
      <c r="M520">
        <f>IF($AA520="","",INDEX('Per Line'!$AG$2:$AG$3001,$AA520))</f>
        <v/>
      </c>
      <c r="N520">
        <f>IF($AA520="","",IF(AND(ISNUMBER(M520),M520&gt;0),Y520&gt;M520,FALSE))</f>
        <v/>
      </c>
      <c r="O520" s="7">
        <f>IF($AA520="","",IF(AND(ISNUMBER(M520),M520&gt;0,Y520&gt;M520),Y520-M520,""))</f>
        <v/>
      </c>
      <c r="P520" s="7">
        <f>IF($AA520="","",SUMIFS('Per Line'!$Y$2:$Y$3001,'Per Line'!$E$2:$E$3001,$B520,'Per Line'!$AQ$2:$AQ$3001,1))</f>
        <v/>
      </c>
      <c r="Q520">
        <f>IF($AA520="","",Settings!$C$7)</f>
        <v/>
      </c>
      <c r="R520" s="7">
        <f>IF($AA520="","",SUMIFS('Per Line'!$Y$2:$Y$3001,'Per Line'!$E$2:$E$3001,$B520,'Per Line'!$AP$2:$AP$3001,0,'Per Line'!$AQ$2:$AQ$3001,0))</f>
        <v/>
      </c>
      <c r="S520" s="7">
        <f>IF($AA520="","",R520*Q520)</f>
        <v/>
      </c>
      <c r="T520">
        <f>IF($AA520="","",Settings!$C$6)</f>
        <v/>
      </c>
      <c r="U520" s="7">
        <f>IF($AA520="","",SUMIFS('Per Line'!$Y$2:$Y$3001,'Per Line'!$E$2:$E$3001,$B520,'Per Line'!$AP$2:$AP$3001,1,'Per Line'!$AQ$2:$AQ$3001,0))</f>
        <v/>
      </c>
      <c r="V520" s="7">
        <f>IF($AA520="","",U520*T520)</f>
        <v/>
      </c>
      <c r="W520" s="7">
        <f>IF($AA520="","",V520+S520)</f>
        <v/>
      </c>
      <c r="X520" s="7">
        <f>IF($AA520="","",Y520-W520)</f>
        <v/>
      </c>
      <c r="Y520" s="7">
        <f>IF($AA520="","",R520+U520+P520)</f>
        <v/>
      </c>
      <c r="Z520" s="7">
        <f>IF($AA520="","",Y520-W520-K520)</f>
        <v/>
      </c>
      <c r="AA520" s="16">
        <f>IF(ROWS($AA$2:$AA520)&lt;=MAX('Per Line'!$AO$2:$AO$3001),MATCH(ROWS($AA$2:$AA520),'Per Line'!$AO$2:$AO$3001,0),"")</f>
        <v/>
      </c>
      <c r="AB520" s="17">
        <f>IF($AA520="","",K520-J520*Y520/100)</f>
        <v/>
      </c>
      <c r="AC520">
        <f>IF($AA520="","",C520&amp;"|"&amp;COUNTIF($C$2:$C520,C520))</f>
        <v/>
      </c>
    </row>
    <row r="521">
      <c r="A521" s="15" t="n"/>
      <c r="B521">
        <f>IF($AA521="","",INDEX('Per Line'!$E$2:$E$3001,$AA521)&amp;"")</f>
        <v/>
      </c>
      <c r="C521">
        <f>IF($AA521="","",D521&amp;" "&amp;G521)</f>
        <v/>
      </c>
      <c r="D521">
        <f>IF($AA521="","",INDEX('Per Line'!$A$2:$A$3001,$AA521)&amp;"")</f>
        <v/>
      </c>
      <c r="E521" s="14">
        <f>IF($AA521="","",INDEX('Per Line'!$G$2:$G$3001,$AA521))</f>
        <v/>
      </c>
      <c r="F521">
        <f>IF($AA521="","",INDEX('Per Line'!$H$2:$H$3001,$AA521)&amp;"")</f>
        <v/>
      </c>
      <c r="G521">
        <f>IF($AA521="","",INDEX('Per Line'!$J$2:$J$3001,$AA521)&amp;"")</f>
        <v/>
      </c>
      <c r="H521">
        <f>IF($AA521="","",INDEX('Per Line'!$K$2:$K$3001,$AA521)&amp;"")</f>
        <v/>
      </c>
      <c r="I521">
        <f>IF($AA521="","",INDEX('Per Line'!$L$2:$L$3001,$AA521)&amp;"")</f>
        <v/>
      </c>
      <c r="J521">
        <f>IF($AA521="","",INDEX('Per Line'!$P$2:$P$3001,$AA521))</f>
        <v/>
      </c>
      <c r="K521" s="7">
        <f>IF($AA521="","",IF(AND(ISNUMBER(M521),M521&gt;0,Y521&gt;M521),J521*M521/100+(Y521-M521),J521*Y521/100))</f>
        <v/>
      </c>
      <c r="L521">
        <f>IF($AA521="","",INDEX('Per Line'!$Z$2:$Z$3001,$AA521)&amp;"")</f>
        <v/>
      </c>
      <c r="M521">
        <f>IF($AA521="","",INDEX('Per Line'!$AG$2:$AG$3001,$AA521))</f>
        <v/>
      </c>
      <c r="N521">
        <f>IF($AA521="","",IF(AND(ISNUMBER(M521),M521&gt;0),Y521&gt;M521,FALSE))</f>
        <v/>
      </c>
      <c r="O521" s="7">
        <f>IF($AA521="","",IF(AND(ISNUMBER(M521),M521&gt;0,Y521&gt;M521),Y521-M521,""))</f>
        <v/>
      </c>
      <c r="P521" s="7">
        <f>IF($AA521="","",SUMIFS('Per Line'!$Y$2:$Y$3001,'Per Line'!$E$2:$E$3001,$B521,'Per Line'!$AQ$2:$AQ$3001,1))</f>
        <v/>
      </c>
      <c r="Q521">
        <f>IF($AA521="","",Settings!$C$7)</f>
        <v/>
      </c>
      <c r="R521" s="7">
        <f>IF($AA521="","",SUMIFS('Per Line'!$Y$2:$Y$3001,'Per Line'!$E$2:$E$3001,$B521,'Per Line'!$AP$2:$AP$3001,0,'Per Line'!$AQ$2:$AQ$3001,0))</f>
        <v/>
      </c>
      <c r="S521" s="7">
        <f>IF($AA521="","",R521*Q521)</f>
        <v/>
      </c>
      <c r="T521">
        <f>IF($AA521="","",Settings!$C$6)</f>
        <v/>
      </c>
      <c r="U521" s="7">
        <f>IF($AA521="","",SUMIFS('Per Line'!$Y$2:$Y$3001,'Per Line'!$E$2:$E$3001,$B521,'Per Line'!$AP$2:$AP$3001,1,'Per Line'!$AQ$2:$AQ$3001,0))</f>
        <v/>
      </c>
      <c r="V521" s="7">
        <f>IF($AA521="","",U521*T521)</f>
        <v/>
      </c>
      <c r="W521" s="7">
        <f>IF($AA521="","",V521+S521)</f>
        <v/>
      </c>
      <c r="X521" s="7">
        <f>IF($AA521="","",Y521-W521)</f>
        <v/>
      </c>
      <c r="Y521" s="7">
        <f>IF($AA521="","",R521+U521+P521)</f>
        <v/>
      </c>
      <c r="Z521" s="7">
        <f>IF($AA521="","",Y521-W521-K521)</f>
        <v/>
      </c>
      <c r="AA521" s="16">
        <f>IF(ROWS($AA$2:$AA521)&lt;=MAX('Per Line'!$AO$2:$AO$3001),MATCH(ROWS($AA$2:$AA521),'Per Line'!$AO$2:$AO$3001,0),"")</f>
        <v/>
      </c>
      <c r="AB521" s="17">
        <f>IF($AA521="","",K521-J521*Y521/100)</f>
        <v/>
      </c>
      <c r="AC521">
        <f>IF($AA521="","",C521&amp;"|"&amp;COUNTIF($C$2:$C521,C521))</f>
        <v/>
      </c>
    </row>
    <row r="522">
      <c r="A522" s="15" t="n"/>
      <c r="B522">
        <f>IF($AA522="","",INDEX('Per Line'!$E$2:$E$3001,$AA522)&amp;"")</f>
        <v/>
      </c>
      <c r="C522">
        <f>IF($AA522="","",D522&amp;" "&amp;G522)</f>
        <v/>
      </c>
      <c r="D522">
        <f>IF($AA522="","",INDEX('Per Line'!$A$2:$A$3001,$AA522)&amp;"")</f>
        <v/>
      </c>
      <c r="E522" s="14">
        <f>IF($AA522="","",INDEX('Per Line'!$G$2:$G$3001,$AA522))</f>
        <v/>
      </c>
      <c r="F522">
        <f>IF($AA522="","",INDEX('Per Line'!$H$2:$H$3001,$AA522)&amp;"")</f>
        <v/>
      </c>
      <c r="G522">
        <f>IF($AA522="","",INDEX('Per Line'!$J$2:$J$3001,$AA522)&amp;"")</f>
        <v/>
      </c>
      <c r="H522">
        <f>IF($AA522="","",INDEX('Per Line'!$K$2:$K$3001,$AA522)&amp;"")</f>
        <v/>
      </c>
      <c r="I522">
        <f>IF($AA522="","",INDEX('Per Line'!$L$2:$L$3001,$AA522)&amp;"")</f>
        <v/>
      </c>
      <c r="J522">
        <f>IF($AA522="","",INDEX('Per Line'!$P$2:$P$3001,$AA522))</f>
        <v/>
      </c>
      <c r="K522" s="7">
        <f>IF($AA522="","",IF(AND(ISNUMBER(M522),M522&gt;0,Y522&gt;M522),J522*M522/100+(Y522-M522),J522*Y522/100))</f>
        <v/>
      </c>
      <c r="L522">
        <f>IF($AA522="","",INDEX('Per Line'!$Z$2:$Z$3001,$AA522)&amp;"")</f>
        <v/>
      </c>
      <c r="M522">
        <f>IF($AA522="","",INDEX('Per Line'!$AG$2:$AG$3001,$AA522))</f>
        <v/>
      </c>
      <c r="N522">
        <f>IF($AA522="","",IF(AND(ISNUMBER(M522),M522&gt;0),Y522&gt;M522,FALSE))</f>
        <v/>
      </c>
      <c r="O522" s="7">
        <f>IF($AA522="","",IF(AND(ISNUMBER(M522),M522&gt;0,Y522&gt;M522),Y522-M522,""))</f>
        <v/>
      </c>
      <c r="P522" s="7">
        <f>IF($AA522="","",SUMIFS('Per Line'!$Y$2:$Y$3001,'Per Line'!$E$2:$E$3001,$B522,'Per Line'!$AQ$2:$AQ$3001,1))</f>
        <v/>
      </c>
      <c r="Q522">
        <f>IF($AA522="","",Settings!$C$7)</f>
        <v/>
      </c>
      <c r="R522" s="7">
        <f>IF($AA522="","",SUMIFS('Per Line'!$Y$2:$Y$3001,'Per Line'!$E$2:$E$3001,$B522,'Per Line'!$AP$2:$AP$3001,0,'Per Line'!$AQ$2:$AQ$3001,0))</f>
        <v/>
      </c>
      <c r="S522" s="7">
        <f>IF($AA522="","",R522*Q522)</f>
        <v/>
      </c>
      <c r="T522">
        <f>IF($AA522="","",Settings!$C$6)</f>
        <v/>
      </c>
      <c r="U522" s="7">
        <f>IF($AA522="","",SUMIFS('Per Line'!$Y$2:$Y$3001,'Per Line'!$E$2:$E$3001,$B522,'Per Line'!$AP$2:$AP$3001,1,'Per Line'!$AQ$2:$AQ$3001,0))</f>
        <v/>
      </c>
      <c r="V522" s="7">
        <f>IF($AA522="","",U522*T522)</f>
        <v/>
      </c>
      <c r="W522" s="7">
        <f>IF($AA522="","",V522+S522)</f>
        <v/>
      </c>
      <c r="X522" s="7">
        <f>IF($AA522="","",Y522-W522)</f>
        <v/>
      </c>
      <c r="Y522" s="7">
        <f>IF($AA522="","",R522+U522+P522)</f>
        <v/>
      </c>
      <c r="Z522" s="7">
        <f>IF($AA522="","",Y522-W522-K522)</f>
        <v/>
      </c>
      <c r="AA522" s="16">
        <f>IF(ROWS($AA$2:$AA522)&lt;=MAX('Per Line'!$AO$2:$AO$3001),MATCH(ROWS($AA$2:$AA522),'Per Line'!$AO$2:$AO$3001,0),"")</f>
        <v/>
      </c>
      <c r="AB522" s="17">
        <f>IF($AA522="","",K522-J522*Y522/100)</f>
        <v/>
      </c>
      <c r="AC522">
        <f>IF($AA522="","",C522&amp;"|"&amp;COUNTIF($C$2:$C522,C522))</f>
        <v/>
      </c>
    </row>
    <row r="523">
      <c r="A523" s="15" t="n"/>
      <c r="B523">
        <f>IF($AA523="","",INDEX('Per Line'!$E$2:$E$3001,$AA523)&amp;"")</f>
        <v/>
      </c>
      <c r="C523">
        <f>IF($AA523="","",D523&amp;" "&amp;G523)</f>
        <v/>
      </c>
      <c r="D523">
        <f>IF($AA523="","",INDEX('Per Line'!$A$2:$A$3001,$AA523)&amp;"")</f>
        <v/>
      </c>
      <c r="E523" s="14">
        <f>IF($AA523="","",INDEX('Per Line'!$G$2:$G$3001,$AA523))</f>
        <v/>
      </c>
      <c r="F523">
        <f>IF($AA523="","",INDEX('Per Line'!$H$2:$H$3001,$AA523)&amp;"")</f>
        <v/>
      </c>
      <c r="G523">
        <f>IF($AA523="","",INDEX('Per Line'!$J$2:$J$3001,$AA523)&amp;"")</f>
        <v/>
      </c>
      <c r="H523">
        <f>IF($AA523="","",INDEX('Per Line'!$K$2:$K$3001,$AA523)&amp;"")</f>
        <v/>
      </c>
      <c r="I523">
        <f>IF($AA523="","",INDEX('Per Line'!$L$2:$L$3001,$AA523)&amp;"")</f>
        <v/>
      </c>
      <c r="J523">
        <f>IF($AA523="","",INDEX('Per Line'!$P$2:$P$3001,$AA523))</f>
        <v/>
      </c>
      <c r="K523" s="7">
        <f>IF($AA523="","",IF(AND(ISNUMBER(M523),M523&gt;0,Y523&gt;M523),J523*M523/100+(Y523-M523),J523*Y523/100))</f>
        <v/>
      </c>
      <c r="L523">
        <f>IF($AA523="","",INDEX('Per Line'!$Z$2:$Z$3001,$AA523)&amp;"")</f>
        <v/>
      </c>
      <c r="M523">
        <f>IF($AA523="","",INDEX('Per Line'!$AG$2:$AG$3001,$AA523))</f>
        <v/>
      </c>
      <c r="N523">
        <f>IF($AA523="","",IF(AND(ISNUMBER(M523),M523&gt;0),Y523&gt;M523,FALSE))</f>
        <v/>
      </c>
      <c r="O523" s="7">
        <f>IF($AA523="","",IF(AND(ISNUMBER(M523),M523&gt;0,Y523&gt;M523),Y523-M523,""))</f>
        <v/>
      </c>
      <c r="P523" s="7">
        <f>IF($AA523="","",SUMIFS('Per Line'!$Y$2:$Y$3001,'Per Line'!$E$2:$E$3001,$B523,'Per Line'!$AQ$2:$AQ$3001,1))</f>
        <v/>
      </c>
      <c r="Q523">
        <f>IF($AA523="","",Settings!$C$7)</f>
        <v/>
      </c>
      <c r="R523" s="7">
        <f>IF($AA523="","",SUMIFS('Per Line'!$Y$2:$Y$3001,'Per Line'!$E$2:$E$3001,$B523,'Per Line'!$AP$2:$AP$3001,0,'Per Line'!$AQ$2:$AQ$3001,0))</f>
        <v/>
      </c>
      <c r="S523" s="7">
        <f>IF($AA523="","",R523*Q523)</f>
        <v/>
      </c>
      <c r="T523">
        <f>IF($AA523="","",Settings!$C$6)</f>
        <v/>
      </c>
      <c r="U523" s="7">
        <f>IF($AA523="","",SUMIFS('Per Line'!$Y$2:$Y$3001,'Per Line'!$E$2:$E$3001,$B523,'Per Line'!$AP$2:$AP$3001,1,'Per Line'!$AQ$2:$AQ$3001,0))</f>
        <v/>
      </c>
      <c r="V523" s="7">
        <f>IF($AA523="","",U523*T523)</f>
        <v/>
      </c>
      <c r="W523" s="7">
        <f>IF($AA523="","",V523+S523)</f>
        <v/>
      </c>
      <c r="X523" s="7">
        <f>IF($AA523="","",Y523-W523)</f>
        <v/>
      </c>
      <c r="Y523" s="7">
        <f>IF($AA523="","",R523+U523+P523)</f>
        <v/>
      </c>
      <c r="Z523" s="7">
        <f>IF($AA523="","",Y523-W523-K523)</f>
        <v/>
      </c>
      <c r="AA523" s="16">
        <f>IF(ROWS($AA$2:$AA523)&lt;=MAX('Per Line'!$AO$2:$AO$3001),MATCH(ROWS($AA$2:$AA523),'Per Line'!$AO$2:$AO$3001,0),"")</f>
        <v/>
      </c>
      <c r="AB523" s="17">
        <f>IF($AA523="","",K523-J523*Y523/100)</f>
        <v/>
      </c>
      <c r="AC523">
        <f>IF($AA523="","",C523&amp;"|"&amp;COUNTIF($C$2:$C523,C523))</f>
        <v/>
      </c>
    </row>
    <row r="524">
      <c r="A524" s="15" t="n"/>
      <c r="B524">
        <f>IF($AA524="","",INDEX('Per Line'!$E$2:$E$3001,$AA524)&amp;"")</f>
        <v/>
      </c>
      <c r="C524">
        <f>IF($AA524="","",D524&amp;" "&amp;G524)</f>
        <v/>
      </c>
      <c r="D524">
        <f>IF($AA524="","",INDEX('Per Line'!$A$2:$A$3001,$AA524)&amp;"")</f>
        <v/>
      </c>
      <c r="E524" s="14">
        <f>IF($AA524="","",INDEX('Per Line'!$G$2:$G$3001,$AA524))</f>
        <v/>
      </c>
      <c r="F524">
        <f>IF($AA524="","",INDEX('Per Line'!$H$2:$H$3001,$AA524)&amp;"")</f>
        <v/>
      </c>
      <c r="G524">
        <f>IF($AA524="","",INDEX('Per Line'!$J$2:$J$3001,$AA524)&amp;"")</f>
        <v/>
      </c>
      <c r="H524">
        <f>IF($AA524="","",INDEX('Per Line'!$K$2:$K$3001,$AA524)&amp;"")</f>
        <v/>
      </c>
      <c r="I524">
        <f>IF($AA524="","",INDEX('Per Line'!$L$2:$L$3001,$AA524)&amp;"")</f>
        <v/>
      </c>
      <c r="J524">
        <f>IF($AA524="","",INDEX('Per Line'!$P$2:$P$3001,$AA524))</f>
        <v/>
      </c>
      <c r="K524" s="7">
        <f>IF($AA524="","",IF(AND(ISNUMBER(M524),M524&gt;0,Y524&gt;M524),J524*M524/100+(Y524-M524),J524*Y524/100))</f>
        <v/>
      </c>
      <c r="L524">
        <f>IF($AA524="","",INDEX('Per Line'!$Z$2:$Z$3001,$AA524)&amp;"")</f>
        <v/>
      </c>
      <c r="M524">
        <f>IF($AA524="","",INDEX('Per Line'!$AG$2:$AG$3001,$AA524))</f>
        <v/>
      </c>
      <c r="N524">
        <f>IF($AA524="","",IF(AND(ISNUMBER(M524),M524&gt;0),Y524&gt;M524,FALSE))</f>
        <v/>
      </c>
      <c r="O524" s="7">
        <f>IF($AA524="","",IF(AND(ISNUMBER(M524),M524&gt;0,Y524&gt;M524),Y524-M524,""))</f>
        <v/>
      </c>
      <c r="P524" s="7">
        <f>IF($AA524="","",SUMIFS('Per Line'!$Y$2:$Y$3001,'Per Line'!$E$2:$E$3001,$B524,'Per Line'!$AQ$2:$AQ$3001,1))</f>
        <v/>
      </c>
      <c r="Q524">
        <f>IF($AA524="","",Settings!$C$7)</f>
        <v/>
      </c>
      <c r="R524" s="7">
        <f>IF($AA524="","",SUMIFS('Per Line'!$Y$2:$Y$3001,'Per Line'!$E$2:$E$3001,$B524,'Per Line'!$AP$2:$AP$3001,0,'Per Line'!$AQ$2:$AQ$3001,0))</f>
        <v/>
      </c>
      <c r="S524" s="7">
        <f>IF($AA524="","",R524*Q524)</f>
        <v/>
      </c>
      <c r="T524">
        <f>IF($AA524="","",Settings!$C$6)</f>
        <v/>
      </c>
      <c r="U524" s="7">
        <f>IF($AA524="","",SUMIFS('Per Line'!$Y$2:$Y$3001,'Per Line'!$E$2:$E$3001,$B524,'Per Line'!$AP$2:$AP$3001,1,'Per Line'!$AQ$2:$AQ$3001,0))</f>
        <v/>
      </c>
      <c r="V524" s="7">
        <f>IF($AA524="","",U524*T524)</f>
        <v/>
      </c>
      <c r="W524" s="7">
        <f>IF($AA524="","",V524+S524)</f>
        <v/>
      </c>
      <c r="X524" s="7">
        <f>IF($AA524="","",Y524-W524)</f>
        <v/>
      </c>
      <c r="Y524" s="7">
        <f>IF($AA524="","",R524+U524+P524)</f>
        <v/>
      </c>
      <c r="Z524" s="7">
        <f>IF($AA524="","",Y524-W524-K524)</f>
        <v/>
      </c>
      <c r="AA524" s="16">
        <f>IF(ROWS($AA$2:$AA524)&lt;=MAX('Per Line'!$AO$2:$AO$3001),MATCH(ROWS($AA$2:$AA524),'Per Line'!$AO$2:$AO$3001,0),"")</f>
        <v/>
      </c>
      <c r="AB524" s="17">
        <f>IF($AA524="","",K524-J524*Y524/100)</f>
        <v/>
      </c>
      <c r="AC524">
        <f>IF($AA524="","",C524&amp;"|"&amp;COUNTIF($C$2:$C524,C524))</f>
        <v/>
      </c>
    </row>
    <row r="525">
      <c r="A525" s="15" t="n"/>
      <c r="B525">
        <f>IF($AA525="","",INDEX('Per Line'!$E$2:$E$3001,$AA525)&amp;"")</f>
        <v/>
      </c>
      <c r="C525">
        <f>IF($AA525="","",D525&amp;" "&amp;G525)</f>
        <v/>
      </c>
      <c r="D525">
        <f>IF($AA525="","",INDEX('Per Line'!$A$2:$A$3001,$AA525)&amp;"")</f>
        <v/>
      </c>
      <c r="E525" s="14">
        <f>IF($AA525="","",INDEX('Per Line'!$G$2:$G$3001,$AA525))</f>
        <v/>
      </c>
      <c r="F525">
        <f>IF($AA525="","",INDEX('Per Line'!$H$2:$H$3001,$AA525)&amp;"")</f>
        <v/>
      </c>
      <c r="G525">
        <f>IF($AA525="","",INDEX('Per Line'!$J$2:$J$3001,$AA525)&amp;"")</f>
        <v/>
      </c>
      <c r="H525">
        <f>IF($AA525="","",INDEX('Per Line'!$K$2:$K$3001,$AA525)&amp;"")</f>
        <v/>
      </c>
      <c r="I525">
        <f>IF($AA525="","",INDEX('Per Line'!$L$2:$L$3001,$AA525)&amp;"")</f>
        <v/>
      </c>
      <c r="J525">
        <f>IF($AA525="","",INDEX('Per Line'!$P$2:$P$3001,$AA525))</f>
        <v/>
      </c>
      <c r="K525" s="7">
        <f>IF($AA525="","",IF(AND(ISNUMBER(M525),M525&gt;0,Y525&gt;M525),J525*M525/100+(Y525-M525),J525*Y525/100))</f>
        <v/>
      </c>
      <c r="L525">
        <f>IF($AA525="","",INDEX('Per Line'!$Z$2:$Z$3001,$AA525)&amp;"")</f>
        <v/>
      </c>
      <c r="M525">
        <f>IF($AA525="","",INDEX('Per Line'!$AG$2:$AG$3001,$AA525))</f>
        <v/>
      </c>
      <c r="N525">
        <f>IF($AA525="","",IF(AND(ISNUMBER(M525),M525&gt;0),Y525&gt;M525,FALSE))</f>
        <v/>
      </c>
      <c r="O525" s="7">
        <f>IF($AA525="","",IF(AND(ISNUMBER(M525),M525&gt;0,Y525&gt;M525),Y525-M525,""))</f>
        <v/>
      </c>
      <c r="P525" s="7">
        <f>IF($AA525="","",SUMIFS('Per Line'!$Y$2:$Y$3001,'Per Line'!$E$2:$E$3001,$B525,'Per Line'!$AQ$2:$AQ$3001,1))</f>
        <v/>
      </c>
      <c r="Q525">
        <f>IF($AA525="","",Settings!$C$7)</f>
        <v/>
      </c>
      <c r="R525" s="7">
        <f>IF($AA525="","",SUMIFS('Per Line'!$Y$2:$Y$3001,'Per Line'!$E$2:$E$3001,$B525,'Per Line'!$AP$2:$AP$3001,0,'Per Line'!$AQ$2:$AQ$3001,0))</f>
        <v/>
      </c>
      <c r="S525" s="7">
        <f>IF($AA525="","",R525*Q525)</f>
        <v/>
      </c>
      <c r="T525">
        <f>IF($AA525="","",Settings!$C$6)</f>
        <v/>
      </c>
      <c r="U525" s="7">
        <f>IF($AA525="","",SUMIFS('Per Line'!$Y$2:$Y$3001,'Per Line'!$E$2:$E$3001,$B525,'Per Line'!$AP$2:$AP$3001,1,'Per Line'!$AQ$2:$AQ$3001,0))</f>
        <v/>
      </c>
      <c r="V525" s="7">
        <f>IF($AA525="","",U525*T525)</f>
        <v/>
      </c>
      <c r="W525" s="7">
        <f>IF($AA525="","",V525+S525)</f>
        <v/>
      </c>
      <c r="X525" s="7">
        <f>IF($AA525="","",Y525-W525)</f>
        <v/>
      </c>
      <c r="Y525" s="7">
        <f>IF($AA525="","",R525+U525+P525)</f>
        <v/>
      </c>
      <c r="Z525" s="7">
        <f>IF($AA525="","",Y525-W525-K525)</f>
        <v/>
      </c>
      <c r="AA525" s="16">
        <f>IF(ROWS($AA$2:$AA525)&lt;=MAX('Per Line'!$AO$2:$AO$3001),MATCH(ROWS($AA$2:$AA525),'Per Line'!$AO$2:$AO$3001,0),"")</f>
        <v/>
      </c>
      <c r="AB525" s="17">
        <f>IF($AA525="","",K525-J525*Y525/100)</f>
        <v/>
      </c>
      <c r="AC525">
        <f>IF($AA525="","",C525&amp;"|"&amp;COUNTIF($C$2:$C525,C525))</f>
        <v/>
      </c>
    </row>
    <row r="526">
      <c r="A526" s="15" t="n"/>
      <c r="B526">
        <f>IF($AA526="","",INDEX('Per Line'!$E$2:$E$3001,$AA526)&amp;"")</f>
        <v/>
      </c>
      <c r="C526">
        <f>IF($AA526="","",D526&amp;" "&amp;G526)</f>
        <v/>
      </c>
      <c r="D526">
        <f>IF($AA526="","",INDEX('Per Line'!$A$2:$A$3001,$AA526)&amp;"")</f>
        <v/>
      </c>
      <c r="E526" s="14">
        <f>IF($AA526="","",INDEX('Per Line'!$G$2:$G$3001,$AA526))</f>
        <v/>
      </c>
      <c r="F526">
        <f>IF($AA526="","",INDEX('Per Line'!$H$2:$H$3001,$AA526)&amp;"")</f>
        <v/>
      </c>
      <c r="G526">
        <f>IF($AA526="","",INDEX('Per Line'!$J$2:$J$3001,$AA526)&amp;"")</f>
        <v/>
      </c>
      <c r="H526">
        <f>IF($AA526="","",INDEX('Per Line'!$K$2:$K$3001,$AA526)&amp;"")</f>
        <v/>
      </c>
      <c r="I526">
        <f>IF($AA526="","",INDEX('Per Line'!$L$2:$L$3001,$AA526)&amp;"")</f>
        <v/>
      </c>
      <c r="J526">
        <f>IF($AA526="","",INDEX('Per Line'!$P$2:$P$3001,$AA526))</f>
        <v/>
      </c>
      <c r="K526" s="7">
        <f>IF($AA526="","",IF(AND(ISNUMBER(M526),M526&gt;0,Y526&gt;M526),J526*M526/100+(Y526-M526),J526*Y526/100))</f>
        <v/>
      </c>
      <c r="L526">
        <f>IF($AA526="","",INDEX('Per Line'!$Z$2:$Z$3001,$AA526)&amp;"")</f>
        <v/>
      </c>
      <c r="M526">
        <f>IF($AA526="","",INDEX('Per Line'!$AG$2:$AG$3001,$AA526))</f>
        <v/>
      </c>
      <c r="N526">
        <f>IF($AA526="","",IF(AND(ISNUMBER(M526),M526&gt;0),Y526&gt;M526,FALSE))</f>
        <v/>
      </c>
      <c r="O526" s="7">
        <f>IF($AA526="","",IF(AND(ISNUMBER(M526),M526&gt;0,Y526&gt;M526),Y526-M526,""))</f>
        <v/>
      </c>
      <c r="P526" s="7">
        <f>IF($AA526="","",SUMIFS('Per Line'!$Y$2:$Y$3001,'Per Line'!$E$2:$E$3001,$B526,'Per Line'!$AQ$2:$AQ$3001,1))</f>
        <v/>
      </c>
      <c r="Q526">
        <f>IF($AA526="","",Settings!$C$7)</f>
        <v/>
      </c>
      <c r="R526" s="7">
        <f>IF($AA526="","",SUMIFS('Per Line'!$Y$2:$Y$3001,'Per Line'!$E$2:$E$3001,$B526,'Per Line'!$AP$2:$AP$3001,0,'Per Line'!$AQ$2:$AQ$3001,0))</f>
        <v/>
      </c>
      <c r="S526" s="7">
        <f>IF($AA526="","",R526*Q526)</f>
        <v/>
      </c>
      <c r="T526">
        <f>IF($AA526="","",Settings!$C$6)</f>
        <v/>
      </c>
      <c r="U526" s="7">
        <f>IF($AA526="","",SUMIFS('Per Line'!$Y$2:$Y$3001,'Per Line'!$E$2:$E$3001,$B526,'Per Line'!$AP$2:$AP$3001,1,'Per Line'!$AQ$2:$AQ$3001,0))</f>
        <v/>
      </c>
      <c r="V526" s="7">
        <f>IF($AA526="","",U526*T526)</f>
        <v/>
      </c>
      <c r="W526" s="7">
        <f>IF($AA526="","",V526+S526)</f>
        <v/>
      </c>
      <c r="X526" s="7">
        <f>IF($AA526="","",Y526-W526)</f>
        <v/>
      </c>
      <c r="Y526" s="7">
        <f>IF($AA526="","",R526+U526+P526)</f>
        <v/>
      </c>
      <c r="Z526" s="7">
        <f>IF($AA526="","",Y526-W526-K526)</f>
        <v/>
      </c>
      <c r="AA526" s="16">
        <f>IF(ROWS($AA$2:$AA526)&lt;=MAX('Per Line'!$AO$2:$AO$3001),MATCH(ROWS($AA$2:$AA526),'Per Line'!$AO$2:$AO$3001,0),"")</f>
        <v/>
      </c>
      <c r="AB526" s="17">
        <f>IF($AA526="","",K526-J526*Y526/100)</f>
        <v/>
      </c>
      <c r="AC526">
        <f>IF($AA526="","",C526&amp;"|"&amp;COUNTIF($C$2:$C526,C526))</f>
        <v/>
      </c>
    </row>
    <row r="527">
      <c r="A527" s="15" t="n"/>
      <c r="B527">
        <f>IF($AA527="","",INDEX('Per Line'!$E$2:$E$3001,$AA527)&amp;"")</f>
        <v/>
      </c>
      <c r="C527">
        <f>IF($AA527="","",D527&amp;" "&amp;G527)</f>
        <v/>
      </c>
      <c r="D527">
        <f>IF($AA527="","",INDEX('Per Line'!$A$2:$A$3001,$AA527)&amp;"")</f>
        <v/>
      </c>
      <c r="E527" s="14">
        <f>IF($AA527="","",INDEX('Per Line'!$G$2:$G$3001,$AA527))</f>
        <v/>
      </c>
      <c r="F527">
        <f>IF($AA527="","",INDEX('Per Line'!$H$2:$H$3001,$AA527)&amp;"")</f>
        <v/>
      </c>
      <c r="G527">
        <f>IF($AA527="","",INDEX('Per Line'!$J$2:$J$3001,$AA527)&amp;"")</f>
        <v/>
      </c>
      <c r="H527">
        <f>IF($AA527="","",INDEX('Per Line'!$K$2:$K$3001,$AA527)&amp;"")</f>
        <v/>
      </c>
      <c r="I527">
        <f>IF($AA527="","",INDEX('Per Line'!$L$2:$L$3001,$AA527)&amp;"")</f>
        <v/>
      </c>
      <c r="J527">
        <f>IF($AA527="","",INDEX('Per Line'!$P$2:$P$3001,$AA527))</f>
        <v/>
      </c>
      <c r="K527" s="7">
        <f>IF($AA527="","",IF(AND(ISNUMBER(M527),M527&gt;0,Y527&gt;M527),J527*M527/100+(Y527-M527),J527*Y527/100))</f>
        <v/>
      </c>
      <c r="L527">
        <f>IF($AA527="","",INDEX('Per Line'!$Z$2:$Z$3001,$AA527)&amp;"")</f>
        <v/>
      </c>
      <c r="M527">
        <f>IF($AA527="","",INDEX('Per Line'!$AG$2:$AG$3001,$AA527))</f>
        <v/>
      </c>
      <c r="N527">
        <f>IF($AA527="","",IF(AND(ISNUMBER(M527),M527&gt;0),Y527&gt;M527,FALSE))</f>
        <v/>
      </c>
      <c r="O527" s="7">
        <f>IF($AA527="","",IF(AND(ISNUMBER(M527),M527&gt;0,Y527&gt;M527),Y527-M527,""))</f>
        <v/>
      </c>
      <c r="P527" s="7">
        <f>IF($AA527="","",SUMIFS('Per Line'!$Y$2:$Y$3001,'Per Line'!$E$2:$E$3001,$B527,'Per Line'!$AQ$2:$AQ$3001,1))</f>
        <v/>
      </c>
      <c r="Q527">
        <f>IF($AA527="","",Settings!$C$7)</f>
        <v/>
      </c>
      <c r="R527" s="7">
        <f>IF($AA527="","",SUMIFS('Per Line'!$Y$2:$Y$3001,'Per Line'!$E$2:$E$3001,$B527,'Per Line'!$AP$2:$AP$3001,0,'Per Line'!$AQ$2:$AQ$3001,0))</f>
        <v/>
      </c>
      <c r="S527" s="7">
        <f>IF($AA527="","",R527*Q527)</f>
        <v/>
      </c>
      <c r="T527">
        <f>IF($AA527="","",Settings!$C$6)</f>
        <v/>
      </c>
      <c r="U527" s="7">
        <f>IF($AA527="","",SUMIFS('Per Line'!$Y$2:$Y$3001,'Per Line'!$E$2:$E$3001,$B527,'Per Line'!$AP$2:$AP$3001,1,'Per Line'!$AQ$2:$AQ$3001,0))</f>
        <v/>
      </c>
      <c r="V527" s="7">
        <f>IF($AA527="","",U527*T527)</f>
        <v/>
      </c>
      <c r="W527" s="7">
        <f>IF($AA527="","",V527+S527)</f>
        <v/>
      </c>
      <c r="X527" s="7">
        <f>IF($AA527="","",Y527-W527)</f>
        <v/>
      </c>
      <c r="Y527" s="7">
        <f>IF($AA527="","",R527+U527+P527)</f>
        <v/>
      </c>
      <c r="Z527" s="7">
        <f>IF($AA527="","",Y527-W527-K527)</f>
        <v/>
      </c>
      <c r="AA527" s="16">
        <f>IF(ROWS($AA$2:$AA527)&lt;=MAX('Per Line'!$AO$2:$AO$3001),MATCH(ROWS($AA$2:$AA527),'Per Line'!$AO$2:$AO$3001,0),"")</f>
        <v/>
      </c>
      <c r="AB527" s="17">
        <f>IF($AA527="","",K527-J527*Y527/100)</f>
        <v/>
      </c>
      <c r="AC527">
        <f>IF($AA527="","",C527&amp;"|"&amp;COUNTIF($C$2:$C527,C527))</f>
        <v/>
      </c>
    </row>
    <row r="528">
      <c r="A528" s="15" t="n"/>
      <c r="B528">
        <f>IF($AA528="","",INDEX('Per Line'!$E$2:$E$3001,$AA528)&amp;"")</f>
        <v/>
      </c>
      <c r="C528">
        <f>IF($AA528="","",D528&amp;" "&amp;G528)</f>
        <v/>
      </c>
      <c r="D528">
        <f>IF($AA528="","",INDEX('Per Line'!$A$2:$A$3001,$AA528)&amp;"")</f>
        <v/>
      </c>
      <c r="E528" s="14">
        <f>IF($AA528="","",INDEX('Per Line'!$G$2:$G$3001,$AA528))</f>
        <v/>
      </c>
      <c r="F528">
        <f>IF($AA528="","",INDEX('Per Line'!$H$2:$H$3001,$AA528)&amp;"")</f>
        <v/>
      </c>
      <c r="G528">
        <f>IF($AA528="","",INDEX('Per Line'!$J$2:$J$3001,$AA528)&amp;"")</f>
        <v/>
      </c>
      <c r="H528">
        <f>IF($AA528="","",INDEX('Per Line'!$K$2:$K$3001,$AA528)&amp;"")</f>
        <v/>
      </c>
      <c r="I528">
        <f>IF($AA528="","",INDEX('Per Line'!$L$2:$L$3001,$AA528)&amp;"")</f>
        <v/>
      </c>
      <c r="J528">
        <f>IF($AA528="","",INDEX('Per Line'!$P$2:$P$3001,$AA528))</f>
        <v/>
      </c>
      <c r="K528" s="7">
        <f>IF($AA528="","",IF(AND(ISNUMBER(M528),M528&gt;0,Y528&gt;M528),J528*M528/100+(Y528-M528),J528*Y528/100))</f>
        <v/>
      </c>
      <c r="L528">
        <f>IF($AA528="","",INDEX('Per Line'!$Z$2:$Z$3001,$AA528)&amp;"")</f>
        <v/>
      </c>
      <c r="M528">
        <f>IF($AA528="","",INDEX('Per Line'!$AG$2:$AG$3001,$AA528))</f>
        <v/>
      </c>
      <c r="N528">
        <f>IF($AA528="","",IF(AND(ISNUMBER(M528),M528&gt;0),Y528&gt;M528,FALSE))</f>
        <v/>
      </c>
      <c r="O528" s="7">
        <f>IF($AA528="","",IF(AND(ISNUMBER(M528),M528&gt;0,Y528&gt;M528),Y528-M528,""))</f>
        <v/>
      </c>
      <c r="P528" s="7">
        <f>IF($AA528="","",SUMIFS('Per Line'!$Y$2:$Y$3001,'Per Line'!$E$2:$E$3001,$B528,'Per Line'!$AQ$2:$AQ$3001,1))</f>
        <v/>
      </c>
      <c r="Q528">
        <f>IF($AA528="","",Settings!$C$7)</f>
        <v/>
      </c>
      <c r="R528" s="7">
        <f>IF($AA528="","",SUMIFS('Per Line'!$Y$2:$Y$3001,'Per Line'!$E$2:$E$3001,$B528,'Per Line'!$AP$2:$AP$3001,0,'Per Line'!$AQ$2:$AQ$3001,0))</f>
        <v/>
      </c>
      <c r="S528" s="7">
        <f>IF($AA528="","",R528*Q528)</f>
        <v/>
      </c>
      <c r="T528">
        <f>IF($AA528="","",Settings!$C$6)</f>
        <v/>
      </c>
      <c r="U528" s="7">
        <f>IF($AA528="","",SUMIFS('Per Line'!$Y$2:$Y$3001,'Per Line'!$E$2:$E$3001,$B528,'Per Line'!$AP$2:$AP$3001,1,'Per Line'!$AQ$2:$AQ$3001,0))</f>
        <v/>
      </c>
      <c r="V528" s="7">
        <f>IF($AA528="","",U528*T528)</f>
        <v/>
      </c>
      <c r="W528" s="7">
        <f>IF($AA528="","",V528+S528)</f>
        <v/>
      </c>
      <c r="X528" s="7">
        <f>IF($AA528="","",Y528-W528)</f>
        <v/>
      </c>
      <c r="Y528" s="7">
        <f>IF($AA528="","",R528+U528+P528)</f>
        <v/>
      </c>
      <c r="Z528" s="7">
        <f>IF($AA528="","",Y528-W528-K528)</f>
        <v/>
      </c>
      <c r="AA528" s="16">
        <f>IF(ROWS($AA$2:$AA528)&lt;=MAX('Per Line'!$AO$2:$AO$3001),MATCH(ROWS($AA$2:$AA528),'Per Line'!$AO$2:$AO$3001,0),"")</f>
        <v/>
      </c>
      <c r="AB528" s="17">
        <f>IF($AA528="","",K528-J528*Y528/100)</f>
        <v/>
      </c>
      <c r="AC528">
        <f>IF($AA528="","",C528&amp;"|"&amp;COUNTIF($C$2:$C528,C528))</f>
        <v/>
      </c>
    </row>
    <row r="529">
      <c r="A529" s="15" t="n"/>
      <c r="B529">
        <f>IF($AA529="","",INDEX('Per Line'!$E$2:$E$3001,$AA529)&amp;"")</f>
        <v/>
      </c>
      <c r="C529">
        <f>IF($AA529="","",D529&amp;" "&amp;G529)</f>
        <v/>
      </c>
      <c r="D529">
        <f>IF($AA529="","",INDEX('Per Line'!$A$2:$A$3001,$AA529)&amp;"")</f>
        <v/>
      </c>
      <c r="E529" s="14">
        <f>IF($AA529="","",INDEX('Per Line'!$G$2:$G$3001,$AA529))</f>
        <v/>
      </c>
      <c r="F529">
        <f>IF($AA529="","",INDEX('Per Line'!$H$2:$H$3001,$AA529)&amp;"")</f>
        <v/>
      </c>
      <c r="G529">
        <f>IF($AA529="","",INDEX('Per Line'!$J$2:$J$3001,$AA529)&amp;"")</f>
        <v/>
      </c>
      <c r="H529">
        <f>IF($AA529="","",INDEX('Per Line'!$K$2:$K$3001,$AA529)&amp;"")</f>
        <v/>
      </c>
      <c r="I529">
        <f>IF($AA529="","",INDEX('Per Line'!$L$2:$L$3001,$AA529)&amp;"")</f>
        <v/>
      </c>
      <c r="J529">
        <f>IF($AA529="","",INDEX('Per Line'!$P$2:$P$3001,$AA529))</f>
        <v/>
      </c>
      <c r="K529" s="7">
        <f>IF($AA529="","",IF(AND(ISNUMBER(M529),M529&gt;0,Y529&gt;M529),J529*M529/100+(Y529-M529),J529*Y529/100))</f>
        <v/>
      </c>
      <c r="L529">
        <f>IF($AA529="","",INDEX('Per Line'!$Z$2:$Z$3001,$AA529)&amp;"")</f>
        <v/>
      </c>
      <c r="M529">
        <f>IF($AA529="","",INDEX('Per Line'!$AG$2:$AG$3001,$AA529))</f>
        <v/>
      </c>
      <c r="N529">
        <f>IF($AA529="","",IF(AND(ISNUMBER(M529),M529&gt;0),Y529&gt;M529,FALSE))</f>
        <v/>
      </c>
      <c r="O529" s="7">
        <f>IF($AA529="","",IF(AND(ISNUMBER(M529),M529&gt;0,Y529&gt;M529),Y529-M529,""))</f>
        <v/>
      </c>
      <c r="P529" s="7">
        <f>IF($AA529="","",SUMIFS('Per Line'!$Y$2:$Y$3001,'Per Line'!$E$2:$E$3001,$B529,'Per Line'!$AQ$2:$AQ$3001,1))</f>
        <v/>
      </c>
      <c r="Q529">
        <f>IF($AA529="","",Settings!$C$7)</f>
        <v/>
      </c>
      <c r="R529" s="7">
        <f>IF($AA529="","",SUMIFS('Per Line'!$Y$2:$Y$3001,'Per Line'!$E$2:$E$3001,$B529,'Per Line'!$AP$2:$AP$3001,0,'Per Line'!$AQ$2:$AQ$3001,0))</f>
        <v/>
      </c>
      <c r="S529" s="7">
        <f>IF($AA529="","",R529*Q529)</f>
        <v/>
      </c>
      <c r="T529">
        <f>IF($AA529="","",Settings!$C$6)</f>
        <v/>
      </c>
      <c r="U529" s="7">
        <f>IF($AA529="","",SUMIFS('Per Line'!$Y$2:$Y$3001,'Per Line'!$E$2:$E$3001,$B529,'Per Line'!$AP$2:$AP$3001,1,'Per Line'!$AQ$2:$AQ$3001,0))</f>
        <v/>
      </c>
      <c r="V529" s="7">
        <f>IF($AA529="","",U529*T529)</f>
        <v/>
      </c>
      <c r="W529" s="7">
        <f>IF($AA529="","",V529+S529)</f>
        <v/>
      </c>
      <c r="X529" s="7">
        <f>IF($AA529="","",Y529-W529)</f>
        <v/>
      </c>
      <c r="Y529" s="7">
        <f>IF($AA529="","",R529+U529+P529)</f>
        <v/>
      </c>
      <c r="Z529" s="7">
        <f>IF($AA529="","",Y529-W529-K529)</f>
        <v/>
      </c>
      <c r="AA529" s="16">
        <f>IF(ROWS($AA$2:$AA529)&lt;=MAX('Per Line'!$AO$2:$AO$3001),MATCH(ROWS($AA$2:$AA529),'Per Line'!$AO$2:$AO$3001,0),"")</f>
        <v/>
      </c>
      <c r="AB529" s="17">
        <f>IF($AA529="","",K529-J529*Y529/100)</f>
        <v/>
      </c>
      <c r="AC529">
        <f>IF($AA529="","",C529&amp;"|"&amp;COUNTIF($C$2:$C529,C529))</f>
        <v/>
      </c>
    </row>
    <row r="530">
      <c r="A530" s="15" t="n"/>
      <c r="B530">
        <f>IF($AA530="","",INDEX('Per Line'!$E$2:$E$3001,$AA530)&amp;"")</f>
        <v/>
      </c>
      <c r="C530">
        <f>IF($AA530="","",D530&amp;" "&amp;G530)</f>
        <v/>
      </c>
      <c r="D530">
        <f>IF($AA530="","",INDEX('Per Line'!$A$2:$A$3001,$AA530)&amp;"")</f>
        <v/>
      </c>
      <c r="E530" s="14">
        <f>IF($AA530="","",INDEX('Per Line'!$G$2:$G$3001,$AA530))</f>
        <v/>
      </c>
      <c r="F530">
        <f>IF($AA530="","",INDEX('Per Line'!$H$2:$H$3001,$AA530)&amp;"")</f>
        <v/>
      </c>
      <c r="G530">
        <f>IF($AA530="","",INDEX('Per Line'!$J$2:$J$3001,$AA530)&amp;"")</f>
        <v/>
      </c>
      <c r="H530">
        <f>IF($AA530="","",INDEX('Per Line'!$K$2:$K$3001,$AA530)&amp;"")</f>
        <v/>
      </c>
      <c r="I530">
        <f>IF($AA530="","",INDEX('Per Line'!$L$2:$L$3001,$AA530)&amp;"")</f>
        <v/>
      </c>
      <c r="J530">
        <f>IF($AA530="","",INDEX('Per Line'!$P$2:$P$3001,$AA530))</f>
        <v/>
      </c>
      <c r="K530" s="7">
        <f>IF($AA530="","",IF(AND(ISNUMBER(M530),M530&gt;0,Y530&gt;M530),J530*M530/100+(Y530-M530),J530*Y530/100))</f>
        <v/>
      </c>
      <c r="L530">
        <f>IF($AA530="","",INDEX('Per Line'!$Z$2:$Z$3001,$AA530)&amp;"")</f>
        <v/>
      </c>
      <c r="M530">
        <f>IF($AA530="","",INDEX('Per Line'!$AG$2:$AG$3001,$AA530))</f>
        <v/>
      </c>
      <c r="N530">
        <f>IF($AA530="","",IF(AND(ISNUMBER(M530),M530&gt;0),Y530&gt;M530,FALSE))</f>
        <v/>
      </c>
      <c r="O530" s="7">
        <f>IF($AA530="","",IF(AND(ISNUMBER(M530),M530&gt;0,Y530&gt;M530),Y530-M530,""))</f>
        <v/>
      </c>
      <c r="P530" s="7">
        <f>IF($AA530="","",SUMIFS('Per Line'!$Y$2:$Y$3001,'Per Line'!$E$2:$E$3001,$B530,'Per Line'!$AQ$2:$AQ$3001,1))</f>
        <v/>
      </c>
      <c r="Q530">
        <f>IF($AA530="","",Settings!$C$7)</f>
        <v/>
      </c>
      <c r="R530" s="7">
        <f>IF($AA530="","",SUMIFS('Per Line'!$Y$2:$Y$3001,'Per Line'!$E$2:$E$3001,$B530,'Per Line'!$AP$2:$AP$3001,0,'Per Line'!$AQ$2:$AQ$3001,0))</f>
        <v/>
      </c>
      <c r="S530" s="7">
        <f>IF($AA530="","",R530*Q530)</f>
        <v/>
      </c>
      <c r="T530">
        <f>IF($AA530="","",Settings!$C$6)</f>
        <v/>
      </c>
      <c r="U530" s="7">
        <f>IF($AA530="","",SUMIFS('Per Line'!$Y$2:$Y$3001,'Per Line'!$E$2:$E$3001,$B530,'Per Line'!$AP$2:$AP$3001,1,'Per Line'!$AQ$2:$AQ$3001,0))</f>
        <v/>
      </c>
      <c r="V530" s="7">
        <f>IF($AA530="","",U530*T530)</f>
        <v/>
      </c>
      <c r="W530" s="7">
        <f>IF($AA530="","",V530+S530)</f>
        <v/>
      </c>
      <c r="X530" s="7">
        <f>IF($AA530="","",Y530-W530)</f>
        <v/>
      </c>
      <c r="Y530" s="7">
        <f>IF($AA530="","",R530+U530+P530)</f>
        <v/>
      </c>
      <c r="Z530" s="7">
        <f>IF($AA530="","",Y530-W530-K530)</f>
        <v/>
      </c>
      <c r="AA530" s="16">
        <f>IF(ROWS($AA$2:$AA530)&lt;=MAX('Per Line'!$AO$2:$AO$3001),MATCH(ROWS($AA$2:$AA530),'Per Line'!$AO$2:$AO$3001,0),"")</f>
        <v/>
      </c>
      <c r="AB530" s="17">
        <f>IF($AA530="","",K530-J530*Y530/100)</f>
        <v/>
      </c>
      <c r="AC530">
        <f>IF($AA530="","",C530&amp;"|"&amp;COUNTIF($C$2:$C530,C530))</f>
        <v/>
      </c>
    </row>
    <row r="531">
      <c r="A531" s="15" t="n"/>
      <c r="B531">
        <f>IF($AA531="","",INDEX('Per Line'!$E$2:$E$3001,$AA531)&amp;"")</f>
        <v/>
      </c>
      <c r="C531">
        <f>IF($AA531="","",D531&amp;" "&amp;G531)</f>
        <v/>
      </c>
      <c r="D531">
        <f>IF($AA531="","",INDEX('Per Line'!$A$2:$A$3001,$AA531)&amp;"")</f>
        <v/>
      </c>
      <c r="E531" s="14">
        <f>IF($AA531="","",INDEX('Per Line'!$G$2:$G$3001,$AA531))</f>
        <v/>
      </c>
      <c r="F531">
        <f>IF($AA531="","",INDEX('Per Line'!$H$2:$H$3001,$AA531)&amp;"")</f>
        <v/>
      </c>
      <c r="G531">
        <f>IF($AA531="","",INDEX('Per Line'!$J$2:$J$3001,$AA531)&amp;"")</f>
        <v/>
      </c>
      <c r="H531">
        <f>IF($AA531="","",INDEX('Per Line'!$K$2:$K$3001,$AA531)&amp;"")</f>
        <v/>
      </c>
      <c r="I531">
        <f>IF($AA531="","",INDEX('Per Line'!$L$2:$L$3001,$AA531)&amp;"")</f>
        <v/>
      </c>
      <c r="J531">
        <f>IF($AA531="","",INDEX('Per Line'!$P$2:$P$3001,$AA531))</f>
        <v/>
      </c>
      <c r="K531" s="7">
        <f>IF($AA531="","",IF(AND(ISNUMBER(M531),M531&gt;0,Y531&gt;M531),J531*M531/100+(Y531-M531),J531*Y531/100))</f>
        <v/>
      </c>
      <c r="L531">
        <f>IF($AA531="","",INDEX('Per Line'!$Z$2:$Z$3001,$AA531)&amp;"")</f>
        <v/>
      </c>
      <c r="M531">
        <f>IF($AA531="","",INDEX('Per Line'!$AG$2:$AG$3001,$AA531))</f>
        <v/>
      </c>
      <c r="N531">
        <f>IF($AA531="","",IF(AND(ISNUMBER(M531),M531&gt;0),Y531&gt;M531,FALSE))</f>
        <v/>
      </c>
      <c r="O531" s="7">
        <f>IF($AA531="","",IF(AND(ISNUMBER(M531),M531&gt;0,Y531&gt;M531),Y531-M531,""))</f>
        <v/>
      </c>
      <c r="P531" s="7">
        <f>IF($AA531="","",SUMIFS('Per Line'!$Y$2:$Y$3001,'Per Line'!$E$2:$E$3001,$B531,'Per Line'!$AQ$2:$AQ$3001,1))</f>
        <v/>
      </c>
      <c r="Q531">
        <f>IF($AA531="","",Settings!$C$7)</f>
        <v/>
      </c>
      <c r="R531" s="7">
        <f>IF($AA531="","",SUMIFS('Per Line'!$Y$2:$Y$3001,'Per Line'!$E$2:$E$3001,$B531,'Per Line'!$AP$2:$AP$3001,0,'Per Line'!$AQ$2:$AQ$3001,0))</f>
        <v/>
      </c>
      <c r="S531" s="7">
        <f>IF($AA531="","",R531*Q531)</f>
        <v/>
      </c>
      <c r="T531">
        <f>IF($AA531="","",Settings!$C$6)</f>
        <v/>
      </c>
      <c r="U531" s="7">
        <f>IF($AA531="","",SUMIFS('Per Line'!$Y$2:$Y$3001,'Per Line'!$E$2:$E$3001,$B531,'Per Line'!$AP$2:$AP$3001,1,'Per Line'!$AQ$2:$AQ$3001,0))</f>
        <v/>
      </c>
      <c r="V531" s="7">
        <f>IF($AA531="","",U531*T531)</f>
        <v/>
      </c>
      <c r="W531" s="7">
        <f>IF($AA531="","",V531+S531)</f>
        <v/>
      </c>
      <c r="X531" s="7">
        <f>IF($AA531="","",Y531-W531)</f>
        <v/>
      </c>
      <c r="Y531" s="7">
        <f>IF($AA531="","",R531+U531+P531)</f>
        <v/>
      </c>
      <c r="Z531" s="7">
        <f>IF($AA531="","",Y531-W531-K531)</f>
        <v/>
      </c>
      <c r="AA531" s="16">
        <f>IF(ROWS($AA$2:$AA531)&lt;=MAX('Per Line'!$AO$2:$AO$3001),MATCH(ROWS($AA$2:$AA531),'Per Line'!$AO$2:$AO$3001,0),"")</f>
        <v/>
      </c>
      <c r="AB531" s="17">
        <f>IF($AA531="","",K531-J531*Y531/100)</f>
        <v/>
      </c>
      <c r="AC531">
        <f>IF($AA531="","",C531&amp;"|"&amp;COUNTIF($C$2:$C531,C531))</f>
        <v/>
      </c>
    </row>
    <row r="532">
      <c r="A532" s="15" t="n"/>
      <c r="B532">
        <f>IF($AA532="","",INDEX('Per Line'!$E$2:$E$3001,$AA532)&amp;"")</f>
        <v/>
      </c>
      <c r="C532">
        <f>IF($AA532="","",D532&amp;" "&amp;G532)</f>
        <v/>
      </c>
      <c r="D532">
        <f>IF($AA532="","",INDEX('Per Line'!$A$2:$A$3001,$AA532)&amp;"")</f>
        <v/>
      </c>
      <c r="E532" s="14">
        <f>IF($AA532="","",INDEX('Per Line'!$G$2:$G$3001,$AA532))</f>
        <v/>
      </c>
      <c r="F532">
        <f>IF($AA532="","",INDEX('Per Line'!$H$2:$H$3001,$AA532)&amp;"")</f>
        <v/>
      </c>
      <c r="G532">
        <f>IF($AA532="","",INDEX('Per Line'!$J$2:$J$3001,$AA532)&amp;"")</f>
        <v/>
      </c>
      <c r="H532">
        <f>IF($AA532="","",INDEX('Per Line'!$K$2:$K$3001,$AA532)&amp;"")</f>
        <v/>
      </c>
      <c r="I532">
        <f>IF($AA532="","",INDEX('Per Line'!$L$2:$L$3001,$AA532)&amp;"")</f>
        <v/>
      </c>
      <c r="J532">
        <f>IF($AA532="","",INDEX('Per Line'!$P$2:$P$3001,$AA532))</f>
        <v/>
      </c>
      <c r="K532" s="7">
        <f>IF($AA532="","",IF(AND(ISNUMBER(M532),M532&gt;0,Y532&gt;M532),J532*M532/100+(Y532-M532),J532*Y532/100))</f>
        <v/>
      </c>
      <c r="L532">
        <f>IF($AA532="","",INDEX('Per Line'!$Z$2:$Z$3001,$AA532)&amp;"")</f>
        <v/>
      </c>
      <c r="M532">
        <f>IF($AA532="","",INDEX('Per Line'!$AG$2:$AG$3001,$AA532))</f>
        <v/>
      </c>
      <c r="N532">
        <f>IF($AA532="","",IF(AND(ISNUMBER(M532),M532&gt;0),Y532&gt;M532,FALSE))</f>
        <v/>
      </c>
      <c r="O532" s="7">
        <f>IF($AA532="","",IF(AND(ISNUMBER(M532),M532&gt;0,Y532&gt;M532),Y532-M532,""))</f>
        <v/>
      </c>
      <c r="P532" s="7">
        <f>IF($AA532="","",SUMIFS('Per Line'!$Y$2:$Y$3001,'Per Line'!$E$2:$E$3001,$B532,'Per Line'!$AQ$2:$AQ$3001,1))</f>
        <v/>
      </c>
      <c r="Q532">
        <f>IF($AA532="","",Settings!$C$7)</f>
        <v/>
      </c>
      <c r="R532" s="7">
        <f>IF($AA532="","",SUMIFS('Per Line'!$Y$2:$Y$3001,'Per Line'!$E$2:$E$3001,$B532,'Per Line'!$AP$2:$AP$3001,0,'Per Line'!$AQ$2:$AQ$3001,0))</f>
        <v/>
      </c>
      <c r="S532" s="7">
        <f>IF($AA532="","",R532*Q532)</f>
        <v/>
      </c>
      <c r="T532">
        <f>IF($AA532="","",Settings!$C$6)</f>
        <v/>
      </c>
      <c r="U532" s="7">
        <f>IF($AA532="","",SUMIFS('Per Line'!$Y$2:$Y$3001,'Per Line'!$E$2:$E$3001,$B532,'Per Line'!$AP$2:$AP$3001,1,'Per Line'!$AQ$2:$AQ$3001,0))</f>
        <v/>
      </c>
      <c r="V532" s="7">
        <f>IF($AA532="","",U532*T532)</f>
        <v/>
      </c>
      <c r="W532" s="7">
        <f>IF($AA532="","",V532+S532)</f>
        <v/>
      </c>
      <c r="X532" s="7">
        <f>IF($AA532="","",Y532-W532)</f>
        <v/>
      </c>
      <c r="Y532" s="7">
        <f>IF($AA532="","",R532+U532+P532)</f>
        <v/>
      </c>
      <c r="Z532" s="7">
        <f>IF($AA532="","",Y532-W532-K532)</f>
        <v/>
      </c>
      <c r="AA532" s="16">
        <f>IF(ROWS($AA$2:$AA532)&lt;=MAX('Per Line'!$AO$2:$AO$3001),MATCH(ROWS($AA$2:$AA532),'Per Line'!$AO$2:$AO$3001,0),"")</f>
        <v/>
      </c>
      <c r="AB532" s="17">
        <f>IF($AA532="","",K532-J532*Y532/100)</f>
        <v/>
      </c>
      <c r="AC532">
        <f>IF($AA532="","",C532&amp;"|"&amp;COUNTIF($C$2:$C532,C532))</f>
        <v/>
      </c>
    </row>
    <row r="533">
      <c r="A533" s="15" t="n"/>
      <c r="B533">
        <f>IF($AA533="","",INDEX('Per Line'!$E$2:$E$3001,$AA533)&amp;"")</f>
        <v/>
      </c>
      <c r="C533">
        <f>IF($AA533="","",D533&amp;" "&amp;G533)</f>
        <v/>
      </c>
      <c r="D533">
        <f>IF($AA533="","",INDEX('Per Line'!$A$2:$A$3001,$AA533)&amp;"")</f>
        <v/>
      </c>
      <c r="E533" s="14">
        <f>IF($AA533="","",INDEX('Per Line'!$G$2:$G$3001,$AA533))</f>
        <v/>
      </c>
      <c r="F533">
        <f>IF($AA533="","",INDEX('Per Line'!$H$2:$H$3001,$AA533)&amp;"")</f>
        <v/>
      </c>
      <c r="G533">
        <f>IF($AA533="","",INDEX('Per Line'!$J$2:$J$3001,$AA533)&amp;"")</f>
        <v/>
      </c>
      <c r="H533">
        <f>IF($AA533="","",INDEX('Per Line'!$K$2:$K$3001,$AA533)&amp;"")</f>
        <v/>
      </c>
      <c r="I533">
        <f>IF($AA533="","",INDEX('Per Line'!$L$2:$L$3001,$AA533)&amp;"")</f>
        <v/>
      </c>
      <c r="J533">
        <f>IF($AA533="","",INDEX('Per Line'!$P$2:$P$3001,$AA533))</f>
        <v/>
      </c>
      <c r="K533" s="7">
        <f>IF($AA533="","",IF(AND(ISNUMBER(M533),M533&gt;0,Y533&gt;M533),J533*M533/100+(Y533-M533),J533*Y533/100))</f>
        <v/>
      </c>
      <c r="L533">
        <f>IF($AA533="","",INDEX('Per Line'!$Z$2:$Z$3001,$AA533)&amp;"")</f>
        <v/>
      </c>
      <c r="M533">
        <f>IF($AA533="","",INDEX('Per Line'!$AG$2:$AG$3001,$AA533))</f>
        <v/>
      </c>
      <c r="N533">
        <f>IF($AA533="","",IF(AND(ISNUMBER(M533),M533&gt;0),Y533&gt;M533,FALSE))</f>
        <v/>
      </c>
      <c r="O533" s="7">
        <f>IF($AA533="","",IF(AND(ISNUMBER(M533),M533&gt;0,Y533&gt;M533),Y533-M533,""))</f>
        <v/>
      </c>
      <c r="P533" s="7">
        <f>IF($AA533="","",SUMIFS('Per Line'!$Y$2:$Y$3001,'Per Line'!$E$2:$E$3001,$B533,'Per Line'!$AQ$2:$AQ$3001,1))</f>
        <v/>
      </c>
      <c r="Q533">
        <f>IF($AA533="","",Settings!$C$7)</f>
        <v/>
      </c>
      <c r="R533" s="7">
        <f>IF($AA533="","",SUMIFS('Per Line'!$Y$2:$Y$3001,'Per Line'!$E$2:$E$3001,$B533,'Per Line'!$AP$2:$AP$3001,0,'Per Line'!$AQ$2:$AQ$3001,0))</f>
        <v/>
      </c>
      <c r="S533" s="7">
        <f>IF($AA533="","",R533*Q533)</f>
        <v/>
      </c>
      <c r="T533">
        <f>IF($AA533="","",Settings!$C$6)</f>
        <v/>
      </c>
      <c r="U533" s="7">
        <f>IF($AA533="","",SUMIFS('Per Line'!$Y$2:$Y$3001,'Per Line'!$E$2:$E$3001,$B533,'Per Line'!$AP$2:$AP$3001,1,'Per Line'!$AQ$2:$AQ$3001,0))</f>
        <v/>
      </c>
      <c r="V533" s="7">
        <f>IF($AA533="","",U533*T533)</f>
        <v/>
      </c>
      <c r="W533" s="7">
        <f>IF($AA533="","",V533+S533)</f>
        <v/>
      </c>
      <c r="X533" s="7">
        <f>IF($AA533="","",Y533-W533)</f>
        <v/>
      </c>
      <c r="Y533" s="7">
        <f>IF($AA533="","",R533+U533+P533)</f>
        <v/>
      </c>
      <c r="Z533" s="7">
        <f>IF($AA533="","",Y533-W533-K533)</f>
        <v/>
      </c>
      <c r="AA533" s="16">
        <f>IF(ROWS($AA$2:$AA533)&lt;=MAX('Per Line'!$AO$2:$AO$3001),MATCH(ROWS($AA$2:$AA533),'Per Line'!$AO$2:$AO$3001,0),"")</f>
        <v/>
      </c>
      <c r="AB533" s="17">
        <f>IF($AA533="","",K533-J533*Y533/100)</f>
        <v/>
      </c>
      <c r="AC533">
        <f>IF($AA533="","",C533&amp;"|"&amp;COUNTIF($C$2:$C533,C533))</f>
        <v/>
      </c>
    </row>
    <row r="534">
      <c r="A534" s="15" t="n"/>
      <c r="B534">
        <f>IF($AA534="","",INDEX('Per Line'!$E$2:$E$3001,$AA534)&amp;"")</f>
        <v/>
      </c>
      <c r="C534">
        <f>IF($AA534="","",D534&amp;" "&amp;G534)</f>
        <v/>
      </c>
      <c r="D534">
        <f>IF($AA534="","",INDEX('Per Line'!$A$2:$A$3001,$AA534)&amp;"")</f>
        <v/>
      </c>
      <c r="E534" s="14">
        <f>IF($AA534="","",INDEX('Per Line'!$G$2:$G$3001,$AA534))</f>
        <v/>
      </c>
      <c r="F534">
        <f>IF($AA534="","",INDEX('Per Line'!$H$2:$H$3001,$AA534)&amp;"")</f>
        <v/>
      </c>
      <c r="G534">
        <f>IF($AA534="","",INDEX('Per Line'!$J$2:$J$3001,$AA534)&amp;"")</f>
        <v/>
      </c>
      <c r="H534">
        <f>IF($AA534="","",INDEX('Per Line'!$K$2:$K$3001,$AA534)&amp;"")</f>
        <v/>
      </c>
      <c r="I534">
        <f>IF($AA534="","",INDEX('Per Line'!$L$2:$L$3001,$AA534)&amp;"")</f>
        <v/>
      </c>
      <c r="J534">
        <f>IF($AA534="","",INDEX('Per Line'!$P$2:$P$3001,$AA534))</f>
        <v/>
      </c>
      <c r="K534" s="7">
        <f>IF($AA534="","",IF(AND(ISNUMBER(M534),M534&gt;0,Y534&gt;M534),J534*M534/100+(Y534-M534),J534*Y534/100))</f>
        <v/>
      </c>
      <c r="L534">
        <f>IF($AA534="","",INDEX('Per Line'!$Z$2:$Z$3001,$AA534)&amp;"")</f>
        <v/>
      </c>
      <c r="M534">
        <f>IF($AA534="","",INDEX('Per Line'!$AG$2:$AG$3001,$AA534))</f>
        <v/>
      </c>
      <c r="N534">
        <f>IF($AA534="","",IF(AND(ISNUMBER(M534),M534&gt;0),Y534&gt;M534,FALSE))</f>
        <v/>
      </c>
      <c r="O534" s="7">
        <f>IF($AA534="","",IF(AND(ISNUMBER(M534),M534&gt;0,Y534&gt;M534),Y534-M534,""))</f>
        <v/>
      </c>
      <c r="P534" s="7">
        <f>IF($AA534="","",SUMIFS('Per Line'!$Y$2:$Y$3001,'Per Line'!$E$2:$E$3001,$B534,'Per Line'!$AQ$2:$AQ$3001,1))</f>
        <v/>
      </c>
      <c r="Q534">
        <f>IF($AA534="","",Settings!$C$7)</f>
        <v/>
      </c>
      <c r="R534" s="7">
        <f>IF($AA534="","",SUMIFS('Per Line'!$Y$2:$Y$3001,'Per Line'!$E$2:$E$3001,$B534,'Per Line'!$AP$2:$AP$3001,0,'Per Line'!$AQ$2:$AQ$3001,0))</f>
        <v/>
      </c>
      <c r="S534" s="7">
        <f>IF($AA534="","",R534*Q534)</f>
        <v/>
      </c>
      <c r="T534">
        <f>IF($AA534="","",Settings!$C$6)</f>
        <v/>
      </c>
      <c r="U534" s="7">
        <f>IF($AA534="","",SUMIFS('Per Line'!$Y$2:$Y$3001,'Per Line'!$E$2:$E$3001,$B534,'Per Line'!$AP$2:$AP$3001,1,'Per Line'!$AQ$2:$AQ$3001,0))</f>
        <v/>
      </c>
      <c r="V534" s="7">
        <f>IF($AA534="","",U534*T534)</f>
        <v/>
      </c>
      <c r="W534" s="7">
        <f>IF($AA534="","",V534+S534)</f>
        <v/>
      </c>
      <c r="X534" s="7">
        <f>IF($AA534="","",Y534-W534)</f>
        <v/>
      </c>
      <c r="Y534" s="7">
        <f>IF($AA534="","",R534+U534+P534)</f>
        <v/>
      </c>
      <c r="Z534" s="7">
        <f>IF($AA534="","",Y534-W534-K534)</f>
        <v/>
      </c>
      <c r="AA534" s="16">
        <f>IF(ROWS($AA$2:$AA534)&lt;=MAX('Per Line'!$AO$2:$AO$3001),MATCH(ROWS($AA$2:$AA534),'Per Line'!$AO$2:$AO$3001,0),"")</f>
        <v/>
      </c>
      <c r="AB534" s="17">
        <f>IF($AA534="","",K534-J534*Y534/100)</f>
        <v/>
      </c>
      <c r="AC534">
        <f>IF($AA534="","",C534&amp;"|"&amp;COUNTIF($C$2:$C534,C534))</f>
        <v/>
      </c>
    </row>
    <row r="535">
      <c r="A535" s="15" t="n"/>
      <c r="B535">
        <f>IF($AA535="","",INDEX('Per Line'!$E$2:$E$3001,$AA535)&amp;"")</f>
        <v/>
      </c>
      <c r="C535">
        <f>IF($AA535="","",D535&amp;" "&amp;G535)</f>
        <v/>
      </c>
      <c r="D535">
        <f>IF($AA535="","",INDEX('Per Line'!$A$2:$A$3001,$AA535)&amp;"")</f>
        <v/>
      </c>
      <c r="E535" s="14">
        <f>IF($AA535="","",INDEX('Per Line'!$G$2:$G$3001,$AA535))</f>
        <v/>
      </c>
      <c r="F535">
        <f>IF($AA535="","",INDEX('Per Line'!$H$2:$H$3001,$AA535)&amp;"")</f>
        <v/>
      </c>
      <c r="G535">
        <f>IF($AA535="","",INDEX('Per Line'!$J$2:$J$3001,$AA535)&amp;"")</f>
        <v/>
      </c>
      <c r="H535">
        <f>IF($AA535="","",INDEX('Per Line'!$K$2:$K$3001,$AA535)&amp;"")</f>
        <v/>
      </c>
      <c r="I535">
        <f>IF($AA535="","",INDEX('Per Line'!$L$2:$L$3001,$AA535)&amp;"")</f>
        <v/>
      </c>
      <c r="J535">
        <f>IF($AA535="","",INDEX('Per Line'!$P$2:$P$3001,$AA535))</f>
        <v/>
      </c>
      <c r="K535" s="7">
        <f>IF($AA535="","",IF(AND(ISNUMBER(M535),M535&gt;0,Y535&gt;M535),J535*M535/100+(Y535-M535),J535*Y535/100))</f>
        <v/>
      </c>
      <c r="L535">
        <f>IF($AA535="","",INDEX('Per Line'!$Z$2:$Z$3001,$AA535)&amp;"")</f>
        <v/>
      </c>
      <c r="M535">
        <f>IF($AA535="","",INDEX('Per Line'!$AG$2:$AG$3001,$AA535))</f>
        <v/>
      </c>
      <c r="N535">
        <f>IF($AA535="","",IF(AND(ISNUMBER(M535),M535&gt;0),Y535&gt;M535,FALSE))</f>
        <v/>
      </c>
      <c r="O535" s="7">
        <f>IF($AA535="","",IF(AND(ISNUMBER(M535),M535&gt;0,Y535&gt;M535),Y535-M535,""))</f>
        <v/>
      </c>
      <c r="P535" s="7">
        <f>IF($AA535="","",SUMIFS('Per Line'!$Y$2:$Y$3001,'Per Line'!$E$2:$E$3001,$B535,'Per Line'!$AQ$2:$AQ$3001,1))</f>
        <v/>
      </c>
      <c r="Q535">
        <f>IF($AA535="","",Settings!$C$7)</f>
        <v/>
      </c>
      <c r="R535" s="7">
        <f>IF($AA535="","",SUMIFS('Per Line'!$Y$2:$Y$3001,'Per Line'!$E$2:$E$3001,$B535,'Per Line'!$AP$2:$AP$3001,0,'Per Line'!$AQ$2:$AQ$3001,0))</f>
        <v/>
      </c>
      <c r="S535" s="7">
        <f>IF($AA535="","",R535*Q535)</f>
        <v/>
      </c>
      <c r="T535">
        <f>IF($AA535="","",Settings!$C$6)</f>
        <v/>
      </c>
      <c r="U535" s="7">
        <f>IF($AA535="","",SUMIFS('Per Line'!$Y$2:$Y$3001,'Per Line'!$E$2:$E$3001,$B535,'Per Line'!$AP$2:$AP$3001,1,'Per Line'!$AQ$2:$AQ$3001,0))</f>
        <v/>
      </c>
      <c r="V535" s="7">
        <f>IF($AA535="","",U535*T535)</f>
        <v/>
      </c>
      <c r="W535" s="7">
        <f>IF($AA535="","",V535+S535)</f>
        <v/>
      </c>
      <c r="X535" s="7">
        <f>IF($AA535="","",Y535-W535)</f>
        <v/>
      </c>
      <c r="Y535" s="7">
        <f>IF($AA535="","",R535+U535+P535)</f>
        <v/>
      </c>
      <c r="Z535" s="7">
        <f>IF($AA535="","",Y535-W535-K535)</f>
        <v/>
      </c>
      <c r="AA535" s="16">
        <f>IF(ROWS($AA$2:$AA535)&lt;=MAX('Per Line'!$AO$2:$AO$3001),MATCH(ROWS($AA$2:$AA535),'Per Line'!$AO$2:$AO$3001,0),"")</f>
        <v/>
      </c>
      <c r="AB535" s="17">
        <f>IF($AA535="","",K535-J535*Y535/100)</f>
        <v/>
      </c>
      <c r="AC535">
        <f>IF($AA535="","",C535&amp;"|"&amp;COUNTIF($C$2:$C535,C535))</f>
        <v/>
      </c>
    </row>
    <row r="536">
      <c r="A536" s="15" t="n"/>
      <c r="B536">
        <f>IF($AA536="","",INDEX('Per Line'!$E$2:$E$3001,$AA536)&amp;"")</f>
        <v/>
      </c>
      <c r="C536">
        <f>IF($AA536="","",D536&amp;" "&amp;G536)</f>
        <v/>
      </c>
      <c r="D536">
        <f>IF($AA536="","",INDEX('Per Line'!$A$2:$A$3001,$AA536)&amp;"")</f>
        <v/>
      </c>
      <c r="E536" s="14">
        <f>IF($AA536="","",INDEX('Per Line'!$G$2:$G$3001,$AA536))</f>
        <v/>
      </c>
      <c r="F536">
        <f>IF($AA536="","",INDEX('Per Line'!$H$2:$H$3001,$AA536)&amp;"")</f>
        <v/>
      </c>
      <c r="G536">
        <f>IF($AA536="","",INDEX('Per Line'!$J$2:$J$3001,$AA536)&amp;"")</f>
        <v/>
      </c>
      <c r="H536">
        <f>IF($AA536="","",INDEX('Per Line'!$K$2:$K$3001,$AA536)&amp;"")</f>
        <v/>
      </c>
      <c r="I536">
        <f>IF($AA536="","",INDEX('Per Line'!$L$2:$L$3001,$AA536)&amp;"")</f>
        <v/>
      </c>
      <c r="J536">
        <f>IF($AA536="","",INDEX('Per Line'!$P$2:$P$3001,$AA536))</f>
        <v/>
      </c>
      <c r="K536" s="7">
        <f>IF($AA536="","",IF(AND(ISNUMBER(M536),M536&gt;0,Y536&gt;M536),J536*M536/100+(Y536-M536),J536*Y536/100))</f>
        <v/>
      </c>
      <c r="L536">
        <f>IF($AA536="","",INDEX('Per Line'!$Z$2:$Z$3001,$AA536)&amp;"")</f>
        <v/>
      </c>
      <c r="M536">
        <f>IF($AA536="","",INDEX('Per Line'!$AG$2:$AG$3001,$AA536))</f>
        <v/>
      </c>
      <c r="N536">
        <f>IF($AA536="","",IF(AND(ISNUMBER(M536),M536&gt;0),Y536&gt;M536,FALSE))</f>
        <v/>
      </c>
      <c r="O536" s="7">
        <f>IF($AA536="","",IF(AND(ISNUMBER(M536),M536&gt;0,Y536&gt;M536),Y536-M536,""))</f>
        <v/>
      </c>
      <c r="P536" s="7">
        <f>IF($AA536="","",SUMIFS('Per Line'!$Y$2:$Y$3001,'Per Line'!$E$2:$E$3001,$B536,'Per Line'!$AQ$2:$AQ$3001,1))</f>
        <v/>
      </c>
      <c r="Q536">
        <f>IF($AA536="","",Settings!$C$7)</f>
        <v/>
      </c>
      <c r="R536" s="7">
        <f>IF($AA536="","",SUMIFS('Per Line'!$Y$2:$Y$3001,'Per Line'!$E$2:$E$3001,$B536,'Per Line'!$AP$2:$AP$3001,0,'Per Line'!$AQ$2:$AQ$3001,0))</f>
        <v/>
      </c>
      <c r="S536" s="7">
        <f>IF($AA536="","",R536*Q536)</f>
        <v/>
      </c>
      <c r="T536">
        <f>IF($AA536="","",Settings!$C$6)</f>
        <v/>
      </c>
      <c r="U536" s="7">
        <f>IF($AA536="","",SUMIFS('Per Line'!$Y$2:$Y$3001,'Per Line'!$E$2:$E$3001,$B536,'Per Line'!$AP$2:$AP$3001,1,'Per Line'!$AQ$2:$AQ$3001,0))</f>
        <v/>
      </c>
      <c r="V536" s="7">
        <f>IF($AA536="","",U536*T536)</f>
        <v/>
      </c>
      <c r="W536" s="7">
        <f>IF($AA536="","",V536+S536)</f>
        <v/>
      </c>
      <c r="X536" s="7">
        <f>IF($AA536="","",Y536-W536)</f>
        <v/>
      </c>
      <c r="Y536" s="7">
        <f>IF($AA536="","",R536+U536+P536)</f>
        <v/>
      </c>
      <c r="Z536" s="7">
        <f>IF($AA536="","",Y536-W536-K536)</f>
        <v/>
      </c>
      <c r="AA536" s="16">
        <f>IF(ROWS($AA$2:$AA536)&lt;=MAX('Per Line'!$AO$2:$AO$3001),MATCH(ROWS($AA$2:$AA536),'Per Line'!$AO$2:$AO$3001,0),"")</f>
        <v/>
      </c>
      <c r="AB536" s="17">
        <f>IF($AA536="","",K536-J536*Y536/100)</f>
        <v/>
      </c>
      <c r="AC536">
        <f>IF($AA536="","",C536&amp;"|"&amp;COUNTIF($C$2:$C536,C536))</f>
        <v/>
      </c>
    </row>
    <row r="537">
      <c r="A537" s="15" t="n"/>
      <c r="B537">
        <f>IF($AA537="","",INDEX('Per Line'!$E$2:$E$3001,$AA537)&amp;"")</f>
        <v/>
      </c>
      <c r="C537">
        <f>IF($AA537="","",D537&amp;" "&amp;G537)</f>
        <v/>
      </c>
      <c r="D537">
        <f>IF($AA537="","",INDEX('Per Line'!$A$2:$A$3001,$AA537)&amp;"")</f>
        <v/>
      </c>
      <c r="E537" s="14">
        <f>IF($AA537="","",INDEX('Per Line'!$G$2:$G$3001,$AA537))</f>
        <v/>
      </c>
      <c r="F537">
        <f>IF($AA537="","",INDEX('Per Line'!$H$2:$H$3001,$AA537)&amp;"")</f>
        <v/>
      </c>
      <c r="G537">
        <f>IF($AA537="","",INDEX('Per Line'!$J$2:$J$3001,$AA537)&amp;"")</f>
        <v/>
      </c>
      <c r="H537">
        <f>IF($AA537="","",INDEX('Per Line'!$K$2:$K$3001,$AA537)&amp;"")</f>
        <v/>
      </c>
      <c r="I537">
        <f>IF($AA537="","",INDEX('Per Line'!$L$2:$L$3001,$AA537)&amp;"")</f>
        <v/>
      </c>
      <c r="J537">
        <f>IF($AA537="","",INDEX('Per Line'!$P$2:$P$3001,$AA537))</f>
        <v/>
      </c>
      <c r="K537" s="7">
        <f>IF($AA537="","",IF(AND(ISNUMBER(M537),M537&gt;0,Y537&gt;M537),J537*M537/100+(Y537-M537),J537*Y537/100))</f>
        <v/>
      </c>
      <c r="L537">
        <f>IF($AA537="","",INDEX('Per Line'!$Z$2:$Z$3001,$AA537)&amp;"")</f>
        <v/>
      </c>
      <c r="M537">
        <f>IF($AA537="","",INDEX('Per Line'!$AG$2:$AG$3001,$AA537))</f>
        <v/>
      </c>
      <c r="N537">
        <f>IF($AA537="","",IF(AND(ISNUMBER(M537),M537&gt;0),Y537&gt;M537,FALSE))</f>
        <v/>
      </c>
      <c r="O537" s="7">
        <f>IF($AA537="","",IF(AND(ISNUMBER(M537),M537&gt;0,Y537&gt;M537),Y537-M537,""))</f>
        <v/>
      </c>
      <c r="P537" s="7">
        <f>IF($AA537="","",SUMIFS('Per Line'!$Y$2:$Y$3001,'Per Line'!$E$2:$E$3001,$B537,'Per Line'!$AQ$2:$AQ$3001,1))</f>
        <v/>
      </c>
      <c r="Q537">
        <f>IF($AA537="","",Settings!$C$7)</f>
        <v/>
      </c>
      <c r="R537" s="7">
        <f>IF($AA537="","",SUMIFS('Per Line'!$Y$2:$Y$3001,'Per Line'!$E$2:$E$3001,$B537,'Per Line'!$AP$2:$AP$3001,0,'Per Line'!$AQ$2:$AQ$3001,0))</f>
        <v/>
      </c>
      <c r="S537" s="7">
        <f>IF($AA537="","",R537*Q537)</f>
        <v/>
      </c>
      <c r="T537">
        <f>IF($AA537="","",Settings!$C$6)</f>
        <v/>
      </c>
      <c r="U537" s="7">
        <f>IF($AA537="","",SUMIFS('Per Line'!$Y$2:$Y$3001,'Per Line'!$E$2:$E$3001,$B537,'Per Line'!$AP$2:$AP$3001,1,'Per Line'!$AQ$2:$AQ$3001,0))</f>
        <v/>
      </c>
      <c r="V537" s="7">
        <f>IF($AA537="","",U537*T537)</f>
        <v/>
      </c>
      <c r="W537" s="7">
        <f>IF($AA537="","",V537+S537)</f>
        <v/>
      </c>
      <c r="X537" s="7">
        <f>IF($AA537="","",Y537-W537)</f>
        <v/>
      </c>
      <c r="Y537" s="7">
        <f>IF($AA537="","",R537+U537+P537)</f>
        <v/>
      </c>
      <c r="Z537" s="7">
        <f>IF($AA537="","",Y537-W537-K537)</f>
        <v/>
      </c>
      <c r="AA537" s="16">
        <f>IF(ROWS($AA$2:$AA537)&lt;=MAX('Per Line'!$AO$2:$AO$3001),MATCH(ROWS($AA$2:$AA537),'Per Line'!$AO$2:$AO$3001,0),"")</f>
        <v/>
      </c>
      <c r="AB537" s="17">
        <f>IF($AA537="","",K537-J537*Y537/100)</f>
        <v/>
      </c>
      <c r="AC537">
        <f>IF($AA537="","",C537&amp;"|"&amp;COUNTIF($C$2:$C537,C537))</f>
        <v/>
      </c>
    </row>
    <row r="538">
      <c r="A538" s="15" t="n"/>
      <c r="B538">
        <f>IF($AA538="","",INDEX('Per Line'!$E$2:$E$3001,$AA538)&amp;"")</f>
        <v/>
      </c>
      <c r="C538">
        <f>IF($AA538="","",D538&amp;" "&amp;G538)</f>
        <v/>
      </c>
      <c r="D538">
        <f>IF($AA538="","",INDEX('Per Line'!$A$2:$A$3001,$AA538)&amp;"")</f>
        <v/>
      </c>
      <c r="E538" s="14">
        <f>IF($AA538="","",INDEX('Per Line'!$G$2:$G$3001,$AA538))</f>
        <v/>
      </c>
      <c r="F538">
        <f>IF($AA538="","",INDEX('Per Line'!$H$2:$H$3001,$AA538)&amp;"")</f>
        <v/>
      </c>
      <c r="G538">
        <f>IF($AA538="","",INDEX('Per Line'!$J$2:$J$3001,$AA538)&amp;"")</f>
        <v/>
      </c>
      <c r="H538">
        <f>IF($AA538="","",INDEX('Per Line'!$K$2:$K$3001,$AA538)&amp;"")</f>
        <v/>
      </c>
      <c r="I538">
        <f>IF($AA538="","",INDEX('Per Line'!$L$2:$L$3001,$AA538)&amp;"")</f>
        <v/>
      </c>
      <c r="J538">
        <f>IF($AA538="","",INDEX('Per Line'!$P$2:$P$3001,$AA538))</f>
        <v/>
      </c>
      <c r="K538" s="7">
        <f>IF($AA538="","",IF(AND(ISNUMBER(M538),M538&gt;0,Y538&gt;M538),J538*M538/100+(Y538-M538),J538*Y538/100))</f>
        <v/>
      </c>
      <c r="L538">
        <f>IF($AA538="","",INDEX('Per Line'!$Z$2:$Z$3001,$AA538)&amp;"")</f>
        <v/>
      </c>
      <c r="M538">
        <f>IF($AA538="","",INDEX('Per Line'!$AG$2:$AG$3001,$AA538))</f>
        <v/>
      </c>
      <c r="N538">
        <f>IF($AA538="","",IF(AND(ISNUMBER(M538),M538&gt;0),Y538&gt;M538,FALSE))</f>
        <v/>
      </c>
      <c r="O538" s="7">
        <f>IF($AA538="","",IF(AND(ISNUMBER(M538),M538&gt;0,Y538&gt;M538),Y538-M538,""))</f>
        <v/>
      </c>
      <c r="P538" s="7">
        <f>IF($AA538="","",SUMIFS('Per Line'!$Y$2:$Y$3001,'Per Line'!$E$2:$E$3001,$B538,'Per Line'!$AQ$2:$AQ$3001,1))</f>
        <v/>
      </c>
      <c r="Q538">
        <f>IF($AA538="","",Settings!$C$7)</f>
        <v/>
      </c>
      <c r="R538" s="7">
        <f>IF($AA538="","",SUMIFS('Per Line'!$Y$2:$Y$3001,'Per Line'!$E$2:$E$3001,$B538,'Per Line'!$AP$2:$AP$3001,0,'Per Line'!$AQ$2:$AQ$3001,0))</f>
        <v/>
      </c>
      <c r="S538" s="7">
        <f>IF($AA538="","",R538*Q538)</f>
        <v/>
      </c>
      <c r="T538">
        <f>IF($AA538="","",Settings!$C$6)</f>
        <v/>
      </c>
      <c r="U538" s="7">
        <f>IF($AA538="","",SUMIFS('Per Line'!$Y$2:$Y$3001,'Per Line'!$E$2:$E$3001,$B538,'Per Line'!$AP$2:$AP$3001,1,'Per Line'!$AQ$2:$AQ$3001,0))</f>
        <v/>
      </c>
      <c r="V538" s="7">
        <f>IF($AA538="","",U538*T538)</f>
        <v/>
      </c>
      <c r="W538" s="7">
        <f>IF($AA538="","",V538+S538)</f>
        <v/>
      </c>
      <c r="X538" s="7">
        <f>IF($AA538="","",Y538-W538)</f>
        <v/>
      </c>
      <c r="Y538" s="7">
        <f>IF($AA538="","",R538+U538+P538)</f>
        <v/>
      </c>
      <c r="Z538" s="7">
        <f>IF($AA538="","",Y538-W538-K538)</f>
        <v/>
      </c>
      <c r="AA538" s="16">
        <f>IF(ROWS($AA$2:$AA538)&lt;=MAX('Per Line'!$AO$2:$AO$3001),MATCH(ROWS($AA$2:$AA538),'Per Line'!$AO$2:$AO$3001,0),"")</f>
        <v/>
      </c>
      <c r="AB538" s="17">
        <f>IF($AA538="","",K538-J538*Y538/100)</f>
        <v/>
      </c>
      <c r="AC538">
        <f>IF($AA538="","",C538&amp;"|"&amp;COUNTIF($C$2:$C538,C538))</f>
        <v/>
      </c>
    </row>
    <row r="539">
      <c r="A539" s="15" t="n"/>
      <c r="B539">
        <f>IF($AA539="","",INDEX('Per Line'!$E$2:$E$3001,$AA539)&amp;"")</f>
        <v/>
      </c>
      <c r="C539">
        <f>IF($AA539="","",D539&amp;" "&amp;G539)</f>
        <v/>
      </c>
      <c r="D539">
        <f>IF($AA539="","",INDEX('Per Line'!$A$2:$A$3001,$AA539)&amp;"")</f>
        <v/>
      </c>
      <c r="E539" s="14">
        <f>IF($AA539="","",INDEX('Per Line'!$G$2:$G$3001,$AA539))</f>
        <v/>
      </c>
      <c r="F539">
        <f>IF($AA539="","",INDEX('Per Line'!$H$2:$H$3001,$AA539)&amp;"")</f>
        <v/>
      </c>
      <c r="G539">
        <f>IF($AA539="","",INDEX('Per Line'!$J$2:$J$3001,$AA539)&amp;"")</f>
        <v/>
      </c>
      <c r="H539">
        <f>IF($AA539="","",INDEX('Per Line'!$K$2:$K$3001,$AA539)&amp;"")</f>
        <v/>
      </c>
      <c r="I539">
        <f>IF($AA539="","",INDEX('Per Line'!$L$2:$L$3001,$AA539)&amp;"")</f>
        <v/>
      </c>
      <c r="J539">
        <f>IF($AA539="","",INDEX('Per Line'!$P$2:$P$3001,$AA539))</f>
        <v/>
      </c>
      <c r="K539" s="7">
        <f>IF($AA539="","",IF(AND(ISNUMBER(M539),M539&gt;0,Y539&gt;M539),J539*M539/100+(Y539-M539),J539*Y539/100))</f>
        <v/>
      </c>
      <c r="L539">
        <f>IF($AA539="","",INDEX('Per Line'!$Z$2:$Z$3001,$AA539)&amp;"")</f>
        <v/>
      </c>
      <c r="M539">
        <f>IF($AA539="","",INDEX('Per Line'!$AG$2:$AG$3001,$AA539))</f>
        <v/>
      </c>
      <c r="N539">
        <f>IF($AA539="","",IF(AND(ISNUMBER(M539),M539&gt;0),Y539&gt;M539,FALSE))</f>
        <v/>
      </c>
      <c r="O539" s="7">
        <f>IF($AA539="","",IF(AND(ISNUMBER(M539),M539&gt;0,Y539&gt;M539),Y539-M539,""))</f>
        <v/>
      </c>
      <c r="P539" s="7">
        <f>IF($AA539="","",SUMIFS('Per Line'!$Y$2:$Y$3001,'Per Line'!$E$2:$E$3001,$B539,'Per Line'!$AQ$2:$AQ$3001,1))</f>
        <v/>
      </c>
      <c r="Q539">
        <f>IF($AA539="","",Settings!$C$7)</f>
        <v/>
      </c>
      <c r="R539" s="7">
        <f>IF($AA539="","",SUMIFS('Per Line'!$Y$2:$Y$3001,'Per Line'!$E$2:$E$3001,$B539,'Per Line'!$AP$2:$AP$3001,0,'Per Line'!$AQ$2:$AQ$3001,0))</f>
        <v/>
      </c>
      <c r="S539" s="7">
        <f>IF($AA539="","",R539*Q539)</f>
        <v/>
      </c>
      <c r="T539">
        <f>IF($AA539="","",Settings!$C$6)</f>
        <v/>
      </c>
      <c r="U539" s="7">
        <f>IF($AA539="","",SUMIFS('Per Line'!$Y$2:$Y$3001,'Per Line'!$E$2:$E$3001,$B539,'Per Line'!$AP$2:$AP$3001,1,'Per Line'!$AQ$2:$AQ$3001,0))</f>
        <v/>
      </c>
      <c r="V539" s="7">
        <f>IF($AA539="","",U539*T539)</f>
        <v/>
      </c>
      <c r="W539" s="7">
        <f>IF($AA539="","",V539+S539)</f>
        <v/>
      </c>
      <c r="X539" s="7">
        <f>IF($AA539="","",Y539-W539)</f>
        <v/>
      </c>
      <c r="Y539" s="7">
        <f>IF($AA539="","",R539+U539+P539)</f>
        <v/>
      </c>
      <c r="Z539" s="7">
        <f>IF($AA539="","",Y539-W539-K539)</f>
        <v/>
      </c>
      <c r="AA539" s="16">
        <f>IF(ROWS($AA$2:$AA539)&lt;=MAX('Per Line'!$AO$2:$AO$3001),MATCH(ROWS($AA$2:$AA539),'Per Line'!$AO$2:$AO$3001,0),"")</f>
        <v/>
      </c>
      <c r="AB539" s="17">
        <f>IF($AA539="","",K539-J539*Y539/100)</f>
        <v/>
      </c>
      <c r="AC539">
        <f>IF($AA539="","",C539&amp;"|"&amp;COUNTIF($C$2:$C539,C539))</f>
        <v/>
      </c>
    </row>
    <row r="540">
      <c r="A540" s="15" t="n"/>
      <c r="B540">
        <f>IF($AA540="","",INDEX('Per Line'!$E$2:$E$3001,$AA540)&amp;"")</f>
        <v/>
      </c>
      <c r="C540">
        <f>IF($AA540="","",D540&amp;" "&amp;G540)</f>
        <v/>
      </c>
      <c r="D540">
        <f>IF($AA540="","",INDEX('Per Line'!$A$2:$A$3001,$AA540)&amp;"")</f>
        <v/>
      </c>
      <c r="E540" s="14">
        <f>IF($AA540="","",INDEX('Per Line'!$G$2:$G$3001,$AA540))</f>
        <v/>
      </c>
      <c r="F540">
        <f>IF($AA540="","",INDEX('Per Line'!$H$2:$H$3001,$AA540)&amp;"")</f>
        <v/>
      </c>
      <c r="G540">
        <f>IF($AA540="","",INDEX('Per Line'!$J$2:$J$3001,$AA540)&amp;"")</f>
        <v/>
      </c>
      <c r="H540">
        <f>IF($AA540="","",INDEX('Per Line'!$K$2:$K$3001,$AA540)&amp;"")</f>
        <v/>
      </c>
      <c r="I540">
        <f>IF($AA540="","",INDEX('Per Line'!$L$2:$L$3001,$AA540)&amp;"")</f>
        <v/>
      </c>
      <c r="J540">
        <f>IF($AA540="","",INDEX('Per Line'!$P$2:$P$3001,$AA540))</f>
        <v/>
      </c>
      <c r="K540" s="7">
        <f>IF($AA540="","",IF(AND(ISNUMBER(M540),M540&gt;0,Y540&gt;M540),J540*M540/100+(Y540-M540),J540*Y540/100))</f>
        <v/>
      </c>
      <c r="L540">
        <f>IF($AA540="","",INDEX('Per Line'!$Z$2:$Z$3001,$AA540)&amp;"")</f>
        <v/>
      </c>
      <c r="M540">
        <f>IF($AA540="","",INDEX('Per Line'!$AG$2:$AG$3001,$AA540))</f>
        <v/>
      </c>
      <c r="N540">
        <f>IF($AA540="","",IF(AND(ISNUMBER(M540),M540&gt;0),Y540&gt;M540,FALSE))</f>
        <v/>
      </c>
      <c r="O540" s="7">
        <f>IF($AA540="","",IF(AND(ISNUMBER(M540),M540&gt;0,Y540&gt;M540),Y540-M540,""))</f>
        <v/>
      </c>
      <c r="P540" s="7">
        <f>IF($AA540="","",SUMIFS('Per Line'!$Y$2:$Y$3001,'Per Line'!$E$2:$E$3001,$B540,'Per Line'!$AQ$2:$AQ$3001,1))</f>
        <v/>
      </c>
      <c r="Q540">
        <f>IF($AA540="","",Settings!$C$7)</f>
        <v/>
      </c>
      <c r="R540" s="7">
        <f>IF($AA540="","",SUMIFS('Per Line'!$Y$2:$Y$3001,'Per Line'!$E$2:$E$3001,$B540,'Per Line'!$AP$2:$AP$3001,0,'Per Line'!$AQ$2:$AQ$3001,0))</f>
        <v/>
      </c>
      <c r="S540" s="7">
        <f>IF($AA540="","",R540*Q540)</f>
        <v/>
      </c>
      <c r="T540">
        <f>IF($AA540="","",Settings!$C$6)</f>
        <v/>
      </c>
      <c r="U540" s="7">
        <f>IF($AA540="","",SUMIFS('Per Line'!$Y$2:$Y$3001,'Per Line'!$E$2:$E$3001,$B540,'Per Line'!$AP$2:$AP$3001,1,'Per Line'!$AQ$2:$AQ$3001,0))</f>
        <v/>
      </c>
      <c r="V540" s="7">
        <f>IF($AA540="","",U540*T540)</f>
        <v/>
      </c>
      <c r="W540" s="7">
        <f>IF($AA540="","",V540+S540)</f>
        <v/>
      </c>
      <c r="X540" s="7">
        <f>IF($AA540="","",Y540-W540)</f>
        <v/>
      </c>
      <c r="Y540" s="7">
        <f>IF($AA540="","",R540+U540+P540)</f>
        <v/>
      </c>
      <c r="Z540" s="7">
        <f>IF($AA540="","",Y540-W540-K540)</f>
        <v/>
      </c>
      <c r="AA540" s="16">
        <f>IF(ROWS($AA$2:$AA540)&lt;=MAX('Per Line'!$AO$2:$AO$3001),MATCH(ROWS($AA$2:$AA540),'Per Line'!$AO$2:$AO$3001,0),"")</f>
        <v/>
      </c>
      <c r="AB540" s="17">
        <f>IF($AA540="","",K540-J540*Y540/100)</f>
        <v/>
      </c>
      <c r="AC540">
        <f>IF($AA540="","",C540&amp;"|"&amp;COUNTIF($C$2:$C540,C540))</f>
        <v/>
      </c>
    </row>
    <row r="541">
      <c r="A541" s="15" t="n"/>
      <c r="B541">
        <f>IF($AA541="","",INDEX('Per Line'!$E$2:$E$3001,$AA541)&amp;"")</f>
        <v/>
      </c>
      <c r="C541">
        <f>IF($AA541="","",D541&amp;" "&amp;G541)</f>
        <v/>
      </c>
      <c r="D541">
        <f>IF($AA541="","",INDEX('Per Line'!$A$2:$A$3001,$AA541)&amp;"")</f>
        <v/>
      </c>
      <c r="E541" s="14">
        <f>IF($AA541="","",INDEX('Per Line'!$G$2:$G$3001,$AA541))</f>
        <v/>
      </c>
      <c r="F541">
        <f>IF($AA541="","",INDEX('Per Line'!$H$2:$H$3001,$AA541)&amp;"")</f>
        <v/>
      </c>
      <c r="G541">
        <f>IF($AA541="","",INDEX('Per Line'!$J$2:$J$3001,$AA541)&amp;"")</f>
        <v/>
      </c>
      <c r="H541">
        <f>IF($AA541="","",INDEX('Per Line'!$K$2:$K$3001,$AA541)&amp;"")</f>
        <v/>
      </c>
      <c r="I541">
        <f>IF($AA541="","",INDEX('Per Line'!$L$2:$L$3001,$AA541)&amp;"")</f>
        <v/>
      </c>
      <c r="J541">
        <f>IF($AA541="","",INDEX('Per Line'!$P$2:$P$3001,$AA541))</f>
        <v/>
      </c>
      <c r="K541" s="7">
        <f>IF($AA541="","",IF(AND(ISNUMBER(M541),M541&gt;0,Y541&gt;M541),J541*M541/100+(Y541-M541),J541*Y541/100))</f>
        <v/>
      </c>
      <c r="L541">
        <f>IF($AA541="","",INDEX('Per Line'!$Z$2:$Z$3001,$AA541)&amp;"")</f>
        <v/>
      </c>
      <c r="M541">
        <f>IF($AA541="","",INDEX('Per Line'!$AG$2:$AG$3001,$AA541))</f>
        <v/>
      </c>
      <c r="N541">
        <f>IF($AA541="","",IF(AND(ISNUMBER(M541),M541&gt;0),Y541&gt;M541,FALSE))</f>
        <v/>
      </c>
      <c r="O541" s="7">
        <f>IF($AA541="","",IF(AND(ISNUMBER(M541),M541&gt;0,Y541&gt;M541),Y541-M541,""))</f>
        <v/>
      </c>
      <c r="P541" s="7">
        <f>IF($AA541="","",SUMIFS('Per Line'!$Y$2:$Y$3001,'Per Line'!$E$2:$E$3001,$B541,'Per Line'!$AQ$2:$AQ$3001,1))</f>
        <v/>
      </c>
      <c r="Q541">
        <f>IF($AA541="","",Settings!$C$7)</f>
        <v/>
      </c>
      <c r="R541" s="7">
        <f>IF($AA541="","",SUMIFS('Per Line'!$Y$2:$Y$3001,'Per Line'!$E$2:$E$3001,$B541,'Per Line'!$AP$2:$AP$3001,0,'Per Line'!$AQ$2:$AQ$3001,0))</f>
        <v/>
      </c>
      <c r="S541" s="7">
        <f>IF($AA541="","",R541*Q541)</f>
        <v/>
      </c>
      <c r="T541">
        <f>IF($AA541="","",Settings!$C$6)</f>
        <v/>
      </c>
      <c r="U541" s="7">
        <f>IF($AA541="","",SUMIFS('Per Line'!$Y$2:$Y$3001,'Per Line'!$E$2:$E$3001,$B541,'Per Line'!$AP$2:$AP$3001,1,'Per Line'!$AQ$2:$AQ$3001,0))</f>
        <v/>
      </c>
      <c r="V541" s="7">
        <f>IF($AA541="","",U541*T541)</f>
        <v/>
      </c>
      <c r="W541" s="7">
        <f>IF($AA541="","",V541+S541)</f>
        <v/>
      </c>
      <c r="X541" s="7">
        <f>IF($AA541="","",Y541-W541)</f>
        <v/>
      </c>
      <c r="Y541" s="7">
        <f>IF($AA541="","",R541+U541+P541)</f>
        <v/>
      </c>
      <c r="Z541" s="7">
        <f>IF($AA541="","",Y541-W541-K541)</f>
        <v/>
      </c>
      <c r="AA541" s="16">
        <f>IF(ROWS($AA$2:$AA541)&lt;=MAX('Per Line'!$AO$2:$AO$3001),MATCH(ROWS($AA$2:$AA541),'Per Line'!$AO$2:$AO$3001,0),"")</f>
        <v/>
      </c>
      <c r="AB541" s="17">
        <f>IF($AA541="","",K541-J541*Y541/100)</f>
        <v/>
      </c>
      <c r="AC541">
        <f>IF($AA541="","",C541&amp;"|"&amp;COUNTIF($C$2:$C541,C541))</f>
        <v/>
      </c>
    </row>
    <row r="542">
      <c r="A542" s="15" t="n"/>
      <c r="B542">
        <f>IF($AA542="","",INDEX('Per Line'!$E$2:$E$3001,$AA542)&amp;"")</f>
        <v/>
      </c>
      <c r="C542">
        <f>IF($AA542="","",D542&amp;" "&amp;G542)</f>
        <v/>
      </c>
      <c r="D542">
        <f>IF($AA542="","",INDEX('Per Line'!$A$2:$A$3001,$AA542)&amp;"")</f>
        <v/>
      </c>
      <c r="E542" s="14">
        <f>IF($AA542="","",INDEX('Per Line'!$G$2:$G$3001,$AA542))</f>
        <v/>
      </c>
      <c r="F542">
        <f>IF($AA542="","",INDEX('Per Line'!$H$2:$H$3001,$AA542)&amp;"")</f>
        <v/>
      </c>
      <c r="G542">
        <f>IF($AA542="","",INDEX('Per Line'!$J$2:$J$3001,$AA542)&amp;"")</f>
        <v/>
      </c>
      <c r="H542">
        <f>IF($AA542="","",INDEX('Per Line'!$K$2:$K$3001,$AA542)&amp;"")</f>
        <v/>
      </c>
      <c r="I542">
        <f>IF($AA542="","",INDEX('Per Line'!$L$2:$L$3001,$AA542)&amp;"")</f>
        <v/>
      </c>
      <c r="J542">
        <f>IF($AA542="","",INDEX('Per Line'!$P$2:$P$3001,$AA542))</f>
        <v/>
      </c>
      <c r="K542" s="7">
        <f>IF($AA542="","",IF(AND(ISNUMBER(M542),M542&gt;0,Y542&gt;M542),J542*M542/100+(Y542-M542),J542*Y542/100))</f>
        <v/>
      </c>
      <c r="L542">
        <f>IF($AA542="","",INDEX('Per Line'!$Z$2:$Z$3001,$AA542)&amp;"")</f>
        <v/>
      </c>
      <c r="M542">
        <f>IF($AA542="","",INDEX('Per Line'!$AG$2:$AG$3001,$AA542))</f>
        <v/>
      </c>
      <c r="N542">
        <f>IF($AA542="","",IF(AND(ISNUMBER(M542),M542&gt;0),Y542&gt;M542,FALSE))</f>
        <v/>
      </c>
      <c r="O542" s="7">
        <f>IF($AA542="","",IF(AND(ISNUMBER(M542),M542&gt;0,Y542&gt;M542),Y542-M542,""))</f>
        <v/>
      </c>
      <c r="P542" s="7">
        <f>IF($AA542="","",SUMIFS('Per Line'!$Y$2:$Y$3001,'Per Line'!$E$2:$E$3001,$B542,'Per Line'!$AQ$2:$AQ$3001,1))</f>
        <v/>
      </c>
      <c r="Q542">
        <f>IF($AA542="","",Settings!$C$7)</f>
        <v/>
      </c>
      <c r="R542" s="7">
        <f>IF($AA542="","",SUMIFS('Per Line'!$Y$2:$Y$3001,'Per Line'!$E$2:$E$3001,$B542,'Per Line'!$AP$2:$AP$3001,0,'Per Line'!$AQ$2:$AQ$3001,0))</f>
        <v/>
      </c>
      <c r="S542" s="7">
        <f>IF($AA542="","",R542*Q542)</f>
        <v/>
      </c>
      <c r="T542">
        <f>IF($AA542="","",Settings!$C$6)</f>
        <v/>
      </c>
      <c r="U542" s="7">
        <f>IF($AA542="","",SUMIFS('Per Line'!$Y$2:$Y$3001,'Per Line'!$E$2:$E$3001,$B542,'Per Line'!$AP$2:$AP$3001,1,'Per Line'!$AQ$2:$AQ$3001,0))</f>
        <v/>
      </c>
      <c r="V542" s="7">
        <f>IF($AA542="","",U542*T542)</f>
        <v/>
      </c>
      <c r="W542" s="7">
        <f>IF($AA542="","",V542+S542)</f>
        <v/>
      </c>
      <c r="X542" s="7">
        <f>IF($AA542="","",Y542-W542)</f>
        <v/>
      </c>
      <c r="Y542" s="7">
        <f>IF($AA542="","",R542+U542+P542)</f>
        <v/>
      </c>
      <c r="Z542" s="7">
        <f>IF($AA542="","",Y542-W542-K542)</f>
        <v/>
      </c>
      <c r="AA542" s="16">
        <f>IF(ROWS($AA$2:$AA542)&lt;=MAX('Per Line'!$AO$2:$AO$3001),MATCH(ROWS($AA$2:$AA542),'Per Line'!$AO$2:$AO$3001,0),"")</f>
        <v/>
      </c>
      <c r="AB542" s="17">
        <f>IF($AA542="","",K542-J542*Y542/100)</f>
        <v/>
      </c>
      <c r="AC542">
        <f>IF($AA542="","",C542&amp;"|"&amp;COUNTIF($C$2:$C542,C542))</f>
        <v/>
      </c>
    </row>
    <row r="543">
      <c r="A543" s="15" t="n"/>
      <c r="B543">
        <f>IF($AA543="","",INDEX('Per Line'!$E$2:$E$3001,$AA543)&amp;"")</f>
        <v/>
      </c>
      <c r="C543">
        <f>IF($AA543="","",D543&amp;" "&amp;G543)</f>
        <v/>
      </c>
      <c r="D543">
        <f>IF($AA543="","",INDEX('Per Line'!$A$2:$A$3001,$AA543)&amp;"")</f>
        <v/>
      </c>
      <c r="E543" s="14">
        <f>IF($AA543="","",INDEX('Per Line'!$G$2:$G$3001,$AA543))</f>
        <v/>
      </c>
      <c r="F543">
        <f>IF($AA543="","",INDEX('Per Line'!$H$2:$H$3001,$AA543)&amp;"")</f>
        <v/>
      </c>
      <c r="G543">
        <f>IF($AA543="","",INDEX('Per Line'!$J$2:$J$3001,$AA543)&amp;"")</f>
        <v/>
      </c>
      <c r="H543">
        <f>IF($AA543="","",INDEX('Per Line'!$K$2:$K$3001,$AA543)&amp;"")</f>
        <v/>
      </c>
      <c r="I543">
        <f>IF($AA543="","",INDEX('Per Line'!$L$2:$L$3001,$AA543)&amp;"")</f>
        <v/>
      </c>
      <c r="J543">
        <f>IF($AA543="","",INDEX('Per Line'!$P$2:$P$3001,$AA543))</f>
        <v/>
      </c>
      <c r="K543" s="7">
        <f>IF($AA543="","",IF(AND(ISNUMBER(M543),M543&gt;0,Y543&gt;M543),J543*M543/100+(Y543-M543),J543*Y543/100))</f>
        <v/>
      </c>
      <c r="L543">
        <f>IF($AA543="","",INDEX('Per Line'!$Z$2:$Z$3001,$AA543)&amp;"")</f>
        <v/>
      </c>
      <c r="M543">
        <f>IF($AA543="","",INDEX('Per Line'!$AG$2:$AG$3001,$AA543))</f>
        <v/>
      </c>
      <c r="N543">
        <f>IF($AA543="","",IF(AND(ISNUMBER(M543),M543&gt;0),Y543&gt;M543,FALSE))</f>
        <v/>
      </c>
      <c r="O543" s="7">
        <f>IF($AA543="","",IF(AND(ISNUMBER(M543),M543&gt;0,Y543&gt;M543),Y543-M543,""))</f>
        <v/>
      </c>
      <c r="P543" s="7">
        <f>IF($AA543="","",SUMIFS('Per Line'!$Y$2:$Y$3001,'Per Line'!$E$2:$E$3001,$B543,'Per Line'!$AQ$2:$AQ$3001,1))</f>
        <v/>
      </c>
      <c r="Q543">
        <f>IF($AA543="","",Settings!$C$7)</f>
        <v/>
      </c>
      <c r="R543" s="7">
        <f>IF($AA543="","",SUMIFS('Per Line'!$Y$2:$Y$3001,'Per Line'!$E$2:$E$3001,$B543,'Per Line'!$AP$2:$AP$3001,0,'Per Line'!$AQ$2:$AQ$3001,0))</f>
        <v/>
      </c>
      <c r="S543" s="7">
        <f>IF($AA543="","",R543*Q543)</f>
        <v/>
      </c>
      <c r="T543">
        <f>IF($AA543="","",Settings!$C$6)</f>
        <v/>
      </c>
      <c r="U543" s="7">
        <f>IF($AA543="","",SUMIFS('Per Line'!$Y$2:$Y$3001,'Per Line'!$E$2:$E$3001,$B543,'Per Line'!$AP$2:$AP$3001,1,'Per Line'!$AQ$2:$AQ$3001,0))</f>
        <v/>
      </c>
      <c r="V543" s="7">
        <f>IF($AA543="","",U543*T543)</f>
        <v/>
      </c>
      <c r="W543" s="7">
        <f>IF($AA543="","",V543+S543)</f>
        <v/>
      </c>
      <c r="X543" s="7">
        <f>IF($AA543="","",Y543-W543)</f>
        <v/>
      </c>
      <c r="Y543" s="7">
        <f>IF($AA543="","",R543+U543+P543)</f>
        <v/>
      </c>
      <c r="Z543" s="7">
        <f>IF($AA543="","",Y543-W543-K543)</f>
        <v/>
      </c>
      <c r="AA543" s="16">
        <f>IF(ROWS($AA$2:$AA543)&lt;=MAX('Per Line'!$AO$2:$AO$3001),MATCH(ROWS($AA$2:$AA543),'Per Line'!$AO$2:$AO$3001,0),"")</f>
        <v/>
      </c>
      <c r="AB543" s="17">
        <f>IF($AA543="","",K543-J543*Y543/100)</f>
        <v/>
      </c>
      <c r="AC543">
        <f>IF($AA543="","",C543&amp;"|"&amp;COUNTIF($C$2:$C543,C543))</f>
        <v/>
      </c>
    </row>
    <row r="544">
      <c r="A544" s="15" t="n"/>
      <c r="B544">
        <f>IF($AA544="","",INDEX('Per Line'!$E$2:$E$3001,$AA544)&amp;"")</f>
        <v/>
      </c>
      <c r="C544">
        <f>IF($AA544="","",D544&amp;" "&amp;G544)</f>
        <v/>
      </c>
      <c r="D544">
        <f>IF($AA544="","",INDEX('Per Line'!$A$2:$A$3001,$AA544)&amp;"")</f>
        <v/>
      </c>
      <c r="E544" s="14">
        <f>IF($AA544="","",INDEX('Per Line'!$G$2:$G$3001,$AA544))</f>
        <v/>
      </c>
      <c r="F544">
        <f>IF($AA544="","",INDEX('Per Line'!$H$2:$H$3001,$AA544)&amp;"")</f>
        <v/>
      </c>
      <c r="G544">
        <f>IF($AA544="","",INDEX('Per Line'!$J$2:$J$3001,$AA544)&amp;"")</f>
        <v/>
      </c>
      <c r="H544">
        <f>IF($AA544="","",INDEX('Per Line'!$K$2:$K$3001,$AA544)&amp;"")</f>
        <v/>
      </c>
      <c r="I544">
        <f>IF($AA544="","",INDEX('Per Line'!$L$2:$L$3001,$AA544)&amp;"")</f>
        <v/>
      </c>
      <c r="J544">
        <f>IF($AA544="","",INDEX('Per Line'!$P$2:$P$3001,$AA544))</f>
        <v/>
      </c>
      <c r="K544" s="7">
        <f>IF($AA544="","",IF(AND(ISNUMBER(M544),M544&gt;0,Y544&gt;M544),J544*M544/100+(Y544-M544),J544*Y544/100))</f>
        <v/>
      </c>
      <c r="L544">
        <f>IF($AA544="","",INDEX('Per Line'!$Z$2:$Z$3001,$AA544)&amp;"")</f>
        <v/>
      </c>
      <c r="M544">
        <f>IF($AA544="","",INDEX('Per Line'!$AG$2:$AG$3001,$AA544))</f>
        <v/>
      </c>
      <c r="N544">
        <f>IF($AA544="","",IF(AND(ISNUMBER(M544),M544&gt;0),Y544&gt;M544,FALSE))</f>
        <v/>
      </c>
      <c r="O544" s="7">
        <f>IF($AA544="","",IF(AND(ISNUMBER(M544),M544&gt;0,Y544&gt;M544),Y544-M544,""))</f>
        <v/>
      </c>
      <c r="P544" s="7">
        <f>IF($AA544="","",SUMIFS('Per Line'!$Y$2:$Y$3001,'Per Line'!$E$2:$E$3001,$B544,'Per Line'!$AQ$2:$AQ$3001,1))</f>
        <v/>
      </c>
      <c r="Q544">
        <f>IF($AA544="","",Settings!$C$7)</f>
        <v/>
      </c>
      <c r="R544" s="7">
        <f>IF($AA544="","",SUMIFS('Per Line'!$Y$2:$Y$3001,'Per Line'!$E$2:$E$3001,$B544,'Per Line'!$AP$2:$AP$3001,0,'Per Line'!$AQ$2:$AQ$3001,0))</f>
        <v/>
      </c>
      <c r="S544" s="7">
        <f>IF($AA544="","",R544*Q544)</f>
        <v/>
      </c>
      <c r="T544">
        <f>IF($AA544="","",Settings!$C$6)</f>
        <v/>
      </c>
      <c r="U544" s="7">
        <f>IF($AA544="","",SUMIFS('Per Line'!$Y$2:$Y$3001,'Per Line'!$E$2:$E$3001,$B544,'Per Line'!$AP$2:$AP$3001,1,'Per Line'!$AQ$2:$AQ$3001,0))</f>
        <v/>
      </c>
      <c r="V544" s="7">
        <f>IF($AA544="","",U544*T544)</f>
        <v/>
      </c>
      <c r="W544" s="7">
        <f>IF($AA544="","",V544+S544)</f>
        <v/>
      </c>
      <c r="X544" s="7">
        <f>IF($AA544="","",Y544-W544)</f>
        <v/>
      </c>
      <c r="Y544" s="7">
        <f>IF($AA544="","",R544+U544+P544)</f>
        <v/>
      </c>
      <c r="Z544" s="7">
        <f>IF($AA544="","",Y544-W544-K544)</f>
        <v/>
      </c>
      <c r="AA544" s="16">
        <f>IF(ROWS($AA$2:$AA544)&lt;=MAX('Per Line'!$AO$2:$AO$3001),MATCH(ROWS($AA$2:$AA544),'Per Line'!$AO$2:$AO$3001,0),"")</f>
        <v/>
      </c>
      <c r="AB544" s="17">
        <f>IF($AA544="","",K544-J544*Y544/100)</f>
        <v/>
      </c>
      <c r="AC544">
        <f>IF($AA544="","",C544&amp;"|"&amp;COUNTIF($C$2:$C544,C544))</f>
        <v/>
      </c>
    </row>
    <row r="545">
      <c r="A545" s="15" t="n"/>
      <c r="B545">
        <f>IF($AA545="","",INDEX('Per Line'!$E$2:$E$3001,$AA545)&amp;"")</f>
        <v/>
      </c>
      <c r="C545">
        <f>IF($AA545="","",D545&amp;" "&amp;G545)</f>
        <v/>
      </c>
      <c r="D545">
        <f>IF($AA545="","",INDEX('Per Line'!$A$2:$A$3001,$AA545)&amp;"")</f>
        <v/>
      </c>
      <c r="E545" s="14">
        <f>IF($AA545="","",INDEX('Per Line'!$G$2:$G$3001,$AA545))</f>
        <v/>
      </c>
      <c r="F545">
        <f>IF($AA545="","",INDEX('Per Line'!$H$2:$H$3001,$AA545)&amp;"")</f>
        <v/>
      </c>
      <c r="G545">
        <f>IF($AA545="","",INDEX('Per Line'!$J$2:$J$3001,$AA545)&amp;"")</f>
        <v/>
      </c>
      <c r="H545">
        <f>IF($AA545="","",INDEX('Per Line'!$K$2:$K$3001,$AA545)&amp;"")</f>
        <v/>
      </c>
      <c r="I545">
        <f>IF($AA545="","",INDEX('Per Line'!$L$2:$L$3001,$AA545)&amp;"")</f>
        <v/>
      </c>
      <c r="J545">
        <f>IF($AA545="","",INDEX('Per Line'!$P$2:$P$3001,$AA545))</f>
        <v/>
      </c>
      <c r="K545" s="7">
        <f>IF($AA545="","",IF(AND(ISNUMBER(M545),M545&gt;0,Y545&gt;M545),J545*M545/100+(Y545-M545),J545*Y545/100))</f>
        <v/>
      </c>
      <c r="L545">
        <f>IF($AA545="","",INDEX('Per Line'!$Z$2:$Z$3001,$AA545)&amp;"")</f>
        <v/>
      </c>
      <c r="M545">
        <f>IF($AA545="","",INDEX('Per Line'!$AG$2:$AG$3001,$AA545))</f>
        <v/>
      </c>
      <c r="N545">
        <f>IF($AA545="","",IF(AND(ISNUMBER(M545),M545&gt;0),Y545&gt;M545,FALSE))</f>
        <v/>
      </c>
      <c r="O545" s="7">
        <f>IF($AA545="","",IF(AND(ISNUMBER(M545),M545&gt;0,Y545&gt;M545),Y545-M545,""))</f>
        <v/>
      </c>
      <c r="P545" s="7">
        <f>IF($AA545="","",SUMIFS('Per Line'!$Y$2:$Y$3001,'Per Line'!$E$2:$E$3001,$B545,'Per Line'!$AQ$2:$AQ$3001,1))</f>
        <v/>
      </c>
      <c r="Q545">
        <f>IF($AA545="","",Settings!$C$7)</f>
        <v/>
      </c>
      <c r="R545" s="7">
        <f>IF($AA545="","",SUMIFS('Per Line'!$Y$2:$Y$3001,'Per Line'!$E$2:$E$3001,$B545,'Per Line'!$AP$2:$AP$3001,0,'Per Line'!$AQ$2:$AQ$3001,0))</f>
        <v/>
      </c>
      <c r="S545" s="7">
        <f>IF($AA545="","",R545*Q545)</f>
        <v/>
      </c>
      <c r="T545">
        <f>IF($AA545="","",Settings!$C$6)</f>
        <v/>
      </c>
      <c r="U545" s="7">
        <f>IF($AA545="","",SUMIFS('Per Line'!$Y$2:$Y$3001,'Per Line'!$E$2:$E$3001,$B545,'Per Line'!$AP$2:$AP$3001,1,'Per Line'!$AQ$2:$AQ$3001,0))</f>
        <v/>
      </c>
      <c r="V545" s="7">
        <f>IF($AA545="","",U545*T545)</f>
        <v/>
      </c>
      <c r="W545" s="7">
        <f>IF($AA545="","",V545+S545)</f>
        <v/>
      </c>
      <c r="X545" s="7">
        <f>IF($AA545="","",Y545-W545)</f>
        <v/>
      </c>
      <c r="Y545" s="7">
        <f>IF($AA545="","",R545+U545+P545)</f>
        <v/>
      </c>
      <c r="Z545" s="7">
        <f>IF($AA545="","",Y545-W545-K545)</f>
        <v/>
      </c>
      <c r="AA545" s="16">
        <f>IF(ROWS($AA$2:$AA545)&lt;=MAX('Per Line'!$AO$2:$AO$3001),MATCH(ROWS($AA$2:$AA545),'Per Line'!$AO$2:$AO$3001,0),"")</f>
        <v/>
      </c>
      <c r="AB545" s="17">
        <f>IF($AA545="","",K545-J545*Y545/100)</f>
        <v/>
      </c>
      <c r="AC545">
        <f>IF($AA545="","",C545&amp;"|"&amp;COUNTIF($C$2:$C545,C545))</f>
        <v/>
      </c>
    </row>
    <row r="546">
      <c r="A546" s="15" t="n"/>
      <c r="B546">
        <f>IF($AA546="","",INDEX('Per Line'!$E$2:$E$3001,$AA546)&amp;"")</f>
        <v/>
      </c>
      <c r="C546">
        <f>IF($AA546="","",D546&amp;" "&amp;G546)</f>
        <v/>
      </c>
      <c r="D546">
        <f>IF($AA546="","",INDEX('Per Line'!$A$2:$A$3001,$AA546)&amp;"")</f>
        <v/>
      </c>
      <c r="E546" s="14">
        <f>IF($AA546="","",INDEX('Per Line'!$G$2:$G$3001,$AA546))</f>
        <v/>
      </c>
      <c r="F546">
        <f>IF($AA546="","",INDEX('Per Line'!$H$2:$H$3001,$AA546)&amp;"")</f>
        <v/>
      </c>
      <c r="G546">
        <f>IF($AA546="","",INDEX('Per Line'!$J$2:$J$3001,$AA546)&amp;"")</f>
        <v/>
      </c>
      <c r="H546">
        <f>IF($AA546="","",INDEX('Per Line'!$K$2:$K$3001,$AA546)&amp;"")</f>
        <v/>
      </c>
      <c r="I546">
        <f>IF($AA546="","",INDEX('Per Line'!$L$2:$L$3001,$AA546)&amp;"")</f>
        <v/>
      </c>
      <c r="J546">
        <f>IF($AA546="","",INDEX('Per Line'!$P$2:$P$3001,$AA546))</f>
        <v/>
      </c>
      <c r="K546" s="7">
        <f>IF($AA546="","",IF(AND(ISNUMBER(M546),M546&gt;0,Y546&gt;M546),J546*M546/100+(Y546-M546),J546*Y546/100))</f>
        <v/>
      </c>
      <c r="L546">
        <f>IF($AA546="","",INDEX('Per Line'!$Z$2:$Z$3001,$AA546)&amp;"")</f>
        <v/>
      </c>
      <c r="M546">
        <f>IF($AA546="","",INDEX('Per Line'!$AG$2:$AG$3001,$AA546))</f>
        <v/>
      </c>
      <c r="N546">
        <f>IF($AA546="","",IF(AND(ISNUMBER(M546),M546&gt;0),Y546&gt;M546,FALSE))</f>
        <v/>
      </c>
      <c r="O546" s="7">
        <f>IF($AA546="","",IF(AND(ISNUMBER(M546),M546&gt;0,Y546&gt;M546),Y546-M546,""))</f>
        <v/>
      </c>
      <c r="P546" s="7">
        <f>IF($AA546="","",SUMIFS('Per Line'!$Y$2:$Y$3001,'Per Line'!$E$2:$E$3001,$B546,'Per Line'!$AQ$2:$AQ$3001,1))</f>
        <v/>
      </c>
      <c r="Q546">
        <f>IF($AA546="","",Settings!$C$7)</f>
        <v/>
      </c>
      <c r="R546" s="7">
        <f>IF($AA546="","",SUMIFS('Per Line'!$Y$2:$Y$3001,'Per Line'!$E$2:$E$3001,$B546,'Per Line'!$AP$2:$AP$3001,0,'Per Line'!$AQ$2:$AQ$3001,0))</f>
        <v/>
      </c>
      <c r="S546" s="7">
        <f>IF($AA546="","",R546*Q546)</f>
        <v/>
      </c>
      <c r="T546">
        <f>IF($AA546="","",Settings!$C$6)</f>
        <v/>
      </c>
      <c r="U546" s="7">
        <f>IF($AA546="","",SUMIFS('Per Line'!$Y$2:$Y$3001,'Per Line'!$E$2:$E$3001,$B546,'Per Line'!$AP$2:$AP$3001,1,'Per Line'!$AQ$2:$AQ$3001,0))</f>
        <v/>
      </c>
      <c r="V546" s="7">
        <f>IF($AA546="","",U546*T546)</f>
        <v/>
      </c>
      <c r="W546" s="7">
        <f>IF($AA546="","",V546+S546)</f>
        <v/>
      </c>
      <c r="X546" s="7">
        <f>IF($AA546="","",Y546-W546)</f>
        <v/>
      </c>
      <c r="Y546" s="7">
        <f>IF($AA546="","",R546+U546+P546)</f>
        <v/>
      </c>
      <c r="Z546" s="7">
        <f>IF($AA546="","",Y546-W546-K546)</f>
        <v/>
      </c>
      <c r="AA546" s="16">
        <f>IF(ROWS($AA$2:$AA546)&lt;=MAX('Per Line'!$AO$2:$AO$3001),MATCH(ROWS($AA$2:$AA546),'Per Line'!$AO$2:$AO$3001,0),"")</f>
        <v/>
      </c>
      <c r="AB546" s="17">
        <f>IF($AA546="","",K546-J546*Y546/100)</f>
        <v/>
      </c>
      <c r="AC546">
        <f>IF($AA546="","",C546&amp;"|"&amp;COUNTIF($C$2:$C546,C546))</f>
        <v/>
      </c>
    </row>
    <row r="547">
      <c r="A547" s="15" t="n"/>
      <c r="B547">
        <f>IF($AA547="","",INDEX('Per Line'!$E$2:$E$3001,$AA547)&amp;"")</f>
        <v/>
      </c>
      <c r="C547">
        <f>IF($AA547="","",D547&amp;" "&amp;G547)</f>
        <v/>
      </c>
      <c r="D547">
        <f>IF($AA547="","",INDEX('Per Line'!$A$2:$A$3001,$AA547)&amp;"")</f>
        <v/>
      </c>
      <c r="E547" s="14">
        <f>IF($AA547="","",INDEX('Per Line'!$G$2:$G$3001,$AA547))</f>
        <v/>
      </c>
      <c r="F547">
        <f>IF($AA547="","",INDEX('Per Line'!$H$2:$H$3001,$AA547)&amp;"")</f>
        <v/>
      </c>
      <c r="G547">
        <f>IF($AA547="","",INDEX('Per Line'!$J$2:$J$3001,$AA547)&amp;"")</f>
        <v/>
      </c>
      <c r="H547">
        <f>IF($AA547="","",INDEX('Per Line'!$K$2:$K$3001,$AA547)&amp;"")</f>
        <v/>
      </c>
      <c r="I547">
        <f>IF($AA547="","",INDEX('Per Line'!$L$2:$L$3001,$AA547)&amp;"")</f>
        <v/>
      </c>
      <c r="J547">
        <f>IF($AA547="","",INDEX('Per Line'!$P$2:$P$3001,$AA547))</f>
        <v/>
      </c>
      <c r="K547" s="7">
        <f>IF($AA547="","",IF(AND(ISNUMBER(M547),M547&gt;0,Y547&gt;M547),J547*M547/100+(Y547-M547),J547*Y547/100))</f>
        <v/>
      </c>
      <c r="L547">
        <f>IF($AA547="","",INDEX('Per Line'!$Z$2:$Z$3001,$AA547)&amp;"")</f>
        <v/>
      </c>
      <c r="M547">
        <f>IF($AA547="","",INDEX('Per Line'!$AG$2:$AG$3001,$AA547))</f>
        <v/>
      </c>
      <c r="N547">
        <f>IF($AA547="","",IF(AND(ISNUMBER(M547),M547&gt;0),Y547&gt;M547,FALSE))</f>
        <v/>
      </c>
      <c r="O547" s="7">
        <f>IF($AA547="","",IF(AND(ISNUMBER(M547),M547&gt;0,Y547&gt;M547),Y547-M547,""))</f>
        <v/>
      </c>
      <c r="P547" s="7">
        <f>IF($AA547="","",SUMIFS('Per Line'!$Y$2:$Y$3001,'Per Line'!$E$2:$E$3001,$B547,'Per Line'!$AQ$2:$AQ$3001,1))</f>
        <v/>
      </c>
      <c r="Q547">
        <f>IF($AA547="","",Settings!$C$7)</f>
        <v/>
      </c>
      <c r="R547" s="7">
        <f>IF($AA547="","",SUMIFS('Per Line'!$Y$2:$Y$3001,'Per Line'!$E$2:$E$3001,$B547,'Per Line'!$AP$2:$AP$3001,0,'Per Line'!$AQ$2:$AQ$3001,0))</f>
        <v/>
      </c>
      <c r="S547" s="7">
        <f>IF($AA547="","",R547*Q547)</f>
        <v/>
      </c>
      <c r="T547">
        <f>IF($AA547="","",Settings!$C$6)</f>
        <v/>
      </c>
      <c r="U547" s="7">
        <f>IF($AA547="","",SUMIFS('Per Line'!$Y$2:$Y$3001,'Per Line'!$E$2:$E$3001,$B547,'Per Line'!$AP$2:$AP$3001,1,'Per Line'!$AQ$2:$AQ$3001,0))</f>
        <v/>
      </c>
      <c r="V547" s="7">
        <f>IF($AA547="","",U547*T547)</f>
        <v/>
      </c>
      <c r="W547" s="7">
        <f>IF($AA547="","",V547+S547)</f>
        <v/>
      </c>
      <c r="X547" s="7">
        <f>IF($AA547="","",Y547-W547)</f>
        <v/>
      </c>
      <c r="Y547" s="7">
        <f>IF($AA547="","",R547+U547+P547)</f>
        <v/>
      </c>
      <c r="Z547" s="7">
        <f>IF($AA547="","",Y547-W547-K547)</f>
        <v/>
      </c>
      <c r="AA547" s="16">
        <f>IF(ROWS($AA$2:$AA547)&lt;=MAX('Per Line'!$AO$2:$AO$3001),MATCH(ROWS($AA$2:$AA547),'Per Line'!$AO$2:$AO$3001,0),"")</f>
        <v/>
      </c>
      <c r="AB547" s="17">
        <f>IF($AA547="","",K547-J547*Y547/100)</f>
        <v/>
      </c>
      <c r="AC547">
        <f>IF($AA547="","",C547&amp;"|"&amp;COUNTIF($C$2:$C547,C547))</f>
        <v/>
      </c>
    </row>
    <row r="548">
      <c r="A548" s="15" t="n"/>
      <c r="B548">
        <f>IF($AA548="","",INDEX('Per Line'!$E$2:$E$3001,$AA548)&amp;"")</f>
        <v/>
      </c>
      <c r="C548">
        <f>IF($AA548="","",D548&amp;" "&amp;G548)</f>
        <v/>
      </c>
      <c r="D548">
        <f>IF($AA548="","",INDEX('Per Line'!$A$2:$A$3001,$AA548)&amp;"")</f>
        <v/>
      </c>
      <c r="E548" s="14">
        <f>IF($AA548="","",INDEX('Per Line'!$G$2:$G$3001,$AA548))</f>
        <v/>
      </c>
      <c r="F548">
        <f>IF($AA548="","",INDEX('Per Line'!$H$2:$H$3001,$AA548)&amp;"")</f>
        <v/>
      </c>
      <c r="G548">
        <f>IF($AA548="","",INDEX('Per Line'!$J$2:$J$3001,$AA548)&amp;"")</f>
        <v/>
      </c>
      <c r="H548">
        <f>IF($AA548="","",INDEX('Per Line'!$K$2:$K$3001,$AA548)&amp;"")</f>
        <v/>
      </c>
      <c r="I548">
        <f>IF($AA548="","",INDEX('Per Line'!$L$2:$L$3001,$AA548)&amp;"")</f>
        <v/>
      </c>
      <c r="J548">
        <f>IF($AA548="","",INDEX('Per Line'!$P$2:$P$3001,$AA548))</f>
        <v/>
      </c>
      <c r="K548" s="7">
        <f>IF($AA548="","",IF(AND(ISNUMBER(M548),M548&gt;0,Y548&gt;M548),J548*M548/100+(Y548-M548),J548*Y548/100))</f>
        <v/>
      </c>
      <c r="L548">
        <f>IF($AA548="","",INDEX('Per Line'!$Z$2:$Z$3001,$AA548)&amp;"")</f>
        <v/>
      </c>
      <c r="M548">
        <f>IF($AA548="","",INDEX('Per Line'!$AG$2:$AG$3001,$AA548))</f>
        <v/>
      </c>
      <c r="N548">
        <f>IF($AA548="","",IF(AND(ISNUMBER(M548),M548&gt;0),Y548&gt;M548,FALSE))</f>
        <v/>
      </c>
      <c r="O548" s="7">
        <f>IF($AA548="","",IF(AND(ISNUMBER(M548),M548&gt;0,Y548&gt;M548),Y548-M548,""))</f>
        <v/>
      </c>
      <c r="P548" s="7">
        <f>IF($AA548="","",SUMIFS('Per Line'!$Y$2:$Y$3001,'Per Line'!$E$2:$E$3001,$B548,'Per Line'!$AQ$2:$AQ$3001,1))</f>
        <v/>
      </c>
      <c r="Q548">
        <f>IF($AA548="","",Settings!$C$7)</f>
        <v/>
      </c>
      <c r="R548" s="7">
        <f>IF($AA548="","",SUMIFS('Per Line'!$Y$2:$Y$3001,'Per Line'!$E$2:$E$3001,$B548,'Per Line'!$AP$2:$AP$3001,0,'Per Line'!$AQ$2:$AQ$3001,0))</f>
        <v/>
      </c>
      <c r="S548" s="7">
        <f>IF($AA548="","",R548*Q548)</f>
        <v/>
      </c>
      <c r="T548">
        <f>IF($AA548="","",Settings!$C$6)</f>
        <v/>
      </c>
      <c r="U548" s="7">
        <f>IF($AA548="","",SUMIFS('Per Line'!$Y$2:$Y$3001,'Per Line'!$E$2:$E$3001,$B548,'Per Line'!$AP$2:$AP$3001,1,'Per Line'!$AQ$2:$AQ$3001,0))</f>
        <v/>
      </c>
      <c r="V548" s="7">
        <f>IF($AA548="","",U548*T548)</f>
        <v/>
      </c>
      <c r="W548" s="7">
        <f>IF($AA548="","",V548+S548)</f>
        <v/>
      </c>
      <c r="X548" s="7">
        <f>IF($AA548="","",Y548-W548)</f>
        <v/>
      </c>
      <c r="Y548" s="7">
        <f>IF($AA548="","",R548+U548+P548)</f>
        <v/>
      </c>
      <c r="Z548" s="7">
        <f>IF($AA548="","",Y548-W548-K548)</f>
        <v/>
      </c>
      <c r="AA548" s="16">
        <f>IF(ROWS($AA$2:$AA548)&lt;=MAX('Per Line'!$AO$2:$AO$3001),MATCH(ROWS($AA$2:$AA548),'Per Line'!$AO$2:$AO$3001,0),"")</f>
        <v/>
      </c>
      <c r="AB548" s="17">
        <f>IF($AA548="","",K548-J548*Y548/100)</f>
        <v/>
      </c>
      <c r="AC548">
        <f>IF($AA548="","",C548&amp;"|"&amp;COUNTIF($C$2:$C548,C548))</f>
        <v/>
      </c>
    </row>
    <row r="549">
      <c r="A549" s="15" t="n"/>
      <c r="B549">
        <f>IF($AA549="","",INDEX('Per Line'!$E$2:$E$3001,$AA549)&amp;"")</f>
        <v/>
      </c>
      <c r="C549">
        <f>IF($AA549="","",D549&amp;" "&amp;G549)</f>
        <v/>
      </c>
      <c r="D549">
        <f>IF($AA549="","",INDEX('Per Line'!$A$2:$A$3001,$AA549)&amp;"")</f>
        <v/>
      </c>
      <c r="E549" s="14">
        <f>IF($AA549="","",INDEX('Per Line'!$G$2:$G$3001,$AA549))</f>
        <v/>
      </c>
      <c r="F549">
        <f>IF($AA549="","",INDEX('Per Line'!$H$2:$H$3001,$AA549)&amp;"")</f>
        <v/>
      </c>
      <c r="G549">
        <f>IF($AA549="","",INDEX('Per Line'!$J$2:$J$3001,$AA549)&amp;"")</f>
        <v/>
      </c>
      <c r="H549">
        <f>IF($AA549="","",INDEX('Per Line'!$K$2:$K$3001,$AA549)&amp;"")</f>
        <v/>
      </c>
      <c r="I549">
        <f>IF($AA549="","",INDEX('Per Line'!$L$2:$L$3001,$AA549)&amp;"")</f>
        <v/>
      </c>
      <c r="J549">
        <f>IF($AA549="","",INDEX('Per Line'!$P$2:$P$3001,$AA549))</f>
        <v/>
      </c>
      <c r="K549" s="7">
        <f>IF($AA549="","",IF(AND(ISNUMBER(M549),M549&gt;0,Y549&gt;M549),J549*M549/100+(Y549-M549),J549*Y549/100))</f>
        <v/>
      </c>
      <c r="L549">
        <f>IF($AA549="","",INDEX('Per Line'!$Z$2:$Z$3001,$AA549)&amp;"")</f>
        <v/>
      </c>
      <c r="M549">
        <f>IF($AA549="","",INDEX('Per Line'!$AG$2:$AG$3001,$AA549))</f>
        <v/>
      </c>
      <c r="N549">
        <f>IF($AA549="","",IF(AND(ISNUMBER(M549),M549&gt;0),Y549&gt;M549,FALSE))</f>
        <v/>
      </c>
      <c r="O549" s="7">
        <f>IF($AA549="","",IF(AND(ISNUMBER(M549),M549&gt;0,Y549&gt;M549),Y549-M549,""))</f>
        <v/>
      </c>
      <c r="P549" s="7">
        <f>IF($AA549="","",SUMIFS('Per Line'!$Y$2:$Y$3001,'Per Line'!$E$2:$E$3001,$B549,'Per Line'!$AQ$2:$AQ$3001,1))</f>
        <v/>
      </c>
      <c r="Q549">
        <f>IF($AA549="","",Settings!$C$7)</f>
        <v/>
      </c>
      <c r="R549" s="7">
        <f>IF($AA549="","",SUMIFS('Per Line'!$Y$2:$Y$3001,'Per Line'!$E$2:$E$3001,$B549,'Per Line'!$AP$2:$AP$3001,0,'Per Line'!$AQ$2:$AQ$3001,0))</f>
        <v/>
      </c>
      <c r="S549" s="7">
        <f>IF($AA549="","",R549*Q549)</f>
        <v/>
      </c>
      <c r="T549">
        <f>IF($AA549="","",Settings!$C$6)</f>
        <v/>
      </c>
      <c r="U549" s="7">
        <f>IF($AA549="","",SUMIFS('Per Line'!$Y$2:$Y$3001,'Per Line'!$E$2:$E$3001,$B549,'Per Line'!$AP$2:$AP$3001,1,'Per Line'!$AQ$2:$AQ$3001,0))</f>
        <v/>
      </c>
      <c r="V549" s="7">
        <f>IF($AA549="","",U549*T549)</f>
        <v/>
      </c>
      <c r="W549" s="7">
        <f>IF($AA549="","",V549+S549)</f>
        <v/>
      </c>
      <c r="X549" s="7">
        <f>IF($AA549="","",Y549-W549)</f>
        <v/>
      </c>
      <c r="Y549" s="7">
        <f>IF($AA549="","",R549+U549+P549)</f>
        <v/>
      </c>
      <c r="Z549" s="7">
        <f>IF($AA549="","",Y549-W549-K549)</f>
        <v/>
      </c>
      <c r="AA549" s="16">
        <f>IF(ROWS($AA$2:$AA549)&lt;=MAX('Per Line'!$AO$2:$AO$3001),MATCH(ROWS($AA$2:$AA549),'Per Line'!$AO$2:$AO$3001,0),"")</f>
        <v/>
      </c>
      <c r="AB549" s="17">
        <f>IF($AA549="","",K549-J549*Y549/100)</f>
        <v/>
      </c>
      <c r="AC549">
        <f>IF($AA549="","",C549&amp;"|"&amp;COUNTIF($C$2:$C549,C549))</f>
        <v/>
      </c>
    </row>
    <row r="550">
      <c r="A550" s="15" t="n"/>
      <c r="B550">
        <f>IF($AA550="","",INDEX('Per Line'!$E$2:$E$3001,$AA550)&amp;"")</f>
        <v/>
      </c>
      <c r="C550">
        <f>IF($AA550="","",D550&amp;" "&amp;G550)</f>
        <v/>
      </c>
      <c r="D550">
        <f>IF($AA550="","",INDEX('Per Line'!$A$2:$A$3001,$AA550)&amp;"")</f>
        <v/>
      </c>
      <c r="E550" s="14">
        <f>IF($AA550="","",INDEX('Per Line'!$G$2:$G$3001,$AA550))</f>
        <v/>
      </c>
      <c r="F550">
        <f>IF($AA550="","",INDEX('Per Line'!$H$2:$H$3001,$AA550)&amp;"")</f>
        <v/>
      </c>
      <c r="G550">
        <f>IF($AA550="","",INDEX('Per Line'!$J$2:$J$3001,$AA550)&amp;"")</f>
        <v/>
      </c>
      <c r="H550">
        <f>IF($AA550="","",INDEX('Per Line'!$K$2:$K$3001,$AA550)&amp;"")</f>
        <v/>
      </c>
      <c r="I550">
        <f>IF($AA550="","",INDEX('Per Line'!$L$2:$L$3001,$AA550)&amp;"")</f>
        <v/>
      </c>
      <c r="J550">
        <f>IF($AA550="","",INDEX('Per Line'!$P$2:$P$3001,$AA550))</f>
        <v/>
      </c>
      <c r="K550" s="7">
        <f>IF($AA550="","",IF(AND(ISNUMBER(M550),M550&gt;0,Y550&gt;M550),J550*M550/100+(Y550-M550),J550*Y550/100))</f>
        <v/>
      </c>
      <c r="L550">
        <f>IF($AA550="","",INDEX('Per Line'!$Z$2:$Z$3001,$AA550)&amp;"")</f>
        <v/>
      </c>
      <c r="M550">
        <f>IF($AA550="","",INDEX('Per Line'!$AG$2:$AG$3001,$AA550))</f>
        <v/>
      </c>
      <c r="N550">
        <f>IF($AA550="","",IF(AND(ISNUMBER(M550),M550&gt;0),Y550&gt;M550,FALSE))</f>
        <v/>
      </c>
      <c r="O550" s="7">
        <f>IF($AA550="","",IF(AND(ISNUMBER(M550),M550&gt;0,Y550&gt;M550),Y550-M550,""))</f>
        <v/>
      </c>
      <c r="P550" s="7">
        <f>IF($AA550="","",SUMIFS('Per Line'!$Y$2:$Y$3001,'Per Line'!$E$2:$E$3001,$B550,'Per Line'!$AQ$2:$AQ$3001,1))</f>
        <v/>
      </c>
      <c r="Q550">
        <f>IF($AA550="","",Settings!$C$7)</f>
        <v/>
      </c>
      <c r="R550" s="7">
        <f>IF($AA550="","",SUMIFS('Per Line'!$Y$2:$Y$3001,'Per Line'!$E$2:$E$3001,$B550,'Per Line'!$AP$2:$AP$3001,0,'Per Line'!$AQ$2:$AQ$3001,0))</f>
        <v/>
      </c>
      <c r="S550" s="7">
        <f>IF($AA550="","",R550*Q550)</f>
        <v/>
      </c>
      <c r="T550">
        <f>IF($AA550="","",Settings!$C$6)</f>
        <v/>
      </c>
      <c r="U550" s="7">
        <f>IF($AA550="","",SUMIFS('Per Line'!$Y$2:$Y$3001,'Per Line'!$E$2:$E$3001,$B550,'Per Line'!$AP$2:$AP$3001,1,'Per Line'!$AQ$2:$AQ$3001,0))</f>
        <v/>
      </c>
      <c r="V550" s="7">
        <f>IF($AA550="","",U550*T550)</f>
        <v/>
      </c>
      <c r="W550" s="7">
        <f>IF($AA550="","",V550+S550)</f>
        <v/>
      </c>
      <c r="X550" s="7">
        <f>IF($AA550="","",Y550-W550)</f>
        <v/>
      </c>
      <c r="Y550" s="7">
        <f>IF($AA550="","",R550+U550+P550)</f>
        <v/>
      </c>
      <c r="Z550" s="7">
        <f>IF($AA550="","",Y550-W550-K550)</f>
        <v/>
      </c>
      <c r="AA550" s="16">
        <f>IF(ROWS($AA$2:$AA550)&lt;=MAX('Per Line'!$AO$2:$AO$3001),MATCH(ROWS($AA$2:$AA550),'Per Line'!$AO$2:$AO$3001,0),"")</f>
        <v/>
      </c>
      <c r="AB550" s="17">
        <f>IF($AA550="","",K550-J550*Y550/100)</f>
        <v/>
      </c>
      <c r="AC550">
        <f>IF($AA550="","",C550&amp;"|"&amp;COUNTIF($C$2:$C550,C550))</f>
        <v/>
      </c>
    </row>
    <row r="551">
      <c r="A551" s="15" t="n"/>
      <c r="B551">
        <f>IF($AA551="","",INDEX('Per Line'!$E$2:$E$3001,$AA551)&amp;"")</f>
        <v/>
      </c>
      <c r="C551">
        <f>IF($AA551="","",D551&amp;" "&amp;G551)</f>
        <v/>
      </c>
      <c r="D551">
        <f>IF($AA551="","",INDEX('Per Line'!$A$2:$A$3001,$AA551)&amp;"")</f>
        <v/>
      </c>
      <c r="E551" s="14">
        <f>IF($AA551="","",INDEX('Per Line'!$G$2:$G$3001,$AA551))</f>
        <v/>
      </c>
      <c r="F551">
        <f>IF($AA551="","",INDEX('Per Line'!$H$2:$H$3001,$AA551)&amp;"")</f>
        <v/>
      </c>
      <c r="G551">
        <f>IF($AA551="","",INDEX('Per Line'!$J$2:$J$3001,$AA551)&amp;"")</f>
        <v/>
      </c>
      <c r="H551">
        <f>IF($AA551="","",INDEX('Per Line'!$K$2:$K$3001,$AA551)&amp;"")</f>
        <v/>
      </c>
      <c r="I551">
        <f>IF($AA551="","",INDEX('Per Line'!$L$2:$L$3001,$AA551)&amp;"")</f>
        <v/>
      </c>
      <c r="J551">
        <f>IF($AA551="","",INDEX('Per Line'!$P$2:$P$3001,$AA551))</f>
        <v/>
      </c>
      <c r="K551" s="7">
        <f>IF($AA551="","",IF(AND(ISNUMBER(M551),M551&gt;0,Y551&gt;M551),J551*M551/100+(Y551-M551),J551*Y551/100))</f>
        <v/>
      </c>
      <c r="L551">
        <f>IF($AA551="","",INDEX('Per Line'!$Z$2:$Z$3001,$AA551)&amp;"")</f>
        <v/>
      </c>
      <c r="M551">
        <f>IF($AA551="","",INDEX('Per Line'!$AG$2:$AG$3001,$AA551))</f>
        <v/>
      </c>
      <c r="N551">
        <f>IF($AA551="","",IF(AND(ISNUMBER(M551),M551&gt;0),Y551&gt;M551,FALSE))</f>
        <v/>
      </c>
      <c r="O551" s="7">
        <f>IF($AA551="","",IF(AND(ISNUMBER(M551),M551&gt;0,Y551&gt;M551),Y551-M551,""))</f>
        <v/>
      </c>
      <c r="P551" s="7">
        <f>IF($AA551="","",SUMIFS('Per Line'!$Y$2:$Y$3001,'Per Line'!$E$2:$E$3001,$B551,'Per Line'!$AQ$2:$AQ$3001,1))</f>
        <v/>
      </c>
      <c r="Q551">
        <f>IF($AA551="","",Settings!$C$7)</f>
        <v/>
      </c>
      <c r="R551" s="7">
        <f>IF($AA551="","",SUMIFS('Per Line'!$Y$2:$Y$3001,'Per Line'!$E$2:$E$3001,$B551,'Per Line'!$AP$2:$AP$3001,0,'Per Line'!$AQ$2:$AQ$3001,0))</f>
        <v/>
      </c>
      <c r="S551" s="7">
        <f>IF($AA551="","",R551*Q551)</f>
        <v/>
      </c>
      <c r="T551">
        <f>IF($AA551="","",Settings!$C$6)</f>
        <v/>
      </c>
      <c r="U551" s="7">
        <f>IF($AA551="","",SUMIFS('Per Line'!$Y$2:$Y$3001,'Per Line'!$E$2:$E$3001,$B551,'Per Line'!$AP$2:$AP$3001,1,'Per Line'!$AQ$2:$AQ$3001,0))</f>
        <v/>
      </c>
      <c r="V551" s="7">
        <f>IF($AA551="","",U551*T551)</f>
        <v/>
      </c>
      <c r="W551" s="7">
        <f>IF($AA551="","",V551+S551)</f>
        <v/>
      </c>
      <c r="X551" s="7">
        <f>IF($AA551="","",Y551-W551)</f>
        <v/>
      </c>
      <c r="Y551" s="7">
        <f>IF($AA551="","",R551+U551+P551)</f>
        <v/>
      </c>
      <c r="Z551" s="7">
        <f>IF($AA551="","",Y551-W551-K551)</f>
        <v/>
      </c>
      <c r="AA551" s="16">
        <f>IF(ROWS($AA$2:$AA551)&lt;=MAX('Per Line'!$AO$2:$AO$3001),MATCH(ROWS($AA$2:$AA551),'Per Line'!$AO$2:$AO$3001,0),"")</f>
        <v/>
      </c>
      <c r="AB551" s="17">
        <f>IF($AA551="","",K551-J551*Y551/100)</f>
        <v/>
      </c>
      <c r="AC551">
        <f>IF($AA551="","",C551&amp;"|"&amp;COUNTIF($C$2:$C551,C551))</f>
        <v/>
      </c>
    </row>
    <row r="552">
      <c r="A552" s="15" t="n"/>
      <c r="B552">
        <f>IF($AA552="","",INDEX('Per Line'!$E$2:$E$3001,$AA552)&amp;"")</f>
        <v/>
      </c>
      <c r="C552">
        <f>IF($AA552="","",D552&amp;" "&amp;G552)</f>
        <v/>
      </c>
      <c r="D552">
        <f>IF($AA552="","",INDEX('Per Line'!$A$2:$A$3001,$AA552)&amp;"")</f>
        <v/>
      </c>
      <c r="E552" s="14">
        <f>IF($AA552="","",INDEX('Per Line'!$G$2:$G$3001,$AA552))</f>
        <v/>
      </c>
      <c r="F552">
        <f>IF($AA552="","",INDEX('Per Line'!$H$2:$H$3001,$AA552)&amp;"")</f>
        <v/>
      </c>
      <c r="G552">
        <f>IF($AA552="","",INDEX('Per Line'!$J$2:$J$3001,$AA552)&amp;"")</f>
        <v/>
      </c>
      <c r="H552">
        <f>IF($AA552="","",INDEX('Per Line'!$K$2:$K$3001,$AA552)&amp;"")</f>
        <v/>
      </c>
      <c r="I552">
        <f>IF($AA552="","",INDEX('Per Line'!$L$2:$L$3001,$AA552)&amp;"")</f>
        <v/>
      </c>
      <c r="J552">
        <f>IF($AA552="","",INDEX('Per Line'!$P$2:$P$3001,$AA552))</f>
        <v/>
      </c>
      <c r="K552" s="7">
        <f>IF($AA552="","",IF(AND(ISNUMBER(M552),M552&gt;0,Y552&gt;M552),J552*M552/100+(Y552-M552),J552*Y552/100))</f>
        <v/>
      </c>
      <c r="L552">
        <f>IF($AA552="","",INDEX('Per Line'!$Z$2:$Z$3001,$AA552)&amp;"")</f>
        <v/>
      </c>
      <c r="M552">
        <f>IF($AA552="","",INDEX('Per Line'!$AG$2:$AG$3001,$AA552))</f>
        <v/>
      </c>
      <c r="N552">
        <f>IF($AA552="","",IF(AND(ISNUMBER(M552),M552&gt;0),Y552&gt;M552,FALSE))</f>
        <v/>
      </c>
      <c r="O552" s="7">
        <f>IF($AA552="","",IF(AND(ISNUMBER(M552),M552&gt;0,Y552&gt;M552),Y552-M552,""))</f>
        <v/>
      </c>
      <c r="P552" s="7">
        <f>IF($AA552="","",SUMIFS('Per Line'!$Y$2:$Y$3001,'Per Line'!$E$2:$E$3001,$B552,'Per Line'!$AQ$2:$AQ$3001,1))</f>
        <v/>
      </c>
      <c r="Q552">
        <f>IF($AA552="","",Settings!$C$7)</f>
        <v/>
      </c>
      <c r="R552" s="7">
        <f>IF($AA552="","",SUMIFS('Per Line'!$Y$2:$Y$3001,'Per Line'!$E$2:$E$3001,$B552,'Per Line'!$AP$2:$AP$3001,0,'Per Line'!$AQ$2:$AQ$3001,0))</f>
        <v/>
      </c>
      <c r="S552" s="7">
        <f>IF($AA552="","",R552*Q552)</f>
        <v/>
      </c>
      <c r="T552">
        <f>IF($AA552="","",Settings!$C$6)</f>
        <v/>
      </c>
      <c r="U552" s="7">
        <f>IF($AA552="","",SUMIFS('Per Line'!$Y$2:$Y$3001,'Per Line'!$E$2:$E$3001,$B552,'Per Line'!$AP$2:$AP$3001,1,'Per Line'!$AQ$2:$AQ$3001,0))</f>
        <v/>
      </c>
      <c r="V552" s="7">
        <f>IF($AA552="","",U552*T552)</f>
        <v/>
      </c>
      <c r="W552" s="7">
        <f>IF($AA552="","",V552+S552)</f>
        <v/>
      </c>
      <c r="X552" s="7">
        <f>IF($AA552="","",Y552-W552)</f>
        <v/>
      </c>
      <c r="Y552" s="7">
        <f>IF($AA552="","",R552+U552+P552)</f>
        <v/>
      </c>
      <c r="Z552" s="7">
        <f>IF($AA552="","",Y552-W552-K552)</f>
        <v/>
      </c>
      <c r="AA552" s="16">
        <f>IF(ROWS($AA$2:$AA552)&lt;=MAX('Per Line'!$AO$2:$AO$3001),MATCH(ROWS($AA$2:$AA552),'Per Line'!$AO$2:$AO$3001,0),"")</f>
        <v/>
      </c>
      <c r="AB552" s="17">
        <f>IF($AA552="","",K552-J552*Y552/100)</f>
        <v/>
      </c>
      <c r="AC552">
        <f>IF($AA552="","",C552&amp;"|"&amp;COUNTIF($C$2:$C552,C552))</f>
        <v/>
      </c>
    </row>
    <row r="553">
      <c r="A553" s="15" t="n"/>
      <c r="B553">
        <f>IF($AA553="","",INDEX('Per Line'!$E$2:$E$3001,$AA553)&amp;"")</f>
        <v/>
      </c>
      <c r="C553">
        <f>IF($AA553="","",D553&amp;" "&amp;G553)</f>
        <v/>
      </c>
      <c r="D553">
        <f>IF($AA553="","",INDEX('Per Line'!$A$2:$A$3001,$AA553)&amp;"")</f>
        <v/>
      </c>
      <c r="E553" s="14">
        <f>IF($AA553="","",INDEX('Per Line'!$G$2:$G$3001,$AA553))</f>
        <v/>
      </c>
      <c r="F553">
        <f>IF($AA553="","",INDEX('Per Line'!$H$2:$H$3001,$AA553)&amp;"")</f>
        <v/>
      </c>
      <c r="G553">
        <f>IF($AA553="","",INDEX('Per Line'!$J$2:$J$3001,$AA553)&amp;"")</f>
        <v/>
      </c>
      <c r="H553">
        <f>IF($AA553="","",INDEX('Per Line'!$K$2:$K$3001,$AA553)&amp;"")</f>
        <v/>
      </c>
      <c r="I553">
        <f>IF($AA553="","",INDEX('Per Line'!$L$2:$L$3001,$AA553)&amp;"")</f>
        <v/>
      </c>
      <c r="J553">
        <f>IF($AA553="","",INDEX('Per Line'!$P$2:$P$3001,$AA553))</f>
        <v/>
      </c>
      <c r="K553" s="7">
        <f>IF($AA553="","",IF(AND(ISNUMBER(M553),M553&gt;0,Y553&gt;M553),J553*M553/100+(Y553-M553),J553*Y553/100))</f>
        <v/>
      </c>
      <c r="L553">
        <f>IF($AA553="","",INDEX('Per Line'!$Z$2:$Z$3001,$AA553)&amp;"")</f>
        <v/>
      </c>
      <c r="M553">
        <f>IF($AA553="","",INDEX('Per Line'!$AG$2:$AG$3001,$AA553))</f>
        <v/>
      </c>
      <c r="N553">
        <f>IF($AA553="","",IF(AND(ISNUMBER(M553),M553&gt;0),Y553&gt;M553,FALSE))</f>
        <v/>
      </c>
      <c r="O553" s="7">
        <f>IF($AA553="","",IF(AND(ISNUMBER(M553),M553&gt;0,Y553&gt;M553),Y553-M553,""))</f>
        <v/>
      </c>
      <c r="P553" s="7">
        <f>IF($AA553="","",SUMIFS('Per Line'!$Y$2:$Y$3001,'Per Line'!$E$2:$E$3001,$B553,'Per Line'!$AQ$2:$AQ$3001,1))</f>
        <v/>
      </c>
      <c r="Q553">
        <f>IF($AA553="","",Settings!$C$7)</f>
        <v/>
      </c>
      <c r="R553" s="7">
        <f>IF($AA553="","",SUMIFS('Per Line'!$Y$2:$Y$3001,'Per Line'!$E$2:$E$3001,$B553,'Per Line'!$AP$2:$AP$3001,0,'Per Line'!$AQ$2:$AQ$3001,0))</f>
        <v/>
      </c>
      <c r="S553" s="7">
        <f>IF($AA553="","",R553*Q553)</f>
        <v/>
      </c>
      <c r="T553">
        <f>IF($AA553="","",Settings!$C$6)</f>
        <v/>
      </c>
      <c r="U553" s="7">
        <f>IF($AA553="","",SUMIFS('Per Line'!$Y$2:$Y$3001,'Per Line'!$E$2:$E$3001,$B553,'Per Line'!$AP$2:$AP$3001,1,'Per Line'!$AQ$2:$AQ$3001,0))</f>
        <v/>
      </c>
      <c r="V553" s="7">
        <f>IF($AA553="","",U553*T553)</f>
        <v/>
      </c>
      <c r="W553" s="7">
        <f>IF($AA553="","",V553+S553)</f>
        <v/>
      </c>
      <c r="X553" s="7">
        <f>IF($AA553="","",Y553-W553)</f>
        <v/>
      </c>
      <c r="Y553" s="7">
        <f>IF($AA553="","",R553+U553+P553)</f>
        <v/>
      </c>
      <c r="Z553" s="7">
        <f>IF($AA553="","",Y553-W553-K553)</f>
        <v/>
      </c>
      <c r="AA553" s="16">
        <f>IF(ROWS($AA$2:$AA553)&lt;=MAX('Per Line'!$AO$2:$AO$3001),MATCH(ROWS($AA$2:$AA553),'Per Line'!$AO$2:$AO$3001,0),"")</f>
        <v/>
      </c>
      <c r="AB553" s="17">
        <f>IF($AA553="","",K553-J553*Y553/100)</f>
        <v/>
      </c>
      <c r="AC553">
        <f>IF($AA553="","",C553&amp;"|"&amp;COUNTIF($C$2:$C553,C553))</f>
        <v/>
      </c>
    </row>
    <row r="554">
      <c r="A554" s="15" t="n"/>
      <c r="B554">
        <f>IF($AA554="","",INDEX('Per Line'!$E$2:$E$3001,$AA554)&amp;"")</f>
        <v/>
      </c>
      <c r="C554">
        <f>IF($AA554="","",D554&amp;" "&amp;G554)</f>
        <v/>
      </c>
      <c r="D554">
        <f>IF($AA554="","",INDEX('Per Line'!$A$2:$A$3001,$AA554)&amp;"")</f>
        <v/>
      </c>
      <c r="E554" s="14">
        <f>IF($AA554="","",INDEX('Per Line'!$G$2:$G$3001,$AA554))</f>
        <v/>
      </c>
      <c r="F554">
        <f>IF($AA554="","",INDEX('Per Line'!$H$2:$H$3001,$AA554)&amp;"")</f>
        <v/>
      </c>
      <c r="G554">
        <f>IF($AA554="","",INDEX('Per Line'!$J$2:$J$3001,$AA554)&amp;"")</f>
        <v/>
      </c>
      <c r="H554">
        <f>IF($AA554="","",INDEX('Per Line'!$K$2:$K$3001,$AA554)&amp;"")</f>
        <v/>
      </c>
      <c r="I554">
        <f>IF($AA554="","",INDEX('Per Line'!$L$2:$L$3001,$AA554)&amp;"")</f>
        <v/>
      </c>
      <c r="J554">
        <f>IF($AA554="","",INDEX('Per Line'!$P$2:$P$3001,$AA554))</f>
        <v/>
      </c>
      <c r="K554" s="7">
        <f>IF($AA554="","",IF(AND(ISNUMBER(M554),M554&gt;0,Y554&gt;M554),J554*M554/100+(Y554-M554),J554*Y554/100))</f>
        <v/>
      </c>
      <c r="L554">
        <f>IF($AA554="","",INDEX('Per Line'!$Z$2:$Z$3001,$AA554)&amp;"")</f>
        <v/>
      </c>
      <c r="M554">
        <f>IF($AA554="","",INDEX('Per Line'!$AG$2:$AG$3001,$AA554))</f>
        <v/>
      </c>
      <c r="N554">
        <f>IF($AA554="","",IF(AND(ISNUMBER(M554),M554&gt;0),Y554&gt;M554,FALSE))</f>
        <v/>
      </c>
      <c r="O554" s="7">
        <f>IF($AA554="","",IF(AND(ISNUMBER(M554),M554&gt;0,Y554&gt;M554),Y554-M554,""))</f>
        <v/>
      </c>
      <c r="P554" s="7">
        <f>IF($AA554="","",SUMIFS('Per Line'!$Y$2:$Y$3001,'Per Line'!$E$2:$E$3001,$B554,'Per Line'!$AQ$2:$AQ$3001,1))</f>
        <v/>
      </c>
      <c r="Q554">
        <f>IF($AA554="","",Settings!$C$7)</f>
        <v/>
      </c>
      <c r="R554" s="7">
        <f>IF($AA554="","",SUMIFS('Per Line'!$Y$2:$Y$3001,'Per Line'!$E$2:$E$3001,$B554,'Per Line'!$AP$2:$AP$3001,0,'Per Line'!$AQ$2:$AQ$3001,0))</f>
        <v/>
      </c>
      <c r="S554" s="7">
        <f>IF($AA554="","",R554*Q554)</f>
        <v/>
      </c>
      <c r="T554">
        <f>IF($AA554="","",Settings!$C$6)</f>
        <v/>
      </c>
      <c r="U554" s="7">
        <f>IF($AA554="","",SUMIFS('Per Line'!$Y$2:$Y$3001,'Per Line'!$E$2:$E$3001,$B554,'Per Line'!$AP$2:$AP$3001,1,'Per Line'!$AQ$2:$AQ$3001,0))</f>
        <v/>
      </c>
      <c r="V554" s="7">
        <f>IF($AA554="","",U554*T554)</f>
        <v/>
      </c>
      <c r="W554" s="7">
        <f>IF($AA554="","",V554+S554)</f>
        <v/>
      </c>
      <c r="X554" s="7">
        <f>IF($AA554="","",Y554-W554)</f>
        <v/>
      </c>
      <c r="Y554" s="7">
        <f>IF($AA554="","",R554+U554+P554)</f>
        <v/>
      </c>
      <c r="Z554" s="7">
        <f>IF($AA554="","",Y554-W554-K554)</f>
        <v/>
      </c>
      <c r="AA554" s="16">
        <f>IF(ROWS($AA$2:$AA554)&lt;=MAX('Per Line'!$AO$2:$AO$3001),MATCH(ROWS($AA$2:$AA554),'Per Line'!$AO$2:$AO$3001,0),"")</f>
        <v/>
      </c>
      <c r="AB554" s="17">
        <f>IF($AA554="","",K554-J554*Y554/100)</f>
        <v/>
      </c>
      <c r="AC554">
        <f>IF($AA554="","",C554&amp;"|"&amp;COUNTIF($C$2:$C554,C554))</f>
        <v/>
      </c>
    </row>
    <row r="555">
      <c r="A555" s="15" t="n"/>
      <c r="B555">
        <f>IF($AA555="","",INDEX('Per Line'!$E$2:$E$3001,$AA555)&amp;"")</f>
        <v/>
      </c>
      <c r="C555">
        <f>IF($AA555="","",D555&amp;" "&amp;G555)</f>
        <v/>
      </c>
      <c r="D555">
        <f>IF($AA555="","",INDEX('Per Line'!$A$2:$A$3001,$AA555)&amp;"")</f>
        <v/>
      </c>
      <c r="E555" s="14">
        <f>IF($AA555="","",INDEX('Per Line'!$G$2:$G$3001,$AA555))</f>
        <v/>
      </c>
      <c r="F555">
        <f>IF($AA555="","",INDEX('Per Line'!$H$2:$H$3001,$AA555)&amp;"")</f>
        <v/>
      </c>
      <c r="G555">
        <f>IF($AA555="","",INDEX('Per Line'!$J$2:$J$3001,$AA555)&amp;"")</f>
        <v/>
      </c>
      <c r="H555">
        <f>IF($AA555="","",INDEX('Per Line'!$K$2:$K$3001,$AA555)&amp;"")</f>
        <v/>
      </c>
      <c r="I555">
        <f>IF($AA555="","",INDEX('Per Line'!$L$2:$L$3001,$AA555)&amp;"")</f>
        <v/>
      </c>
      <c r="J555">
        <f>IF($AA555="","",INDEX('Per Line'!$P$2:$P$3001,$AA555))</f>
        <v/>
      </c>
      <c r="K555" s="7">
        <f>IF($AA555="","",IF(AND(ISNUMBER(M555),M555&gt;0,Y555&gt;M555),J555*M555/100+(Y555-M555),J555*Y555/100))</f>
        <v/>
      </c>
      <c r="L555">
        <f>IF($AA555="","",INDEX('Per Line'!$Z$2:$Z$3001,$AA555)&amp;"")</f>
        <v/>
      </c>
      <c r="M555">
        <f>IF($AA555="","",INDEX('Per Line'!$AG$2:$AG$3001,$AA555))</f>
        <v/>
      </c>
      <c r="N555">
        <f>IF($AA555="","",IF(AND(ISNUMBER(M555),M555&gt;0),Y555&gt;M555,FALSE))</f>
        <v/>
      </c>
      <c r="O555" s="7">
        <f>IF($AA555="","",IF(AND(ISNUMBER(M555),M555&gt;0,Y555&gt;M555),Y555-M555,""))</f>
        <v/>
      </c>
      <c r="P555" s="7">
        <f>IF($AA555="","",SUMIFS('Per Line'!$Y$2:$Y$3001,'Per Line'!$E$2:$E$3001,$B555,'Per Line'!$AQ$2:$AQ$3001,1))</f>
        <v/>
      </c>
      <c r="Q555">
        <f>IF($AA555="","",Settings!$C$7)</f>
        <v/>
      </c>
      <c r="R555" s="7">
        <f>IF($AA555="","",SUMIFS('Per Line'!$Y$2:$Y$3001,'Per Line'!$E$2:$E$3001,$B555,'Per Line'!$AP$2:$AP$3001,0,'Per Line'!$AQ$2:$AQ$3001,0))</f>
        <v/>
      </c>
      <c r="S555" s="7">
        <f>IF($AA555="","",R555*Q555)</f>
        <v/>
      </c>
      <c r="T555">
        <f>IF($AA555="","",Settings!$C$6)</f>
        <v/>
      </c>
      <c r="U555" s="7">
        <f>IF($AA555="","",SUMIFS('Per Line'!$Y$2:$Y$3001,'Per Line'!$E$2:$E$3001,$B555,'Per Line'!$AP$2:$AP$3001,1,'Per Line'!$AQ$2:$AQ$3001,0))</f>
        <v/>
      </c>
      <c r="V555" s="7">
        <f>IF($AA555="","",U555*T555)</f>
        <v/>
      </c>
      <c r="W555" s="7">
        <f>IF($AA555="","",V555+S555)</f>
        <v/>
      </c>
      <c r="X555" s="7">
        <f>IF($AA555="","",Y555-W555)</f>
        <v/>
      </c>
      <c r="Y555" s="7">
        <f>IF($AA555="","",R555+U555+P555)</f>
        <v/>
      </c>
      <c r="Z555" s="7">
        <f>IF($AA555="","",Y555-W555-K555)</f>
        <v/>
      </c>
      <c r="AA555" s="16">
        <f>IF(ROWS($AA$2:$AA555)&lt;=MAX('Per Line'!$AO$2:$AO$3001),MATCH(ROWS($AA$2:$AA555),'Per Line'!$AO$2:$AO$3001,0),"")</f>
        <v/>
      </c>
      <c r="AB555" s="17">
        <f>IF($AA555="","",K555-J555*Y555/100)</f>
        <v/>
      </c>
      <c r="AC555">
        <f>IF($AA555="","",C555&amp;"|"&amp;COUNTIF($C$2:$C555,C555))</f>
        <v/>
      </c>
    </row>
    <row r="556">
      <c r="A556" s="15" t="n"/>
      <c r="B556">
        <f>IF($AA556="","",INDEX('Per Line'!$E$2:$E$3001,$AA556)&amp;"")</f>
        <v/>
      </c>
      <c r="C556">
        <f>IF($AA556="","",D556&amp;" "&amp;G556)</f>
        <v/>
      </c>
      <c r="D556">
        <f>IF($AA556="","",INDEX('Per Line'!$A$2:$A$3001,$AA556)&amp;"")</f>
        <v/>
      </c>
      <c r="E556" s="14">
        <f>IF($AA556="","",INDEX('Per Line'!$G$2:$G$3001,$AA556))</f>
        <v/>
      </c>
      <c r="F556">
        <f>IF($AA556="","",INDEX('Per Line'!$H$2:$H$3001,$AA556)&amp;"")</f>
        <v/>
      </c>
      <c r="G556">
        <f>IF($AA556="","",INDEX('Per Line'!$J$2:$J$3001,$AA556)&amp;"")</f>
        <v/>
      </c>
      <c r="H556">
        <f>IF($AA556="","",INDEX('Per Line'!$K$2:$K$3001,$AA556)&amp;"")</f>
        <v/>
      </c>
      <c r="I556">
        <f>IF($AA556="","",INDEX('Per Line'!$L$2:$L$3001,$AA556)&amp;"")</f>
        <v/>
      </c>
      <c r="J556">
        <f>IF($AA556="","",INDEX('Per Line'!$P$2:$P$3001,$AA556))</f>
        <v/>
      </c>
      <c r="K556" s="7">
        <f>IF($AA556="","",IF(AND(ISNUMBER(M556),M556&gt;0,Y556&gt;M556),J556*M556/100+(Y556-M556),J556*Y556/100))</f>
        <v/>
      </c>
      <c r="L556">
        <f>IF($AA556="","",INDEX('Per Line'!$Z$2:$Z$3001,$AA556)&amp;"")</f>
        <v/>
      </c>
      <c r="M556">
        <f>IF($AA556="","",INDEX('Per Line'!$AG$2:$AG$3001,$AA556))</f>
        <v/>
      </c>
      <c r="N556">
        <f>IF($AA556="","",IF(AND(ISNUMBER(M556),M556&gt;0),Y556&gt;M556,FALSE))</f>
        <v/>
      </c>
      <c r="O556" s="7">
        <f>IF($AA556="","",IF(AND(ISNUMBER(M556),M556&gt;0,Y556&gt;M556),Y556-M556,""))</f>
        <v/>
      </c>
      <c r="P556" s="7">
        <f>IF($AA556="","",SUMIFS('Per Line'!$Y$2:$Y$3001,'Per Line'!$E$2:$E$3001,$B556,'Per Line'!$AQ$2:$AQ$3001,1))</f>
        <v/>
      </c>
      <c r="Q556">
        <f>IF($AA556="","",Settings!$C$7)</f>
        <v/>
      </c>
      <c r="R556" s="7">
        <f>IF($AA556="","",SUMIFS('Per Line'!$Y$2:$Y$3001,'Per Line'!$E$2:$E$3001,$B556,'Per Line'!$AP$2:$AP$3001,0,'Per Line'!$AQ$2:$AQ$3001,0))</f>
        <v/>
      </c>
      <c r="S556" s="7">
        <f>IF($AA556="","",R556*Q556)</f>
        <v/>
      </c>
      <c r="T556">
        <f>IF($AA556="","",Settings!$C$6)</f>
        <v/>
      </c>
      <c r="U556" s="7">
        <f>IF($AA556="","",SUMIFS('Per Line'!$Y$2:$Y$3001,'Per Line'!$E$2:$E$3001,$B556,'Per Line'!$AP$2:$AP$3001,1,'Per Line'!$AQ$2:$AQ$3001,0))</f>
        <v/>
      </c>
      <c r="V556" s="7">
        <f>IF($AA556="","",U556*T556)</f>
        <v/>
      </c>
      <c r="W556" s="7">
        <f>IF($AA556="","",V556+S556)</f>
        <v/>
      </c>
      <c r="X556" s="7">
        <f>IF($AA556="","",Y556-W556)</f>
        <v/>
      </c>
      <c r="Y556" s="7">
        <f>IF($AA556="","",R556+U556+P556)</f>
        <v/>
      </c>
      <c r="Z556" s="7">
        <f>IF($AA556="","",Y556-W556-K556)</f>
        <v/>
      </c>
      <c r="AA556" s="16">
        <f>IF(ROWS($AA$2:$AA556)&lt;=MAX('Per Line'!$AO$2:$AO$3001),MATCH(ROWS($AA$2:$AA556),'Per Line'!$AO$2:$AO$3001,0),"")</f>
        <v/>
      </c>
      <c r="AB556" s="17">
        <f>IF($AA556="","",K556-J556*Y556/100)</f>
        <v/>
      </c>
      <c r="AC556">
        <f>IF($AA556="","",C556&amp;"|"&amp;COUNTIF($C$2:$C556,C556))</f>
        <v/>
      </c>
    </row>
    <row r="557">
      <c r="A557" s="15" t="n"/>
      <c r="B557">
        <f>IF($AA557="","",INDEX('Per Line'!$E$2:$E$3001,$AA557)&amp;"")</f>
        <v/>
      </c>
      <c r="C557">
        <f>IF($AA557="","",D557&amp;" "&amp;G557)</f>
        <v/>
      </c>
      <c r="D557">
        <f>IF($AA557="","",INDEX('Per Line'!$A$2:$A$3001,$AA557)&amp;"")</f>
        <v/>
      </c>
      <c r="E557" s="14">
        <f>IF($AA557="","",INDEX('Per Line'!$G$2:$G$3001,$AA557))</f>
        <v/>
      </c>
      <c r="F557">
        <f>IF($AA557="","",INDEX('Per Line'!$H$2:$H$3001,$AA557)&amp;"")</f>
        <v/>
      </c>
      <c r="G557">
        <f>IF($AA557="","",INDEX('Per Line'!$J$2:$J$3001,$AA557)&amp;"")</f>
        <v/>
      </c>
      <c r="H557">
        <f>IF($AA557="","",INDEX('Per Line'!$K$2:$K$3001,$AA557)&amp;"")</f>
        <v/>
      </c>
      <c r="I557">
        <f>IF($AA557="","",INDEX('Per Line'!$L$2:$L$3001,$AA557)&amp;"")</f>
        <v/>
      </c>
      <c r="J557">
        <f>IF($AA557="","",INDEX('Per Line'!$P$2:$P$3001,$AA557))</f>
        <v/>
      </c>
      <c r="K557" s="7">
        <f>IF($AA557="","",IF(AND(ISNUMBER(M557),M557&gt;0,Y557&gt;M557),J557*M557/100+(Y557-M557),J557*Y557/100))</f>
        <v/>
      </c>
      <c r="L557">
        <f>IF($AA557="","",INDEX('Per Line'!$Z$2:$Z$3001,$AA557)&amp;"")</f>
        <v/>
      </c>
      <c r="M557">
        <f>IF($AA557="","",INDEX('Per Line'!$AG$2:$AG$3001,$AA557))</f>
        <v/>
      </c>
      <c r="N557">
        <f>IF($AA557="","",IF(AND(ISNUMBER(M557),M557&gt;0),Y557&gt;M557,FALSE))</f>
        <v/>
      </c>
      <c r="O557" s="7">
        <f>IF($AA557="","",IF(AND(ISNUMBER(M557),M557&gt;0,Y557&gt;M557),Y557-M557,""))</f>
        <v/>
      </c>
      <c r="P557" s="7">
        <f>IF($AA557="","",SUMIFS('Per Line'!$Y$2:$Y$3001,'Per Line'!$E$2:$E$3001,$B557,'Per Line'!$AQ$2:$AQ$3001,1))</f>
        <v/>
      </c>
      <c r="Q557">
        <f>IF($AA557="","",Settings!$C$7)</f>
        <v/>
      </c>
      <c r="R557" s="7">
        <f>IF($AA557="","",SUMIFS('Per Line'!$Y$2:$Y$3001,'Per Line'!$E$2:$E$3001,$B557,'Per Line'!$AP$2:$AP$3001,0,'Per Line'!$AQ$2:$AQ$3001,0))</f>
        <v/>
      </c>
      <c r="S557" s="7">
        <f>IF($AA557="","",R557*Q557)</f>
        <v/>
      </c>
      <c r="T557">
        <f>IF($AA557="","",Settings!$C$6)</f>
        <v/>
      </c>
      <c r="U557" s="7">
        <f>IF($AA557="","",SUMIFS('Per Line'!$Y$2:$Y$3001,'Per Line'!$E$2:$E$3001,$B557,'Per Line'!$AP$2:$AP$3001,1,'Per Line'!$AQ$2:$AQ$3001,0))</f>
        <v/>
      </c>
      <c r="V557" s="7">
        <f>IF($AA557="","",U557*T557)</f>
        <v/>
      </c>
      <c r="W557" s="7">
        <f>IF($AA557="","",V557+S557)</f>
        <v/>
      </c>
      <c r="X557" s="7">
        <f>IF($AA557="","",Y557-W557)</f>
        <v/>
      </c>
      <c r="Y557" s="7">
        <f>IF($AA557="","",R557+U557+P557)</f>
        <v/>
      </c>
      <c r="Z557" s="7">
        <f>IF($AA557="","",Y557-W557-K557)</f>
        <v/>
      </c>
      <c r="AA557" s="16">
        <f>IF(ROWS($AA$2:$AA557)&lt;=MAX('Per Line'!$AO$2:$AO$3001),MATCH(ROWS($AA$2:$AA557),'Per Line'!$AO$2:$AO$3001,0),"")</f>
        <v/>
      </c>
      <c r="AB557" s="17">
        <f>IF($AA557="","",K557-J557*Y557/100)</f>
        <v/>
      </c>
      <c r="AC557">
        <f>IF($AA557="","",C557&amp;"|"&amp;COUNTIF($C$2:$C557,C557))</f>
        <v/>
      </c>
    </row>
    <row r="558">
      <c r="A558" s="15" t="n"/>
      <c r="B558">
        <f>IF($AA558="","",INDEX('Per Line'!$E$2:$E$3001,$AA558)&amp;"")</f>
        <v/>
      </c>
      <c r="C558">
        <f>IF($AA558="","",D558&amp;" "&amp;G558)</f>
        <v/>
      </c>
      <c r="D558">
        <f>IF($AA558="","",INDEX('Per Line'!$A$2:$A$3001,$AA558)&amp;"")</f>
        <v/>
      </c>
      <c r="E558" s="14">
        <f>IF($AA558="","",INDEX('Per Line'!$G$2:$G$3001,$AA558))</f>
        <v/>
      </c>
      <c r="F558">
        <f>IF($AA558="","",INDEX('Per Line'!$H$2:$H$3001,$AA558)&amp;"")</f>
        <v/>
      </c>
      <c r="G558">
        <f>IF($AA558="","",INDEX('Per Line'!$J$2:$J$3001,$AA558)&amp;"")</f>
        <v/>
      </c>
      <c r="H558">
        <f>IF($AA558="","",INDEX('Per Line'!$K$2:$K$3001,$AA558)&amp;"")</f>
        <v/>
      </c>
      <c r="I558">
        <f>IF($AA558="","",INDEX('Per Line'!$L$2:$L$3001,$AA558)&amp;"")</f>
        <v/>
      </c>
      <c r="J558">
        <f>IF($AA558="","",INDEX('Per Line'!$P$2:$P$3001,$AA558))</f>
        <v/>
      </c>
      <c r="K558" s="7">
        <f>IF($AA558="","",IF(AND(ISNUMBER(M558),M558&gt;0,Y558&gt;M558),J558*M558/100+(Y558-M558),J558*Y558/100))</f>
        <v/>
      </c>
      <c r="L558">
        <f>IF($AA558="","",INDEX('Per Line'!$Z$2:$Z$3001,$AA558)&amp;"")</f>
        <v/>
      </c>
      <c r="M558">
        <f>IF($AA558="","",INDEX('Per Line'!$AG$2:$AG$3001,$AA558))</f>
        <v/>
      </c>
      <c r="N558">
        <f>IF($AA558="","",IF(AND(ISNUMBER(M558),M558&gt;0),Y558&gt;M558,FALSE))</f>
        <v/>
      </c>
      <c r="O558" s="7">
        <f>IF($AA558="","",IF(AND(ISNUMBER(M558),M558&gt;0,Y558&gt;M558),Y558-M558,""))</f>
        <v/>
      </c>
      <c r="P558" s="7">
        <f>IF($AA558="","",SUMIFS('Per Line'!$Y$2:$Y$3001,'Per Line'!$E$2:$E$3001,$B558,'Per Line'!$AQ$2:$AQ$3001,1))</f>
        <v/>
      </c>
      <c r="Q558">
        <f>IF($AA558="","",Settings!$C$7)</f>
        <v/>
      </c>
      <c r="R558" s="7">
        <f>IF($AA558="","",SUMIFS('Per Line'!$Y$2:$Y$3001,'Per Line'!$E$2:$E$3001,$B558,'Per Line'!$AP$2:$AP$3001,0,'Per Line'!$AQ$2:$AQ$3001,0))</f>
        <v/>
      </c>
      <c r="S558" s="7">
        <f>IF($AA558="","",R558*Q558)</f>
        <v/>
      </c>
      <c r="T558">
        <f>IF($AA558="","",Settings!$C$6)</f>
        <v/>
      </c>
      <c r="U558" s="7">
        <f>IF($AA558="","",SUMIFS('Per Line'!$Y$2:$Y$3001,'Per Line'!$E$2:$E$3001,$B558,'Per Line'!$AP$2:$AP$3001,1,'Per Line'!$AQ$2:$AQ$3001,0))</f>
        <v/>
      </c>
      <c r="V558" s="7">
        <f>IF($AA558="","",U558*T558)</f>
        <v/>
      </c>
      <c r="W558" s="7">
        <f>IF($AA558="","",V558+S558)</f>
        <v/>
      </c>
      <c r="X558" s="7">
        <f>IF($AA558="","",Y558-W558)</f>
        <v/>
      </c>
      <c r="Y558" s="7">
        <f>IF($AA558="","",R558+U558+P558)</f>
        <v/>
      </c>
      <c r="Z558" s="7">
        <f>IF($AA558="","",Y558-W558-K558)</f>
        <v/>
      </c>
      <c r="AA558" s="16">
        <f>IF(ROWS($AA$2:$AA558)&lt;=MAX('Per Line'!$AO$2:$AO$3001),MATCH(ROWS($AA$2:$AA558),'Per Line'!$AO$2:$AO$3001,0),"")</f>
        <v/>
      </c>
      <c r="AB558" s="17">
        <f>IF($AA558="","",K558-J558*Y558/100)</f>
        <v/>
      </c>
      <c r="AC558">
        <f>IF($AA558="","",C558&amp;"|"&amp;COUNTIF($C$2:$C558,C558))</f>
        <v/>
      </c>
    </row>
    <row r="559">
      <c r="A559" s="15" t="n"/>
      <c r="B559">
        <f>IF($AA559="","",INDEX('Per Line'!$E$2:$E$3001,$AA559)&amp;"")</f>
        <v/>
      </c>
      <c r="C559">
        <f>IF($AA559="","",D559&amp;" "&amp;G559)</f>
        <v/>
      </c>
      <c r="D559">
        <f>IF($AA559="","",INDEX('Per Line'!$A$2:$A$3001,$AA559)&amp;"")</f>
        <v/>
      </c>
      <c r="E559" s="14">
        <f>IF($AA559="","",INDEX('Per Line'!$G$2:$G$3001,$AA559))</f>
        <v/>
      </c>
      <c r="F559">
        <f>IF($AA559="","",INDEX('Per Line'!$H$2:$H$3001,$AA559)&amp;"")</f>
        <v/>
      </c>
      <c r="G559">
        <f>IF($AA559="","",INDEX('Per Line'!$J$2:$J$3001,$AA559)&amp;"")</f>
        <v/>
      </c>
      <c r="H559">
        <f>IF($AA559="","",INDEX('Per Line'!$K$2:$K$3001,$AA559)&amp;"")</f>
        <v/>
      </c>
      <c r="I559">
        <f>IF($AA559="","",INDEX('Per Line'!$L$2:$L$3001,$AA559)&amp;"")</f>
        <v/>
      </c>
      <c r="J559">
        <f>IF($AA559="","",INDEX('Per Line'!$P$2:$P$3001,$AA559))</f>
        <v/>
      </c>
      <c r="K559" s="7">
        <f>IF($AA559="","",IF(AND(ISNUMBER(M559),M559&gt;0,Y559&gt;M559),J559*M559/100+(Y559-M559),J559*Y559/100))</f>
        <v/>
      </c>
      <c r="L559">
        <f>IF($AA559="","",INDEX('Per Line'!$Z$2:$Z$3001,$AA559)&amp;"")</f>
        <v/>
      </c>
      <c r="M559">
        <f>IF($AA559="","",INDEX('Per Line'!$AG$2:$AG$3001,$AA559))</f>
        <v/>
      </c>
      <c r="N559">
        <f>IF($AA559="","",IF(AND(ISNUMBER(M559),M559&gt;0),Y559&gt;M559,FALSE))</f>
        <v/>
      </c>
      <c r="O559" s="7">
        <f>IF($AA559="","",IF(AND(ISNUMBER(M559),M559&gt;0,Y559&gt;M559),Y559-M559,""))</f>
        <v/>
      </c>
      <c r="P559" s="7">
        <f>IF($AA559="","",SUMIFS('Per Line'!$Y$2:$Y$3001,'Per Line'!$E$2:$E$3001,$B559,'Per Line'!$AQ$2:$AQ$3001,1))</f>
        <v/>
      </c>
      <c r="Q559">
        <f>IF($AA559="","",Settings!$C$7)</f>
        <v/>
      </c>
      <c r="R559" s="7">
        <f>IF($AA559="","",SUMIFS('Per Line'!$Y$2:$Y$3001,'Per Line'!$E$2:$E$3001,$B559,'Per Line'!$AP$2:$AP$3001,0,'Per Line'!$AQ$2:$AQ$3001,0))</f>
        <v/>
      </c>
      <c r="S559" s="7">
        <f>IF($AA559="","",R559*Q559)</f>
        <v/>
      </c>
      <c r="T559">
        <f>IF($AA559="","",Settings!$C$6)</f>
        <v/>
      </c>
      <c r="U559" s="7">
        <f>IF($AA559="","",SUMIFS('Per Line'!$Y$2:$Y$3001,'Per Line'!$E$2:$E$3001,$B559,'Per Line'!$AP$2:$AP$3001,1,'Per Line'!$AQ$2:$AQ$3001,0))</f>
        <v/>
      </c>
      <c r="V559" s="7">
        <f>IF($AA559="","",U559*T559)</f>
        <v/>
      </c>
      <c r="W559" s="7">
        <f>IF($AA559="","",V559+S559)</f>
        <v/>
      </c>
      <c r="X559" s="7">
        <f>IF($AA559="","",Y559-W559)</f>
        <v/>
      </c>
      <c r="Y559" s="7">
        <f>IF($AA559="","",R559+U559+P559)</f>
        <v/>
      </c>
      <c r="Z559" s="7">
        <f>IF($AA559="","",Y559-W559-K559)</f>
        <v/>
      </c>
      <c r="AA559" s="16">
        <f>IF(ROWS($AA$2:$AA559)&lt;=MAX('Per Line'!$AO$2:$AO$3001),MATCH(ROWS($AA$2:$AA559),'Per Line'!$AO$2:$AO$3001,0),"")</f>
        <v/>
      </c>
      <c r="AB559" s="17">
        <f>IF($AA559="","",K559-J559*Y559/100)</f>
        <v/>
      </c>
      <c r="AC559">
        <f>IF($AA559="","",C559&amp;"|"&amp;COUNTIF($C$2:$C559,C559))</f>
        <v/>
      </c>
    </row>
    <row r="560">
      <c r="A560" s="15" t="n"/>
      <c r="B560">
        <f>IF($AA560="","",INDEX('Per Line'!$E$2:$E$3001,$AA560)&amp;"")</f>
        <v/>
      </c>
      <c r="C560">
        <f>IF($AA560="","",D560&amp;" "&amp;G560)</f>
        <v/>
      </c>
      <c r="D560">
        <f>IF($AA560="","",INDEX('Per Line'!$A$2:$A$3001,$AA560)&amp;"")</f>
        <v/>
      </c>
      <c r="E560" s="14">
        <f>IF($AA560="","",INDEX('Per Line'!$G$2:$G$3001,$AA560))</f>
        <v/>
      </c>
      <c r="F560">
        <f>IF($AA560="","",INDEX('Per Line'!$H$2:$H$3001,$AA560)&amp;"")</f>
        <v/>
      </c>
      <c r="G560">
        <f>IF($AA560="","",INDEX('Per Line'!$J$2:$J$3001,$AA560)&amp;"")</f>
        <v/>
      </c>
      <c r="H560">
        <f>IF($AA560="","",INDEX('Per Line'!$K$2:$K$3001,$AA560)&amp;"")</f>
        <v/>
      </c>
      <c r="I560">
        <f>IF($AA560="","",INDEX('Per Line'!$L$2:$L$3001,$AA560)&amp;"")</f>
        <v/>
      </c>
      <c r="J560">
        <f>IF($AA560="","",INDEX('Per Line'!$P$2:$P$3001,$AA560))</f>
        <v/>
      </c>
      <c r="K560" s="7">
        <f>IF($AA560="","",IF(AND(ISNUMBER(M560),M560&gt;0,Y560&gt;M560),J560*M560/100+(Y560-M560),J560*Y560/100))</f>
        <v/>
      </c>
      <c r="L560">
        <f>IF($AA560="","",INDEX('Per Line'!$Z$2:$Z$3001,$AA560)&amp;"")</f>
        <v/>
      </c>
      <c r="M560">
        <f>IF($AA560="","",INDEX('Per Line'!$AG$2:$AG$3001,$AA560))</f>
        <v/>
      </c>
      <c r="N560">
        <f>IF($AA560="","",IF(AND(ISNUMBER(M560),M560&gt;0),Y560&gt;M560,FALSE))</f>
        <v/>
      </c>
      <c r="O560" s="7">
        <f>IF($AA560="","",IF(AND(ISNUMBER(M560),M560&gt;0,Y560&gt;M560),Y560-M560,""))</f>
        <v/>
      </c>
      <c r="P560" s="7">
        <f>IF($AA560="","",SUMIFS('Per Line'!$Y$2:$Y$3001,'Per Line'!$E$2:$E$3001,$B560,'Per Line'!$AQ$2:$AQ$3001,1))</f>
        <v/>
      </c>
      <c r="Q560">
        <f>IF($AA560="","",Settings!$C$7)</f>
        <v/>
      </c>
      <c r="R560" s="7">
        <f>IF($AA560="","",SUMIFS('Per Line'!$Y$2:$Y$3001,'Per Line'!$E$2:$E$3001,$B560,'Per Line'!$AP$2:$AP$3001,0,'Per Line'!$AQ$2:$AQ$3001,0))</f>
        <v/>
      </c>
      <c r="S560" s="7">
        <f>IF($AA560="","",R560*Q560)</f>
        <v/>
      </c>
      <c r="T560">
        <f>IF($AA560="","",Settings!$C$6)</f>
        <v/>
      </c>
      <c r="U560" s="7">
        <f>IF($AA560="","",SUMIFS('Per Line'!$Y$2:$Y$3001,'Per Line'!$E$2:$E$3001,$B560,'Per Line'!$AP$2:$AP$3001,1,'Per Line'!$AQ$2:$AQ$3001,0))</f>
        <v/>
      </c>
      <c r="V560" s="7">
        <f>IF($AA560="","",U560*T560)</f>
        <v/>
      </c>
      <c r="W560" s="7">
        <f>IF($AA560="","",V560+S560)</f>
        <v/>
      </c>
      <c r="X560" s="7">
        <f>IF($AA560="","",Y560-W560)</f>
        <v/>
      </c>
      <c r="Y560" s="7">
        <f>IF($AA560="","",R560+U560+P560)</f>
        <v/>
      </c>
      <c r="Z560" s="7">
        <f>IF($AA560="","",Y560-W560-K560)</f>
        <v/>
      </c>
      <c r="AA560" s="16">
        <f>IF(ROWS($AA$2:$AA560)&lt;=MAX('Per Line'!$AO$2:$AO$3001),MATCH(ROWS($AA$2:$AA560),'Per Line'!$AO$2:$AO$3001,0),"")</f>
        <v/>
      </c>
      <c r="AB560" s="17">
        <f>IF($AA560="","",K560-J560*Y560/100)</f>
        <v/>
      </c>
      <c r="AC560">
        <f>IF($AA560="","",C560&amp;"|"&amp;COUNTIF($C$2:$C560,C560))</f>
        <v/>
      </c>
    </row>
    <row r="561">
      <c r="A561" s="15" t="n"/>
      <c r="B561">
        <f>IF($AA561="","",INDEX('Per Line'!$E$2:$E$3001,$AA561)&amp;"")</f>
        <v/>
      </c>
      <c r="C561">
        <f>IF($AA561="","",D561&amp;" "&amp;G561)</f>
        <v/>
      </c>
      <c r="D561">
        <f>IF($AA561="","",INDEX('Per Line'!$A$2:$A$3001,$AA561)&amp;"")</f>
        <v/>
      </c>
      <c r="E561" s="14">
        <f>IF($AA561="","",INDEX('Per Line'!$G$2:$G$3001,$AA561))</f>
        <v/>
      </c>
      <c r="F561">
        <f>IF($AA561="","",INDEX('Per Line'!$H$2:$H$3001,$AA561)&amp;"")</f>
        <v/>
      </c>
      <c r="G561">
        <f>IF($AA561="","",INDEX('Per Line'!$J$2:$J$3001,$AA561)&amp;"")</f>
        <v/>
      </c>
      <c r="H561">
        <f>IF($AA561="","",INDEX('Per Line'!$K$2:$K$3001,$AA561)&amp;"")</f>
        <v/>
      </c>
      <c r="I561">
        <f>IF($AA561="","",INDEX('Per Line'!$L$2:$L$3001,$AA561)&amp;"")</f>
        <v/>
      </c>
      <c r="J561">
        <f>IF($AA561="","",INDEX('Per Line'!$P$2:$P$3001,$AA561))</f>
        <v/>
      </c>
      <c r="K561" s="7">
        <f>IF($AA561="","",IF(AND(ISNUMBER(M561),M561&gt;0,Y561&gt;M561),J561*M561/100+(Y561-M561),J561*Y561/100))</f>
        <v/>
      </c>
      <c r="L561">
        <f>IF($AA561="","",INDEX('Per Line'!$Z$2:$Z$3001,$AA561)&amp;"")</f>
        <v/>
      </c>
      <c r="M561">
        <f>IF($AA561="","",INDEX('Per Line'!$AG$2:$AG$3001,$AA561))</f>
        <v/>
      </c>
      <c r="N561">
        <f>IF($AA561="","",IF(AND(ISNUMBER(M561),M561&gt;0),Y561&gt;M561,FALSE))</f>
        <v/>
      </c>
      <c r="O561" s="7">
        <f>IF($AA561="","",IF(AND(ISNUMBER(M561),M561&gt;0,Y561&gt;M561),Y561-M561,""))</f>
        <v/>
      </c>
      <c r="P561" s="7">
        <f>IF($AA561="","",SUMIFS('Per Line'!$Y$2:$Y$3001,'Per Line'!$E$2:$E$3001,$B561,'Per Line'!$AQ$2:$AQ$3001,1))</f>
        <v/>
      </c>
      <c r="Q561">
        <f>IF($AA561="","",Settings!$C$7)</f>
        <v/>
      </c>
      <c r="R561" s="7">
        <f>IF($AA561="","",SUMIFS('Per Line'!$Y$2:$Y$3001,'Per Line'!$E$2:$E$3001,$B561,'Per Line'!$AP$2:$AP$3001,0,'Per Line'!$AQ$2:$AQ$3001,0))</f>
        <v/>
      </c>
      <c r="S561" s="7">
        <f>IF($AA561="","",R561*Q561)</f>
        <v/>
      </c>
      <c r="T561">
        <f>IF($AA561="","",Settings!$C$6)</f>
        <v/>
      </c>
      <c r="U561" s="7">
        <f>IF($AA561="","",SUMIFS('Per Line'!$Y$2:$Y$3001,'Per Line'!$E$2:$E$3001,$B561,'Per Line'!$AP$2:$AP$3001,1,'Per Line'!$AQ$2:$AQ$3001,0))</f>
        <v/>
      </c>
      <c r="V561" s="7">
        <f>IF($AA561="","",U561*T561)</f>
        <v/>
      </c>
      <c r="W561" s="7">
        <f>IF($AA561="","",V561+S561)</f>
        <v/>
      </c>
      <c r="X561" s="7">
        <f>IF($AA561="","",Y561-W561)</f>
        <v/>
      </c>
      <c r="Y561" s="7">
        <f>IF($AA561="","",R561+U561+P561)</f>
        <v/>
      </c>
      <c r="Z561" s="7">
        <f>IF($AA561="","",Y561-W561-K561)</f>
        <v/>
      </c>
      <c r="AA561" s="16">
        <f>IF(ROWS($AA$2:$AA561)&lt;=MAX('Per Line'!$AO$2:$AO$3001),MATCH(ROWS($AA$2:$AA561),'Per Line'!$AO$2:$AO$3001,0),"")</f>
        <v/>
      </c>
      <c r="AB561" s="17">
        <f>IF($AA561="","",K561-J561*Y561/100)</f>
        <v/>
      </c>
      <c r="AC561">
        <f>IF($AA561="","",C561&amp;"|"&amp;COUNTIF($C$2:$C561,C561))</f>
        <v/>
      </c>
    </row>
    <row r="562">
      <c r="A562" s="15" t="n"/>
      <c r="B562">
        <f>IF($AA562="","",INDEX('Per Line'!$E$2:$E$3001,$AA562)&amp;"")</f>
        <v/>
      </c>
      <c r="C562">
        <f>IF($AA562="","",D562&amp;" "&amp;G562)</f>
        <v/>
      </c>
      <c r="D562">
        <f>IF($AA562="","",INDEX('Per Line'!$A$2:$A$3001,$AA562)&amp;"")</f>
        <v/>
      </c>
      <c r="E562" s="14">
        <f>IF($AA562="","",INDEX('Per Line'!$G$2:$G$3001,$AA562))</f>
        <v/>
      </c>
      <c r="F562">
        <f>IF($AA562="","",INDEX('Per Line'!$H$2:$H$3001,$AA562)&amp;"")</f>
        <v/>
      </c>
      <c r="G562">
        <f>IF($AA562="","",INDEX('Per Line'!$J$2:$J$3001,$AA562)&amp;"")</f>
        <v/>
      </c>
      <c r="H562">
        <f>IF($AA562="","",INDEX('Per Line'!$K$2:$K$3001,$AA562)&amp;"")</f>
        <v/>
      </c>
      <c r="I562">
        <f>IF($AA562="","",INDEX('Per Line'!$L$2:$L$3001,$AA562)&amp;"")</f>
        <v/>
      </c>
      <c r="J562">
        <f>IF($AA562="","",INDEX('Per Line'!$P$2:$P$3001,$AA562))</f>
        <v/>
      </c>
      <c r="K562" s="7">
        <f>IF($AA562="","",IF(AND(ISNUMBER(M562),M562&gt;0,Y562&gt;M562),J562*M562/100+(Y562-M562),J562*Y562/100))</f>
        <v/>
      </c>
      <c r="L562">
        <f>IF($AA562="","",INDEX('Per Line'!$Z$2:$Z$3001,$AA562)&amp;"")</f>
        <v/>
      </c>
      <c r="M562">
        <f>IF($AA562="","",INDEX('Per Line'!$AG$2:$AG$3001,$AA562))</f>
        <v/>
      </c>
      <c r="N562">
        <f>IF($AA562="","",IF(AND(ISNUMBER(M562),M562&gt;0),Y562&gt;M562,FALSE))</f>
        <v/>
      </c>
      <c r="O562" s="7">
        <f>IF($AA562="","",IF(AND(ISNUMBER(M562),M562&gt;0,Y562&gt;M562),Y562-M562,""))</f>
        <v/>
      </c>
      <c r="P562" s="7">
        <f>IF($AA562="","",SUMIFS('Per Line'!$Y$2:$Y$3001,'Per Line'!$E$2:$E$3001,$B562,'Per Line'!$AQ$2:$AQ$3001,1))</f>
        <v/>
      </c>
      <c r="Q562">
        <f>IF($AA562="","",Settings!$C$7)</f>
        <v/>
      </c>
      <c r="R562" s="7">
        <f>IF($AA562="","",SUMIFS('Per Line'!$Y$2:$Y$3001,'Per Line'!$E$2:$E$3001,$B562,'Per Line'!$AP$2:$AP$3001,0,'Per Line'!$AQ$2:$AQ$3001,0))</f>
        <v/>
      </c>
      <c r="S562" s="7">
        <f>IF($AA562="","",R562*Q562)</f>
        <v/>
      </c>
      <c r="T562">
        <f>IF($AA562="","",Settings!$C$6)</f>
        <v/>
      </c>
      <c r="U562" s="7">
        <f>IF($AA562="","",SUMIFS('Per Line'!$Y$2:$Y$3001,'Per Line'!$E$2:$E$3001,$B562,'Per Line'!$AP$2:$AP$3001,1,'Per Line'!$AQ$2:$AQ$3001,0))</f>
        <v/>
      </c>
      <c r="V562" s="7">
        <f>IF($AA562="","",U562*T562)</f>
        <v/>
      </c>
      <c r="W562" s="7">
        <f>IF($AA562="","",V562+S562)</f>
        <v/>
      </c>
      <c r="X562" s="7">
        <f>IF($AA562="","",Y562-W562)</f>
        <v/>
      </c>
      <c r="Y562" s="7">
        <f>IF($AA562="","",R562+U562+P562)</f>
        <v/>
      </c>
      <c r="Z562" s="7">
        <f>IF($AA562="","",Y562-W562-K562)</f>
        <v/>
      </c>
      <c r="AA562" s="16">
        <f>IF(ROWS($AA$2:$AA562)&lt;=MAX('Per Line'!$AO$2:$AO$3001),MATCH(ROWS($AA$2:$AA562),'Per Line'!$AO$2:$AO$3001,0),"")</f>
        <v/>
      </c>
      <c r="AB562" s="17">
        <f>IF($AA562="","",K562-J562*Y562/100)</f>
        <v/>
      </c>
      <c r="AC562">
        <f>IF($AA562="","",C562&amp;"|"&amp;COUNTIF($C$2:$C562,C562))</f>
        <v/>
      </c>
    </row>
    <row r="563">
      <c r="A563" s="15" t="n"/>
      <c r="B563">
        <f>IF($AA563="","",INDEX('Per Line'!$E$2:$E$3001,$AA563)&amp;"")</f>
        <v/>
      </c>
      <c r="C563">
        <f>IF($AA563="","",D563&amp;" "&amp;G563)</f>
        <v/>
      </c>
      <c r="D563">
        <f>IF($AA563="","",INDEX('Per Line'!$A$2:$A$3001,$AA563)&amp;"")</f>
        <v/>
      </c>
      <c r="E563" s="14">
        <f>IF($AA563="","",INDEX('Per Line'!$G$2:$G$3001,$AA563))</f>
        <v/>
      </c>
      <c r="F563">
        <f>IF($AA563="","",INDEX('Per Line'!$H$2:$H$3001,$AA563)&amp;"")</f>
        <v/>
      </c>
      <c r="G563">
        <f>IF($AA563="","",INDEX('Per Line'!$J$2:$J$3001,$AA563)&amp;"")</f>
        <v/>
      </c>
      <c r="H563">
        <f>IF($AA563="","",INDEX('Per Line'!$K$2:$K$3001,$AA563)&amp;"")</f>
        <v/>
      </c>
      <c r="I563">
        <f>IF($AA563="","",INDEX('Per Line'!$L$2:$L$3001,$AA563)&amp;"")</f>
        <v/>
      </c>
      <c r="J563">
        <f>IF($AA563="","",INDEX('Per Line'!$P$2:$P$3001,$AA563))</f>
        <v/>
      </c>
      <c r="K563" s="7">
        <f>IF($AA563="","",IF(AND(ISNUMBER(M563),M563&gt;0,Y563&gt;M563),J563*M563/100+(Y563-M563),J563*Y563/100))</f>
        <v/>
      </c>
      <c r="L563">
        <f>IF($AA563="","",INDEX('Per Line'!$Z$2:$Z$3001,$AA563)&amp;"")</f>
        <v/>
      </c>
      <c r="M563">
        <f>IF($AA563="","",INDEX('Per Line'!$AG$2:$AG$3001,$AA563))</f>
        <v/>
      </c>
      <c r="N563">
        <f>IF($AA563="","",IF(AND(ISNUMBER(M563),M563&gt;0),Y563&gt;M563,FALSE))</f>
        <v/>
      </c>
      <c r="O563" s="7">
        <f>IF($AA563="","",IF(AND(ISNUMBER(M563),M563&gt;0,Y563&gt;M563),Y563-M563,""))</f>
        <v/>
      </c>
      <c r="P563" s="7">
        <f>IF($AA563="","",SUMIFS('Per Line'!$Y$2:$Y$3001,'Per Line'!$E$2:$E$3001,$B563,'Per Line'!$AQ$2:$AQ$3001,1))</f>
        <v/>
      </c>
      <c r="Q563">
        <f>IF($AA563="","",Settings!$C$7)</f>
        <v/>
      </c>
      <c r="R563" s="7">
        <f>IF($AA563="","",SUMIFS('Per Line'!$Y$2:$Y$3001,'Per Line'!$E$2:$E$3001,$B563,'Per Line'!$AP$2:$AP$3001,0,'Per Line'!$AQ$2:$AQ$3001,0))</f>
        <v/>
      </c>
      <c r="S563" s="7">
        <f>IF($AA563="","",R563*Q563)</f>
        <v/>
      </c>
      <c r="T563">
        <f>IF($AA563="","",Settings!$C$6)</f>
        <v/>
      </c>
      <c r="U563" s="7">
        <f>IF($AA563="","",SUMIFS('Per Line'!$Y$2:$Y$3001,'Per Line'!$E$2:$E$3001,$B563,'Per Line'!$AP$2:$AP$3001,1,'Per Line'!$AQ$2:$AQ$3001,0))</f>
        <v/>
      </c>
      <c r="V563" s="7">
        <f>IF($AA563="","",U563*T563)</f>
        <v/>
      </c>
      <c r="W563" s="7">
        <f>IF($AA563="","",V563+S563)</f>
        <v/>
      </c>
      <c r="X563" s="7">
        <f>IF($AA563="","",Y563-W563)</f>
        <v/>
      </c>
      <c r="Y563" s="7">
        <f>IF($AA563="","",R563+U563+P563)</f>
        <v/>
      </c>
      <c r="Z563" s="7">
        <f>IF($AA563="","",Y563-W563-K563)</f>
        <v/>
      </c>
      <c r="AA563" s="16">
        <f>IF(ROWS($AA$2:$AA563)&lt;=MAX('Per Line'!$AO$2:$AO$3001),MATCH(ROWS($AA$2:$AA563),'Per Line'!$AO$2:$AO$3001,0),"")</f>
        <v/>
      </c>
      <c r="AB563" s="17">
        <f>IF($AA563="","",K563-J563*Y563/100)</f>
        <v/>
      </c>
      <c r="AC563">
        <f>IF($AA563="","",C563&amp;"|"&amp;COUNTIF($C$2:$C563,C563))</f>
        <v/>
      </c>
    </row>
    <row r="564">
      <c r="A564" s="15" t="n"/>
      <c r="B564">
        <f>IF($AA564="","",INDEX('Per Line'!$E$2:$E$3001,$AA564)&amp;"")</f>
        <v/>
      </c>
      <c r="C564">
        <f>IF($AA564="","",D564&amp;" "&amp;G564)</f>
        <v/>
      </c>
      <c r="D564">
        <f>IF($AA564="","",INDEX('Per Line'!$A$2:$A$3001,$AA564)&amp;"")</f>
        <v/>
      </c>
      <c r="E564" s="14">
        <f>IF($AA564="","",INDEX('Per Line'!$G$2:$G$3001,$AA564))</f>
        <v/>
      </c>
      <c r="F564">
        <f>IF($AA564="","",INDEX('Per Line'!$H$2:$H$3001,$AA564)&amp;"")</f>
        <v/>
      </c>
      <c r="G564">
        <f>IF($AA564="","",INDEX('Per Line'!$J$2:$J$3001,$AA564)&amp;"")</f>
        <v/>
      </c>
      <c r="H564">
        <f>IF($AA564="","",INDEX('Per Line'!$K$2:$K$3001,$AA564)&amp;"")</f>
        <v/>
      </c>
      <c r="I564">
        <f>IF($AA564="","",INDEX('Per Line'!$L$2:$L$3001,$AA564)&amp;"")</f>
        <v/>
      </c>
      <c r="J564">
        <f>IF($AA564="","",INDEX('Per Line'!$P$2:$P$3001,$AA564))</f>
        <v/>
      </c>
      <c r="K564" s="7">
        <f>IF($AA564="","",IF(AND(ISNUMBER(M564),M564&gt;0,Y564&gt;M564),J564*M564/100+(Y564-M564),J564*Y564/100))</f>
        <v/>
      </c>
      <c r="L564">
        <f>IF($AA564="","",INDEX('Per Line'!$Z$2:$Z$3001,$AA564)&amp;"")</f>
        <v/>
      </c>
      <c r="M564">
        <f>IF($AA564="","",INDEX('Per Line'!$AG$2:$AG$3001,$AA564))</f>
        <v/>
      </c>
      <c r="N564">
        <f>IF($AA564="","",IF(AND(ISNUMBER(M564),M564&gt;0),Y564&gt;M564,FALSE))</f>
        <v/>
      </c>
      <c r="O564" s="7">
        <f>IF($AA564="","",IF(AND(ISNUMBER(M564),M564&gt;0,Y564&gt;M564),Y564-M564,""))</f>
        <v/>
      </c>
      <c r="P564" s="7">
        <f>IF($AA564="","",SUMIFS('Per Line'!$Y$2:$Y$3001,'Per Line'!$E$2:$E$3001,$B564,'Per Line'!$AQ$2:$AQ$3001,1))</f>
        <v/>
      </c>
      <c r="Q564">
        <f>IF($AA564="","",Settings!$C$7)</f>
        <v/>
      </c>
      <c r="R564" s="7">
        <f>IF($AA564="","",SUMIFS('Per Line'!$Y$2:$Y$3001,'Per Line'!$E$2:$E$3001,$B564,'Per Line'!$AP$2:$AP$3001,0,'Per Line'!$AQ$2:$AQ$3001,0))</f>
        <v/>
      </c>
      <c r="S564" s="7">
        <f>IF($AA564="","",R564*Q564)</f>
        <v/>
      </c>
      <c r="T564">
        <f>IF($AA564="","",Settings!$C$6)</f>
        <v/>
      </c>
      <c r="U564" s="7">
        <f>IF($AA564="","",SUMIFS('Per Line'!$Y$2:$Y$3001,'Per Line'!$E$2:$E$3001,$B564,'Per Line'!$AP$2:$AP$3001,1,'Per Line'!$AQ$2:$AQ$3001,0))</f>
        <v/>
      </c>
      <c r="V564" s="7">
        <f>IF($AA564="","",U564*T564)</f>
        <v/>
      </c>
      <c r="W564" s="7">
        <f>IF($AA564="","",V564+S564)</f>
        <v/>
      </c>
      <c r="X564" s="7">
        <f>IF($AA564="","",Y564-W564)</f>
        <v/>
      </c>
      <c r="Y564" s="7">
        <f>IF($AA564="","",R564+U564+P564)</f>
        <v/>
      </c>
      <c r="Z564" s="7">
        <f>IF($AA564="","",Y564-W564-K564)</f>
        <v/>
      </c>
      <c r="AA564" s="16">
        <f>IF(ROWS($AA$2:$AA564)&lt;=MAX('Per Line'!$AO$2:$AO$3001),MATCH(ROWS($AA$2:$AA564),'Per Line'!$AO$2:$AO$3001,0),"")</f>
        <v/>
      </c>
      <c r="AB564" s="17">
        <f>IF($AA564="","",K564-J564*Y564/100)</f>
        <v/>
      </c>
      <c r="AC564">
        <f>IF($AA564="","",C564&amp;"|"&amp;COUNTIF($C$2:$C564,C564))</f>
        <v/>
      </c>
    </row>
    <row r="565">
      <c r="A565" s="15" t="n"/>
      <c r="B565">
        <f>IF($AA565="","",INDEX('Per Line'!$E$2:$E$3001,$AA565)&amp;"")</f>
        <v/>
      </c>
      <c r="C565">
        <f>IF($AA565="","",D565&amp;" "&amp;G565)</f>
        <v/>
      </c>
      <c r="D565">
        <f>IF($AA565="","",INDEX('Per Line'!$A$2:$A$3001,$AA565)&amp;"")</f>
        <v/>
      </c>
      <c r="E565" s="14">
        <f>IF($AA565="","",INDEX('Per Line'!$G$2:$G$3001,$AA565))</f>
        <v/>
      </c>
      <c r="F565">
        <f>IF($AA565="","",INDEX('Per Line'!$H$2:$H$3001,$AA565)&amp;"")</f>
        <v/>
      </c>
      <c r="G565">
        <f>IF($AA565="","",INDEX('Per Line'!$J$2:$J$3001,$AA565)&amp;"")</f>
        <v/>
      </c>
      <c r="H565">
        <f>IF($AA565="","",INDEX('Per Line'!$K$2:$K$3001,$AA565)&amp;"")</f>
        <v/>
      </c>
      <c r="I565">
        <f>IF($AA565="","",INDEX('Per Line'!$L$2:$L$3001,$AA565)&amp;"")</f>
        <v/>
      </c>
      <c r="J565">
        <f>IF($AA565="","",INDEX('Per Line'!$P$2:$P$3001,$AA565))</f>
        <v/>
      </c>
      <c r="K565" s="7">
        <f>IF($AA565="","",IF(AND(ISNUMBER(M565),M565&gt;0,Y565&gt;M565),J565*M565/100+(Y565-M565),J565*Y565/100))</f>
        <v/>
      </c>
      <c r="L565">
        <f>IF($AA565="","",INDEX('Per Line'!$Z$2:$Z$3001,$AA565)&amp;"")</f>
        <v/>
      </c>
      <c r="M565">
        <f>IF($AA565="","",INDEX('Per Line'!$AG$2:$AG$3001,$AA565))</f>
        <v/>
      </c>
      <c r="N565">
        <f>IF($AA565="","",IF(AND(ISNUMBER(M565),M565&gt;0),Y565&gt;M565,FALSE))</f>
        <v/>
      </c>
      <c r="O565" s="7">
        <f>IF($AA565="","",IF(AND(ISNUMBER(M565),M565&gt;0,Y565&gt;M565),Y565-M565,""))</f>
        <v/>
      </c>
      <c r="P565" s="7">
        <f>IF($AA565="","",SUMIFS('Per Line'!$Y$2:$Y$3001,'Per Line'!$E$2:$E$3001,$B565,'Per Line'!$AQ$2:$AQ$3001,1))</f>
        <v/>
      </c>
      <c r="Q565">
        <f>IF($AA565="","",Settings!$C$7)</f>
        <v/>
      </c>
      <c r="R565" s="7">
        <f>IF($AA565="","",SUMIFS('Per Line'!$Y$2:$Y$3001,'Per Line'!$E$2:$E$3001,$B565,'Per Line'!$AP$2:$AP$3001,0,'Per Line'!$AQ$2:$AQ$3001,0))</f>
        <v/>
      </c>
      <c r="S565" s="7">
        <f>IF($AA565="","",R565*Q565)</f>
        <v/>
      </c>
      <c r="T565">
        <f>IF($AA565="","",Settings!$C$6)</f>
        <v/>
      </c>
      <c r="U565" s="7">
        <f>IF($AA565="","",SUMIFS('Per Line'!$Y$2:$Y$3001,'Per Line'!$E$2:$E$3001,$B565,'Per Line'!$AP$2:$AP$3001,1,'Per Line'!$AQ$2:$AQ$3001,0))</f>
        <v/>
      </c>
      <c r="V565" s="7">
        <f>IF($AA565="","",U565*T565)</f>
        <v/>
      </c>
      <c r="W565" s="7">
        <f>IF($AA565="","",V565+S565)</f>
        <v/>
      </c>
      <c r="X565" s="7">
        <f>IF($AA565="","",Y565-W565)</f>
        <v/>
      </c>
      <c r="Y565" s="7">
        <f>IF($AA565="","",R565+U565+P565)</f>
        <v/>
      </c>
      <c r="Z565" s="7">
        <f>IF($AA565="","",Y565-W565-K565)</f>
        <v/>
      </c>
      <c r="AA565" s="16">
        <f>IF(ROWS($AA$2:$AA565)&lt;=MAX('Per Line'!$AO$2:$AO$3001),MATCH(ROWS($AA$2:$AA565),'Per Line'!$AO$2:$AO$3001,0),"")</f>
        <v/>
      </c>
      <c r="AB565" s="17">
        <f>IF($AA565="","",K565-J565*Y565/100)</f>
        <v/>
      </c>
      <c r="AC565">
        <f>IF($AA565="","",C565&amp;"|"&amp;COUNTIF($C$2:$C565,C565))</f>
        <v/>
      </c>
    </row>
    <row r="566">
      <c r="A566" s="15" t="n"/>
      <c r="B566">
        <f>IF($AA566="","",INDEX('Per Line'!$E$2:$E$3001,$AA566)&amp;"")</f>
        <v/>
      </c>
      <c r="C566">
        <f>IF($AA566="","",D566&amp;" "&amp;G566)</f>
        <v/>
      </c>
      <c r="D566">
        <f>IF($AA566="","",INDEX('Per Line'!$A$2:$A$3001,$AA566)&amp;"")</f>
        <v/>
      </c>
      <c r="E566" s="14">
        <f>IF($AA566="","",INDEX('Per Line'!$G$2:$G$3001,$AA566))</f>
        <v/>
      </c>
      <c r="F566">
        <f>IF($AA566="","",INDEX('Per Line'!$H$2:$H$3001,$AA566)&amp;"")</f>
        <v/>
      </c>
      <c r="G566">
        <f>IF($AA566="","",INDEX('Per Line'!$J$2:$J$3001,$AA566)&amp;"")</f>
        <v/>
      </c>
      <c r="H566">
        <f>IF($AA566="","",INDEX('Per Line'!$K$2:$K$3001,$AA566)&amp;"")</f>
        <v/>
      </c>
      <c r="I566">
        <f>IF($AA566="","",INDEX('Per Line'!$L$2:$L$3001,$AA566)&amp;"")</f>
        <v/>
      </c>
      <c r="J566">
        <f>IF($AA566="","",INDEX('Per Line'!$P$2:$P$3001,$AA566))</f>
        <v/>
      </c>
      <c r="K566" s="7">
        <f>IF($AA566="","",IF(AND(ISNUMBER(M566),M566&gt;0,Y566&gt;M566),J566*M566/100+(Y566-M566),J566*Y566/100))</f>
        <v/>
      </c>
      <c r="L566">
        <f>IF($AA566="","",INDEX('Per Line'!$Z$2:$Z$3001,$AA566)&amp;"")</f>
        <v/>
      </c>
      <c r="M566">
        <f>IF($AA566="","",INDEX('Per Line'!$AG$2:$AG$3001,$AA566))</f>
        <v/>
      </c>
      <c r="N566">
        <f>IF($AA566="","",IF(AND(ISNUMBER(M566),M566&gt;0),Y566&gt;M566,FALSE))</f>
        <v/>
      </c>
      <c r="O566" s="7">
        <f>IF($AA566="","",IF(AND(ISNUMBER(M566),M566&gt;0,Y566&gt;M566),Y566-M566,""))</f>
        <v/>
      </c>
      <c r="P566" s="7">
        <f>IF($AA566="","",SUMIFS('Per Line'!$Y$2:$Y$3001,'Per Line'!$E$2:$E$3001,$B566,'Per Line'!$AQ$2:$AQ$3001,1))</f>
        <v/>
      </c>
      <c r="Q566">
        <f>IF($AA566="","",Settings!$C$7)</f>
        <v/>
      </c>
      <c r="R566" s="7">
        <f>IF($AA566="","",SUMIFS('Per Line'!$Y$2:$Y$3001,'Per Line'!$E$2:$E$3001,$B566,'Per Line'!$AP$2:$AP$3001,0,'Per Line'!$AQ$2:$AQ$3001,0))</f>
        <v/>
      </c>
      <c r="S566" s="7">
        <f>IF($AA566="","",R566*Q566)</f>
        <v/>
      </c>
      <c r="T566">
        <f>IF($AA566="","",Settings!$C$6)</f>
        <v/>
      </c>
      <c r="U566" s="7">
        <f>IF($AA566="","",SUMIFS('Per Line'!$Y$2:$Y$3001,'Per Line'!$E$2:$E$3001,$B566,'Per Line'!$AP$2:$AP$3001,1,'Per Line'!$AQ$2:$AQ$3001,0))</f>
        <v/>
      </c>
      <c r="V566" s="7">
        <f>IF($AA566="","",U566*T566)</f>
        <v/>
      </c>
      <c r="W566" s="7">
        <f>IF($AA566="","",V566+S566)</f>
        <v/>
      </c>
      <c r="X566" s="7">
        <f>IF($AA566="","",Y566-W566)</f>
        <v/>
      </c>
      <c r="Y566" s="7">
        <f>IF($AA566="","",R566+U566+P566)</f>
        <v/>
      </c>
      <c r="Z566" s="7">
        <f>IF($AA566="","",Y566-W566-K566)</f>
        <v/>
      </c>
      <c r="AA566" s="16">
        <f>IF(ROWS($AA$2:$AA566)&lt;=MAX('Per Line'!$AO$2:$AO$3001),MATCH(ROWS($AA$2:$AA566),'Per Line'!$AO$2:$AO$3001,0),"")</f>
        <v/>
      </c>
      <c r="AB566" s="17">
        <f>IF($AA566="","",K566-J566*Y566/100)</f>
        <v/>
      </c>
      <c r="AC566">
        <f>IF($AA566="","",C566&amp;"|"&amp;COUNTIF($C$2:$C566,C566))</f>
        <v/>
      </c>
    </row>
    <row r="567">
      <c r="A567" s="15" t="n"/>
      <c r="B567">
        <f>IF($AA567="","",INDEX('Per Line'!$E$2:$E$3001,$AA567)&amp;"")</f>
        <v/>
      </c>
      <c r="C567">
        <f>IF($AA567="","",D567&amp;" "&amp;G567)</f>
        <v/>
      </c>
      <c r="D567">
        <f>IF($AA567="","",INDEX('Per Line'!$A$2:$A$3001,$AA567)&amp;"")</f>
        <v/>
      </c>
      <c r="E567" s="14">
        <f>IF($AA567="","",INDEX('Per Line'!$G$2:$G$3001,$AA567))</f>
        <v/>
      </c>
      <c r="F567">
        <f>IF($AA567="","",INDEX('Per Line'!$H$2:$H$3001,$AA567)&amp;"")</f>
        <v/>
      </c>
      <c r="G567">
        <f>IF($AA567="","",INDEX('Per Line'!$J$2:$J$3001,$AA567)&amp;"")</f>
        <v/>
      </c>
      <c r="H567">
        <f>IF($AA567="","",INDEX('Per Line'!$K$2:$K$3001,$AA567)&amp;"")</f>
        <v/>
      </c>
      <c r="I567">
        <f>IF($AA567="","",INDEX('Per Line'!$L$2:$L$3001,$AA567)&amp;"")</f>
        <v/>
      </c>
      <c r="J567">
        <f>IF($AA567="","",INDEX('Per Line'!$P$2:$P$3001,$AA567))</f>
        <v/>
      </c>
      <c r="K567" s="7">
        <f>IF($AA567="","",IF(AND(ISNUMBER(M567),M567&gt;0,Y567&gt;M567),J567*M567/100+(Y567-M567),J567*Y567/100))</f>
        <v/>
      </c>
      <c r="L567">
        <f>IF($AA567="","",INDEX('Per Line'!$Z$2:$Z$3001,$AA567)&amp;"")</f>
        <v/>
      </c>
      <c r="M567">
        <f>IF($AA567="","",INDEX('Per Line'!$AG$2:$AG$3001,$AA567))</f>
        <v/>
      </c>
      <c r="N567">
        <f>IF($AA567="","",IF(AND(ISNUMBER(M567),M567&gt;0),Y567&gt;M567,FALSE))</f>
        <v/>
      </c>
      <c r="O567" s="7">
        <f>IF($AA567="","",IF(AND(ISNUMBER(M567),M567&gt;0,Y567&gt;M567),Y567-M567,""))</f>
        <v/>
      </c>
      <c r="P567" s="7">
        <f>IF($AA567="","",SUMIFS('Per Line'!$Y$2:$Y$3001,'Per Line'!$E$2:$E$3001,$B567,'Per Line'!$AQ$2:$AQ$3001,1))</f>
        <v/>
      </c>
      <c r="Q567">
        <f>IF($AA567="","",Settings!$C$7)</f>
        <v/>
      </c>
      <c r="R567" s="7">
        <f>IF($AA567="","",SUMIFS('Per Line'!$Y$2:$Y$3001,'Per Line'!$E$2:$E$3001,$B567,'Per Line'!$AP$2:$AP$3001,0,'Per Line'!$AQ$2:$AQ$3001,0))</f>
        <v/>
      </c>
      <c r="S567" s="7">
        <f>IF($AA567="","",R567*Q567)</f>
        <v/>
      </c>
      <c r="T567">
        <f>IF($AA567="","",Settings!$C$6)</f>
        <v/>
      </c>
      <c r="U567" s="7">
        <f>IF($AA567="","",SUMIFS('Per Line'!$Y$2:$Y$3001,'Per Line'!$E$2:$E$3001,$B567,'Per Line'!$AP$2:$AP$3001,1,'Per Line'!$AQ$2:$AQ$3001,0))</f>
        <v/>
      </c>
      <c r="V567" s="7">
        <f>IF($AA567="","",U567*T567)</f>
        <v/>
      </c>
      <c r="W567" s="7">
        <f>IF($AA567="","",V567+S567)</f>
        <v/>
      </c>
      <c r="X567" s="7">
        <f>IF($AA567="","",Y567-W567)</f>
        <v/>
      </c>
      <c r="Y567" s="7">
        <f>IF($AA567="","",R567+U567+P567)</f>
        <v/>
      </c>
      <c r="Z567" s="7">
        <f>IF($AA567="","",Y567-W567-K567)</f>
        <v/>
      </c>
      <c r="AA567" s="16">
        <f>IF(ROWS($AA$2:$AA567)&lt;=MAX('Per Line'!$AO$2:$AO$3001),MATCH(ROWS($AA$2:$AA567),'Per Line'!$AO$2:$AO$3001,0),"")</f>
        <v/>
      </c>
      <c r="AB567" s="17">
        <f>IF($AA567="","",K567-J567*Y567/100)</f>
        <v/>
      </c>
      <c r="AC567">
        <f>IF($AA567="","",C567&amp;"|"&amp;COUNTIF($C$2:$C567,C567))</f>
        <v/>
      </c>
    </row>
    <row r="568">
      <c r="A568" s="15" t="n"/>
      <c r="B568">
        <f>IF($AA568="","",INDEX('Per Line'!$E$2:$E$3001,$AA568)&amp;"")</f>
        <v/>
      </c>
      <c r="C568">
        <f>IF($AA568="","",D568&amp;" "&amp;G568)</f>
        <v/>
      </c>
      <c r="D568">
        <f>IF($AA568="","",INDEX('Per Line'!$A$2:$A$3001,$AA568)&amp;"")</f>
        <v/>
      </c>
      <c r="E568" s="14">
        <f>IF($AA568="","",INDEX('Per Line'!$G$2:$G$3001,$AA568))</f>
        <v/>
      </c>
      <c r="F568">
        <f>IF($AA568="","",INDEX('Per Line'!$H$2:$H$3001,$AA568)&amp;"")</f>
        <v/>
      </c>
      <c r="G568">
        <f>IF($AA568="","",INDEX('Per Line'!$J$2:$J$3001,$AA568)&amp;"")</f>
        <v/>
      </c>
      <c r="H568">
        <f>IF($AA568="","",INDEX('Per Line'!$K$2:$K$3001,$AA568)&amp;"")</f>
        <v/>
      </c>
      <c r="I568">
        <f>IF($AA568="","",INDEX('Per Line'!$L$2:$L$3001,$AA568)&amp;"")</f>
        <v/>
      </c>
      <c r="J568">
        <f>IF($AA568="","",INDEX('Per Line'!$P$2:$P$3001,$AA568))</f>
        <v/>
      </c>
      <c r="K568" s="7">
        <f>IF($AA568="","",IF(AND(ISNUMBER(M568),M568&gt;0,Y568&gt;M568),J568*M568/100+(Y568-M568),J568*Y568/100))</f>
        <v/>
      </c>
      <c r="L568">
        <f>IF($AA568="","",INDEX('Per Line'!$Z$2:$Z$3001,$AA568)&amp;"")</f>
        <v/>
      </c>
      <c r="M568">
        <f>IF($AA568="","",INDEX('Per Line'!$AG$2:$AG$3001,$AA568))</f>
        <v/>
      </c>
      <c r="N568">
        <f>IF($AA568="","",IF(AND(ISNUMBER(M568),M568&gt;0),Y568&gt;M568,FALSE))</f>
        <v/>
      </c>
      <c r="O568" s="7">
        <f>IF($AA568="","",IF(AND(ISNUMBER(M568),M568&gt;0,Y568&gt;M568),Y568-M568,""))</f>
        <v/>
      </c>
      <c r="P568" s="7">
        <f>IF($AA568="","",SUMIFS('Per Line'!$Y$2:$Y$3001,'Per Line'!$E$2:$E$3001,$B568,'Per Line'!$AQ$2:$AQ$3001,1))</f>
        <v/>
      </c>
      <c r="Q568">
        <f>IF($AA568="","",Settings!$C$7)</f>
        <v/>
      </c>
      <c r="R568" s="7">
        <f>IF($AA568="","",SUMIFS('Per Line'!$Y$2:$Y$3001,'Per Line'!$E$2:$E$3001,$B568,'Per Line'!$AP$2:$AP$3001,0,'Per Line'!$AQ$2:$AQ$3001,0))</f>
        <v/>
      </c>
      <c r="S568" s="7">
        <f>IF($AA568="","",R568*Q568)</f>
        <v/>
      </c>
      <c r="T568">
        <f>IF($AA568="","",Settings!$C$6)</f>
        <v/>
      </c>
      <c r="U568" s="7">
        <f>IF($AA568="","",SUMIFS('Per Line'!$Y$2:$Y$3001,'Per Line'!$E$2:$E$3001,$B568,'Per Line'!$AP$2:$AP$3001,1,'Per Line'!$AQ$2:$AQ$3001,0))</f>
        <v/>
      </c>
      <c r="V568" s="7">
        <f>IF($AA568="","",U568*T568)</f>
        <v/>
      </c>
      <c r="W568" s="7">
        <f>IF($AA568="","",V568+S568)</f>
        <v/>
      </c>
      <c r="X568" s="7">
        <f>IF($AA568="","",Y568-W568)</f>
        <v/>
      </c>
      <c r="Y568" s="7">
        <f>IF($AA568="","",R568+U568+P568)</f>
        <v/>
      </c>
      <c r="Z568" s="7">
        <f>IF($AA568="","",Y568-W568-K568)</f>
        <v/>
      </c>
      <c r="AA568" s="16">
        <f>IF(ROWS($AA$2:$AA568)&lt;=MAX('Per Line'!$AO$2:$AO$3001),MATCH(ROWS($AA$2:$AA568),'Per Line'!$AO$2:$AO$3001,0),"")</f>
        <v/>
      </c>
      <c r="AB568" s="17">
        <f>IF($AA568="","",K568-J568*Y568/100)</f>
        <v/>
      </c>
      <c r="AC568">
        <f>IF($AA568="","",C568&amp;"|"&amp;COUNTIF($C$2:$C568,C568))</f>
        <v/>
      </c>
    </row>
    <row r="569">
      <c r="A569" s="15" t="n"/>
      <c r="B569">
        <f>IF($AA569="","",INDEX('Per Line'!$E$2:$E$3001,$AA569)&amp;"")</f>
        <v/>
      </c>
      <c r="C569">
        <f>IF($AA569="","",D569&amp;" "&amp;G569)</f>
        <v/>
      </c>
      <c r="D569">
        <f>IF($AA569="","",INDEX('Per Line'!$A$2:$A$3001,$AA569)&amp;"")</f>
        <v/>
      </c>
      <c r="E569" s="14">
        <f>IF($AA569="","",INDEX('Per Line'!$G$2:$G$3001,$AA569))</f>
        <v/>
      </c>
      <c r="F569">
        <f>IF($AA569="","",INDEX('Per Line'!$H$2:$H$3001,$AA569)&amp;"")</f>
        <v/>
      </c>
      <c r="G569">
        <f>IF($AA569="","",INDEX('Per Line'!$J$2:$J$3001,$AA569)&amp;"")</f>
        <v/>
      </c>
      <c r="H569">
        <f>IF($AA569="","",INDEX('Per Line'!$K$2:$K$3001,$AA569)&amp;"")</f>
        <v/>
      </c>
      <c r="I569">
        <f>IF($AA569="","",INDEX('Per Line'!$L$2:$L$3001,$AA569)&amp;"")</f>
        <v/>
      </c>
      <c r="J569">
        <f>IF($AA569="","",INDEX('Per Line'!$P$2:$P$3001,$AA569))</f>
        <v/>
      </c>
      <c r="K569" s="7">
        <f>IF($AA569="","",IF(AND(ISNUMBER(M569),M569&gt;0,Y569&gt;M569),J569*M569/100+(Y569-M569),J569*Y569/100))</f>
        <v/>
      </c>
      <c r="L569">
        <f>IF($AA569="","",INDEX('Per Line'!$Z$2:$Z$3001,$AA569)&amp;"")</f>
        <v/>
      </c>
      <c r="M569">
        <f>IF($AA569="","",INDEX('Per Line'!$AG$2:$AG$3001,$AA569))</f>
        <v/>
      </c>
      <c r="N569">
        <f>IF($AA569="","",IF(AND(ISNUMBER(M569),M569&gt;0),Y569&gt;M569,FALSE))</f>
        <v/>
      </c>
      <c r="O569" s="7">
        <f>IF($AA569="","",IF(AND(ISNUMBER(M569),M569&gt;0,Y569&gt;M569),Y569-M569,""))</f>
        <v/>
      </c>
      <c r="P569" s="7">
        <f>IF($AA569="","",SUMIFS('Per Line'!$Y$2:$Y$3001,'Per Line'!$E$2:$E$3001,$B569,'Per Line'!$AQ$2:$AQ$3001,1))</f>
        <v/>
      </c>
      <c r="Q569">
        <f>IF($AA569="","",Settings!$C$7)</f>
        <v/>
      </c>
      <c r="R569" s="7">
        <f>IF($AA569="","",SUMIFS('Per Line'!$Y$2:$Y$3001,'Per Line'!$E$2:$E$3001,$B569,'Per Line'!$AP$2:$AP$3001,0,'Per Line'!$AQ$2:$AQ$3001,0))</f>
        <v/>
      </c>
      <c r="S569" s="7">
        <f>IF($AA569="","",R569*Q569)</f>
        <v/>
      </c>
      <c r="T569">
        <f>IF($AA569="","",Settings!$C$6)</f>
        <v/>
      </c>
      <c r="U569" s="7">
        <f>IF($AA569="","",SUMIFS('Per Line'!$Y$2:$Y$3001,'Per Line'!$E$2:$E$3001,$B569,'Per Line'!$AP$2:$AP$3001,1,'Per Line'!$AQ$2:$AQ$3001,0))</f>
        <v/>
      </c>
      <c r="V569" s="7">
        <f>IF($AA569="","",U569*T569)</f>
        <v/>
      </c>
      <c r="W569" s="7">
        <f>IF($AA569="","",V569+S569)</f>
        <v/>
      </c>
      <c r="X569" s="7">
        <f>IF($AA569="","",Y569-W569)</f>
        <v/>
      </c>
      <c r="Y569" s="7">
        <f>IF($AA569="","",R569+U569+P569)</f>
        <v/>
      </c>
      <c r="Z569" s="7">
        <f>IF($AA569="","",Y569-W569-K569)</f>
        <v/>
      </c>
      <c r="AA569" s="16">
        <f>IF(ROWS($AA$2:$AA569)&lt;=MAX('Per Line'!$AO$2:$AO$3001),MATCH(ROWS($AA$2:$AA569),'Per Line'!$AO$2:$AO$3001,0),"")</f>
        <v/>
      </c>
      <c r="AB569" s="17">
        <f>IF($AA569="","",K569-J569*Y569/100)</f>
        <v/>
      </c>
      <c r="AC569">
        <f>IF($AA569="","",C569&amp;"|"&amp;COUNTIF($C$2:$C569,C569))</f>
        <v/>
      </c>
    </row>
    <row r="570">
      <c r="A570" s="15" t="n"/>
      <c r="B570">
        <f>IF($AA570="","",INDEX('Per Line'!$E$2:$E$3001,$AA570)&amp;"")</f>
        <v/>
      </c>
      <c r="C570">
        <f>IF($AA570="","",D570&amp;" "&amp;G570)</f>
        <v/>
      </c>
      <c r="D570">
        <f>IF($AA570="","",INDEX('Per Line'!$A$2:$A$3001,$AA570)&amp;"")</f>
        <v/>
      </c>
      <c r="E570" s="14">
        <f>IF($AA570="","",INDEX('Per Line'!$G$2:$G$3001,$AA570))</f>
        <v/>
      </c>
      <c r="F570">
        <f>IF($AA570="","",INDEX('Per Line'!$H$2:$H$3001,$AA570)&amp;"")</f>
        <v/>
      </c>
      <c r="G570">
        <f>IF($AA570="","",INDEX('Per Line'!$J$2:$J$3001,$AA570)&amp;"")</f>
        <v/>
      </c>
      <c r="H570">
        <f>IF($AA570="","",INDEX('Per Line'!$K$2:$K$3001,$AA570)&amp;"")</f>
        <v/>
      </c>
      <c r="I570">
        <f>IF($AA570="","",INDEX('Per Line'!$L$2:$L$3001,$AA570)&amp;"")</f>
        <v/>
      </c>
      <c r="J570">
        <f>IF($AA570="","",INDEX('Per Line'!$P$2:$P$3001,$AA570))</f>
        <v/>
      </c>
      <c r="K570" s="7">
        <f>IF($AA570="","",IF(AND(ISNUMBER(M570),M570&gt;0,Y570&gt;M570),J570*M570/100+(Y570-M570),J570*Y570/100))</f>
        <v/>
      </c>
      <c r="L570">
        <f>IF($AA570="","",INDEX('Per Line'!$Z$2:$Z$3001,$AA570)&amp;"")</f>
        <v/>
      </c>
      <c r="M570">
        <f>IF($AA570="","",INDEX('Per Line'!$AG$2:$AG$3001,$AA570))</f>
        <v/>
      </c>
      <c r="N570">
        <f>IF($AA570="","",IF(AND(ISNUMBER(M570),M570&gt;0),Y570&gt;M570,FALSE))</f>
        <v/>
      </c>
      <c r="O570" s="7">
        <f>IF($AA570="","",IF(AND(ISNUMBER(M570),M570&gt;0,Y570&gt;M570),Y570-M570,""))</f>
        <v/>
      </c>
      <c r="P570" s="7">
        <f>IF($AA570="","",SUMIFS('Per Line'!$Y$2:$Y$3001,'Per Line'!$E$2:$E$3001,$B570,'Per Line'!$AQ$2:$AQ$3001,1))</f>
        <v/>
      </c>
      <c r="Q570">
        <f>IF($AA570="","",Settings!$C$7)</f>
        <v/>
      </c>
      <c r="R570" s="7">
        <f>IF($AA570="","",SUMIFS('Per Line'!$Y$2:$Y$3001,'Per Line'!$E$2:$E$3001,$B570,'Per Line'!$AP$2:$AP$3001,0,'Per Line'!$AQ$2:$AQ$3001,0))</f>
        <v/>
      </c>
      <c r="S570" s="7">
        <f>IF($AA570="","",R570*Q570)</f>
        <v/>
      </c>
      <c r="T570">
        <f>IF($AA570="","",Settings!$C$6)</f>
        <v/>
      </c>
      <c r="U570" s="7">
        <f>IF($AA570="","",SUMIFS('Per Line'!$Y$2:$Y$3001,'Per Line'!$E$2:$E$3001,$B570,'Per Line'!$AP$2:$AP$3001,1,'Per Line'!$AQ$2:$AQ$3001,0))</f>
        <v/>
      </c>
      <c r="V570" s="7">
        <f>IF($AA570="","",U570*T570)</f>
        <v/>
      </c>
      <c r="W570" s="7">
        <f>IF($AA570="","",V570+S570)</f>
        <v/>
      </c>
      <c r="X570" s="7">
        <f>IF($AA570="","",Y570-W570)</f>
        <v/>
      </c>
      <c r="Y570" s="7">
        <f>IF($AA570="","",R570+U570+P570)</f>
        <v/>
      </c>
      <c r="Z570" s="7">
        <f>IF($AA570="","",Y570-W570-K570)</f>
        <v/>
      </c>
      <c r="AA570" s="16">
        <f>IF(ROWS($AA$2:$AA570)&lt;=MAX('Per Line'!$AO$2:$AO$3001),MATCH(ROWS($AA$2:$AA570),'Per Line'!$AO$2:$AO$3001,0),"")</f>
        <v/>
      </c>
      <c r="AB570" s="17">
        <f>IF($AA570="","",K570-J570*Y570/100)</f>
        <v/>
      </c>
      <c r="AC570">
        <f>IF($AA570="","",C570&amp;"|"&amp;COUNTIF($C$2:$C570,C570))</f>
        <v/>
      </c>
    </row>
    <row r="571">
      <c r="A571" s="15" t="n"/>
      <c r="B571">
        <f>IF($AA571="","",INDEX('Per Line'!$E$2:$E$3001,$AA571)&amp;"")</f>
        <v/>
      </c>
      <c r="C571">
        <f>IF($AA571="","",D571&amp;" "&amp;G571)</f>
        <v/>
      </c>
      <c r="D571">
        <f>IF($AA571="","",INDEX('Per Line'!$A$2:$A$3001,$AA571)&amp;"")</f>
        <v/>
      </c>
      <c r="E571" s="14">
        <f>IF($AA571="","",INDEX('Per Line'!$G$2:$G$3001,$AA571))</f>
        <v/>
      </c>
      <c r="F571">
        <f>IF($AA571="","",INDEX('Per Line'!$H$2:$H$3001,$AA571)&amp;"")</f>
        <v/>
      </c>
      <c r="G571">
        <f>IF($AA571="","",INDEX('Per Line'!$J$2:$J$3001,$AA571)&amp;"")</f>
        <v/>
      </c>
      <c r="H571">
        <f>IF($AA571="","",INDEX('Per Line'!$K$2:$K$3001,$AA571)&amp;"")</f>
        <v/>
      </c>
      <c r="I571">
        <f>IF($AA571="","",INDEX('Per Line'!$L$2:$L$3001,$AA571)&amp;"")</f>
        <v/>
      </c>
      <c r="J571">
        <f>IF($AA571="","",INDEX('Per Line'!$P$2:$P$3001,$AA571))</f>
        <v/>
      </c>
      <c r="K571" s="7">
        <f>IF($AA571="","",IF(AND(ISNUMBER(M571),M571&gt;0,Y571&gt;M571),J571*M571/100+(Y571-M571),J571*Y571/100))</f>
        <v/>
      </c>
      <c r="L571">
        <f>IF($AA571="","",INDEX('Per Line'!$Z$2:$Z$3001,$AA571)&amp;"")</f>
        <v/>
      </c>
      <c r="M571">
        <f>IF($AA571="","",INDEX('Per Line'!$AG$2:$AG$3001,$AA571))</f>
        <v/>
      </c>
      <c r="N571">
        <f>IF($AA571="","",IF(AND(ISNUMBER(M571),M571&gt;0),Y571&gt;M571,FALSE))</f>
        <v/>
      </c>
      <c r="O571" s="7">
        <f>IF($AA571="","",IF(AND(ISNUMBER(M571),M571&gt;0,Y571&gt;M571),Y571-M571,""))</f>
        <v/>
      </c>
      <c r="P571" s="7">
        <f>IF($AA571="","",SUMIFS('Per Line'!$Y$2:$Y$3001,'Per Line'!$E$2:$E$3001,$B571,'Per Line'!$AQ$2:$AQ$3001,1))</f>
        <v/>
      </c>
      <c r="Q571">
        <f>IF($AA571="","",Settings!$C$7)</f>
        <v/>
      </c>
      <c r="R571" s="7">
        <f>IF($AA571="","",SUMIFS('Per Line'!$Y$2:$Y$3001,'Per Line'!$E$2:$E$3001,$B571,'Per Line'!$AP$2:$AP$3001,0,'Per Line'!$AQ$2:$AQ$3001,0))</f>
        <v/>
      </c>
      <c r="S571" s="7">
        <f>IF($AA571="","",R571*Q571)</f>
        <v/>
      </c>
      <c r="T571">
        <f>IF($AA571="","",Settings!$C$6)</f>
        <v/>
      </c>
      <c r="U571" s="7">
        <f>IF($AA571="","",SUMIFS('Per Line'!$Y$2:$Y$3001,'Per Line'!$E$2:$E$3001,$B571,'Per Line'!$AP$2:$AP$3001,1,'Per Line'!$AQ$2:$AQ$3001,0))</f>
        <v/>
      </c>
      <c r="V571" s="7">
        <f>IF($AA571="","",U571*T571)</f>
        <v/>
      </c>
      <c r="W571" s="7">
        <f>IF($AA571="","",V571+S571)</f>
        <v/>
      </c>
      <c r="X571" s="7">
        <f>IF($AA571="","",Y571-W571)</f>
        <v/>
      </c>
      <c r="Y571" s="7">
        <f>IF($AA571="","",R571+U571+P571)</f>
        <v/>
      </c>
      <c r="Z571" s="7">
        <f>IF($AA571="","",Y571-W571-K571)</f>
        <v/>
      </c>
      <c r="AA571" s="16">
        <f>IF(ROWS($AA$2:$AA571)&lt;=MAX('Per Line'!$AO$2:$AO$3001),MATCH(ROWS($AA$2:$AA571),'Per Line'!$AO$2:$AO$3001,0),"")</f>
        <v/>
      </c>
      <c r="AB571" s="17">
        <f>IF($AA571="","",K571-J571*Y571/100)</f>
        <v/>
      </c>
      <c r="AC571">
        <f>IF($AA571="","",C571&amp;"|"&amp;COUNTIF($C$2:$C571,C571))</f>
        <v/>
      </c>
    </row>
    <row r="572">
      <c r="A572" s="15" t="n"/>
      <c r="B572">
        <f>IF($AA572="","",INDEX('Per Line'!$E$2:$E$3001,$AA572)&amp;"")</f>
        <v/>
      </c>
      <c r="C572">
        <f>IF($AA572="","",D572&amp;" "&amp;G572)</f>
        <v/>
      </c>
      <c r="D572">
        <f>IF($AA572="","",INDEX('Per Line'!$A$2:$A$3001,$AA572)&amp;"")</f>
        <v/>
      </c>
      <c r="E572" s="14">
        <f>IF($AA572="","",INDEX('Per Line'!$G$2:$G$3001,$AA572))</f>
        <v/>
      </c>
      <c r="F572">
        <f>IF($AA572="","",INDEX('Per Line'!$H$2:$H$3001,$AA572)&amp;"")</f>
        <v/>
      </c>
      <c r="G572">
        <f>IF($AA572="","",INDEX('Per Line'!$J$2:$J$3001,$AA572)&amp;"")</f>
        <v/>
      </c>
      <c r="H572">
        <f>IF($AA572="","",INDEX('Per Line'!$K$2:$K$3001,$AA572)&amp;"")</f>
        <v/>
      </c>
      <c r="I572">
        <f>IF($AA572="","",INDEX('Per Line'!$L$2:$L$3001,$AA572)&amp;"")</f>
        <v/>
      </c>
      <c r="J572">
        <f>IF($AA572="","",INDEX('Per Line'!$P$2:$P$3001,$AA572))</f>
        <v/>
      </c>
      <c r="K572" s="7">
        <f>IF($AA572="","",IF(AND(ISNUMBER(M572),M572&gt;0,Y572&gt;M572),J572*M572/100+(Y572-M572),J572*Y572/100))</f>
        <v/>
      </c>
      <c r="L572">
        <f>IF($AA572="","",INDEX('Per Line'!$Z$2:$Z$3001,$AA572)&amp;"")</f>
        <v/>
      </c>
      <c r="M572">
        <f>IF($AA572="","",INDEX('Per Line'!$AG$2:$AG$3001,$AA572))</f>
        <v/>
      </c>
      <c r="N572">
        <f>IF($AA572="","",IF(AND(ISNUMBER(M572),M572&gt;0),Y572&gt;M572,FALSE))</f>
        <v/>
      </c>
      <c r="O572" s="7">
        <f>IF($AA572="","",IF(AND(ISNUMBER(M572),M572&gt;0,Y572&gt;M572),Y572-M572,""))</f>
        <v/>
      </c>
      <c r="P572" s="7">
        <f>IF($AA572="","",SUMIFS('Per Line'!$Y$2:$Y$3001,'Per Line'!$E$2:$E$3001,$B572,'Per Line'!$AQ$2:$AQ$3001,1))</f>
        <v/>
      </c>
      <c r="Q572">
        <f>IF($AA572="","",Settings!$C$7)</f>
        <v/>
      </c>
      <c r="R572" s="7">
        <f>IF($AA572="","",SUMIFS('Per Line'!$Y$2:$Y$3001,'Per Line'!$E$2:$E$3001,$B572,'Per Line'!$AP$2:$AP$3001,0,'Per Line'!$AQ$2:$AQ$3001,0))</f>
        <v/>
      </c>
      <c r="S572" s="7">
        <f>IF($AA572="","",R572*Q572)</f>
        <v/>
      </c>
      <c r="T572">
        <f>IF($AA572="","",Settings!$C$6)</f>
        <v/>
      </c>
      <c r="U572" s="7">
        <f>IF($AA572="","",SUMIFS('Per Line'!$Y$2:$Y$3001,'Per Line'!$E$2:$E$3001,$B572,'Per Line'!$AP$2:$AP$3001,1,'Per Line'!$AQ$2:$AQ$3001,0))</f>
        <v/>
      </c>
      <c r="V572" s="7">
        <f>IF($AA572="","",U572*T572)</f>
        <v/>
      </c>
      <c r="W572" s="7">
        <f>IF($AA572="","",V572+S572)</f>
        <v/>
      </c>
      <c r="X572" s="7">
        <f>IF($AA572="","",Y572-W572)</f>
        <v/>
      </c>
      <c r="Y572" s="7">
        <f>IF($AA572="","",R572+U572+P572)</f>
        <v/>
      </c>
      <c r="Z572" s="7">
        <f>IF($AA572="","",Y572-W572-K572)</f>
        <v/>
      </c>
      <c r="AA572" s="16">
        <f>IF(ROWS($AA$2:$AA572)&lt;=MAX('Per Line'!$AO$2:$AO$3001),MATCH(ROWS($AA$2:$AA572),'Per Line'!$AO$2:$AO$3001,0),"")</f>
        <v/>
      </c>
      <c r="AB572" s="17">
        <f>IF($AA572="","",K572-J572*Y572/100)</f>
        <v/>
      </c>
      <c r="AC572">
        <f>IF($AA572="","",C572&amp;"|"&amp;COUNTIF($C$2:$C572,C572))</f>
        <v/>
      </c>
    </row>
    <row r="573">
      <c r="A573" s="15" t="n"/>
      <c r="B573">
        <f>IF($AA573="","",INDEX('Per Line'!$E$2:$E$3001,$AA573)&amp;"")</f>
        <v/>
      </c>
      <c r="C573">
        <f>IF($AA573="","",D573&amp;" "&amp;G573)</f>
        <v/>
      </c>
      <c r="D573">
        <f>IF($AA573="","",INDEX('Per Line'!$A$2:$A$3001,$AA573)&amp;"")</f>
        <v/>
      </c>
      <c r="E573" s="14">
        <f>IF($AA573="","",INDEX('Per Line'!$G$2:$G$3001,$AA573))</f>
        <v/>
      </c>
      <c r="F573">
        <f>IF($AA573="","",INDEX('Per Line'!$H$2:$H$3001,$AA573)&amp;"")</f>
        <v/>
      </c>
      <c r="G573">
        <f>IF($AA573="","",INDEX('Per Line'!$J$2:$J$3001,$AA573)&amp;"")</f>
        <v/>
      </c>
      <c r="H573">
        <f>IF($AA573="","",INDEX('Per Line'!$K$2:$K$3001,$AA573)&amp;"")</f>
        <v/>
      </c>
      <c r="I573">
        <f>IF($AA573="","",INDEX('Per Line'!$L$2:$L$3001,$AA573)&amp;"")</f>
        <v/>
      </c>
      <c r="J573">
        <f>IF($AA573="","",INDEX('Per Line'!$P$2:$P$3001,$AA573))</f>
        <v/>
      </c>
      <c r="K573" s="7">
        <f>IF($AA573="","",IF(AND(ISNUMBER(M573),M573&gt;0,Y573&gt;M573),J573*M573/100+(Y573-M573),J573*Y573/100))</f>
        <v/>
      </c>
      <c r="L573">
        <f>IF($AA573="","",INDEX('Per Line'!$Z$2:$Z$3001,$AA573)&amp;"")</f>
        <v/>
      </c>
      <c r="M573">
        <f>IF($AA573="","",INDEX('Per Line'!$AG$2:$AG$3001,$AA573))</f>
        <v/>
      </c>
      <c r="N573">
        <f>IF($AA573="","",IF(AND(ISNUMBER(M573),M573&gt;0),Y573&gt;M573,FALSE))</f>
        <v/>
      </c>
      <c r="O573" s="7">
        <f>IF($AA573="","",IF(AND(ISNUMBER(M573),M573&gt;0,Y573&gt;M573),Y573-M573,""))</f>
        <v/>
      </c>
      <c r="P573" s="7">
        <f>IF($AA573="","",SUMIFS('Per Line'!$Y$2:$Y$3001,'Per Line'!$E$2:$E$3001,$B573,'Per Line'!$AQ$2:$AQ$3001,1))</f>
        <v/>
      </c>
      <c r="Q573">
        <f>IF($AA573="","",Settings!$C$7)</f>
        <v/>
      </c>
      <c r="R573" s="7">
        <f>IF($AA573="","",SUMIFS('Per Line'!$Y$2:$Y$3001,'Per Line'!$E$2:$E$3001,$B573,'Per Line'!$AP$2:$AP$3001,0,'Per Line'!$AQ$2:$AQ$3001,0))</f>
        <v/>
      </c>
      <c r="S573" s="7">
        <f>IF($AA573="","",R573*Q573)</f>
        <v/>
      </c>
      <c r="T573">
        <f>IF($AA573="","",Settings!$C$6)</f>
        <v/>
      </c>
      <c r="U573" s="7">
        <f>IF($AA573="","",SUMIFS('Per Line'!$Y$2:$Y$3001,'Per Line'!$E$2:$E$3001,$B573,'Per Line'!$AP$2:$AP$3001,1,'Per Line'!$AQ$2:$AQ$3001,0))</f>
        <v/>
      </c>
      <c r="V573" s="7">
        <f>IF($AA573="","",U573*T573)</f>
        <v/>
      </c>
      <c r="W573" s="7">
        <f>IF($AA573="","",V573+S573)</f>
        <v/>
      </c>
      <c r="X573" s="7">
        <f>IF($AA573="","",Y573-W573)</f>
        <v/>
      </c>
      <c r="Y573" s="7">
        <f>IF($AA573="","",R573+U573+P573)</f>
        <v/>
      </c>
      <c r="Z573" s="7">
        <f>IF($AA573="","",Y573-W573-K573)</f>
        <v/>
      </c>
      <c r="AA573" s="16">
        <f>IF(ROWS($AA$2:$AA573)&lt;=MAX('Per Line'!$AO$2:$AO$3001),MATCH(ROWS($AA$2:$AA573),'Per Line'!$AO$2:$AO$3001,0),"")</f>
        <v/>
      </c>
      <c r="AB573" s="17">
        <f>IF($AA573="","",K573-J573*Y573/100)</f>
        <v/>
      </c>
      <c r="AC573">
        <f>IF($AA573="","",C573&amp;"|"&amp;COUNTIF($C$2:$C573,C573))</f>
        <v/>
      </c>
    </row>
    <row r="574">
      <c r="A574" s="15" t="n"/>
      <c r="B574">
        <f>IF($AA574="","",INDEX('Per Line'!$E$2:$E$3001,$AA574)&amp;"")</f>
        <v/>
      </c>
      <c r="C574">
        <f>IF($AA574="","",D574&amp;" "&amp;G574)</f>
        <v/>
      </c>
      <c r="D574">
        <f>IF($AA574="","",INDEX('Per Line'!$A$2:$A$3001,$AA574)&amp;"")</f>
        <v/>
      </c>
      <c r="E574" s="14">
        <f>IF($AA574="","",INDEX('Per Line'!$G$2:$G$3001,$AA574))</f>
        <v/>
      </c>
      <c r="F574">
        <f>IF($AA574="","",INDEX('Per Line'!$H$2:$H$3001,$AA574)&amp;"")</f>
        <v/>
      </c>
      <c r="G574">
        <f>IF($AA574="","",INDEX('Per Line'!$J$2:$J$3001,$AA574)&amp;"")</f>
        <v/>
      </c>
      <c r="H574">
        <f>IF($AA574="","",INDEX('Per Line'!$K$2:$K$3001,$AA574)&amp;"")</f>
        <v/>
      </c>
      <c r="I574">
        <f>IF($AA574="","",INDEX('Per Line'!$L$2:$L$3001,$AA574)&amp;"")</f>
        <v/>
      </c>
      <c r="J574">
        <f>IF($AA574="","",INDEX('Per Line'!$P$2:$P$3001,$AA574))</f>
        <v/>
      </c>
      <c r="K574" s="7">
        <f>IF($AA574="","",IF(AND(ISNUMBER(M574),M574&gt;0,Y574&gt;M574),J574*M574/100+(Y574-M574),J574*Y574/100))</f>
        <v/>
      </c>
      <c r="L574">
        <f>IF($AA574="","",INDEX('Per Line'!$Z$2:$Z$3001,$AA574)&amp;"")</f>
        <v/>
      </c>
      <c r="M574">
        <f>IF($AA574="","",INDEX('Per Line'!$AG$2:$AG$3001,$AA574))</f>
        <v/>
      </c>
      <c r="N574">
        <f>IF($AA574="","",IF(AND(ISNUMBER(M574),M574&gt;0),Y574&gt;M574,FALSE))</f>
        <v/>
      </c>
      <c r="O574" s="7">
        <f>IF($AA574="","",IF(AND(ISNUMBER(M574),M574&gt;0,Y574&gt;M574),Y574-M574,""))</f>
        <v/>
      </c>
      <c r="P574" s="7">
        <f>IF($AA574="","",SUMIFS('Per Line'!$Y$2:$Y$3001,'Per Line'!$E$2:$E$3001,$B574,'Per Line'!$AQ$2:$AQ$3001,1))</f>
        <v/>
      </c>
      <c r="Q574">
        <f>IF($AA574="","",Settings!$C$7)</f>
        <v/>
      </c>
      <c r="R574" s="7">
        <f>IF($AA574="","",SUMIFS('Per Line'!$Y$2:$Y$3001,'Per Line'!$E$2:$E$3001,$B574,'Per Line'!$AP$2:$AP$3001,0,'Per Line'!$AQ$2:$AQ$3001,0))</f>
        <v/>
      </c>
      <c r="S574" s="7">
        <f>IF($AA574="","",R574*Q574)</f>
        <v/>
      </c>
      <c r="T574">
        <f>IF($AA574="","",Settings!$C$6)</f>
        <v/>
      </c>
      <c r="U574" s="7">
        <f>IF($AA574="","",SUMIFS('Per Line'!$Y$2:$Y$3001,'Per Line'!$E$2:$E$3001,$B574,'Per Line'!$AP$2:$AP$3001,1,'Per Line'!$AQ$2:$AQ$3001,0))</f>
        <v/>
      </c>
      <c r="V574" s="7">
        <f>IF($AA574="","",U574*T574)</f>
        <v/>
      </c>
      <c r="W574" s="7">
        <f>IF($AA574="","",V574+S574)</f>
        <v/>
      </c>
      <c r="X574" s="7">
        <f>IF($AA574="","",Y574-W574)</f>
        <v/>
      </c>
      <c r="Y574" s="7">
        <f>IF($AA574="","",R574+U574+P574)</f>
        <v/>
      </c>
      <c r="Z574" s="7">
        <f>IF($AA574="","",Y574-W574-K574)</f>
        <v/>
      </c>
      <c r="AA574" s="16">
        <f>IF(ROWS($AA$2:$AA574)&lt;=MAX('Per Line'!$AO$2:$AO$3001),MATCH(ROWS($AA$2:$AA574),'Per Line'!$AO$2:$AO$3001,0),"")</f>
        <v/>
      </c>
      <c r="AB574" s="17">
        <f>IF($AA574="","",K574-J574*Y574/100)</f>
        <v/>
      </c>
      <c r="AC574">
        <f>IF($AA574="","",C574&amp;"|"&amp;COUNTIF($C$2:$C574,C574))</f>
        <v/>
      </c>
    </row>
    <row r="575">
      <c r="A575" s="15" t="n"/>
      <c r="B575">
        <f>IF($AA575="","",INDEX('Per Line'!$E$2:$E$3001,$AA575)&amp;"")</f>
        <v/>
      </c>
      <c r="C575">
        <f>IF($AA575="","",D575&amp;" "&amp;G575)</f>
        <v/>
      </c>
      <c r="D575">
        <f>IF($AA575="","",INDEX('Per Line'!$A$2:$A$3001,$AA575)&amp;"")</f>
        <v/>
      </c>
      <c r="E575" s="14">
        <f>IF($AA575="","",INDEX('Per Line'!$G$2:$G$3001,$AA575))</f>
        <v/>
      </c>
      <c r="F575">
        <f>IF($AA575="","",INDEX('Per Line'!$H$2:$H$3001,$AA575)&amp;"")</f>
        <v/>
      </c>
      <c r="G575">
        <f>IF($AA575="","",INDEX('Per Line'!$J$2:$J$3001,$AA575)&amp;"")</f>
        <v/>
      </c>
      <c r="H575">
        <f>IF($AA575="","",INDEX('Per Line'!$K$2:$K$3001,$AA575)&amp;"")</f>
        <v/>
      </c>
      <c r="I575">
        <f>IF($AA575="","",INDEX('Per Line'!$L$2:$L$3001,$AA575)&amp;"")</f>
        <v/>
      </c>
      <c r="J575">
        <f>IF($AA575="","",INDEX('Per Line'!$P$2:$P$3001,$AA575))</f>
        <v/>
      </c>
      <c r="K575" s="7">
        <f>IF($AA575="","",IF(AND(ISNUMBER(M575),M575&gt;0,Y575&gt;M575),J575*M575/100+(Y575-M575),J575*Y575/100))</f>
        <v/>
      </c>
      <c r="L575">
        <f>IF($AA575="","",INDEX('Per Line'!$Z$2:$Z$3001,$AA575)&amp;"")</f>
        <v/>
      </c>
      <c r="M575">
        <f>IF($AA575="","",INDEX('Per Line'!$AG$2:$AG$3001,$AA575))</f>
        <v/>
      </c>
      <c r="N575">
        <f>IF($AA575="","",IF(AND(ISNUMBER(M575),M575&gt;0),Y575&gt;M575,FALSE))</f>
        <v/>
      </c>
      <c r="O575" s="7">
        <f>IF($AA575="","",IF(AND(ISNUMBER(M575),M575&gt;0,Y575&gt;M575),Y575-M575,""))</f>
        <v/>
      </c>
      <c r="P575" s="7">
        <f>IF($AA575="","",SUMIFS('Per Line'!$Y$2:$Y$3001,'Per Line'!$E$2:$E$3001,$B575,'Per Line'!$AQ$2:$AQ$3001,1))</f>
        <v/>
      </c>
      <c r="Q575">
        <f>IF($AA575="","",Settings!$C$7)</f>
        <v/>
      </c>
      <c r="R575" s="7">
        <f>IF($AA575="","",SUMIFS('Per Line'!$Y$2:$Y$3001,'Per Line'!$E$2:$E$3001,$B575,'Per Line'!$AP$2:$AP$3001,0,'Per Line'!$AQ$2:$AQ$3001,0))</f>
        <v/>
      </c>
      <c r="S575" s="7">
        <f>IF($AA575="","",R575*Q575)</f>
        <v/>
      </c>
      <c r="T575">
        <f>IF($AA575="","",Settings!$C$6)</f>
        <v/>
      </c>
      <c r="U575" s="7">
        <f>IF($AA575="","",SUMIFS('Per Line'!$Y$2:$Y$3001,'Per Line'!$E$2:$E$3001,$B575,'Per Line'!$AP$2:$AP$3001,1,'Per Line'!$AQ$2:$AQ$3001,0))</f>
        <v/>
      </c>
      <c r="V575" s="7">
        <f>IF($AA575="","",U575*T575)</f>
        <v/>
      </c>
      <c r="W575" s="7">
        <f>IF($AA575="","",V575+S575)</f>
        <v/>
      </c>
      <c r="X575" s="7">
        <f>IF($AA575="","",Y575-W575)</f>
        <v/>
      </c>
      <c r="Y575" s="7">
        <f>IF($AA575="","",R575+U575+P575)</f>
        <v/>
      </c>
      <c r="Z575" s="7">
        <f>IF($AA575="","",Y575-W575-K575)</f>
        <v/>
      </c>
      <c r="AA575" s="16">
        <f>IF(ROWS($AA$2:$AA575)&lt;=MAX('Per Line'!$AO$2:$AO$3001),MATCH(ROWS($AA$2:$AA575),'Per Line'!$AO$2:$AO$3001,0),"")</f>
        <v/>
      </c>
      <c r="AB575" s="17">
        <f>IF($AA575="","",K575-J575*Y575/100)</f>
        <v/>
      </c>
      <c r="AC575">
        <f>IF($AA575="","",C575&amp;"|"&amp;COUNTIF($C$2:$C575,C575))</f>
        <v/>
      </c>
    </row>
    <row r="576">
      <c r="A576" s="15" t="n"/>
      <c r="B576">
        <f>IF($AA576="","",INDEX('Per Line'!$E$2:$E$3001,$AA576)&amp;"")</f>
        <v/>
      </c>
      <c r="C576">
        <f>IF($AA576="","",D576&amp;" "&amp;G576)</f>
        <v/>
      </c>
      <c r="D576">
        <f>IF($AA576="","",INDEX('Per Line'!$A$2:$A$3001,$AA576)&amp;"")</f>
        <v/>
      </c>
      <c r="E576" s="14">
        <f>IF($AA576="","",INDEX('Per Line'!$G$2:$G$3001,$AA576))</f>
        <v/>
      </c>
      <c r="F576">
        <f>IF($AA576="","",INDEX('Per Line'!$H$2:$H$3001,$AA576)&amp;"")</f>
        <v/>
      </c>
      <c r="G576">
        <f>IF($AA576="","",INDEX('Per Line'!$J$2:$J$3001,$AA576)&amp;"")</f>
        <v/>
      </c>
      <c r="H576">
        <f>IF($AA576="","",INDEX('Per Line'!$K$2:$K$3001,$AA576)&amp;"")</f>
        <v/>
      </c>
      <c r="I576">
        <f>IF($AA576="","",INDEX('Per Line'!$L$2:$L$3001,$AA576)&amp;"")</f>
        <v/>
      </c>
      <c r="J576">
        <f>IF($AA576="","",INDEX('Per Line'!$P$2:$P$3001,$AA576))</f>
        <v/>
      </c>
      <c r="K576" s="7">
        <f>IF($AA576="","",IF(AND(ISNUMBER(M576),M576&gt;0,Y576&gt;M576),J576*M576/100+(Y576-M576),J576*Y576/100))</f>
        <v/>
      </c>
      <c r="L576">
        <f>IF($AA576="","",INDEX('Per Line'!$Z$2:$Z$3001,$AA576)&amp;"")</f>
        <v/>
      </c>
      <c r="M576">
        <f>IF($AA576="","",INDEX('Per Line'!$AG$2:$AG$3001,$AA576))</f>
        <v/>
      </c>
      <c r="N576">
        <f>IF($AA576="","",IF(AND(ISNUMBER(M576),M576&gt;0),Y576&gt;M576,FALSE))</f>
        <v/>
      </c>
      <c r="O576" s="7">
        <f>IF($AA576="","",IF(AND(ISNUMBER(M576),M576&gt;0,Y576&gt;M576),Y576-M576,""))</f>
        <v/>
      </c>
      <c r="P576" s="7">
        <f>IF($AA576="","",SUMIFS('Per Line'!$Y$2:$Y$3001,'Per Line'!$E$2:$E$3001,$B576,'Per Line'!$AQ$2:$AQ$3001,1))</f>
        <v/>
      </c>
      <c r="Q576">
        <f>IF($AA576="","",Settings!$C$7)</f>
        <v/>
      </c>
      <c r="R576" s="7">
        <f>IF($AA576="","",SUMIFS('Per Line'!$Y$2:$Y$3001,'Per Line'!$E$2:$E$3001,$B576,'Per Line'!$AP$2:$AP$3001,0,'Per Line'!$AQ$2:$AQ$3001,0))</f>
        <v/>
      </c>
      <c r="S576" s="7">
        <f>IF($AA576="","",R576*Q576)</f>
        <v/>
      </c>
      <c r="T576">
        <f>IF($AA576="","",Settings!$C$6)</f>
        <v/>
      </c>
      <c r="U576" s="7">
        <f>IF($AA576="","",SUMIFS('Per Line'!$Y$2:$Y$3001,'Per Line'!$E$2:$E$3001,$B576,'Per Line'!$AP$2:$AP$3001,1,'Per Line'!$AQ$2:$AQ$3001,0))</f>
        <v/>
      </c>
      <c r="V576" s="7">
        <f>IF($AA576="","",U576*T576)</f>
        <v/>
      </c>
      <c r="W576" s="7">
        <f>IF($AA576="","",V576+S576)</f>
        <v/>
      </c>
      <c r="X576" s="7">
        <f>IF($AA576="","",Y576-W576)</f>
        <v/>
      </c>
      <c r="Y576" s="7">
        <f>IF($AA576="","",R576+U576+P576)</f>
        <v/>
      </c>
      <c r="Z576" s="7">
        <f>IF($AA576="","",Y576-W576-K576)</f>
        <v/>
      </c>
      <c r="AA576" s="16">
        <f>IF(ROWS($AA$2:$AA576)&lt;=MAX('Per Line'!$AO$2:$AO$3001),MATCH(ROWS($AA$2:$AA576),'Per Line'!$AO$2:$AO$3001,0),"")</f>
        <v/>
      </c>
      <c r="AB576" s="17">
        <f>IF($AA576="","",K576-J576*Y576/100)</f>
        <v/>
      </c>
      <c r="AC576">
        <f>IF($AA576="","",C576&amp;"|"&amp;COUNTIF($C$2:$C576,C576))</f>
        <v/>
      </c>
    </row>
    <row r="577">
      <c r="A577" s="15" t="n"/>
      <c r="B577">
        <f>IF($AA577="","",INDEX('Per Line'!$E$2:$E$3001,$AA577)&amp;"")</f>
        <v/>
      </c>
      <c r="C577">
        <f>IF($AA577="","",D577&amp;" "&amp;G577)</f>
        <v/>
      </c>
      <c r="D577">
        <f>IF($AA577="","",INDEX('Per Line'!$A$2:$A$3001,$AA577)&amp;"")</f>
        <v/>
      </c>
      <c r="E577" s="14">
        <f>IF($AA577="","",INDEX('Per Line'!$G$2:$G$3001,$AA577))</f>
        <v/>
      </c>
      <c r="F577">
        <f>IF($AA577="","",INDEX('Per Line'!$H$2:$H$3001,$AA577)&amp;"")</f>
        <v/>
      </c>
      <c r="G577">
        <f>IF($AA577="","",INDEX('Per Line'!$J$2:$J$3001,$AA577)&amp;"")</f>
        <v/>
      </c>
      <c r="H577">
        <f>IF($AA577="","",INDEX('Per Line'!$K$2:$K$3001,$AA577)&amp;"")</f>
        <v/>
      </c>
      <c r="I577">
        <f>IF($AA577="","",INDEX('Per Line'!$L$2:$L$3001,$AA577)&amp;"")</f>
        <v/>
      </c>
      <c r="J577">
        <f>IF($AA577="","",INDEX('Per Line'!$P$2:$P$3001,$AA577))</f>
        <v/>
      </c>
      <c r="K577" s="7">
        <f>IF($AA577="","",IF(AND(ISNUMBER(M577),M577&gt;0,Y577&gt;M577),J577*M577/100+(Y577-M577),J577*Y577/100))</f>
        <v/>
      </c>
      <c r="L577">
        <f>IF($AA577="","",INDEX('Per Line'!$Z$2:$Z$3001,$AA577)&amp;"")</f>
        <v/>
      </c>
      <c r="M577">
        <f>IF($AA577="","",INDEX('Per Line'!$AG$2:$AG$3001,$AA577))</f>
        <v/>
      </c>
      <c r="N577">
        <f>IF($AA577="","",IF(AND(ISNUMBER(M577),M577&gt;0),Y577&gt;M577,FALSE))</f>
        <v/>
      </c>
      <c r="O577" s="7">
        <f>IF($AA577="","",IF(AND(ISNUMBER(M577),M577&gt;0,Y577&gt;M577),Y577-M577,""))</f>
        <v/>
      </c>
      <c r="P577" s="7">
        <f>IF($AA577="","",SUMIFS('Per Line'!$Y$2:$Y$3001,'Per Line'!$E$2:$E$3001,$B577,'Per Line'!$AQ$2:$AQ$3001,1))</f>
        <v/>
      </c>
      <c r="Q577">
        <f>IF($AA577="","",Settings!$C$7)</f>
        <v/>
      </c>
      <c r="R577" s="7">
        <f>IF($AA577="","",SUMIFS('Per Line'!$Y$2:$Y$3001,'Per Line'!$E$2:$E$3001,$B577,'Per Line'!$AP$2:$AP$3001,0,'Per Line'!$AQ$2:$AQ$3001,0))</f>
        <v/>
      </c>
      <c r="S577" s="7">
        <f>IF($AA577="","",R577*Q577)</f>
        <v/>
      </c>
      <c r="T577">
        <f>IF($AA577="","",Settings!$C$6)</f>
        <v/>
      </c>
      <c r="U577" s="7">
        <f>IF($AA577="","",SUMIFS('Per Line'!$Y$2:$Y$3001,'Per Line'!$E$2:$E$3001,$B577,'Per Line'!$AP$2:$AP$3001,1,'Per Line'!$AQ$2:$AQ$3001,0))</f>
        <v/>
      </c>
      <c r="V577" s="7">
        <f>IF($AA577="","",U577*T577)</f>
        <v/>
      </c>
      <c r="W577" s="7">
        <f>IF($AA577="","",V577+S577)</f>
        <v/>
      </c>
      <c r="X577" s="7">
        <f>IF($AA577="","",Y577-W577)</f>
        <v/>
      </c>
      <c r="Y577" s="7">
        <f>IF($AA577="","",R577+U577+P577)</f>
        <v/>
      </c>
      <c r="Z577" s="7">
        <f>IF($AA577="","",Y577-W577-K577)</f>
        <v/>
      </c>
      <c r="AA577" s="16">
        <f>IF(ROWS($AA$2:$AA577)&lt;=MAX('Per Line'!$AO$2:$AO$3001),MATCH(ROWS($AA$2:$AA577),'Per Line'!$AO$2:$AO$3001,0),"")</f>
        <v/>
      </c>
      <c r="AB577" s="17">
        <f>IF($AA577="","",K577-J577*Y577/100)</f>
        <v/>
      </c>
      <c r="AC577">
        <f>IF($AA577="","",C577&amp;"|"&amp;COUNTIF($C$2:$C577,C577))</f>
        <v/>
      </c>
    </row>
    <row r="578">
      <c r="A578" s="15" t="n"/>
      <c r="B578">
        <f>IF($AA578="","",INDEX('Per Line'!$E$2:$E$3001,$AA578)&amp;"")</f>
        <v/>
      </c>
      <c r="C578">
        <f>IF($AA578="","",D578&amp;" "&amp;G578)</f>
        <v/>
      </c>
      <c r="D578">
        <f>IF($AA578="","",INDEX('Per Line'!$A$2:$A$3001,$AA578)&amp;"")</f>
        <v/>
      </c>
      <c r="E578" s="14">
        <f>IF($AA578="","",INDEX('Per Line'!$G$2:$G$3001,$AA578))</f>
        <v/>
      </c>
      <c r="F578">
        <f>IF($AA578="","",INDEX('Per Line'!$H$2:$H$3001,$AA578)&amp;"")</f>
        <v/>
      </c>
      <c r="G578">
        <f>IF($AA578="","",INDEX('Per Line'!$J$2:$J$3001,$AA578)&amp;"")</f>
        <v/>
      </c>
      <c r="H578">
        <f>IF($AA578="","",INDEX('Per Line'!$K$2:$K$3001,$AA578)&amp;"")</f>
        <v/>
      </c>
      <c r="I578">
        <f>IF($AA578="","",INDEX('Per Line'!$L$2:$L$3001,$AA578)&amp;"")</f>
        <v/>
      </c>
      <c r="J578">
        <f>IF($AA578="","",INDEX('Per Line'!$P$2:$P$3001,$AA578))</f>
        <v/>
      </c>
      <c r="K578" s="7">
        <f>IF($AA578="","",IF(AND(ISNUMBER(M578),M578&gt;0,Y578&gt;M578),J578*M578/100+(Y578-M578),J578*Y578/100))</f>
        <v/>
      </c>
      <c r="L578">
        <f>IF($AA578="","",INDEX('Per Line'!$Z$2:$Z$3001,$AA578)&amp;"")</f>
        <v/>
      </c>
      <c r="M578">
        <f>IF($AA578="","",INDEX('Per Line'!$AG$2:$AG$3001,$AA578))</f>
        <v/>
      </c>
      <c r="N578">
        <f>IF($AA578="","",IF(AND(ISNUMBER(M578),M578&gt;0),Y578&gt;M578,FALSE))</f>
        <v/>
      </c>
      <c r="O578" s="7">
        <f>IF($AA578="","",IF(AND(ISNUMBER(M578),M578&gt;0,Y578&gt;M578),Y578-M578,""))</f>
        <v/>
      </c>
      <c r="P578" s="7">
        <f>IF($AA578="","",SUMIFS('Per Line'!$Y$2:$Y$3001,'Per Line'!$E$2:$E$3001,$B578,'Per Line'!$AQ$2:$AQ$3001,1))</f>
        <v/>
      </c>
      <c r="Q578">
        <f>IF($AA578="","",Settings!$C$7)</f>
        <v/>
      </c>
      <c r="R578" s="7">
        <f>IF($AA578="","",SUMIFS('Per Line'!$Y$2:$Y$3001,'Per Line'!$E$2:$E$3001,$B578,'Per Line'!$AP$2:$AP$3001,0,'Per Line'!$AQ$2:$AQ$3001,0))</f>
        <v/>
      </c>
      <c r="S578" s="7">
        <f>IF($AA578="","",R578*Q578)</f>
        <v/>
      </c>
      <c r="T578">
        <f>IF($AA578="","",Settings!$C$6)</f>
        <v/>
      </c>
      <c r="U578" s="7">
        <f>IF($AA578="","",SUMIFS('Per Line'!$Y$2:$Y$3001,'Per Line'!$E$2:$E$3001,$B578,'Per Line'!$AP$2:$AP$3001,1,'Per Line'!$AQ$2:$AQ$3001,0))</f>
        <v/>
      </c>
      <c r="V578" s="7">
        <f>IF($AA578="","",U578*T578)</f>
        <v/>
      </c>
      <c r="W578" s="7">
        <f>IF($AA578="","",V578+S578)</f>
        <v/>
      </c>
      <c r="X578" s="7">
        <f>IF($AA578="","",Y578-W578)</f>
        <v/>
      </c>
      <c r="Y578" s="7">
        <f>IF($AA578="","",R578+U578+P578)</f>
        <v/>
      </c>
      <c r="Z578" s="7">
        <f>IF($AA578="","",Y578-W578-K578)</f>
        <v/>
      </c>
      <c r="AA578" s="16">
        <f>IF(ROWS($AA$2:$AA578)&lt;=MAX('Per Line'!$AO$2:$AO$3001),MATCH(ROWS($AA$2:$AA578),'Per Line'!$AO$2:$AO$3001,0),"")</f>
        <v/>
      </c>
      <c r="AB578" s="17">
        <f>IF($AA578="","",K578-J578*Y578/100)</f>
        <v/>
      </c>
      <c r="AC578">
        <f>IF($AA578="","",C578&amp;"|"&amp;COUNTIF($C$2:$C578,C578))</f>
        <v/>
      </c>
    </row>
    <row r="579">
      <c r="A579" s="15" t="n"/>
      <c r="B579">
        <f>IF($AA579="","",INDEX('Per Line'!$E$2:$E$3001,$AA579)&amp;"")</f>
        <v/>
      </c>
      <c r="C579">
        <f>IF($AA579="","",D579&amp;" "&amp;G579)</f>
        <v/>
      </c>
      <c r="D579">
        <f>IF($AA579="","",INDEX('Per Line'!$A$2:$A$3001,$AA579)&amp;"")</f>
        <v/>
      </c>
      <c r="E579" s="14">
        <f>IF($AA579="","",INDEX('Per Line'!$G$2:$G$3001,$AA579))</f>
        <v/>
      </c>
      <c r="F579">
        <f>IF($AA579="","",INDEX('Per Line'!$H$2:$H$3001,$AA579)&amp;"")</f>
        <v/>
      </c>
      <c r="G579">
        <f>IF($AA579="","",INDEX('Per Line'!$J$2:$J$3001,$AA579)&amp;"")</f>
        <v/>
      </c>
      <c r="H579">
        <f>IF($AA579="","",INDEX('Per Line'!$K$2:$K$3001,$AA579)&amp;"")</f>
        <v/>
      </c>
      <c r="I579">
        <f>IF($AA579="","",INDEX('Per Line'!$L$2:$L$3001,$AA579)&amp;"")</f>
        <v/>
      </c>
      <c r="J579">
        <f>IF($AA579="","",INDEX('Per Line'!$P$2:$P$3001,$AA579))</f>
        <v/>
      </c>
      <c r="K579" s="7">
        <f>IF($AA579="","",IF(AND(ISNUMBER(M579),M579&gt;0,Y579&gt;M579),J579*M579/100+(Y579-M579),J579*Y579/100))</f>
        <v/>
      </c>
      <c r="L579">
        <f>IF($AA579="","",INDEX('Per Line'!$Z$2:$Z$3001,$AA579)&amp;"")</f>
        <v/>
      </c>
      <c r="M579">
        <f>IF($AA579="","",INDEX('Per Line'!$AG$2:$AG$3001,$AA579))</f>
        <v/>
      </c>
      <c r="N579">
        <f>IF($AA579="","",IF(AND(ISNUMBER(M579),M579&gt;0),Y579&gt;M579,FALSE))</f>
        <v/>
      </c>
      <c r="O579" s="7">
        <f>IF($AA579="","",IF(AND(ISNUMBER(M579),M579&gt;0,Y579&gt;M579),Y579-M579,""))</f>
        <v/>
      </c>
      <c r="P579" s="7">
        <f>IF($AA579="","",SUMIFS('Per Line'!$Y$2:$Y$3001,'Per Line'!$E$2:$E$3001,$B579,'Per Line'!$AQ$2:$AQ$3001,1))</f>
        <v/>
      </c>
      <c r="Q579">
        <f>IF($AA579="","",Settings!$C$7)</f>
        <v/>
      </c>
      <c r="R579" s="7">
        <f>IF($AA579="","",SUMIFS('Per Line'!$Y$2:$Y$3001,'Per Line'!$E$2:$E$3001,$B579,'Per Line'!$AP$2:$AP$3001,0,'Per Line'!$AQ$2:$AQ$3001,0))</f>
        <v/>
      </c>
      <c r="S579" s="7">
        <f>IF($AA579="","",R579*Q579)</f>
        <v/>
      </c>
      <c r="T579">
        <f>IF($AA579="","",Settings!$C$6)</f>
        <v/>
      </c>
      <c r="U579" s="7">
        <f>IF($AA579="","",SUMIFS('Per Line'!$Y$2:$Y$3001,'Per Line'!$E$2:$E$3001,$B579,'Per Line'!$AP$2:$AP$3001,1,'Per Line'!$AQ$2:$AQ$3001,0))</f>
        <v/>
      </c>
      <c r="V579" s="7">
        <f>IF($AA579="","",U579*T579)</f>
        <v/>
      </c>
      <c r="W579" s="7">
        <f>IF($AA579="","",V579+S579)</f>
        <v/>
      </c>
      <c r="X579" s="7">
        <f>IF($AA579="","",Y579-W579)</f>
        <v/>
      </c>
      <c r="Y579" s="7">
        <f>IF($AA579="","",R579+U579+P579)</f>
        <v/>
      </c>
      <c r="Z579" s="7">
        <f>IF($AA579="","",Y579-W579-K579)</f>
        <v/>
      </c>
      <c r="AA579" s="16">
        <f>IF(ROWS($AA$2:$AA579)&lt;=MAX('Per Line'!$AO$2:$AO$3001),MATCH(ROWS($AA$2:$AA579),'Per Line'!$AO$2:$AO$3001,0),"")</f>
        <v/>
      </c>
      <c r="AB579" s="17">
        <f>IF($AA579="","",K579-J579*Y579/100)</f>
        <v/>
      </c>
      <c r="AC579">
        <f>IF($AA579="","",C579&amp;"|"&amp;COUNTIF($C$2:$C579,C579))</f>
        <v/>
      </c>
    </row>
    <row r="580">
      <c r="A580" s="15" t="n"/>
      <c r="B580">
        <f>IF($AA580="","",INDEX('Per Line'!$E$2:$E$3001,$AA580)&amp;"")</f>
        <v/>
      </c>
      <c r="C580">
        <f>IF($AA580="","",D580&amp;" "&amp;G580)</f>
        <v/>
      </c>
      <c r="D580">
        <f>IF($AA580="","",INDEX('Per Line'!$A$2:$A$3001,$AA580)&amp;"")</f>
        <v/>
      </c>
      <c r="E580" s="14">
        <f>IF($AA580="","",INDEX('Per Line'!$G$2:$G$3001,$AA580))</f>
        <v/>
      </c>
      <c r="F580">
        <f>IF($AA580="","",INDEX('Per Line'!$H$2:$H$3001,$AA580)&amp;"")</f>
        <v/>
      </c>
      <c r="G580">
        <f>IF($AA580="","",INDEX('Per Line'!$J$2:$J$3001,$AA580)&amp;"")</f>
        <v/>
      </c>
      <c r="H580">
        <f>IF($AA580="","",INDEX('Per Line'!$K$2:$K$3001,$AA580)&amp;"")</f>
        <v/>
      </c>
      <c r="I580">
        <f>IF($AA580="","",INDEX('Per Line'!$L$2:$L$3001,$AA580)&amp;"")</f>
        <v/>
      </c>
      <c r="J580">
        <f>IF($AA580="","",INDEX('Per Line'!$P$2:$P$3001,$AA580))</f>
        <v/>
      </c>
      <c r="K580" s="7">
        <f>IF($AA580="","",IF(AND(ISNUMBER(M580),M580&gt;0,Y580&gt;M580),J580*M580/100+(Y580-M580),J580*Y580/100))</f>
        <v/>
      </c>
      <c r="L580">
        <f>IF($AA580="","",INDEX('Per Line'!$Z$2:$Z$3001,$AA580)&amp;"")</f>
        <v/>
      </c>
      <c r="M580">
        <f>IF($AA580="","",INDEX('Per Line'!$AG$2:$AG$3001,$AA580))</f>
        <v/>
      </c>
      <c r="N580">
        <f>IF($AA580="","",IF(AND(ISNUMBER(M580),M580&gt;0),Y580&gt;M580,FALSE))</f>
        <v/>
      </c>
      <c r="O580" s="7">
        <f>IF($AA580="","",IF(AND(ISNUMBER(M580),M580&gt;0,Y580&gt;M580),Y580-M580,""))</f>
        <v/>
      </c>
      <c r="P580" s="7">
        <f>IF($AA580="","",SUMIFS('Per Line'!$Y$2:$Y$3001,'Per Line'!$E$2:$E$3001,$B580,'Per Line'!$AQ$2:$AQ$3001,1))</f>
        <v/>
      </c>
      <c r="Q580">
        <f>IF($AA580="","",Settings!$C$7)</f>
        <v/>
      </c>
      <c r="R580" s="7">
        <f>IF($AA580="","",SUMIFS('Per Line'!$Y$2:$Y$3001,'Per Line'!$E$2:$E$3001,$B580,'Per Line'!$AP$2:$AP$3001,0,'Per Line'!$AQ$2:$AQ$3001,0))</f>
        <v/>
      </c>
      <c r="S580" s="7">
        <f>IF($AA580="","",R580*Q580)</f>
        <v/>
      </c>
      <c r="T580">
        <f>IF($AA580="","",Settings!$C$6)</f>
        <v/>
      </c>
      <c r="U580" s="7">
        <f>IF($AA580="","",SUMIFS('Per Line'!$Y$2:$Y$3001,'Per Line'!$E$2:$E$3001,$B580,'Per Line'!$AP$2:$AP$3001,1,'Per Line'!$AQ$2:$AQ$3001,0))</f>
        <v/>
      </c>
      <c r="V580" s="7">
        <f>IF($AA580="","",U580*T580)</f>
        <v/>
      </c>
      <c r="W580" s="7">
        <f>IF($AA580="","",V580+S580)</f>
        <v/>
      </c>
      <c r="X580" s="7">
        <f>IF($AA580="","",Y580-W580)</f>
        <v/>
      </c>
      <c r="Y580" s="7">
        <f>IF($AA580="","",R580+U580+P580)</f>
        <v/>
      </c>
      <c r="Z580" s="7">
        <f>IF($AA580="","",Y580-W580-K580)</f>
        <v/>
      </c>
      <c r="AA580" s="16">
        <f>IF(ROWS($AA$2:$AA580)&lt;=MAX('Per Line'!$AO$2:$AO$3001),MATCH(ROWS($AA$2:$AA580),'Per Line'!$AO$2:$AO$3001,0),"")</f>
        <v/>
      </c>
      <c r="AB580" s="17">
        <f>IF($AA580="","",K580-J580*Y580/100)</f>
        <v/>
      </c>
      <c r="AC580">
        <f>IF($AA580="","",C580&amp;"|"&amp;COUNTIF($C$2:$C580,C580))</f>
        <v/>
      </c>
    </row>
    <row r="581">
      <c r="A581" s="15" t="n"/>
      <c r="B581">
        <f>IF($AA581="","",INDEX('Per Line'!$E$2:$E$3001,$AA581)&amp;"")</f>
        <v/>
      </c>
      <c r="C581">
        <f>IF($AA581="","",D581&amp;" "&amp;G581)</f>
        <v/>
      </c>
      <c r="D581">
        <f>IF($AA581="","",INDEX('Per Line'!$A$2:$A$3001,$AA581)&amp;"")</f>
        <v/>
      </c>
      <c r="E581" s="14">
        <f>IF($AA581="","",INDEX('Per Line'!$G$2:$G$3001,$AA581))</f>
        <v/>
      </c>
      <c r="F581">
        <f>IF($AA581="","",INDEX('Per Line'!$H$2:$H$3001,$AA581)&amp;"")</f>
        <v/>
      </c>
      <c r="G581">
        <f>IF($AA581="","",INDEX('Per Line'!$J$2:$J$3001,$AA581)&amp;"")</f>
        <v/>
      </c>
      <c r="H581">
        <f>IF($AA581="","",INDEX('Per Line'!$K$2:$K$3001,$AA581)&amp;"")</f>
        <v/>
      </c>
      <c r="I581">
        <f>IF($AA581="","",INDEX('Per Line'!$L$2:$L$3001,$AA581)&amp;"")</f>
        <v/>
      </c>
      <c r="J581">
        <f>IF($AA581="","",INDEX('Per Line'!$P$2:$P$3001,$AA581))</f>
        <v/>
      </c>
      <c r="K581" s="7">
        <f>IF($AA581="","",IF(AND(ISNUMBER(M581),M581&gt;0,Y581&gt;M581),J581*M581/100+(Y581-M581),J581*Y581/100))</f>
        <v/>
      </c>
      <c r="L581">
        <f>IF($AA581="","",INDEX('Per Line'!$Z$2:$Z$3001,$AA581)&amp;"")</f>
        <v/>
      </c>
      <c r="M581">
        <f>IF($AA581="","",INDEX('Per Line'!$AG$2:$AG$3001,$AA581))</f>
        <v/>
      </c>
      <c r="N581">
        <f>IF($AA581="","",IF(AND(ISNUMBER(M581),M581&gt;0),Y581&gt;M581,FALSE))</f>
        <v/>
      </c>
      <c r="O581" s="7">
        <f>IF($AA581="","",IF(AND(ISNUMBER(M581),M581&gt;0,Y581&gt;M581),Y581-M581,""))</f>
        <v/>
      </c>
      <c r="P581" s="7">
        <f>IF($AA581="","",SUMIFS('Per Line'!$Y$2:$Y$3001,'Per Line'!$E$2:$E$3001,$B581,'Per Line'!$AQ$2:$AQ$3001,1))</f>
        <v/>
      </c>
      <c r="Q581">
        <f>IF($AA581="","",Settings!$C$7)</f>
        <v/>
      </c>
      <c r="R581" s="7">
        <f>IF($AA581="","",SUMIFS('Per Line'!$Y$2:$Y$3001,'Per Line'!$E$2:$E$3001,$B581,'Per Line'!$AP$2:$AP$3001,0,'Per Line'!$AQ$2:$AQ$3001,0))</f>
        <v/>
      </c>
      <c r="S581" s="7">
        <f>IF($AA581="","",R581*Q581)</f>
        <v/>
      </c>
      <c r="T581">
        <f>IF($AA581="","",Settings!$C$6)</f>
        <v/>
      </c>
      <c r="U581" s="7">
        <f>IF($AA581="","",SUMIFS('Per Line'!$Y$2:$Y$3001,'Per Line'!$E$2:$E$3001,$B581,'Per Line'!$AP$2:$AP$3001,1,'Per Line'!$AQ$2:$AQ$3001,0))</f>
        <v/>
      </c>
      <c r="V581" s="7">
        <f>IF($AA581="","",U581*T581)</f>
        <v/>
      </c>
      <c r="W581" s="7">
        <f>IF($AA581="","",V581+S581)</f>
        <v/>
      </c>
      <c r="X581" s="7">
        <f>IF($AA581="","",Y581-W581)</f>
        <v/>
      </c>
      <c r="Y581" s="7">
        <f>IF($AA581="","",R581+U581+P581)</f>
        <v/>
      </c>
      <c r="Z581" s="7">
        <f>IF($AA581="","",Y581-W581-K581)</f>
        <v/>
      </c>
      <c r="AA581" s="16">
        <f>IF(ROWS($AA$2:$AA581)&lt;=MAX('Per Line'!$AO$2:$AO$3001),MATCH(ROWS($AA$2:$AA581),'Per Line'!$AO$2:$AO$3001,0),"")</f>
        <v/>
      </c>
      <c r="AB581" s="17">
        <f>IF($AA581="","",K581-J581*Y581/100)</f>
        <v/>
      </c>
      <c r="AC581">
        <f>IF($AA581="","",C581&amp;"|"&amp;COUNTIF($C$2:$C581,C581))</f>
        <v/>
      </c>
    </row>
    <row r="582">
      <c r="A582" s="15" t="n"/>
      <c r="B582">
        <f>IF($AA582="","",INDEX('Per Line'!$E$2:$E$3001,$AA582)&amp;"")</f>
        <v/>
      </c>
      <c r="C582">
        <f>IF($AA582="","",D582&amp;" "&amp;G582)</f>
        <v/>
      </c>
      <c r="D582">
        <f>IF($AA582="","",INDEX('Per Line'!$A$2:$A$3001,$AA582)&amp;"")</f>
        <v/>
      </c>
      <c r="E582" s="14">
        <f>IF($AA582="","",INDEX('Per Line'!$G$2:$G$3001,$AA582))</f>
        <v/>
      </c>
      <c r="F582">
        <f>IF($AA582="","",INDEX('Per Line'!$H$2:$H$3001,$AA582)&amp;"")</f>
        <v/>
      </c>
      <c r="G582">
        <f>IF($AA582="","",INDEX('Per Line'!$J$2:$J$3001,$AA582)&amp;"")</f>
        <v/>
      </c>
      <c r="H582">
        <f>IF($AA582="","",INDEX('Per Line'!$K$2:$K$3001,$AA582)&amp;"")</f>
        <v/>
      </c>
      <c r="I582">
        <f>IF($AA582="","",INDEX('Per Line'!$L$2:$L$3001,$AA582)&amp;"")</f>
        <v/>
      </c>
      <c r="J582">
        <f>IF($AA582="","",INDEX('Per Line'!$P$2:$P$3001,$AA582))</f>
        <v/>
      </c>
      <c r="K582" s="7">
        <f>IF($AA582="","",IF(AND(ISNUMBER(M582),M582&gt;0,Y582&gt;M582),J582*M582/100+(Y582-M582),J582*Y582/100))</f>
        <v/>
      </c>
      <c r="L582">
        <f>IF($AA582="","",INDEX('Per Line'!$Z$2:$Z$3001,$AA582)&amp;"")</f>
        <v/>
      </c>
      <c r="M582">
        <f>IF($AA582="","",INDEX('Per Line'!$AG$2:$AG$3001,$AA582))</f>
        <v/>
      </c>
      <c r="N582">
        <f>IF($AA582="","",IF(AND(ISNUMBER(M582),M582&gt;0),Y582&gt;M582,FALSE))</f>
        <v/>
      </c>
      <c r="O582" s="7">
        <f>IF($AA582="","",IF(AND(ISNUMBER(M582),M582&gt;0,Y582&gt;M582),Y582-M582,""))</f>
        <v/>
      </c>
      <c r="P582" s="7">
        <f>IF($AA582="","",SUMIFS('Per Line'!$Y$2:$Y$3001,'Per Line'!$E$2:$E$3001,$B582,'Per Line'!$AQ$2:$AQ$3001,1))</f>
        <v/>
      </c>
      <c r="Q582">
        <f>IF($AA582="","",Settings!$C$7)</f>
        <v/>
      </c>
      <c r="R582" s="7">
        <f>IF($AA582="","",SUMIFS('Per Line'!$Y$2:$Y$3001,'Per Line'!$E$2:$E$3001,$B582,'Per Line'!$AP$2:$AP$3001,0,'Per Line'!$AQ$2:$AQ$3001,0))</f>
        <v/>
      </c>
      <c r="S582" s="7">
        <f>IF($AA582="","",R582*Q582)</f>
        <v/>
      </c>
      <c r="T582">
        <f>IF($AA582="","",Settings!$C$6)</f>
        <v/>
      </c>
      <c r="U582" s="7">
        <f>IF($AA582="","",SUMIFS('Per Line'!$Y$2:$Y$3001,'Per Line'!$E$2:$E$3001,$B582,'Per Line'!$AP$2:$AP$3001,1,'Per Line'!$AQ$2:$AQ$3001,0))</f>
        <v/>
      </c>
      <c r="V582" s="7">
        <f>IF($AA582="","",U582*T582)</f>
        <v/>
      </c>
      <c r="W582" s="7">
        <f>IF($AA582="","",V582+S582)</f>
        <v/>
      </c>
      <c r="X582" s="7">
        <f>IF($AA582="","",Y582-W582)</f>
        <v/>
      </c>
      <c r="Y582" s="7">
        <f>IF($AA582="","",R582+U582+P582)</f>
        <v/>
      </c>
      <c r="Z582" s="7">
        <f>IF($AA582="","",Y582-W582-K582)</f>
        <v/>
      </c>
      <c r="AA582" s="16">
        <f>IF(ROWS($AA$2:$AA582)&lt;=MAX('Per Line'!$AO$2:$AO$3001),MATCH(ROWS($AA$2:$AA582),'Per Line'!$AO$2:$AO$3001,0),"")</f>
        <v/>
      </c>
      <c r="AB582" s="17">
        <f>IF($AA582="","",K582-J582*Y582/100)</f>
        <v/>
      </c>
      <c r="AC582">
        <f>IF($AA582="","",C582&amp;"|"&amp;COUNTIF($C$2:$C582,C582))</f>
        <v/>
      </c>
    </row>
    <row r="583">
      <c r="A583" s="15" t="n"/>
      <c r="B583">
        <f>IF($AA583="","",INDEX('Per Line'!$E$2:$E$3001,$AA583)&amp;"")</f>
        <v/>
      </c>
      <c r="C583">
        <f>IF($AA583="","",D583&amp;" "&amp;G583)</f>
        <v/>
      </c>
      <c r="D583">
        <f>IF($AA583="","",INDEX('Per Line'!$A$2:$A$3001,$AA583)&amp;"")</f>
        <v/>
      </c>
      <c r="E583" s="14">
        <f>IF($AA583="","",INDEX('Per Line'!$G$2:$G$3001,$AA583))</f>
        <v/>
      </c>
      <c r="F583">
        <f>IF($AA583="","",INDEX('Per Line'!$H$2:$H$3001,$AA583)&amp;"")</f>
        <v/>
      </c>
      <c r="G583">
        <f>IF($AA583="","",INDEX('Per Line'!$J$2:$J$3001,$AA583)&amp;"")</f>
        <v/>
      </c>
      <c r="H583">
        <f>IF($AA583="","",INDEX('Per Line'!$K$2:$K$3001,$AA583)&amp;"")</f>
        <v/>
      </c>
      <c r="I583">
        <f>IF($AA583="","",INDEX('Per Line'!$L$2:$L$3001,$AA583)&amp;"")</f>
        <v/>
      </c>
      <c r="J583">
        <f>IF($AA583="","",INDEX('Per Line'!$P$2:$P$3001,$AA583))</f>
        <v/>
      </c>
      <c r="K583" s="7">
        <f>IF($AA583="","",IF(AND(ISNUMBER(M583),M583&gt;0,Y583&gt;M583),J583*M583/100+(Y583-M583),J583*Y583/100))</f>
        <v/>
      </c>
      <c r="L583">
        <f>IF($AA583="","",INDEX('Per Line'!$Z$2:$Z$3001,$AA583)&amp;"")</f>
        <v/>
      </c>
      <c r="M583">
        <f>IF($AA583="","",INDEX('Per Line'!$AG$2:$AG$3001,$AA583))</f>
        <v/>
      </c>
      <c r="N583">
        <f>IF($AA583="","",IF(AND(ISNUMBER(M583),M583&gt;0),Y583&gt;M583,FALSE))</f>
        <v/>
      </c>
      <c r="O583" s="7">
        <f>IF($AA583="","",IF(AND(ISNUMBER(M583),M583&gt;0,Y583&gt;M583),Y583-M583,""))</f>
        <v/>
      </c>
      <c r="P583" s="7">
        <f>IF($AA583="","",SUMIFS('Per Line'!$Y$2:$Y$3001,'Per Line'!$E$2:$E$3001,$B583,'Per Line'!$AQ$2:$AQ$3001,1))</f>
        <v/>
      </c>
      <c r="Q583">
        <f>IF($AA583="","",Settings!$C$7)</f>
        <v/>
      </c>
      <c r="R583" s="7">
        <f>IF($AA583="","",SUMIFS('Per Line'!$Y$2:$Y$3001,'Per Line'!$E$2:$E$3001,$B583,'Per Line'!$AP$2:$AP$3001,0,'Per Line'!$AQ$2:$AQ$3001,0))</f>
        <v/>
      </c>
      <c r="S583" s="7">
        <f>IF($AA583="","",R583*Q583)</f>
        <v/>
      </c>
      <c r="T583">
        <f>IF($AA583="","",Settings!$C$6)</f>
        <v/>
      </c>
      <c r="U583" s="7">
        <f>IF($AA583="","",SUMIFS('Per Line'!$Y$2:$Y$3001,'Per Line'!$E$2:$E$3001,$B583,'Per Line'!$AP$2:$AP$3001,1,'Per Line'!$AQ$2:$AQ$3001,0))</f>
        <v/>
      </c>
      <c r="V583" s="7">
        <f>IF($AA583="","",U583*T583)</f>
        <v/>
      </c>
      <c r="W583" s="7">
        <f>IF($AA583="","",V583+S583)</f>
        <v/>
      </c>
      <c r="X583" s="7">
        <f>IF($AA583="","",Y583-W583)</f>
        <v/>
      </c>
      <c r="Y583" s="7">
        <f>IF($AA583="","",R583+U583+P583)</f>
        <v/>
      </c>
      <c r="Z583" s="7">
        <f>IF($AA583="","",Y583-W583-K583)</f>
        <v/>
      </c>
      <c r="AA583" s="16">
        <f>IF(ROWS($AA$2:$AA583)&lt;=MAX('Per Line'!$AO$2:$AO$3001),MATCH(ROWS($AA$2:$AA583),'Per Line'!$AO$2:$AO$3001,0),"")</f>
        <v/>
      </c>
      <c r="AB583" s="17">
        <f>IF($AA583="","",K583-J583*Y583/100)</f>
        <v/>
      </c>
      <c r="AC583">
        <f>IF($AA583="","",C583&amp;"|"&amp;COUNTIF($C$2:$C583,C583))</f>
        <v/>
      </c>
    </row>
    <row r="584">
      <c r="A584" s="15" t="n"/>
      <c r="B584">
        <f>IF($AA584="","",INDEX('Per Line'!$E$2:$E$3001,$AA584)&amp;"")</f>
        <v/>
      </c>
      <c r="C584">
        <f>IF($AA584="","",D584&amp;" "&amp;G584)</f>
        <v/>
      </c>
      <c r="D584">
        <f>IF($AA584="","",INDEX('Per Line'!$A$2:$A$3001,$AA584)&amp;"")</f>
        <v/>
      </c>
      <c r="E584" s="14">
        <f>IF($AA584="","",INDEX('Per Line'!$G$2:$G$3001,$AA584))</f>
        <v/>
      </c>
      <c r="F584">
        <f>IF($AA584="","",INDEX('Per Line'!$H$2:$H$3001,$AA584)&amp;"")</f>
        <v/>
      </c>
      <c r="G584">
        <f>IF($AA584="","",INDEX('Per Line'!$J$2:$J$3001,$AA584)&amp;"")</f>
        <v/>
      </c>
      <c r="H584">
        <f>IF($AA584="","",INDEX('Per Line'!$K$2:$K$3001,$AA584)&amp;"")</f>
        <v/>
      </c>
      <c r="I584">
        <f>IF($AA584="","",INDEX('Per Line'!$L$2:$L$3001,$AA584)&amp;"")</f>
        <v/>
      </c>
      <c r="J584">
        <f>IF($AA584="","",INDEX('Per Line'!$P$2:$P$3001,$AA584))</f>
        <v/>
      </c>
      <c r="K584" s="7">
        <f>IF($AA584="","",IF(AND(ISNUMBER(M584),M584&gt;0,Y584&gt;M584),J584*M584/100+(Y584-M584),J584*Y584/100))</f>
        <v/>
      </c>
      <c r="L584">
        <f>IF($AA584="","",INDEX('Per Line'!$Z$2:$Z$3001,$AA584)&amp;"")</f>
        <v/>
      </c>
      <c r="M584">
        <f>IF($AA584="","",INDEX('Per Line'!$AG$2:$AG$3001,$AA584))</f>
        <v/>
      </c>
      <c r="N584">
        <f>IF($AA584="","",IF(AND(ISNUMBER(M584),M584&gt;0),Y584&gt;M584,FALSE))</f>
        <v/>
      </c>
      <c r="O584" s="7">
        <f>IF($AA584="","",IF(AND(ISNUMBER(M584),M584&gt;0,Y584&gt;M584),Y584-M584,""))</f>
        <v/>
      </c>
      <c r="P584" s="7">
        <f>IF($AA584="","",SUMIFS('Per Line'!$Y$2:$Y$3001,'Per Line'!$E$2:$E$3001,$B584,'Per Line'!$AQ$2:$AQ$3001,1))</f>
        <v/>
      </c>
      <c r="Q584">
        <f>IF($AA584="","",Settings!$C$7)</f>
        <v/>
      </c>
      <c r="R584" s="7">
        <f>IF($AA584="","",SUMIFS('Per Line'!$Y$2:$Y$3001,'Per Line'!$E$2:$E$3001,$B584,'Per Line'!$AP$2:$AP$3001,0,'Per Line'!$AQ$2:$AQ$3001,0))</f>
        <v/>
      </c>
      <c r="S584" s="7">
        <f>IF($AA584="","",R584*Q584)</f>
        <v/>
      </c>
      <c r="T584">
        <f>IF($AA584="","",Settings!$C$6)</f>
        <v/>
      </c>
      <c r="U584" s="7">
        <f>IF($AA584="","",SUMIFS('Per Line'!$Y$2:$Y$3001,'Per Line'!$E$2:$E$3001,$B584,'Per Line'!$AP$2:$AP$3001,1,'Per Line'!$AQ$2:$AQ$3001,0))</f>
        <v/>
      </c>
      <c r="V584" s="7">
        <f>IF($AA584="","",U584*T584)</f>
        <v/>
      </c>
      <c r="W584" s="7">
        <f>IF($AA584="","",V584+S584)</f>
        <v/>
      </c>
      <c r="X584" s="7">
        <f>IF($AA584="","",Y584-W584)</f>
        <v/>
      </c>
      <c r="Y584" s="7">
        <f>IF($AA584="","",R584+U584+P584)</f>
        <v/>
      </c>
      <c r="Z584" s="7">
        <f>IF($AA584="","",Y584-W584-K584)</f>
        <v/>
      </c>
      <c r="AA584" s="16">
        <f>IF(ROWS($AA$2:$AA584)&lt;=MAX('Per Line'!$AO$2:$AO$3001),MATCH(ROWS($AA$2:$AA584),'Per Line'!$AO$2:$AO$3001,0),"")</f>
        <v/>
      </c>
      <c r="AB584" s="17">
        <f>IF($AA584="","",K584-J584*Y584/100)</f>
        <v/>
      </c>
      <c r="AC584">
        <f>IF($AA584="","",C584&amp;"|"&amp;COUNTIF($C$2:$C584,C584))</f>
        <v/>
      </c>
    </row>
    <row r="585">
      <c r="A585" s="15" t="n"/>
      <c r="B585">
        <f>IF($AA585="","",INDEX('Per Line'!$E$2:$E$3001,$AA585)&amp;"")</f>
        <v/>
      </c>
      <c r="C585">
        <f>IF($AA585="","",D585&amp;" "&amp;G585)</f>
        <v/>
      </c>
      <c r="D585">
        <f>IF($AA585="","",INDEX('Per Line'!$A$2:$A$3001,$AA585)&amp;"")</f>
        <v/>
      </c>
      <c r="E585" s="14">
        <f>IF($AA585="","",INDEX('Per Line'!$G$2:$G$3001,$AA585))</f>
        <v/>
      </c>
      <c r="F585">
        <f>IF($AA585="","",INDEX('Per Line'!$H$2:$H$3001,$AA585)&amp;"")</f>
        <v/>
      </c>
      <c r="G585">
        <f>IF($AA585="","",INDEX('Per Line'!$J$2:$J$3001,$AA585)&amp;"")</f>
        <v/>
      </c>
      <c r="H585">
        <f>IF($AA585="","",INDEX('Per Line'!$K$2:$K$3001,$AA585)&amp;"")</f>
        <v/>
      </c>
      <c r="I585">
        <f>IF($AA585="","",INDEX('Per Line'!$L$2:$L$3001,$AA585)&amp;"")</f>
        <v/>
      </c>
      <c r="J585">
        <f>IF($AA585="","",INDEX('Per Line'!$P$2:$P$3001,$AA585))</f>
        <v/>
      </c>
      <c r="K585" s="7">
        <f>IF($AA585="","",IF(AND(ISNUMBER(M585),M585&gt;0,Y585&gt;M585),J585*M585/100+(Y585-M585),J585*Y585/100))</f>
        <v/>
      </c>
      <c r="L585">
        <f>IF($AA585="","",INDEX('Per Line'!$Z$2:$Z$3001,$AA585)&amp;"")</f>
        <v/>
      </c>
      <c r="M585">
        <f>IF($AA585="","",INDEX('Per Line'!$AG$2:$AG$3001,$AA585))</f>
        <v/>
      </c>
      <c r="N585">
        <f>IF($AA585="","",IF(AND(ISNUMBER(M585),M585&gt;0),Y585&gt;M585,FALSE))</f>
        <v/>
      </c>
      <c r="O585" s="7">
        <f>IF($AA585="","",IF(AND(ISNUMBER(M585),M585&gt;0,Y585&gt;M585),Y585-M585,""))</f>
        <v/>
      </c>
      <c r="P585" s="7">
        <f>IF($AA585="","",SUMIFS('Per Line'!$Y$2:$Y$3001,'Per Line'!$E$2:$E$3001,$B585,'Per Line'!$AQ$2:$AQ$3001,1))</f>
        <v/>
      </c>
      <c r="Q585">
        <f>IF($AA585="","",Settings!$C$7)</f>
        <v/>
      </c>
      <c r="R585" s="7">
        <f>IF($AA585="","",SUMIFS('Per Line'!$Y$2:$Y$3001,'Per Line'!$E$2:$E$3001,$B585,'Per Line'!$AP$2:$AP$3001,0,'Per Line'!$AQ$2:$AQ$3001,0))</f>
        <v/>
      </c>
      <c r="S585" s="7">
        <f>IF($AA585="","",R585*Q585)</f>
        <v/>
      </c>
      <c r="T585">
        <f>IF($AA585="","",Settings!$C$6)</f>
        <v/>
      </c>
      <c r="U585" s="7">
        <f>IF($AA585="","",SUMIFS('Per Line'!$Y$2:$Y$3001,'Per Line'!$E$2:$E$3001,$B585,'Per Line'!$AP$2:$AP$3001,1,'Per Line'!$AQ$2:$AQ$3001,0))</f>
        <v/>
      </c>
      <c r="V585" s="7">
        <f>IF($AA585="","",U585*T585)</f>
        <v/>
      </c>
      <c r="W585" s="7">
        <f>IF($AA585="","",V585+S585)</f>
        <v/>
      </c>
      <c r="X585" s="7">
        <f>IF($AA585="","",Y585-W585)</f>
        <v/>
      </c>
      <c r="Y585" s="7">
        <f>IF($AA585="","",R585+U585+P585)</f>
        <v/>
      </c>
      <c r="Z585" s="7">
        <f>IF($AA585="","",Y585-W585-K585)</f>
        <v/>
      </c>
      <c r="AA585" s="16">
        <f>IF(ROWS($AA$2:$AA585)&lt;=MAX('Per Line'!$AO$2:$AO$3001),MATCH(ROWS($AA$2:$AA585),'Per Line'!$AO$2:$AO$3001,0),"")</f>
        <v/>
      </c>
      <c r="AB585" s="17">
        <f>IF($AA585="","",K585-J585*Y585/100)</f>
        <v/>
      </c>
      <c r="AC585">
        <f>IF($AA585="","",C585&amp;"|"&amp;COUNTIF($C$2:$C585,C585))</f>
        <v/>
      </c>
    </row>
    <row r="586">
      <c r="A586" s="15" t="n"/>
      <c r="B586">
        <f>IF($AA586="","",INDEX('Per Line'!$E$2:$E$3001,$AA586)&amp;"")</f>
        <v/>
      </c>
      <c r="C586">
        <f>IF($AA586="","",D586&amp;" "&amp;G586)</f>
        <v/>
      </c>
      <c r="D586">
        <f>IF($AA586="","",INDEX('Per Line'!$A$2:$A$3001,$AA586)&amp;"")</f>
        <v/>
      </c>
      <c r="E586" s="14">
        <f>IF($AA586="","",INDEX('Per Line'!$G$2:$G$3001,$AA586))</f>
        <v/>
      </c>
      <c r="F586">
        <f>IF($AA586="","",INDEX('Per Line'!$H$2:$H$3001,$AA586)&amp;"")</f>
        <v/>
      </c>
      <c r="G586">
        <f>IF($AA586="","",INDEX('Per Line'!$J$2:$J$3001,$AA586)&amp;"")</f>
        <v/>
      </c>
      <c r="H586">
        <f>IF($AA586="","",INDEX('Per Line'!$K$2:$K$3001,$AA586)&amp;"")</f>
        <v/>
      </c>
      <c r="I586">
        <f>IF($AA586="","",INDEX('Per Line'!$L$2:$L$3001,$AA586)&amp;"")</f>
        <v/>
      </c>
      <c r="J586">
        <f>IF($AA586="","",INDEX('Per Line'!$P$2:$P$3001,$AA586))</f>
        <v/>
      </c>
      <c r="K586" s="7">
        <f>IF($AA586="","",IF(AND(ISNUMBER(M586),M586&gt;0,Y586&gt;M586),J586*M586/100+(Y586-M586),J586*Y586/100))</f>
        <v/>
      </c>
      <c r="L586">
        <f>IF($AA586="","",INDEX('Per Line'!$Z$2:$Z$3001,$AA586)&amp;"")</f>
        <v/>
      </c>
      <c r="M586">
        <f>IF($AA586="","",INDEX('Per Line'!$AG$2:$AG$3001,$AA586))</f>
        <v/>
      </c>
      <c r="N586">
        <f>IF($AA586="","",IF(AND(ISNUMBER(M586),M586&gt;0),Y586&gt;M586,FALSE))</f>
        <v/>
      </c>
      <c r="O586" s="7">
        <f>IF($AA586="","",IF(AND(ISNUMBER(M586),M586&gt;0,Y586&gt;M586),Y586-M586,""))</f>
        <v/>
      </c>
      <c r="P586" s="7">
        <f>IF($AA586="","",SUMIFS('Per Line'!$Y$2:$Y$3001,'Per Line'!$E$2:$E$3001,$B586,'Per Line'!$AQ$2:$AQ$3001,1))</f>
        <v/>
      </c>
      <c r="Q586">
        <f>IF($AA586="","",Settings!$C$7)</f>
        <v/>
      </c>
      <c r="R586" s="7">
        <f>IF($AA586="","",SUMIFS('Per Line'!$Y$2:$Y$3001,'Per Line'!$E$2:$E$3001,$B586,'Per Line'!$AP$2:$AP$3001,0,'Per Line'!$AQ$2:$AQ$3001,0))</f>
        <v/>
      </c>
      <c r="S586" s="7">
        <f>IF($AA586="","",R586*Q586)</f>
        <v/>
      </c>
      <c r="T586">
        <f>IF($AA586="","",Settings!$C$6)</f>
        <v/>
      </c>
      <c r="U586" s="7">
        <f>IF($AA586="","",SUMIFS('Per Line'!$Y$2:$Y$3001,'Per Line'!$E$2:$E$3001,$B586,'Per Line'!$AP$2:$AP$3001,1,'Per Line'!$AQ$2:$AQ$3001,0))</f>
        <v/>
      </c>
      <c r="V586" s="7">
        <f>IF($AA586="","",U586*T586)</f>
        <v/>
      </c>
      <c r="W586" s="7">
        <f>IF($AA586="","",V586+S586)</f>
        <v/>
      </c>
      <c r="X586" s="7">
        <f>IF($AA586="","",Y586-W586)</f>
        <v/>
      </c>
      <c r="Y586" s="7">
        <f>IF($AA586="","",R586+U586+P586)</f>
        <v/>
      </c>
      <c r="Z586" s="7">
        <f>IF($AA586="","",Y586-W586-K586)</f>
        <v/>
      </c>
      <c r="AA586" s="16">
        <f>IF(ROWS($AA$2:$AA586)&lt;=MAX('Per Line'!$AO$2:$AO$3001),MATCH(ROWS($AA$2:$AA586),'Per Line'!$AO$2:$AO$3001,0),"")</f>
        <v/>
      </c>
      <c r="AB586" s="17">
        <f>IF($AA586="","",K586-J586*Y586/100)</f>
        <v/>
      </c>
      <c r="AC586">
        <f>IF($AA586="","",C586&amp;"|"&amp;COUNTIF($C$2:$C586,C586))</f>
        <v/>
      </c>
    </row>
    <row r="587">
      <c r="A587" s="15" t="n"/>
      <c r="B587">
        <f>IF($AA587="","",INDEX('Per Line'!$E$2:$E$3001,$AA587)&amp;"")</f>
        <v/>
      </c>
      <c r="C587">
        <f>IF($AA587="","",D587&amp;" "&amp;G587)</f>
        <v/>
      </c>
      <c r="D587">
        <f>IF($AA587="","",INDEX('Per Line'!$A$2:$A$3001,$AA587)&amp;"")</f>
        <v/>
      </c>
      <c r="E587" s="14">
        <f>IF($AA587="","",INDEX('Per Line'!$G$2:$G$3001,$AA587))</f>
        <v/>
      </c>
      <c r="F587">
        <f>IF($AA587="","",INDEX('Per Line'!$H$2:$H$3001,$AA587)&amp;"")</f>
        <v/>
      </c>
      <c r="G587">
        <f>IF($AA587="","",INDEX('Per Line'!$J$2:$J$3001,$AA587)&amp;"")</f>
        <v/>
      </c>
      <c r="H587">
        <f>IF($AA587="","",INDEX('Per Line'!$K$2:$K$3001,$AA587)&amp;"")</f>
        <v/>
      </c>
      <c r="I587">
        <f>IF($AA587="","",INDEX('Per Line'!$L$2:$L$3001,$AA587)&amp;"")</f>
        <v/>
      </c>
      <c r="J587">
        <f>IF($AA587="","",INDEX('Per Line'!$P$2:$P$3001,$AA587))</f>
        <v/>
      </c>
      <c r="K587" s="7">
        <f>IF($AA587="","",IF(AND(ISNUMBER(M587),M587&gt;0,Y587&gt;M587),J587*M587/100+(Y587-M587),J587*Y587/100))</f>
        <v/>
      </c>
      <c r="L587">
        <f>IF($AA587="","",INDEX('Per Line'!$Z$2:$Z$3001,$AA587)&amp;"")</f>
        <v/>
      </c>
      <c r="M587">
        <f>IF($AA587="","",INDEX('Per Line'!$AG$2:$AG$3001,$AA587))</f>
        <v/>
      </c>
      <c r="N587">
        <f>IF($AA587="","",IF(AND(ISNUMBER(M587),M587&gt;0),Y587&gt;M587,FALSE))</f>
        <v/>
      </c>
      <c r="O587" s="7">
        <f>IF($AA587="","",IF(AND(ISNUMBER(M587),M587&gt;0,Y587&gt;M587),Y587-M587,""))</f>
        <v/>
      </c>
      <c r="P587" s="7">
        <f>IF($AA587="","",SUMIFS('Per Line'!$Y$2:$Y$3001,'Per Line'!$E$2:$E$3001,$B587,'Per Line'!$AQ$2:$AQ$3001,1))</f>
        <v/>
      </c>
      <c r="Q587">
        <f>IF($AA587="","",Settings!$C$7)</f>
        <v/>
      </c>
      <c r="R587" s="7">
        <f>IF($AA587="","",SUMIFS('Per Line'!$Y$2:$Y$3001,'Per Line'!$E$2:$E$3001,$B587,'Per Line'!$AP$2:$AP$3001,0,'Per Line'!$AQ$2:$AQ$3001,0))</f>
        <v/>
      </c>
      <c r="S587" s="7">
        <f>IF($AA587="","",R587*Q587)</f>
        <v/>
      </c>
      <c r="T587">
        <f>IF($AA587="","",Settings!$C$6)</f>
        <v/>
      </c>
      <c r="U587" s="7">
        <f>IF($AA587="","",SUMIFS('Per Line'!$Y$2:$Y$3001,'Per Line'!$E$2:$E$3001,$B587,'Per Line'!$AP$2:$AP$3001,1,'Per Line'!$AQ$2:$AQ$3001,0))</f>
        <v/>
      </c>
      <c r="V587" s="7">
        <f>IF($AA587="","",U587*T587)</f>
        <v/>
      </c>
      <c r="W587" s="7">
        <f>IF($AA587="","",V587+S587)</f>
        <v/>
      </c>
      <c r="X587" s="7">
        <f>IF($AA587="","",Y587-W587)</f>
        <v/>
      </c>
      <c r="Y587" s="7">
        <f>IF($AA587="","",R587+U587+P587)</f>
        <v/>
      </c>
      <c r="Z587" s="7">
        <f>IF($AA587="","",Y587-W587-K587)</f>
        <v/>
      </c>
      <c r="AA587" s="16">
        <f>IF(ROWS($AA$2:$AA587)&lt;=MAX('Per Line'!$AO$2:$AO$3001),MATCH(ROWS($AA$2:$AA587),'Per Line'!$AO$2:$AO$3001,0),"")</f>
        <v/>
      </c>
      <c r="AB587" s="17">
        <f>IF($AA587="","",K587-J587*Y587/100)</f>
        <v/>
      </c>
      <c r="AC587">
        <f>IF($AA587="","",C587&amp;"|"&amp;COUNTIF($C$2:$C587,C587))</f>
        <v/>
      </c>
    </row>
    <row r="588">
      <c r="A588" s="15" t="n"/>
      <c r="B588">
        <f>IF($AA588="","",INDEX('Per Line'!$E$2:$E$3001,$AA588)&amp;"")</f>
        <v/>
      </c>
      <c r="C588">
        <f>IF($AA588="","",D588&amp;" "&amp;G588)</f>
        <v/>
      </c>
      <c r="D588">
        <f>IF($AA588="","",INDEX('Per Line'!$A$2:$A$3001,$AA588)&amp;"")</f>
        <v/>
      </c>
      <c r="E588" s="14">
        <f>IF($AA588="","",INDEX('Per Line'!$G$2:$G$3001,$AA588))</f>
        <v/>
      </c>
      <c r="F588">
        <f>IF($AA588="","",INDEX('Per Line'!$H$2:$H$3001,$AA588)&amp;"")</f>
        <v/>
      </c>
      <c r="G588">
        <f>IF($AA588="","",INDEX('Per Line'!$J$2:$J$3001,$AA588)&amp;"")</f>
        <v/>
      </c>
      <c r="H588">
        <f>IF($AA588="","",INDEX('Per Line'!$K$2:$K$3001,$AA588)&amp;"")</f>
        <v/>
      </c>
      <c r="I588">
        <f>IF($AA588="","",INDEX('Per Line'!$L$2:$L$3001,$AA588)&amp;"")</f>
        <v/>
      </c>
      <c r="J588">
        <f>IF($AA588="","",INDEX('Per Line'!$P$2:$P$3001,$AA588))</f>
        <v/>
      </c>
      <c r="K588" s="7">
        <f>IF($AA588="","",IF(AND(ISNUMBER(M588),M588&gt;0,Y588&gt;M588),J588*M588/100+(Y588-M588),J588*Y588/100))</f>
        <v/>
      </c>
      <c r="L588">
        <f>IF($AA588="","",INDEX('Per Line'!$Z$2:$Z$3001,$AA588)&amp;"")</f>
        <v/>
      </c>
      <c r="M588">
        <f>IF($AA588="","",INDEX('Per Line'!$AG$2:$AG$3001,$AA588))</f>
        <v/>
      </c>
      <c r="N588">
        <f>IF($AA588="","",IF(AND(ISNUMBER(M588),M588&gt;0),Y588&gt;M588,FALSE))</f>
        <v/>
      </c>
      <c r="O588" s="7">
        <f>IF($AA588="","",IF(AND(ISNUMBER(M588),M588&gt;0,Y588&gt;M588),Y588-M588,""))</f>
        <v/>
      </c>
      <c r="P588" s="7">
        <f>IF($AA588="","",SUMIFS('Per Line'!$Y$2:$Y$3001,'Per Line'!$E$2:$E$3001,$B588,'Per Line'!$AQ$2:$AQ$3001,1))</f>
        <v/>
      </c>
      <c r="Q588">
        <f>IF($AA588="","",Settings!$C$7)</f>
        <v/>
      </c>
      <c r="R588" s="7">
        <f>IF($AA588="","",SUMIFS('Per Line'!$Y$2:$Y$3001,'Per Line'!$E$2:$E$3001,$B588,'Per Line'!$AP$2:$AP$3001,0,'Per Line'!$AQ$2:$AQ$3001,0))</f>
        <v/>
      </c>
      <c r="S588" s="7">
        <f>IF($AA588="","",R588*Q588)</f>
        <v/>
      </c>
      <c r="T588">
        <f>IF($AA588="","",Settings!$C$6)</f>
        <v/>
      </c>
      <c r="U588" s="7">
        <f>IF($AA588="","",SUMIFS('Per Line'!$Y$2:$Y$3001,'Per Line'!$E$2:$E$3001,$B588,'Per Line'!$AP$2:$AP$3001,1,'Per Line'!$AQ$2:$AQ$3001,0))</f>
        <v/>
      </c>
      <c r="V588" s="7">
        <f>IF($AA588="","",U588*T588)</f>
        <v/>
      </c>
      <c r="W588" s="7">
        <f>IF($AA588="","",V588+S588)</f>
        <v/>
      </c>
      <c r="X588" s="7">
        <f>IF($AA588="","",Y588-W588)</f>
        <v/>
      </c>
      <c r="Y588" s="7">
        <f>IF($AA588="","",R588+U588+P588)</f>
        <v/>
      </c>
      <c r="Z588" s="7">
        <f>IF($AA588="","",Y588-W588-K588)</f>
        <v/>
      </c>
      <c r="AA588" s="16">
        <f>IF(ROWS($AA$2:$AA588)&lt;=MAX('Per Line'!$AO$2:$AO$3001),MATCH(ROWS($AA$2:$AA588),'Per Line'!$AO$2:$AO$3001,0),"")</f>
        <v/>
      </c>
      <c r="AB588" s="17">
        <f>IF($AA588="","",K588-J588*Y588/100)</f>
        <v/>
      </c>
      <c r="AC588">
        <f>IF($AA588="","",C588&amp;"|"&amp;COUNTIF($C$2:$C588,C588))</f>
        <v/>
      </c>
    </row>
    <row r="589">
      <c r="A589" s="15" t="n"/>
      <c r="B589">
        <f>IF($AA589="","",INDEX('Per Line'!$E$2:$E$3001,$AA589)&amp;"")</f>
        <v/>
      </c>
      <c r="C589">
        <f>IF($AA589="","",D589&amp;" "&amp;G589)</f>
        <v/>
      </c>
      <c r="D589">
        <f>IF($AA589="","",INDEX('Per Line'!$A$2:$A$3001,$AA589)&amp;"")</f>
        <v/>
      </c>
      <c r="E589" s="14">
        <f>IF($AA589="","",INDEX('Per Line'!$G$2:$G$3001,$AA589))</f>
        <v/>
      </c>
      <c r="F589">
        <f>IF($AA589="","",INDEX('Per Line'!$H$2:$H$3001,$AA589)&amp;"")</f>
        <v/>
      </c>
      <c r="G589">
        <f>IF($AA589="","",INDEX('Per Line'!$J$2:$J$3001,$AA589)&amp;"")</f>
        <v/>
      </c>
      <c r="H589">
        <f>IF($AA589="","",INDEX('Per Line'!$K$2:$K$3001,$AA589)&amp;"")</f>
        <v/>
      </c>
      <c r="I589">
        <f>IF($AA589="","",INDEX('Per Line'!$L$2:$L$3001,$AA589)&amp;"")</f>
        <v/>
      </c>
      <c r="J589">
        <f>IF($AA589="","",INDEX('Per Line'!$P$2:$P$3001,$AA589))</f>
        <v/>
      </c>
      <c r="K589" s="7">
        <f>IF($AA589="","",IF(AND(ISNUMBER(M589),M589&gt;0,Y589&gt;M589),J589*M589/100+(Y589-M589),J589*Y589/100))</f>
        <v/>
      </c>
      <c r="L589">
        <f>IF($AA589="","",INDEX('Per Line'!$Z$2:$Z$3001,$AA589)&amp;"")</f>
        <v/>
      </c>
      <c r="M589">
        <f>IF($AA589="","",INDEX('Per Line'!$AG$2:$AG$3001,$AA589))</f>
        <v/>
      </c>
      <c r="N589">
        <f>IF($AA589="","",IF(AND(ISNUMBER(M589),M589&gt;0),Y589&gt;M589,FALSE))</f>
        <v/>
      </c>
      <c r="O589" s="7">
        <f>IF($AA589="","",IF(AND(ISNUMBER(M589),M589&gt;0,Y589&gt;M589),Y589-M589,""))</f>
        <v/>
      </c>
      <c r="P589" s="7">
        <f>IF($AA589="","",SUMIFS('Per Line'!$Y$2:$Y$3001,'Per Line'!$E$2:$E$3001,$B589,'Per Line'!$AQ$2:$AQ$3001,1))</f>
        <v/>
      </c>
      <c r="Q589">
        <f>IF($AA589="","",Settings!$C$7)</f>
        <v/>
      </c>
      <c r="R589" s="7">
        <f>IF($AA589="","",SUMIFS('Per Line'!$Y$2:$Y$3001,'Per Line'!$E$2:$E$3001,$B589,'Per Line'!$AP$2:$AP$3001,0,'Per Line'!$AQ$2:$AQ$3001,0))</f>
        <v/>
      </c>
      <c r="S589" s="7">
        <f>IF($AA589="","",R589*Q589)</f>
        <v/>
      </c>
      <c r="T589">
        <f>IF($AA589="","",Settings!$C$6)</f>
        <v/>
      </c>
      <c r="U589" s="7">
        <f>IF($AA589="","",SUMIFS('Per Line'!$Y$2:$Y$3001,'Per Line'!$E$2:$E$3001,$B589,'Per Line'!$AP$2:$AP$3001,1,'Per Line'!$AQ$2:$AQ$3001,0))</f>
        <v/>
      </c>
      <c r="V589" s="7">
        <f>IF($AA589="","",U589*T589)</f>
        <v/>
      </c>
      <c r="W589" s="7">
        <f>IF($AA589="","",V589+S589)</f>
        <v/>
      </c>
      <c r="X589" s="7">
        <f>IF($AA589="","",Y589-W589)</f>
        <v/>
      </c>
      <c r="Y589" s="7">
        <f>IF($AA589="","",R589+U589+P589)</f>
        <v/>
      </c>
      <c r="Z589" s="7">
        <f>IF($AA589="","",Y589-W589-K589)</f>
        <v/>
      </c>
      <c r="AA589" s="16">
        <f>IF(ROWS($AA$2:$AA589)&lt;=MAX('Per Line'!$AO$2:$AO$3001),MATCH(ROWS($AA$2:$AA589),'Per Line'!$AO$2:$AO$3001,0),"")</f>
        <v/>
      </c>
      <c r="AB589" s="17">
        <f>IF($AA589="","",K589-J589*Y589/100)</f>
        <v/>
      </c>
      <c r="AC589">
        <f>IF($AA589="","",C589&amp;"|"&amp;COUNTIF($C$2:$C589,C589))</f>
        <v/>
      </c>
    </row>
    <row r="590">
      <c r="A590" s="15" t="n"/>
      <c r="B590">
        <f>IF($AA590="","",INDEX('Per Line'!$E$2:$E$3001,$AA590)&amp;"")</f>
        <v/>
      </c>
      <c r="C590">
        <f>IF($AA590="","",D590&amp;" "&amp;G590)</f>
        <v/>
      </c>
      <c r="D590">
        <f>IF($AA590="","",INDEX('Per Line'!$A$2:$A$3001,$AA590)&amp;"")</f>
        <v/>
      </c>
      <c r="E590" s="14">
        <f>IF($AA590="","",INDEX('Per Line'!$G$2:$G$3001,$AA590))</f>
        <v/>
      </c>
      <c r="F590">
        <f>IF($AA590="","",INDEX('Per Line'!$H$2:$H$3001,$AA590)&amp;"")</f>
        <v/>
      </c>
      <c r="G590">
        <f>IF($AA590="","",INDEX('Per Line'!$J$2:$J$3001,$AA590)&amp;"")</f>
        <v/>
      </c>
      <c r="H590">
        <f>IF($AA590="","",INDEX('Per Line'!$K$2:$K$3001,$AA590)&amp;"")</f>
        <v/>
      </c>
      <c r="I590">
        <f>IF($AA590="","",INDEX('Per Line'!$L$2:$L$3001,$AA590)&amp;"")</f>
        <v/>
      </c>
      <c r="J590">
        <f>IF($AA590="","",INDEX('Per Line'!$P$2:$P$3001,$AA590))</f>
        <v/>
      </c>
      <c r="K590" s="7">
        <f>IF($AA590="","",IF(AND(ISNUMBER(M590),M590&gt;0,Y590&gt;M590),J590*M590/100+(Y590-M590),J590*Y590/100))</f>
        <v/>
      </c>
      <c r="L590">
        <f>IF($AA590="","",INDEX('Per Line'!$Z$2:$Z$3001,$AA590)&amp;"")</f>
        <v/>
      </c>
      <c r="M590">
        <f>IF($AA590="","",INDEX('Per Line'!$AG$2:$AG$3001,$AA590))</f>
        <v/>
      </c>
      <c r="N590">
        <f>IF($AA590="","",IF(AND(ISNUMBER(M590),M590&gt;0),Y590&gt;M590,FALSE))</f>
        <v/>
      </c>
      <c r="O590" s="7">
        <f>IF($AA590="","",IF(AND(ISNUMBER(M590),M590&gt;0,Y590&gt;M590),Y590-M590,""))</f>
        <v/>
      </c>
      <c r="P590" s="7">
        <f>IF($AA590="","",SUMIFS('Per Line'!$Y$2:$Y$3001,'Per Line'!$E$2:$E$3001,$B590,'Per Line'!$AQ$2:$AQ$3001,1))</f>
        <v/>
      </c>
      <c r="Q590">
        <f>IF($AA590="","",Settings!$C$7)</f>
        <v/>
      </c>
      <c r="R590" s="7">
        <f>IF($AA590="","",SUMIFS('Per Line'!$Y$2:$Y$3001,'Per Line'!$E$2:$E$3001,$B590,'Per Line'!$AP$2:$AP$3001,0,'Per Line'!$AQ$2:$AQ$3001,0))</f>
        <v/>
      </c>
      <c r="S590" s="7">
        <f>IF($AA590="","",R590*Q590)</f>
        <v/>
      </c>
      <c r="T590">
        <f>IF($AA590="","",Settings!$C$6)</f>
        <v/>
      </c>
      <c r="U590" s="7">
        <f>IF($AA590="","",SUMIFS('Per Line'!$Y$2:$Y$3001,'Per Line'!$E$2:$E$3001,$B590,'Per Line'!$AP$2:$AP$3001,1,'Per Line'!$AQ$2:$AQ$3001,0))</f>
        <v/>
      </c>
      <c r="V590" s="7">
        <f>IF($AA590="","",U590*T590)</f>
        <v/>
      </c>
      <c r="W590" s="7">
        <f>IF($AA590="","",V590+S590)</f>
        <v/>
      </c>
      <c r="X590" s="7">
        <f>IF($AA590="","",Y590-W590)</f>
        <v/>
      </c>
      <c r="Y590" s="7">
        <f>IF($AA590="","",R590+U590+P590)</f>
        <v/>
      </c>
      <c r="Z590" s="7">
        <f>IF($AA590="","",Y590-W590-K590)</f>
        <v/>
      </c>
      <c r="AA590" s="16">
        <f>IF(ROWS($AA$2:$AA590)&lt;=MAX('Per Line'!$AO$2:$AO$3001),MATCH(ROWS($AA$2:$AA590),'Per Line'!$AO$2:$AO$3001,0),"")</f>
        <v/>
      </c>
      <c r="AB590" s="17">
        <f>IF($AA590="","",K590-J590*Y590/100)</f>
        <v/>
      </c>
      <c r="AC590">
        <f>IF($AA590="","",C590&amp;"|"&amp;COUNTIF($C$2:$C590,C590))</f>
        <v/>
      </c>
    </row>
    <row r="591">
      <c r="A591" s="15" t="n"/>
      <c r="B591">
        <f>IF($AA591="","",INDEX('Per Line'!$E$2:$E$3001,$AA591)&amp;"")</f>
        <v/>
      </c>
      <c r="C591">
        <f>IF($AA591="","",D591&amp;" "&amp;G591)</f>
        <v/>
      </c>
      <c r="D591">
        <f>IF($AA591="","",INDEX('Per Line'!$A$2:$A$3001,$AA591)&amp;"")</f>
        <v/>
      </c>
      <c r="E591" s="14">
        <f>IF($AA591="","",INDEX('Per Line'!$G$2:$G$3001,$AA591))</f>
        <v/>
      </c>
      <c r="F591">
        <f>IF($AA591="","",INDEX('Per Line'!$H$2:$H$3001,$AA591)&amp;"")</f>
        <v/>
      </c>
      <c r="G591">
        <f>IF($AA591="","",INDEX('Per Line'!$J$2:$J$3001,$AA591)&amp;"")</f>
        <v/>
      </c>
      <c r="H591">
        <f>IF($AA591="","",INDEX('Per Line'!$K$2:$K$3001,$AA591)&amp;"")</f>
        <v/>
      </c>
      <c r="I591">
        <f>IF($AA591="","",INDEX('Per Line'!$L$2:$L$3001,$AA591)&amp;"")</f>
        <v/>
      </c>
      <c r="J591">
        <f>IF($AA591="","",INDEX('Per Line'!$P$2:$P$3001,$AA591))</f>
        <v/>
      </c>
      <c r="K591" s="7">
        <f>IF($AA591="","",IF(AND(ISNUMBER(M591),M591&gt;0,Y591&gt;M591),J591*M591/100+(Y591-M591),J591*Y591/100))</f>
        <v/>
      </c>
      <c r="L591">
        <f>IF($AA591="","",INDEX('Per Line'!$Z$2:$Z$3001,$AA591)&amp;"")</f>
        <v/>
      </c>
      <c r="M591">
        <f>IF($AA591="","",INDEX('Per Line'!$AG$2:$AG$3001,$AA591))</f>
        <v/>
      </c>
      <c r="N591">
        <f>IF($AA591="","",IF(AND(ISNUMBER(M591),M591&gt;0),Y591&gt;M591,FALSE))</f>
        <v/>
      </c>
      <c r="O591" s="7">
        <f>IF($AA591="","",IF(AND(ISNUMBER(M591),M591&gt;0,Y591&gt;M591),Y591-M591,""))</f>
        <v/>
      </c>
      <c r="P591" s="7">
        <f>IF($AA591="","",SUMIFS('Per Line'!$Y$2:$Y$3001,'Per Line'!$E$2:$E$3001,$B591,'Per Line'!$AQ$2:$AQ$3001,1))</f>
        <v/>
      </c>
      <c r="Q591">
        <f>IF($AA591="","",Settings!$C$7)</f>
        <v/>
      </c>
      <c r="R591" s="7">
        <f>IF($AA591="","",SUMIFS('Per Line'!$Y$2:$Y$3001,'Per Line'!$E$2:$E$3001,$B591,'Per Line'!$AP$2:$AP$3001,0,'Per Line'!$AQ$2:$AQ$3001,0))</f>
        <v/>
      </c>
      <c r="S591" s="7">
        <f>IF($AA591="","",R591*Q591)</f>
        <v/>
      </c>
      <c r="T591">
        <f>IF($AA591="","",Settings!$C$6)</f>
        <v/>
      </c>
      <c r="U591" s="7">
        <f>IF($AA591="","",SUMIFS('Per Line'!$Y$2:$Y$3001,'Per Line'!$E$2:$E$3001,$B591,'Per Line'!$AP$2:$AP$3001,1,'Per Line'!$AQ$2:$AQ$3001,0))</f>
        <v/>
      </c>
      <c r="V591" s="7">
        <f>IF($AA591="","",U591*T591)</f>
        <v/>
      </c>
      <c r="W591" s="7">
        <f>IF($AA591="","",V591+S591)</f>
        <v/>
      </c>
      <c r="X591" s="7">
        <f>IF($AA591="","",Y591-W591)</f>
        <v/>
      </c>
      <c r="Y591" s="7">
        <f>IF($AA591="","",R591+U591+P591)</f>
        <v/>
      </c>
      <c r="Z591" s="7">
        <f>IF($AA591="","",Y591-W591-K591)</f>
        <v/>
      </c>
      <c r="AA591" s="16">
        <f>IF(ROWS($AA$2:$AA591)&lt;=MAX('Per Line'!$AO$2:$AO$3001),MATCH(ROWS($AA$2:$AA591),'Per Line'!$AO$2:$AO$3001,0),"")</f>
        <v/>
      </c>
      <c r="AB591" s="17">
        <f>IF($AA591="","",K591-J591*Y591/100)</f>
        <v/>
      </c>
      <c r="AC591">
        <f>IF($AA591="","",C591&amp;"|"&amp;COUNTIF($C$2:$C591,C591))</f>
        <v/>
      </c>
    </row>
    <row r="592">
      <c r="A592" s="15" t="n"/>
      <c r="B592">
        <f>IF($AA592="","",INDEX('Per Line'!$E$2:$E$3001,$AA592)&amp;"")</f>
        <v/>
      </c>
      <c r="C592">
        <f>IF($AA592="","",D592&amp;" "&amp;G592)</f>
        <v/>
      </c>
      <c r="D592">
        <f>IF($AA592="","",INDEX('Per Line'!$A$2:$A$3001,$AA592)&amp;"")</f>
        <v/>
      </c>
      <c r="E592" s="14">
        <f>IF($AA592="","",INDEX('Per Line'!$G$2:$G$3001,$AA592))</f>
        <v/>
      </c>
      <c r="F592">
        <f>IF($AA592="","",INDEX('Per Line'!$H$2:$H$3001,$AA592)&amp;"")</f>
        <v/>
      </c>
      <c r="G592">
        <f>IF($AA592="","",INDEX('Per Line'!$J$2:$J$3001,$AA592)&amp;"")</f>
        <v/>
      </c>
      <c r="H592">
        <f>IF($AA592="","",INDEX('Per Line'!$K$2:$K$3001,$AA592)&amp;"")</f>
        <v/>
      </c>
      <c r="I592">
        <f>IF($AA592="","",INDEX('Per Line'!$L$2:$L$3001,$AA592)&amp;"")</f>
        <v/>
      </c>
      <c r="J592">
        <f>IF($AA592="","",INDEX('Per Line'!$P$2:$P$3001,$AA592))</f>
        <v/>
      </c>
      <c r="K592" s="7">
        <f>IF($AA592="","",IF(AND(ISNUMBER(M592),M592&gt;0,Y592&gt;M592),J592*M592/100+(Y592-M592),J592*Y592/100))</f>
        <v/>
      </c>
      <c r="L592">
        <f>IF($AA592="","",INDEX('Per Line'!$Z$2:$Z$3001,$AA592)&amp;"")</f>
        <v/>
      </c>
      <c r="M592">
        <f>IF($AA592="","",INDEX('Per Line'!$AG$2:$AG$3001,$AA592))</f>
        <v/>
      </c>
      <c r="N592">
        <f>IF($AA592="","",IF(AND(ISNUMBER(M592),M592&gt;0),Y592&gt;M592,FALSE))</f>
        <v/>
      </c>
      <c r="O592" s="7">
        <f>IF($AA592="","",IF(AND(ISNUMBER(M592),M592&gt;0,Y592&gt;M592),Y592-M592,""))</f>
        <v/>
      </c>
      <c r="P592" s="7">
        <f>IF($AA592="","",SUMIFS('Per Line'!$Y$2:$Y$3001,'Per Line'!$E$2:$E$3001,$B592,'Per Line'!$AQ$2:$AQ$3001,1))</f>
        <v/>
      </c>
      <c r="Q592">
        <f>IF($AA592="","",Settings!$C$7)</f>
        <v/>
      </c>
      <c r="R592" s="7">
        <f>IF($AA592="","",SUMIFS('Per Line'!$Y$2:$Y$3001,'Per Line'!$E$2:$E$3001,$B592,'Per Line'!$AP$2:$AP$3001,0,'Per Line'!$AQ$2:$AQ$3001,0))</f>
        <v/>
      </c>
      <c r="S592" s="7">
        <f>IF($AA592="","",R592*Q592)</f>
        <v/>
      </c>
      <c r="T592">
        <f>IF($AA592="","",Settings!$C$6)</f>
        <v/>
      </c>
      <c r="U592" s="7">
        <f>IF($AA592="","",SUMIFS('Per Line'!$Y$2:$Y$3001,'Per Line'!$E$2:$E$3001,$B592,'Per Line'!$AP$2:$AP$3001,1,'Per Line'!$AQ$2:$AQ$3001,0))</f>
        <v/>
      </c>
      <c r="V592" s="7">
        <f>IF($AA592="","",U592*T592)</f>
        <v/>
      </c>
      <c r="W592" s="7">
        <f>IF($AA592="","",V592+S592)</f>
        <v/>
      </c>
      <c r="X592" s="7">
        <f>IF($AA592="","",Y592-W592)</f>
        <v/>
      </c>
      <c r="Y592" s="7">
        <f>IF($AA592="","",R592+U592+P592)</f>
        <v/>
      </c>
      <c r="Z592" s="7">
        <f>IF($AA592="","",Y592-W592-K592)</f>
        <v/>
      </c>
      <c r="AA592" s="16">
        <f>IF(ROWS($AA$2:$AA592)&lt;=MAX('Per Line'!$AO$2:$AO$3001),MATCH(ROWS($AA$2:$AA592),'Per Line'!$AO$2:$AO$3001,0),"")</f>
        <v/>
      </c>
      <c r="AB592" s="17">
        <f>IF($AA592="","",K592-J592*Y592/100)</f>
        <v/>
      </c>
      <c r="AC592">
        <f>IF($AA592="","",C592&amp;"|"&amp;COUNTIF($C$2:$C592,C592))</f>
        <v/>
      </c>
    </row>
    <row r="593">
      <c r="A593" s="15" t="n"/>
      <c r="B593">
        <f>IF($AA593="","",INDEX('Per Line'!$E$2:$E$3001,$AA593)&amp;"")</f>
        <v/>
      </c>
      <c r="C593">
        <f>IF($AA593="","",D593&amp;" "&amp;G593)</f>
        <v/>
      </c>
      <c r="D593">
        <f>IF($AA593="","",INDEX('Per Line'!$A$2:$A$3001,$AA593)&amp;"")</f>
        <v/>
      </c>
      <c r="E593" s="14">
        <f>IF($AA593="","",INDEX('Per Line'!$G$2:$G$3001,$AA593))</f>
        <v/>
      </c>
      <c r="F593">
        <f>IF($AA593="","",INDEX('Per Line'!$H$2:$H$3001,$AA593)&amp;"")</f>
        <v/>
      </c>
      <c r="G593">
        <f>IF($AA593="","",INDEX('Per Line'!$J$2:$J$3001,$AA593)&amp;"")</f>
        <v/>
      </c>
      <c r="H593">
        <f>IF($AA593="","",INDEX('Per Line'!$K$2:$K$3001,$AA593)&amp;"")</f>
        <v/>
      </c>
      <c r="I593">
        <f>IF($AA593="","",INDEX('Per Line'!$L$2:$L$3001,$AA593)&amp;"")</f>
        <v/>
      </c>
      <c r="J593">
        <f>IF($AA593="","",INDEX('Per Line'!$P$2:$P$3001,$AA593))</f>
        <v/>
      </c>
      <c r="K593" s="7">
        <f>IF($AA593="","",IF(AND(ISNUMBER(M593),M593&gt;0,Y593&gt;M593),J593*M593/100+(Y593-M593),J593*Y593/100))</f>
        <v/>
      </c>
      <c r="L593">
        <f>IF($AA593="","",INDEX('Per Line'!$Z$2:$Z$3001,$AA593)&amp;"")</f>
        <v/>
      </c>
      <c r="M593">
        <f>IF($AA593="","",INDEX('Per Line'!$AG$2:$AG$3001,$AA593))</f>
        <v/>
      </c>
      <c r="N593">
        <f>IF($AA593="","",IF(AND(ISNUMBER(M593),M593&gt;0),Y593&gt;M593,FALSE))</f>
        <v/>
      </c>
      <c r="O593" s="7">
        <f>IF($AA593="","",IF(AND(ISNUMBER(M593),M593&gt;0,Y593&gt;M593),Y593-M593,""))</f>
        <v/>
      </c>
      <c r="P593" s="7">
        <f>IF($AA593="","",SUMIFS('Per Line'!$Y$2:$Y$3001,'Per Line'!$E$2:$E$3001,$B593,'Per Line'!$AQ$2:$AQ$3001,1))</f>
        <v/>
      </c>
      <c r="Q593">
        <f>IF($AA593="","",Settings!$C$7)</f>
        <v/>
      </c>
      <c r="R593" s="7">
        <f>IF($AA593="","",SUMIFS('Per Line'!$Y$2:$Y$3001,'Per Line'!$E$2:$E$3001,$B593,'Per Line'!$AP$2:$AP$3001,0,'Per Line'!$AQ$2:$AQ$3001,0))</f>
        <v/>
      </c>
      <c r="S593" s="7">
        <f>IF($AA593="","",R593*Q593)</f>
        <v/>
      </c>
      <c r="T593">
        <f>IF($AA593="","",Settings!$C$6)</f>
        <v/>
      </c>
      <c r="U593" s="7">
        <f>IF($AA593="","",SUMIFS('Per Line'!$Y$2:$Y$3001,'Per Line'!$E$2:$E$3001,$B593,'Per Line'!$AP$2:$AP$3001,1,'Per Line'!$AQ$2:$AQ$3001,0))</f>
        <v/>
      </c>
      <c r="V593" s="7">
        <f>IF($AA593="","",U593*T593)</f>
        <v/>
      </c>
      <c r="W593" s="7">
        <f>IF($AA593="","",V593+S593)</f>
        <v/>
      </c>
      <c r="X593" s="7">
        <f>IF($AA593="","",Y593-W593)</f>
        <v/>
      </c>
      <c r="Y593" s="7">
        <f>IF($AA593="","",R593+U593+P593)</f>
        <v/>
      </c>
      <c r="Z593" s="7">
        <f>IF($AA593="","",Y593-W593-K593)</f>
        <v/>
      </c>
      <c r="AA593" s="16">
        <f>IF(ROWS($AA$2:$AA593)&lt;=MAX('Per Line'!$AO$2:$AO$3001),MATCH(ROWS($AA$2:$AA593),'Per Line'!$AO$2:$AO$3001,0),"")</f>
        <v/>
      </c>
      <c r="AB593" s="17">
        <f>IF($AA593="","",K593-J593*Y593/100)</f>
        <v/>
      </c>
      <c r="AC593">
        <f>IF($AA593="","",C593&amp;"|"&amp;COUNTIF($C$2:$C593,C593))</f>
        <v/>
      </c>
    </row>
    <row r="594">
      <c r="A594" s="15" t="n"/>
      <c r="B594">
        <f>IF($AA594="","",INDEX('Per Line'!$E$2:$E$3001,$AA594)&amp;"")</f>
        <v/>
      </c>
      <c r="C594">
        <f>IF($AA594="","",D594&amp;" "&amp;G594)</f>
        <v/>
      </c>
      <c r="D594">
        <f>IF($AA594="","",INDEX('Per Line'!$A$2:$A$3001,$AA594)&amp;"")</f>
        <v/>
      </c>
      <c r="E594" s="14">
        <f>IF($AA594="","",INDEX('Per Line'!$G$2:$G$3001,$AA594))</f>
        <v/>
      </c>
      <c r="F594">
        <f>IF($AA594="","",INDEX('Per Line'!$H$2:$H$3001,$AA594)&amp;"")</f>
        <v/>
      </c>
      <c r="G594">
        <f>IF($AA594="","",INDEX('Per Line'!$J$2:$J$3001,$AA594)&amp;"")</f>
        <v/>
      </c>
      <c r="H594">
        <f>IF($AA594="","",INDEX('Per Line'!$K$2:$K$3001,$AA594)&amp;"")</f>
        <v/>
      </c>
      <c r="I594">
        <f>IF($AA594="","",INDEX('Per Line'!$L$2:$L$3001,$AA594)&amp;"")</f>
        <v/>
      </c>
      <c r="J594">
        <f>IF($AA594="","",INDEX('Per Line'!$P$2:$P$3001,$AA594))</f>
        <v/>
      </c>
      <c r="K594" s="7">
        <f>IF($AA594="","",IF(AND(ISNUMBER(M594),M594&gt;0,Y594&gt;M594),J594*M594/100+(Y594-M594),J594*Y594/100))</f>
        <v/>
      </c>
      <c r="L594">
        <f>IF($AA594="","",INDEX('Per Line'!$Z$2:$Z$3001,$AA594)&amp;"")</f>
        <v/>
      </c>
      <c r="M594">
        <f>IF($AA594="","",INDEX('Per Line'!$AG$2:$AG$3001,$AA594))</f>
        <v/>
      </c>
      <c r="N594">
        <f>IF($AA594="","",IF(AND(ISNUMBER(M594),M594&gt;0),Y594&gt;M594,FALSE))</f>
        <v/>
      </c>
      <c r="O594" s="7">
        <f>IF($AA594="","",IF(AND(ISNUMBER(M594),M594&gt;0,Y594&gt;M594),Y594-M594,""))</f>
        <v/>
      </c>
      <c r="P594" s="7">
        <f>IF($AA594="","",SUMIFS('Per Line'!$Y$2:$Y$3001,'Per Line'!$E$2:$E$3001,$B594,'Per Line'!$AQ$2:$AQ$3001,1))</f>
        <v/>
      </c>
      <c r="Q594">
        <f>IF($AA594="","",Settings!$C$7)</f>
        <v/>
      </c>
      <c r="R594" s="7">
        <f>IF($AA594="","",SUMIFS('Per Line'!$Y$2:$Y$3001,'Per Line'!$E$2:$E$3001,$B594,'Per Line'!$AP$2:$AP$3001,0,'Per Line'!$AQ$2:$AQ$3001,0))</f>
        <v/>
      </c>
      <c r="S594" s="7">
        <f>IF($AA594="","",R594*Q594)</f>
        <v/>
      </c>
      <c r="T594">
        <f>IF($AA594="","",Settings!$C$6)</f>
        <v/>
      </c>
      <c r="U594" s="7">
        <f>IF($AA594="","",SUMIFS('Per Line'!$Y$2:$Y$3001,'Per Line'!$E$2:$E$3001,$B594,'Per Line'!$AP$2:$AP$3001,1,'Per Line'!$AQ$2:$AQ$3001,0))</f>
        <v/>
      </c>
      <c r="V594" s="7">
        <f>IF($AA594="","",U594*T594)</f>
        <v/>
      </c>
      <c r="W594" s="7">
        <f>IF($AA594="","",V594+S594)</f>
        <v/>
      </c>
      <c r="X594" s="7">
        <f>IF($AA594="","",Y594-W594)</f>
        <v/>
      </c>
      <c r="Y594" s="7">
        <f>IF($AA594="","",R594+U594+P594)</f>
        <v/>
      </c>
      <c r="Z594" s="7">
        <f>IF($AA594="","",Y594-W594-K594)</f>
        <v/>
      </c>
      <c r="AA594" s="16">
        <f>IF(ROWS($AA$2:$AA594)&lt;=MAX('Per Line'!$AO$2:$AO$3001),MATCH(ROWS($AA$2:$AA594),'Per Line'!$AO$2:$AO$3001,0),"")</f>
        <v/>
      </c>
      <c r="AB594" s="17">
        <f>IF($AA594="","",K594-J594*Y594/100)</f>
        <v/>
      </c>
      <c r="AC594">
        <f>IF($AA594="","",C594&amp;"|"&amp;COUNTIF($C$2:$C594,C594))</f>
        <v/>
      </c>
    </row>
    <row r="595">
      <c r="A595" s="15" t="n"/>
      <c r="B595">
        <f>IF($AA595="","",INDEX('Per Line'!$E$2:$E$3001,$AA595)&amp;"")</f>
        <v/>
      </c>
      <c r="C595">
        <f>IF($AA595="","",D595&amp;" "&amp;G595)</f>
        <v/>
      </c>
      <c r="D595">
        <f>IF($AA595="","",INDEX('Per Line'!$A$2:$A$3001,$AA595)&amp;"")</f>
        <v/>
      </c>
      <c r="E595" s="14">
        <f>IF($AA595="","",INDEX('Per Line'!$G$2:$G$3001,$AA595))</f>
        <v/>
      </c>
      <c r="F595">
        <f>IF($AA595="","",INDEX('Per Line'!$H$2:$H$3001,$AA595)&amp;"")</f>
        <v/>
      </c>
      <c r="G595">
        <f>IF($AA595="","",INDEX('Per Line'!$J$2:$J$3001,$AA595)&amp;"")</f>
        <v/>
      </c>
      <c r="H595">
        <f>IF($AA595="","",INDEX('Per Line'!$K$2:$K$3001,$AA595)&amp;"")</f>
        <v/>
      </c>
      <c r="I595">
        <f>IF($AA595="","",INDEX('Per Line'!$L$2:$L$3001,$AA595)&amp;"")</f>
        <v/>
      </c>
      <c r="J595">
        <f>IF($AA595="","",INDEX('Per Line'!$P$2:$P$3001,$AA595))</f>
        <v/>
      </c>
      <c r="K595" s="7">
        <f>IF($AA595="","",IF(AND(ISNUMBER(M595),M595&gt;0,Y595&gt;M595),J595*M595/100+(Y595-M595),J595*Y595/100))</f>
        <v/>
      </c>
      <c r="L595">
        <f>IF($AA595="","",INDEX('Per Line'!$Z$2:$Z$3001,$AA595)&amp;"")</f>
        <v/>
      </c>
      <c r="M595">
        <f>IF($AA595="","",INDEX('Per Line'!$AG$2:$AG$3001,$AA595))</f>
        <v/>
      </c>
      <c r="N595">
        <f>IF($AA595="","",IF(AND(ISNUMBER(M595),M595&gt;0),Y595&gt;M595,FALSE))</f>
        <v/>
      </c>
      <c r="O595" s="7">
        <f>IF($AA595="","",IF(AND(ISNUMBER(M595),M595&gt;0,Y595&gt;M595),Y595-M595,""))</f>
        <v/>
      </c>
      <c r="P595" s="7">
        <f>IF($AA595="","",SUMIFS('Per Line'!$Y$2:$Y$3001,'Per Line'!$E$2:$E$3001,$B595,'Per Line'!$AQ$2:$AQ$3001,1))</f>
        <v/>
      </c>
      <c r="Q595">
        <f>IF($AA595="","",Settings!$C$7)</f>
        <v/>
      </c>
      <c r="R595" s="7">
        <f>IF($AA595="","",SUMIFS('Per Line'!$Y$2:$Y$3001,'Per Line'!$E$2:$E$3001,$B595,'Per Line'!$AP$2:$AP$3001,0,'Per Line'!$AQ$2:$AQ$3001,0))</f>
        <v/>
      </c>
      <c r="S595" s="7">
        <f>IF($AA595="","",R595*Q595)</f>
        <v/>
      </c>
      <c r="T595">
        <f>IF($AA595="","",Settings!$C$6)</f>
        <v/>
      </c>
      <c r="U595" s="7">
        <f>IF($AA595="","",SUMIFS('Per Line'!$Y$2:$Y$3001,'Per Line'!$E$2:$E$3001,$B595,'Per Line'!$AP$2:$AP$3001,1,'Per Line'!$AQ$2:$AQ$3001,0))</f>
        <v/>
      </c>
      <c r="V595" s="7">
        <f>IF($AA595="","",U595*T595)</f>
        <v/>
      </c>
      <c r="W595" s="7">
        <f>IF($AA595="","",V595+S595)</f>
        <v/>
      </c>
      <c r="X595" s="7">
        <f>IF($AA595="","",Y595-W595)</f>
        <v/>
      </c>
      <c r="Y595" s="7">
        <f>IF($AA595="","",R595+U595+P595)</f>
        <v/>
      </c>
      <c r="Z595" s="7">
        <f>IF($AA595="","",Y595-W595-K595)</f>
        <v/>
      </c>
      <c r="AA595" s="16">
        <f>IF(ROWS($AA$2:$AA595)&lt;=MAX('Per Line'!$AO$2:$AO$3001),MATCH(ROWS($AA$2:$AA595),'Per Line'!$AO$2:$AO$3001,0),"")</f>
        <v/>
      </c>
      <c r="AB595" s="17">
        <f>IF($AA595="","",K595-J595*Y595/100)</f>
        <v/>
      </c>
      <c r="AC595">
        <f>IF($AA595="","",C595&amp;"|"&amp;COUNTIF($C$2:$C595,C595))</f>
        <v/>
      </c>
    </row>
    <row r="596">
      <c r="A596" s="15" t="n"/>
      <c r="B596">
        <f>IF($AA596="","",INDEX('Per Line'!$E$2:$E$3001,$AA596)&amp;"")</f>
        <v/>
      </c>
      <c r="C596">
        <f>IF($AA596="","",D596&amp;" "&amp;G596)</f>
        <v/>
      </c>
      <c r="D596">
        <f>IF($AA596="","",INDEX('Per Line'!$A$2:$A$3001,$AA596)&amp;"")</f>
        <v/>
      </c>
      <c r="E596" s="14">
        <f>IF($AA596="","",INDEX('Per Line'!$G$2:$G$3001,$AA596))</f>
        <v/>
      </c>
      <c r="F596">
        <f>IF($AA596="","",INDEX('Per Line'!$H$2:$H$3001,$AA596)&amp;"")</f>
        <v/>
      </c>
      <c r="G596">
        <f>IF($AA596="","",INDEX('Per Line'!$J$2:$J$3001,$AA596)&amp;"")</f>
        <v/>
      </c>
      <c r="H596">
        <f>IF($AA596="","",INDEX('Per Line'!$K$2:$K$3001,$AA596)&amp;"")</f>
        <v/>
      </c>
      <c r="I596">
        <f>IF($AA596="","",INDEX('Per Line'!$L$2:$L$3001,$AA596)&amp;"")</f>
        <v/>
      </c>
      <c r="J596">
        <f>IF($AA596="","",INDEX('Per Line'!$P$2:$P$3001,$AA596))</f>
        <v/>
      </c>
      <c r="K596" s="7">
        <f>IF($AA596="","",IF(AND(ISNUMBER(M596),M596&gt;0,Y596&gt;M596),J596*M596/100+(Y596-M596),J596*Y596/100))</f>
        <v/>
      </c>
      <c r="L596">
        <f>IF($AA596="","",INDEX('Per Line'!$Z$2:$Z$3001,$AA596)&amp;"")</f>
        <v/>
      </c>
      <c r="M596">
        <f>IF($AA596="","",INDEX('Per Line'!$AG$2:$AG$3001,$AA596))</f>
        <v/>
      </c>
      <c r="N596">
        <f>IF($AA596="","",IF(AND(ISNUMBER(M596),M596&gt;0),Y596&gt;M596,FALSE))</f>
        <v/>
      </c>
      <c r="O596" s="7">
        <f>IF($AA596="","",IF(AND(ISNUMBER(M596),M596&gt;0,Y596&gt;M596),Y596-M596,""))</f>
        <v/>
      </c>
      <c r="P596" s="7">
        <f>IF($AA596="","",SUMIFS('Per Line'!$Y$2:$Y$3001,'Per Line'!$E$2:$E$3001,$B596,'Per Line'!$AQ$2:$AQ$3001,1))</f>
        <v/>
      </c>
      <c r="Q596">
        <f>IF($AA596="","",Settings!$C$7)</f>
        <v/>
      </c>
      <c r="R596" s="7">
        <f>IF($AA596="","",SUMIFS('Per Line'!$Y$2:$Y$3001,'Per Line'!$E$2:$E$3001,$B596,'Per Line'!$AP$2:$AP$3001,0,'Per Line'!$AQ$2:$AQ$3001,0))</f>
        <v/>
      </c>
      <c r="S596" s="7">
        <f>IF($AA596="","",R596*Q596)</f>
        <v/>
      </c>
      <c r="T596">
        <f>IF($AA596="","",Settings!$C$6)</f>
        <v/>
      </c>
      <c r="U596" s="7">
        <f>IF($AA596="","",SUMIFS('Per Line'!$Y$2:$Y$3001,'Per Line'!$E$2:$E$3001,$B596,'Per Line'!$AP$2:$AP$3001,1,'Per Line'!$AQ$2:$AQ$3001,0))</f>
        <v/>
      </c>
      <c r="V596" s="7">
        <f>IF($AA596="","",U596*T596)</f>
        <v/>
      </c>
      <c r="W596" s="7">
        <f>IF($AA596="","",V596+S596)</f>
        <v/>
      </c>
      <c r="X596" s="7">
        <f>IF($AA596="","",Y596-W596)</f>
        <v/>
      </c>
      <c r="Y596" s="7">
        <f>IF($AA596="","",R596+U596+P596)</f>
        <v/>
      </c>
      <c r="Z596" s="7">
        <f>IF($AA596="","",Y596-W596-K596)</f>
        <v/>
      </c>
      <c r="AA596" s="16">
        <f>IF(ROWS($AA$2:$AA596)&lt;=MAX('Per Line'!$AO$2:$AO$3001),MATCH(ROWS($AA$2:$AA596),'Per Line'!$AO$2:$AO$3001,0),"")</f>
        <v/>
      </c>
      <c r="AB596" s="17">
        <f>IF($AA596="","",K596-J596*Y596/100)</f>
        <v/>
      </c>
      <c r="AC596">
        <f>IF($AA596="","",C596&amp;"|"&amp;COUNTIF($C$2:$C596,C596))</f>
        <v/>
      </c>
    </row>
    <row r="597">
      <c r="A597" s="15" t="n"/>
      <c r="B597">
        <f>IF($AA597="","",INDEX('Per Line'!$E$2:$E$3001,$AA597)&amp;"")</f>
        <v/>
      </c>
      <c r="C597">
        <f>IF($AA597="","",D597&amp;" "&amp;G597)</f>
        <v/>
      </c>
      <c r="D597">
        <f>IF($AA597="","",INDEX('Per Line'!$A$2:$A$3001,$AA597)&amp;"")</f>
        <v/>
      </c>
      <c r="E597" s="14">
        <f>IF($AA597="","",INDEX('Per Line'!$G$2:$G$3001,$AA597))</f>
        <v/>
      </c>
      <c r="F597">
        <f>IF($AA597="","",INDEX('Per Line'!$H$2:$H$3001,$AA597)&amp;"")</f>
        <v/>
      </c>
      <c r="G597">
        <f>IF($AA597="","",INDEX('Per Line'!$J$2:$J$3001,$AA597)&amp;"")</f>
        <v/>
      </c>
      <c r="H597">
        <f>IF($AA597="","",INDEX('Per Line'!$K$2:$K$3001,$AA597)&amp;"")</f>
        <v/>
      </c>
      <c r="I597">
        <f>IF($AA597="","",INDEX('Per Line'!$L$2:$L$3001,$AA597)&amp;"")</f>
        <v/>
      </c>
      <c r="J597">
        <f>IF($AA597="","",INDEX('Per Line'!$P$2:$P$3001,$AA597))</f>
        <v/>
      </c>
      <c r="K597" s="7">
        <f>IF($AA597="","",IF(AND(ISNUMBER(M597),M597&gt;0,Y597&gt;M597),J597*M597/100+(Y597-M597),J597*Y597/100))</f>
        <v/>
      </c>
      <c r="L597">
        <f>IF($AA597="","",INDEX('Per Line'!$Z$2:$Z$3001,$AA597)&amp;"")</f>
        <v/>
      </c>
      <c r="M597">
        <f>IF($AA597="","",INDEX('Per Line'!$AG$2:$AG$3001,$AA597))</f>
        <v/>
      </c>
      <c r="N597">
        <f>IF($AA597="","",IF(AND(ISNUMBER(M597),M597&gt;0),Y597&gt;M597,FALSE))</f>
        <v/>
      </c>
      <c r="O597" s="7">
        <f>IF($AA597="","",IF(AND(ISNUMBER(M597),M597&gt;0,Y597&gt;M597),Y597-M597,""))</f>
        <v/>
      </c>
      <c r="P597" s="7">
        <f>IF($AA597="","",SUMIFS('Per Line'!$Y$2:$Y$3001,'Per Line'!$E$2:$E$3001,$B597,'Per Line'!$AQ$2:$AQ$3001,1))</f>
        <v/>
      </c>
      <c r="Q597">
        <f>IF($AA597="","",Settings!$C$7)</f>
        <v/>
      </c>
      <c r="R597" s="7">
        <f>IF($AA597="","",SUMIFS('Per Line'!$Y$2:$Y$3001,'Per Line'!$E$2:$E$3001,$B597,'Per Line'!$AP$2:$AP$3001,0,'Per Line'!$AQ$2:$AQ$3001,0))</f>
        <v/>
      </c>
      <c r="S597" s="7">
        <f>IF($AA597="","",R597*Q597)</f>
        <v/>
      </c>
      <c r="T597">
        <f>IF($AA597="","",Settings!$C$6)</f>
        <v/>
      </c>
      <c r="U597" s="7">
        <f>IF($AA597="","",SUMIFS('Per Line'!$Y$2:$Y$3001,'Per Line'!$E$2:$E$3001,$B597,'Per Line'!$AP$2:$AP$3001,1,'Per Line'!$AQ$2:$AQ$3001,0))</f>
        <v/>
      </c>
      <c r="V597" s="7">
        <f>IF($AA597="","",U597*T597)</f>
        <v/>
      </c>
      <c r="W597" s="7">
        <f>IF($AA597="","",V597+S597)</f>
        <v/>
      </c>
      <c r="X597" s="7">
        <f>IF($AA597="","",Y597-W597)</f>
        <v/>
      </c>
      <c r="Y597" s="7">
        <f>IF($AA597="","",R597+U597+P597)</f>
        <v/>
      </c>
      <c r="Z597" s="7">
        <f>IF($AA597="","",Y597-W597-K597)</f>
        <v/>
      </c>
      <c r="AA597" s="16">
        <f>IF(ROWS($AA$2:$AA597)&lt;=MAX('Per Line'!$AO$2:$AO$3001),MATCH(ROWS($AA$2:$AA597),'Per Line'!$AO$2:$AO$3001,0),"")</f>
        <v/>
      </c>
      <c r="AB597" s="17">
        <f>IF($AA597="","",K597-J597*Y597/100)</f>
        <v/>
      </c>
      <c r="AC597">
        <f>IF($AA597="","",C597&amp;"|"&amp;COUNTIF($C$2:$C597,C597))</f>
        <v/>
      </c>
    </row>
    <row r="598">
      <c r="A598" s="15" t="n"/>
      <c r="B598">
        <f>IF($AA598="","",INDEX('Per Line'!$E$2:$E$3001,$AA598)&amp;"")</f>
        <v/>
      </c>
      <c r="C598">
        <f>IF($AA598="","",D598&amp;" "&amp;G598)</f>
        <v/>
      </c>
      <c r="D598">
        <f>IF($AA598="","",INDEX('Per Line'!$A$2:$A$3001,$AA598)&amp;"")</f>
        <v/>
      </c>
      <c r="E598" s="14">
        <f>IF($AA598="","",INDEX('Per Line'!$G$2:$G$3001,$AA598))</f>
        <v/>
      </c>
      <c r="F598">
        <f>IF($AA598="","",INDEX('Per Line'!$H$2:$H$3001,$AA598)&amp;"")</f>
        <v/>
      </c>
      <c r="G598">
        <f>IF($AA598="","",INDEX('Per Line'!$J$2:$J$3001,$AA598)&amp;"")</f>
        <v/>
      </c>
      <c r="H598">
        <f>IF($AA598="","",INDEX('Per Line'!$K$2:$K$3001,$AA598)&amp;"")</f>
        <v/>
      </c>
      <c r="I598">
        <f>IF($AA598="","",INDEX('Per Line'!$L$2:$L$3001,$AA598)&amp;"")</f>
        <v/>
      </c>
      <c r="J598">
        <f>IF($AA598="","",INDEX('Per Line'!$P$2:$P$3001,$AA598))</f>
        <v/>
      </c>
      <c r="K598" s="7">
        <f>IF($AA598="","",IF(AND(ISNUMBER(M598),M598&gt;0,Y598&gt;M598),J598*M598/100+(Y598-M598),J598*Y598/100))</f>
        <v/>
      </c>
      <c r="L598">
        <f>IF($AA598="","",INDEX('Per Line'!$Z$2:$Z$3001,$AA598)&amp;"")</f>
        <v/>
      </c>
      <c r="M598">
        <f>IF($AA598="","",INDEX('Per Line'!$AG$2:$AG$3001,$AA598))</f>
        <v/>
      </c>
      <c r="N598">
        <f>IF($AA598="","",IF(AND(ISNUMBER(M598),M598&gt;0),Y598&gt;M598,FALSE))</f>
        <v/>
      </c>
      <c r="O598" s="7">
        <f>IF($AA598="","",IF(AND(ISNUMBER(M598),M598&gt;0,Y598&gt;M598),Y598-M598,""))</f>
        <v/>
      </c>
      <c r="P598" s="7">
        <f>IF($AA598="","",SUMIFS('Per Line'!$Y$2:$Y$3001,'Per Line'!$E$2:$E$3001,$B598,'Per Line'!$AQ$2:$AQ$3001,1))</f>
        <v/>
      </c>
      <c r="Q598">
        <f>IF($AA598="","",Settings!$C$7)</f>
        <v/>
      </c>
      <c r="R598" s="7">
        <f>IF($AA598="","",SUMIFS('Per Line'!$Y$2:$Y$3001,'Per Line'!$E$2:$E$3001,$B598,'Per Line'!$AP$2:$AP$3001,0,'Per Line'!$AQ$2:$AQ$3001,0))</f>
        <v/>
      </c>
      <c r="S598" s="7">
        <f>IF($AA598="","",R598*Q598)</f>
        <v/>
      </c>
      <c r="T598">
        <f>IF($AA598="","",Settings!$C$6)</f>
        <v/>
      </c>
      <c r="U598" s="7">
        <f>IF($AA598="","",SUMIFS('Per Line'!$Y$2:$Y$3001,'Per Line'!$E$2:$E$3001,$B598,'Per Line'!$AP$2:$AP$3001,1,'Per Line'!$AQ$2:$AQ$3001,0))</f>
        <v/>
      </c>
      <c r="V598" s="7">
        <f>IF($AA598="","",U598*T598)</f>
        <v/>
      </c>
      <c r="W598" s="7">
        <f>IF($AA598="","",V598+S598)</f>
        <v/>
      </c>
      <c r="X598" s="7">
        <f>IF($AA598="","",Y598-W598)</f>
        <v/>
      </c>
      <c r="Y598" s="7">
        <f>IF($AA598="","",R598+U598+P598)</f>
        <v/>
      </c>
      <c r="Z598" s="7">
        <f>IF($AA598="","",Y598-W598-K598)</f>
        <v/>
      </c>
      <c r="AA598" s="16">
        <f>IF(ROWS($AA$2:$AA598)&lt;=MAX('Per Line'!$AO$2:$AO$3001),MATCH(ROWS($AA$2:$AA598),'Per Line'!$AO$2:$AO$3001,0),"")</f>
        <v/>
      </c>
      <c r="AB598" s="17">
        <f>IF($AA598="","",K598-J598*Y598/100)</f>
        <v/>
      </c>
      <c r="AC598">
        <f>IF($AA598="","",C598&amp;"|"&amp;COUNTIF($C$2:$C598,C598))</f>
        <v/>
      </c>
    </row>
    <row r="599">
      <c r="A599" s="15" t="n"/>
      <c r="B599">
        <f>IF($AA599="","",INDEX('Per Line'!$E$2:$E$3001,$AA599)&amp;"")</f>
        <v/>
      </c>
      <c r="C599">
        <f>IF($AA599="","",D599&amp;" "&amp;G599)</f>
        <v/>
      </c>
      <c r="D599">
        <f>IF($AA599="","",INDEX('Per Line'!$A$2:$A$3001,$AA599)&amp;"")</f>
        <v/>
      </c>
      <c r="E599" s="14">
        <f>IF($AA599="","",INDEX('Per Line'!$G$2:$G$3001,$AA599))</f>
        <v/>
      </c>
      <c r="F599">
        <f>IF($AA599="","",INDEX('Per Line'!$H$2:$H$3001,$AA599)&amp;"")</f>
        <v/>
      </c>
      <c r="G599">
        <f>IF($AA599="","",INDEX('Per Line'!$J$2:$J$3001,$AA599)&amp;"")</f>
        <v/>
      </c>
      <c r="H599">
        <f>IF($AA599="","",INDEX('Per Line'!$K$2:$K$3001,$AA599)&amp;"")</f>
        <v/>
      </c>
      <c r="I599">
        <f>IF($AA599="","",INDEX('Per Line'!$L$2:$L$3001,$AA599)&amp;"")</f>
        <v/>
      </c>
      <c r="J599">
        <f>IF($AA599="","",INDEX('Per Line'!$P$2:$P$3001,$AA599))</f>
        <v/>
      </c>
      <c r="K599" s="7">
        <f>IF($AA599="","",IF(AND(ISNUMBER(M599),M599&gt;0,Y599&gt;M599),J599*M599/100+(Y599-M599),J599*Y599/100))</f>
        <v/>
      </c>
      <c r="L599">
        <f>IF($AA599="","",INDEX('Per Line'!$Z$2:$Z$3001,$AA599)&amp;"")</f>
        <v/>
      </c>
      <c r="M599">
        <f>IF($AA599="","",INDEX('Per Line'!$AG$2:$AG$3001,$AA599))</f>
        <v/>
      </c>
      <c r="N599">
        <f>IF($AA599="","",IF(AND(ISNUMBER(M599),M599&gt;0),Y599&gt;M599,FALSE))</f>
        <v/>
      </c>
      <c r="O599" s="7">
        <f>IF($AA599="","",IF(AND(ISNUMBER(M599),M599&gt;0,Y599&gt;M599),Y599-M599,""))</f>
        <v/>
      </c>
      <c r="P599" s="7">
        <f>IF($AA599="","",SUMIFS('Per Line'!$Y$2:$Y$3001,'Per Line'!$E$2:$E$3001,$B599,'Per Line'!$AQ$2:$AQ$3001,1))</f>
        <v/>
      </c>
      <c r="Q599">
        <f>IF($AA599="","",Settings!$C$7)</f>
        <v/>
      </c>
      <c r="R599" s="7">
        <f>IF($AA599="","",SUMIFS('Per Line'!$Y$2:$Y$3001,'Per Line'!$E$2:$E$3001,$B599,'Per Line'!$AP$2:$AP$3001,0,'Per Line'!$AQ$2:$AQ$3001,0))</f>
        <v/>
      </c>
      <c r="S599" s="7">
        <f>IF($AA599="","",R599*Q599)</f>
        <v/>
      </c>
      <c r="T599">
        <f>IF($AA599="","",Settings!$C$6)</f>
        <v/>
      </c>
      <c r="U599" s="7">
        <f>IF($AA599="","",SUMIFS('Per Line'!$Y$2:$Y$3001,'Per Line'!$E$2:$E$3001,$B599,'Per Line'!$AP$2:$AP$3001,1,'Per Line'!$AQ$2:$AQ$3001,0))</f>
        <v/>
      </c>
      <c r="V599" s="7">
        <f>IF($AA599="","",U599*T599)</f>
        <v/>
      </c>
      <c r="W599" s="7">
        <f>IF($AA599="","",V599+S599)</f>
        <v/>
      </c>
      <c r="X599" s="7">
        <f>IF($AA599="","",Y599-W599)</f>
        <v/>
      </c>
      <c r="Y599" s="7">
        <f>IF($AA599="","",R599+U599+P599)</f>
        <v/>
      </c>
      <c r="Z599" s="7">
        <f>IF($AA599="","",Y599-W599-K599)</f>
        <v/>
      </c>
      <c r="AA599" s="16">
        <f>IF(ROWS($AA$2:$AA599)&lt;=MAX('Per Line'!$AO$2:$AO$3001),MATCH(ROWS($AA$2:$AA599),'Per Line'!$AO$2:$AO$3001,0),"")</f>
        <v/>
      </c>
      <c r="AB599" s="17">
        <f>IF($AA599="","",K599-J599*Y599/100)</f>
        <v/>
      </c>
      <c r="AC599">
        <f>IF($AA599="","",C599&amp;"|"&amp;COUNTIF($C$2:$C599,C599))</f>
        <v/>
      </c>
    </row>
    <row r="600">
      <c r="A600" s="15" t="n"/>
      <c r="B600">
        <f>IF($AA600="","",INDEX('Per Line'!$E$2:$E$3001,$AA600)&amp;"")</f>
        <v/>
      </c>
      <c r="C600">
        <f>IF($AA600="","",D600&amp;" "&amp;G600)</f>
        <v/>
      </c>
      <c r="D600">
        <f>IF($AA600="","",INDEX('Per Line'!$A$2:$A$3001,$AA600)&amp;"")</f>
        <v/>
      </c>
      <c r="E600" s="14">
        <f>IF($AA600="","",INDEX('Per Line'!$G$2:$G$3001,$AA600))</f>
        <v/>
      </c>
      <c r="F600">
        <f>IF($AA600="","",INDEX('Per Line'!$H$2:$H$3001,$AA600)&amp;"")</f>
        <v/>
      </c>
      <c r="G600">
        <f>IF($AA600="","",INDEX('Per Line'!$J$2:$J$3001,$AA600)&amp;"")</f>
        <v/>
      </c>
      <c r="H600">
        <f>IF($AA600="","",INDEX('Per Line'!$K$2:$K$3001,$AA600)&amp;"")</f>
        <v/>
      </c>
      <c r="I600">
        <f>IF($AA600="","",INDEX('Per Line'!$L$2:$L$3001,$AA600)&amp;"")</f>
        <v/>
      </c>
      <c r="J600">
        <f>IF($AA600="","",INDEX('Per Line'!$P$2:$P$3001,$AA600))</f>
        <v/>
      </c>
      <c r="K600" s="7">
        <f>IF($AA600="","",IF(AND(ISNUMBER(M600),M600&gt;0,Y600&gt;M600),J600*M600/100+(Y600-M600),J600*Y600/100))</f>
        <v/>
      </c>
      <c r="L600">
        <f>IF($AA600="","",INDEX('Per Line'!$Z$2:$Z$3001,$AA600)&amp;"")</f>
        <v/>
      </c>
      <c r="M600">
        <f>IF($AA600="","",INDEX('Per Line'!$AG$2:$AG$3001,$AA600))</f>
        <v/>
      </c>
      <c r="N600">
        <f>IF($AA600="","",IF(AND(ISNUMBER(M600),M600&gt;0),Y600&gt;M600,FALSE))</f>
        <v/>
      </c>
      <c r="O600" s="7">
        <f>IF($AA600="","",IF(AND(ISNUMBER(M600),M600&gt;0,Y600&gt;M600),Y600-M600,""))</f>
        <v/>
      </c>
      <c r="P600" s="7">
        <f>IF($AA600="","",SUMIFS('Per Line'!$Y$2:$Y$3001,'Per Line'!$E$2:$E$3001,$B600,'Per Line'!$AQ$2:$AQ$3001,1))</f>
        <v/>
      </c>
      <c r="Q600">
        <f>IF($AA600="","",Settings!$C$7)</f>
        <v/>
      </c>
      <c r="R600" s="7">
        <f>IF($AA600="","",SUMIFS('Per Line'!$Y$2:$Y$3001,'Per Line'!$E$2:$E$3001,$B600,'Per Line'!$AP$2:$AP$3001,0,'Per Line'!$AQ$2:$AQ$3001,0))</f>
        <v/>
      </c>
      <c r="S600" s="7">
        <f>IF($AA600="","",R600*Q600)</f>
        <v/>
      </c>
      <c r="T600">
        <f>IF($AA600="","",Settings!$C$6)</f>
        <v/>
      </c>
      <c r="U600" s="7">
        <f>IF($AA600="","",SUMIFS('Per Line'!$Y$2:$Y$3001,'Per Line'!$E$2:$E$3001,$B600,'Per Line'!$AP$2:$AP$3001,1,'Per Line'!$AQ$2:$AQ$3001,0))</f>
        <v/>
      </c>
      <c r="V600" s="7">
        <f>IF($AA600="","",U600*T600)</f>
        <v/>
      </c>
      <c r="W600" s="7">
        <f>IF($AA600="","",V600+S600)</f>
        <v/>
      </c>
      <c r="X600" s="7">
        <f>IF($AA600="","",Y600-W600)</f>
        <v/>
      </c>
      <c r="Y600" s="7">
        <f>IF($AA600="","",R600+U600+P600)</f>
        <v/>
      </c>
      <c r="Z600" s="7">
        <f>IF($AA600="","",Y600-W600-K600)</f>
        <v/>
      </c>
      <c r="AA600" s="16">
        <f>IF(ROWS($AA$2:$AA600)&lt;=MAX('Per Line'!$AO$2:$AO$3001),MATCH(ROWS($AA$2:$AA600),'Per Line'!$AO$2:$AO$3001,0),"")</f>
        <v/>
      </c>
      <c r="AB600" s="17">
        <f>IF($AA600="","",K600-J600*Y600/100)</f>
        <v/>
      </c>
      <c r="AC600">
        <f>IF($AA600="","",C600&amp;"|"&amp;COUNTIF($C$2:$C600,C600))</f>
        <v/>
      </c>
    </row>
    <row r="601">
      <c r="A601" s="15" t="n"/>
      <c r="B601">
        <f>IF($AA601="","",INDEX('Per Line'!$E$2:$E$3001,$AA601)&amp;"")</f>
        <v/>
      </c>
      <c r="C601">
        <f>IF($AA601="","",D601&amp;" "&amp;G601)</f>
        <v/>
      </c>
      <c r="D601">
        <f>IF($AA601="","",INDEX('Per Line'!$A$2:$A$3001,$AA601)&amp;"")</f>
        <v/>
      </c>
      <c r="E601" s="14">
        <f>IF($AA601="","",INDEX('Per Line'!$G$2:$G$3001,$AA601))</f>
        <v/>
      </c>
      <c r="F601">
        <f>IF($AA601="","",INDEX('Per Line'!$H$2:$H$3001,$AA601)&amp;"")</f>
        <v/>
      </c>
      <c r="G601">
        <f>IF($AA601="","",INDEX('Per Line'!$J$2:$J$3001,$AA601)&amp;"")</f>
        <v/>
      </c>
      <c r="H601">
        <f>IF($AA601="","",INDEX('Per Line'!$K$2:$K$3001,$AA601)&amp;"")</f>
        <v/>
      </c>
      <c r="I601">
        <f>IF($AA601="","",INDEX('Per Line'!$L$2:$L$3001,$AA601)&amp;"")</f>
        <v/>
      </c>
      <c r="J601">
        <f>IF($AA601="","",INDEX('Per Line'!$P$2:$P$3001,$AA601))</f>
        <v/>
      </c>
      <c r="K601" s="7">
        <f>IF($AA601="","",IF(AND(ISNUMBER(M601),M601&gt;0,Y601&gt;M601),J601*M601/100+(Y601-M601),J601*Y601/100))</f>
        <v/>
      </c>
      <c r="L601">
        <f>IF($AA601="","",INDEX('Per Line'!$Z$2:$Z$3001,$AA601)&amp;"")</f>
        <v/>
      </c>
      <c r="M601">
        <f>IF($AA601="","",INDEX('Per Line'!$AG$2:$AG$3001,$AA601))</f>
        <v/>
      </c>
      <c r="N601">
        <f>IF($AA601="","",IF(AND(ISNUMBER(M601),M601&gt;0),Y601&gt;M601,FALSE))</f>
        <v/>
      </c>
      <c r="O601" s="7">
        <f>IF($AA601="","",IF(AND(ISNUMBER(M601),M601&gt;0,Y601&gt;M601),Y601-M601,""))</f>
        <v/>
      </c>
      <c r="P601" s="7">
        <f>IF($AA601="","",SUMIFS('Per Line'!$Y$2:$Y$3001,'Per Line'!$E$2:$E$3001,$B601,'Per Line'!$AQ$2:$AQ$3001,1))</f>
        <v/>
      </c>
      <c r="Q601">
        <f>IF($AA601="","",Settings!$C$7)</f>
        <v/>
      </c>
      <c r="R601" s="7">
        <f>IF($AA601="","",SUMIFS('Per Line'!$Y$2:$Y$3001,'Per Line'!$E$2:$E$3001,$B601,'Per Line'!$AP$2:$AP$3001,0,'Per Line'!$AQ$2:$AQ$3001,0))</f>
        <v/>
      </c>
      <c r="S601" s="7">
        <f>IF($AA601="","",R601*Q601)</f>
        <v/>
      </c>
      <c r="T601">
        <f>IF($AA601="","",Settings!$C$6)</f>
        <v/>
      </c>
      <c r="U601" s="7">
        <f>IF($AA601="","",SUMIFS('Per Line'!$Y$2:$Y$3001,'Per Line'!$E$2:$E$3001,$B601,'Per Line'!$AP$2:$AP$3001,1,'Per Line'!$AQ$2:$AQ$3001,0))</f>
        <v/>
      </c>
      <c r="V601" s="7">
        <f>IF($AA601="","",U601*T601)</f>
        <v/>
      </c>
      <c r="W601" s="7">
        <f>IF($AA601="","",V601+S601)</f>
        <v/>
      </c>
      <c r="X601" s="7">
        <f>IF($AA601="","",Y601-W601)</f>
        <v/>
      </c>
      <c r="Y601" s="7">
        <f>IF($AA601="","",R601+U601+P601)</f>
        <v/>
      </c>
      <c r="Z601" s="7">
        <f>IF($AA601="","",Y601-W601-K601)</f>
        <v/>
      </c>
      <c r="AA601" s="16">
        <f>IF(ROWS($AA$2:$AA601)&lt;=MAX('Per Line'!$AO$2:$AO$3001),MATCH(ROWS($AA$2:$AA601),'Per Line'!$AO$2:$AO$3001,0),"")</f>
        <v/>
      </c>
      <c r="AB601" s="17">
        <f>IF($AA601="","",K601-J601*Y601/100)</f>
        <v/>
      </c>
      <c r="AC601">
        <f>IF($AA601="","",C601&amp;"|"&amp;COUNTIF($C$2:$C601,C601))</f>
        <v/>
      </c>
    </row>
  </sheetData>
  <autoFilter ref="A1:AC60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2" customWidth="1" min="4" max="4"/>
    <col width="17" customWidth="1" min="5" max="5"/>
    <col width="18" customWidth="1" min="6" max="6"/>
    <col width="24" customWidth="1" min="7" max="7"/>
    <col width="12" customWidth="1" min="8" max="8"/>
    <col width="26" customWidth="1" min="9" max="9"/>
    <col width="12" customWidth="1" min="10" max="10"/>
    <col width="12" customWidth="1" min="11" max="11"/>
    <col width="36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3" customWidth="1" min="27" max="27"/>
  </cols>
  <sheetData>
    <row r="1" ht="32" customHeight="1">
      <c r="A1" s="10" t="inlineStr">
        <is>
          <t>Invoice</t>
        </is>
      </c>
      <c r="B1" s="10" t="inlineStr">
        <is>
          <t>Order #</t>
        </is>
      </c>
      <c r="C1" s="10" t="inlineStr">
        <is>
          <t>Site Tab (##)</t>
        </is>
      </c>
      <c r="D1" s="10" t="inlineStr">
        <is>
          <t>Cycle</t>
        </is>
      </c>
      <c r="E1" s="10" t="inlineStr">
        <is>
          <t>Create At</t>
        </is>
      </c>
      <c r="F1" s="10" t="inlineStr">
        <is>
          <t>Insurance Company</t>
        </is>
      </c>
      <c r="G1" s="10" t="inlineStr">
        <is>
          <t>Corporate</t>
        </is>
      </c>
      <c r="H1" s="10" t="inlineStr">
        <is>
          <t>Card</t>
        </is>
      </c>
      <c r="I1" s="10" t="inlineStr">
        <is>
          <t>Name</t>
        </is>
      </c>
      <c r="J1" s="10" t="inlineStr">
        <is>
          <t>Order Co Payment</t>
        </is>
      </c>
      <c r="K1" s="10" t="inlineStr">
        <is>
          <t>Co val</t>
        </is>
      </c>
      <c r="L1" s="10" t="inlineStr">
        <is>
          <t>ERX ID</t>
        </is>
      </c>
      <c r="M1" s="10" t="inlineStr">
        <is>
          <t>Max Limit</t>
        </is>
      </c>
      <c r="N1" s="10" t="inlineStr">
        <is>
          <t>Exceeding Limit</t>
        </is>
      </c>
      <c r="O1" s="10" t="inlineStr">
        <is>
          <t>Exceeding BY</t>
        </is>
      </c>
      <c r="P1" s="10" t="inlineStr">
        <is>
          <t>Special</t>
        </is>
      </c>
      <c r="Q1" s="10" t="inlineStr">
        <is>
          <t>IMP %</t>
        </is>
      </c>
      <c r="R1" s="10" t="inlineStr">
        <is>
          <t>IMP</t>
        </is>
      </c>
      <c r="S1" s="10" t="inlineStr">
        <is>
          <t>IMP VAL</t>
        </is>
      </c>
      <c r="T1" s="10" t="inlineStr">
        <is>
          <t>LOCAL%</t>
        </is>
      </c>
      <c r="U1" s="10" t="inlineStr">
        <is>
          <t>LOCAL</t>
        </is>
      </c>
      <c r="V1" s="10" t="inlineStr">
        <is>
          <t>LOCAL VAL</t>
        </is>
      </c>
      <c r="W1" s="10" t="inlineStr">
        <is>
          <t>TOTAL VAL</t>
        </is>
      </c>
      <c r="X1" s="10" t="inlineStr">
        <is>
          <t>SUBTOTAL</t>
        </is>
      </c>
      <c r="Y1" s="10" t="inlineStr">
        <is>
          <t>Grand Total</t>
        </is>
      </c>
      <c r="Z1" s="10" t="inlineStr">
        <is>
          <t>NET</t>
        </is>
      </c>
      <c r="AA1" s="13" t="inlineStr">
        <is>
          <t>Src Row (helper)</t>
        </is>
      </c>
    </row>
    <row r="2">
      <c r="A2">
        <f>IF($AA2="","",IF(INDEX('Per Invoice'!A$2:A$601,$AA2)="","",INDEX('Per Invoice'!A$2:A$601,$AA2)))</f>
        <v/>
      </c>
      <c r="B2">
        <f>IF($AA2="","",IF(INDEX('Per Invoice'!B$2:B$601,$AA2)="","",INDEX('Per Invoice'!B$2:B$601,$AA2)))</f>
        <v/>
      </c>
      <c r="C2">
        <f>IF($AA2="","",IF(INDEX('Per Invoice'!C$2:C$601,$AA2)="","",INDEX('Per Invoice'!C$2:C$601,$AA2)))</f>
        <v/>
      </c>
      <c r="D2">
        <f>IF($AA2="","",IF(INDEX('Per Invoice'!D$2:D$601,$AA2)="","",INDEX('Per Invoice'!D$2:D$601,$AA2)))</f>
        <v/>
      </c>
      <c r="E2" s="14">
        <f>IF($AA2="","",IF(INDEX('Per Invoice'!E$2:E$601,$AA2)="","",INDEX('Per Invoice'!E$2:E$601,$AA2)))</f>
        <v/>
      </c>
      <c r="F2">
        <f>IF($AA2="","",IF(INDEX('Per Invoice'!F$2:F$601,$AA2)="","",INDEX('Per Invoice'!F$2:F$601,$AA2)))</f>
        <v/>
      </c>
      <c r="G2">
        <f>IF($AA2="","",IF(INDEX('Per Invoice'!G$2:G$601,$AA2)="","",INDEX('Per Invoice'!G$2:G$601,$AA2)))</f>
        <v/>
      </c>
      <c r="H2">
        <f>IF($AA2="","",IF(INDEX('Per Invoice'!H$2:H$601,$AA2)="","",INDEX('Per Invoice'!H$2:H$601,$AA2)))</f>
        <v/>
      </c>
      <c r="I2">
        <f>IF($AA2="","",IF(INDEX('Per Invoice'!I$2:I$601,$AA2)="","",INDEX('Per Invoice'!I$2:I$601,$AA2)))</f>
        <v/>
      </c>
      <c r="J2">
        <f>IF($AA2="","",IF(INDEX('Per Invoice'!J$2:J$601,$AA2)="","",INDEX('Per Invoice'!J$2:J$601,$AA2)))</f>
        <v/>
      </c>
      <c r="K2" s="7">
        <f>IF($AA2="","",IF(INDEX('Per Invoice'!K$2:K$601,$AA2)="","",INDEX('Per Invoice'!K$2:K$601,$AA2)))</f>
        <v/>
      </c>
      <c r="L2">
        <f>IF($AA2="","",IF(INDEX('Per Invoice'!L$2:L$601,$AA2)="","",INDEX('Per Invoice'!L$2:L$601,$AA2)))</f>
        <v/>
      </c>
      <c r="M2">
        <f>IF($AA2="","",IF(INDEX('Per Invoice'!M$2:M$601,$AA2)="","",INDEX('Per Invoice'!M$2:M$601,$AA2)))</f>
        <v/>
      </c>
      <c r="N2">
        <f>IF($AA2="","",IF(INDEX('Per Invoice'!N$2:N$601,$AA2)="","",INDEX('Per Invoice'!N$2:N$601,$AA2)))</f>
        <v/>
      </c>
      <c r="O2" s="7">
        <f>IF($AA2="","",IF(INDEX('Per Invoice'!O$2:O$601,$AA2)="","",INDEX('Per Invoice'!O$2:O$601,$AA2)))</f>
        <v/>
      </c>
      <c r="P2" s="7">
        <f>IF($AA2="","",IF(INDEX('Per Invoice'!P$2:P$601,$AA2)="","",INDEX('Per Invoice'!P$2:P$601,$AA2)))</f>
        <v/>
      </c>
      <c r="Q2">
        <f>IF($AA2="","",IF(INDEX('Per Invoice'!Q$2:Q$601,$AA2)="","",INDEX('Per Invoice'!Q$2:Q$601,$AA2)))</f>
        <v/>
      </c>
      <c r="R2" s="7">
        <f>IF($AA2="","",IF(INDEX('Per Invoice'!R$2:R$601,$AA2)="","",INDEX('Per Invoice'!R$2:R$601,$AA2)))</f>
        <v/>
      </c>
      <c r="S2" s="7">
        <f>IF($AA2="","",IF(INDEX('Per Invoice'!S$2:S$601,$AA2)="","",INDEX('Per Invoice'!S$2:S$601,$AA2)))</f>
        <v/>
      </c>
      <c r="T2">
        <f>IF($AA2="","",IF(INDEX('Per Invoice'!T$2:T$601,$AA2)="","",INDEX('Per Invoice'!T$2:T$601,$AA2)))</f>
        <v/>
      </c>
      <c r="U2" s="7">
        <f>IF($AA2="","",IF(INDEX('Per Invoice'!U$2:U$601,$AA2)="","",INDEX('Per Invoice'!U$2:U$601,$AA2)))</f>
        <v/>
      </c>
      <c r="V2" s="7">
        <f>IF($AA2="","",IF(INDEX('Per Invoice'!V$2:V$601,$AA2)="","",INDEX('Per Invoice'!V$2:V$601,$AA2)))</f>
        <v/>
      </c>
      <c r="W2" s="7">
        <f>IF($AA2="","",IF(INDEX('Per Invoice'!W$2:W$601,$AA2)="","",INDEX('Per Invoice'!W$2:W$601,$AA2)))</f>
        <v/>
      </c>
      <c r="X2" s="7">
        <f>IF($AA2="","",IF(INDEX('Per Invoice'!X$2:X$601,$AA2)="","",INDEX('Per Invoice'!X$2:X$601,$AA2)))</f>
        <v/>
      </c>
      <c r="Y2" s="7">
        <f>IF($AA2="","",IF(INDEX('Per Invoice'!Y$2:Y$601,$AA2)="","",INDEX('Per Invoice'!Y$2:Y$601,$AA2)))</f>
        <v/>
      </c>
      <c r="Z2" s="7">
        <f>IF($AA2="","",IF(INDEX('Per Invoice'!Z$2:Z$601,$AA2)="","",INDEX('Per Invoice'!Z$2:Z$601,$AA2)))</f>
        <v/>
      </c>
      <c r="AA2" s="16">
        <f>IFERROR(MATCH(Settings!$C$26&amp;"|"&amp;ROWS($AA$2:$AA2),'Per Invoice'!$AC$2:$AC$601,0),"")</f>
        <v/>
      </c>
    </row>
    <row r="3">
      <c r="A3">
        <f>IF($AA3="","",IF(INDEX('Per Invoice'!A$2:A$601,$AA3)="","",INDEX('Per Invoice'!A$2:A$601,$AA3)))</f>
        <v/>
      </c>
      <c r="B3">
        <f>IF($AA3="","",IF(INDEX('Per Invoice'!B$2:B$601,$AA3)="","",INDEX('Per Invoice'!B$2:B$601,$AA3)))</f>
        <v/>
      </c>
      <c r="C3">
        <f>IF($AA3="","",IF(INDEX('Per Invoice'!C$2:C$601,$AA3)="","",INDEX('Per Invoice'!C$2:C$601,$AA3)))</f>
        <v/>
      </c>
      <c r="D3">
        <f>IF($AA3="","",IF(INDEX('Per Invoice'!D$2:D$601,$AA3)="","",INDEX('Per Invoice'!D$2:D$601,$AA3)))</f>
        <v/>
      </c>
      <c r="E3" s="14">
        <f>IF($AA3="","",IF(INDEX('Per Invoice'!E$2:E$601,$AA3)="","",INDEX('Per Invoice'!E$2:E$601,$AA3)))</f>
        <v/>
      </c>
      <c r="F3">
        <f>IF($AA3="","",IF(INDEX('Per Invoice'!F$2:F$601,$AA3)="","",INDEX('Per Invoice'!F$2:F$601,$AA3)))</f>
        <v/>
      </c>
      <c r="G3">
        <f>IF($AA3="","",IF(INDEX('Per Invoice'!G$2:G$601,$AA3)="","",INDEX('Per Invoice'!G$2:G$601,$AA3)))</f>
        <v/>
      </c>
      <c r="H3">
        <f>IF($AA3="","",IF(INDEX('Per Invoice'!H$2:H$601,$AA3)="","",INDEX('Per Invoice'!H$2:H$601,$AA3)))</f>
        <v/>
      </c>
      <c r="I3">
        <f>IF($AA3="","",IF(INDEX('Per Invoice'!I$2:I$601,$AA3)="","",INDEX('Per Invoice'!I$2:I$601,$AA3)))</f>
        <v/>
      </c>
      <c r="J3">
        <f>IF($AA3="","",IF(INDEX('Per Invoice'!J$2:J$601,$AA3)="","",INDEX('Per Invoice'!J$2:J$601,$AA3)))</f>
        <v/>
      </c>
      <c r="K3" s="7">
        <f>IF($AA3="","",IF(INDEX('Per Invoice'!K$2:K$601,$AA3)="","",INDEX('Per Invoice'!K$2:K$601,$AA3)))</f>
        <v/>
      </c>
      <c r="L3">
        <f>IF($AA3="","",IF(INDEX('Per Invoice'!L$2:L$601,$AA3)="","",INDEX('Per Invoice'!L$2:L$601,$AA3)))</f>
        <v/>
      </c>
      <c r="M3">
        <f>IF($AA3="","",IF(INDEX('Per Invoice'!M$2:M$601,$AA3)="","",INDEX('Per Invoice'!M$2:M$601,$AA3)))</f>
        <v/>
      </c>
      <c r="N3">
        <f>IF($AA3="","",IF(INDEX('Per Invoice'!N$2:N$601,$AA3)="","",INDEX('Per Invoice'!N$2:N$601,$AA3)))</f>
        <v/>
      </c>
      <c r="O3" s="7">
        <f>IF($AA3="","",IF(INDEX('Per Invoice'!O$2:O$601,$AA3)="","",INDEX('Per Invoice'!O$2:O$601,$AA3)))</f>
        <v/>
      </c>
      <c r="P3" s="7">
        <f>IF($AA3="","",IF(INDEX('Per Invoice'!P$2:P$601,$AA3)="","",INDEX('Per Invoice'!P$2:P$601,$AA3)))</f>
        <v/>
      </c>
      <c r="Q3">
        <f>IF($AA3="","",IF(INDEX('Per Invoice'!Q$2:Q$601,$AA3)="","",INDEX('Per Invoice'!Q$2:Q$601,$AA3)))</f>
        <v/>
      </c>
      <c r="R3" s="7">
        <f>IF($AA3="","",IF(INDEX('Per Invoice'!R$2:R$601,$AA3)="","",INDEX('Per Invoice'!R$2:R$601,$AA3)))</f>
        <v/>
      </c>
      <c r="S3" s="7">
        <f>IF($AA3="","",IF(INDEX('Per Invoice'!S$2:S$601,$AA3)="","",INDEX('Per Invoice'!S$2:S$601,$AA3)))</f>
        <v/>
      </c>
      <c r="T3">
        <f>IF($AA3="","",IF(INDEX('Per Invoice'!T$2:T$601,$AA3)="","",INDEX('Per Invoice'!T$2:T$601,$AA3)))</f>
        <v/>
      </c>
      <c r="U3" s="7">
        <f>IF($AA3="","",IF(INDEX('Per Invoice'!U$2:U$601,$AA3)="","",INDEX('Per Invoice'!U$2:U$601,$AA3)))</f>
        <v/>
      </c>
      <c r="V3" s="7">
        <f>IF($AA3="","",IF(INDEX('Per Invoice'!V$2:V$601,$AA3)="","",INDEX('Per Invoice'!V$2:V$601,$AA3)))</f>
        <v/>
      </c>
      <c r="W3" s="7">
        <f>IF($AA3="","",IF(INDEX('Per Invoice'!W$2:W$601,$AA3)="","",INDEX('Per Invoice'!W$2:W$601,$AA3)))</f>
        <v/>
      </c>
      <c r="X3" s="7">
        <f>IF($AA3="","",IF(INDEX('Per Invoice'!X$2:X$601,$AA3)="","",INDEX('Per Invoice'!X$2:X$601,$AA3)))</f>
        <v/>
      </c>
      <c r="Y3" s="7">
        <f>IF($AA3="","",IF(INDEX('Per Invoice'!Y$2:Y$601,$AA3)="","",INDEX('Per Invoice'!Y$2:Y$601,$AA3)))</f>
        <v/>
      </c>
      <c r="Z3" s="7">
        <f>IF($AA3="","",IF(INDEX('Per Invoice'!Z$2:Z$601,$AA3)="","",INDEX('Per Invoice'!Z$2:Z$601,$AA3)))</f>
        <v/>
      </c>
      <c r="AA3" s="16">
        <f>IFERROR(MATCH(Settings!$C$26&amp;"|"&amp;ROWS($AA$2:$AA3),'Per Invoice'!$AC$2:$AC$601,0),"")</f>
        <v/>
      </c>
    </row>
    <row r="4">
      <c r="A4">
        <f>IF($AA4="","",IF(INDEX('Per Invoice'!A$2:A$601,$AA4)="","",INDEX('Per Invoice'!A$2:A$601,$AA4)))</f>
        <v/>
      </c>
      <c r="B4">
        <f>IF($AA4="","",IF(INDEX('Per Invoice'!B$2:B$601,$AA4)="","",INDEX('Per Invoice'!B$2:B$601,$AA4)))</f>
        <v/>
      </c>
      <c r="C4">
        <f>IF($AA4="","",IF(INDEX('Per Invoice'!C$2:C$601,$AA4)="","",INDEX('Per Invoice'!C$2:C$601,$AA4)))</f>
        <v/>
      </c>
      <c r="D4">
        <f>IF($AA4="","",IF(INDEX('Per Invoice'!D$2:D$601,$AA4)="","",INDEX('Per Invoice'!D$2:D$601,$AA4)))</f>
        <v/>
      </c>
      <c r="E4" s="14">
        <f>IF($AA4="","",IF(INDEX('Per Invoice'!E$2:E$601,$AA4)="","",INDEX('Per Invoice'!E$2:E$601,$AA4)))</f>
        <v/>
      </c>
      <c r="F4">
        <f>IF($AA4="","",IF(INDEX('Per Invoice'!F$2:F$601,$AA4)="","",INDEX('Per Invoice'!F$2:F$601,$AA4)))</f>
        <v/>
      </c>
      <c r="G4">
        <f>IF($AA4="","",IF(INDEX('Per Invoice'!G$2:G$601,$AA4)="","",INDEX('Per Invoice'!G$2:G$601,$AA4)))</f>
        <v/>
      </c>
      <c r="H4">
        <f>IF($AA4="","",IF(INDEX('Per Invoice'!H$2:H$601,$AA4)="","",INDEX('Per Invoice'!H$2:H$601,$AA4)))</f>
        <v/>
      </c>
      <c r="I4">
        <f>IF($AA4="","",IF(INDEX('Per Invoice'!I$2:I$601,$AA4)="","",INDEX('Per Invoice'!I$2:I$601,$AA4)))</f>
        <v/>
      </c>
      <c r="J4">
        <f>IF($AA4="","",IF(INDEX('Per Invoice'!J$2:J$601,$AA4)="","",INDEX('Per Invoice'!J$2:J$601,$AA4)))</f>
        <v/>
      </c>
      <c r="K4" s="7">
        <f>IF($AA4="","",IF(INDEX('Per Invoice'!K$2:K$601,$AA4)="","",INDEX('Per Invoice'!K$2:K$601,$AA4)))</f>
        <v/>
      </c>
      <c r="L4">
        <f>IF($AA4="","",IF(INDEX('Per Invoice'!L$2:L$601,$AA4)="","",INDEX('Per Invoice'!L$2:L$601,$AA4)))</f>
        <v/>
      </c>
      <c r="M4">
        <f>IF($AA4="","",IF(INDEX('Per Invoice'!M$2:M$601,$AA4)="","",INDEX('Per Invoice'!M$2:M$601,$AA4)))</f>
        <v/>
      </c>
      <c r="N4">
        <f>IF($AA4="","",IF(INDEX('Per Invoice'!N$2:N$601,$AA4)="","",INDEX('Per Invoice'!N$2:N$601,$AA4)))</f>
        <v/>
      </c>
      <c r="O4" s="7">
        <f>IF($AA4="","",IF(INDEX('Per Invoice'!O$2:O$601,$AA4)="","",INDEX('Per Invoice'!O$2:O$601,$AA4)))</f>
        <v/>
      </c>
      <c r="P4" s="7">
        <f>IF($AA4="","",IF(INDEX('Per Invoice'!P$2:P$601,$AA4)="","",INDEX('Per Invoice'!P$2:P$601,$AA4)))</f>
        <v/>
      </c>
      <c r="Q4">
        <f>IF($AA4="","",IF(INDEX('Per Invoice'!Q$2:Q$601,$AA4)="","",INDEX('Per Invoice'!Q$2:Q$601,$AA4)))</f>
        <v/>
      </c>
      <c r="R4" s="7">
        <f>IF($AA4="","",IF(INDEX('Per Invoice'!R$2:R$601,$AA4)="","",INDEX('Per Invoice'!R$2:R$601,$AA4)))</f>
        <v/>
      </c>
      <c r="S4" s="7">
        <f>IF($AA4="","",IF(INDEX('Per Invoice'!S$2:S$601,$AA4)="","",INDEX('Per Invoice'!S$2:S$601,$AA4)))</f>
        <v/>
      </c>
      <c r="T4">
        <f>IF($AA4="","",IF(INDEX('Per Invoice'!T$2:T$601,$AA4)="","",INDEX('Per Invoice'!T$2:T$601,$AA4)))</f>
        <v/>
      </c>
      <c r="U4" s="7">
        <f>IF($AA4="","",IF(INDEX('Per Invoice'!U$2:U$601,$AA4)="","",INDEX('Per Invoice'!U$2:U$601,$AA4)))</f>
        <v/>
      </c>
      <c r="V4" s="7">
        <f>IF($AA4="","",IF(INDEX('Per Invoice'!V$2:V$601,$AA4)="","",INDEX('Per Invoice'!V$2:V$601,$AA4)))</f>
        <v/>
      </c>
      <c r="W4" s="7">
        <f>IF($AA4="","",IF(INDEX('Per Invoice'!W$2:W$601,$AA4)="","",INDEX('Per Invoice'!W$2:W$601,$AA4)))</f>
        <v/>
      </c>
      <c r="X4" s="7">
        <f>IF($AA4="","",IF(INDEX('Per Invoice'!X$2:X$601,$AA4)="","",INDEX('Per Invoice'!X$2:X$601,$AA4)))</f>
        <v/>
      </c>
      <c r="Y4" s="7">
        <f>IF($AA4="","",IF(INDEX('Per Invoice'!Y$2:Y$601,$AA4)="","",INDEX('Per Invoice'!Y$2:Y$601,$AA4)))</f>
        <v/>
      </c>
      <c r="Z4" s="7">
        <f>IF($AA4="","",IF(INDEX('Per Invoice'!Z$2:Z$601,$AA4)="","",INDEX('Per Invoice'!Z$2:Z$601,$AA4)))</f>
        <v/>
      </c>
      <c r="AA4" s="16">
        <f>IFERROR(MATCH(Settings!$C$26&amp;"|"&amp;ROWS($AA$2:$AA4),'Per Invoice'!$AC$2:$AC$601,0),"")</f>
        <v/>
      </c>
    </row>
    <row r="5">
      <c r="A5">
        <f>IF($AA5="","",IF(INDEX('Per Invoice'!A$2:A$601,$AA5)="","",INDEX('Per Invoice'!A$2:A$601,$AA5)))</f>
        <v/>
      </c>
      <c r="B5">
        <f>IF($AA5="","",IF(INDEX('Per Invoice'!B$2:B$601,$AA5)="","",INDEX('Per Invoice'!B$2:B$601,$AA5)))</f>
        <v/>
      </c>
      <c r="C5">
        <f>IF($AA5="","",IF(INDEX('Per Invoice'!C$2:C$601,$AA5)="","",INDEX('Per Invoice'!C$2:C$601,$AA5)))</f>
        <v/>
      </c>
      <c r="D5">
        <f>IF($AA5="","",IF(INDEX('Per Invoice'!D$2:D$601,$AA5)="","",INDEX('Per Invoice'!D$2:D$601,$AA5)))</f>
        <v/>
      </c>
      <c r="E5" s="14">
        <f>IF($AA5="","",IF(INDEX('Per Invoice'!E$2:E$601,$AA5)="","",INDEX('Per Invoice'!E$2:E$601,$AA5)))</f>
        <v/>
      </c>
      <c r="F5">
        <f>IF($AA5="","",IF(INDEX('Per Invoice'!F$2:F$601,$AA5)="","",INDEX('Per Invoice'!F$2:F$601,$AA5)))</f>
        <v/>
      </c>
      <c r="G5">
        <f>IF($AA5="","",IF(INDEX('Per Invoice'!G$2:G$601,$AA5)="","",INDEX('Per Invoice'!G$2:G$601,$AA5)))</f>
        <v/>
      </c>
      <c r="H5">
        <f>IF($AA5="","",IF(INDEX('Per Invoice'!H$2:H$601,$AA5)="","",INDEX('Per Invoice'!H$2:H$601,$AA5)))</f>
        <v/>
      </c>
      <c r="I5">
        <f>IF($AA5="","",IF(INDEX('Per Invoice'!I$2:I$601,$AA5)="","",INDEX('Per Invoice'!I$2:I$601,$AA5)))</f>
        <v/>
      </c>
      <c r="J5">
        <f>IF($AA5="","",IF(INDEX('Per Invoice'!J$2:J$601,$AA5)="","",INDEX('Per Invoice'!J$2:J$601,$AA5)))</f>
        <v/>
      </c>
      <c r="K5" s="7">
        <f>IF($AA5="","",IF(INDEX('Per Invoice'!K$2:K$601,$AA5)="","",INDEX('Per Invoice'!K$2:K$601,$AA5)))</f>
        <v/>
      </c>
      <c r="L5">
        <f>IF($AA5="","",IF(INDEX('Per Invoice'!L$2:L$601,$AA5)="","",INDEX('Per Invoice'!L$2:L$601,$AA5)))</f>
        <v/>
      </c>
      <c r="M5">
        <f>IF($AA5="","",IF(INDEX('Per Invoice'!M$2:M$601,$AA5)="","",INDEX('Per Invoice'!M$2:M$601,$AA5)))</f>
        <v/>
      </c>
      <c r="N5">
        <f>IF($AA5="","",IF(INDEX('Per Invoice'!N$2:N$601,$AA5)="","",INDEX('Per Invoice'!N$2:N$601,$AA5)))</f>
        <v/>
      </c>
      <c r="O5" s="7">
        <f>IF($AA5="","",IF(INDEX('Per Invoice'!O$2:O$601,$AA5)="","",INDEX('Per Invoice'!O$2:O$601,$AA5)))</f>
        <v/>
      </c>
      <c r="P5" s="7">
        <f>IF($AA5="","",IF(INDEX('Per Invoice'!P$2:P$601,$AA5)="","",INDEX('Per Invoice'!P$2:P$601,$AA5)))</f>
        <v/>
      </c>
      <c r="Q5">
        <f>IF($AA5="","",IF(INDEX('Per Invoice'!Q$2:Q$601,$AA5)="","",INDEX('Per Invoice'!Q$2:Q$601,$AA5)))</f>
        <v/>
      </c>
      <c r="R5" s="7">
        <f>IF($AA5="","",IF(INDEX('Per Invoice'!R$2:R$601,$AA5)="","",INDEX('Per Invoice'!R$2:R$601,$AA5)))</f>
        <v/>
      </c>
      <c r="S5" s="7">
        <f>IF($AA5="","",IF(INDEX('Per Invoice'!S$2:S$601,$AA5)="","",INDEX('Per Invoice'!S$2:S$601,$AA5)))</f>
        <v/>
      </c>
      <c r="T5">
        <f>IF($AA5="","",IF(INDEX('Per Invoice'!T$2:T$601,$AA5)="","",INDEX('Per Invoice'!T$2:T$601,$AA5)))</f>
        <v/>
      </c>
      <c r="U5" s="7">
        <f>IF($AA5="","",IF(INDEX('Per Invoice'!U$2:U$601,$AA5)="","",INDEX('Per Invoice'!U$2:U$601,$AA5)))</f>
        <v/>
      </c>
      <c r="V5" s="7">
        <f>IF($AA5="","",IF(INDEX('Per Invoice'!V$2:V$601,$AA5)="","",INDEX('Per Invoice'!V$2:V$601,$AA5)))</f>
        <v/>
      </c>
      <c r="W5" s="7">
        <f>IF($AA5="","",IF(INDEX('Per Invoice'!W$2:W$601,$AA5)="","",INDEX('Per Invoice'!W$2:W$601,$AA5)))</f>
        <v/>
      </c>
      <c r="X5" s="7">
        <f>IF($AA5="","",IF(INDEX('Per Invoice'!X$2:X$601,$AA5)="","",INDEX('Per Invoice'!X$2:X$601,$AA5)))</f>
        <v/>
      </c>
      <c r="Y5" s="7">
        <f>IF($AA5="","",IF(INDEX('Per Invoice'!Y$2:Y$601,$AA5)="","",INDEX('Per Invoice'!Y$2:Y$601,$AA5)))</f>
        <v/>
      </c>
      <c r="Z5" s="7">
        <f>IF($AA5="","",IF(INDEX('Per Invoice'!Z$2:Z$601,$AA5)="","",INDEX('Per Invoice'!Z$2:Z$601,$AA5)))</f>
        <v/>
      </c>
      <c r="AA5" s="16">
        <f>IFERROR(MATCH(Settings!$C$26&amp;"|"&amp;ROWS($AA$2:$AA5),'Per Invoice'!$AC$2:$AC$601,0),"")</f>
        <v/>
      </c>
    </row>
    <row r="6">
      <c r="A6">
        <f>IF($AA6="","",IF(INDEX('Per Invoice'!A$2:A$601,$AA6)="","",INDEX('Per Invoice'!A$2:A$601,$AA6)))</f>
        <v/>
      </c>
      <c r="B6">
        <f>IF($AA6="","",IF(INDEX('Per Invoice'!B$2:B$601,$AA6)="","",INDEX('Per Invoice'!B$2:B$601,$AA6)))</f>
        <v/>
      </c>
      <c r="C6">
        <f>IF($AA6="","",IF(INDEX('Per Invoice'!C$2:C$601,$AA6)="","",INDEX('Per Invoice'!C$2:C$601,$AA6)))</f>
        <v/>
      </c>
      <c r="D6">
        <f>IF($AA6="","",IF(INDEX('Per Invoice'!D$2:D$601,$AA6)="","",INDEX('Per Invoice'!D$2:D$601,$AA6)))</f>
        <v/>
      </c>
      <c r="E6" s="14">
        <f>IF($AA6="","",IF(INDEX('Per Invoice'!E$2:E$601,$AA6)="","",INDEX('Per Invoice'!E$2:E$601,$AA6)))</f>
        <v/>
      </c>
      <c r="F6">
        <f>IF($AA6="","",IF(INDEX('Per Invoice'!F$2:F$601,$AA6)="","",INDEX('Per Invoice'!F$2:F$601,$AA6)))</f>
        <v/>
      </c>
      <c r="G6">
        <f>IF($AA6="","",IF(INDEX('Per Invoice'!G$2:G$601,$AA6)="","",INDEX('Per Invoice'!G$2:G$601,$AA6)))</f>
        <v/>
      </c>
      <c r="H6">
        <f>IF($AA6="","",IF(INDEX('Per Invoice'!H$2:H$601,$AA6)="","",INDEX('Per Invoice'!H$2:H$601,$AA6)))</f>
        <v/>
      </c>
      <c r="I6">
        <f>IF($AA6="","",IF(INDEX('Per Invoice'!I$2:I$601,$AA6)="","",INDEX('Per Invoice'!I$2:I$601,$AA6)))</f>
        <v/>
      </c>
      <c r="J6">
        <f>IF($AA6="","",IF(INDEX('Per Invoice'!J$2:J$601,$AA6)="","",INDEX('Per Invoice'!J$2:J$601,$AA6)))</f>
        <v/>
      </c>
      <c r="K6" s="7">
        <f>IF($AA6="","",IF(INDEX('Per Invoice'!K$2:K$601,$AA6)="","",INDEX('Per Invoice'!K$2:K$601,$AA6)))</f>
        <v/>
      </c>
      <c r="L6">
        <f>IF($AA6="","",IF(INDEX('Per Invoice'!L$2:L$601,$AA6)="","",INDEX('Per Invoice'!L$2:L$601,$AA6)))</f>
        <v/>
      </c>
      <c r="M6">
        <f>IF($AA6="","",IF(INDEX('Per Invoice'!M$2:M$601,$AA6)="","",INDEX('Per Invoice'!M$2:M$601,$AA6)))</f>
        <v/>
      </c>
      <c r="N6">
        <f>IF($AA6="","",IF(INDEX('Per Invoice'!N$2:N$601,$AA6)="","",INDEX('Per Invoice'!N$2:N$601,$AA6)))</f>
        <v/>
      </c>
      <c r="O6" s="7">
        <f>IF($AA6="","",IF(INDEX('Per Invoice'!O$2:O$601,$AA6)="","",INDEX('Per Invoice'!O$2:O$601,$AA6)))</f>
        <v/>
      </c>
      <c r="P6" s="7">
        <f>IF($AA6="","",IF(INDEX('Per Invoice'!P$2:P$601,$AA6)="","",INDEX('Per Invoice'!P$2:P$601,$AA6)))</f>
        <v/>
      </c>
      <c r="Q6">
        <f>IF($AA6="","",IF(INDEX('Per Invoice'!Q$2:Q$601,$AA6)="","",INDEX('Per Invoice'!Q$2:Q$601,$AA6)))</f>
        <v/>
      </c>
      <c r="R6" s="7">
        <f>IF($AA6="","",IF(INDEX('Per Invoice'!R$2:R$601,$AA6)="","",INDEX('Per Invoice'!R$2:R$601,$AA6)))</f>
        <v/>
      </c>
      <c r="S6" s="7">
        <f>IF($AA6="","",IF(INDEX('Per Invoice'!S$2:S$601,$AA6)="","",INDEX('Per Invoice'!S$2:S$601,$AA6)))</f>
        <v/>
      </c>
      <c r="T6">
        <f>IF($AA6="","",IF(INDEX('Per Invoice'!T$2:T$601,$AA6)="","",INDEX('Per Invoice'!T$2:T$601,$AA6)))</f>
        <v/>
      </c>
      <c r="U6" s="7">
        <f>IF($AA6="","",IF(INDEX('Per Invoice'!U$2:U$601,$AA6)="","",INDEX('Per Invoice'!U$2:U$601,$AA6)))</f>
        <v/>
      </c>
      <c r="V6" s="7">
        <f>IF($AA6="","",IF(INDEX('Per Invoice'!V$2:V$601,$AA6)="","",INDEX('Per Invoice'!V$2:V$601,$AA6)))</f>
        <v/>
      </c>
      <c r="W6" s="7">
        <f>IF($AA6="","",IF(INDEX('Per Invoice'!W$2:W$601,$AA6)="","",INDEX('Per Invoice'!W$2:W$601,$AA6)))</f>
        <v/>
      </c>
      <c r="X6" s="7">
        <f>IF($AA6="","",IF(INDEX('Per Invoice'!X$2:X$601,$AA6)="","",INDEX('Per Invoice'!X$2:X$601,$AA6)))</f>
        <v/>
      </c>
      <c r="Y6" s="7">
        <f>IF($AA6="","",IF(INDEX('Per Invoice'!Y$2:Y$601,$AA6)="","",INDEX('Per Invoice'!Y$2:Y$601,$AA6)))</f>
        <v/>
      </c>
      <c r="Z6" s="7">
        <f>IF($AA6="","",IF(INDEX('Per Invoice'!Z$2:Z$601,$AA6)="","",INDEX('Per Invoice'!Z$2:Z$601,$AA6)))</f>
        <v/>
      </c>
      <c r="AA6" s="16">
        <f>IFERROR(MATCH(Settings!$C$26&amp;"|"&amp;ROWS($AA$2:$AA6),'Per Invoice'!$AC$2:$AC$601,0),"")</f>
        <v/>
      </c>
    </row>
    <row r="7">
      <c r="A7">
        <f>IF($AA7="","",IF(INDEX('Per Invoice'!A$2:A$601,$AA7)="","",INDEX('Per Invoice'!A$2:A$601,$AA7)))</f>
        <v/>
      </c>
      <c r="B7">
        <f>IF($AA7="","",IF(INDEX('Per Invoice'!B$2:B$601,$AA7)="","",INDEX('Per Invoice'!B$2:B$601,$AA7)))</f>
        <v/>
      </c>
      <c r="C7">
        <f>IF($AA7="","",IF(INDEX('Per Invoice'!C$2:C$601,$AA7)="","",INDEX('Per Invoice'!C$2:C$601,$AA7)))</f>
        <v/>
      </c>
      <c r="D7">
        <f>IF($AA7="","",IF(INDEX('Per Invoice'!D$2:D$601,$AA7)="","",INDEX('Per Invoice'!D$2:D$601,$AA7)))</f>
        <v/>
      </c>
      <c r="E7" s="14">
        <f>IF($AA7="","",IF(INDEX('Per Invoice'!E$2:E$601,$AA7)="","",INDEX('Per Invoice'!E$2:E$601,$AA7)))</f>
        <v/>
      </c>
      <c r="F7">
        <f>IF($AA7="","",IF(INDEX('Per Invoice'!F$2:F$601,$AA7)="","",INDEX('Per Invoice'!F$2:F$601,$AA7)))</f>
        <v/>
      </c>
      <c r="G7">
        <f>IF($AA7="","",IF(INDEX('Per Invoice'!G$2:G$601,$AA7)="","",INDEX('Per Invoice'!G$2:G$601,$AA7)))</f>
        <v/>
      </c>
      <c r="H7">
        <f>IF($AA7="","",IF(INDEX('Per Invoice'!H$2:H$601,$AA7)="","",INDEX('Per Invoice'!H$2:H$601,$AA7)))</f>
        <v/>
      </c>
      <c r="I7">
        <f>IF($AA7="","",IF(INDEX('Per Invoice'!I$2:I$601,$AA7)="","",INDEX('Per Invoice'!I$2:I$601,$AA7)))</f>
        <v/>
      </c>
      <c r="J7">
        <f>IF($AA7="","",IF(INDEX('Per Invoice'!J$2:J$601,$AA7)="","",INDEX('Per Invoice'!J$2:J$601,$AA7)))</f>
        <v/>
      </c>
      <c r="K7" s="7">
        <f>IF($AA7="","",IF(INDEX('Per Invoice'!K$2:K$601,$AA7)="","",INDEX('Per Invoice'!K$2:K$601,$AA7)))</f>
        <v/>
      </c>
      <c r="L7">
        <f>IF($AA7="","",IF(INDEX('Per Invoice'!L$2:L$601,$AA7)="","",INDEX('Per Invoice'!L$2:L$601,$AA7)))</f>
        <v/>
      </c>
      <c r="M7">
        <f>IF($AA7="","",IF(INDEX('Per Invoice'!M$2:M$601,$AA7)="","",INDEX('Per Invoice'!M$2:M$601,$AA7)))</f>
        <v/>
      </c>
      <c r="N7">
        <f>IF($AA7="","",IF(INDEX('Per Invoice'!N$2:N$601,$AA7)="","",INDEX('Per Invoice'!N$2:N$601,$AA7)))</f>
        <v/>
      </c>
      <c r="O7" s="7">
        <f>IF($AA7="","",IF(INDEX('Per Invoice'!O$2:O$601,$AA7)="","",INDEX('Per Invoice'!O$2:O$601,$AA7)))</f>
        <v/>
      </c>
      <c r="P7" s="7">
        <f>IF($AA7="","",IF(INDEX('Per Invoice'!P$2:P$601,$AA7)="","",INDEX('Per Invoice'!P$2:P$601,$AA7)))</f>
        <v/>
      </c>
      <c r="Q7">
        <f>IF($AA7="","",IF(INDEX('Per Invoice'!Q$2:Q$601,$AA7)="","",INDEX('Per Invoice'!Q$2:Q$601,$AA7)))</f>
        <v/>
      </c>
      <c r="R7" s="7">
        <f>IF($AA7="","",IF(INDEX('Per Invoice'!R$2:R$601,$AA7)="","",INDEX('Per Invoice'!R$2:R$601,$AA7)))</f>
        <v/>
      </c>
      <c r="S7" s="7">
        <f>IF($AA7="","",IF(INDEX('Per Invoice'!S$2:S$601,$AA7)="","",INDEX('Per Invoice'!S$2:S$601,$AA7)))</f>
        <v/>
      </c>
      <c r="T7">
        <f>IF($AA7="","",IF(INDEX('Per Invoice'!T$2:T$601,$AA7)="","",INDEX('Per Invoice'!T$2:T$601,$AA7)))</f>
        <v/>
      </c>
      <c r="U7" s="7">
        <f>IF($AA7="","",IF(INDEX('Per Invoice'!U$2:U$601,$AA7)="","",INDEX('Per Invoice'!U$2:U$601,$AA7)))</f>
        <v/>
      </c>
      <c r="V7" s="7">
        <f>IF($AA7="","",IF(INDEX('Per Invoice'!V$2:V$601,$AA7)="","",INDEX('Per Invoice'!V$2:V$601,$AA7)))</f>
        <v/>
      </c>
      <c r="W7" s="7">
        <f>IF($AA7="","",IF(INDEX('Per Invoice'!W$2:W$601,$AA7)="","",INDEX('Per Invoice'!W$2:W$601,$AA7)))</f>
        <v/>
      </c>
      <c r="X7" s="7">
        <f>IF($AA7="","",IF(INDEX('Per Invoice'!X$2:X$601,$AA7)="","",INDEX('Per Invoice'!X$2:X$601,$AA7)))</f>
        <v/>
      </c>
      <c r="Y7" s="7">
        <f>IF($AA7="","",IF(INDEX('Per Invoice'!Y$2:Y$601,$AA7)="","",INDEX('Per Invoice'!Y$2:Y$601,$AA7)))</f>
        <v/>
      </c>
      <c r="Z7" s="7">
        <f>IF($AA7="","",IF(INDEX('Per Invoice'!Z$2:Z$601,$AA7)="","",INDEX('Per Invoice'!Z$2:Z$601,$AA7)))</f>
        <v/>
      </c>
      <c r="AA7" s="16">
        <f>IFERROR(MATCH(Settings!$C$26&amp;"|"&amp;ROWS($AA$2:$AA7),'Per Invoice'!$AC$2:$AC$601,0),"")</f>
        <v/>
      </c>
    </row>
    <row r="8">
      <c r="A8">
        <f>IF($AA8="","",IF(INDEX('Per Invoice'!A$2:A$601,$AA8)="","",INDEX('Per Invoice'!A$2:A$601,$AA8)))</f>
        <v/>
      </c>
      <c r="B8">
        <f>IF($AA8="","",IF(INDEX('Per Invoice'!B$2:B$601,$AA8)="","",INDEX('Per Invoice'!B$2:B$601,$AA8)))</f>
        <v/>
      </c>
      <c r="C8">
        <f>IF($AA8="","",IF(INDEX('Per Invoice'!C$2:C$601,$AA8)="","",INDEX('Per Invoice'!C$2:C$601,$AA8)))</f>
        <v/>
      </c>
      <c r="D8">
        <f>IF($AA8="","",IF(INDEX('Per Invoice'!D$2:D$601,$AA8)="","",INDEX('Per Invoice'!D$2:D$601,$AA8)))</f>
        <v/>
      </c>
      <c r="E8" s="14">
        <f>IF($AA8="","",IF(INDEX('Per Invoice'!E$2:E$601,$AA8)="","",INDEX('Per Invoice'!E$2:E$601,$AA8)))</f>
        <v/>
      </c>
      <c r="F8">
        <f>IF($AA8="","",IF(INDEX('Per Invoice'!F$2:F$601,$AA8)="","",INDEX('Per Invoice'!F$2:F$601,$AA8)))</f>
        <v/>
      </c>
      <c r="G8">
        <f>IF($AA8="","",IF(INDEX('Per Invoice'!G$2:G$601,$AA8)="","",INDEX('Per Invoice'!G$2:G$601,$AA8)))</f>
        <v/>
      </c>
      <c r="H8">
        <f>IF($AA8="","",IF(INDEX('Per Invoice'!H$2:H$601,$AA8)="","",INDEX('Per Invoice'!H$2:H$601,$AA8)))</f>
        <v/>
      </c>
      <c r="I8">
        <f>IF($AA8="","",IF(INDEX('Per Invoice'!I$2:I$601,$AA8)="","",INDEX('Per Invoice'!I$2:I$601,$AA8)))</f>
        <v/>
      </c>
      <c r="J8">
        <f>IF($AA8="","",IF(INDEX('Per Invoice'!J$2:J$601,$AA8)="","",INDEX('Per Invoice'!J$2:J$601,$AA8)))</f>
        <v/>
      </c>
      <c r="K8" s="7">
        <f>IF($AA8="","",IF(INDEX('Per Invoice'!K$2:K$601,$AA8)="","",INDEX('Per Invoice'!K$2:K$601,$AA8)))</f>
        <v/>
      </c>
      <c r="L8">
        <f>IF($AA8="","",IF(INDEX('Per Invoice'!L$2:L$601,$AA8)="","",INDEX('Per Invoice'!L$2:L$601,$AA8)))</f>
        <v/>
      </c>
      <c r="M8">
        <f>IF($AA8="","",IF(INDEX('Per Invoice'!M$2:M$601,$AA8)="","",INDEX('Per Invoice'!M$2:M$601,$AA8)))</f>
        <v/>
      </c>
      <c r="N8">
        <f>IF($AA8="","",IF(INDEX('Per Invoice'!N$2:N$601,$AA8)="","",INDEX('Per Invoice'!N$2:N$601,$AA8)))</f>
        <v/>
      </c>
      <c r="O8" s="7">
        <f>IF($AA8="","",IF(INDEX('Per Invoice'!O$2:O$601,$AA8)="","",INDEX('Per Invoice'!O$2:O$601,$AA8)))</f>
        <v/>
      </c>
      <c r="P8" s="7">
        <f>IF($AA8="","",IF(INDEX('Per Invoice'!P$2:P$601,$AA8)="","",INDEX('Per Invoice'!P$2:P$601,$AA8)))</f>
        <v/>
      </c>
      <c r="Q8">
        <f>IF($AA8="","",IF(INDEX('Per Invoice'!Q$2:Q$601,$AA8)="","",INDEX('Per Invoice'!Q$2:Q$601,$AA8)))</f>
        <v/>
      </c>
      <c r="R8" s="7">
        <f>IF($AA8="","",IF(INDEX('Per Invoice'!R$2:R$601,$AA8)="","",INDEX('Per Invoice'!R$2:R$601,$AA8)))</f>
        <v/>
      </c>
      <c r="S8" s="7">
        <f>IF($AA8="","",IF(INDEX('Per Invoice'!S$2:S$601,$AA8)="","",INDEX('Per Invoice'!S$2:S$601,$AA8)))</f>
        <v/>
      </c>
      <c r="T8">
        <f>IF($AA8="","",IF(INDEX('Per Invoice'!T$2:T$601,$AA8)="","",INDEX('Per Invoice'!T$2:T$601,$AA8)))</f>
        <v/>
      </c>
      <c r="U8" s="7">
        <f>IF($AA8="","",IF(INDEX('Per Invoice'!U$2:U$601,$AA8)="","",INDEX('Per Invoice'!U$2:U$601,$AA8)))</f>
        <v/>
      </c>
      <c r="V8" s="7">
        <f>IF($AA8="","",IF(INDEX('Per Invoice'!V$2:V$601,$AA8)="","",INDEX('Per Invoice'!V$2:V$601,$AA8)))</f>
        <v/>
      </c>
      <c r="W8" s="7">
        <f>IF($AA8="","",IF(INDEX('Per Invoice'!W$2:W$601,$AA8)="","",INDEX('Per Invoice'!W$2:W$601,$AA8)))</f>
        <v/>
      </c>
      <c r="X8" s="7">
        <f>IF($AA8="","",IF(INDEX('Per Invoice'!X$2:X$601,$AA8)="","",INDEX('Per Invoice'!X$2:X$601,$AA8)))</f>
        <v/>
      </c>
      <c r="Y8" s="7">
        <f>IF($AA8="","",IF(INDEX('Per Invoice'!Y$2:Y$601,$AA8)="","",INDEX('Per Invoice'!Y$2:Y$601,$AA8)))</f>
        <v/>
      </c>
      <c r="Z8" s="7">
        <f>IF($AA8="","",IF(INDEX('Per Invoice'!Z$2:Z$601,$AA8)="","",INDEX('Per Invoice'!Z$2:Z$601,$AA8)))</f>
        <v/>
      </c>
      <c r="AA8" s="16">
        <f>IFERROR(MATCH(Settings!$C$26&amp;"|"&amp;ROWS($AA$2:$AA8),'Per Invoice'!$AC$2:$AC$601,0),"")</f>
        <v/>
      </c>
    </row>
    <row r="9">
      <c r="A9">
        <f>IF($AA9="","",IF(INDEX('Per Invoice'!A$2:A$601,$AA9)="","",INDEX('Per Invoice'!A$2:A$601,$AA9)))</f>
        <v/>
      </c>
      <c r="B9">
        <f>IF($AA9="","",IF(INDEX('Per Invoice'!B$2:B$601,$AA9)="","",INDEX('Per Invoice'!B$2:B$601,$AA9)))</f>
        <v/>
      </c>
      <c r="C9">
        <f>IF($AA9="","",IF(INDEX('Per Invoice'!C$2:C$601,$AA9)="","",INDEX('Per Invoice'!C$2:C$601,$AA9)))</f>
        <v/>
      </c>
      <c r="D9">
        <f>IF($AA9="","",IF(INDEX('Per Invoice'!D$2:D$601,$AA9)="","",INDEX('Per Invoice'!D$2:D$601,$AA9)))</f>
        <v/>
      </c>
      <c r="E9" s="14">
        <f>IF($AA9="","",IF(INDEX('Per Invoice'!E$2:E$601,$AA9)="","",INDEX('Per Invoice'!E$2:E$601,$AA9)))</f>
        <v/>
      </c>
      <c r="F9">
        <f>IF($AA9="","",IF(INDEX('Per Invoice'!F$2:F$601,$AA9)="","",INDEX('Per Invoice'!F$2:F$601,$AA9)))</f>
        <v/>
      </c>
      <c r="G9">
        <f>IF($AA9="","",IF(INDEX('Per Invoice'!G$2:G$601,$AA9)="","",INDEX('Per Invoice'!G$2:G$601,$AA9)))</f>
        <v/>
      </c>
      <c r="H9">
        <f>IF($AA9="","",IF(INDEX('Per Invoice'!H$2:H$601,$AA9)="","",INDEX('Per Invoice'!H$2:H$601,$AA9)))</f>
        <v/>
      </c>
      <c r="I9">
        <f>IF($AA9="","",IF(INDEX('Per Invoice'!I$2:I$601,$AA9)="","",INDEX('Per Invoice'!I$2:I$601,$AA9)))</f>
        <v/>
      </c>
      <c r="J9">
        <f>IF($AA9="","",IF(INDEX('Per Invoice'!J$2:J$601,$AA9)="","",INDEX('Per Invoice'!J$2:J$601,$AA9)))</f>
        <v/>
      </c>
      <c r="K9" s="7">
        <f>IF($AA9="","",IF(INDEX('Per Invoice'!K$2:K$601,$AA9)="","",INDEX('Per Invoice'!K$2:K$601,$AA9)))</f>
        <v/>
      </c>
      <c r="L9">
        <f>IF($AA9="","",IF(INDEX('Per Invoice'!L$2:L$601,$AA9)="","",INDEX('Per Invoice'!L$2:L$601,$AA9)))</f>
        <v/>
      </c>
      <c r="M9">
        <f>IF($AA9="","",IF(INDEX('Per Invoice'!M$2:M$601,$AA9)="","",INDEX('Per Invoice'!M$2:M$601,$AA9)))</f>
        <v/>
      </c>
      <c r="N9">
        <f>IF($AA9="","",IF(INDEX('Per Invoice'!N$2:N$601,$AA9)="","",INDEX('Per Invoice'!N$2:N$601,$AA9)))</f>
        <v/>
      </c>
      <c r="O9" s="7">
        <f>IF($AA9="","",IF(INDEX('Per Invoice'!O$2:O$601,$AA9)="","",INDEX('Per Invoice'!O$2:O$601,$AA9)))</f>
        <v/>
      </c>
      <c r="P9" s="7">
        <f>IF($AA9="","",IF(INDEX('Per Invoice'!P$2:P$601,$AA9)="","",INDEX('Per Invoice'!P$2:P$601,$AA9)))</f>
        <v/>
      </c>
      <c r="Q9">
        <f>IF($AA9="","",IF(INDEX('Per Invoice'!Q$2:Q$601,$AA9)="","",INDEX('Per Invoice'!Q$2:Q$601,$AA9)))</f>
        <v/>
      </c>
      <c r="R9" s="7">
        <f>IF($AA9="","",IF(INDEX('Per Invoice'!R$2:R$601,$AA9)="","",INDEX('Per Invoice'!R$2:R$601,$AA9)))</f>
        <v/>
      </c>
      <c r="S9" s="7">
        <f>IF($AA9="","",IF(INDEX('Per Invoice'!S$2:S$601,$AA9)="","",INDEX('Per Invoice'!S$2:S$601,$AA9)))</f>
        <v/>
      </c>
      <c r="T9">
        <f>IF($AA9="","",IF(INDEX('Per Invoice'!T$2:T$601,$AA9)="","",INDEX('Per Invoice'!T$2:T$601,$AA9)))</f>
        <v/>
      </c>
      <c r="U9" s="7">
        <f>IF($AA9="","",IF(INDEX('Per Invoice'!U$2:U$601,$AA9)="","",INDEX('Per Invoice'!U$2:U$601,$AA9)))</f>
        <v/>
      </c>
      <c r="V9" s="7">
        <f>IF($AA9="","",IF(INDEX('Per Invoice'!V$2:V$601,$AA9)="","",INDEX('Per Invoice'!V$2:V$601,$AA9)))</f>
        <v/>
      </c>
      <c r="W9" s="7">
        <f>IF($AA9="","",IF(INDEX('Per Invoice'!W$2:W$601,$AA9)="","",INDEX('Per Invoice'!W$2:W$601,$AA9)))</f>
        <v/>
      </c>
      <c r="X9" s="7">
        <f>IF($AA9="","",IF(INDEX('Per Invoice'!X$2:X$601,$AA9)="","",INDEX('Per Invoice'!X$2:X$601,$AA9)))</f>
        <v/>
      </c>
      <c r="Y9" s="7">
        <f>IF($AA9="","",IF(INDEX('Per Invoice'!Y$2:Y$601,$AA9)="","",INDEX('Per Invoice'!Y$2:Y$601,$AA9)))</f>
        <v/>
      </c>
      <c r="Z9" s="7">
        <f>IF($AA9="","",IF(INDEX('Per Invoice'!Z$2:Z$601,$AA9)="","",INDEX('Per Invoice'!Z$2:Z$601,$AA9)))</f>
        <v/>
      </c>
      <c r="AA9" s="16">
        <f>IFERROR(MATCH(Settings!$C$26&amp;"|"&amp;ROWS($AA$2:$AA9),'Per Invoice'!$AC$2:$AC$601,0),"")</f>
        <v/>
      </c>
    </row>
    <row r="10">
      <c r="A10">
        <f>IF($AA10="","",IF(INDEX('Per Invoice'!A$2:A$601,$AA10)="","",INDEX('Per Invoice'!A$2:A$601,$AA10)))</f>
        <v/>
      </c>
      <c r="B10">
        <f>IF($AA10="","",IF(INDEX('Per Invoice'!B$2:B$601,$AA10)="","",INDEX('Per Invoice'!B$2:B$601,$AA10)))</f>
        <v/>
      </c>
      <c r="C10">
        <f>IF($AA10="","",IF(INDEX('Per Invoice'!C$2:C$601,$AA10)="","",INDEX('Per Invoice'!C$2:C$601,$AA10)))</f>
        <v/>
      </c>
      <c r="D10">
        <f>IF($AA10="","",IF(INDEX('Per Invoice'!D$2:D$601,$AA10)="","",INDEX('Per Invoice'!D$2:D$601,$AA10)))</f>
        <v/>
      </c>
      <c r="E10" s="14">
        <f>IF($AA10="","",IF(INDEX('Per Invoice'!E$2:E$601,$AA10)="","",INDEX('Per Invoice'!E$2:E$601,$AA10)))</f>
        <v/>
      </c>
      <c r="F10">
        <f>IF($AA10="","",IF(INDEX('Per Invoice'!F$2:F$601,$AA10)="","",INDEX('Per Invoice'!F$2:F$601,$AA10)))</f>
        <v/>
      </c>
      <c r="G10">
        <f>IF($AA10="","",IF(INDEX('Per Invoice'!G$2:G$601,$AA10)="","",INDEX('Per Invoice'!G$2:G$601,$AA10)))</f>
        <v/>
      </c>
      <c r="H10">
        <f>IF($AA10="","",IF(INDEX('Per Invoice'!H$2:H$601,$AA10)="","",INDEX('Per Invoice'!H$2:H$601,$AA10)))</f>
        <v/>
      </c>
      <c r="I10">
        <f>IF($AA10="","",IF(INDEX('Per Invoice'!I$2:I$601,$AA10)="","",INDEX('Per Invoice'!I$2:I$601,$AA10)))</f>
        <v/>
      </c>
      <c r="J10">
        <f>IF($AA10="","",IF(INDEX('Per Invoice'!J$2:J$601,$AA10)="","",INDEX('Per Invoice'!J$2:J$601,$AA10)))</f>
        <v/>
      </c>
      <c r="K10" s="7">
        <f>IF($AA10="","",IF(INDEX('Per Invoice'!K$2:K$601,$AA10)="","",INDEX('Per Invoice'!K$2:K$601,$AA10)))</f>
        <v/>
      </c>
      <c r="L10">
        <f>IF($AA10="","",IF(INDEX('Per Invoice'!L$2:L$601,$AA10)="","",INDEX('Per Invoice'!L$2:L$601,$AA10)))</f>
        <v/>
      </c>
      <c r="M10">
        <f>IF($AA10="","",IF(INDEX('Per Invoice'!M$2:M$601,$AA10)="","",INDEX('Per Invoice'!M$2:M$601,$AA10)))</f>
        <v/>
      </c>
      <c r="N10">
        <f>IF($AA10="","",IF(INDEX('Per Invoice'!N$2:N$601,$AA10)="","",INDEX('Per Invoice'!N$2:N$601,$AA10)))</f>
        <v/>
      </c>
      <c r="O10" s="7">
        <f>IF($AA10="","",IF(INDEX('Per Invoice'!O$2:O$601,$AA10)="","",INDEX('Per Invoice'!O$2:O$601,$AA10)))</f>
        <v/>
      </c>
      <c r="P10" s="7">
        <f>IF($AA10="","",IF(INDEX('Per Invoice'!P$2:P$601,$AA10)="","",INDEX('Per Invoice'!P$2:P$601,$AA10)))</f>
        <v/>
      </c>
      <c r="Q10">
        <f>IF($AA10="","",IF(INDEX('Per Invoice'!Q$2:Q$601,$AA10)="","",INDEX('Per Invoice'!Q$2:Q$601,$AA10)))</f>
        <v/>
      </c>
      <c r="R10" s="7">
        <f>IF($AA10="","",IF(INDEX('Per Invoice'!R$2:R$601,$AA10)="","",INDEX('Per Invoice'!R$2:R$601,$AA10)))</f>
        <v/>
      </c>
      <c r="S10" s="7">
        <f>IF($AA10="","",IF(INDEX('Per Invoice'!S$2:S$601,$AA10)="","",INDEX('Per Invoice'!S$2:S$601,$AA10)))</f>
        <v/>
      </c>
      <c r="T10">
        <f>IF($AA10="","",IF(INDEX('Per Invoice'!T$2:T$601,$AA10)="","",INDEX('Per Invoice'!T$2:T$601,$AA10)))</f>
        <v/>
      </c>
      <c r="U10" s="7">
        <f>IF($AA10="","",IF(INDEX('Per Invoice'!U$2:U$601,$AA10)="","",INDEX('Per Invoice'!U$2:U$601,$AA10)))</f>
        <v/>
      </c>
      <c r="V10" s="7">
        <f>IF($AA10="","",IF(INDEX('Per Invoice'!V$2:V$601,$AA10)="","",INDEX('Per Invoice'!V$2:V$601,$AA10)))</f>
        <v/>
      </c>
      <c r="W10" s="7">
        <f>IF($AA10="","",IF(INDEX('Per Invoice'!W$2:W$601,$AA10)="","",INDEX('Per Invoice'!W$2:W$601,$AA10)))</f>
        <v/>
      </c>
      <c r="X10" s="7">
        <f>IF($AA10="","",IF(INDEX('Per Invoice'!X$2:X$601,$AA10)="","",INDEX('Per Invoice'!X$2:X$601,$AA10)))</f>
        <v/>
      </c>
      <c r="Y10" s="7">
        <f>IF($AA10="","",IF(INDEX('Per Invoice'!Y$2:Y$601,$AA10)="","",INDEX('Per Invoice'!Y$2:Y$601,$AA10)))</f>
        <v/>
      </c>
      <c r="Z10" s="7">
        <f>IF($AA10="","",IF(INDEX('Per Invoice'!Z$2:Z$601,$AA10)="","",INDEX('Per Invoice'!Z$2:Z$601,$AA10)))</f>
        <v/>
      </c>
      <c r="AA10" s="16">
        <f>IFERROR(MATCH(Settings!$C$26&amp;"|"&amp;ROWS($AA$2:$AA10),'Per Invoice'!$AC$2:$AC$601,0),"")</f>
        <v/>
      </c>
    </row>
    <row r="11">
      <c r="A11">
        <f>IF($AA11="","",IF(INDEX('Per Invoice'!A$2:A$601,$AA11)="","",INDEX('Per Invoice'!A$2:A$601,$AA11)))</f>
        <v/>
      </c>
      <c r="B11">
        <f>IF($AA11="","",IF(INDEX('Per Invoice'!B$2:B$601,$AA11)="","",INDEX('Per Invoice'!B$2:B$601,$AA11)))</f>
        <v/>
      </c>
      <c r="C11">
        <f>IF($AA11="","",IF(INDEX('Per Invoice'!C$2:C$601,$AA11)="","",INDEX('Per Invoice'!C$2:C$601,$AA11)))</f>
        <v/>
      </c>
      <c r="D11">
        <f>IF($AA11="","",IF(INDEX('Per Invoice'!D$2:D$601,$AA11)="","",INDEX('Per Invoice'!D$2:D$601,$AA11)))</f>
        <v/>
      </c>
      <c r="E11" s="14">
        <f>IF($AA11="","",IF(INDEX('Per Invoice'!E$2:E$601,$AA11)="","",INDEX('Per Invoice'!E$2:E$601,$AA11)))</f>
        <v/>
      </c>
      <c r="F11">
        <f>IF($AA11="","",IF(INDEX('Per Invoice'!F$2:F$601,$AA11)="","",INDEX('Per Invoice'!F$2:F$601,$AA11)))</f>
        <v/>
      </c>
      <c r="G11">
        <f>IF($AA11="","",IF(INDEX('Per Invoice'!G$2:G$601,$AA11)="","",INDEX('Per Invoice'!G$2:G$601,$AA11)))</f>
        <v/>
      </c>
      <c r="H11">
        <f>IF($AA11="","",IF(INDEX('Per Invoice'!H$2:H$601,$AA11)="","",INDEX('Per Invoice'!H$2:H$601,$AA11)))</f>
        <v/>
      </c>
      <c r="I11">
        <f>IF($AA11="","",IF(INDEX('Per Invoice'!I$2:I$601,$AA11)="","",INDEX('Per Invoice'!I$2:I$601,$AA11)))</f>
        <v/>
      </c>
      <c r="J11">
        <f>IF($AA11="","",IF(INDEX('Per Invoice'!J$2:J$601,$AA11)="","",INDEX('Per Invoice'!J$2:J$601,$AA11)))</f>
        <v/>
      </c>
      <c r="K11" s="7">
        <f>IF($AA11="","",IF(INDEX('Per Invoice'!K$2:K$601,$AA11)="","",INDEX('Per Invoice'!K$2:K$601,$AA11)))</f>
        <v/>
      </c>
      <c r="L11">
        <f>IF($AA11="","",IF(INDEX('Per Invoice'!L$2:L$601,$AA11)="","",INDEX('Per Invoice'!L$2:L$601,$AA11)))</f>
        <v/>
      </c>
      <c r="M11">
        <f>IF($AA11="","",IF(INDEX('Per Invoice'!M$2:M$601,$AA11)="","",INDEX('Per Invoice'!M$2:M$601,$AA11)))</f>
        <v/>
      </c>
      <c r="N11">
        <f>IF($AA11="","",IF(INDEX('Per Invoice'!N$2:N$601,$AA11)="","",INDEX('Per Invoice'!N$2:N$601,$AA11)))</f>
        <v/>
      </c>
      <c r="O11" s="7">
        <f>IF($AA11="","",IF(INDEX('Per Invoice'!O$2:O$601,$AA11)="","",INDEX('Per Invoice'!O$2:O$601,$AA11)))</f>
        <v/>
      </c>
      <c r="P11" s="7">
        <f>IF($AA11="","",IF(INDEX('Per Invoice'!P$2:P$601,$AA11)="","",INDEX('Per Invoice'!P$2:P$601,$AA11)))</f>
        <v/>
      </c>
      <c r="Q11">
        <f>IF($AA11="","",IF(INDEX('Per Invoice'!Q$2:Q$601,$AA11)="","",INDEX('Per Invoice'!Q$2:Q$601,$AA11)))</f>
        <v/>
      </c>
      <c r="R11" s="7">
        <f>IF($AA11="","",IF(INDEX('Per Invoice'!R$2:R$601,$AA11)="","",INDEX('Per Invoice'!R$2:R$601,$AA11)))</f>
        <v/>
      </c>
      <c r="S11" s="7">
        <f>IF($AA11="","",IF(INDEX('Per Invoice'!S$2:S$601,$AA11)="","",INDEX('Per Invoice'!S$2:S$601,$AA11)))</f>
        <v/>
      </c>
      <c r="T11">
        <f>IF($AA11="","",IF(INDEX('Per Invoice'!T$2:T$601,$AA11)="","",INDEX('Per Invoice'!T$2:T$601,$AA11)))</f>
        <v/>
      </c>
      <c r="U11" s="7">
        <f>IF($AA11="","",IF(INDEX('Per Invoice'!U$2:U$601,$AA11)="","",INDEX('Per Invoice'!U$2:U$601,$AA11)))</f>
        <v/>
      </c>
      <c r="V11" s="7">
        <f>IF($AA11="","",IF(INDEX('Per Invoice'!V$2:V$601,$AA11)="","",INDEX('Per Invoice'!V$2:V$601,$AA11)))</f>
        <v/>
      </c>
      <c r="W11" s="7">
        <f>IF($AA11="","",IF(INDEX('Per Invoice'!W$2:W$601,$AA11)="","",INDEX('Per Invoice'!W$2:W$601,$AA11)))</f>
        <v/>
      </c>
      <c r="X11" s="7">
        <f>IF($AA11="","",IF(INDEX('Per Invoice'!X$2:X$601,$AA11)="","",INDEX('Per Invoice'!X$2:X$601,$AA11)))</f>
        <v/>
      </c>
      <c r="Y11" s="7">
        <f>IF($AA11="","",IF(INDEX('Per Invoice'!Y$2:Y$601,$AA11)="","",INDEX('Per Invoice'!Y$2:Y$601,$AA11)))</f>
        <v/>
      </c>
      <c r="Z11" s="7">
        <f>IF($AA11="","",IF(INDEX('Per Invoice'!Z$2:Z$601,$AA11)="","",INDEX('Per Invoice'!Z$2:Z$601,$AA11)))</f>
        <v/>
      </c>
      <c r="AA11" s="16">
        <f>IFERROR(MATCH(Settings!$C$26&amp;"|"&amp;ROWS($AA$2:$AA11),'Per Invoice'!$AC$2:$AC$601,0),"")</f>
        <v/>
      </c>
    </row>
    <row r="12">
      <c r="A12">
        <f>IF($AA12="","",IF(INDEX('Per Invoice'!A$2:A$601,$AA12)="","",INDEX('Per Invoice'!A$2:A$601,$AA12)))</f>
        <v/>
      </c>
      <c r="B12">
        <f>IF($AA12="","",IF(INDEX('Per Invoice'!B$2:B$601,$AA12)="","",INDEX('Per Invoice'!B$2:B$601,$AA12)))</f>
        <v/>
      </c>
      <c r="C12">
        <f>IF($AA12="","",IF(INDEX('Per Invoice'!C$2:C$601,$AA12)="","",INDEX('Per Invoice'!C$2:C$601,$AA12)))</f>
        <v/>
      </c>
      <c r="D12">
        <f>IF($AA12="","",IF(INDEX('Per Invoice'!D$2:D$601,$AA12)="","",INDEX('Per Invoice'!D$2:D$601,$AA12)))</f>
        <v/>
      </c>
      <c r="E12" s="14">
        <f>IF($AA12="","",IF(INDEX('Per Invoice'!E$2:E$601,$AA12)="","",INDEX('Per Invoice'!E$2:E$601,$AA12)))</f>
        <v/>
      </c>
      <c r="F12">
        <f>IF($AA12="","",IF(INDEX('Per Invoice'!F$2:F$601,$AA12)="","",INDEX('Per Invoice'!F$2:F$601,$AA12)))</f>
        <v/>
      </c>
      <c r="G12">
        <f>IF($AA12="","",IF(INDEX('Per Invoice'!G$2:G$601,$AA12)="","",INDEX('Per Invoice'!G$2:G$601,$AA12)))</f>
        <v/>
      </c>
      <c r="H12">
        <f>IF($AA12="","",IF(INDEX('Per Invoice'!H$2:H$601,$AA12)="","",INDEX('Per Invoice'!H$2:H$601,$AA12)))</f>
        <v/>
      </c>
      <c r="I12">
        <f>IF($AA12="","",IF(INDEX('Per Invoice'!I$2:I$601,$AA12)="","",INDEX('Per Invoice'!I$2:I$601,$AA12)))</f>
        <v/>
      </c>
      <c r="J12">
        <f>IF($AA12="","",IF(INDEX('Per Invoice'!J$2:J$601,$AA12)="","",INDEX('Per Invoice'!J$2:J$601,$AA12)))</f>
        <v/>
      </c>
      <c r="K12" s="7">
        <f>IF($AA12="","",IF(INDEX('Per Invoice'!K$2:K$601,$AA12)="","",INDEX('Per Invoice'!K$2:K$601,$AA12)))</f>
        <v/>
      </c>
      <c r="L12">
        <f>IF($AA12="","",IF(INDEX('Per Invoice'!L$2:L$601,$AA12)="","",INDEX('Per Invoice'!L$2:L$601,$AA12)))</f>
        <v/>
      </c>
      <c r="M12">
        <f>IF($AA12="","",IF(INDEX('Per Invoice'!M$2:M$601,$AA12)="","",INDEX('Per Invoice'!M$2:M$601,$AA12)))</f>
        <v/>
      </c>
      <c r="N12">
        <f>IF($AA12="","",IF(INDEX('Per Invoice'!N$2:N$601,$AA12)="","",INDEX('Per Invoice'!N$2:N$601,$AA12)))</f>
        <v/>
      </c>
      <c r="O12" s="7">
        <f>IF($AA12="","",IF(INDEX('Per Invoice'!O$2:O$601,$AA12)="","",INDEX('Per Invoice'!O$2:O$601,$AA12)))</f>
        <v/>
      </c>
      <c r="P12" s="7">
        <f>IF($AA12="","",IF(INDEX('Per Invoice'!P$2:P$601,$AA12)="","",INDEX('Per Invoice'!P$2:P$601,$AA12)))</f>
        <v/>
      </c>
      <c r="Q12">
        <f>IF($AA12="","",IF(INDEX('Per Invoice'!Q$2:Q$601,$AA12)="","",INDEX('Per Invoice'!Q$2:Q$601,$AA12)))</f>
        <v/>
      </c>
      <c r="R12" s="7">
        <f>IF($AA12="","",IF(INDEX('Per Invoice'!R$2:R$601,$AA12)="","",INDEX('Per Invoice'!R$2:R$601,$AA12)))</f>
        <v/>
      </c>
      <c r="S12" s="7">
        <f>IF($AA12="","",IF(INDEX('Per Invoice'!S$2:S$601,$AA12)="","",INDEX('Per Invoice'!S$2:S$601,$AA12)))</f>
        <v/>
      </c>
      <c r="T12">
        <f>IF($AA12="","",IF(INDEX('Per Invoice'!T$2:T$601,$AA12)="","",INDEX('Per Invoice'!T$2:T$601,$AA12)))</f>
        <v/>
      </c>
      <c r="U12" s="7">
        <f>IF($AA12="","",IF(INDEX('Per Invoice'!U$2:U$601,$AA12)="","",INDEX('Per Invoice'!U$2:U$601,$AA12)))</f>
        <v/>
      </c>
      <c r="V12" s="7">
        <f>IF($AA12="","",IF(INDEX('Per Invoice'!V$2:V$601,$AA12)="","",INDEX('Per Invoice'!V$2:V$601,$AA12)))</f>
        <v/>
      </c>
      <c r="W12" s="7">
        <f>IF($AA12="","",IF(INDEX('Per Invoice'!W$2:W$601,$AA12)="","",INDEX('Per Invoice'!W$2:W$601,$AA12)))</f>
        <v/>
      </c>
      <c r="X12" s="7">
        <f>IF($AA12="","",IF(INDEX('Per Invoice'!X$2:X$601,$AA12)="","",INDEX('Per Invoice'!X$2:X$601,$AA12)))</f>
        <v/>
      </c>
      <c r="Y12" s="7">
        <f>IF($AA12="","",IF(INDEX('Per Invoice'!Y$2:Y$601,$AA12)="","",INDEX('Per Invoice'!Y$2:Y$601,$AA12)))</f>
        <v/>
      </c>
      <c r="Z12" s="7">
        <f>IF($AA12="","",IF(INDEX('Per Invoice'!Z$2:Z$601,$AA12)="","",INDEX('Per Invoice'!Z$2:Z$601,$AA12)))</f>
        <v/>
      </c>
      <c r="AA12" s="16">
        <f>IFERROR(MATCH(Settings!$C$26&amp;"|"&amp;ROWS($AA$2:$AA12),'Per Invoice'!$AC$2:$AC$601,0),"")</f>
        <v/>
      </c>
    </row>
    <row r="13">
      <c r="A13">
        <f>IF($AA13="","",IF(INDEX('Per Invoice'!A$2:A$601,$AA13)="","",INDEX('Per Invoice'!A$2:A$601,$AA13)))</f>
        <v/>
      </c>
      <c r="B13">
        <f>IF($AA13="","",IF(INDEX('Per Invoice'!B$2:B$601,$AA13)="","",INDEX('Per Invoice'!B$2:B$601,$AA13)))</f>
        <v/>
      </c>
      <c r="C13">
        <f>IF($AA13="","",IF(INDEX('Per Invoice'!C$2:C$601,$AA13)="","",INDEX('Per Invoice'!C$2:C$601,$AA13)))</f>
        <v/>
      </c>
      <c r="D13">
        <f>IF($AA13="","",IF(INDEX('Per Invoice'!D$2:D$601,$AA13)="","",INDEX('Per Invoice'!D$2:D$601,$AA13)))</f>
        <v/>
      </c>
      <c r="E13" s="14">
        <f>IF($AA13="","",IF(INDEX('Per Invoice'!E$2:E$601,$AA13)="","",INDEX('Per Invoice'!E$2:E$601,$AA13)))</f>
        <v/>
      </c>
      <c r="F13">
        <f>IF($AA13="","",IF(INDEX('Per Invoice'!F$2:F$601,$AA13)="","",INDEX('Per Invoice'!F$2:F$601,$AA13)))</f>
        <v/>
      </c>
      <c r="G13">
        <f>IF($AA13="","",IF(INDEX('Per Invoice'!G$2:G$601,$AA13)="","",INDEX('Per Invoice'!G$2:G$601,$AA13)))</f>
        <v/>
      </c>
      <c r="H13">
        <f>IF($AA13="","",IF(INDEX('Per Invoice'!H$2:H$601,$AA13)="","",INDEX('Per Invoice'!H$2:H$601,$AA13)))</f>
        <v/>
      </c>
      <c r="I13">
        <f>IF($AA13="","",IF(INDEX('Per Invoice'!I$2:I$601,$AA13)="","",INDEX('Per Invoice'!I$2:I$601,$AA13)))</f>
        <v/>
      </c>
      <c r="J13">
        <f>IF($AA13="","",IF(INDEX('Per Invoice'!J$2:J$601,$AA13)="","",INDEX('Per Invoice'!J$2:J$601,$AA13)))</f>
        <v/>
      </c>
      <c r="K13" s="7">
        <f>IF($AA13="","",IF(INDEX('Per Invoice'!K$2:K$601,$AA13)="","",INDEX('Per Invoice'!K$2:K$601,$AA13)))</f>
        <v/>
      </c>
      <c r="L13">
        <f>IF($AA13="","",IF(INDEX('Per Invoice'!L$2:L$601,$AA13)="","",INDEX('Per Invoice'!L$2:L$601,$AA13)))</f>
        <v/>
      </c>
      <c r="M13">
        <f>IF($AA13="","",IF(INDEX('Per Invoice'!M$2:M$601,$AA13)="","",INDEX('Per Invoice'!M$2:M$601,$AA13)))</f>
        <v/>
      </c>
      <c r="N13">
        <f>IF($AA13="","",IF(INDEX('Per Invoice'!N$2:N$601,$AA13)="","",INDEX('Per Invoice'!N$2:N$601,$AA13)))</f>
        <v/>
      </c>
      <c r="O13" s="7">
        <f>IF($AA13="","",IF(INDEX('Per Invoice'!O$2:O$601,$AA13)="","",INDEX('Per Invoice'!O$2:O$601,$AA13)))</f>
        <v/>
      </c>
      <c r="P13" s="7">
        <f>IF($AA13="","",IF(INDEX('Per Invoice'!P$2:P$601,$AA13)="","",INDEX('Per Invoice'!P$2:P$601,$AA13)))</f>
        <v/>
      </c>
      <c r="Q13">
        <f>IF($AA13="","",IF(INDEX('Per Invoice'!Q$2:Q$601,$AA13)="","",INDEX('Per Invoice'!Q$2:Q$601,$AA13)))</f>
        <v/>
      </c>
      <c r="R13" s="7">
        <f>IF($AA13="","",IF(INDEX('Per Invoice'!R$2:R$601,$AA13)="","",INDEX('Per Invoice'!R$2:R$601,$AA13)))</f>
        <v/>
      </c>
      <c r="S13" s="7">
        <f>IF($AA13="","",IF(INDEX('Per Invoice'!S$2:S$601,$AA13)="","",INDEX('Per Invoice'!S$2:S$601,$AA13)))</f>
        <v/>
      </c>
      <c r="T13">
        <f>IF($AA13="","",IF(INDEX('Per Invoice'!T$2:T$601,$AA13)="","",INDEX('Per Invoice'!T$2:T$601,$AA13)))</f>
        <v/>
      </c>
      <c r="U13" s="7">
        <f>IF($AA13="","",IF(INDEX('Per Invoice'!U$2:U$601,$AA13)="","",INDEX('Per Invoice'!U$2:U$601,$AA13)))</f>
        <v/>
      </c>
      <c r="V13" s="7">
        <f>IF($AA13="","",IF(INDEX('Per Invoice'!V$2:V$601,$AA13)="","",INDEX('Per Invoice'!V$2:V$601,$AA13)))</f>
        <v/>
      </c>
      <c r="W13" s="7">
        <f>IF($AA13="","",IF(INDEX('Per Invoice'!W$2:W$601,$AA13)="","",INDEX('Per Invoice'!W$2:W$601,$AA13)))</f>
        <v/>
      </c>
      <c r="X13" s="7">
        <f>IF($AA13="","",IF(INDEX('Per Invoice'!X$2:X$601,$AA13)="","",INDEX('Per Invoice'!X$2:X$601,$AA13)))</f>
        <v/>
      </c>
      <c r="Y13" s="7">
        <f>IF($AA13="","",IF(INDEX('Per Invoice'!Y$2:Y$601,$AA13)="","",INDEX('Per Invoice'!Y$2:Y$601,$AA13)))</f>
        <v/>
      </c>
      <c r="Z13" s="7">
        <f>IF($AA13="","",IF(INDEX('Per Invoice'!Z$2:Z$601,$AA13)="","",INDEX('Per Invoice'!Z$2:Z$601,$AA13)))</f>
        <v/>
      </c>
      <c r="AA13" s="16">
        <f>IFERROR(MATCH(Settings!$C$26&amp;"|"&amp;ROWS($AA$2:$AA13),'Per Invoice'!$AC$2:$AC$601,0),"")</f>
        <v/>
      </c>
    </row>
    <row r="14">
      <c r="A14">
        <f>IF($AA14="","",IF(INDEX('Per Invoice'!A$2:A$601,$AA14)="","",INDEX('Per Invoice'!A$2:A$601,$AA14)))</f>
        <v/>
      </c>
      <c r="B14">
        <f>IF($AA14="","",IF(INDEX('Per Invoice'!B$2:B$601,$AA14)="","",INDEX('Per Invoice'!B$2:B$601,$AA14)))</f>
        <v/>
      </c>
      <c r="C14">
        <f>IF($AA14="","",IF(INDEX('Per Invoice'!C$2:C$601,$AA14)="","",INDEX('Per Invoice'!C$2:C$601,$AA14)))</f>
        <v/>
      </c>
      <c r="D14">
        <f>IF($AA14="","",IF(INDEX('Per Invoice'!D$2:D$601,$AA14)="","",INDEX('Per Invoice'!D$2:D$601,$AA14)))</f>
        <v/>
      </c>
      <c r="E14" s="14">
        <f>IF($AA14="","",IF(INDEX('Per Invoice'!E$2:E$601,$AA14)="","",INDEX('Per Invoice'!E$2:E$601,$AA14)))</f>
        <v/>
      </c>
      <c r="F14">
        <f>IF($AA14="","",IF(INDEX('Per Invoice'!F$2:F$601,$AA14)="","",INDEX('Per Invoice'!F$2:F$601,$AA14)))</f>
        <v/>
      </c>
      <c r="G14">
        <f>IF($AA14="","",IF(INDEX('Per Invoice'!G$2:G$601,$AA14)="","",INDEX('Per Invoice'!G$2:G$601,$AA14)))</f>
        <v/>
      </c>
      <c r="H14">
        <f>IF($AA14="","",IF(INDEX('Per Invoice'!H$2:H$601,$AA14)="","",INDEX('Per Invoice'!H$2:H$601,$AA14)))</f>
        <v/>
      </c>
      <c r="I14">
        <f>IF($AA14="","",IF(INDEX('Per Invoice'!I$2:I$601,$AA14)="","",INDEX('Per Invoice'!I$2:I$601,$AA14)))</f>
        <v/>
      </c>
      <c r="J14">
        <f>IF($AA14="","",IF(INDEX('Per Invoice'!J$2:J$601,$AA14)="","",INDEX('Per Invoice'!J$2:J$601,$AA14)))</f>
        <v/>
      </c>
      <c r="K14" s="7">
        <f>IF($AA14="","",IF(INDEX('Per Invoice'!K$2:K$601,$AA14)="","",INDEX('Per Invoice'!K$2:K$601,$AA14)))</f>
        <v/>
      </c>
      <c r="L14">
        <f>IF($AA14="","",IF(INDEX('Per Invoice'!L$2:L$601,$AA14)="","",INDEX('Per Invoice'!L$2:L$601,$AA14)))</f>
        <v/>
      </c>
      <c r="M14">
        <f>IF($AA14="","",IF(INDEX('Per Invoice'!M$2:M$601,$AA14)="","",INDEX('Per Invoice'!M$2:M$601,$AA14)))</f>
        <v/>
      </c>
      <c r="N14">
        <f>IF($AA14="","",IF(INDEX('Per Invoice'!N$2:N$601,$AA14)="","",INDEX('Per Invoice'!N$2:N$601,$AA14)))</f>
        <v/>
      </c>
      <c r="O14" s="7">
        <f>IF($AA14="","",IF(INDEX('Per Invoice'!O$2:O$601,$AA14)="","",INDEX('Per Invoice'!O$2:O$601,$AA14)))</f>
        <v/>
      </c>
      <c r="P14" s="7">
        <f>IF($AA14="","",IF(INDEX('Per Invoice'!P$2:P$601,$AA14)="","",INDEX('Per Invoice'!P$2:P$601,$AA14)))</f>
        <v/>
      </c>
      <c r="Q14">
        <f>IF($AA14="","",IF(INDEX('Per Invoice'!Q$2:Q$601,$AA14)="","",INDEX('Per Invoice'!Q$2:Q$601,$AA14)))</f>
        <v/>
      </c>
      <c r="R14" s="7">
        <f>IF($AA14="","",IF(INDEX('Per Invoice'!R$2:R$601,$AA14)="","",INDEX('Per Invoice'!R$2:R$601,$AA14)))</f>
        <v/>
      </c>
      <c r="S14" s="7">
        <f>IF($AA14="","",IF(INDEX('Per Invoice'!S$2:S$601,$AA14)="","",INDEX('Per Invoice'!S$2:S$601,$AA14)))</f>
        <v/>
      </c>
      <c r="T14">
        <f>IF($AA14="","",IF(INDEX('Per Invoice'!T$2:T$601,$AA14)="","",INDEX('Per Invoice'!T$2:T$601,$AA14)))</f>
        <v/>
      </c>
      <c r="U14" s="7">
        <f>IF($AA14="","",IF(INDEX('Per Invoice'!U$2:U$601,$AA14)="","",INDEX('Per Invoice'!U$2:U$601,$AA14)))</f>
        <v/>
      </c>
      <c r="V14" s="7">
        <f>IF($AA14="","",IF(INDEX('Per Invoice'!V$2:V$601,$AA14)="","",INDEX('Per Invoice'!V$2:V$601,$AA14)))</f>
        <v/>
      </c>
      <c r="W14" s="7">
        <f>IF($AA14="","",IF(INDEX('Per Invoice'!W$2:W$601,$AA14)="","",INDEX('Per Invoice'!W$2:W$601,$AA14)))</f>
        <v/>
      </c>
      <c r="X14" s="7">
        <f>IF($AA14="","",IF(INDEX('Per Invoice'!X$2:X$601,$AA14)="","",INDEX('Per Invoice'!X$2:X$601,$AA14)))</f>
        <v/>
      </c>
      <c r="Y14" s="7">
        <f>IF($AA14="","",IF(INDEX('Per Invoice'!Y$2:Y$601,$AA14)="","",INDEX('Per Invoice'!Y$2:Y$601,$AA14)))</f>
        <v/>
      </c>
      <c r="Z14" s="7">
        <f>IF($AA14="","",IF(INDEX('Per Invoice'!Z$2:Z$601,$AA14)="","",INDEX('Per Invoice'!Z$2:Z$601,$AA14)))</f>
        <v/>
      </c>
      <c r="AA14" s="16">
        <f>IFERROR(MATCH(Settings!$C$26&amp;"|"&amp;ROWS($AA$2:$AA14),'Per Invoice'!$AC$2:$AC$601,0),"")</f>
        <v/>
      </c>
    </row>
    <row r="15">
      <c r="A15">
        <f>IF($AA15="","",IF(INDEX('Per Invoice'!A$2:A$601,$AA15)="","",INDEX('Per Invoice'!A$2:A$601,$AA15)))</f>
        <v/>
      </c>
      <c r="B15">
        <f>IF($AA15="","",IF(INDEX('Per Invoice'!B$2:B$601,$AA15)="","",INDEX('Per Invoice'!B$2:B$601,$AA15)))</f>
        <v/>
      </c>
      <c r="C15">
        <f>IF($AA15="","",IF(INDEX('Per Invoice'!C$2:C$601,$AA15)="","",INDEX('Per Invoice'!C$2:C$601,$AA15)))</f>
        <v/>
      </c>
      <c r="D15">
        <f>IF($AA15="","",IF(INDEX('Per Invoice'!D$2:D$601,$AA15)="","",INDEX('Per Invoice'!D$2:D$601,$AA15)))</f>
        <v/>
      </c>
      <c r="E15" s="14">
        <f>IF($AA15="","",IF(INDEX('Per Invoice'!E$2:E$601,$AA15)="","",INDEX('Per Invoice'!E$2:E$601,$AA15)))</f>
        <v/>
      </c>
      <c r="F15">
        <f>IF($AA15="","",IF(INDEX('Per Invoice'!F$2:F$601,$AA15)="","",INDEX('Per Invoice'!F$2:F$601,$AA15)))</f>
        <v/>
      </c>
      <c r="G15">
        <f>IF($AA15="","",IF(INDEX('Per Invoice'!G$2:G$601,$AA15)="","",INDEX('Per Invoice'!G$2:G$601,$AA15)))</f>
        <v/>
      </c>
      <c r="H15">
        <f>IF($AA15="","",IF(INDEX('Per Invoice'!H$2:H$601,$AA15)="","",INDEX('Per Invoice'!H$2:H$601,$AA15)))</f>
        <v/>
      </c>
      <c r="I15">
        <f>IF($AA15="","",IF(INDEX('Per Invoice'!I$2:I$601,$AA15)="","",INDEX('Per Invoice'!I$2:I$601,$AA15)))</f>
        <v/>
      </c>
      <c r="J15">
        <f>IF($AA15="","",IF(INDEX('Per Invoice'!J$2:J$601,$AA15)="","",INDEX('Per Invoice'!J$2:J$601,$AA15)))</f>
        <v/>
      </c>
      <c r="K15" s="7">
        <f>IF($AA15="","",IF(INDEX('Per Invoice'!K$2:K$601,$AA15)="","",INDEX('Per Invoice'!K$2:K$601,$AA15)))</f>
        <v/>
      </c>
      <c r="L15">
        <f>IF($AA15="","",IF(INDEX('Per Invoice'!L$2:L$601,$AA15)="","",INDEX('Per Invoice'!L$2:L$601,$AA15)))</f>
        <v/>
      </c>
      <c r="M15">
        <f>IF($AA15="","",IF(INDEX('Per Invoice'!M$2:M$601,$AA15)="","",INDEX('Per Invoice'!M$2:M$601,$AA15)))</f>
        <v/>
      </c>
      <c r="N15">
        <f>IF($AA15="","",IF(INDEX('Per Invoice'!N$2:N$601,$AA15)="","",INDEX('Per Invoice'!N$2:N$601,$AA15)))</f>
        <v/>
      </c>
      <c r="O15" s="7">
        <f>IF($AA15="","",IF(INDEX('Per Invoice'!O$2:O$601,$AA15)="","",INDEX('Per Invoice'!O$2:O$601,$AA15)))</f>
        <v/>
      </c>
      <c r="P15" s="7">
        <f>IF($AA15="","",IF(INDEX('Per Invoice'!P$2:P$601,$AA15)="","",INDEX('Per Invoice'!P$2:P$601,$AA15)))</f>
        <v/>
      </c>
      <c r="Q15">
        <f>IF($AA15="","",IF(INDEX('Per Invoice'!Q$2:Q$601,$AA15)="","",INDEX('Per Invoice'!Q$2:Q$601,$AA15)))</f>
        <v/>
      </c>
      <c r="R15" s="7">
        <f>IF($AA15="","",IF(INDEX('Per Invoice'!R$2:R$601,$AA15)="","",INDEX('Per Invoice'!R$2:R$601,$AA15)))</f>
        <v/>
      </c>
      <c r="S15" s="7">
        <f>IF($AA15="","",IF(INDEX('Per Invoice'!S$2:S$601,$AA15)="","",INDEX('Per Invoice'!S$2:S$601,$AA15)))</f>
        <v/>
      </c>
      <c r="T15">
        <f>IF($AA15="","",IF(INDEX('Per Invoice'!T$2:T$601,$AA15)="","",INDEX('Per Invoice'!T$2:T$601,$AA15)))</f>
        <v/>
      </c>
      <c r="U15" s="7">
        <f>IF($AA15="","",IF(INDEX('Per Invoice'!U$2:U$601,$AA15)="","",INDEX('Per Invoice'!U$2:U$601,$AA15)))</f>
        <v/>
      </c>
      <c r="V15" s="7">
        <f>IF($AA15="","",IF(INDEX('Per Invoice'!V$2:V$601,$AA15)="","",INDEX('Per Invoice'!V$2:V$601,$AA15)))</f>
        <v/>
      </c>
      <c r="W15" s="7">
        <f>IF($AA15="","",IF(INDEX('Per Invoice'!W$2:W$601,$AA15)="","",INDEX('Per Invoice'!W$2:W$601,$AA15)))</f>
        <v/>
      </c>
      <c r="X15" s="7">
        <f>IF($AA15="","",IF(INDEX('Per Invoice'!X$2:X$601,$AA15)="","",INDEX('Per Invoice'!X$2:X$601,$AA15)))</f>
        <v/>
      </c>
      <c r="Y15" s="7">
        <f>IF($AA15="","",IF(INDEX('Per Invoice'!Y$2:Y$601,$AA15)="","",INDEX('Per Invoice'!Y$2:Y$601,$AA15)))</f>
        <v/>
      </c>
      <c r="Z15" s="7">
        <f>IF($AA15="","",IF(INDEX('Per Invoice'!Z$2:Z$601,$AA15)="","",INDEX('Per Invoice'!Z$2:Z$601,$AA15)))</f>
        <v/>
      </c>
      <c r="AA15" s="16">
        <f>IFERROR(MATCH(Settings!$C$26&amp;"|"&amp;ROWS($AA$2:$AA15),'Per Invoice'!$AC$2:$AC$601,0),"")</f>
        <v/>
      </c>
    </row>
    <row r="16">
      <c r="A16">
        <f>IF($AA16="","",IF(INDEX('Per Invoice'!A$2:A$601,$AA16)="","",INDEX('Per Invoice'!A$2:A$601,$AA16)))</f>
        <v/>
      </c>
      <c r="B16">
        <f>IF($AA16="","",IF(INDEX('Per Invoice'!B$2:B$601,$AA16)="","",INDEX('Per Invoice'!B$2:B$601,$AA16)))</f>
        <v/>
      </c>
      <c r="C16">
        <f>IF($AA16="","",IF(INDEX('Per Invoice'!C$2:C$601,$AA16)="","",INDEX('Per Invoice'!C$2:C$601,$AA16)))</f>
        <v/>
      </c>
      <c r="D16">
        <f>IF($AA16="","",IF(INDEX('Per Invoice'!D$2:D$601,$AA16)="","",INDEX('Per Invoice'!D$2:D$601,$AA16)))</f>
        <v/>
      </c>
      <c r="E16" s="14">
        <f>IF($AA16="","",IF(INDEX('Per Invoice'!E$2:E$601,$AA16)="","",INDEX('Per Invoice'!E$2:E$601,$AA16)))</f>
        <v/>
      </c>
      <c r="F16">
        <f>IF($AA16="","",IF(INDEX('Per Invoice'!F$2:F$601,$AA16)="","",INDEX('Per Invoice'!F$2:F$601,$AA16)))</f>
        <v/>
      </c>
      <c r="G16">
        <f>IF($AA16="","",IF(INDEX('Per Invoice'!G$2:G$601,$AA16)="","",INDEX('Per Invoice'!G$2:G$601,$AA16)))</f>
        <v/>
      </c>
      <c r="H16">
        <f>IF($AA16="","",IF(INDEX('Per Invoice'!H$2:H$601,$AA16)="","",INDEX('Per Invoice'!H$2:H$601,$AA16)))</f>
        <v/>
      </c>
      <c r="I16">
        <f>IF($AA16="","",IF(INDEX('Per Invoice'!I$2:I$601,$AA16)="","",INDEX('Per Invoice'!I$2:I$601,$AA16)))</f>
        <v/>
      </c>
      <c r="J16">
        <f>IF($AA16="","",IF(INDEX('Per Invoice'!J$2:J$601,$AA16)="","",INDEX('Per Invoice'!J$2:J$601,$AA16)))</f>
        <v/>
      </c>
      <c r="K16" s="7">
        <f>IF($AA16="","",IF(INDEX('Per Invoice'!K$2:K$601,$AA16)="","",INDEX('Per Invoice'!K$2:K$601,$AA16)))</f>
        <v/>
      </c>
      <c r="L16">
        <f>IF($AA16="","",IF(INDEX('Per Invoice'!L$2:L$601,$AA16)="","",INDEX('Per Invoice'!L$2:L$601,$AA16)))</f>
        <v/>
      </c>
      <c r="M16">
        <f>IF($AA16="","",IF(INDEX('Per Invoice'!M$2:M$601,$AA16)="","",INDEX('Per Invoice'!M$2:M$601,$AA16)))</f>
        <v/>
      </c>
      <c r="N16">
        <f>IF($AA16="","",IF(INDEX('Per Invoice'!N$2:N$601,$AA16)="","",INDEX('Per Invoice'!N$2:N$601,$AA16)))</f>
        <v/>
      </c>
      <c r="O16" s="7">
        <f>IF($AA16="","",IF(INDEX('Per Invoice'!O$2:O$601,$AA16)="","",INDEX('Per Invoice'!O$2:O$601,$AA16)))</f>
        <v/>
      </c>
      <c r="P16" s="7">
        <f>IF($AA16="","",IF(INDEX('Per Invoice'!P$2:P$601,$AA16)="","",INDEX('Per Invoice'!P$2:P$601,$AA16)))</f>
        <v/>
      </c>
      <c r="Q16">
        <f>IF($AA16="","",IF(INDEX('Per Invoice'!Q$2:Q$601,$AA16)="","",INDEX('Per Invoice'!Q$2:Q$601,$AA16)))</f>
        <v/>
      </c>
      <c r="R16" s="7">
        <f>IF($AA16="","",IF(INDEX('Per Invoice'!R$2:R$601,$AA16)="","",INDEX('Per Invoice'!R$2:R$601,$AA16)))</f>
        <v/>
      </c>
      <c r="S16" s="7">
        <f>IF($AA16="","",IF(INDEX('Per Invoice'!S$2:S$601,$AA16)="","",INDEX('Per Invoice'!S$2:S$601,$AA16)))</f>
        <v/>
      </c>
      <c r="T16">
        <f>IF($AA16="","",IF(INDEX('Per Invoice'!T$2:T$601,$AA16)="","",INDEX('Per Invoice'!T$2:T$601,$AA16)))</f>
        <v/>
      </c>
      <c r="U16" s="7">
        <f>IF($AA16="","",IF(INDEX('Per Invoice'!U$2:U$601,$AA16)="","",INDEX('Per Invoice'!U$2:U$601,$AA16)))</f>
        <v/>
      </c>
      <c r="V16" s="7">
        <f>IF($AA16="","",IF(INDEX('Per Invoice'!V$2:V$601,$AA16)="","",INDEX('Per Invoice'!V$2:V$601,$AA16)))</f>
        <v/>
      </c>
      <c r="W16" s="7">
        <f>IF($AA16="","",IF(INDEX('Per Invoice'!W$2:W$601,$AA16)="","",INDEX('Per Invoice'!W$2:W$601,$AA16)))</f>
        <v/>
      </c>
      <c r="X16" s="7">
        <f>IF($AA16="","",IF(INDEX('Per Invoice'!X$2:X$601,$AA16)="","",INDEX('Per Invoice'!X$2:X$601,$AA16)))</f>
        <v/>
      </c>
      <c r="Y16" s="7">
        <f>IF($AA16="","",IF(INDEX('Per Invoice'!Y$2:Y$601,$AA16)="","",INDEX('Per Invoice'!Y$2:Y$601,$AA16)))</f>
        <v/>
      </c>
      <c r="Z16" s="7">
        <f>IF($AA16="","",IF(INDEX('Per Invoice'!Z$2:Z$601,$AA16)="","",INDEX('Per Invoice'!Z$2:Z$601,$AA16)))</f>
        <v/>
      </c>
      <c r="AA16" s="16">
        <f>IFERROR(MATCH(Settings!$C$26&amp;"|"&amp;ROWS($AA$2:$AA16),'Per Invoice'!$AC$2:$AC$601,0),"")</f>
        <v/>
      </c>
    </row>
    <row r="17">
      <c r="A17">
        <f>IF($AA17="","",IF(INDEX('Per Invoice'!A$2:A$601,$AA17)="","",INDEX('Per Invoice'!A$2:A$601,$AA17)))</f>
        <v/>
      </c>
      <c r="B17">
        <f>IF($AA17="","",IF(INDEX('Per Invoice'!B$2:B$601,$AA17)="","",INDEX('Per Invoice'!B$2:B$601,$AA17)))</f>
        <v/>
      </c>
      <c r="C17">
        <f>IF($AA17="","",IF(INDEX('Per Invoice'!C$2:C$601,$AA17)="","",INDEX('Per Invoice'!C$2:C$601,$AA17)))</f>
        <v/>
      </c>
      <c r="D17">
        <f>IF($AA17="","",IF(INDEX('Per Invoice'!D$2:D$601,$AA17)="","",INDEX('Per Invoice'!D$2:D$601,$AA17)))</f>
        <v/>
      </c>
      <c r="E17" s="14">
        <f>IF($AA17="","",IF(INDEX('Per Invoice'!E$2:E$601,$AA17)="","",INDEX('Per Invoice'!E$2:E$601,$AA17)))</f>
        <v/>
      </c>
      <c r="F17">
        <f>IF($AA17="","",IF(INDEX('Per Invoice'!F$2:F$601,$AA17)="","",INDEX('Per Invoice'!F$2:F$601,$AA17)))</f>
        <v/>
      </c>
      <c r="G17">
        <f>IF($AA17="","",IF(INDEX('Per Invoice'!G$2:G$601,$AA17)="","",INDEX('Per Invoice'!G$2:G$601,$AA17)))</f>
        <v/>
      </c>
      <c r="H17">
        <f>IF($AA17="","",IF(INDEX('Per Invoice'!H$2:H$601,$AA17)="","",INDEX('Per Invoice'!H$2:H$601,$AA17)))</f>
        <v/>
      </c>
      <c r="I17">
        <f>IF($AA17="","",IF(INDEX('Per Invoice'!I$2:I$601,$AA17)="","",INDEX('Per Invoice'!I$2:I$601,$AA17)))</f>
        <v/>
      </c>
      <c r="J17">
        <f>IF($AA17="","",IF(INDEX('Per Invoice'!J$2:J$601,$AA17)="","",INDEX('Per Invoice'!J$2:J$601,$AA17)))</f>
        <v/>
      </c>
      <c r="K17" s="7">
        <f>IF($AA17="","",IF(INDEX('Per Invoice'!K$2:K$601,$AA17)="","",INDEX('Per Invoice'!K$2:K$601,$AA17)))</f>
        <v/>
      </c>
      <c r="L17">
        <f>IF($AA17="","",IF(INDEX('Per Invoice'!L$2:L$601,$AA17)="","",INDEX('Per Invoice'!L$2:L$601,$AA17)))</f>
        <v/>
      </c>
      <c r="M17">
        <f>IF($AA17="","",IF(INDEX('Per Invoice'!M$2:M$601,$AA17)="","",INDEX('Per Invoice'!M$2:M$601,$AA17)))</f>
        <v/>
      </c>
      <c r="N17">
        <f>IF($AA17="","",IF(INDEX('Per Invoice'!N$2:N$601,$AA17)="","",INDEX('Per Invoice'!N$2:N$601,$AA17)))</f>
        <v/>
      </c>
      <c r="O17" s="7">
        <f>IF($AA17="","",IF(INDEX('Per Invoice'!O$2:O$601,$AA17)="","",INDEX('Per Invoice'!O$2:O$601,$AA17)))</f>
        <v/>
      </c>
      <c r="P17" s="7">
        <f>IF($AA17="","",IF(INDEX('Per Invoice'!P$2:P$601,$AA17)="","",INDEX('Per Invoice'!P$2:P$601,$AA17)))</f>
        <v/>
      </c>
      <c r="Q17">
        <f>IF($AA17="","",IF(INDEX('Per Invoice'!Q$2:Q$601,$AA17)="","",INDEX('Per Invoice'!Q$2:Q$601,$AA17)))</f>
        <v/>
      </c>
      <c r="R17" s="7">
        <f>IF($AA17="","",IF(INDEX('Per Invoice'!R$2:R$601,$AA17)="","",INDEX('Per Invoice'!R$2:R$601,$AA17)))</f>
        <v/>
      </c>
      <c r="S17" s="7">
        <f>IF($AA17="","",IF(INDEX('Per Invoice'!S$2:S$601,$AA17)="","",INDEX('Per Invoice'!S$2:S$601,$AA17)))</f>
        <v/>
      </c>
      <c r="T17">
        <f>IF($AA17="","",IF(INDEX('Per Invoice'!T$2:T$601,$AA17)="","",INDEX('Per Invoice'!T$2:T$601,$AA17)))</f>
        <v/>
      </c>
      <c r="U17" s="7">
        <f>IF($AA17="","",IF(INDEX('Per Invoice'!U$2:U$601,$AA17)="","",INDEX('Per Invoice'!U$2:U$601,$AA17)))</f>
        <v/>
      </c>
      <c r="V17" s="7">
        <f>IF($AA17="","",IF(INDEX('Per Invoice'!V$2:V$601,$AA17)="","",INDEX('Per Invoice'!V$2:V$601,$AA17)))</f>
        <v/>
      </c>
      <c r="W17" s="7">
        <f>IF($AA17="","",IF(INDEX('Per Invoice'!W$2:W$601,$AA17)="","",INDEX('Per Invoice'!W$2:W$601,$AA17)))</f>
        <v/>
      </c>
      <c r="X17" s="7">
        <f>IF($AA17="","",IF(INDEX('Per Invoice'!X$2:X$601,$AA17)="","",INDEX('Per Invoice'!X$2:X$601,$AA17)))</f>
        <v/>
      </c>
      <c r="Y17" s="7">
        <f>IF($AA17="","",IF(INDEX('Per Invoice'!Y$2:Y$601,$AA17)="","",INDEX('Per Invoice'!Y$2:Y$601,$AA17)))</f>
        <v/>
      </c>
      <c r="Z17" s="7">
        <f>IF($AA17="","",IF(INDEX('Per Invoice'!Z$2:Z$601,$AA17)="","",INDEX('Per Invoice'!Z$2:Z$601,$AA17)))</f>
        <v/>
      </c>
      <c r="AA17" s="16">
        <f>IFERROR(MATCH(Settings!$C$26&amp;"|"&amp;ROWS($AA$2:$AA17),'Per Invoice'!$AC$2:$AC$601,0),"")</f>
        <v/>
      </c>
    </row>
    <row r="18">
      <c r="A18">
        <f>IF($AA18="","",IF(INDEX('Per Invoice'!A$2:A$601,$AA18)="","",INDEX('Per Invoice'!A$2:A$601,$AA18)))</f>
        <v/>
      </c>
      <c r="B18">
        <f>IF($AA18="","",IF(INDEX('Per Invoice'!B$2:B$601,$AA18)="","",INDEX('Per Invoice'!B$2:B$601,$AA18)))</f>
        <v/>
      </c>
      <c r="C18">
        <f>IF($AA18="","",IF(INDEX('Per Invoice'!C$2:C$601,$AA18)="","",INDEX('Per Invoice'!C$2:C$601,$AA18)))</f>
        <v/>
      </c>
      <c r="D18">
        <f>IF($AA18="","",IF(INDEX('Per Invoice'!D$2:D$601,$AA18)="","",INDEX('Per Invoice'!D$2:D$601,$AA18)))</f>
        <v/>
      </c>
      <c r="E18" s="14">
        <f>IF($AA18="","",IF(INDEX('Per Invoice'!E$2:E$601,$AA18)="","",INDEX('Per Invoice'!E$2:E$601,$AA18)))</f>
        <v/>
      </c>
      <c r="F18">
        <f>IF($AA18="","",IF(INDEX('Per Invoice'!F$2:F$601,$AA18)="","",INDEX('Per Invoice'!F$2:F$601,$AA18)))</f>
        <v/>
      </c>
      <c r="G18">
        <f>IF($AA18="","",IF(INDEX('Per Invoice'!G$2:G$601,$AA18)="","",INDEX('Per Invoice'!G$2:G$601,$AA18)))</f>
        <v/>
      </c>
      <c r="H18">
        <f>IF($AA18="","",IF(INDEX('Per Invoice'!H$2:H$601,$AA18)="","",INDEX('Per Invoice'!H$2:H$601,$AA18)))</f>
        <v/>
      </c>
      <c r="I18">
        <f>IF($AA18="","",IF(INDEX('Per Invoice'!I$2:I$601,$AA18)="","",INDEX('Per Invoice'!I$2:I$601,$AA18)))</f>
        <v/>
      </c>
      <c r="J18">
        <f>IF($AA18="","",IF(INDEX('Per Invoice'!J$2:J$601,$AA18)="","",INDEX('Per Invoice'!J$2:J$601,$AA18)))</f>
        <v/>
      </c>
      <c r="K18" s="7">
        <f>IF($AA18="","",IF(INDEX('Per Invoice'!K$2:K$601,$AA18)="","",INDEX('Per Invoice'!K$2:K$601,$AA18)))</f>
        <v/>
      </c>
      <c r="L18">
        <f>IF($AA18="","",IF(INDEX('Per Invoice'!L$2:L$601,$AA18)="","",INDEX('Per Invoice'!L$2:L$601,$AA18)))</f>
        <v/>
      </c>
      <c r="M18">
        <f>IF($AA18="","",IF(INDEX('Per Invoice'!M$2:M$601,$AA18)="","",INDEX('Per Invoice'!M$2:M$601,$AA18)))</f>
        <v/>
      </c>
      <c r="N18">
        <f>IF($AA18="","",IF(INDEX('Per Invoice'!N$2:N$601,$AA18)="","",INDEX('Per Invoice'!N$2:N$601,$AA18)))</f>
        <v/>
      </c>
      <c r="O18" s="7">
        <f>IF($AA18="","",IF(INDEX('Per Invoice'!O$2:O$601,$AA18)="","",INDEX('Per Invoice'!O$2:O$601,$AA18)))</f>
        <v/>
      </c>
      <c r="P18" s="7">
        <f>IF($AA18="","",IF(INDEX('Per Invoice'!P$2:P$601,$AA18)="","",INDEX('Per Invoice'!P$2:P$601,$AA18)))</f>
        <v/>
      </c>
      <c r="Q18">
        <f>IF($AA18="","",IF(INDEX('Per Invoice'!Q$2:Q$601,$AA18)="","",INDEX('Per Invoice'!Q$2:Q$601,$AA18)))</f>
        <v/>
      </c>
      <c r="R18" s="7">
        <f>IF($AA18="","",IF(INDEX('Per Invoice'!R$2:R$601,$AA18)="","",INDEX('Per Invoice'!R$2:R$601,$AA18)))</f>
        <v/>
      </c>
      <c r="S18" s="7">
        <f>IF($AA18="","",IF(INDEX('Per Invoice'!S$2:S$601,$AA18)="","",INDEX('Per Invoice'!S$2:S$601,$AA18)))</f>
        <v/>
      </c>
      <c r="T18">
        <f>IF($AA18="","",IF(INDEX('Per Invoice'!T$2:T$601,$AA18)="","",INDEX('Per Invoice'!T$2:T$601,$AA18)))</f>
        <v/>
      </c>
      <c r="U18" s="7">
        <f>IF($AA18="","",IF(INDEX('Per Invoice'!U$2:U$601,$AA18)="","",INDEX('Per Invoice'!U$2:U$601,$AA18)))</f>
        <v/>
      </c>
      <c r="V18" s="7">
        <f>IF($AA18="","",IF(INDEX('Per Invoice'!V$2:V$601,$AA18)="","",INDEX('Per Invoice'!V$2:V$601,$AA18)))</f>
        <v/>
      </c>
      <c r="W18" s="7">
        <f>IF($AA18="","",IF(INDEX('Per Invoice'!W$2:W$601,$AA18)="","",INDEX('Per Invoice'!W$2:W$601,$AA18)))</f>
        <v/>
      </c>
      <c r="X18" s="7">
        <f>IF($AA18="","",IF(INDEX('Per Invoice'!X$2:X$601,$AA18)="","",INDEX('Per Invoice'!X$2:X$601,$AA18)))</f>
        <v/>
      </c>
      <c r="Y18" s="7">
        <f>IF($AA18="","",IF(INDEX('Per Invoice'!Y$2:Y$601,$AA18)="","",INDEX('Per Invoice'!Y$2:Y$601,$AA18)))</f>
        <v/>
      </c>
      <c r="Z18" s="7">
        <f>IF($AA18="","",IF(INDEX('Per Invoice'!Z$2:Z$601,$AA18)="","",INDEX('Per Invoice'!Z$2:Z$601,$AA18)))</f>
        <v/>
      </c>
      <c r="AA18" s="16">
        <f>IFERROR(MATCH(Settings!$C$26&amp;"|"&amp;ROWS($AA$2:$AA18),'Per Invoice'!$AC$2:$AC$601,0),"")</f>
        <v/>
      </c>
    </row>
    <row r="19">
      <c r="A19">
        <f>IF($AA19="","",IF(INDEX('Per Invoice'!A$2:A$601,$AA19)="","",INDEX('Per Invoice'!A$2:A$601,$AA19)))</f>
        <v/>
      </c>
      <c r="B19">
        <f>IF($AA19="","",IF(INDEX('Per Invoice'!B$2:B$601,$AA19)="","",INDEX('Per Invoice'!B$2:B$601,$AA19)))</f>
        <v/>
      </c>
      <c r="C19">
        <f>IF($AA19="","",IF(INDEX('Per Invoice'!C$2:C$601,$AA19)="","",INDEX('Per Invoice'!C$2:C$601,$AA19)))</f>
        <v/>
      </c>
      <c r="D19">
        <f>IF($AA19="","",IF(INDEX('Per Invoice'!D$2:D$601,$AA19)="","",INDEX('Per Invoice'!D$2:D$601,$AA19)))</f>
        <v/>
      </c>
      <c r="E19" s="14">
        <f>IF($AA19="","",IF(INDEX('Per Invoice'!E$2:E$601,$AA19)="","",INDEX('Per Invoice'!E$2:E$601,$AA19)))</f>
        <v/>
      </c>
      <c r="F19">
        <f>IF($AA19="","",IF(INDEX('Per Invoice'!F$2:F$601,$AA19)="","",INDEX('Per Invoice'!F$2:F$601,$AA19)))</f>
        <v/>
      </c>
      <c r="G19">
        <f>IF($AA19="","",IF(INDEX('Per Invoice'!G$2:G$601,$AA19)="","",INDEX('Per Invoice'!G$2:G$601,$AA19)))</f>
        <v/>
      </c>
      <c r="H19">
        <f>IF($AA19="","",IF(INDEX('Per Invoice'!H$2:H$601,$AA19)="","",INDEX('Per Invoice'!H$2:H$601,$AA19)))</f>
        <v/>
      </c>
      <c r="I19">
        <f>IF($AA19="","",IF(INDEX('Per Invoice'!I$2:I$601,$AA19)="","",INDEX('Per Invoice'!I$2:I$601,$AA19)))</f>
        <v/>
      </c>
      <c r="J19">
        <f>IF($AA19="","",IF(INDEX('Per Invoice'!J$2:J$601,$AA19)="","",INDEX('Per Invoice'!J$2:J$601,$AA19)))</f>
        <v/>
      </c>
      <c r="K19" s="7">
        <f>IF($AA19="","",IF(INDEX('Per Invoice'!K$2:K$601,$AA19)="","",INDEX('Per Invoice'!K$2:K$601,$AA19)))</f>
        <v/>
      </c>
      <c r="L19">
        <f>IF($AA19="","",IF(INDEX('Per Invoice'!L$2:L$601,$AA19)="","",INDEX('Per Invoice'!L$2:L$601,$AA19)))</f>
        <v/>
      </c>
      <c r="M19">
        <f>IF($AA19="","",IF(INDEX('Per Invoice'!M$2:M$601,$AA19)="","",INDEX('Per Invoice'!M$2:M$601,$AA19)))</f>
        <v/>
      </c>
      <c r="N19">
        <f>IF($AA19="","",IF(INDEX('Per Invoice'!N$2:N$601,$AA19)="","",INDEX('Per Invoice'!N$2:N$601,$AA19)))</f>
        <v/>
      </c>
      <c r="O19" s="7">
        <f>IF($AA19="","",IF(INDEX('Per Invoice'!O$2:O$601,$AA19)="","",INDEX('Per Invoice'!O$2:O$601,$AA19)))</f>
        <v/>
      </c>
      <c r="P19" s="7">
        <f>IF($AA19="","",IF(INDEX('Per Invoice'!P$2:P$601,$AA19)="","",INDEX('Per Invoice'!P$2:P$601,$AA19)))</f>
        <v/>
      </c>
      <c r="Q19">
        <f>IF($AA19="","",IF(INDEX('Per Invoice'!Q$2:Q$601,$AA19)="","",INDEX('Per Invoice'!Q$2:Q$601,$AA19)))</f>
        <v/>
      </c>
      <c r="R19" s="7">
        <f>IF($AA19="","",IF(INDEX('Per Invoice'!R$2:R$601,$AA19)="","",INDEX('Per Invoice'!R$2:R$601,$AA19)))</f>
        <v/>
      </c>
      <c r="S19" s="7">
        <f>IF($AA19="","",IF(INDEX('Per Invoice'!S$2:S$601,$AA19)="","",INDEX('Per Invoice'!S$2:S$601,$AA19)))</f>
        <v/>
      </c>
      <c r="T19">
        <f>IF($AA19="","",IF(INDEX('Per Invoice'!T$2:T$601,$AA19)="","",INDEX('Per Invoice'!T$2:T$601,$AA19)))</f>
        <v/>
      </c>
      <c r="U19" s="7">
        <f>IF($AA19="","",IF(INDEX('Per Invoice'!U$2:U$601,$AA19)="","",INDEX('Per Invoice'!U$2:U$601,$AA19)))</f>
        <v/>
      </c>
      <c r="V19" s="7">
        <f>IF($AA19="","",IF(INDEX('Per Invoice'!V$2:V$601,$AA19)="","",INDEX('Per Invoice'!V$2:V$601,$AA19)))</f>
        <v/>
      </c>
      <c r="W19" s="7">
        <f>IF($AA19="","",IF(INDEX('Per Invoice'!W$2:W$601,$AA19)="","",INDEX('Per Invoice'!W$2:W$601,$AA19)))</f>
        <v/>
      </c>
      <c r="X19" s="7">
        <f>IF($AA19="","",IF(INDEX('Per Invoice'!X$2:X$601,$AA19)="","",INDEX('Per Invoice'!X$2:X$601,$AA19)))</f>
        <v/>
      </c>
      <c r="Y19" s="7">
        <f>IF($AA19="","",IF(INDEX('Per Invoice'!Y$2:Y$601,$AA19)="","",INDEX('Per Invoice'!Y$2:Y$601,$AA19)))</f>
        <v/>
      </c>
      <c r="Z19" s="7">
        <f>IF($AA19="","",IF(INDEX('Per Invoice'!Z$2:Z$601,$AA19)="","",INDEX('Per Invoice'!Z$2:Z$601,$AA19)))</f>
        <v/>
      </c>
      <c r="AA19" s="16">
        <f>IFERROR(MATCH(Settings!$C$26&amp;"|"&amp;ROWS($AA$2:$AA19),'Per Invoice'!$AC$2:$AC$601,0),"")</f>
        <v/>
      </c>
    </row>
    <row r="20">
      <c r="A20">
        <f>IF($AA20="","",IF(INDEX('Per Invoice'!A$2:A$601,$AA20)="","",INDEX('Per Invoice'!A$2:A$601,$AA20)))</f>
        <v/>
      </c>
      <c r="B20">
        <f>IF($AA20="","",IF(INDEX('Per Invoice'!B$2:B$601,$AA20)="","",INDEX('Per Invoice'!B$2:B$601,$AA20)))</f>
        <v/>
      </c>
      <c r="C20">
        <f>IF($AA20="","",IF(INDEX('Per Invoice'!C$2:C$601,$AA20)="","",INDEX('Per Invoice'!C$2:C$601,$AA20)))</f>
        <v/>
      </c>
      <c r="D20">
        <f>IF($AA20="","",IF(INDEX('Per Invoice'!D$2:D$601,$AA20)="","",INDEX('Per Invoice'!D$2:D$601,$AA20)))</f>
        <v/>
      </c>
      <c r="E20" s="14">
        <f>IF($AA20="","",IF(INDEX('Per Invoice'!E$2:E$601,$AA20)="","",INDEX('Per Invoice'!E$2:E$601,$AA20)))</f>
        <v/>
      </c>
      <c r="F20">
        <f>IF($AA20="","",IF(INDEX('Per Invoice'!F$2:F$601,$AA20)="","",INDEX('Per Invoice'!F$2:F$601,$AA20)))</f>
        <v/>
      </c>
      <c r="G20">
        <f>IF($AA20="","",IF(INDEX('Per Invoice'!G$2:G$601,$AA20)="","",INDEX('Per Invoice'!G$2:G$601,$AA20)))</f>
        <v/>
      </c>
      <c r="H20">
        <f>IF($AA20="","",IF(INDEX('Per Invoice'!H$2:H$601,$AA20)="","",INDEX('Per Invoice'!H$2:H$601,$AA20)))</f>
        <v/>
      </c>
      <c r="I20">
        <f>IF($AA20="","",IF(INDEX('Per Invoice'!I$2:I$601,$AA20)="","",INDEX('Per Invoice'!I$2:I$601,$AA20)))</f>
        <v/>
      </c>
      <c r="J20">
        <f>IF($AA20="","",IF(INDEX('Per Invoice'!J$2:J$601,$AA20)="","",INDEX('Per Invoice'!J$2:J$601,$AA20)))</f>
        <v/>
      </c>
      <c r="K20" s="7">
        <f>IF($AA20="","",IF(INDEX('Per Invoice'!K$2:K$601,$AA20)="","",INDEX('Per Invoice'!K$2:K$601,$AA20)))</f>
        <v/>
      </c>
      <c r="L20">
        <f>IF($AA20="","",IF(INDEX('Per Invoice'!L$2:L$601,$AA20)="","",INDEX('Per Invoice'!L$2:L$601,$AA20)))</f>
        <v/>
      </c>
      <c r="M20">
        <f>IF($AA20="","",IF(INDEX('Per Invoice'!M$2:M$601,$AA20)="","",INDEX('Per Invoice'!M$2:M$601,$AA20)))</f>
        <v/>
      </c>
      <c r="N20">
        <f>IF($AA20="","",IF(INDEX('Per Invoice'!N$2:N$601,$AA20)="","",INDEX('Per Invoice'!N$2:N$601,$AA20)))</f>
        <v/>
      </c>
      <c r="O20" s="7">
        <f>IF($AA20="","",IF(INDEX('Per Invoice'!O$2:O$601,$AA20)="","",INDEX('Per Invoice'!O$2:O$601,$AA20)))</f>
        <v/>
      </c>
      <c r="P20" s="7">
        <f>IF($AA20="","",IF(INDEX('Per Invoice'!P$2:P$601,$AA20)="","",INDEX('Per Invoice'!P$2:P$601,$AA20)))</f>
        <v/>
      </c>
      <c r="Q20">
        <f>IF($AA20="","",IF(INDEX('Per Invoice'!Q$2:Q$601,$AA20)="","",INDEX('Per Invoice'!Q$2:Q$601,$AA20)))</f>
        <v/>
      </c>
      <c r="R20" s="7">
        <f>IF($AA20="","",IF(INDEX('Per Invoice'!R$2:R$601,$AA20)="","",INDEX('Per Invoice'!R$2:R$601,$AA20)))</f>
        <v/>
      </c>
      <c r="S20" s="7">
        <f>IF($AA20="","",IF(INDEX('Per Invoice'!S$2:S$601,$AA20)="","",INDEX('Per Invoice'!S$2:S$601,$AA20)))</f>
        <v/>
      </c>
      <c r="T20">
        <f>IF($AA20="","",IF(INDEX('Per Invoice'!T$2:T$601,$AA20)="","",INDEX('Per Invoice'!T$2:T$601,$AA20)))</f>
        <v/>
      </c>
      <c r="U20" s="7">
        <f>IF($AA20="","",IF(INDEX('Per Invoice'!U$2:U$601,$AA20)="","",INDEX('Per Invoice'!U$2:U$601,$AA20)))</f>
        <v/>
      </c>
      <c r="V20" s="7">
        <f>IF($AA20="","",IF(INDEX('Per Invoice'!V$2:V$601,$AA20)="","",INDEX('Per Invoice'!V$2:V$601,$AA20)))</f>
        <v/>
      </c>
      <c r="W20" s="7">
        <f>IF($AA20="","",IF(INDEX('Per Invoice'!W$2:W$601,$AA20)="","",INDEX('Per Invoice'!W$2:W$601,$AA20)))</f>
        <v/>
      </c>
      <c r="X20" s="7">
        <f>IF($AA20="","",IF(INDEX('Per Invoice'!X$2:X$601,$AA20)="","",INDEX('Per Invoice'!X$2:X$601,$AA20)))</f>
        <v/>
      </c>
      <c r="Y20" s="7">
        <f>IF($AA20="","",IF(INDEX('Per Invoice'!Y$2:Y$601,$AA20)="","",INDEX('Per Invoice'!Y$2:Y$601,$AA20)))</f>
        <v/>
      </c>
      <c r="Z20" s="7">
        <f>IF($AA20="","",IF(INDEX('Per Invoice'!Z$2:Z$601,$AA20)="","",INDEX('Per Invoice'!Z$2:Z$601,$AA20)))</f>
        <v/>
      </c>
      <c r="AA20" s="16">
        <f>IFERROR(MATCH(Settings!$C$26&amp;"|"&amp;ROWS($AA$2:$AA20),'Per Invoice'!$AC$2:$AC$601,0),"")</f>
        <v/>
      </c>
    </row>
    <row r="21">
      <c r="A21">
        <f>IF($AA21="","",IF(INDEX('Per Invoice'!A$2:A$601,$AA21)="","",INDEX('Per Invoice'!A$2:A$601,$AA21)))</f>
        <v/>
      </c>
      <c r="B21">
        <f>IF($AA21="","",IF(INDEX('Per Invoice'!B$2:B$601,$AA21)="","",INDEX('Per Invoice'!B$2:B$601,$AA21)))</f>
        <v/>
      </c>
      <c r="C21">
        <f>IF($AA21="","",IF(INDEX('Per Invoice'!C$2:C$601,$AA21)="","",INDEX('Per Invoice'!C$2:C$601,$AA21)))</f>
        <v/>
      </c>
      <c r="D21">
        <f>IF($AA21="","",IF(INDEX('Per Invoice'!D$2:D$601,$AA21)="","",INDEX('Per Invoice'!D$2:D$601,$AA21)))</f>
        <v/>
      </c>
      <c r="E21" s="14">
        <f>IF($AA21="","",IF(INDEX('Per Invoice'!E$2:E$601,$AA21)="","",INDEX('Per Invoice'!E$2:E$601,$AA21)))</f>
        <v/>
      </c>
      <c r="F21">
        <f>IF($AA21="","",IF(INDEX('Per Invoice'!F$2:F$601,$AA21)="","",INDEX('Per Invoice'!F$2:F$601,$AA21)))</f>
        <v/>
      </c>
      <c r="G21">
        <f>IF($AA21="","",IF(INDEX('Per Invoice'!G$2:G$601,$AA21)="","",INDEX('Per Invoice'!G$2:G$601,$AA21)))</f>
        <v/>
      </c>
      <c r="H21">
        <f>IF($AA21="","",IF(INDEX('Per Invoice'!H$2:H$601,$AA21)="","",INDEX('Per Invoice'!H$2:H$601,$AA21)))</f>
        <v/>
      </c>
      <c r="I21">
        <f>IF($AA21="","",IF(INDEX('Per Invoice'!I$2:I$601,$AA21)="","",INDEX('Per Invoice'!I$2:I$601,$AA21)))</f>
        <v/>
      </c>
      <c r="J21">
        <f>IF($AA21="","",IF(INDEX('Per Invoice'!J$2:J$601,$AA21)="","",INDEX('Per Invoice'!J$2:J$601,$AA21)))</f>
        <v/>
      </c>
      <c r="K21" s="7">
        <f>IF($AA21="","",IF(INDEX('Per Invoice'!K$2:K$601,$AA21)="","",INDEX('Per Invoice'!K$2:K$601,$AA21)))</f>
        <v/>
      </c>
      <c r="L21">
        <f>IF($AA21="","",IF(INDEX('Per Invoice'!L$2:L$601,$AA21)="","",INDEX('Per Invoice'!L$2:L$601,$AA21)))</f>
        <v/>
      </c>
      <c r="M21">
        <f>IF($AA21="","",IF(INDEX('Per Invoice'!M$2:M$601,$AA21)="","",INDEX('Per Invoice'!M$2:M$601,$AA21)))</f>
        <v/>
      </c>
      <c r="N21">
        <f>IF($AA21="","",IF(INDEX('Per Invoice'!N$2:N$601,$AA21)="","",INDEX('Per Invoice'!N$2:N$601,$AA21)))</f>
        <v/>
      </c>
      <c r="O21" s="7">
        <f>IF($AA21="","",IF(INDEX('Per Invoice'!O$2:O$601,$AA21)="","",INDEX('Per Invoice'!O$2:O$601,$AA21)))</f>
        <v/>
      </c>
      <c r="P21" s="7">
        <f>IF($AA21="","",IF(INDEX('Per Invoice'!P$2:P$601,$AA21)="","",INDEX('Per Invoice'!P$2:P$601,$AA21)))</f>
        <v/>
      </c>
      <c r="Q21">
        <f>IF($AA21="","",IF(INDEX('Per Invoice'!Q$2:Q$601,$AA21)="","",INDEX('Per Invoice'!Q$2:Q$601,$AA21)))</f>
        <v/>
      </c>
      <c r="R21" s="7">
        <f>IF($AA21="","",IF(INDEX('Per Invoice'!R$2:R$601,$AA21)="","",INDEX('Per Invoice'!R$2:R$601,$AA21)))</f>
        <v/>
      </c>
      <c r="S21" s="7">
        <f>IF($AA21="","",IF(INDEX('Per Invoice'!S$2:S$601,$AA21)="","",INDEX('Per Invoice'!S$2:S$601,$AA21)))</f>
        <v/>
      </c>
      <c r="T21">
        <f>IF($AA21="","",IF(INDEX('Per Invoice'!T$2:T$601,$AA21)="","",INDEX('Per Invoice'!T$2:T$601,$AA21)))</f>
        <v/>
      </c>
      <c r="U21" s="7">
        <f>IF($AA21="","",IF(INDEX('Per Invoice'!U$2:U$601,$AA21)="","",INDEX('Per Invoice'!U$2:U$601,$AA21)))</f>
        <v/>
      </c>
      <c r="V21" s="7">
        <f>IF($AA21="","",IF(INDEX('Per Invoice'!V$2:V$601,$AA21)="","",INDEX('Per Invoice'!V$2:V$601,$AA21)))</f>
        <v/>
      </c>
      <c r="W21" s="7">
        <f>IF($AA21="","",IF(INDEX('Per Invoice'!W$2:W$601,$AA21)="","",INDEX('Per Invoice'!W$2:W$601,$AA21)))</f>
        <v/>
      </c>
      <c r="X21" s="7">
        <f>IF($AA21="","",IF(INDEX('Per Invoice'!X$2:X$601,$AA21)="","",INDEX('Per Invoice'!X$2:X$601,$AA21)))</f>
        <v/>
      </c>
      <c r="Y21" s="7">
        <f>IF($AA21="","",IF(INDEX('Per Invoice'!Y$2:Y$601,$AA21)="","",INDEX('Per Invoice'!Y$2:Y$601,$AA21)))</f>
        <v/>
      </c>
      <c r="Z21" s="7">
        <f>IF($AA21="","",IF(INDEX('Per Invoice'!Z$2:Z$601,$AA21)="","",INDEX('Per Invoice'!Z$2:Z$601,$AA21)))</f>
        <v/>
      </c>
      <c r="AA21" s="16">
        <f>IFERROR(MATCH(Settings!$C$26&amp;"|"&amp;ROWS($AA$2:$AA21),'Per Invoice'!$AC$2:$AC$601,0),"")</f>
        <v/>
      </c>
    </row>
    <row r="22">
      <c r="A22">
        <f>IF($AA22="","",IF(INDEX('Per Invoice'!A$2:A$601,$AA22)="","",INDEX('Per Invoice'!A$2:A$601,$AA22)))</f>
        <v/>
      </c>
      <c r="B22">
        <f>IF($AA22="","",IF(INDEX('Per Invoice'!B$2:B$601,$AA22)="","",INDEX('Per Invoice'!B$2:B$601,$AA22)))</f>
        <v/>
      </c>
      <c r="C22">
        <f>IF($AA22="","",IF(INDEX('Per Invoice'!C$2:C$601,$AA22)="","",INDEX('Per Invoice'!C$2:C$601,$AA22)))</f>
        <v/>
      </c>
      <c r="D22">
        <f>IF($AA22="","",IF(INDEX('Per Invoice'!D$2:D$601,$AA22)="","",INDEX('Per Invoice'!D$2:D$601,$AA22)))</f>
        <v/>
      </c>
      <c r="E22" s="14">
        <f>IF($AA22="","",IF(INDEX('Per Invoice'!E$2:E$601,$AA22)="","",INDEX('Per Invoice'!E$2:E$601,$AA22)))</f>
        <v/>
      </c>
      <c r="F22">
        <f>IF($AA22="","",IF(INDEX('Per Invoice'!F$2:F$601,$AA22)="","",INDEX('Per Invoice'!F$2:F$601,$AA22)))</f>
        <v/>
      </c>
      <c r="G22">
        <f>IF($AA22="","",IF(INDEX('Per Invoice'!G$2:G$601,$AA22)="","",INDEX('Per Invoice'!G$2:G$601,$AA22)))</f>
        <v/>
      </c>
      <c r="H22">
        <f>IF($AA22="","",IF(INDEX('Per Invoice'!H$2:H$601,$AA22)="","",INDEX('Per Invoice'!H$2:H$601,$AA22)))</f>
        <v/>
      </c>
      <c r="I22">
        <f>IF($AA22="","",IF(INDEX('Per Invoice'!I$2:I$601,$AA22)="","",INDEX('Per Invoice'!I$2:I$601,$AA22)))</f>
        <v/>
      </c>
      <c r="J22">
        <f>IF($AA22="","",IF(INDEX('Per Invoice'!J$2:J$601,$AA22)="","",INDEX('Per Invoice'!J$2:J$601,$AA22)))</f>
        <v/>
      </c>
      <c r="K22" s="7">
        <f>IF($AA22="","",IF(INDEX('Per Invoice'!K$2:K$601,$AA22)="","",INDEX('Per Invoice'!K$2:K$601,$AA22)))</f>
        <v/>
      </c>
      <c r="L22">
        <f>IF($AA22="","",IF(INDEX('Per Invoice'!L$2:L$601,$AA22)="","",INDEX('Per Invoice'!L$2:L$601,$AA22)))</f>
        <v/>
      </c>
      <c r="M22">
        <f>IF($AA22="","",IF(INDEX('Per Invoice'!M$2:M$601,$AA22)="","",INDEX('Per Invoice'!M$2:M$601,$AA22)))</f>
        <v/>
      </c>
      <c r="N22">
        <f>IF($AA22="","",IF(INDEX('Per Invoice'!N$2:N$601,$AA22)="","",INDEX('Per Invoice'!N$2:N$601,$AA22)))</f>
        <v/>
      </c>
      <c r="O22" s="7">
        <f>IF($AA22="","",IF(INDEX('Per Invoice'!O$2:O$601,$AA22)="","",INDEX('Per Invoice'!O$2:O$601,$AA22)))</f>
        <v/>
      </c>
      <c r="P22" s="7">
        <f>IF($AA22="","",IF(INDEX('Per Invoice'!P$2:P$601,$AA22)="","",INDEX('Per Invoice'!P$2:P$601,$AA22)))</f>
        <v/>
      </c>
      <c r="Q22">
        <f>IF($AA22="","",IF(INDEX('Per Invoice'!Q$2:Q$601,$AA22)="","",INDEX('Per Invoice'!Q$2:Q$601,$AA22)))</f>
        <v/>
      </c>
      <c r="R22" s="7">
        <f>IF($AA22="","",IF(INDEX('Per Invoice'!R$2:R$601,$AA22)="","",INDEX('Per Invoice'!R$2:R$601,$AA22)))</f>
        <v/>
      </c>
      <c r="S22" s="7">
        <f>IF($AA22="","",IF(INDEX('Per Invoice'!S$2:S$601,$AA22)="","",INDEX('Per Invoice'!S$2:S$601,$AA22)))</f>
        <v/>
      </c>
      <c r="T22">
        <f>IF($AA22="","",IF(INDEX('Per Invoice'!T$2:T$601,$AA22)="","",INDEX('Per Invoice'!T$2:T$601,$AA22)))</f>
        <v/>
      </c>
      <c r="U22" s="7">
        <f>IF($AA22="","",IF(INDEX('Per Invoice'!U$2:U$601,$AA22)="","",INDEX('Per Invoice'!U$2:U$601,$AA22)))</f>
        <v/>
      </c>
      <c r="V22" s="7">
        <f>IF($AA22="","",IF(INDEX('Per Invoice'!V$2:V$601,$AA22)="","",INDEX('Per Invoice'!V$2:V$601,$AA22)))</f>
        <v/>
      </c>
      <c r="W22" s="7">
        <f>IF($AA22="","",IF(INDEX('Per Invoice'!W$2:W$601,$AA22)="","",INDEX('Per Invoice'!W$2:W$601,$AA22)))</f>
        <v/>
      </c>
      <c r="X22" s="7">
        <f>IF($AA22="","",IF(INDEX('Per Invoice'!X$2:X$601,$AA22)="","",INDEX('Per Invoice'!X$2:X$601,$AA22)))</f>
        <v/>
      </c>
      <c r="Y22" s="7">
        <f>IF($AA22="","",IF(INDEX('Per Invoice'!Y$2:Y$601,$AA22)="","",INDEX('Per Invoice'!Y$2:Y$601,$AA22)))</f>
        <v/>
      </c>
      <c r="Z22" s="7">
        <f>IF($AA22="","",IF(INDEX('Per Invoice'!Z$2:Z$601,$AA22)="","",INDEX('Per Invoice'!Z$2:Z$601,$AA22)))</f>
        <v/>
      </c>
      <c r="AA22" s="16">
        <f>IFERROR(MATCH(Settings!$C$26&amp;"|"&amp;ROWS($AA$2:$AA22),'Per Invoice'!$AC$2:$AC$601,0),"")</f>
        <v/>
      </c>
    </row>
    <row r="23">
      <c r="A23">
        <f>IF($AA23="","",IF(INDEX('Per Invoice'!A$2:A$601,$AA23)="","",INDEX('Per Invoice'!A$2:A$601,$AA23)))</f>
        <v/>
      </c>
      <c r="B23">
        <f>IF($AA23="","",IF(INDEX('Per Invoice'!B$2:B$601,$AA23)="","",INDEX('Per Invoice'!B$2:B$601,$AA23)))</f>
        <v/>
      </c>
      <c r="C23">
        <f>IF($AA23="","",IF(INDEX('Per Invoice'!C$2:C$601,$AA23)="","",INDEX('Per Invoice'!C$2:C$601,$AA23)))</f>
        <v/>
      </c>
      <c r="D23">
        <f>IF($AA23="","",IF(INDEX('Per Invoice'!D$2:D$601,$AA23)="","",INDEX('Per Invoice'!D$2:D$601,$AA23)))</f>
        <v/>
      </c>
      <c r="E23" s="14">
        <f>IF($AA23="","",IF(INDEX('Per Invoice'!E$2:E$601,$AA23)="","",INDEX('Per Invoice'!E$2:E$601,$AA23)))</f>
        <v/>
      </c>
      <c r="F23">
        <f>IF($AA23="","",IF(INDEX('Per Invoice'!F$2:F$601,$AA23)="","",INDEX('Per Invoice'!F$2:F$601,$AA23)))</f>
        <v/>
      </c>
      <c r="G23">
        <f>IF($AA23="","",IF(INDEX('Per Invoice'!G$2:G$601,$AA23)="","",INDEX('Per Invoice'!G$2:G$601,$AA23)))</f>
        <v/>
      </c>
      <c r="H23">
        <f>IF($AA23="","",IF(INDEX('Per Invoice'!H$2:H$601,$AA23)="","",INDEX('Per Invoice'!H$2:H$601,$AA23)))</f>
        <v/>
      </c>
      <c r="I23">
        <f>IF($AA23="","",IF(INDEX('Per Invoice'!I$2:I$601,$AA23)="","",INDEX('Per Invoice'!I$2:I$601,$AA23)))</f>
        <v/>
      </c>
      <c r="J23">
        <f>IF($AA23="","",IF(INDEX('Per Invoice'!J$2:J$601,$AA23)="","",INDEX('Per Invoice'!J$2:J$601,$AA23)))</f>
        <v/>
      </c>
      <c r="K23" s="7">
        <f>IF($AA23="","",IF(INDEX('Per Invoice'!K$2:K$601,$AA23)="","",INDEX('Per Invoice'!K$2:K$601,$AA23)))</f>
        <v/>
      </c>
      <c r="L23">
        <f>IF($AA23="","",IF(INDEX('Per Invoice'!L$2:L$601,$AA23)="","",INDEX('Per Invoice'!L$2:L$601,$AA23)))</f>
        <v/>
      </c>
      <c r="M23">
        <f>IF($AA23="","",IF(INDEX('Per Invoice'!M$2:M$601,$AA23)="","",INDEX('Per Invoice'!M$2:M$601,$AA23)))</f>
        <v/>
      </c>
      <c r="N23">
        <f>IF($AA23="","",IF(INDEX('Per Invoice'!N$2:N$601,$AA23)="","",INDEX('Per Invoice'!N$2:N$601,$AA23)))</f>
        <v/>
      </c>
      <c r="O23" s="7">
        <f>IF($AA23="","",IF(INDEX('Per Invoice'!O$2:O$601,$AA23)="","",INDEX('Per Invoice'!O$2:O$601,$AA23)))</f>
        <v/>
      </c>
      <c r="P23" s="7">
        <f>IF($AA23="","",IF(INDEX('Per Invoice'!P$2:P$601,$AA23)="","",INDEX('Per Invoice'!P$2:P$601,$AA23)))</f>
        <v/>
      </c>
      <c r="Q23">
        <f>IF($AA23="","",IF(INDEX('Per Invoice'!Q$2:Q$601,$AA23)="","",INDEX('Per Invoice'!Q$2:Q$601,$AA23)))</f>
        <v/>
      </c>
      <c r="R23" s="7">
        <f>IF($AA23="","",IF(INDEX('Per Invoice'!R$2:R$601,$AA23)="","",INDEX('Per Invoice'!R$2:R$601,$AA23)))</f>
        <v/>
      </c>
      <c r="S23" s="7">
        <f>IF($AA23="","",IF(INDEX('Per Invoice'!S$2:S$601,$AA23)="","",INDEX('Per Invoice'!S$2:S$601,$AA23)))</f>
        <v/>
      </c>
      <c r="T23">
        <f>IF($AA23="","",IF(INDEX('Per Invoice'!T$2:T$601,$AA23)="","",INDEX('Per Invoice'!T$2:T$601,$AA23)))</f>
        <v/>
      </c>
      <c r="U23" s="7">
        <f>IF($AA23="","",IF(INDEX('Per Invoice'!U$2:U$601,$AA23)="","",INDEX('Per Invoice'!U$2:U$601,$AA23)))</f>
        <v/>
      </c>
      <c r="V23" s="7">
        <f>IF($AA23="","",IF(INDEX('Per Invoice'!V$2:V$601,$AA23)="","",INDEX('Per Invoice'!V$2:V$601,$AA23)))</f>
        <v/>
      </c>
      <c r="W23" s="7">
        <f>IF($AA23="","",IF(INDEX('Per Invoice'!W$2:W$601,$AA23)="","",INDEX('Per Invoice'!W$2:W$601,$AA23)))</f>
        <v/>
      </c>
      <c r="X23" s="7">
        <f>IF($AA23="","",IF(INDEX('Per Invoice'!X$2:X$601,$AA23)="","",INDEX('Per Invoice'!X$2:X$601,$AA23)))</f>
        <v/>
      </c>
      <c r="Y23" s="7">
        <f>IF($AA23="","",IF(INDEX('Per Invoice'!Y$2:Y$601,$AA23)="","",INDEX('Per Invoice'!Y$2:Y$601,$AA23)))</f>
        <v/>
      </c>
      <c r="Z23" s="7">
        <f>IF($AA23="","",IF(INDEX('Per Invoice'!Z$2:Z$601,$AA23)="","",INDEX('Per Invoice'!Z$2:Z$601,$AA23)))</f>
        <v/>
      </c>
      <c r="AA23" s="16">
        <f>IFERROR(MATCH(Settings!$C$26&amp;"|"&amp;ROWS($AA$2:$AA23),'Per Invoice'!$AC$2:$AC$601,0),"")</f>
        <v/>
      </c>
    </row>
    <row r="24">
      <c r="A24">
        <f>IF($AA24="","",IF(INDEX('Per Invoice'!A$2:A$601,$AA24)="","",INDEX('Per Invoice'!A$2:A$601,$AA24)))</f>
        <v/>
      </c>
      <c r="B24">
        <f>IF($AA24="","",IF(INDEX('Per Invoice'!B$2:B$601,$AA24)="","",INDEX('Per Invoice'!B$2:B$601,$AA24)))</f>
        <v/>
      </c>
      <c r="C24">
        <f>IF($AA24="","",IF(INDEX('Per Invoice'!C$2:C$601,$AA24)="","",INDEX('Per Invoice'!C$2:C$601,$AA24)))</f>
        <v/>
      </c>
      <c r="D24">
        <f>IF($AA24="","",IF(INDEX('Per Invoice'!D$2:D$601,$AA24)="","",INDEX('Per Invoice'!D$2:D$601,$AA24)))</f>
        <v/>
      </c>
      <c r="E24" s="14">
        <f>IF($AA24="","",IF(INDEX('Per Invoice'!E$2:E$601,$AA24)="","",INDEX('Per Invoice'!E$2:E$601,$AA24)))</f>
        <v/>
      </c>
      <c r="F24">
        <f>IF($AA24="","",IF(INDEX('Per Invoice'!F$2:F$601,$AA24)="","",INDEX('Per Invoice'!F$2:F$601,$AA24)))</f>
        <v/>
      </c>
      <c r="G24">
        <f>IF($AA24="","",IF(INDEX('Per Invoice'!G$2:G$601,$AA24)="","",INDEX('Per Invoice'!G$2:G$601,$AA24)))</f>
        <v/>
      </c>
      <c r="H24">
        <f>IF($AA24="","",IF(INDEX('Per Invoice'!H$2:H$601,$AA24)="","",INDEX('Per Invoice'!H$2:H$601,$AA24)))</f>
        <v/>
      </c>
      <c r="I24">
        <f>IF($AA24="","",IF(INDEX('Per Invoice'!I$2:I$601,$AA24)="","",INDEX('Per Invoice'!I$2:I$601,$AA24)))</f>
        <v/>
      </c>
      <c r="J24">
        <f>IF($AA24="","",IF(INDEX('Per Invoice'!J$2:J$601,$AA24)="","",INDEX('Per Invoice'!J$2:J$601,$AA24)))</f>
        <v/>
      </c>
      <c r="K24" s="7">
        <f>IF($AA24="","",IF(INDEX('Per Invoice'!K$2:K$601,$AA24)="","",INDEX('Per Invoice'!K$2:K$601,$AA24)))</f>
        <v/>
      </c>
      <c r="L24">
        <f>IF($AA24="","",IF(INDEX('Per Invoice'!L$2:L$601,$AA24)="","",INDEX('Per Invoice'!L$2:L$601,$AA24)))</f>
        <v/>
      </c>
      <c r="M24">
        <f>IF($AA24="","",IF(INDEX('Per Invoice'!M$2:M$601,$AA24)="","",INDEX('Per Invoice'!M$2:M$601,$AA24)))</f>
        <v/>
      </c>
      <c r="N24">
        <f>IF($AA24="","",IF(INDEX('Per Invoice'!N$2:N$601,$AA24)="","",INDEX('Per Invoice'!N$2:N$601,$AA24)))</f>
        <v/>
      </c>
      <c r="O24" s="7">
        <f>IF($AA24="","",IF(INDEX('Per Invoice'!O$2:O$601,$AA24)="","",INDEX('Per Invoice'!O$2:O$601,$AA24)))</f>
        <v/>
      </c>
      <c r="P24" s="7">
        <f>IF($AA24="","",IF(INDEX('Per Invoice'!P$2:P$601,$AA24)="","",INDEX('Per Invoice'!P$2:P$601,$AA24)))</f>
        <v/>
      </c>
      <c r="Q24">
        <f>IF($AA24="","",IF(INDEX('Per Invoice'!Q$2:Q$601,$AA24)="","",INDEX('Per Invoice'!Q$2:Q$601,$AA24)))</f>
        <v/>
      </c>
      <c r="R24" s="7">
        <f>IF($AA24="","",IF(INDEX('Per Invoice'!R$2:R$601,$AA24)="","",INDEX('Per Invoice'!R$2:R$601,$AA24)))</f>
        <v/>
      </c>
      <c r="S24" s="7">
        <f>IF($AA24="","",IF(INDEX('Per Invoice'!S$2:S$601,$AA24)="","",INDEX('Per Invoice'!S$2:S$601,$AA24)))</f>
        <v/>
      </c>
      <c r="T24">
        <f>IF($AA24="","",IF(INDEX('Per Invoice'!T$2:T$601,$AA24)="","",INDEX('Per Invoice'!T$2:T$601,$AA24)))</f>
        <v/>
      </c>
      <c r="U24" s="7">
        <f>IF($AA24="","",IF(INDEX('Per Invoice'!U$2:U$601,$AA24)="","",INDEX('Per Invoice'!U$2:U$601,$AA24)))</f>
        <v/>
      </c>
      <c r="V24" s="7">
        <f>IF($AA24="","",IF(INDEX('Per Invoice'!V$2:V$601,$AA24)="","",INDEX('Per Invoice'!V$2:V$601,$AA24)))</f>
        <v/>
      </c>
      <c r="W24" s="7">
        <f>IF($AA24="","",IF(INDEX('Per Invoice'!W$2:W$601,$AA24)="","",INDEX('Per Invoice'!W$2:W$601,$AA24)))</f>
        <v/>
      </c>
      <c r="X24" s="7">
        <f>IF($AA24="","",IF(INDEX('Per Invoice'!X$2:X$601,$AA24)="","",INDEX('Per Invoice'!X$2:X$601,$AA24)))</f>
        <v/>
      </c>
      <c r="Y24" s="7">
        <f>IF($AA24="","",IF(INDEX('Per Invoice'!Y$2:Y$601,$AA24)="","",INDEX('Per Invoice'!Y$2:Y$601,$AA24)))</f>
        <v/>
      </c>
      <c r="Z24" s="7">
        <f>IF($AA24="","",IF(INDEX('Per Invoice'!Z$2:Z$601,$AA24)="","",INDEX('Per Invoice'!Z$2:Z$601,$AA24)))</f>
        <v/>
      </c>
      <c r="AA24" s="16">
        <f>IFERROR(MATCH(Settings!$C$26&amp;"|"&amp;ROWS($AA$2:$AA24),'Per Invoice'!$AC$2:$AC$601,0),"")</f>
        <v/>
      </c>
    </row>
    <row r="25">
      <c r="A25">
        <f>IF($AA25="","",IF(INDEX('Per Invoice'!A$2:A$601,$AA25)="","",INDEX('Per Invoice'!A$2:A$601,$AA25)))</f>
        <v/>
      </c>
      <c r="B25">
        <f>IF($AA25="","",IF(INDEX('Per Invoice'!B$2:B$601,$AA25)="","",INDEX('Per Invoice'!B$2:B$601,$AA25)))</f>
        <v/>
      </c>
      <c r="C25">
        <f>IF($AA25="","",IF(INDEX('Per Invoice'!C$2:C$601,$AA25)="","",INDEX('Per Invoice'!C$2:C$601,$AA25)))</f>
        <v/>
      </c>
      <c r="D25">
        <f>IF($AA25="","",IF(INDEX('Per Invoice'!D$2:D$601,$AA25)="","",INDEX('Per Invoice'!D$2:D$601,$AA25)))</f>
        <v/>
      </c>
      <c r="E25" s="14">
        <f>IF($AA25="","",IF(INDEX('Per Invoice'!E$2:E$601,$AA25)="","",INDEX('Per Invoice'!E$2:E$601,$AA25)))</f>
        <v/>
      </c>
      <c r="F25">
        <f>IF($AA25="","",IF(INDEX('Per Invoice'!F$2:F$601,$AA25)="","",INDEX('Per Invoice'!F$2:F$601,$AA25)))</f>
        <v/>
      </c>
      <c r="G25">
        <f>IF($AA25="","",IF(INDEX('Per Invoice'!G$2:G$601,$AA25)="","",INDEX('Per Invoice'!G$2:G$601,$AA25)))</f>
        <v/>
      </c>
      <c r="H25">
        <f>IF($AA25="","",IF(INDEX('Per Invoice'!H$2:H$601,$AA25)="","",INDEX('Per Invoice'!H$2:H$601,$AA25)))</f>
        <v/>
      </c>
      <c r="I25">
        <f>IF($AA25="","",IF(INDEX('Per Invoice'!I$2:I$601,$AA25)="","",INDEX('Per Invoice'!I$2:I$601,$AA25)))</f>
        <v/>
      </c>
      <c r="J25">
        <f>IF($AA25="","",IF(INDEX('Per Invoice'!J$2:J$601,$AA25)="","",INDEX('Per Invoice'!J$2:J$601,$AA25)))</f>
        <v/>
      </c>
      <c r="K25" s="7">
        <f>IF($AA25="","",IF(INDEX('Per Invoice'!K$2:K$601,$AA25)="","",INDEX('Per Invoice'!K$2:K$601,$AA25)))</f>
        <v/>
      </c>
      <c r="L25">
        <f>IF($AA25="","",IF(INDEX('Per Invoice'!L$2:L$601,$AA25)="","",INDEX('Per Invoice'!L$2:L$601,$AA25)))</f>
        <v/>
      </c>
      <c r="M25">
        <f>IF($AA25="","",IF(INDEX('Per Invoice'!M$2:M$601,$AA25)="","",INDEX('Per Invoice'!M$2:M$601,$AA25)))</f>
        <v/>
      </c>
      <c r="N25">
        <f>IF($AA25="","",IF(INDEX('Per Invoice'!N$2:N$601,$AA25)="","",INDEX('Per Invoice'!N$2:N$601,$AA25)))</f>
        <v/>
      </c>
      <c r="O25" s="7">
        <f>IF($AA25="","",IF(INDEX('Per Invoice'!O$2:O$601,$AA25)="","",INDEX('Per Invoice'!O$2:O$601,$AA25)))</f>
        <v/>
      </c>
      <c r="P25" s="7">
        <f>IF($AA25="","",IF(INDEX('Per Invoice'!P$2:P$601,$AA25)="","",INDEX('Per Invoice'!P$2:P$601,$AA25)))</f>
        <v/>
      </c>
      <c r="Q25">
        <f>IF($AA25="","",IF(INDEX('Per Invoice'!Q$2:Q$601,$AA25)="","",INDEX('Per Invoice'!Q$2:Q$601,$AA25)))</f>
        <v/>
      </c>
      <c r="R25" s="7">
        <f>IF($AA25="","",IF(INDEX('Per Invoice'!R$2:R$601,$AA25)="","",INDEX('Per Invoice'!R$2:R$601,$AA25)))</f>
        <v/>
      </c>
      <c r="S25" s="7">
        <f>IF($AA25="","",IF(INDEX('Per Invoice'!S$2:S$601,$AA25)="","",INDEX('Per Invoice'!S$2:S$601,$AA25)))</f>
        <v/>
      </c>
      <c r="T25">
        <f>IF($AA25="","",IF(INDEX('Per Invoice'!T$2:T$601,$AA25)="","",INDEX('Per Invoice'!T$2:T$601,$AA25)))</f>
        <v/>
      </c>
      <c r="U25" s="7">
        <f>IF($AA25="","",IF(INDEX('Per Invoice'!U$2:U$601,$AA25)="","",INDEX('Per Invoice'!U$2:U$601,$AA25)))</f>
        <v/>
      </c>
      <c r="V25" s="7">
        <f>IF($AA25="","",IF(INDEX('Per Invoice'!V$2:V$601,$AA25)="","",INDEX('Per Invoice'!V$2:V$601,$AA25)))</f>
        <v/>
      </c>
      <c r="W25" s="7">
        <f>IF($AA25="","",IF(INDEX('Per Invoice'!W$2:W$601,$AA25)="","",INDEX('Per Invoice'!W$2:W$601,$AA25)))</f>
        <v/>
      </c>
      <c r="X25" s="7">
        <f>IF($AA25="","",IF(INDEX('Per Invoice'!X$2:X$601,$AA25)="","",INDEX('Per Invoice'!X$2:X$601,$AA25)))</f>
        <v/>
      </c>
      <c r="Y25" s="7">
        <f>IF($AA25="","",IF(INDEX('Per Invoice'!Y$2:Y$601,$AA25)="","",INDEX('Per Invoice'!Y$2:Y$601,$AA25)))</f>
        <v/>
      </c>
      <c r="Z25" s="7">
        <f>IF($AA25="","",IF(INDEX('Per Invoice'!Z$2:Z$601,$AA25)="","",INDEX('Per Invoice'!Z$2:Z$601,$AA25)))</f>
        <v/>
      </c>
      <c r="AA25" s="16">
        <f>IFERROR(MATCH(Settings!$C$26&amp;"|"&amp;ROWS($AA$2:$AA25),'Per Invoice'!$AC$2:$AC$601,0),"")</f>
        <v/>
      </c>
    </row>
    <row r="26">
      <c r="A26">
        <f>IF($AA26="","",IF(INDEX('Per Invoice'!A$2:A$601,$AA26)="","",INDEX('Per Invoice'!A$2:A$601,$AA26)))</f>
        <v/>
      </c>
      <c r="B26">
        <f>IF($AA26="","",IF(INDEX('Per Invoice'!B$2:B$601,$AA26)="","",INDEX('Per Invoice'!B$2:B$601,$AA26)))</f>
        <v/>
      </c>
      <c r="C26">
        <f>IF($AA26="","",IF(INDEX('Per Invoice'!C$2:C$601,$AA26)="","",INDEX('Per Invoice'!C$2:C$601,$AA26)))</f>
        <v/>
      </c>
      <c r="D26">
        <f>IF($AA26="","",IF(INDEX('Per Invoice'!D$2:D$601,$AA26)="","",INDEX('Per Invoice'!D$2:D$601,$AA26)))</f>
        <v/>
      </c>
      <c r="E26" s="14">
        <f>IF($AA26="","",IF(INDEX('Per Invoice'!E$2:E$601,$AA26)="","",INDEX('Per Invoice'!E$2:E$601,$AA26)))</f>
        <v/>
      </c>
      <c r="F26">
        <f>IF($AA26="","",IF(INDEX('Per Invoice'!F$2:F$601,$AA26)="","",INDEX('Per Invoice'!F$2:F$601,$AA26)))</f>
        <v/>
      </c>
      <c r="G26">
        <f>IF($AA26="","",IF(INDEX('Per Invoice'!G$2:G$601,$AA26)="","",INDEX('Per Invoice'!G$2:G$601,$AA26)))</f>
        <v/>
      </c>
      <c r="H26">
        <f>IF($AA26="","",IF(INDEX('Per Invoice'!H$2:H$601,$AA26)="","",INDEX('Per Invoice'!H$2:H$601,$AA26)))</f>
        <v/>
      </c>
      <c r="I26">
        <f>IF($AA26="","",IF(INDEX('Per Invoice'!I$2:I$601,$AA26)="","",INDEX('Per Invoice'!I$2:I$601,$AA26)))</f>
        <v/>
      </c>
      <c r="J26">
        <f>IF($AA26="","",IF(INDEX('Per Invoice'!J$2:J$601,$AA26)="","",INDEX('Per Invoice'!J$2:J$601,$AA26)))</f>
        <v/>
      </c>
      <c r="K26" s="7">
        <f>IF($AA26="","",IF(INDEX('Per Invoice'!K$2:K$601,$AA26)="","",INDEX('Per Invoice'!K$2:K$601,$AA26)))</f>
        <v/>
      </c>
      <c r="L26">
        <f>IF($AA26="","",IF(INDEX('Per Invoice'!L$2:L$601,$AA26)="","",INDEX('Per Invoice'!L$2:L$601,$AA26)))</f>
        <v/>
      </c>
      <c r="M26">
        <f>IF($AA26="","",IF(INDEX('Per Invoice'!M$2:M$601,$AA26)="","",INDEX('Per Invoice'!M$2:M$601,$AA26)))</f>
        <v/>
      </c>
      <c r="N26">
        <f>IF($AA26="","",IF(INDEX('Per Invoice'!N$2:N$601,$AA26)="","",INDEX('Per Invoice'!N$2:N$601,$AA26)))</f>
        <v/>
      </c>
      <c r="O26" s="7">
        <f>IF($AA26="","",IF(INDEX('Per Invoice'!O$2:O$601,$AA26)="","",INDEX('Per Invoice'!O$2:O$601,$AA26)))</f>
        <v/>
      </c>
      <c r="P26" s="7">
        <f>IF($AA26="","",IF(INDEX('Per Invoice'!P$2:P$601,$AA26)="","",INDEX('Per Invoice'!P$2:P$601,$AA26)))</f>
        <v/>
      </c>
      <c r="Q26">
        <f>IF($AA26="","",IF(INDEX('Per Invoice'!Q$2:Q$601,$AA26)="","",INDEX('Per Invoice'!Q$2:Q$601,$AA26)))</f>
        <v/>
      </c>
      <c r="R26" s="7">
        <f>IF($AA26="","",IF(INDEX('Per Invoice'!R$2:R$601,$AA26)="","",INDEX('Per Invoice'!R$2:R$601,$AA26)))</f>
        <v/>
      </c>
      <c r="S26" s="7">
        <f>IF($AA26="","",IF(INDEX('Per Invoice'!S$2:S$601,$AA26)="","",INDEX('Per Invoice'!S$2:S$601,$AA26)))</f>
        <v/>
      </c>
      <c r="T26">
        <f>IF($AA26="","",IF(INDEX('Per Invoice'!T$2:T$601,$AA26)="","",INDEX('Per Invoice'!T$2:T$601,$AA26)))</f>
        <v/>
      </c>
      <c r="U26" s="7">
        <f>IF($AA26="","",IF(INDEX('Per Invoice'!U$2:U$601,$AA26)="","",INDEX('Per Invoice'!U$2:U$601,$AA26)))</f>
        <v/>
      </c>
      <c r="V26" s="7">
        <f>IF($AA26="","",IF(INDEX('Per Invoice'!V$2:V$601,$AA26)="","",INDEX('Per Invoice'!V$2:V$601,$AA26)))</f>
        <v/>
      </c>
      <c r="W26" s="7">
        <f>IF($AA26="","",IF(INDEX('Per Invoice'!W$2:W$601,$AA26)="","",INDEX('Per Invoice'!W$2:W$601,$AA26)))</f>
        <v/>
      </c>
      <c r="X26" s="7">
        <f>IF($AA26="","",IF(INDEX('Per Invoice'!X$2:X$601,$AA26)="","",INDEX('Per Invoice'!X$2:X$601,$AA26)))</f>
        <v/>
      </c>
      <c r="Y26" s="7">
        <f>IF($AA26="","",IF(INDEX('Per Invoice'!Y$2:Y$601,$AA26)="","",INDEX('Per Invoice'!Y$2:Y$601,$AA26)))</f>
        <v/>
      </c>
      <c r="Z26" s="7">
        <f>IF($AA26="","",IF(INDEX('Per Invoice'!Z$2:Z$601,$AA26)="","",INDEX('Per Invoice'!Z$2:Z$601,$AA26)))</f>
        <v/>
      </c>
      <c r="AA26" s="16">
        <f>IFERROR(MATCH(Settings!$C$26&amp;"|"&amp;ROWS($AA$2:$AA26),'Per Invoice'!$AC$2:$AC$601,0),"")</f>
        <v/>
      </c>
    </row>
    <row r="27">
      <c r="A27">
        <f>IF($AA27="","",IF(INDEX('Per Invoice'!A$2:A$601,$AA27)="","",INDEX('Per Invoice'!A$2:A$601,$AA27)))</f>
        <v/>
      </c>
      <c r="B27">
        <f>IF($AA27="","",IF(INDEX('Per Invoice'!B$2:B$601,$AA27)="","",INDEX('Per Invoice'!B$2:B$601,$AA27)))</f>
        <v/>
      </c>
      <c r="C27">
        <f>IF($AA27="","",IF(INDEX('Per Invoice'!C$2:C$601,$AA27)="","",INDEX('Per Invoice'!C$2:C$601,$AA27)))</f>
        <v/>
      </c>
      <c r="D27">
        <f>IF($AA27="","",IF(INDEX('Per Invoice'!D$2:D$601,$AA27)="","",INDEX('Per Invoice'!D$2:D$601,$AA27)))</f>
        <v/>
      </c>
      <c r="E27" s="14">
        <f>IF($AA27="","",IF(INDEX('Per Invoice'!E$2:E$601,$AA27)="","",INDEX('Per Invoice'!E$2:E$601,$AA27)))</f>
        <v/>
      </c>
      <c r="F27">
        <f>IF($AA27="","",IF(INDEX('Per Invoice'!F$2:F$601,$AA27)="","",INDEX('Per Invoice'!F$2:F$601,$AA27)))</f>
        <v/>
      </c>
      <c r="G27">
        <f>IF($AA27="","",IF(INDEX('Per Invoice'!G$2:G$601,$AA27)="","",INDEX('Per Invoice'!G$2:G$601,$AA27)))</f>
        <v/>
      </c>
      <c r="H27">
        <f>IF($AA27="","",IF(INDEX('Per Invoice'!H$2:H$601,$AA27)="","",INDEX('Per Invoice'!H$2:H$601,$AA27)))</f>
        <v/>
      </c>
      <c r="I27">
        <f>IF($AA27="","",IF(INDEX('Per Invoice'!I$2:I$601,$AA27)="","",INDEX('Per Invoice'!I$2:I$601,$AA27)))</f>
        <v/>
      </c>
      <c r="J27">
        <f>IF($AA27="","",IF(INDEX('Per Invoice'!J$2:J$601,$AA27)="","",INDEX('Per Invoice'!J$2:J$601,$AA27)))</f>
        <v/>
      </c>
      <c r="K27" s="7">
        <f>IF($AA27="","",IF(INDEX('Per Invoice'!K$2:K$601,$AA27)="","",INDEX('Per Invoice'!K$2:K$601,$AA27)))</f>
        <v/>
      </c>
      <c r="L27">
        <f>IF($AA27="","",IF(INDEX('Per Invoice'!L$2:L$601,$AA27)="","",INDEX('Per Invoice'!L$2:L$601,$AA27)))</f>
        <v/>
      </c>
      <c r="M27">
        <f>IF($AA27="","",IF(INDEX('Per Invoice'!M$2:M$601,$AA27)="","",INDEX('Per Invoice'!M$2:M$601,$AA27)))</f>
        <v/>
      </c>
      <c r="N27">
        <f>IF($AA27="","",IF(INDEX('Per Invoice'!N$2:N$601,$AA27)="","",INDEX('Per Invoice'!N$2:N$601,$AA27)))</f>
        <v/>
      </c>
      <c r="O27" s="7">
        <f>IF($AA27="","",IF(INDEX('Per Invoice'!O$2:O$601,$AA27)="","",INDEX('Per Invoice'!O$2:O$601,$AA27)))</f>
        <v/>
      </c>
      <c r="P27" s="7">
        <f>IF($AA27="","",IF(INDEX('Per Invoice'!P$2:P$601,$AA27)="","",INDEX('Per Invoice'!P$2:P$601,$AA27)))</f>
        <v/>
      </c>
      <c r="Q27">
        <f>IF($AA27="","",IF(INDEX('Per Invoice'!Q$2:Q$601,$AA27)="","",INDEX('Per Invoice'!Q$2:Q$601,$AA27)))</f>
        <v/>
      </c>
      <c r="R27" s="7">
        <f>IF($AA27="","",IF(INDEX('Per Invoice'!R$2:R$601,$AA27)="","",INDEX('Per Invoice'!R$2:R$601,$AA27)))</f>
        <v/>
      </c>
      <c r="S27" s="7">
        <f>IF($AA27="","",IF(INDEX('Per Invoice'!S$2:S$601,$AA27)="","",INDEX('Per Invoice'!S$2:S$601,$AA27)))</f>
        <v/>
      </c>
      <c r="T27">
        <f>IF($AA27="","",IF(INDEX('Per Invoice'!T$2:T$601,$AA27)="","",INDEX('Per Invoice'!T$2:T$601,$AA27)))</f>
        <v/>
      </c>
      <c r="U27" s="7">
        <f>IF($AA27="","",IF(INDEX('Per Invoice'!U$2:U$601,$AA27)="","",INDEX('Per Invoice'!U$2:U$601,$AA27)))</f>
        <v/>
      </c>
      <c r="V27" s="7">
        <f>IF($AA27="","",IF(INDEX('Per Invoice'!V$2:V$601,$AA27)="","",INDEX('Per Invoice'!V$2:V$601,$AA27)))</f>
        <v/>
      </c>
      <c r="W27" s="7">
        <f>IF($AA27="","",IF(INDEX('Per Invoice'!W$2:W$601,$AA27)="","",INDEX('Per Invoice'!W$2:W$601,$AA27)))</f>
        <v/>
      </c>
      <c r="X27" s="7">
        <f>IF($AA27="","",IF(INDEX('Per Invoice'!X$2:X$601,$AA27)="","",INDEX('Per Invoice'!X$2:X$601,$AA27)))</f>
        <v/>
      </c>
      <c r="Y27" s="7">
        <f>IF($AA27="","",IF(INDEX('Per Invoice'!Y$2:Y$601,$AA27)="","",INDEX('Per Invoice'!Y$2:Y$601,$AA27)))</f>
        <v/>
      </c>
      <c r="Z27" s="7">
        <f>IF($AA27="","",IF(INDEX('Per Invoice'!Z$2:Z$601,$AA27)="","",INDEX('Per Invoice'!Z$2:Z$601,$AA27)))</f>
        <v/>
      </c>
      <c r="AA27" s="16">
        <f>IFERROR(MATCH(Settings!$C$26&amp;"|"&amp;ROWS($AA$2:$AA27),'Per Invoice'!$AC$2:$AC$601,0),"")</f>
        <v/>
      </c>
    </row>
    <row r="28">
      <c r="A28">
        <f>IF($AA28="","",IF(INDEX('Per Invoice'!A$2:A$601,$AA28)="","",INDEX('Per Invoice'!A$2:A$601,$AA28)))</f>
        <v/>
      </c>
      <c r="B28">
        <f>IF($AA28="","",IF(INDEX('Per Invoice'!B$2:B$601,$AA28)="","",INDEX('Per Invoice'!B$2:B$601,$AA28)))</f>
        <v/>
      </c>
      <c r="C28">
        <f>IF($AA28="","",IF(INDEX('Per Invoice'!C$2:C$601,$AA28)="","",INDEX('Per Invoice'!C$2:C$601,$AA28)))</f>
        <v/>
      </c>
      <c r="D28">
        <f>IF($AA28="","",IF(INDEX('Per Invoice'!D$2:D$601,$AA28)="","",INDEX('Per Invoice'!D$2:D$601,$AA28)))</f>
        <v/>
      </c>
      <c r="E28" s="14">
        <f>IF($AA28="","",IF(INDEX('Per Invoice'!E$2:E$601,$AA28)="","",INDEX('Per Invoice'!E$2:E$601,$AA28)))</f>
        <v/>
      </c>
      <c r="F28">
        <f>IF($AA28="","",IF(INDEX('Per Invoice'!F$2:F$601,$AA28)="","",INDEX('Per Invoice'!F$2:F$601,$AA28)))</f>
        <v/>
      </c>
      <c r="G28">
        <f>IF($AA28="","",IF(INDEX('Per Invoice'!G$2:G$601,$AA28)="","",INDEX('Per Invoice'!G$2:G$601,$AA28)))</f>
        <v/>
      </c>
      <c r="H28">
        <f>IF($AA28="","",IF(INDEX('Per Invoice'!H$2:H$601,$AA28)="","",INDEX('Per Invoice'!H$2:H$601,$AA28)))</f>
        <v/>
      </c>
      <c r="I28">
        <f>IF($AA28="","",IF(INDEX('Per Invoice'!I$2:I$601,$AA28)="","",INDEX('Per Invoice'!I$2:I$601,$AA28)))</f>
        <v/>
      </c>
      <c r="J28">
        <f>IF($AA28="","",IF(INDEX('Per Invoice'!J$2:J$601,$AA28)="","",INDEX('Per Invoice'!J$2:J$601,$AA28)))</f>
        <v/>
      </c>
      <c r="K28" s="7">
        <f>IF($AA28="","",IF(INDEX('Per Invoice'!K$2:K$601,$AA28)="","",INDEX('Per Invoice'!K$2:K$601,$AA28)))</f>
        <v/>
      </c>
      <c r="L28">
        <f>IF($AA28="","",IF(INDEX('Per Invoice'!L$2:L$601,$AA28)="","",INDEX('Per Invoice'!L$2:L$601,$AA28)))</f>
        <v/>
      </c>
      <c r="M28">
        <f>IF($AA28="","",IF(INDEX('Per Invoice'!M$2:M$601,$AA28)="","",INDEX('Per Invoice'!M$2:M$601,$AA28)))</f>
        <v/>
      </c>
      <c r="N28">
        <f>IF($AA28="","",IF(INDEX('Per Invoice'!N$2:N$601,$AA28)="","",INDEX('Per Invoice'!N$2:N$601,$AA28)))</f>
        <v/>
      </c>
      <c r="O28" s="7">
        <f>IF($AA28="","",IF(INDEX('Per Invoice'!O$2:O$601,$AA28)="","",INDEX('Per Invoice'!O$2:O$601,$AA28)))</f>
        <v/>
      </c>
      <c r="P28" s="7">
        <f>IF($AA28="","",IF(INDEX('Per Invoice'!P$2:P$601,$AA28)="","",INDEX('Per Invoice'!P$2:P$601,$AA28)))</f>
        <v/>
      </c>
      <c r="Q28">
        <f>IF($AA28="","",IF(INDEX('Per Invoice'!Q$2:Q$601,$AA28)="","",INDEX('Per Invoice'!Q$2:Q$601,$AA28)))</f>
        <v/>
      </c>
      <c r="R28" s="7">
        <f>IF($AA28="","",IF(INDEX('Per Invoice'!R$2:R$601,$AA28)="","",INDEX('Per Invoice'!R$2:R$601,$AA28)))</f>
        <v/>
      </c>
      <c r="S28" s="7">
        <f>IF($AA28="","",IF(INDEX('Per Invoice'!S$2:S$601,$AA28)="","",INDEX('Per Invoice'!S$2:S$601,$AA28)))</f>
        <v/>
      </c>
      <c r="T28">
        <f>IF($AA28="","",IF(INDEX('Per Invoice'!T$2:T$601,$AA28)="","",INDEX('Per Invoice'!T$2:T$601,$AA28)))</f>
        <v/>
      </c>
      <c r="U28" s="7">
        <f>IF($AA28="","",IF(INDEX('Per Invoice'!U$2:U$601,$AA28)="","",INDEX('Per Invoice'!U$2:U$601,$AA28)))</f>
        <v/>
      </c>
      <c r="V28" s="7">
        <f>IF($AA28="","",IF(INDEX('Per Invoice'!V$2:V$601,$AA28)="","",INDEX('Per Invoice'!V$2:V$601,$AA28)))</f>
        <v/>
      </c>
      <c r="W28" s="7">
        <f>IF($AA28="","",IF(INDEX('Per Invoice'!W$2:W$601,$AA28)="","",INDEX('Per Invoice'!W$2:W$601,$AA28)))</f>
        <v/>
      </c>
      <c r="X28" s="7">
        <f>IF($AA28="","",IF(INDEX('Per Invoice'!X$2:X$601,$AA28)="","",INDEX('Per Invoice'!X$2:X$601,$AA28)))</f>
        <v/>
      </c>
      <c r="Y28" s="7">
        <f>IF($AA28="","",IF(INDEX('Per Invoice'!Y$2:Y$601,$AA28)="","",INDEX('Per Invoice'!Y$2:Y$601,$AA28)))</f>
        <v/>
      </c>
      <c r="Z28" s="7">
        <f>IF($AA28="","",IF(INDEX('Per Invoice'!Z$2:Z$601,$AA28)="","",INDEX('Per Invoice'!Z$2:Z$601,$AA28)))</f>
        <v/>
      </c>
      <c r="AA28" s="16">
        <f>IFERROR(MATCH(Settings!$C$26&amp;"|"&amp;ROWS($AA$2:$AA28),'Per Invoice'!$AC$2:$AC$601,0),"")</f>
        <v/>
      </c>
    </row>
    <row r="29">
      <c r="A29">
        <f>IF($AA29="","",IF(INDEX('Per Invoice'!A$2:A$601,$AA29)="","",INDEX('Per Invoice'!A$2:A$601,$AA29)))</f>
        <v/>
      </c>
      <c r="B29">
        <f>IF($AA29="","",IF(INDEX('Per Invoice'!B$2:B$601,$AA29)="","",INDEX('Per Invoice'!B$2:B$601,$AA29)))</f>
        <v/>
      </c>
      <c r="C29">
        <f>IF($AA29="","",IF(INDEX('Per Invoice'!C$2:C$601,$AA29)="","",INDEX('Per Invoice'!C$2:C$601,$AA29)))</f>
        <v/>
      </c>
      <c r="D29">
        <f>IF($AA29="","",IF(INDEX('Per Invoice'!D$2:D$601,$AA29)="","",INDEX('Per Invoice'!D$2:D$601,$AA29)))</f>
        <v/>
      </c>
      <c r="E29" s="14">
        <f>IF($AA29="","",IF(INDEX('Per Invoice'!E$2:E$601,$AA29)="","",INDEX('Per Invoice'!E$2:E$601,$AA29)))</f>
        <v/>
      </c>
      <c r="F29">
        <f>IF($AA29="","",IF(INDEX('Per Invoice'!F$2:F$601,$AA29)="","",INDEX('Per Invoice'!F$2:F$601,$AA29)))</f>
        <v/>
      </c>
      <c r="G29">
        <f>IF($AA29="","",IF(INDEX('Per Invoice'!G$2:G$601,$AA29)="","",INDEX('Per Invoice'!G$2:G$601,$AA29)))</f>
        <v/>
      </c>
      <c r="H29">
        <f>IF($AA29="","",IF(INDEX('Per Invoice'!H$2:H$601,$AA29)="","",INDEX('Per Invoice'!H$2:H$601,$AA29)))</f>
        <v/>
      </c>
      <c r="I29">
        <f>IF($AA29="","",IF(INDEX('Per Invoice'!I$2:I$601,$AA29)="","",INDEX('Per Invoice'!I$2:I$601,$AA29)))</f>
        <v/>
      </c>
      <c r="J29">
        <f>IF($AA29="","",IF(INDEX('Per Invoice'!J$2:J$601,$AA29)="","",INDEX('Per Invoice'!J$2:J$601,$AA29)))</f>
        <v/>
      </c>
      <c r="K29" s="7">
        <f>IF($AA29="","",IF(INDEX('Per Invoice'!K$2:K$601,$AA29)="","",INDEX('Per Invoice'!K$2:K$601,$AA29)))</f>
        <v/>
      </c>
      <c r="L29">
        <f>IF($AA29="","",IF(INDEX('Per Invoice'!L$2:L$601,$AA29)="","",INDEX('Per Invoice'!L$2:L$601,$AA29)))</f>
        <v/>
      </c>
      <c r="M29">
        <f>IF($AA29="","",IF(INDEX('Per Invoice'!M$2:M$601,$AA29)="","",INDEX('Per Invoice'!M$2:M$601,$AA29)))</f>
        <v/>
      </c>
      <c r="N29">
        <f>IF($AA29="","",IF(INDEX('Per Invoice'!N$2:N$601,$AA29)="","",INDEX('Per Invoice'!N$2:N$601,$AA29)))</f>
        <v/>
      </c>
      <c r="O29" s="7">
        <f>IF($AA29="","",IF(INDEX('Per Invoice'!O$2:O$601,$AA29)="","",INDEX('Per Invoice'!O$2:O$601,$AA29)))</f>
        <v/>
      </c>
      <c r="P29" s="7">
        <f>IF($AA29="","",IF(INDEX('Per Invoice'!P$2:P$601,$AA29)="","",INDEX('Per Invoice'!P$2:P$601,$AA29)))</f>
        <v/>
      </c>
      <c r="Q29">
        <f>IF($AA29="","",IF(INDEX('Per Invoice'!Q$2:Q$601,$AA29)="","",INDEX('Per Invoice'!Q$2:Q$601,$AA29)))</f>
        <v/>
      </c>
      <c r="R29" s="7">
        <f>IF($AA29="","",IF(INDEX('Per Invoice'!R$2:R$601,$AA29)="","",INDEX('Per Invoice'!R$2:R$601,$AA29)))</f>
        <v/>
      </c>
      <c r="S29" s="7">
        <f>IF($AA29="","",IF(INDEX('Per Invoice'!S$2:S$601,$AA29)="","",INDEX('Per Invoice'!S$2:S$601,$AA29)))</f>
        <v/>
      </c>
      <c r="T29">
        <f>IF($AA29="","",IF(INDEX('Per Invoice'!T$2:T$601,$AA29)="","",INDEX('Per Invoice'!T$2:T$601,$AA29)))</f>
        <v/>
      </c>
      <c r="U29" s="7">
        <f>IF($AA29="","",IF(INDEX('Per Invoice'!U$2:U$601,$AA29)="","",INDEX('Per Invoice'!U$2:U$601,$AA29)))</f>
        <v/>
      </c>
      <c r="V29" s="7">
        <f>IF($AA29="","",IF(INDEX('Per Invoice'!V$2:V$601,$AA29)="","",INDEX('Per Invoice'!V$2:V$601,$AA29)))</f>
        <v/>
      </c>
      <c r="W29" s="7">
        <f>IF($AA29="","",IF(INDEX('Per Invoice'!W$2:W$601,$AA29)="","",INDEX('Per Invoice'!W$2:W$601,$AA29)))</f>
        <v/>
      </c>
      <c r="X29" s="7">
        <f>IF($AA29="","",IF(INDEX('Per Invoice'!X$2:X$601,$AA29)="","",INDEX('Per Invoice'!X$2:X$601,$AA29)))</f>
        <v/>
      </c>
      <c r="Y29" s="7">
        <f>IF($AA29="","",IF(INDEX('Per Invoice'!Y$2:Y$601,$AA29)="","",INDEX('Per Invoice'!Y$2:Y$601,$AA29)))</f>
        <v/>
      </c>
      <c r="Z29" s="7">
        <f>IF($AA29="","",IF(INDEX('Per Invoice'!Z$2:Z$601,$AA29)="","",INDEX('Per Invoice'!Z$2:Z$601,$AA29)))</f>
        <v/>
      </c>
      <c r="AA29" s="16">
        <f>IFERROR(MATCH(Settings!$C$26&amp;"|"&amp;ROWS($AA$2:$AA29),'Per Invoice'!$AC$2:$AC$601,0),"")</f>
        <v/>
      </c>
    </row>
    <row r="30">
      <c r="A30">
        <f>IF($AA30="","",IF(INDEX('Per Invoice'!A$2:A$601,$AA30)="","",INDEX('Per Invoice'!A$2:A$601,$AA30)))</f>
        <v/>
      </c>
      <c r="B30">
        <f>IF($AA30="","",IF(INDEX('Per Invoice'!B$2:B$601,$AA30)="","",INDEX('Per Invoice'!B$2:B$601,$AA30)))</f>
        <v/>
      </c>
      <c r="C30">
        <f>IF($AA30="","",IF(INDEX('Per Invoice'!C$2:C$601,$AA30)="","",INDEX('Per Invoice'!C$2:C$601,$AA30)))</f>
        <v/>
      </c>
      <c r="D30">
        <f>IF($AA30="","",IF(INDEX('Per Invoice'!D$2:D$601,$AA30)="","",INDEX('Per Invoice'!D$2:D$601,$AA30)))</f>
        <v/>
      </c>
      <c r="E30" s="14">
        <f>IF($AA30="","",IF(INDEX('Per Invoice'!E$2:E$601,$AA30)="","",INDEX('Per Invoice'!E$2:E$601,$AA30)))</f>
        <v/>
      </c>
      <c r="F30">
        <f>IF($AA30="","",IF(INDEX('Per Invoice'!F$2:F$601,$AA30)="","",INDEX('Per Invoice'!F$2:F$601,$AA30)))</f>
        <v/>
      </c>
      <c r="G30">
        <f>IF($AA30="","",IF(INDEX('Per Invoice'!G$2:G$601,$AA30)="","",INDEX('Per Invoice'!G$2:G$601,$AA30)))</f>
        <v/>
      </c>
      <c r="H30">
        <f>IF($AA30="","",IF(INDEX('Per Invoice'!H$2:H$601,$AA30)="","",INDEX('Per Invoice'!H$2:H$601,$AA30)))</f>
        <v/>
      </c>
      <c r="I30">
        <f>IF($AA30="","",IF(INDEX('Per Invoice'!I$2:I$601,$AA30)="","",INDEX('Per Invoice'!I$2:I$601,$AA30)))</f>
        <v/>
      </c>
      <c r="J30">
        <f>IF($AA30="","",IF(INDEX('Per Invoice'!J$2:J$601,$AA30)="","",INDEX('Per Invoice'!J$2:J$601,$AA30)))</f>
        <v/>
      </c>
      <c r="K30" s="7">
        <f>IF($AA30="","",IF(INDEX('Per Invoice'!K$2:K$601,$AA30)="","",INDEX('Per Invoice'!K$2:K$601,$AA30)))</f>
        <v/>
      </c>
      <c r="L30">
        <f>IF($AA30="","",IF(INDEX('Per Invoice'!L$2:L$601,$AA30)="","",INDEX('Per Invoice'!L$2:L$601,$AA30)))</f>
        <v/>
      </c>
      <c r="M30">
        <f>IF($AA30="","",IF(INDEX('Per Invoice'!M$2:M$601,$AA30)="","",INDEX('Per Invoice'!M$2:M$601,$AA30)))</f>
        <v/>
      </c>
      <c r="N30">
        <f>IF($AA30="","",IF(INDEX('Per Invoice'!N$2:N$601,$AA30)="","",INDEX('Per Invoice'!N$2:N$601,$AA30)))</f>
        <v/>
      </c>
      <c r="O30" s="7">
        <f>IF($AA30="","",IF(INDEX('Per Invoice'!O$2:O$601,$AA30)="","",INDEX('Per Invoice'!O$2:O$601,$AA30)))</f>
        <v/>
      </c>
      <c r="P30" s="7">
        <f>IF($AA30="","",IF(INDEX('Per Invoice'!P$2:P$601,$AA30)="","",INDEX('Per Invoice'!P$2:P$601,$AA30)))</f>
        <v/>
      </c>
      <c r="Q30">
        <f>IF($AA30="","",IF(INDEX('Per Invoice'!Q$2:Q$601,$AA30)="","",INDEX('Per Invoice'!Q$2:Q$601,$AA30)))</f>
        <v/>
      </c>
      <c r="R30" s="7">
        <f>IF($AA30="","",IF(INDEX('Per Invoice'!R$2:R$601,$AA30)="","",INDEX('Per Invoice'!R$2:R$601,$AA30)))</f>
        <v/>
      </c>
      <c r="S30" s="7">
        <f>IF($AA30="","",IF(INDEX('Per Invoice'!S$2:S$601,$AA30)="","",INDEX('Per Invoice'!S$2:S$601,$AA30)))</f>
        <v/>
      </c>
      <c r="T30">
        <f>IF($AA30="","",IF(INDEX('Per Invoice'!T$2:T$601,$AA30)="","",INDEX('Per Invoice'!T$2:T$601,$AA30)))</f>
        <v/>
      </c>
      <c r="U30" s="7">
        <f>IF($AA30="","",IF(INDEX('Per Invoice'!U$2:U$601,$AA30)="","",INDEX('Per Invoice'!U$2:U$601,$AA30)))</f>
        <v/>
      </c>
      <c r="V30" s="7">
        <f>IF($AA30="","",IF(INDEX('Per Invoice'!V$2:V$601,$AA30)="","",INDEX('Per Invoice'!V$2:V$601,$AA30)))</f>
        <v/>
      </c>
      <c r="W30" s="7">
        <f>IF($AA30="","",IF(INDEX('Per Invoice'!W$2:W$601,$AA30)="","",INDEX('Per Invoice'!W$2:W$601,$AA30)))</f>
        <v/>
      </c>
      <c r="X30" s="7">
        <f>IF($AA30="","",IF(INDEX('Per Invoice'!X$2:X$601,$AA30)="","",INDEX('Per Invoice'!X$2:X$601,$AA30)))</f>
        <v/>
      </c>
      <c r="Y30" s="7">
        <f>IF($AA30="","",IF(INDEX('Per Invoice'!Y$2:Y$601,$AA30)="","",INDEX('Per Invoice'!Y$2:Y$601,$AA30)))</f>
        <v/>
      </c>
      <c r="Z30" s="7">
        <f>IF($AA30="","",IF(INDEX('Per Invoice'!Z$2:Z$601,$AA30)="","",INDEX('Per Invoice'!Z$2:Z$601,$AA30)))</f>
        <v/>
      </c>
      <c r="AA30" s="16">
        <f>IFERROR(MATCH(Settings!$C$26&amp;"|"&amp;ROWS($AA$2:$AA30),'Per Invoice'!$AC$2:$AC$601,0),"")</f>
        <v/>
      </c>
    </row>
    <row r="31">
      <c r="A31">
        <f>IF($AA31="","",IF(INDEX('Per Invoice'!A$2:A$601,$AA31)="","",INDEX('Per Invoice'!A$2:A$601,$AA31)))</f>
        <v/>
      </c>
      <c r="B31">
        <f>IF($AA31="","",IF(INDEX('Per Invoice'!B$2:B$601,$AA31)="","",INDEX('Per Invoice'!B$2:B$601,$AA31)))</f>
        <v/>
      </c>
      <c r="C31">
        <f>IF($AA31="","",IF(INDEX('Per Invoice'!C$2:C$601,$AA31)="","",INDEX('Per Invoice'!C$2:C$601,$AA31)))</f>
        <v/>
      </c>
      <c r="D31">
        <f>IF($AA31="","",IF(INDEX('Per Invoice'!D$2:D$601,$AA31)="","",INDEX('Per Invoice'!D$2:D$601,$AA31)))</f>
        <v/>
      </c>
      <c r="E31" s="14">
        <f>IF($AA31="","",IF(INDEX('Per Invoice'!E$2:E$601,$AA31)="","",INDEX('Per Invoice'!E$2:E$601,$AA31)))</f>
        <v/>
      </c>
      <c r="F31">
        <f>IF($AA31="","",IF(INDEX('Per Invoice'!F$2:F$601,$AA31)="","",INDEX('Per Invoice'!F$2:F$601,$AA31)))</f>
        <v/>
      </c>
      <c r="G31">
        <f>IF($AA31="","",IF(INDEX('Per Invoice'!G$2:G$601,$AA31)="","",INDEX('Per Invoice'!G$2:G$601,$AA31)))</f>
        <v/>
      </c>
      <c r="H31">
        <f>IF($AA31="","",IF(INDEX('Per Invoice'!H$2:H$601,$AA31)="","",INDEX('Per Invoice'!H$2:H$601,$AA31)))</f>
        <v/>
      </c>
      <c r="I31">
        <f>IF($AA31="","",IF(INDEX('Per Invoice'!I$2:I$601,$AA31)="","",INDEX('Per Invoice'!I$2:I$601,$AA31)))</f>
        <v/>
      </c>
      <c r="J31">
        <f>IF($AA31="","",IF(INDEX('Per Invoice'!J$2:J$601,$AA31)="","",INDEX('Per Invoice'!J$2:J$601,$AA31)))</f>
        <v/>
      </c>
      <c r="K31" s="7">
        <f>IF($AA31="","",IF(INDEX('Per Invoice'!K$2:K$601,$AA31)="","",INDEX('Per Invoice'!K$2:K$601,$AA31)))</f>
        <v/>
      </c>
      <c r="L31">
        <f>IF($AA31="","",IF(INDEX('Per Invoice'!L$2:L$601,$AA31)="","",INDEX('Per Invoice'!L$2:L$601,$AA31)))</f>
        <v/>
      </c>
      <c r="M31">
        <f>IF($AA31="","",IF(INDEX('Per Invoice'!M$2:M$601,$AA31)="","",INDEX('Per Invoice'!M$2:M$601,$AA31)))</f>
        <v/>
      </c>
      <c r="N31">
        <f>IF($AA31="","",IF(INDEX('Per Invoice'!N$2:N$601,$AA31)="","",INDEX('Per Invoice'!N$2:N$601,$AA31)))</f>
        <v/>
      </c>
      <c r="O31" s="7">
        <f>IF($AA31="","",IF(INDEX('Per Invoice'!O$2:O$601,$AA31)="","",INDEX('Per Invoice'!O$2:O$601,$AA31)))</f>
        <v/>
      </c>
      <c r="P31" s="7">
        <f>IF($AA31="","",IF(INDEX('Per Invoice'!P$2:P$601,$AA31)="","",INDEX('Per Invoice'!P$2:P$601,$AA31)))</f>
        <v/>
      </c>
      <c r="Q31">
        <f>IF($AA31="","",IF(INDEX('Per Invoice'!Q$2:Q$601,$AA31)="","",INDEX('Per Invoice'!Q$2:Q$601,$AA31)))</f>
        <v/>
      </c>
      <c r="R31" s="7">
        <f>IF($AA31="","",IF(INDEX('Per Invoice'!R$2:R$601,$AA31)="","",INDEX('Per Invoice'!R$2:R$601,$AA31)))</f>
        <v/>
      </c>
      <c r="S31" s="7">
        <f>IF($AA31="","",IF(INDEX('Per Invoice'!S$2:S$601,$AA31)="","",INDEX('Per Invoice'!S$2:S$601,$AA31)))</f>
        <v/>
      </c>
      <c r="T31">
        <f>IF($AA31="","",IF(INDEX('Per Invoice'!T$2:T$601,$AA31)="","",INDEX('Per Invoice'!T$2:T$601,$AA31)))</f>
        <v/>
      </c>
      <c r="U31" s="7">
        <f>IF($AA31="","",IF(INDEX('Per Invoice'!U$2:U$601,$AA31)="","",INDEX('Per Invoice'!U$2:U$601,$AA31)))</f>
        <v/>
      </c>
      <c r="V31" s="7">
        <f>IF($AA31="","",IF(INDEX('Per Invoice'!V$2:V$601,$AA31)="","",INDEX('Per Invoice'!V$2:V$601,$AA31)))</f>
        <v/>
      </c>
      <c r="W31" s="7">
        <f>IF($AA31="","",IF(INDEX('Per Invoice'!W$2:W$601,$AA31)="","",INDEX('Per Invoice'!W$2:W$601,$AA31)))</f>
        <v/>
      </c>
      <c r="X31" s="7">
        <f>IF($AA31="","",IF(INDEX('Per Invoice'!X$2:X$601,$AA31)="","",INDEX('Per Invoice'!X$2:X$601,$AA31)))</f>
        <v/>
      </c>
      <c r="Y31" s="7">
        <f>IF($AA31="","",IF(INDEX('Per Invoice'!Y$2:Y$601,$AA31)="","",INDEX('Per Invoice'!Y$2:Y$601,$AA31)))</f>
        <v/>
      </c>
      <c r="Z31" s="7">
        <f>IF($AA31="","",IF(INDEX('Per Invoice'!Z$2:Z$601,$AA31)="","",INDEX('Per Invoice'!Z$2:Z$601,$AA31)))</f>
        <v/>
      </c>
      <c r="AA31" s="16">
        <f>IFERROR(MATCH(Settings!$C$26&amp;"|"&amp;ROWS($AA$2:$AA31),'Per Invoice'!$AC$2:$AC$601,0),"")</f>
        <v/>
      </c>
    </row>
    <row r="32">
      <c r="A32">
        <f>IF($AA32="","",IF(INDEX('Per Invoice'!A$2:A$601,$AA32)="","",INDEX('Per Invoice'!A$2:A$601,$AA32)))</f>
        <v/>
      </c>
      <c r="B32">
        <f>IF($AA32="","",IF(INDEX('Per Invoice'!B$2:B$601,$AA32)="","",INDEX('Per Invoice'!B$2:B$601,$AA32)))</f>
        <v/>
      </c>
      <c r="C32">
        <f>IF($AA32="","",IF(INDEX('Per Invoice'!C$2:C$601,$AA32)="","",INDEX('Per Invoice'!C$2:C$601,$AA32)))</f>
        <v/>
      </c>
      <c r="D32">
        <f>IF($AA32="","",IF(INDEX('Per Invoice'!D$2:D$601,$AA32)="","",INDEX('Per Invoice'!D$2:D$601,$AA32)))</f>
        <v/>
      </c>
      <c r="E32" s="14">
        <f>IF($AA32="","",IF(INDEX('Per Invoice'!E$2:E$601,$AA32)="","",INDEX('Per Invoice'!E$2:E$601,$AA32)))</f>
        <v/>
      </c>
      <c r="F32">
        <f>IF($AA32="","",IF(INDEX('Per Invoice'!F$2:F$601,$AA32)="","",INDEX('Per Invoice'!F$2:F$601,$AA32)))</f>
        <v/>
      </c>
      <c r="G32">
        <f>IF($AA32="","",IF(INDEX('Per Invoice'!G$2:G$601,$AA32)="","",INDEX('Per Invoice'!G$2:G$601,$AA32)))</f>
        <v/>
      </c>
      <c r="H32">
        <f>IF($AA32="","",IF(INDEX('Per Invoice'!H$2:H$601,$AA32)="","",INDEX('Per Invoice'!H$2:H$601,$AA32)))</f>
        <v/>
      </c>
      <c r="I32">
        <f>IF($AA32="","",IF(INDEX('Per Invoice'!I$2:I$601,$AA32)="","",INDEX('Per Invoice'!I$2:I$601,$AA32)))</f>
        <v/>
      </c>
      <c r="J32">
        <f>IF($AA32="","",IF(INDEX('Per Invoice'!J$2:J$601,$AA32)="","",INDEX('Per Invoice'!J$2:J$601,$AA32)))</f>
        <v/>
      </c>
      <c r="K32" s="7">
        <f>IF($AA32="","",IF(INDEX('Per Invoice'!K$2:K$601,$AA32)="","",INDEX('Per Invoice'!K$2:K$601,$AA32)))</f>
        <v/>
      </c>
      <c r="L32">
        <f>IF($AA32="","",IF(INDEX('Per Invoice'!L$2:L$601,$AA32)="","",INDEX('Per Invoice'!L$2:L$601,$AA32)))</f>
        <v/>
      </c>
      <c r="M32">
        <f>IF($AA32="","",IF(INDEX('Per Invoice'!M$2:M$601,$AA32)="","",INDEX('Per Invoice'!M$2:M$601,$AA32)))</f>
        <v/>
      </c>
      <c r="N32">
        <f>IF($AA32="","",IF(INDEX('Per Invoice'!N$2:N$601,$AA32)="","",INDEX('Per Invoice'!N$2:N$601,$AA32)))</f>
        <v/>
      </c>
      <c r="O32" s="7">
        <f>IF($AA32="","",IF(INDEX('Per Invoice'!O$2:O$601,$AA32)="","",INDEX('Per Invoice'!O$2:O$601,$AA32)))</f>
        <v/>
      </c>
      <c r="P32" s="7">
        <f>IF($AA32="","",IF(INDEX('Per Invoice'!P$2:P$601,$AA32)="","",INDEX('Per Invoice'!P$2:P$601,$AA32)))</f>
        <v/>
      </c>
      <c r="Q32">
        <f>IF($AA32="","",IF(INDEX('Per Invoice'!Q$2:Q$601,$AA32)="","",INDEX('Per Invoice'!Q$2:Q$601,$AA32)))</f>
        <v/>
      </c>
      <c r="R32" s="7">
        <f>IF($AA32="","",IF(INDEX('Per Invoice'!R$2:R$601,$AA32)="","",INDEX('Per Invoice'!R$2:R$601,$AA32)))</f>
        <v/>
      </c>
      <c r="S32" s="7">
        <f>IF($AA32="","",IF(INDEX('Per Invoice'!S$2:S$601,$AA32)="","",INDEX('Per Invoice'!S$2:S$601,$AA32)))</f>
        <v/>
      </c>
      <c r="T32">
        <f>IF($AA32="","",IF(INDEX('Per Invoice'!T$2:T$601,$AA32)="","",INDEX('Per Invoice'!T$2:T$601,$AA32)))</f>
        <v/>
      </c>
      <c r="U32" s="7">
        <f>IF($AA32="","",IF(INDEX('Per Invoice'!U$2:U$601,$AA32)="","",INDEX('Per Invoice'!U$2:U$601,$AA32)))</f>
        <v/>
      </c>
      <c r="V32" s="7">
        <f>IF($AA32="","",IF(INDEX('Per Invoice'!V$2:V$601,$AA32)="","",INDEX('Per Invoice'!V$2:V$601,$AA32)))</f>
        <v/>
      </c>
      <c r="W32" s="7">
        <f>IF($AA32="","",IF(INDEX('Per Invoice'!W$2:W$601,$AA32)="","",INDEX('Per Invoice'!W$2:W$601,$AA32)))</f>
        <v/>
      </c>
      <c r="X32" s="7">
        <f>IF($AA32="","",IF(INDEX('Per Invoice'!X$2:X$601,$AA32)="","",INDEX('Per Invoice'!X$2:X$601,$AA32)))</f>
        <v/>
      </c>
      <c r="Y32" s="7">
        <f>IF($AA32="","",IF(INDEX('Per Invoice'!Y$2:Y$601,$AA32)="","",INDEX('Per Invoice'!Y$2:Y$601,$AA32)))</f>
        <v/>
      </c>
      <c r="Z32" s="7">
        <f>IF($AA32="","",IF(INDEX('Per Invoice'!Z$2:Z$601,$AA32)="","",INDEX('Per Invoice'!Z$2:Z$601,$AA32)))</f>
        <v/>
      </c>
      <c r="AA32" s="16">
        <f>IFERROR(MATCH(Settings!$C$26&amp;"|"&amp;ROWS($AA$2:$AA32),'Per Invoice'!$AC$2:$AC$601,0),"")</f>
        <v/>
      </c>
    </row>
    <row r="33">
      <c r="A33">
        <f>IF($AA33="","",IF(INDEX('Per Invoice'!A$2:A$601,$AA33)="","",INDEX('Per Invoice'!A$2:A$601,$AA33)))</f>
        <v/>
      </c>
      <c r="B33">
        <f>IF($AA33="","",IF(INDEX('Per Invoice'!B$2:B$601,$AA33)="","",INDEX('Per Invoice'!B$2:B$601,$AA33)))</f>
        <v/>
      </c>
      <c r="C33">
        <f>IF($AA33="","",IF(INDEX('Per Invoice'!C$2:C$601,$AA33)="","",INDEX('Per Invoice'!C$2:C$601,$AA33)))</f>
        <v/>
      </c>
      <c r="D33">
        <f>IF($AA33="","",IF(INDEX('Per Invoice'!D$2:D$601,$AA33)="","",INDEX('Per Invoice'!D$2:D$601,$AA33)))</f>
        <v/>
      </c>
      <c r="E33" s="14">
        <f>IF($AA33="","",IF(INDEX('Per Invoice'!E$2:E$601,$AA33)="","",INDEX('Per Invoice'!E$2:E$601,$AA33)))</f>
        <v/>
      </c>
      <c r="F33">
        <f>IF($AA33="","",IF(INDEX('Per Invoice'!F$2:F$601,$AA33)="","",INDEX('Per Invoice'!F$2:F$601,$AA33)))</f>
        <v/>
      </c>
      <c r="G33">
        <f>IF($AA33="","",IF(INDEX('Per Invoice'!G$2:G$601,$AA33)="","",INDEX('Per Invoice'!G$2:G$601,$AA33)))</f>
        <v/>
      </c>
      <c r="H33">
        <f>IF($AA33="","",IF(INDEX('Per Invoice'!H$2:H$601,$AA33)="","",INDEX('Per Invoice'!H$2:H$601,$AA33)))</f>
        <v/>
      </c>
      <c r="I33">
        <f>IF($AA33="","",IF(INDEX('Per Invoice'!I$2:I$601,$AA33)="","",INDEX('Per Invoice'!I$2:I$601,$AA33)))</f>
        <v/>
      </c>
      <c r="J33">
        <f>IF($AA33="","",IF(INDEX('Per Invoice'!J$2:J$601,$AA33)="","",INDEX('Per Invoice'!J$2:J$601,$AA33)))</f>
        <v/>
      </c>
      <c r="K33" s="7">
        <f>IF($AA33="","",IF(INDEX('Per Invoice'!K$2:K$601,$AA33)="","",INDEX('Per Invoice'!K$2:K$601,$AA33)))</f>
        <v/>
      </c>
      <c r="L33">
        <f>IF($AA33="","",IF(INDEX('Per Invoice'!L$2:L$601,$AA33)="","",INDEX('Per Invoice'!L$2:L$601,$AA33)))</f>
        <v/>
      </c>
      <c r="M33">
        <f>IF($AA33="","",IF(INDEX('Per Invoice'!M$2:M$601,$AA33)="","",INDEX('Per Invoice'!M$2:M$601,$AA33)))</f>
        <v/>
      </c>
      <c r="N33">
        <f>IF($AA33="","",IF(INDEX('Per Invoice'!N$2:N$601,$AA33)="","",INDEX('Per Invoice'!N$2:N$601,$AA33)))</f>
        <v/>
      </c>
      <c r="O33" s="7">
        <f>IF($AA33="","",IF(INDEX('Per Invoice'!O$2:O$601,$AA33)="","",INDEX('Per Invoice'!O$2:O$601,$AA33)))</f>
        <v/>
      </c>
      <c r="P33" s="7">
        <f>IF($AA33="","",IF(INDEX('Per Invoice'!P$2:P$601,$AA33)="","",INDEX('Per Invoice'!P$2:P$601,$AA33)))</f>
        <v/>
      </c>
      <c r="Q33">
        <f>IF($AA33="","",IF(INDEX('Per Invoice'!Q$2:Q$601,$AA33)="","",INDEX('Per Invoice'!Q$2:Q$601,$AA33)))</f>
        <v/>
      </c>
      <c r="R33" s="7">
        <f>IF($AA33="","",IF(INDEX('Per Invoice'!R$2:R$601,$AA33)="","",INDEX('Per Invoice'!R$2:R$601,$AA33)))</f>
        <v/>
      </c>
      <c r="S33" s="7">
        <f>IF($AA33="","",IF(INDEX('Per Invoice'!S$2:S$601,$AA33)="","",INDEX('Per Invoice'!S$2:S$601,$AA33)))</f>
        <v/>
      </c>
      <c r="T33">
        <f>IF($AA33="","",IF(INDEX('Per Invoice'!T$2:T$601,$AA33)="","",INDEX('Per Invoice'!T$2:T$601,$AA33)))</f>
        <v/>
      </c>
      <c r="U33" s="7">
        <f>IF($AA33="","",IF(INDEX('Per Invoice'!U$2:U$601,$AA33)="","",INDEX('Per Invoice'!U$2:U$601,$AA33)))</f>
        <v/>
      </c>
      <c r="V33" s="7">
        <f>IF($AA33="","",IF(INDEX('Per Invoice'!V$2:V$601,$AA33)="","",INDEX('Per Invoice'!V$2:V$601,$AA33)))</f>
        <v/>
      </c>
      <c r="W33" s="7">
        <f>IF($AA33="","",IF(INDEX('Per Invoice'!W$2:W$601,$AA33)="","",INDEX('Per Invoice'!W$2:W$601,$AA33)))</f>
        <v/>
      </c>
      <c r="X33" s="7">
        <f>IF($AA33="","",IF(INDEX('Per Invoice'!X$2:X$601,$AA33)="","",INDEX('Per Invoice'!X$2:X$601,$AA33)))</f>
        <v/>
      </c>
      <c r="Y33" s="7">
        <f>IF($AA33="","",IF(INDEX('Per Invoice'!Y$2:Y$601,$AA33)="","",INDEX('Per Invoice'!Y$2:Y$601,$AA33)))</f>
        <v/>
      </c>
      <c r="Z33" s="7">
        <f>IF($AA33="","",IF(INDEX('Per Invoice'!Z$2:Z$601,$AA33)="","",INDEX('Per Invoice'!Z$2:Z$601,$AA33)))</f>
        <v/>
      </c>
      <c r="AA33" s="16">
        <f>IFERROR(MATCH(Settings!$C$26&amp;"|"&amp;ROWS($AA$2:$AA33),'Per Invoice'!$AC$2:$AC$601,0),"")</f>
        <v/>
      </c>
    </row>
    <row r="34">
      <c r="A34">
        <f>IF($AA34="","",IF(INDEX('Per Invoice'!A$2:A$601,$AA34)="","",INDEX('Per Invoice'!A$2:A$601,$AA34)))</f>
        <v/>
      </c>
      <c r="B34">
        <f>IF($AA34="","",IF(INDEX('Per Invoice'!B$2:B$601,$AA34)="","",INDEX('Per Invoice'!B$2:B$601,$AA34)))</f>
        <v/>
      </c>
      <c r="C34">
        <f>IF($AA34="","",IF(INDEX('Per Invoice'!C$2:C$601,$AA34)="","",INDEX('Per Invoice'!C$2:C$601,$AA34)))</f>
        <v/>
      </c>
      <c r="D34">
        <f>IF($AA34="","",IF(INDEX('Per Invoice'!D$2:D$601,$AA34)="","",INDEX('Per Invoice'!D$2:D$601,$AA34)))</f>
        <v/>
      </c>
      <c r="E34" s="14">
        <f>IF($AA34="","",IF(INDEX('Per Invoice'!E$2:E$601,$AA34)="","",INDEX('Per Invoice'!E$2:E$601,$AA34)))</f>
        <v/>
      </c>
      <c r="F34">
        <f>IF($AA34="","",IF(INDEX('Per Invoice'!F$2:F$601,$AA34)="","",INDEX('Per Invoice'!F$2:F$601,$AA34)))</f>
        <v/>
      </c>
      <c r="G34">
        <f>IF($AA34="","",IF(INDEX('Per Invoice'!G$2:G$601,$AA34)="","",INDEX('Per Invoice'!G$2:G$601,$AA34)))</f>
        <v/>
      </c>
      <c r="H34">
        <f>IF($AA34="","",IF(INDEX('Per Invoice'!H$2:H$601,$AA34)="","",INDEX('Per Invoice'!H$2:H$601,$AA34)))</f>
        <v/>
      </c>
      <c r="I34">
        <f>IF($AA34="","",IF(INDEX('Per Invoice'!I$2:I$601,$AA34)="","",INDEX('Per Invoice'!I$2:I$601,$AA34)))</f>
        <v/>
      </c>
      <c r="J34">
        <f>IF($AA34="","",IF(INDEX('Per Invoice'!J$2:J$601,$AA34)="","",INDEX('Per Invoice'!J$2:J$601,$AA34)))</f>
        <v/>
      </c>
      <c r="K34" s="7">
        <f>IF($AA34="","",IF(INDEX('Per Invoice'!K$2:K$601,$AA34)="","",INDEX('Per Invoice'!K$2:K$601,$AA34)))</f>
        <v/>
      </c>
      <c r="L34">
        <f>IF($AA34="","",IF(INDEX('Per Invoice'!L$2:L$601,$AA34)="","",INDEX('Per Invoice'!L$2:L$601,$AA34)))</f>
        <v/>
      </c>
      <c r="M34">
        <f>IF($AA34="","",IF(INDEX('Per Invoice'!M$2:M$601,$AA34)="","",INDEX('Per Invoice'!M$2:M$601,$AA34)))</f>
        <v/>
      </c>
      <c r="N34">
        <f>IF($AA34="","",IF(INDEX('Per Invoice'!N$2:N$601,$AA34)="","",INDEX('Per Invoice'!N$2:N$601,$AA34)))</f>
        <v/>
      </c>
      <c r="O34" s="7">
        <f>IF($AA34="","",IF(INDEX('Per Invoice'!O$2:O$601,$AA34)="","",INDEX('Per Invoice'!O$2:O$601,$AA34)))</f>
        <v/>
      </c>
      <c r="P34" s="7">
        <f>IF($AA34="","",IF(INDEX('Per Invoice'!P$2:P$601,$AA34)="","",INDEX('Per Invoice'!P$2:P$601,$AA34)))</f>
        <v/>
      </c>
      <c r="Q34">
        <f>IF($AA34="","",IF(INDEX('Per Invoice'!Q$2:Q$601,$AA34)="","",INDEX('Per Invoice'!Q$2:Q$601,$AA34)))</f>
        <v/>
      </c>
      <c r="R34" s="7">
        <f>IF($AA34="","",IF(INDEX('Per Invoice'!R$2:R$601,$AA34)="","",INDEX('Per Invoice'!R$2:R$601,$AA34)))</f>
        <v/>
      </c>
      <c r="S34" s="7">
        <f>IF($AA34="","",IF(INDEX('Per Invoice'!S$2:S$601,$AA34)="","",INDEX('Per Invoice'!S$2:S$601,$AA34)))</f>
        <v/>
      </c>
      <c r="T34">
        <f>IF($AA34="","",IF(INDEX('Per Invoice'!T$2:T$601,$AA34)="","",INDEX('Per Invoice'!T$2:T$601,$AA34)))</f>
        <v/>
      </c>
      <c r="U34" s="7">
        <f>IF($AA34="","",IF(INDEX('Per Invoice'!U$2:U$601,$AA34)="","",INDEX('Per Invoice'!U$2:U$601,$AA34)))</f>
        <v/>
      </c>
      <c r="V34" s="7">
        <f>IF($AA34="","",IF(INDEX('Per Invoice'!V$2:V$601,$AA34)="","",INDEX('Per Invoice'!V$2:V$601,$AA34)))</f>
        <v/>
      </c>
      <c r="W34" s="7">
        <f>IF($AA34="","",IF(INDEX('Per Invoice'!W$2:W$601,$AA34)="","",INDEX('Per Invoice'!W$2:W$601,$AA34)))</f>
        <v/>
      </c>
      <c r="X34" s="7">
        <f>IF($AA34="","",IF(INDEX('Per Invoice'!X$2:X$601,$AA34)="","",INDEX('Per Invoice'!X$2:X$601,$AA34)))</f>
        <v/>
      </c>
      <c r="Y34" s="7">
        <f>IF($AA34="","",IF(INDEX('Per Invoice'!Y$2:Y$601,$AA34)="","",INDEX('Per Invoice'!Y$2:Y$601,$AA34)))</f>
        <v/>
      </c>
      <c r="Z34" s="7">
        <f>IF($AA34="","",IF(INDEX('Per Invoice'!Z$2:Z$601,$AA34)="","",INDEX('Per Invoice'!Z$2:Z$601,$AA34)))</f>
        <v/>
      </c>
      <c r="AA34" s="16">
        <f>IFERROR(MATCH(Settings!$C$26&amp;"|"&amp;ROWS($AA$2:$AA34),'Per Invoice'!$AC$2:$AC$601,0),"")</f>
        <v/>
      </c>
    </row>
    <row r="35">
      <c r="A35">
        <f>IF($AA35="","",IF(INDEX('Per Invoice'!A$2:A$601,$AA35)="","",INDEX('Per Invoice'!A$2:A$601,$AA35)))</f>
        <v/>
      </c>
      <c r="B35">
        <f>IF($AA35="","",IF(INDEX('Per Invoice'!B$2:B$601,$AA35)="","",INDEX('Per Invoice'!B$2:B$601,$AA35)))</f>
        <v/>
      </c>
      <c r="C35">
        <f>IF($AA35="","",IF(INDEX('Per Invoice'!C$2:C$601,$AA35)="","",INDEX('Per Invoice'!C$2:C$601,$AA35)))</f>
        <v/>
      </c>
      <c r="D35">
        <f>IF($AA35="","",IF(INDEX('Per Invoice'!D$2:D$601,$AA35)="","",INDEX('Per Invoice'!D$2:D$601,$AA35)))</f>
        <v/>
      </c>
      <c r="E35" s="14">
        <f>IF($AA35="","",IF(INDEX('Per Invoice'!E$2:E$601,$AA35)="","",INDEX('Per Invoice'!E$2:E$601,$AA35)))</f>
        <v/>
      </c>
      <c r="F35">
        <f>IF($AA35="","",IF(INDEX('Per Invoice'!F$2:F$601,$AA35)="","",INDEX('Per Invoice'!F$2:F$601,$AA35)))</f>
        <v/>
      </c>
      <c r="G35">
        <f>IF($AA35="","",IF(INDEX('Per Invoice'!G$2:G$601,$AA35)="","",INDEX('Per Invoice'!G$2:G$601,$AA35)))</f>
        <v/>
      </c>
      <c r="H35">
        <f>IF($AA35="","",IF(INDEX('Per Invoice'!H$2:H$601,$AA35)="","",INDEX('Per Invoice'!H$2:H$601,$AA35)))</f>
        <v/>
      </c>
      <c r="I35">
        <f>IF($AA35="","",IF(INDEX('Per Invoice'!I$2:I$601,$AA35)="","",INDEX('Per Invoice'!I$2:I$601,$AA35)))</f>
        <v/>
      </c>
      <c r="J35">
        <f>IF($AA35="","",IF(INDEX('Per Invoice'!J$2:J$601,$AA35)="","",INDEX('Per Invoice'!J$2:J$601,$AA35)))</f>
        <v/>
      </c>
      <c r="K35" s="7">
        <f>IF($AA35="","",IF(INDEX('Per Invoice'!K$2:K$601,$AA35)="","",INDEX('Per Invoice'!K$2:K$601,$AA35)))</f>
        <v/>
      </c>
      <c r="L35">
        <f>IF($AA35="","",IF(INDEX('Per Invoice'!L$2:L$601,$AA35)="","",INDEX('Per Invoice'!L$2:L$601,$AA35)))</f>
        <v/>
      </c>
      <c r="M35">
        <f>IF($AA35="","",IF(INDEX('Per Invoice'!M$2:M$601,$AA35)="","",INDEX('Per Invoice'!M$2:M$601,$AA35)))</f>
        <v/>
      </c>
      <c r="N35">
        <f>IF($AA35="","",IF(INDEX('Per Invoice'!N$2:N$601,$AA35)="","",INDEX('Per Invoice'!N$2:N$601,$AA35)))</f>
        <v/>
      </c>
      <c r="O35" s="7">
        <f>IF($AA35="","",IF(INDEX('Per Invoice'!O$2:O$601,$AA35)="","",INDEX('Per Invoice'!O$2:O$601,$AA35)))</f>
        <v/>
      </c>
      <c r="P35" s="7">
        <f>IF($AA35="","",IF(INDEX('Per Invoice'!P$2:P$601,$AA35)="","",INDEX('Per Invoice'!P$2:P$601,$AA35)))</f>
        <v/>
      </c>
      <c r="Q35">
        <f>IF($AA35="","",IF(INDEX('Per Invoice'!Q$2:Q$601,$AA35)="","",INDEX('Per Invoice'!Q$2:Q$601,$AA35)))</f>
        <v/>
      </c>
      <c r="R35" s="7">
        <f>IF($AA35="","",IF(INDEX('Per Invoice'!R$2:R$601,$AA35)="","",INDEX('Per Invoice'!R$2:R$601,$AA35)))</f>
        <v/>
      </c>
      <c r="S35" s="7">
        <f>IF($AA35="","",IF(INDEX('Per Invoice'!S$2:S$601,$AA35)="","",INDEX('Per Invoice'!S$2:S$601,$AA35)))</f>
        <v/>
      </c>
      <c r="T35">
        <f>IF($AA35="","",IF(INDEX('Per Invoice'!T$2:T$601,$AA35)="","",INDEX('Per Invoice'!T$2:T$601,$AA35)))</f>
        <v/>
      </c>
      <c r="U35" s="7">
        <f>IF($AA35="","",IF(INDEX('Per Invoice'!U$2:U$601,$AA35)="","",INDEX('Per Invoice'!U$2:U$601,$AA35)))</f>
        <v/>
      </c>
      <c r="V35" s="7">
        <f>IF($AA35="","",IF(INDEX('Per Invoice'!V$2:V$601,$AA35)="","",INDEX('Per Invoice'!V$2:V$601,$AA35)))</f>
        <v/>
      </c>
      <c r="W35" s="7">
        <f>IF($AA35="","",IF(INDEX('Per Invoice'!W$2:W$601,$AA35)="","",INDEX('Per Invoice'!W$2:W$601,$AA35)))</f>
        <v/>
      </c>
      <c r="X35" s="7">
        <f>IF($AA35="","",IF(INDEX('Per Invoice'!X$2:X$601,$AA35)="","",INDEX('Per Invoice'!X$2:X$601,$AA35)))</f>
        <v/>
      </c>
      <c r="Y35" s="7">
        <f>IF($AA35="","",IF(INDEX('Per Invoice'!Y$2:Y$601,$AA35)="","",INDEX('Per Invoice'!Y$2:Y$601,$AA35)))</f>
        <v/>
      </c>
      <c r="Z35" s="7">
        <f>IF($AA35="","",IF(INDEX('Per Invoice'!Z$2:Z$601,$AA35)="","",INDEX('Per Invoice'!Z$2:Z$601,$AA35)))</f>
        <v/>
      </c>
      <c r="AA35" s="16">
        <f>IFERROR(MATCH(Settings!$C$26&amp;"|"&amp;ROWS($AA$2:$AA35),'Per Invoice'!$AC$2:$AC$601,0),"")</f>
        <v/>
      </c>
    </row>
    <row r="36">
      <c r="A36">
        <f>IF($AA36="","",IF(INDEX('Per Invoice'!A$2:A$601,$AA36)="","",INDEX('Per Invoice'!A$2:A$601,$AA36)))</f>
        <v/>
      </c>
      <c r="B36">
        <f>IF($AA36="","",IF(INDEX('Per Invoice'!B$2:B$601,$AA36)="","",INDEX('Per Invoice'!B$2:B$601,$AA36)))</f>
        <v/>
      </c>
      <c r="C36">
        <f>IF($AA36="","",IF(INDEX('Per Invoice'!C$2:C$601,$AA36)="","",INDEX('Per Invoice'!C$2:C$601,$AA36)))</f>
        <v/>
      </c>
      <c r="D36">
        <f>IF($AA36="","",IF(INDEX('Per Invoice'!D$2:D$601,$AA36)="","",INDEX('Per Invoice'!D$2:D$601,$AA36)))</f>
        <v/>
      </c>
      <c r="E36" s="14">
        <f>IF($AA36="","",IF(INDEX('Per Invoice'!E$2:E$601,$AA36)="","",INDEX('Per Invoice'!E$2:E$601,$AA36)))</f>
        <v/>
      </c>
      <c r="F36">
        <f>IF($AA36="","",IF(INDEX('Per Invoice'!F$2:F$601,$AA36)="","",INDEX('Per Invoice'!F$2:F$601,$AA36)))</f>
        <v/>
      </c>
      <c r="G36">
        <f>IF($AA36="","",IF(INDEX('Per Invoice'!G$2:G$601,$AA36)="","",INDEX('Per Invoice'!G$2:G$601,$AA36)))</f>
        <v/>
      </c>
      <c r="H36">
        <f>IF($AA36="","",IF(INDEX('Per Invoice'!H$2:H$601,$AA36)="","",INDEX('Per Invoice'!H$2:H$601,$AA36)))</f>
        <v/>
      </c>
      <c r="I36">
        <f>IF($AA36="","",IF(INDEX('Per Invoice'!I$2:I$601,$AA36)="","",INDEX('Per Invoice'!I$2:I$601,$AA36)))</f>
        <v/>
      </c>
      <c r="J36">
        <f>IF($AA36="","",IF(INDEX('Per Invoice'!J$2:J$601,$AA36)="","",INDEX('Per Invoice'!J$2:J$601,$AA36)))</f>
        <v/>
      </c>
      <c r="K36" s="7">
        <f>IF($AA36="","",IF(INDEX('Per Invoice'!K$2:K$601,$AA36)="","",INDEX('Per Invoice'!K$2:K$601,$AA36)))</f>
        <v/>
      </c>
      <c r="L36">
        <f>IF($AA36="","",IF(INDEX('Per Invoice'!L$2:L$601,$AA36)="","",INDEX('Per Invoice'!L$2:L$601,$AA36)))</f>
        <v/>
      </c>
      <c r="M36">
        <f>IF($AA36="","",IF(INDEX('Per Invoice'!M$2:M$601,$AA36)="","",INDEX('Per Invoice'!M$2:M$601,$AA36)))</f>
        <v/>
      </c>
      <c r="N36">
        <f>IF($AA36="","",IF(INDEX('Per Invoice'!N$2:N$601,$AA36)="","",INDEX('Per Invoice'!N$2:N$601,$AA36)))</f>
        <v/>
      </c>
      <c r="O36" s="7">
        <f>IF($AA36="","",IF(INDEX('Per Invoice'!O$2:O$601,$AA36)="","",INDEX('Per Invoice'!O$2:O$601,$AA36)))</f>
        <v/>
      </c>
      <c r="P36" s="7">
        <f>IF($AA36="","",IF(INDEX('Per Invoice'!P$2:P$601,$AA36)="","",INDEX('Per Invoice'!P$2:P$601,$AA36)))</f>
        <v/>
      </c>
      <c r="Q36">
        <f>IF($AA36="","",IF(INDEX('Per Invoice'!Q$2:Q$601,$AA36)="","",INDEX('Per Invoice'!Q$2:Q$601,$AA36)))</f>
        <v/>
      </c>
      <c r="R36" s="7">
        <f>IF($AA36="","",IF(INDEX('Per Invoice'!R$2:R$601,$AA36)="","",INDEX('Per Invoice'!R$2:R$601,$AA36)))</f>
        <v/>
      </c>
      <c r="S36" s="7">
        <f>IF($AA36="","",IF(INDEX('Per Invoice'!S$2:S$601,$AA36)="","",INDEX('Per Invoice'!S$2:S$601,$AA36)))</f>
        <v/>
      </c>
      <c r="T36">
        <f>IF($AA36="","",IF(INDEX('Per Invoice'!T$2:T$601,$AA36)="","",INDEX('Per Invoice'!T$2:T$601,$AA36)))</f>
        <v/>
      </c>
      <c r="U36" s="7">
        <f>IF($AA36="","",IF(INDEX('Per Invoice'!U$2:U$601,$AA36)="","",INDEX('Per Invoice'!U$2:U$601,$AA36)))</f>
        <v/>
      </c>
      <c r="V36" s="7">
        <f>IF($AA36="","",IF(INDEX('Per Invoice'!V$2:V$601,$AA36)="","",INDEX('Per Invoice'!V$2:V$601,$AA36)))</f>
        <v/>
      </c>
      <c r="W36" s="7">
        <f>IF($AA36="","",IF(INDEX('Per Invoice'!W$2:W$601,$AA36)="","",INDEX('Per Invoice'!W$2:W$601,$AA36)))</f>
        <v/>
      </c>
      <c r="X36" s="7">
        <f>IF($AA36="","",IF(INDEX('Per Invoice'!X$2:X$601,$AA36)="","",INDEX('Per Invoice'!X$2:X$601,$AA36)))</f>
        <v/>
      </c>
      <c r="Y36" s="7">
        <f>IF($AA36="","",IF(INDEX('Per Invoice'!Y$2:Y$601,$AA36)="","",INDEX('Per Invoice'!Y$2:Y$601,$AA36)))</f>
        <v/>
      </c>
      <c r="Z36" s="7">
        <f>IF($AA36="","",IF(INDEX('Per Invoice'!Z$2:Z$601,$AA36)="","",INDEX('Per Invoice'!Z$2:Z$601,$AA36)))</f>
        <v/>
      </c>
      <c r="AA36" s="16">
        <f>IFERROR(MATCH(Settings!$C$26&amp;"|"&amp;ROWS($AA$2:$AA36),'Per Invoice'!$AC$2:$AC$601,0),"")</f>
        <v/>
      </c>
    </row>
    <row r="37">
      <c r="A37">
        <f>IF($AA37="","",IF(INDEX('Per Invoice'!A$2:A$601,$AA37)="","",INDEX('Per Invoice'!A$2:A$601,$AA37)))</f>
        <v/>
      </c>
      <c r="B37">
        <f>IF($AA37="","",IF(INDEX('Per Invoice'!B$2:B$601,$AA37)="","",INDEX('Per Invoice'!B$2:B$601,$AA37)))</f>
        <v/>
      </c>
      <c r="C37">
        <f>IF($AA37="","",IF(INDEX('Per Invoice'!C$2:C$601,$AA37)="","",INDEX('Per Invoice'!C$2:C$601,$AA37)))</f>
        <v/>
      </c>
      <c r="D37">
        <f>IF($AA37="","",IF(INDEX('Per Invoice'!D$2:D$601,$AA37)="","",INDEX('Per Invoice'!D$2:D$601,$AA37)))</f>
        <v/>
      </c>
      <c r="E37" s="14">
        <f>IF($AA37="","",IF(INDEX('Per Invoice'!E$2:E$601,$AA37)="","",INDEX('Per Invoice'!E$2:E$601,$AA37)))</f>
        <v/>
      </c>
      <c r="F37">
        <f>IF($AA37="","",IF(INDEX('Per Invoice'!F$2:F$601,$AA37)="","",INDEX('Per Invoice'!F$2:F$601,$AA37)))</f>
        <v/>
      </c>
      <c r="G37">
        <f>IF($AA37="","",IF(INDEX('Per Invoice'!G$2:G$601,$AA37)="","",INDEX('Per Invoice'!G$2:G$601,$AA37)))</f>
        <v/>
      </c>
      <c r="H37">
        <f>IF($AA37="","",IF(INDEX('Per Invoice'!H$2:H$601,$AA37)="","",INDEX('Per Invoice'!H$2:H$601,$AA37)))</f>
        <v/>
      </c>
      <c r="I37">
        <f>IF($AA37="","",IF(INDEX('Per Invoice'!I$2:I$601,$AA37)="","",INDEX('Per Invoice'!I$2:I$601,$AA37)))</f>
        <v/>
      </c>
      <c r="J37">
        <f>IF($AA37="","",IF(INDEX('Per Invoice'!J$2:J$601,$AA37)="","",INDEX('Per Invoice'!J$2:J$601,$AA37)))</f>
        <v/>
      </c>
      <c r="K37" s="7">
        <f>IF($AA37="","",IF(INDEX('Per Invoice'!K$2:K$601,$AA37)="","",INDEX('Per Invoice'!K$2:K$601,$AA37)))</f>
        <v/>
      </c>
      <c r="L37">
        <f>IF($AA37="","",IF(INDEX('Per Invoice'!L$2:L$601,$AA37)="","",INDEX('Per Invoice'!L$2:L$601,$AA37)))</f>
        <v/>
      </c>
      <c r="M37">
        <f>IF($AA37="","",IF(INDEX('Per Invoice'!M$2:M$601,$AA37)="","",INDEX('Per Invoice'!M$2:M$601,$AA37)))</f>
        <v/>
      </c>
      <c r="N37">
        <f>IF($AA37="","",IF(INDEX('Per Invoice'!N$2:N$601,$AA37)="","",INDEX('Per Invoice'!N$2:N$601,$AA37)))</f>
        <v/>
      </c>
      <c r="O37" s="7">
        <f>IF($AA37="","",IF(INDEX('Per Invoice'!O$2:O$601,$AA37)="","",INDEX('Per Invoice'!O$2:O$601,$AA37)))</f>
        <v/>
      </c>
      <c r="P37" s="7">
        <f>IF($AA37="","",IF(INDEX('Per Invoice'!P$2:P$601,$AA37)="","",INDEX('Per Invoice'!P$2:P$601,$AA37)))</f>
        <v/>
      </c>
      <c r="Q37">
        <f>IF($AA37="","",IF(INDEX('Per Invoice'!Q$2:Q$601,$AA37)="","",INDEX('Per Invoice'!Q$2:Q$601,$AA37)))</f>
        <v/>
      </c>
      <c r="R37" s="7">
        <f>IF($AA37="","",IF(INDEX('Per Invoice'!R$2:R$601,$AA37)="","",INDEX('Per Invoice'!R$2:R$601,$AA37)))</f>
        <v/>
      </c>
      <c r="S37" s="7">
        <f>IF($AA37="","",IF(INDEX('Per Invoice'!S$2:S$601,$AA37)="","",INDEX('Per Invoice'!S$2:S$601,$AA37)))</f>
        <v/>
      </c>
      <c r="T37">
        <f>IF($AA37="","",IF(INDEX('Per Invoice'!T$2:T$601,$AA37)="","",INDEX('Per Invoice'!T$2:T$601,$AA37)))</f>
        <v/>
      </c>
      <c r="U37" s="7">
        <f>IF($AA37="","",IF(INDEX('Per Invoice'!U$2:U$601,$AA37)="","",INDEX('Per Invoice'!U$2:U$601,$AA37)))</f>
        <v/>
      </c>
      <c r="V37" s="7">
        <f>IF($AA37="","",IF(INDEX('Per Invoice'!V$2:V$601,$AA37)="","",INDEX('Per Invoice'!V$2:V$601,$AA37)))</f>
        <v/>
      </c>
      <c r="W37" s="7">
        <f>IF($AA37="","",IF(INDEX('Per Invoice'!W$2:W$601,$AA37)="","",INDEX('Per Invoice'!W$2:W$601,$AA37)))</f>
        <v/>
      </c>
      <c r="X37" s="7">
        <f>IF($AA37="","",IF(INDEX('Per Invoice'!X$2:X$601,$AA37)="","",INDEX('Per Invoice'!X$2:X$601,$AA37)))</f>
        <v/>
      </c>
      <c r="Y37" s="7">
        <f>IF($AA37="","",IF(INDEX('Per Invoice'!Y$2:Y$601,$AA37)="","",INDEX('Per Invoice'!Y$2:Y$601,$AA37)))</f>
        <v/>
      </c>
      <c r="Z37" s="7">
        <f>IF($AA37="","",IF(INDEX('Per Invoice'!Z$2:Z$601,$AA37)="","",INDEX('Per Invoice'!Z$2:Z$601,$AA37)))</f>
        <v/>
      </c>
      <c r="AA37" s="16">
        <f>IFERROR(MATCH(Settings!$C$26&amp;"|"&amp;ROWS($AA$2:$AA37),'Per Invoice'!$AC$2:$AC$601,0),"")</f>
        <v/>
      </c>
    </row>
    <row r="38">
      <c r="A38">
        <f>IF($AA38="","",IF(INDEX('Per Invoice'!A$2:A$601,$AA38)="","",INDEX('Per Invoice'!A$2:A$601,$AA38)))</f>
        <v/>
      </c>
      <c r="B38">
        <f>IF($AA38="","",IF(INDEX('Per Invoice'!B$2:B$601,$AA38)="","",INDEX('Per Invoice'!B$2:B$601,$AA38)))</f>
        <v/>
      </c>
      <c r="C38">
        <f>IF($AA38="","",IF(INDEX('Per Invoice'!C$2:C$601,$AA38)="","",INDEX('Per Invoice'!C$2:C$601,$AA38)))</f>
        <v/>
      </c>
      <c r="D38">
        <f>IF($AA38="","",IF(INDEX('Per Invoice'!D$2:D$601,$AA38)="","",INDEX('Per Invoice'!D$2:D$601,$AA38)))</f>
        <v/>
      </c>
      <c r="E38" s="14">
        <f>IF($AA38="","",IF(INDEX('Per Invoice'!E$2:E$601,$AA38)="","",INDEX('Per Invoice'!E$2:E$601,$AA38)))</f>
        <v/>
      </c>
      <c r="F38">
        <f>IF($AA38="","",IF(INDEX('Per Invoice'!F$2:F$601,$AA38)="","",INDEX('Per Invoice'!F$2:F$601,$AA38)))</f>
        <v/>
      </c>
      <c r="G38">
        <f>IF($AA38="","",IF(INDEX('Per Invoice'!G$2:G$601,$AA38)="","",INDEX('Per Invoice'!G$2:G$601,$AA38)))</f>
        <v/>
      </c>
      <c r="H38">
        <f>IF($AA38="","",IF(INDEX('Per Invoice'!H$2:H$601,$AA38)="","",INDEX('Per Invoice'!H$2:H$601,$AA38)))</f>
        <v/>
      </c>
      <c r="I38">
        <f>IF($AA38="","",IF(INDEX('Per Invoice'!I$2:I$601,$AA38)="","",INDEX('Per Invoice'!I$2:I$601,$AA38)))</f>
        <v/>
      </c>
      <c r="J38">
        <f>IF($AA38="","",IF(INDEX('Per Invoice'!J$2:J$601,$AA38)="","",INDEX('Per Invoice'!J$2:J$601,$AA38)))</f>
        <v/>
      </c>
      <c r="K38" s="7">
        <f>IF($AA38="","",IF(INDEX('Per Invoice'!K$2:K$601,$AA38)="","",INDEX('Per Invoice'!K$2:K$601,$AA38)))</f>
        <v/>
      </c>
      <c r="L38">
        <f>IF($AA38="","",IF(INDEX('Per Invoice'!L$2:L$601,$AA38)="","",INDEX('Per Invoice'!L$2:L$601,$AA38)))</f>
        <v/>
      </c>
      <c r="M38">
        <f>IF($AA38="","",IF(INDEX('Per Invoice'!M$2:M$601,$AA38)="","",INDEX('Per Invoice'!M$2:M$601,$AA38)))</f>
        <v/>
      </c>
      <c r="N38">
        <f>IF($AA38="","",IF(INDEX('Per Invoice'!N$2:N$601,$AA38)="","",INDEX('Per Invoice'!N$2:N$601,$AA38)))</f>
        <v/>
      </c>
      <c r="O38" s="7">
        <f>IF($AA38="","",IF(INDEX('Per Invoice'!O$2:O$601,$AA38)="","",INDEX('Per Invoice'!O$2:O$601,$AA38)))</f>
        <v/>
      </c>
      <c r="P38" s="7">
        <f>IF($AA38="","",IF(INDEX('Per Invoice'!P$2:P$601,$AA38)="","",INDEX('Per Invoice'!P$2:P$601,$AA38)))</f>
        <v/>
      </c>
      <c r="Q38">
        <f>IF($AA38="","",IF(INDEX('Per Invoice'!Q$2:Q$601,$AA38)="","",INDEX('Per Invoice'!Q$2:Q$601,$AA38)))</f>
        <v/>
      </c>
      <c r="R38" s="7">
        <f>IF($AA38="","",IF(INDEX('Per Invoice'!R$2:R$601,$AA38)="","",INDEX('Per Invoice'!R$2:R$601,$AA38)))</f>
        <v/>
      </c>
      <c r="S38" s="7">
        <f>IF($AA38="","",IF(INDEX('Per Invoice'!S$2:S$601,$AA38)="","",INDEX('Per Invoice'!S$2:S$601,$AA38)))</f>
        <v/>
      </c>
      <c r="T38">
        <f>IF($AA38="","",IF(INDEX('Per Invoice'!T$2:T$601,$AA38)="","",INDEX('Per Invoice'!T$2:T$601,$AA38)))</f>
        <v/>
      </c>
      <c r="U38" s="7">
        <f>IF($AA38="","",IF(INDEX('Per Invoice'!U$2:U$601,$AA38)="","",INDEX('Per Invoice'!U$2:U$601,$AA38)))</f>
        <v/>
      </c>
      <c r="V38" s="7">
        <f>IF($AA38="","",IF(INDEX('Per Invoice'!V$2:V$601,$AA38)="","",INDEX('Per Invoice'!V$2:V$601,$AA38)))</f>
        <v/>
      </c>
      <c r="W38" s="7">
        <f>IF($AA38="","",IF(INDEX('Per Invoice'!W$2:W$601,$AA38)="","",INDEX('Per Invoice'!W$2:W$601,$AA38)))</f>
        <v/>
      </c>
      <c r="X38" s="7">
        <f>IF($AA38="","",IF(INDEX('Per Invoice'!X$2:X$601,$AA38)="","",INDEX('Per Invoice'!X$2:X$601,$AA38)))</f>
        <v/>
      </c>
      <c r="Y38" s="7">
        <f>IF($AA38="","",IF(INDEX('Per Invoice'!Y$2:Y$601,$AA38)="","",INDEX('Per Invoice'!Y$2:Y$601,$AA38)))</f>
        <v/>
      </c>
      <c r="Z38" s="7">
        <f>IF($AA38="","",IF(INDEX('Per Invoice'!Z$2:Z$601,$AA38)="","",INDEX('Per Invoice'!Z$2:Z$601,$AA38)))</f>
        <v/>
      </c>
      <c r="AA38" s="16">
        <f>IFERROR(MATCH(Settings!$C$26&amp;"|"&amp;ROWS($AA$2:$AA38),'Per Invoice'!$AC$2:$AC$601,0),"")</f>
        <v/>
      </c>
    </row>
    <row r="39">
      <c r="A39">
        <f>IF($AA39="","",IF(INDEX('Per Invoice'!A$2:A$601,$AA39)="","",INDEX('Per Invoice'!A$2:A$601,$AA39)))</f>
        <v/>
      </c>
      <c r="B39">
        <f>IF($AA39="","",IF(INDEX('Per Invoice'!B$2:B$601,$AA39)="","",INDEX('Per Invoice'!B$2:B$601,$AA39)))</f>
        <v/>
      </c>
      <c r="C39">
        <f>IF($AA39="","",IF(INDEX('Per Invoice'!C$2:C$601,$AA39)="","",INDEX('Per Invoice'!C$2:C$601,$AA39)))</f>
        <v/>
      </c>
      <c r="D39">
        <f>IF($AA39="","",IF(INDEX('Per Invoice'!D$2:D$601,$AA39)="","",INDEX('Per Invoice'!D$2:D$601,$AA39)))</f>
        <v/>
      </c>
      <c r="E39" s="14">
        <f>IF($AA39="","",IF(INDEX('Per Invoice'!E$2:E$601,$AA39)="","",INDEX('Per Invoice'!E$2:E$601,$AA39)))</f>
        <v/>
      </c>
      <c r="F39">
        <f>IF($AA39="","",IF(INDEX('Per Invoice'!F$2:F$601,$AA39)="","",INDEX('Per Invoice'!F$2:F$601,$AA39)))</f>
        <v/>
      </c>
      <c r="G39">
        <f>IF($AA39="","",IF(INDEX('Per Invoice'!G$2:G$601,$AA39)="","",INDEX('Per Invoice'!G$2:G$601,$AA39)))</f>
        <v/>
      </c>
      <c r="H39">
        <f>IF($AA39="","",IF(INDEX('Per Invoice'!H$2:H$601,$AA39)="","",INDEX('Per Invoice'!H$2:H$601,$AA39)))</f>
        <v/>
      </c>
      <c r="I39">
        <f>IF($AA39="","",IF(INDEX('Per Invoice'!I$2:I$601,$AA39)="","",INDEX('Per Invoice'!I$2:I$601,$AA39)))</f>
        <v/>
      </c>
      <c r="J39">
        <f>IF($AA39="","",IF(INDEX('Per Invoice'!J$2:J$601,$AA39)="","",INDEX('Per Invoice'!J$2:J$601,$AA39)))</f>
        <v/>
      </c>
      <c r="K39" s="7">
        <f>IF($AA39="","",IF(INDEX('Per Invoice'!K$2:K$601,$AA39)="","",INDEX('Per Invoice'!K$2:K$601,$AA39)))</f>
        <v/>
      </c>
      <c r="L39">
        <f>IF($AA39="","",IF(INDEX('Per Invoice'!L$2:L$601,$AA39)="","",INDEX('Per Invoice'!L$2:L$601,$AA39)))</f>
        <v/>
      </c>
      <c r="M39">
        <f>IF($AA39="","",IF(INDEX('Per Invoice'!M$2:M$601,$AA39)="","",INDEX('Per Invoice'!M$2:M$601,$AA39)))</f>
        <v/>
      </c>
      <c r="N39">
        <f>IF($AA39="","",IF(INDEX('Per Invoice'!N$2:N$601,$AA39)="","",INDEX('Per Invoice'!N$2:N$601,$AA39)))</f>
        <v/>
      </c>
      <c r="O39" s="7">
        <f>IF($AA39="","",IF(INDEX('Per Invoice'!O$2:O$601,$AA39)="","",INDEX('Per Invoice'!O$2:O$601,$AA39)))</f>
        <v/>
      </c>
      <c r="P39" s="7">
        <f>IF($AA39="","",IF(INDEX('Per Invoice'!P$2:P$601,$AA39)="","",INDEX('Per Invoice'!P$2:P$601,$AA39)))</f>
        <v/>
      </c>
      <c r="Q39">
        <f>IF($AA39="","",IF(INDEX('Per Invoice'!Q$2:Q$601,$AA39)="","",INDEX('Per Invoice'!Q$2:Q$601,$AA39)))</f>
        <v/>
      </c>
      <c r="R39" s="7">
        <f>IF($AA39="","",IF(INDEX('Per Invoice'!R$2:R$601,$AA39)="","",INDEX('Per Invoice'!R$2:R$601,$AA39)))</f>
        <v/>
      </c>
      <c r="S39" s="7">
        <f>IF($AA39="","",IF(INDEX('Per Invoice'!S$2:S$601,$AA39)="","",INDEX('Per Invoice'!S$2:S$601,$AA39)))</f>
        <v/>
      </c>
      <c r="T39">
        <f>IF($AA39="","",IF(INDEX('Per Invoice'!T$2:T$601,$AA39)="","",INDEX('Per Invoice'!T$2:T$601,$AA39)))</f>
        <v/>
      </c>
      <c r="U39" s="7">
        <f>IF($AA39="","",IF(INDEX('Per Invoice'!U$2:U$601,$AA39)="","",INDEX('Per Invoice'!U$2:U$601,$AA39)))</f>
        <v/>
      </c>
      <c r="V39" s="7">
        <f>IF($AA39="","",IF(INDEX('Per Invoice'!V$2:V$601,$AA39)="","",INDEX('Per Invoice'!V$2:V$601,$AA39)))</f>
        <v/>
      </c>
      <c r="W39" s="7">
        <f>IF($AA39="","",IF(INDEX('Per Invoice'!W$2:W$601,$AA39)="","",INDEX('Per Invoice'!W$2:W$601,$AA39)))</f>
        <v/>
      </c>
      <c r="X39" s="7">
        <f>IF($AA39="","",IF(INDEX('Per Invoice'!X$2:X$601,$AA39)="","",INDEX('Per Invoice'!X$2:X$601,$AA39)))</f>
        <v/>
      </c>
      <c r="Y39" s="7">
        <f>IF($AA39="","",IF(INDEX('Per Invoice'!Y$2:Y$601,$AA39)="","",INDEX('Per Invoice'!Y$2:Y$601,$AA39)))</f>
        <v/>
      </c>
      <c r="Z39" s="7">
        <f>IF($AA39="","",IF(INDEX('Per Invoice'!Z$2:Z$601,$AA39)="","",INDEX('Per Invoice'!Z$2:Z$601,$AA39)))</f>
        <v/>
      </c>
      <c r="AA39" s="16">
        <f>IFERROR(MATCH(Settings!$C$26&amp;"|"&amp;ROWS($AA$2:$AA39),'Per Invoice'!$AC$2:$AC$601,0),"")</f>
        <v/>
      </c>
    </row>
    <row r="40">
      <c r="A40">
        <f>IF($AA40="","",IF(INDEX('Per Invoice'!A$2:A$601,$AA40)="","",INDEX('Per Invoice'!A$2:A$601,$AA40)))</f>
        <v/>
      </c>
      <c r="B40">
        <f>IF($AA40="","",IF(INDEX('Per Invoice'!B$2:B$601,$AA40)="","",INDEX('Per Invoice'!B$2:B$601,$AA40)))</f>
        <v/>
      </c>
      <c r="C40">
        <f>IF($AA40="","",IF(INDEX('Per Invoice'!C$2:C$601,$AA40)="","",INDEX('Per Invoice'!C$2:C$601,$AA40)))</f>
        <v/>
      </c>
      <c r="D40">
        <f>IF($AA40="","",IF(INDEX('Per Invoice'!D$2:D$601,$AA40)="","",INDEX('Per Invoice'!D$2:D$601,$AA40)))</f>
        <v/>
      </c>
      <c r="E40" s="14">
        <f>IF($AA40="","",IF(INDEX('Per Invoice'!E$2:E$601,$AA40)="","",INDEX('Per Invoice'!E$2:E$601,$AA40)))</f>
        <v/>
      </c>
      <c r="F40">
        <f>IF($AA40="","",IF(INDEX('Per Invoice'!F$2:F$601,$AA40)="","",INDEX('Per Invoice'!F$2:F$601,$AA40)))</f>
        <v/>
      </c>
      <c r="G40">
        <f>IF($AA40="","",IF(INDEX('Per Invoice'!G$2:G$601,$AA40)="","",INDEX('Per Invoice'!G$2:G$601,$AA40)))</f>
        <v/>
      </c>
      <c r="H40">
        <f>IF($AA40="","",IF(INDEX('Per Invoice'!H$2:H$601,$AA40)="","",INDEX('Per Invoice'!H$2:H$601,$AA40)))</f>
        <v/>
      </c>
      <c r="I40">
        <f>IF($AA40="","",IF(INDEX('Per Invoice'!I$2:I$601,$AA40)="","",INDEX('Per Invoice'!I$2:I$601,$AA40)))</f>
        <v/>
      </c>
      <c r="J40">
        <f>IF($AA40="","",IF(INDEX('Per Invoice'!J$2:J$601,$AA40)="","",INDEX('Per Invoice'!J$2:J$601,$AA40)))</f>
        <v/>
      </c>
      <c r="K40" s="7">
        <f>IF($AA40="","",IF(INDEX('Per Invoice'!K$2:K$601,$AA40)="","",INDEX('Per Invoice'!K$2:K$601,$AA40)))</f>
        <v/>
      </c>
      <c r="L40">
        <f>IF($AA40="","",IF(INDEX('Per Invoice'!L$2:L$601,$AA40)="","",INDEX('Per Invoice'!L$2:L$601,$AA40)))</f>
        <v/>
      </c>
      <c r="M40">
        <f>IF($AA40="","",IF(INDEX('Per Invoice'!M$2:M$601,$AA40)="","",INDEX('Per Invoice'!M$2:M$601,$AA40)))</f>
        <v/>
      </c>
      <c r="N40">
        <f>IF($AA40="","",IF(INDEX('Per Invoice'!N$2:N$601,$AA40)="","",INDEX('Per Invoice'!N$2:N$601,$AA40)))</f>
        <v/>
      </c>
      <c r="O40" s="7">
        <f>IF($AA40="","",IF(INDEX('Per Invoice'!O$2:O$601,$AA40)="","",INDEX('Per Invoice'!O$2:O$601,$AA40)))</f>
        <v/>
      </c>
      <c r="P40" s="7">
        <f>IF($AA40="","",IF(INDEX('Per Invoice'!P$2:P$601,$AA40)="","",INDEX('Per Invoice'!P$2:P$601,$AA40)))</f>
        <v/>
      </c>
      <c r="Q40">
        <f>IF($AA40="","",IF(INDEX('Per Invoice'!Q$2:Q$601,$AA40)="","",INDEX('Per Invoice'!Q$2:Q$601,$AA40)))</f>
        <v/>
      </c>
      <c r="R40" s="7">
        <f>IF($AA40="","",IF(INDEX('Per Invoice'!R$2:R$601,$AA40)="","",INDEX('Per Invoice'!R$2:R$601,$AA40)))</f>
        <v/>
      </c>
      <c r="S40" s="7">
        <f>IF($AA40="","",IF(INDEX('Per Invoice'!S$2:S$601,$AA40)="","",INDEX('Per Invoice'!S$2:S$601,$AA40)))</f>
        <v/>
      </c>
      <c r="T40">
        <f>IF($AA40="","",IF(INDEX('Per Invoice'!T$2:T$601,$AA40)="","",INDEX('Per Invoice'!T$2:T$601,$AA40)))</f>
        <v/>
      </c>
      <c r="U40" s="7">
        <f>IF($AA40="","",IF(INDEX('Per Invoice'!U$2:U$601,$AA40)="","",INDEX('Per Invoice'!U$2:U$601,$AA40)))</f>
        <v/>
      </c>
      <c r="V40" s="7">
        <f>IF($AA40="","",IF(INDEX('Per Invoice'!V$2:V$601,$AA40)="","",INDEX('Per Invoice'!V$2:V$601,$AA40)))</f>
        <v/>
      </c>
      <c r="W40" s="7">
        <f>IF($AA40="","",IF(INDEX('Per Invoice'!W$2:W$601,$AA40)="","",INDEX('Per Invoice'!W$2:W$601,$AA40)))</f>
        <v/>
      </c>
      <c r="X40" s="7">
        <f>IF($AA40="","",IF(INDEX('Per Invoice'!X$2:X$601,$AA40)="","",INDEX('Per Invoice'!X$2:X$601,$AA40)))</f>
        <v/>
      </c>
      <c r="Y40" s="7">
        <f>IF($AA40="","",IF(INDEX('Per Invoice'!Y$2:Y$601,$AA40)="","",INDEX('Per Invoice'!Y$2:Y$601,$AA40)))</f>
        <v/>
      </c>
      <c r="Z40" s="7">
        <f>IF($AA40="","",IF(INDEX('Per Invoice'!Z$2:Z$601,$AA40)="","",INDEX('Per Invoice'!Z$2:Z$601,$AA40)))</f>
        <v/>
      </c>
      <c r="AA40" s="16">
        <f>IFERROR(MATCH(Settings!$C$26&amp;"|"&amp;ROWS($AA$2:$AA40),'Per Invoice'!$AC$2:$AC$601,0),"")</f>
        <v/>
      </c>
    </row>
    <row r="41">
      <c r="A41">
        <f>IF($AA41="","",IF(INDEX('Per Invoice'!A$2:A$601,$AA41)="","",INDEX('Per Invoice'!A$2:A$601,$AA41)))</f>
        <v/>
      </c>
      <c r="B41">
        <f>IF($AA41="","",IF(INDEX('Per Invoice'!B$2:B$601,$AA41)="","",INDEX('Per Invoice'!B$2:B$601,$AA41)))</f>
        <v/>
      </c>
      <c r="C41">
        <f>IF($AA41="","",IF(INDEX('Per Invoice'!C$2:C$601,$AA41)="","",INDEX('Per Invoice'!C$2:C$601,$AA41)))</f>
        <v/>
      </c>
      <c r="D41">
        <f>IF($AA41="","",IF(INDEX('Per Invoice'!D$2:D$601,$AA41)="","",INDEX('Per Invoice'!D$2:D$601,$AA41)))</f>
        <v/>
      </c>
      <c r="E41" s="14">
        <f>IF($AA41="","",IF(INDEX('Per Invoice'!E$2:E$601,$AA41)="","",INDEX('Per Invoice'!E$2:E$601,$AA41)))</f>
        <v/>
      </c>
      <c r="F41">
        <f>IF($AA41="","",IF(INDEX('Per Invoice'!F$2:F$601,$AA41)="","",INDEX('Per Invoice'!F$2:F$601,$AA41)))</f>
        <v/>
      </c>
      <c r="G41">
        <f>IF($AA41="","",IF(INDEX('Per Invoice'!G$2:G$601,$AA41)="","",INDEX('Per Invoice'!G$2:G$601,$AA41)))</f>
        <v/>
      </c>
      <c r="H41">
        <f>IF($AA41="","",IF(INDEX('Per Invoice'!H$2:H$601,$AA41)="","",INDEX('Per Invoice'!H$2:H$601,$AA41)))</f>
        <v/>
      </c>
      <c r="I41">
        <f>IF($AA41="","",IF(INDEX('Per Invoice'!I$2:I$601,$AA41)="","",INDEX('Per Invoice'!I$2:I$601,$AA41)))</f>
        <v/>
      </c>
      <c r="J41">
        <f>IF($AA41="","",IF(INDEX('Per Invoice'!J$2:J$601,$AA41)="","",INDEX('Per Invoice'!J$2:J$601,$AA41)))</f>
        <v/>
      </c>
      <c r="K41" s="7">
        <f>IF($AA41="","",IF(INDEX('Per Invoice'!K$2:K$601,$AA41)="","",INDEX('Per Invoice'!K$2:K$601,$AA41)))</f>
        <v/>
      </c>
      <c r="L41">
        <f>IF($AA41="","",IF(INDEX('Per Invoice'!L$2:L$601,$AA41)="","",INDEX('Per Invoice'!L$2:L$601,$AA41)))</f>
        <v/>
      </c>
      <c r="M41">
        <f>IF($AA41="","",IF(INDEX('Per Invoice'!M$2:M$601,$AA41)="","",INDEX('Per Invoice'!M$2:M$601,$AA41)))</f>
        <v/>
      </c>
      <c r="N41">
        <f>IF($AA41="","",IF(INDEX('Per Invoice'!N$2:N$601,$AA41)="","",INDEX('Per Invoice'!N$2:N$601,$AA41)))</f>
        <v/>
      </c>
      <c r="O41" s="7">
        <f>IF($AA41="","",IF(INDEX('Per Invoice'!O$2:O$601,$AA41)="","",INDEX('Per Invoice'!O$2:O$601,$AA41)))</f>
        <v/>
      </c>
      <c r="P41" s="7">
        <f>IF($AA41="","",IF(INDEX('Per Invoice'!P$2:P$601,$AA41)="","",INDEX('Per Invoice'!P$2:P$601,$AA41)))</f>
        <v/>
      </c>
      <c r="Q41">
        <f>IF($AA41="","",IF(INDEX('Per Invoice'!Q$2:Q$601,$AA41)="","",INDEX('Per Invoice'!Q$2:Q$601,$AA41)))</f>
        <v/>
      </c>
      <c r="R41" s="7">
        <f>IF($AA41="","",IF(INDEX('Per Invoice'!R$2:R$601,$AA41)="","",INDEX('Per Invoice'!R$2:R$601,$AA41)))</f>
        <v/>
      </c>
      <c r="S41" s="7">
        <f>IF($AA41="","",IF(INDEX('Per Invoice'!S$2:S$601,$AA41)="","",INDEX('Per Invoice'!S$2:S$601,$AA41)))</f>
        <v/>
      </c>
      <c r="T41">
        <f>IF($AA41="","",IF(INDEX('Per Invoice'!T$2:T$601,$AA41)="","",INDEX('Per Invoice'!T$2:T$601,$AA41)))</f>
        <v/>
      </c>
      <c r="U41" s="7">
        <f>IF($AA41="","",IF(INDEX('Per Invoice'!U$2:U$601,$AA41)="","",INDEX('Per Invoice'!U$2:U$601,$AA41)))</f>
        <v/>
      </c>
      <c r="V41" s="7">
        <f>IF($AA41="","",IF(INDEX('Per Invoice'!V$2:V$601,$AA41)="","",INDEX('Per Invoice'!V$2:V$601,$AA41)))</f>
        <v/>
      </c>
      <c r="W41" s="7">
        <f>IF($AA41="","",IF(INDEX('Per Invoice'!W$2:W$601,$AA41)="","",INDEX('Per Invoice'!W$2:W$601,$AA41)))</f>
        <v/>
      </c>
      <c r="X41" s="7">
        <f>IF($AA41="","",IF(INDEX('Per Invoice'!X$2:X$601,$AA41)="","",INDEX('Per Invoice'!X$2:X$601,$AA41)))</f>
        <v/>
      </c>
      <c r="Y41" s="7">
        <f>IF($AA41="","",IF(INDEX('Per Invoice'!Y$2:Y$601,$AA41)="","",INDEX('Per Invoice'!Y$2:Y$601,$AA41)))</f>
        <v/>
      </c>
      <c r="Z41" s="7">
        <f>IF($AA41="","",IF(INDEX('Per Invoice'!Z$2:Z$601,$AA41)="","",INDEX('Per Invoice'!Z$2:Z$601,$AA41)))</f>
        <v/>
      </c>
      <c r="AA41" s="16">
        <f>IFERROR(MATCH(Settings!$C$26&amp;"|"&amp;ROWS($AA$2:$AA41),'Per Invoice'!$AC$2:$AC$601,0),"")</f>
        <v/>
      </c>
    </row>
    <row r="42">
      <c r="A42">
        <f>IF($AA42="","",IF(INDEX('Per Invoice'!A$2:A$601,$AA42)="","",INDEX('Per Invoice'!A$2:A$601,$AA42)))</f>
        <v/>
      </c>
      <c r="B42">
        <f>IF($AA42="","",IF(INDEX('Per Invoice'!B$2:B$601,$AA42)="","",INDEX('Per Invoice'!B$2:B$601,$AA42)))</f>
        <v/>
      </c>
      <c r="C42">
        <f>IF($AA42="","",IF(INDEX('Per Invoice'!C$2:C$601,$AA42)="","",INDEX('Per Invoice'!C$2:C$601,$AA42)))</f>
        <v/>
      </c>
      <c r="D42">
        <f>IF($AA42="","",IF(INDEX('Per Invoice'!D$2:D$601,$AA42)="","",INDEX('Per Invoice'!D$2:D$601,$AA42)))</f>
        <v/>
      </c>
      <c r="E42" s="14">
        <f>IF($AA42="","",IF(INDEX('Per Invoice'!E$2:E$601,$AA42)="","",INDEX('Per Invoice'!E$2:E$601,$AA42)))</f>
        <v/>
      </c>
      <c r="F42">
        <f>IF($AA42="","",IF(INDEX('Per Invoice'!F$2:F$601,$AA42)="","",INDEX('Per Invoice'!F$2:F$601,$AA42)))</f>
        <v/>
      </c>
      <c r="G42">
        <f>IF($AA42="","",IF(INDEX('Per Invoice'!G$2:G$601,$AA42)="","",INDEX('Per Invoice'!G$2:G$601,$AA42)))</f>
        <v/>
      </c>
      <c r="H42">
        <f>IF($AA42="","",IF(INDEX('Per Invoice'!H$2:H$601,$AA42)="","",INDEX('Per Invoice'!H$2:H$601,$AA42)))</f>
        <v/>
      </c>
      <c r="I42">
        <f>IF($AA42="","",IF(INDEX('Per Invoice'!I$2:I$601,$AA42)="","",INDEX('Per Invoice'!I$2:I$601,$AA42)))</f>
        <v/>
      </c>
      <c r="J42">
        <f>IF($AA42="","",IF(INDEX('Per Invoice'!J$2:J$601,$AA42)="","",INDEX('Per Invoice'!J$2:J$601,$AA42)))</f>
        <v/>
      </c>
      <c r="K42" s="7">
        <f>IF($AA42="","",IF(INDEX('Per Invoice'!K$2:K$601,$AA42)="","",INDEX('Per Invoice'!K$2:K$601,$AA42)))</f>
        <v/>
      </c>
      <c r="L42">
        <f>IF($AA42="","",IF(INDEX('Per Invoice'!L$2:L$601,$AA42)="","",INDEX('Per Invoice'!L$2:L$601,$AA42)))</f>
        <v/>
      </c>
      <c r="M42">
        <f>IF($AA42="","",IF(INDEX('Per Invoice'!M$2:M$601,$AA42)="","",INDEX('Per Invoice'!M$2:M$601,$AA42)))</f>
        <v/>
      </c>
      <c r="N42">
        <f>IF($AA42="","",IF(INDEX('Per Invoice'!N$2:N$601,$AA42)="","",INDEX('Per Invoice'!N$2:N$601,$AA42)))</f>
        <v/>
      </c>
      <c r="O42" s="7">
        <f>IF($AA42="","",IF(INDEX('Per Invoice'!O$2:O$601,$AA42)="","",INDEX('Per Invoice'!O$2:O$601,$AA42)))</f>
        <v/>
      </c>
      <c r="P42" s="7">
        <f>IF($AA42="","",IF(INDEX('Per Invoice'!P$2:P$601,$AA42)="","",INDEX('Per Invoice'!P$2:P$601,$AA42)))</f>
        <v/>
      </c>
      <c r="Q42">
        <f>IF($AA42="","",IF(INDEX('Per Invoice'!Q$2:Q$601,$AA42)="","",INDEX('Per Invoice'!Q$2:Q$601,$AA42)))</f>
        <v/>
      </c>
      <c r="R42" s="7">
        <f>IF($AA42="","",IF(INDEX('Per Invoice'!R$2:R$601,$AA42)="","",INDEX('Per Invoice'!R$2:R$601,$AA42)))</f>
        <v/>
      </c>
      <c r="S42" s="7">
        <f>IF($AA42="","",IF(INDEX('Per Invoice'!S$2:S$601,$AA42)="","",INDEX('Per Invoice'!S$2:S$601,$AA42)))</f>
        <v/>
      </c>
      <c r="T42">
        <f>IF($AA42="","",IF(INDEX('Per Invoice'!T$2:T$601,$AA42)="","",INDEX('Per Invoice'!T$2:T$601,$AA42)))</f>
        <v/>
      </c>
      <c r="U42" s="7">
        <f>IF($AA42="","",IF(INDEX('Per Invoice'!U$2:U$601,$AA42)="","",INDEX('Per Invoice'!U$2:U$601,$AA42)))</f>
        <v/>
      </c>
      <c r="V42" s="7">
        <f>IF($AA42="","",IF(INDEX('Per Invoice'!V$2:V$601,$AA42)="","",INDEX('Per Invoice'!V$2:V$601,$AA42)))</f>
        <v/>
      </c>
      <c r="W42" s="7">
        <f>IF($AA42="","",IF(INDEX('Per Invoice'!W$2:W$601,$AA42)="","",INDEX('Per Invoice'!W$2:W$601,$AA42)))</f>
        <v/>
      </c>
      <c r="X42" s="7">
        <f>IF($AA42="","",IF(INDEX('Per Invoice'!X$2:X$601,$AA42)="","",INDEX('Per Invoice'!X$2:X$601,$AA42)))</f>
        <v/>
      </c>
      <c r="Y42" s="7">
        <f>IF($AA42="","",IF(INDEX('Per Invoice'!Y$2:Y$601,$AA42)="","",INDEX('Per Invoice'!Y$2:Y$601,$AA42)))</f>
        <v/>
      </c>
      <c r="Z42" s="7">
        <f>IF($AA42="","",IF(INDEX('Per Invoice'!Z$2:Z$601,$AA42)="","",INDEX('Per Invoice'!Z$2:Z$601,$AA42)))</f>
        <v/>
      </c>
      <c r="AA42" s="16">
        <f>IFERROR(MATCH(Settings!$C$26&amp;"|"&amp;ROWS($AA$2:$AA42),'Per Invoice'!$AC$2:$AC$601,0),"")</f>
        <v/>
      </c>
    </row>
    <row r="43">
      <c r="A43">
        <f>IF($AA43="","",IF(INDEX('Per Invoice'!A$2:A$601,$AA43)="","",INDEX('Per Invoice'!A$2:A$601,$AA43)))</f>
        <v/>
      </c>
      <c r="B43">
        <f>IF($AA43="","",IF(INDEX('Per Invoice'!B$2:B$601,$AA43)="","",INDEX('Per Invoice'!B$2:B$601,$AA43)))</f>
        <v/>
      </c>
      <c r="C43">
        <f>IF($AA43="","",IF(INDEX('Per Invoice'!C$2:C$601,$AA43)="","",INDEX('Per Invoice'!C$2:C$601,$AA43)))</f>
        <v/>
      </c>
      <c r="D43">
        <f>IF($AA43="","",IF(INDEX('Per Invoice'!D$2:D$601,$AA43)="","",INDEX('Per Invoice'!D$2:D$601,$AA43)))</f>
        <v/>
      </c>
      <c r="E43" s="14">
        <f>IF($AA43="","",IF(INDEX('Per Invoice'!E$2:E$601,$AA43)="","",INDEX('Per Invoice'!E$2:E$601,$AA43)))</f>
        <v/>
      </c>
      <c r="F43">
        <f>IF($AA43="","",IF(INDEX('Per Invoice'!F$2:F$601,$AA43)="","",INDEX('Per Invoice'!F$2:F$601,$AA43)))</f>
        <v/>
      </c>
      <c r="G43">
        <f>IF($AA43="","",IF(INDEX('Per Invoice'!G$2:G$601,$AA43)="","",INDEX('Per Invoice'!G$2:G$601,$AA43)))</f>
        <v/>
      </c>
      <c r="H43">
        <f>IF($AA43="","",IF(INDEX('Per Invoice'!H$2:H$601,$AA43)="","",INDEX('Per Invoice'!H$2:H$601,$AA43)))</f>
        <v/>
      </c>
      <c r="I43">
        <f>IF($AA43="","",IF(INDEX('Per Invoice'!I$2:I$601,$AA43)="","",INDEX('Per Invoice'!I$2:I$601,$AA43)))</f>
        <v/>
      </c>
      <c r="J43">
        <f>IF($AA43="","",IF(INDEX('Per Invoice'!J$2:J$601,$AA43)="","",INDEX('Per Invoice'!J$2:J$601,$AA43)))</f>
        <v/>
      </c>
      <c r="K43" s="7">
        <f>IF($AA43="","",IF(INDEX('Per Invoice'!K$2:K$601,$AA43)="","",INDEX('Per Invoice'!K$2:K$601,$AA43)))</f>
        <v/>
      </c>
      <c r="L43">
        <f>IF($AA43="","",IF(INDEX('Per Invoice'!L$2:L$601,$AA43)="","",INDEX('Per Invoice'!L$2:L$601,$AA43)))</f>
        <v/>
      </c>
      <c r="M43">
        <f>IF($AA43="","",IF(INDEX('Per Invoice'!M$2:M$601,$AA43)="","",INDEX('Per Invoice'!M$2:M$601,$AA43)))</f>
        <v/>
      </c>
      <c r="N43">
        <f>IF($AA43="","",IF(INDEX('Per Invoice'!N$2:N$601,$AA43)="","",INDEX('Per Invoice'!N$2:N$601,$AA43)))</f>
        <v/>
      </c>
      <c r="O43" s="7">
        <f>IF($AA43="","",IF(INDEX('Per Invoice'!O$2:O$601,$AA43)="","",INDEX('Per Invoice'!O$2:O$601,$AA43)))</f>
        <v/>
      </c>
      <c r="P43" s="7">
        <f>IF($AA43="","",IF(INDEX('Per Invoice'!P$2:P$601,$AA43)="","",INDEX('Per Invoice'!P$2:P$601,$AA43)))</f>
        <v/>
      </c>
      <c r="Q43">
        <f>IF($AA43="","",IF(INDEX('Per Invoice'!Q$2:Q$601,$AA43)="","",INDEX('Per Invoice'!Q$2:Q$601,$AA43)))</f>
        <v/>
      </c>
      <c r="R43" s="7">
        <f>IF($AA43="","",IF(INDEX('Per Invoice'!R$2:R$601,$AA43)="","",INDEX('Per Invoice'!R$2:R$601,$AA43)))</f>
        <v/>
      </c>
      <c r="S43" s="7">
        <f>IF($AA43="","",IF(INDEX('Per Invoice'!S$2:S$601,$AA43)="","",INDEX('Per Invoice'!S$2:S$601,$AA43)))</f>
        <v/>
      </c>
      <c r="T43">
        <f>IF($AA43="","",IF(INDEX('Per Invoice'!T$2:T$601,$AA43)="","",INDEX('Per Invoice'!T$2:T$601,$AA43)))</f>
        <v/>
      </c>
      <c r="U43" s="7">
        <f>IF($AA43="","",IF(INDEX('Per Invoice'!U$2:U$601,$AA43)="","",INDEX('Per Invoice'!U$2:U$601,$AA43)))</f>
        <v/>
      </c>
      <c r="V43" s="7">
        <f>IF($AA43="","",IF(INDEX('Per Invoice'!V$2:V$601,$AA43)="","",INDEX('Per Invoice'!V$2:V$601,$AA43)))</f>
        <v/>
      </c>
      <c r="W43" s="7">
        <f>IF($AA43="","",IF(INDEX('Per Invoice'!W$2:W$601,$AA43)="","",INDEX('Per Invoice'!W$2:W$601,$AA43)))</f>
        <v/>
      </c>
      <c r="X43" s="7">
        <f>IF($AA43="","",IF(INDEX('Per Invoice'!X$2:X$601,$AA43)="","",INDEX('Per Invoice'!X$2:X$601,$AA43)))</f>
        <v/>
      </c>
      <c r="Y43" s="7">
        <f>IF($AA43="","",IF(INDEX('Per Invoice'!Y$2:Y$601,$AA43)="","",INDEX('Per Invoice'!Y$2:Y$601,$AA43)))</f>
        <v/>
      </c>
      <c r="Z43" s="7">
        <f>IF($AA43="","",IF(INDEX('Per Invoice'!Z$2:Z$601,$AA43)="","",INDEX('Per Invoice'!Z$2:Z$601,$AA43)))</f>
        <v/>
      </c>
      <c r="AA43" s="16">
        <f>IFERROR(MATCH(Settings!$C$26&amp;"|"&amp;ROWS($AA$2:$AA43),'Per Invoice'!$AC$2:$AC$601,0),"")</f>
        <v/>
      </c>
    </row>
    <row r="44">
      <c r="A44">
        <f>IF($AA44="","",IF(INDEX('Per Invoice'!A$2:A$601,$AA44)="","",INDEX('Per Invoice'!A$2:A$601,$AA44)))</f>
        <v/>
      </c>
      <c r="B44">
        <f>IF($AA44="","",IF(INDEX('Per Invoice'!B$2:B$601,$AA44)="","",INDEX('Per Invoice'!B$2:B$601,$AA44)))</f>
        <v/>
      </c>
      <c r="C44">
        <f>IF($AA44="","",IF(INDEX('Per Invoice'!C$2:C$601,$AA44)="","",INDEX('Per Invoice'!C$2:C$601,$AA44)))</f>
        <v/>
      </c>
      <c r="D44">
        <f>IF($AA44="","",IF(INDEX('Per Invoice'!D$2:D$601,$AA44)="","",INDEX('Per Invoice'!D$2:D$601,$AA44)))</f>
        <v/>
      </c>
      <c r="E44" s="14">
        <f>IF($AA44="","",IF(INDEX('Per Invoice'!E$2:E$601,$AA44)="","",INDEX('Per Invoice'!E$2:E$601,$AA44)))</f>
        <v/>
      </c>
      <c r="F44">
        <f>IF($AA44="","",IF(INDEX('Per Invoice'!F$2:F$601,$AA44)="","",INDEX('Per Invoice'!F$2:F$601,$AA44)))</f>
        <v/>
      </c>
      <c r="G44">
        <f>IF($AA44="","",IF(INDEX('Per Invoice'!G$2:G$601,$AA44)="","",INDEX('Per Invoice'!G$2:G$601,$AA44)))</f>
        <v/>
      </c>
      <c r="H44">
        <f>IF($AA44="","",IF(INDEX('Per Invoice'!H$2:H$601,$AA44)="","",INDEX('Per Invoice'!H$2:H$601,$AA44)))</f>
        <v/>
      </c>
      <c r="I44">
        <f>IF($AA44="","",IF(INDEX('Per Invoice'!I$2:I$601,$AA44)="","",INDEX('Per Invoice'!I$2:I$601,$AA44)))</f>
        <v/>
      </c>
      <c r="J44">
        <f>IF($AA44="","",IF(INDEX('Per Invoice'!J$2:J$601,$AA44)="","",INDEX('Per Invoice'!J$2:J$601,$AA44)))</f>
        <v/>
      </c>
      <c r="K44" s="7">
        <f>IF($AA44="","",IF(INDEX('Per Invoice'!K$2:K$601,$AA44)="","",INDEX('Per Invoice'!K$2:K$601,$AA44)))</f>
        <v/>
      </c>
      <c r="L44">
        <f>IF($AA44="","",IF(INDEX('Per Invoice'!L$2:L$601,$AA44)="","",INDEX('Per Invoice'!L$2:L$601,$AA44)))</f>
        <v/>
      </c>
      <c r="M44">
        <f>IF($AA44="","",IF(INDEX('Per Invoice'!M$2:M$601,$AA44)="","",INDEX('Per Invoice'!M$2:M$601,$AA44)))</f>
        <v/>
      </c>
      <c r="N44">
        <f>IF($AA44="","",IF(INDEX('Per Invoice'!N$2:N$601,$AA44)="","",INDEX('Per Invoice'!N$2:N$601,$AA44)))</f>
        <v/>
      </c>
      <c r="O44" s="7">
        <f>IF($AA44="","",IF(INDEX('Per Invoice'!O$2:O$601,$AA44)="","",INDEX('Per Invoice'!O$2:O$601,$AA44)))</f>
        <v/>
      </c>
      <c r="P44" s="7">
        <f>IF($AA44="","",IF(INDEX('Per Invoice'!P$2:P$601,$AA44)="","",INDEX('Per Invoice'!P$2:P$601,$AA44)))</f>
        <v/>
      </c>
      <c r="Q44">
        <f>IF($AA44="","",IF(INDEX('Per Invoice'!Q$2:Q$601,$AA44)="","",INDEX('Per Invoice'!Q$2:Q$601,$AA44)))</f>
        <v/>
      </c>
      <c r="R44" s="7">
        <f>IF($AA44="","",IF(INDEX('Per Invoice'!R$2:R$601,$AA44)="","",INDEX('Per Invoice'!R$2:R$601,$AA44)))</f>
        <v/>
      </c>
      <c r="S44" s="7">
        <f>IF($AA44="","",IF(INDEX('Per Invoice'!S$2:S$601,$AA44)="","",INDEX('Per Invoice'!S$2:S$601,$AA44)))</f>
        <v/>
      </c>
      <c r="T44">
        <f>IF($AA44="","",IF(INDEX('Per Invoice'!T$2:T$601,$AA44)="","",INDEX('Per Invoice'!T$2:T$601,$AA44)))</f>
        <v/>
      </c>
      <c r="U44" s="7">
        <f>IF($AA44="","",IF(INDEX('Per Invoice'!U$2:U$601,$AA44)="","",INDEX('Per Invoice'!U$2:U$601,$AA44)))</f>
        <v/>
      </c>
      <c r="V44" s="7">
        <f>IF($AA44="","",IF(INDEX('Per Invoice'!V$2:V$601,$AA44)="","",INDEX('Per Invoice'!V$2:V$601,$AA44)))</f>
        <v/>
      </c>
      <c r="W44" s="7">
        <f>IF($AA44="","",IF(INDEX('Per Invoice'!W$2:W$601,$AA44)="","",INDEX('Per Invoice'!W$2:W$601,$AA44)))</f>
        <v/>
      </c>
      <c r="X44" s="7">
        <f>IF($AA44="","",IF(INDEX('Per Invoice'!X$2:X$601,$AA44)="","",INDEX('Per Invoice'!X$2:X$601,$AA44)))</f>
        <v/>
      </c>
      <c r="Y44" s="7">
        <f>IF($AA44="","",IF(INDEX('Per Invoice'!Y$2:Y$601,$AA44)="","",INDEX('Per Invoice'!Y$2:Y$601,$AA44)))</f>
        <v/>
      </c>
      <c r="Z44" s="7">
        <f>IF($AA44="","",IF(INDEX('Per Invoice'!Z$2:Z$601,$AA44)="","",INDEX('Per Invoice'!Z$2:Z$601,$AA44)))</f>
        <v/>
      </c>
      <c r="AA44" s="16">
        <f>IFERROR(MATCH(Settings!$C$26&amp;"|"&amp;ROWS($AA$2:$AA44),'Per Invoice'!$AC$2:$AC$601,0),"")</f>
        <v/>
      </c>
    </row>
    <row r="45">
      <c r="A45">
        <f>IF($AA45="","",IF(INDEX('Per Invoice'!A$2:A$601,$AA45)="","",INDEX('Per Invoice'!A$2:A$601,$AA45)))</f>
        <v/>
      </c>
      <c r="B45">
        <f>IF($AA45="","",IF(INDEX('Per Invoice'!B$2:B$601,$AA45)="","",INDEX('Per Invoice'!B$2:B$601,$AA45)))</f>
        <v/>
      </c>
      <c r="C45">
        <f>IF($AA45="","",IF(INDEX('Per Invoice'!C$2:C$601,$AA45)="","",INDEX('Per Invoice'!C$2:C$601,$AA45)))</f>
        <v/>
      </c>
      <c r="D45">
        <f>IF($AA45="","",IF(INDEX('Per Invoice'!D$2:D$601,$AA45)="","",INDEX('Per Invoice'!D$2:D$601,$AA45)))</f>
        <v/>
      </c>
      <c r="E45" s="14">
        <f>IF($AA45="","",IF(INDEX('Per Invoice'!E$2:E$601,$AA45)="","",INDEX('Per Invoice'!E$2:E$601,$AA45)))</f>
        <v/>
      </c>
      <c r="F45">
        <f>IF($AA45="","",IF(INDEX('Per Invoice'!F$2:F$601,$AA45)="","",INDEX('Per Invoice'!F$2:F$601,$AA45)))</f>
        <v/>
      </c>
      <c r="G45">
        <f>IF($AA45="","",IF(INDEX('Per Invoice'!G$2:G$601,$AA45)="","",INDEX('Per Invoice'!G$2:G$601,$AA45)))</f>
        <v/>
      </c>
      <c r="H45">
        <f>IF($AA45="","",IF(INDEX('Per Invoice'!H$2:H$601,$AA45)="","",INDEX('Per Invoice'!H$2:H$601,$AA45)))</f>
        <v/>
      </c>
      <c r="I45">
        <f>IF($AA45="","",IF(INDEX('Per Invoice'!I$2:I$601,$AA45)="","",INDEX('Per Invoice'!I$2:I$601,$AA45)))</f>
        <v/>
      </c>
      <c r="J45">
        <f>IF($AA45="","",IF(INDEX('Per Invoice'!J$2:J$601,$AA45)="","",INDEX('Per Invoice'!J$2:J$601,$AA45)))</f>
        <v/>
      </c>
      <c r="K45" s="7">
        <f>IF($AA45="","",IF(INDEX('Per Invoice'!K$2:K$601,$AA45)="","",INDEX('Per Invoice'!K$2:K$601,$AA45)))</f>
        <v/>
      </c>
      <c r="L45">
        <f>IF($AA45="","",IF(INDEX('Per Invoice'!L$2:L$601,$AA45)="","",INDEX('Per Invoice'!L$2:L$601,$AA45)))</f>
        <v/>
      </c>
      <c r="M45">
        <f>IF($AA45="","",IF(INDEX('Per Invoice'!M$2:M$601,$AA45)="","",INDEX('Per Invoice'!M$2:M$601,$AA45)))</f>
        <v/>
      </c>
      <c r="N45">
        <f>IF($AA45="","",IF(INDEX('Per Invoice'!N$2:N$601,$AA45)="","",INDEX('Per Invoice'!N$2:N$601,$AA45)))</f>
        <v/>
      </c>
      <c r="O45" s="7">
        <f>IF($AA45="","",IF(INDEX('Per Invoice'!O$2:O$601,$AA45)="","",INDEX('Per Invoice'!O$2:O$601,$AA45)))</f>
        <v/>
      </c>
      <c r="P45" s="7">
        <f>IF($AA45="","",IF(INDEX('Per Invoice'!P$2:P$601,$AA45)="","",INDEX('Per Invoice'!P$2:P$601,$AA45)))</f>
        <v/>
      </c>
      <c r="Q45">
        <f>IF($AA45="","",IF(INDEX('Per Invoice'!Q$2:Q$601,$AA45)="","",INDEX('Per Invoice'!Q$2:Q$601,$AA45)))</f>
        <v/>
      </c>
      <c r="R45" s="7">
        <f>IF($AA45="","",IF(INDEX('Per Invoice'!R$2:R$601,$AA45)="","",INDEX('Per Invoice'!R$2:R$601,$AA45)))</f>
        <v/>
      </c>
      <c r="S45" s="7">
        <f>IF($AA45="","",IF(INDEX('Per Invoice'!S$2:S$601,$AA45)="","",INDEX('Per Invoice'!S$2:S$601,$AA45)))</f>
        <v/>
      </c>
      <c r="T45">
        <f>IF($AA45="","",IF(INDEX('Per Invoice'!T$2:T$601,$AA45)="","",INDEX('Per Invoice'!T$2:T$601,$AA45)))</f>
        <v/>
      </c>
      <c r="U45" s="7">
        <f>IF($AA45="","",IF(INDEX('Per Invoice'!U$2:U$601,$AA45)="","",INDEX('Per Invoice'!U$2:U$601,$AA45)))</f>
        <v/>
      </c>
      <c r="V45" s="7">
        <f>IF($AA45="","",IF(INDEX('Per Invoice'!V$2:V$601,$AA45)="","",INDEX('Per Invoice'!V$2:V$601,$AA45)))</f>
        <v/>
      </c>
      <c r="W45" s="7">
        <f>IF($AA45="","",IF(INDEX('Per Invoice'!W$2:W$601,$AA45)="","",INDEX('Per Invoice'!W$2:W$601,$AA45)))</f>
        <v/>
      </c>
      <c r="X45" s="7">
        <f>IF($AA45="","",IF(INDEX('Per Invoice'!X$2:X$601,$AA45)="","",INDEX('Per Invoice'!X$2:X$601,$AA45)))</f>
        <v/>
      </c>
      <c r="Y45" s="7">
        <f>IF($AA45="","",IF(INDEX('Per Invoice'!Y$2:Y$601,$AA45)="","",INDEX('Per Invoice'!Y$2:Y$601,$AA45)))</f>
        <v/>
      </c>
      <c r="Z45" s="7">
        <f>IF($AA45="","",IF(INDEX('Per Invoice'!Z$2:Z$601,$AA45)="","",INDEX('Per Invoice'!Z$2:Z$601,$AA45)))</f>
        <v/>
      </c>
      <c r="AA45" s="16">
        <f>IFERROR(MATCH(Settings!$C$26&amp;"|"&amp;ROWS($AA$2:$AA45),'Per Invoice'!$AC$2:$AC$601,0),"")</f>
        <v/>
      </c>
    </row>
    <row r="46">
      <c r="A46">
        <f>IF($AA46="","",IF(INDEX('Per Invoice'!A$2:A$601,$AA46)="","",INDEX('Per Invoice'!A$2:A$601,$AA46)))</f>
        <v/>
      </c>
      <c r="B46">
        <f>IF($AA46="","",IF(INDEX('Per Invoice'!B$2:B$601,$AA46)="","",INDEX('Per Invoice'!B$2:B$601,$AA46)))</f>
        <v/>
      </c>
      <c r="C46">
        <f>IF($AA46="","",IF(INDEX('Per Invoice'!C$2:C$601,$AA46)="","",INDEX('Per Invoice'!C$2:C$601,$AA46)))</f>
        <v/>
      </c>
      <c r="D46">
        <f>IF($AA46="","",IF(INDEX('Per Invoice'!D$2:D$601,$AA46)="","",INDEX('Per Invoice'!D$2:D$601,$AA46)))</f>
        <v/>
      </c>
      <c r="E46" s="14">
        <f>IF($AA46="","",IF(INDEX('Per Invoice'!E$2:E$601,$AA46)="","",INDEX('Per Invoice'!E$2:E$601,$AA46)))</f>
        <v/>
      </c>
      <c r="F46">
        <f>IF($AA46="","",IF(INDEX('Per Invoice'!F$2:F$601,$AA46)="","",INDEX('Per Invoice'!F$2:F$601,$AA46)))</f>
        <v/>
      </c>
      <c r="G46">
        <f>IF($AA46="","",IF(INDEX('Per Invoice'!G$2:G$601,$AA46)="","",INDEX('Per Invoice'!G$2:G$601,$AA46)))</f>
        <v/>
      </c>
      <c r="H46">
        <f>IF($AA46="","",IF(INDEX('Per Invoice'!H$2:H$601,$AA46)="","",INDEX('Per Invoice'!H$2:H$601,$AA46)))</f>
        <v/>
      </c>
      <c r="I46">
        <f>IF($AA46="","",IF(INDEX('Per Invoice'!I$2:I$601,$AA46)="","",INDEX('Per Invoice'!I$2:I$601,$AA46)))</f>
        <v/>
      </c>
      <c r="J46">
        <f>IF($AA46="","",IF(INDEX('Per Invoice'!J$2:J$601,$AA46)="","",INDEX('Per Invoice'!J$2:J$601,$AA46)))</f>
        <v/>
      </c>
      <c r="K46" s="7">
        <f>IF($AA46="","",IF(INDEX('Per Invoice'!K$2:K$601,$AA46)="","",INDEX('Per Invoice'!K$2:K$601,$AA46)))</f>
        <v/>
      </c>
      <c r="L46">
        <f>IF($AA46="","",IF(INDEX('Per Invoice'!L$2:L$601,$AA46)="","",INDEX('Per Invoice'!L$2:L$601,$AA46)))</f>
        <v/>
      </c>
      <c r="M46">
        <f>IF($AA46="","",IF(INDEX('Per Invoice'!M$2:M$601,$AA46)="","",INDEX('Per Invoice'!M$2:M$601,$AA46)))</f>
        <v/>
      </c>
      <c r="N46">
        <f>IF($AA46="","",IF(INDEX('Per Invoice'!N$2:N$601,$AA46)="","",INDEX('Per Invoice'!N$2:N$601,$AA46)))</f>
        <v/>
      </c>
      <c r="O46" s="7">
        <f>IF($AA46="","",IF(INDEX('Per Invoice'!O$2:O$601,$AA46)="","",INDEX('Per Invoice'!O$2:O$601,$AA46)))</f>
        <v/>
      </c>
      <c r="P46" s="7">
        <f>IF($AA46="","",IF(INDEX('Per Invoice'!P$2:P$601,$AA46)="","",INDEX('Per Invoice'!P$2:P$601,$AA46)))</f>
        <v/>
      </c>
      <c r="Q46">
        <f>IF($AA46="","",IF(INDEX('Per Invoice'!Q$2:Q$601,$AA46)="","",INDEX('Per Invoice'!Q$2:Q$601,$AA46)))</f>
        <v/>
      </c>
      <c r="R46" s="7">
        <f>IF($AA46="","",IF(INDEX('Per Invoice'!R$2:R$601,$AA46)="","",INDEX('Per Invoice'!R$2:R$601,$AA46)))</f>
        <v/>
      </c>
      <c r="S46" s="7">
        <f>IF($AA46="","",IF(INDEX('Per Invoice'!S$2:S$601,$AA46)="","",INDEX('Per Invoice'!S$2:S$601,$AA46)))</f>
        <v/>
      </c>
      <c r="T46">
        <f>IF($AA46="","",IF(INDEX('Per Invoice'!T$2:T$601,$AA46)="","",INDEX('Per Invoice'!T$2:T$601,$AA46)))</f>
        <v/>
      </c>
      <c r="U46" s="7">
        <f>IF($AA46="","",IF(INDEX('Per Invoice'!U$2:U$601,$AA46)="","",INDEX('Per Invoice'!U$2:U$601,$AA46)))</f>
        <v/>
      </c>
      <c r="V46" s="7">
        <f>IF($AA46="","",IF(INDEX('Per Invoice'!V$2:V$601,$AA46)="","",INDEX('Per Invoice'!V$2:V$601,$AA46)))</f>
        <v/>
      </c>
      <c r="W46" s="7">
        <f>IF($AA46="","",IF(INDEX('Per Invoice'!W$2:W$601,$AA46)="","",INDEX('Per Invoice'!W$2:W$601,$AA46)))</f>
        <v/>
      </c>
      <c r="X46" s="7">
        <f>IF($AA46="","",IF(INDEX('Per Invoice'!X$2:X$601,$AA46)="","",INDEX('Per Invoice'!X$2:X$601,$AA46)))</f>
        <v/>
      </c>
      <c r="Y46" s="7">
        <f>IF($AA46="","",IF(INDEX('Per Invoice'!Y$2:Y$601,$AA46)="","",INDEX('Per Invoice'!Y$2:Y$601,$AA46)))</f>
        <v/>
      </c>
      <c r="Z46" s="7">
        <f>IF($AA46="","",IF(INDEX('Per Invoice'!Z$2:Z$601,$AA46)="","",INDEX('Per Invoice'!Z$2:Z$601,$AA46)))</f>
        <v/>
      </c>
      <c r="AA46" s="16">
        <f>IFERROR(MATCH(Settings!$C$26&amp;"|"&amp;ROWS($AA$2:$AA46),'Per Invoice'!$AC$2:$AC$601,0),"")</f>
        <v/>
      </c>
    </row>
    <row r="47">
      <c r="A47">
        <f>IF($AA47="","",IF(INDEX('Per Invoice'!A$2:A$601,$AA47)="","",INDEX('Per Invoice'!A$2:A$601,$AA47)))</f>
        <v/>
      </c>
      <c r="B47">
        <f>IF($AA47="","",IF(INDEX('Per Invoice'!B$2:B$601,$AA47)="","",INDEX('Per Invoice'!B$2:B$601,$AA47)))</f>
        <v/>
      </c>
      <c r="C47">
        <f>IF($AA47="","",IF(INDEX('Per Invoice'!C$2:C$601,$AA47)="","",INDEX('Per Invoice'!C$2:C$601,$AA47)))</f>
        <v/>
      </c>
      <c r="D47">
        <f>IF($AA47="","",IF(INDEX('Per Invoice'!D$2:D$601,$AA47)="","",INDEX('Per Invoice'!D$2:D$601,$AA47)))</f>
        <v/>
      </c>
      <c r="E47" s="14">
        <f>IF($AA47="","",IF(INDEX('Per Invoice'!E$2:E$601,$AA47)="","",INDEX('Per Invoice'!E$2:E$601,$AA47)))</f>
        <v/>
      </c>
      <c r="F47">
        <f>IF($AA47="","",IF(INDEX('Per Invoice'!F$2:F$601,$AA47)="","",INDEX('Per Invoice'!F$2:F$601,$AA47)))</f>
        <v/>
      </c>
      <c r="G47">
        <f>IF($AA47="","",IF(INDEX('Per Invoice'!G$2:G$601,$AA47)="","",INDEX('Per Invoice'!G$2:G$601,$AA47)))</f>
        <v/>
      </c>
      <c r="H47">
        <f>IF($AA47="","",IF(INDEX('Per Invoice'!H$2:H$601,$AA47)="","",INDEX('Per Invoice'!H$2:H$601,$AA47)))</f>
        <v/>
      </c>
      <c r="I47">
        <f>IF($AA47="","",IF(INDEX('Per Invoice'!I$2:I$601,$AA47)="","",INDEX('Per Invoice'!I$2:I$601,$AA47)))</f>
        <v/>
      </c>
      <c r="J47">
        <f>IF($AA47="","",IF(INDEX('Per Invoice'!J$2:J$601,$AA47)="","",INDEX('Per Invoice'!J$2:J$601,$AA47)))</f>
        <v/>
      </c>
      <c r="K47" s="7">
        <f>IF($AA47="","",IF(INDEX('Per Invoice'!K$2:K$601,$AA47)="","",INDEX('Per Invoice'!K$2:K$601,$AA47)))</f>
        <v/>
      </c>
      <c r="L47">
        <f>IF($AA47="","",IF(INDEX('Per Invoice'!L$2:L$601,$AA47)="","",INDEX('Per Invoice'!L$2:L$601,$AA47)))</f>
        <v/>
      </c>
      <c r="M47">
        <f>IF($AA47="","",IF(INDEX('Per Invoice'!M$2:M$601,$AA47)="","",INDEX('Per Invoice'!M$2:M$601,$AA47)))</f>
        <v/>
      </c>
      <c r="N47">
        <f>IF($AA47="","",IF(INDEX('Per Invoice'!N$2:N$601,$AA47)="","",INDEX('Per Invoice'!N$2:N$601,$AA47)))</f>
        <v/>
      </c>
      <c r="O47" s="7">
        <f>IF($AA47="","",IF(INDEX('Per Invoice'!O$2:O$601,$AA47)="","",INDEX('Per Invoice'!O$2:O$601,$AA47)))</f>
        <v/>
      </c>
      <c r="P47" s="7">
        <f>IF($AA47="","",IF(INDEX('Per Invoice'!P$2:P$601,$AA47)="","",INDEX('Per Invoice'!P$2:P$601,$AA47)))</f>
        <v/>
      </c>
      <c r="Q47">
        <f>IF($AA47="","",IF(INDEX('Per Invoice'!Q$2:Q$601,$AA47)="","",INDEX('Per Invoice'!Q$2:Q$601,$AA47)))</f>
        <v/>
      </c>
      <c r="R47" s="7">
        <f>IF($AA47="","",IF(INDEX('Per Invoice'!R$2:R$601,$AA47)="","",INDEX('Per Invoice'!R$2:R$601,$AA47)))</f>
        <v/>
      </c>
      <c r="S47" s="7">
        <f>IF($AA47="","",IF(INDEX('Per Invoice'!S$2:S$601,$AA47)="","",INDEX('Per Invoice'!S$2:S$601,$AA47)))</f>
        <v/>
      </c>
      <c r="T47">
        <f>IF($AA47="","",IF(INDEX('Per Invoice'!T$2:T$601,$AA47)="","",INDEX('Per Invoice'!T$2:T$601,$AA47)))</f>
        <v/>
      </c>
      <c r="U47" s="7">
        <f>IF($AA47="","",IF(INDEX('Per Invoice'!U$2:U$601,$AA47)="","",INDEX('Per Invoice'!U$2:U$601,$AA47)))</f>
        <v/>
      </c>
      <c r="V47" s="7">
        <f>IF($AA47="","",IF(INDEX('Per Invoice'!V$2:V$601,$AA47)="","",INDEX('Per Invoice'!V$2:V$601,$AA47)))</f>
        <v/>
      </c>
      <c r="W47" s="7">
        <f>IF($AA47="","",IF(INDEX('Per Invoice'!W$2:W$601,$AA47)="","",INDEX('Per Invoice'!W$2:W$601,$AA47)))</f>
        <v/>
      </c>
      <c r="X47" s="7">
        <f>IF($AA47="","",IF(INDEX('Per Invoice'!X$2:X$601,$AA47)="","",INDEX('Per Invoice'!X$2:X$601,$AA47)))</f>
        <v/>
      </c>
      <c r="Y47" s="7">
        <f>IF($AA47="","",IF(INDEX('Per Invoice'!Y$2:Y$601,$AA47)="","",INDEX('Per Invoice'!Y$2:Y$601,$AA47)))</f>
        <v/>
      </c>
      <c r="Z47" s="7">
        <f>IF($AA47="","",IF(INDEX('Per Invoice'!Z$2:Z$601,$AA47)="","",INDEX('Per Invoice'!Z$2:Z$601,$AA47)))</f>
        <v/>
      </c>
      <c r="AA47" s="16">
        <f>IFERROR(MATCH(Settings!$C$26&amp;"|"&amp;ROWS($AA$2:$AA47),'Per Invoice'!$AC$2:$AC$601,0),"")</f>
        <v/>
      </c>
    </row>
    <row r="48">
      <c r="A48">
        <f>IF($AA48="","",IF(INDEX('Per Invoice'!A$2:A$601,$AA48)="","",INDEX('Per Invoice'!A$2:A$601,$AA48)))</f>
        <v/>
      </c>
      <c r="B48">
        <f>IF($AA48="","",IF(INDEX('Per Invoice'!B$2:B$601,$AA48)="","",INDEX('Per Invoice'!B$2:B$601,$AA48)))</f>
        <v/>
      </c>
      <c r="C48">
        <f>IF($AA48="","",IF(INDEX('Per Invoice'!C$2:C$601,$AA48)="","",INDEX('Per Invoice'!C$2:C$601,$AA48)))</f>
        <v/>
      </c>
      <c r="D48">
        <f>IF($AA48="","",IF(INDEX('Per Invoice'!D$2:D$601,$AA48)="","",INDEX('Per Invoice'!D$2:D$601,$AA48)))</f>
        <v/>
      </c>
      <c r="E48" s="14">
        <f>IF($AA48="","",IF(INDEX('Per Invoice'!E$2:E$601,$AA48)="","",INDEX('Per Invoice'!E$2:E$601,$AA48)))</f>
        <v/>
      </c>
      <c r="F48">
        <f>IF($AA48="","",IF(INDEX('Per Invoice'!F$2:F$601,$AA48)="","",INDEX('Per Invoice'!F$2:F$601,$AA48)))</f>
        <v/>
      </c>
      <c r="G48">
        <f>IF($AA48="","",IF(INDEX('Per Invoice'!G$2:G$601,$AA48)="","",INDEX('Per Invoice'!G$2:G$601,$AA48)))</f>
        <v/>
      </c>
      <c r="H48">
        <f>IF($AA48="","",IF(INDEX('Per Invoice'!H$2:H$601,$AA48)="","",INDEX('Per Invoice'!H$2:H$601,$AA48)))</f>
        <v/>
      </c>
      <c r="I48">
        <f>IF($AA48="","",IF(INDEX('Per Invoice'!I$2:I$601,$AA48)="","",INDEX('Per Invoice'!I$2:I$601,$AA48)))</f>
        <v/>
      </c>
      <c r="J48">
        <f>IF($AA48="","",IF(INDEX('Per Invoice'!J$2:J$601,$AA48)="","",INDEX('Per Invoice'!J$2:J$601,$AA48)))</f>
        <v/>
      </c>
      <c r="K48" s="7">
        <f>IF($AA48="","",IF(INDEX('Per Invoice'!K$2:K$601,$AA48)="","",INDEX('Per Invoice'!K$2:K$601,$AA48)))</f>
        <v/>
      </c>
      <c r="L48">
        <f>IF($AA48="","",IF(INDEX('Per Invoice'!L$2:L$601,$AA48)="","",INDEX('Per Invoice'!L$2:L$601,$AA48)))</f>
        <v/>
      </c>
      <c r="M48">
        <f>IF($AA48="","",IF(INDEX('Per Invoice'!M$2:M$601,$AA48)="","",INDEX('Per Invoice'!M$2:M$601,$AA48)))</f>
        <v/>
      </c>
      <c r="N48">
        <f>IF($AA48="","",IF(INDEX('Per Invoice'!N$2:N$601,$AA48)="","",INDEX('Per Invoice'!N$2:N$601,$AA48)))</f>
        <v/>
      </c>
      <c r="O48" s="7">
        <f>IF($AA48="","",IF(INDEX('Per Invoice'!O$2:O$601,$AA48)="","",INDEX('Per Invoice'!O$2:O$601,$AA48)))</f>
        <v/>
      </c>
      <c r="P48" s="7">
        <f>IF($AA48="","",IF(INDEX('Per Invoice'!P$2:P$601,$AA48)="","",INDEX('Per Invoice'!P$2:P$601,$AA48)))</f>
        <v/>
      </c>
      <c r="Q48">
        <f>IF($AA48="","",IF(INDEX('Per Invoice'!Q$2:Q$601,$AA48)="","",INDEX('Per Invoice'!Q$2:Q$601,$AA48)))</f>
        <v/>
      </c>
      <c r="R48" s="7">
        <f>IF($AA48="","",IF(INDEX('Per Invoice'!R$2:R$601,$AA48)="","",INDEX('Per Invoice'!R$2:R$601,$AA48)))</f>
        <v/>
      </c>
      <c r="S48" s="7">
        <f>IF($AA48="","",IF(INDEX('Per Invoice'!S$2:S$601,$AA48)="","",INDEX('Per Invoice'!S$2:S$601,$AA48)))</f>
        <v/>
      </c>
      <c r="T48">
        <f>IF($AA48="","",IF(INDEX('Per Invoice'!T$2:T$601,$AA48)="","",INDEX('Per Invoice'!T$2:T$601,$AA48)))</f>
        <v/>
      </c>
      <c r="U48" s="7">
        <f>IF($AA48="","",IF(INDEX('Per Invoice'!U$2:U$601,$AA48)="","",INDEX('Per Invoice'!U$2:U$601,$AA48)))</f>
        <v/>
      </c>
      <c r="V48" s="7">
        <f>IF($AA48="","",IF(INDEX('Per Invoice'!V$2:V$601,$AA48)="","",INDEX('Per Invoice'!V$2:V$601,$AA48)))</f>
        <v/>
      </c>
      <c r="W48" s="7">
        <f>IF($AA48="","",IF(INDEX('Per Invoice'!W$2:W$601,$AA48)="","",INDEX('Per Invoice'!W$2:W$601,$AA48)))</f>
        <v/>
      </c>
      <c r="X48" s="7">
        <f>IF($AA48="","",IF(INDEX('Per Invoice'!X$2:X$601,$AA48)="","",INDEX('Per Invoice'!X$2:X$601,$AA48)))</f>
        <v/>
      </c>
      <c r="Y48" s="7">
        <f>IF($AA48="","",IF(INDEX('Per Invoice'!Y$2:Y$601,$AA48)="","",INDEX('Per Invoice'!Y$2:Y$601,$AA48)))</f>
        <v/>
      </c>
      <c r="Z48" s="7">
        <f>IF($AA48="","",IF(INDEX('Per Invoice'!Z$2:Z$601,$AA48)="","",INDEX('Per Invoice'!Z$2:Z$601,$AA48)))</f>
        <v/>
      </c>
      <c r="AA48" s="16">
        <f>IFERROR(MATCH(Settings!$C$26&amp;"|"&amp;ROWS($AA$2:$AA48),'Per Invoice'!$AC$2:$AC$601,0),"")</f>
        <v/>
      </c>
    </row>
    <row r="49">
      <c r="A49">
        <f>IF($AA49="","",IF(INDEX('Per Invoice'!A$2:A$601,$AA49)="","",INDEX('Per Invoice'!A$2:A$601,$AA49)))</f>
        <v/>
      </c>
      <c r="B49">
        <f>IF($AA49="","",IF(INDEX('Per Invoice'!B$2:B$601,$AA49)="","",INDEX('Per Invoice'!B$2:B$601,$AA49)))</f>
        <v/>
      </c>
      <c r="C49">
        <f>IF($AA49="","",IF(INDEX('Per Invoice'!C$2:C$601,$AA49)="","",INDEX('Per Invoice'!C$2:C$601,$AA49)))</f>
        <v/>
      </c>
      <c r="D49">
        <f>IF($AA49="","",IF(INDEX('Per Invoice'!D$2:D$601,$AA49)="","",INDEX('Per Invoice'!D$2:D$601,$AA49)))</f>
        <v/>
      </c>
      <c r="E49" s="14">
        <f>IF($AA49="","",IF(INDEX('Per Invoice'!E$2:E$601,$AA49)="","",INDEX('Per Invoice'!E$2:E$601,$AA49)))</f>
        <v/>
      </c>
      <c r="F49">
        <f>IF($AA49="","",IF(INDEX('Per Invoice'!F$2:F$601,$AA49)="","",INDEX('Per Invoice'!F$2:F$601,$AA49)))</f>
        <v/>
      </c>
      <c r="G49">
        <f>IF($AA49="","",IF(INDEX('Per Invoice'!G$2:G$601,$AA49)="","",INDEX('Per Invoice'!G$2:G$601,$AA49)))</f>
        <v/>
      </c>
      <c r="H49">
        <f>IF($AA49="","",IF(INDEX('Per Invoice'!H$2:H$601,$AA49)="","",INDEX('Per Invoice'!H$2:H$601,$AA49)))</f>
        <v/>
      </c>
      <c r="I49">
        <f>IF($AA49="","",IF(INDEX('Per Invoice'!I$2:I$601,$AA49)="","",INDEX('Per Invoice'!I$2:I$601,$AA49)))</f>
        <v/>
      </c>
      <c r="J49">
        <f>IF($AA49="","",IF(INDEX('Per Invoice'!J$2:J$601,$AA49)="","",INDEX('Per Invoice'!J$2:J$601,$AA49)))</f>
        <v/>
      </c>
      <c r="K49" s="7">
        <f>IF($AA49="","",IF(INDEX('Per Invoice'!K$2:K$601,$AA49)="","",INDEX('Per Invoice'!K$2:K$601,$AA49)))</f>
        <v/>
      </c>
      <c r="L49">
        <f>IF($AA49="","",IF(INDEX('Per Invoice'!L$2:L$601,$AA49)="","",INDEX('Per Invoice'!L$2:L$601,$AA49)))</f>
        <v/>
      </c>
      <c r="M49">
        <f>IF($AA49="","",IF(INDEX('Per Invoice'!M$2:M$601,$AA49)="","",INDEX('Per Invoice'!M$2:M$601,$AA49)))</f>
        <v/>
      </c>
      <c r="N49">
        <f>IF($AA49="","",IF(INDEX('Per Invoice'!N$2:N$601,$AA49)="","",INDEX('Per Invoice'!N$2:N$601,$AA49)))</f>
        <v/>
      </c>
      <c r="O49" s="7">
        <f>IF($AA49="","",IF(INDEX('Per Invoice'!O$2:O$601,$AA49)="","",INDEX('Per Invoice'!O$2:O$601,$AA49)))</f>
        <v/>
      </c>
      <c r="P49" s="7">
        <f>IF($AA49="","",IF(INDEX('Per Invoice'!P$2:P$601,$AA49)="","",INDEX('Per Invoice'!P$2:P$601,$AA49)))</f>
        <v/>
      </c>
      <c r="Q49">
        <f>IF($AA49="","",IF(INDEX('Per Invoice'!Q$2:Q$601,$AA49)="","",INDEX('Per Invoice'!Q$2:Q$601,$AA49)))</f>
        <v/>
      </c>
      <c r="R49" s="7">
        <f>IF($AA49="","",IF(INDEX('Per Invoice'!R$2:R$601,$AA49)="","",INDEX('Per Invoice'!R$2:R$601,$AA49)))</f>
        <v/>
      </c>
      <c r="S49" s="7">
        <f>IF($AA49="","",IF(INDEX('Per Invoice'!S$2:S$601,$AA49)="","",INDEX('Per Invoice'!S$2:S$601,$AA49)))</f>
        <v/>
      </c>
      <c r="T49">
        <f>IF($AA49="","",IF(INDEX('Per Invoice'!T$2:T$601,$AA49)="","",INDEX('Per Invoice'!T$2:T$601,$AA49)))</f>
        <v/>
      </c>
      <c r="U49" s="7">
        <f>IF($AA49="","",IF(INDEX('Per Invoice'!U$2:U$601,$AA49)="","",INDEX('Per Invoice'!U$2:U$601,$AA49)))</f>
        <v/>
      </c>
      <c r="V49" s="7">
        <f>IF($AA49="","",IF(INDEX('Per Invoice'!V$2:V$601,$AA49)="","",INDEX('Per Invoice'!V$2:V$601,$AA49)))</f>
        <v/>
      </c>
      <c r="W49" s="7">
        <f>IF($AA49="","",IF(INDEX('Per Invoice'!W$2:W$601,$AA49)="","",INDEX('Per Invoice'!W$2:W$601,$AA49)))</f>
        <v/>
      </c>
      <c r="X49" s="7">
        <f>IF($AA49="","",IF(INDEX('Per Invoice'!X$2:X$601,$AA49)="","",INDEX('Per Invoice'!X$2:X$601,$AA49)))</f>
        <v/>
      </c>
      <c r="Y49" s="7">
        <f>IF($AA49="","",IF(INDEX('Per Invoice'!Y$2:Y$601,$AA49)="","",INDEX('Per Invoice'!Y$2:Y$601,$AA49)))</f>
        <v/>
      </c>
      <c r="Z49" s="7">
        <f>IF($AA49="","",IF(INDEX('Per Invoice'!Z$2:Z$601,$AA49)="","",INDEX('Per Invoice'!Z$2:Z$601,$AA49)))</f>
        <v/>
      </c>
      <c r="AA49" s="16">
        <f>IFERROR(MATCH(Settings!$C$26&amp;"|"&amp;ROWS($AA$2:$AA49),'Per Invoice'!$AC$2:$AC$601,0),"")</f>
        <v/>
      </c>
    </row>
    <row r="50">
      <c r="A50">
        <f>IF($AA50="","",IF(INDEX('Per Invoice'!A$2:A$601,$AA50)="","",INDEX('Per Invoice'!A$2:A$601,$AA50)))</f>
        <v/>
      </c>
      <c r="B50">
        <f>IF($AA50="","",IF(INDEX('Per Invoice'!B$2:B$601,$AA50)="","",INDEX('Per Invoice'!B$2:B$601,$AA50)))</f>
        <v/>
      </c>
      <c r="C50">
        <f>IF($AA50="","",IF(INDEX('Per Invoice'!C$2:C$601,$AA50)="","",INDEX('Per Invoice'!C$2:C$601,$AA50)))</f>
        <v/>
      </c>
      <c r="D50">
        <f>IF($AA50="","",IF(INDEX('Per Invoice'!D$2:D$601,$AA50)="","",INDEX('Per Invoice'!D$2:D$601,$AA50)))</f>
        <v/>
      </c>
      <c r="E50" s="14">
        <f>IF($AA50="","",IF(INDEX('Per Invoice'!E$2:E$601,$AA50)="","",INDEX('Per Invoice'!E$2:E$601,$AA50)))</f>
        <v/>
      </c>
      <c r="F50">
        <f>IF($AA50="","",IF(INDEX('Per Invoice'!F$2:F$601,$AA50)="","",INDEX('Per Invoice'!F$2:F$601,$AA50)))</f>
        <v/>
      </c>
      <c r="G50">
        <f>IF($AA50="","",IF(INDEX('Per Invoice'!G$2:G$601,$AA50)="","",INDEX('Per Invoice'!G$2:G$601,$AA50)))</f>
        <v/>
      </c>
      <c r="H50">
        <f>IF($AA50="","",IF(INDEX('Per Invoice'!H$2:H$601,$AA50)="","",INDEX('Per Invoice'!H$2:H$601,$AA50)))</f>
        <v/>
      </c>
      <c r="I50">
        <f>IF($AA50="","",IF(INDEX('Per Invoice'!I$2:I$601,$AA50)="","",INDEX('Per Invoice'!I$2:I$601,$AA50)))</f>
        <v/>
      </c>
      <c r="J50">
        <f>IF($AA50="","",IF(INDEX('Per Invoice'!J$2:J$601,$AA50)="","",INDEX('Per Invoice'!J$2:J$601,$AA50)))</f>
        <v/>
      </c>
      <c r="K50" s="7">
        <f>IF($AA50="","",IF(INDEX('Per Invoice'!K$2:K$601,$AA50)="","",INDEX('Per Invoice'!K$2:K$601,$AA50)))</f>
        <v/>
      </c>
      <c r="L50">
        <f>IF($AA50="","",IF(INDEX('Per Invoice'!L$2:L$601,$AA50)="","",INDEX('Per Invoice'!L$2:L$601,$AA50)))</f>
        <v/>
      </c>
      <c r="M50">
        <f>IF($AA50="","",IF(INDEX('Per Invoice'!M$2:M$601,$AA50)="","",INDEX('Per Invoice'!M$2:M$601,$AA50)))</f>
        <v/>
      </c>
      <c r="N50">
        <f>IF($AA50="","",IF(INDEX('Per Invoice'!N$2:N$601,$AA50)="","",INDEX('Per Invoice'!N$2:N$601,$AA50)))</f>
        <v/>
      </c>
      <c r="O50" s="7">
        <f>IF($AA50="","",IF(INDEX('Per Invoice'!O$2:O$601,$AA50)="","",INDEX('Per Invoice'!O$2:O$601,$AA50)))</f>
        <v/>
      </c>
      <c r="P50" s="7">
        <f>IF($AA50="","",IF(INDEX('Per Invoice'!P$2:P$601,$AA50)="","",INDEX('Per Invoice'!P$2:P$601,$AA50)))</f>
        <v/>
      </c>
      <c r="Q50">
        <f>IF($AA50="","",IF(INDEX('Per Invoice'!Q$2:Q$601,$AA50)="","",INDEX('Per Invoice'!Q$2:Q$601,$AA50)))</f>
        <v/>
      </c>
      <c r="R50" s="7">
        <f>IF($AA50="","",IF(INDEX('Per Invoice'!R$2:R$601,$AA50)="","",INDEX('Per Invoice'!R$2:R$601,$AA50)))</f>
        <v/>
      </c>
      <c r="S50" s="7">
        <f>IF($AA50="","",IF(INDEX('Per Invoice'!S$2:S$601,$AA50)="","",INDEX('Per Invoice'!S$2:S$601,$AA50)))</f>
        <v/>
      </c>
      <c r="T50">
        <f>IF($AA50="","",IF(INDEX('Per Invoice'!T$2:T$601,$AA50)="","",INDEX('Per Invoice'!T$2:T$601,$AA50)))</f>
        <v/>
      </c>
      <c r="U50" s="7">
        <f>IF($AA50="","",IF(INDEX('Per Invoice'!U$2:U$601,$AA50)="","",INDEX('Per Invoice'!U$2:U$601,$AA50)))</f>
        <v/>
      </c>
      <c r="V50" s="7">
        <f>IF($AA50="","",IF(INDEX('Per Invoice'!V$2:V$601,$AA50)="","",INDEX('Per Invoice'!V$2:V$601,$AA50)))</f>
        <v/>
      </c>
      <c r="W50" s="7">
        <f>IF($AA50="","",IF(INDEX('Per Invoice'!W$2:W$601,$AA50)="","",INDEX('Per Invoice'!W$2:W$601,$AA50)))</f>
        <v/>
      </c>
      <c r="X50" s="7">
        <f>IF($AA50="","",IF(INDEX('Per Invoice'!X$2:X$601,$AA50)="","",INDEX('Per Invoice'!X$2:X$601,$AA50)))</f>
        <v/>
      </c>
      <c r="Y50" s="7">
        <f>IF($AA50="","",IF(INDEX('Per Invoice'!Y$2:Y$601,$AA50)="","",INDEX('Per Invoice'!Y$2:Y$601,$AA50)))</f>
        <v/>
      </c>
      <c r="Z50" s="7">
        <f>IF($AA50="","",IF(INDEX('Per Invoice'!Z$2:Z$601,$AA50)="","",INDEX('Per Invoice'!Z$2:Z$601,$AA50)))</f>
        <v/>
      </c>
      <c r="AA50" s="16">
        <f>IFERROR(MATCH(Settings!$C$26&amp;"|"&amp;ROWS($AA$2:$AA50),'Per Invoice'!$AC$2:$AC$601,0),"")</f>
        <v/>
      </c>
    </row>
    <row r="51">
      <c r="A51">
        <f>IF($AA51="","",IF(INDEX('Per Invoice'!A$2:A$601,$AA51)="","",INDEX('Per Invoice'!A$2:A$601,$AA51)))</f>
        <v/>
      </c>
      <c r="B51">
        <f>IF($AA51="","",IF(INDEX('Per Invoice'!B$2:B$601,$AA51)="","",INDEX('Per Invoice'!B$2:B$601,$AA51)))</f>
        <v/>
      </c>
      <c r="C51">
        <f>IF($AA51="","",IF(INDEX('Per Invoice'!C$2:C$601,$AA51)="","",INDEX('Per Invoice'!C$2:C$601,$AA51)))</f>
        <v/>
      </c>
      <c r="D51">
        <f>IF($AA51="","",IF(INDEX('Per Invoice'!D$2:D$601,$AA51)="","",INDEX('Per Invoice'!D$2:D$601,$AA51)))</f>
        <v/>
      </c>
      <c r="E51" s="14">
        <f>IF($AA51="","",IF(INDEX('Per Invoice'!E$2:E$601,$AA51)="","",INDEX('Per Invoice'!E$2:E$601,$AA51)))</f>
        <v/>
      </c>
      <c r="F51">
        <f>IF($AA51="","",IF(INDEX('Per Invoice'!F$2:F$601,$AA51)="","",INDEX('Per Invoice'!F$2:F$601,$AA51)))</f>
        <v/>
      </c>
      <c r="G51">
        <f>IF($AA51="","",IF(INDEX('Per Invoice'!G$2:G$601,$AA51)="","",INDEX('Per Invoice'!G$2:G$601,$AA51)))</f>
        <v/>
      </c>
      <c r="H51">
        <f>IF($AA51="","",IF(INDEX('Per Invoice'!H$2:H$601,$AA51)="","",INDEX('Per Invoice'!H$2:H$601,$AA51)))</f>
        <v/>
      </c>
      <c r="I51">
        <f>IF($AA51="","",IF(INDEX('Per Invoice'!I$2:I$601,$AA51)="","",INDEX('Per Invoice'!I$2:I$601,$AA51)))</f>
        <v/>
      </c>
      <c r="J51">
        <f>IF($AA51="","",IF(INDEX('Per Invoice'!J$2:J$601,$AA51)="","",INDEX('Per Invoice'!J$2:J$601,$AA51)))</f>
        <v/>
      </c>
      <c r="K51" s="7">
        <f>IF($AA51="","",IF(INDEX('Per Invoice'!K$2:K$601,$AA51)="","",INDEX('Per Invoice'!K$2:K$601,$AA51)))</f>
        <v/>
      </c>
      <c r="L51">
        <f>IF($AA51="","",IF(INDEX('Per Invoice'!L$2:L$601,$AA51)="","",INDEX('Per Invoice'!L$2:L$601,$AA51)))</f>
        <v/>
      </c>
      <c r="M51">
        <f>IF($AA51="","",IF(INDEX('Per Invoice'!M$2:M$601,$AA51)="","",INDEX('Per Invoice'!M$2:M$601,$AA51)))</f>
        <v/>
      </c>
      <c r="N51">
        <f>IF($AA51="","",IF(INDEX('Per Invoice'!N$2:N$601,$AA51)="","",INDEX('Per Invoice'!N$2:N$601,$AA51)))</f>
        <v/>
      </c>
      <c r="O51" s="7">
        <f>IF($AA51="","",IF(INDEX('Per Invoice'!O$2:O$601,$AA51)="","",INDEX('Per Invoice'!O$2:O$601,$AA51)))</f>
        <v/>
      </c>
      <c r="P51" s="7">
        <f>IF($AA51="","",IF(INDEX('Per Invoice'!P$2:P$601,$AA51)="","",INDEX('Per Invoice'!P$2:P$601,$AA51)))</f>
        <v/>
      </c>
      <c r="Q51">
        <f>IF($AA51="","",IF(INDEX('Per Invoice'!Q$2:Q$601,$AA51)="","",INDEX('Per Invoice'!Q$2:Q$601,$AA51)))</f>
        <v/>
      </c>
      <c r="R51" s="7">
        <f>IF($AA51="","",IF(INDEX('Per Invoice'!R$2:R$601,$AA51)="","",INDEX('Per Invoice'!R$2:R$601,$AA51)))</f>
        <v/>
      </c>
      <c r="S51" s="7">
        <f>IF($AA51="","",IF(INDEX('Per Invoice'!S$2:S$601,$AA51)="","",INDEX('Per Invoice'!S$2:S$601,$AA51)))</f>
        <v/>
      </c>
      <c r="T51">
        <f>IF($AA51="","",IF(INDEX('Per Invoice'!T$2:T$601,$AA51)="","",INDEX('Per Invoice'!T$2:T$601,$AA51)))</f>
        <v/>
      </c>
      <c r="U51" s="7">
        <f>IF($AA51="","",IF(INDEX('Per Invoice'!U$2:U$601,$AA51)="","",INDEX('Per Invoice'!U$2:U$601,$AA51)))</f>
        <v/>
      </c>
      <c r="V51" s="7">
        <f>IF($AA51="","",IF(INDEX('Per Invoice'!V$2:V$601,$AA51)="","",INDEX('Per Invoice'!V$2:V$601,$AA51)))</f>
        <v/>
      </c>
      <c r="W51" s="7">
        <f>IF($AA51="","",IF(INDEX('Per Invoice'!W$2:W$601,$AA51)="","",INDEX('Per Invoice'!W$2:W$601,$AA51)))</f>
        <v/>
      </c>
      <c r="X51" s="7">
        <f>IF($AA51="","",IF(INDEX('Per Invoice'!X$2:X$601,$AA51)="","",INDEX('Per Invoice'!X$2:X$601,$AA51)))</f>
        <v/>
      </c>
      <c r="Y51" s="7">
        <f>IF($AA51="","",IF(INDEX('Per Invoice'!Y$2:Y$601,$AA51)="","",INDEX('Per Invoice'!Y$2:Y$601,$AA51)))</f>
        <v/>
      </c>
      <c r="Z51" s="7">
        <f>IF($AA51="","",IF(INDEX('Per Invoice'!Z$2:Z$601,$AA51)="","",INDEX('Per Invoice'!Z$2:Z$601,$AA51)))</f>
        <v/>
      </c>
      <c r="AA51" s="16">
        <f>IFERROR(MATCH(Settings!$C$26&amp;"|"&amp;ROWS($AA$2:$AA51),'Per Invoice'!$AC$2:$AC$601,0),"")</f>
        <v/>
      </c>
    </row>
    <row r="52">
      <c r="A52">
        <f>IF($AA52="","",IF(INDEX('Per Invoice'!A$2:A$601,$AA52)="","",INDEX('Per Invoice'!A$2:A$601,$AA52)))</f>
        <v/>
      </c>
      <c r="B52">
        <f>IF($AA52="","",IF(INDEX('Per Invoice'!B$2:B$601,$AA52)="","",INDEX('Per Invoice'!B$2:B$601,$AA52)))</f>
        <v/>
      </c>
      <c r="C52">
        <f>IF($AA52="","",IF(INDEX('Per Invoice'!C$2:C$601,$AA52)="","",INDEX('Per Invoice'!C$2:C$601,$AA52)))</f>
        <v/>
      </c>
      <c r="D52">
        <f>IF($AA52="","",IF(INDEX('Per Invoice'!D$2:D$601,$AA52)="","",INDEX('Per Invoice'!D$2:D$601,$AA52)))</f>
        <v/>
      </c>
      <c r="E52" s="14">
        <f>IF($AA52="","",IF(INDEX('Per Invoice'!E$2:E$601,$AA52)="","",INDEX('Per Invoice'!E$2:E$601,$AA52)))</f>
        <v/>
      </c>
      <c r="F52">
        <f>IF($AA52="","",IF(INDEX('Per Invoice'!F$2:F$601,$AA52)="","",INDEX('Per Invoice'!F$2:F$601,$AA52)))</f>
        <v/>
      </c>
      <c r="G52">
        <f>IF($AA52="","",IF(INDEX('Per Invoice'!G$2:G$601,$AA52)="","",INDEX('Per Invoice'!G$2:G$601,$AA52)))</f>
        <v/>
      </c>
      <c r="H52">
        <f>IF($AA52="","",IF(INDEX('Per Invoice'!H$2:H$601,$AA52)="","",INDEX('Per Invoice'!H$2:H$601,$AA52)))</f>
        <v/>
      </c>
      <c r="I52">
        <f>IF($AA52="","",IF(INDEX('Per Invoice'!I$2:I$601,$AA52)="","",INDEX('Per Invoice'!I$2:I$601,$AA52)))</f>
        <v/>
      </c>
      <c r="J52">
        <f>IF($AA52="","",IF(INDEX('Per Invoice'!J$2:J$601,$AA52)="","",INDEX('Per Invoice'!J$2:J$601,$AA52)))</f>
        <v/>
      </c>
      <c r="K52" s="7">
        <f>IF($AA52="","",IF(INDEX('Per Invoice'!K$2:K$601,$AA52)="","",INDEX('Per Invoice'!K$2:K$601,$AA52)))</f>
        <v/>
      </c>
      <c r="L52">
        <f>IF($AA52="","",IF(INDEX('Per Invoice'!L$2:L$601,$AA52)="","",INDEX('Per Invoice'!L$2:L$601,$AA52)))</f>
        <v/>
      </c>
      <c r="M52">
        <f>IF($AA52="","",IF(INDEX('Per Invoice'!M$2:M$601,$AA52)="","",INDEX('Per Invoice'!M$2:M$601,$AA52)))</f>
        <v/>
      </c>
      <c r="N52">
        <f>IF($AA52="","",IF(INDEX('Per Invoice'!N$2:N$601,$AA52)="","",INDEX('Per Invoice'!N$2:N$601,$AA52)))</f>
        <v/>
      </c>
      <c r="O52" s="7">
        <f>IF($AA52="","",IF(INDEX('Per Invoice'!O$2:O$601,$AA52)="","",INDEX('Per Invoice'!O$2:O$601,$AA52)))</f>
        <v/>
      </c>
      <c r="P52" s="7">
        <f>IF($AA52="","",IF(INDEX('Per Invoice'!P$2:P$601,$AA52)="","",INDEX('Per Invoice'!P$2:P$601,$AA52)))</f>
        <v/>
      </c>
      <c r="Q52">
        <f>IF($AA52="","",IF(INDEX('Per Invoice'!Q$2:Q$601,$AA52)="","",INDEX('Per Invoice'!Q$2:Q$601,$AA52)))</f>
        <v/>
      </c>
      <c r="R52" s="7">
        <f>IF($AA52="","",IF(INDEX('Per Invoice'!R$2:R$601,$AA52)="","",INDEX('Per Invoice'!R$2:R$601,$AA52)))</f>
        <v/>
      </c>
      <c r="S52" s="7">
        <f>IF($AA52="","",IF(INDEX('Per Invoice'!S$2:S$601,$AA52)="","",INDEX('Per Invoice'!S$2:S$601,$AA52)))</f>
        <v/>
      </c>
      <c r="T52">
        <f>IF($AA52="","",IF(INDEX('Per Invoice'!T$2:T$601,$AA52)="","",INDEX('Per Invoice'!T$2:T$601,$AA52)))</f>
        <v/>
      </c>
      <c r="U52" s="7">
        <f>IF($AA52="","",IF(INDEX('Per Invoice'!U$2:U$601,$AA52)="","",INDEX('Per Invoice'!U$2:U$601,$AA52)))</f>
        <v/>
      </c>
      <c r="V52" s="7">
        <f>IF($AA52="","",IF(INDEX('Per Invoice'!V$2:V$601,$AA52)="","",INDEX('Per Invoice'!V$2:V$601,$AA52)))</f>
        <v/>
      </c>
      <c r="W52" s="7">
        <f>IF($AA52="","",IF(INDEX('Per Invoice'!W$2:W$601,$AA52)="","",INDEX('Per Invoice'!W$2:W$601,$AA52)))</f>
        <v/>
      </c>
      <c r="X52" s="7">
        <f>IF($AA52="","",IF(INDEX('Per Invoice'!X$2:X$601,$AA52)="","",INDEX('Per Invoice'!X$2:X$601,$AA52)))</f>
        <v/>
      </c>
      <c r="Y52" s="7">
        <f>IF($AA52="","",IF(INDEX('Per Invoice'!Y$2:Y$601,$AA52)="","",INDEX('Per Invoice'!Y$2:Y$601,$AA52)))</f>
        <v/>
      </c>
      <c r="Z52" s="7">
        <f>IF($AA52="","",IF(INDEX('Per Invoice'!Z$2:Z$601,$AA52)="","",INDEX('Per Invoice'!Z$2:Z$601,$AA52)))</f>
        <v/>
      </c>
      <c r="AA52" s="16">
        <f>IFERROR(MATCH(Settings!$C$26&amp;"|"&amp;ROWS($AA$2:$AA52),'Per Invoice'!$AC$2:$AC$601,0),"")</f>
        <v/>
      </c>
    </row>
    <row r="53">
      <c r="A53">
        <f>IF($AA53="","",IF(INDEX('Per Invoice'!A$2:A$601,$AA53)="","",INDEX('Per Invoice'!A$2:A$601,$AA53)))</f>
        <v/>
      </c>
      <c r="B53">
        <f>IF($AA53="","",IF(INDEX('Per Invoice'!B$2:B$601,$AA53)="","",INDEX('Per Invoice'!B$2:B$601,$AA53)))</f>
        <v/>
      </c>
      <c r="C53">
        <f>IF($AA53="","",IF(INDEX('Per Invoice'!C$2:C$601,$AA53)="","",INDEX('Per Invoice'!C$2:C$601,$AA53)))</f>
        <v/>
      </c>
      <c r="D53">
        <f>IF($AA53="","",IF(INDEX('Per Invoice'!D$2:D$601,$AA53)="","",INDEX('Per Invoice'!D$2:D$601,$AA53)))</f>
        <v/>
      </c>
      <c r="E53" s="14">
        <f>IF($AA53="","",IF(INDEX('Per Invoice'!E$2:E$601,$AA53)="","",INDEX('Per Invoice'!E$2:E$601,$AA53)))</f>
        <v/>
      </c>
      <c r="F53">
        <f>IF($AA53="","",IF(INDEX('Per Invoice'!F$2:F$601,$AA53)="","",INDEX('Per Invoice'!F$2:F$601,$AA53)))</f>
        <v/>
      </c>
      <c r="G53">
        <f>IF($AA53="","",IF(INDEX('Per Invoice'!G$2:G$601,$AA53)="","",INDEX('Per Invoice'!G$2:G$601,$AA53)))</f>
        <v/>
      </c>
      <c r="H53">
        <f>IF($AA53="","",IF(INDEX('Per Invoice'!H$2:H$601,$AA53)="","",INDEX('Per Invoice'!H$2:H$601,$AA53)))</f>
        <v/>
      </c>
      <c r="I53">
        <f>IF($AA53="","",IF(INDEX('Per Invoice'!I$2:I$601,$AA53)="","",INDEX('Per Invoice'!I$2:I$601,$AA53)))</f>
        <v/>
      </c>
      <c r="J53">
        <f>IF($AA53="","",IF(INDEX('Per Invoice'!J$2:J$601,$AA53)="","",INDEX('Per Invoice'!J$2:J$601,$AA53)))</f>
        <v/>
      </c>
      <c r="K53" s="7">
        <f>IF($AA53="","",IF(INDEX('Per Invoice'!K$2:K$601,$AA53)="","",INDEX('Per Invoice'!K$2:K$601,$AA53)))</f>
        <v/>
      </c>
      <c r="L53">
        <f>IF($AA53="","",IF(INDEX('Per Invoice'!L$2:L$601,$AA53)="","",INDEX('Per Invoice'!L$2:L$601,$AA53)))</f>
        <v/>
      </c>
      <c r="M53">
        <f>IF($AA53="","",IF(INDEX('Per Invoice'!M$2:M$601,$AA53)="","",INDEX('Per Invoice'!M$2:M$601,$AA53)))</f>
        <v/>
      </c>
      <c r="N53">
        <f>IF($AA53="","",IF(INDEX('Per Invoice'!N$2:N$601,$AA53)="","",INDEX('Per Invoice'!N$2:N$601,$AA53)))</f>
        <v/>
      </c>
      <c r="O53" s="7">
        <f>IF($AA53="","",IF(INDEX('Per Invoice'!O$2:O$601,$AA53)="","",INDEX('Per Invoice'!O$2:O$601,$AA53)))</f>
        <v/>
      </c>
      <c r="P53" s="7">
        <f>IF($AA53="","",IF(INDEX('Per Invoice'!P$2:P$601,$AA53)="","",INDEX('Per Invoice'!P$2:P$601,$AA53)))</f>
        <v/>
      </c>
      <c r="Q53">
        <f>IF($AA53="","",IF(INDEX('Per Invoice'!Q$2:Q$601,$AA53)="","",INDEX('Per Invoice'!Q$2:Q$601,$AA53)))</f>
        <v/>
      </c>
      <c r="R53" s="7">
        <f>IF($AA53="","",IF(INDEX('Per Invoice'!R$2:R$601,$AA53)="","",INDEX('Per Invoice'!R$2:R$601,$AA53)))</f>
        <v/>
      </c>
      <c r="S53" s="7">
        <f>IF($AA53="","",IF(INDEX('Per Invoice'!S$2:S$601,$AA53)="","",INDEX('Per Invoice'!S$2:S$601,$AA53)))</f>
        <v/>
      </c>
      <c r="T53">
        <f>IF($AA53="","",IF(INDEX('Per Invoice'!T$2:T$601,$AA53)="","",INDEX('Per Invoice'!T$2:T$601,$AA53)))</f>
        <v/>
      </c>
      <c r="U53" s="7">
        <f>IF($AA53="","",IF(INDEX('Per Invoice'!U$2:U$601,$AA53)="","",INDEX('Per Invoice'!U$2:U$601,$AA53)))</f>
        <v/>
      </c>
      <c r="V53" s="7">
        <f>IF($AA53="","",IF(INDEX('Per Invoice'!V$2:V$601,$AA53)="","",INDEX('Per Invoice'!V$2:V$601,$AA53)))</f>
        <v/>
      </c>
      <c r="W53" s="7">
        <f>IF($AA53="","",IF(INDEX('Per Invoice'!W$2:W$601,$AA53)="","",INDEX('Per Invoice'!W$2:W$601,$AA53)))</f>
        <v/>
      </c>
      <c r="X53" s="7">
        <f>IF($AA53="","",IF(INDEX('Per Invoice'!X$2:X$601,$AA53)="","",INDEX('Per Invoice'!X$2:X$601,$AA53)))</f>
        <v/>
      </c>
      <c r="Y53" s="7">
        <f>IF($AA53="","",IF(INDEX('Per Invoice'!Y$2:Y$601,$AA53)="","",INDEX('Per Invoice'!Y$2:Y$601,$AA53)))</f>
        <v/>
      </c>
      <c r="Z53" s="7">
        <f>IF($AA53="","",IF(INDEX('Per Invoice'!Z$2:Z$601,$AA53)="","",INDEX('Per Invoice'!Z$2:Z$601,$AA53)))</f>
        <v/>
      </c>
      <c r="AA53" s="16">
        <f>IFERROR(MATCH(Settings!$C$26&amp;"|"&amp;ROWS($AA$2:$AA53),'Per Invoice'!$AC$2:$AC$601,0),"")</f>
        <v/>
      </c>
    </row>
    <row r="54">
      <c r="A54">
        <f>IF($AA54="","",IF(INDEX('Per Invoice'!A$2:A$601,$AA54)="","",INDEX('Per Invoice'!A$2:A$601,$AA54)))</f>
        <v/>
      </c>
      <c r="B54">
        <f>IF($AA54="","",IF(INDEX('Per Invoice'!B$2:B$601,$AA54)="","",INDEX('Per Invoice'!B$2:B$601,$AA54)))</f>
        <v/>
      </c>
      <c r="C54">
        <f>IF($AA54="","",IF(INDEX('Per Invoice'!C$2:C$601,$AA54)="","",INDEX('Per Invoice'!C$2:C$601,$AA54)))</f>
        <v/>
      </c>
      <c r="D54">
        <f>IF($AA54="","",IF(INDEX('Per Invoice'!D$2:D$601,$AA54)="","",INDEX('Per Invoice'!D$2:D$601,$AA54)))</f>
        <v/>
      </c>
      <c r="E54" s="14">
        <f>IF($AA54="","",IF(INDEX('Per Invoice'!E$2:E$601,$AA54)="","",INDEX('Per Invoice'!E$2:E$601,$AA54)))</f>
        <v/>
      </c>
      <c r="F54">
        <f>IF($AA54="","",IF(INDEX('Per Invoice'!F$2:F$601,$AA54)="","",INDEX('Per Invoice'!F$2:F$601,$AA54)))</f>
        <v/>
      </c>
      <c r="G54">
        <f>IF($AA54="","",IF(INDEX('Per Invoice'!G$2:G$601,$AA54)="","",INDEX('Per Invoice'!G$2:G$601,$AA54)))</f>
        <v/>
      </c>
      <c r="H54">
        <f>IF($AA54="","",IF(INDEX('Per Invoice'!H$2:H$601,$AA54)="","",INDEX('Per Invoice'!H$2:H$601,$AA54)))</f>
        <v/>
      </c>
      <c r="I54">
        <f>IF($AA54="","",IF(INDEX('Per Invoice'!I$2:I$601,$AA54)="","",INDEX('Per Invoice'!I$2:I$601,$AA54)))</f>
        <v/>
      </c>
      <c r="J54">
        <f>IF($AA54="","",IF(INDEX('Per Invoice'!J$2:J$601,$AA54)="","",INDEX('Per Invoice'!J$2:J$601,$AA54)))</f>
        <v/>
      </c>
      <c r="K54" s="7">
        <f>IF($AA54="","",IF(INDEX('Per Invoice'!K$2:K$601,$AA54)="","",INDEX('Per Invoice'!K$2:K$601,$AA54)))</f>
        <v/>
      </c>
      <c r="L54">
        <f>IF($AA54="","",IF(INDEX('Per Invoice'!L$2:L$601,$AA54)="","",INDEX('Per Invoice'!L$2:L$601,$AA54)))</f>
        <v/>
      </c>
      <c r="M54">
        <f>IF($AA54="","",IF(INDEX('Per Invoice'!M$2:M$601,$AA54)="","",INDEX('Per Invoice'!M$2:M$601,$AA54)))</f>
        <v/>
      </c>
      <c r="N54">
        <f>IF($AA54="","",IF(INDEX('Per Invoice'!N$2:N$601,$AA54)="","",INDEX('Per Invoice'!N$2:N$601,$AA54)))</f>
        <v/>
      </c>
      <c r="O54" s="7">
        <f>IF($AA54="","",IF(INDEX('Per Invoice'!O$2:O$601,$AA54)="","",INDEX('Per Invoice'!O$2:O$601,$AA54)))</f>
        <v/>
      </c>
      <c r="P54" s="7">
        <f>IF($AA54="","",IF(INDEX('Per Invoice'!P$2:P$601,$AA54)="","",INDEX('Per Invoice'!P$2:P$601,$AA54)))</f>
        <v/>
      </c>
      <c r="Q54">
        <f>IF($AA54="","",IF(INDEX('Per Invoice'!Q$2:Q$601,$AA54)="","",INDEX('Per Invoice'!Q$2:Q$601,$AA54)))</f>
        <v/>
      </c>
      <c r="R54" s="7">
        <f>IF($AA54="","",IF(INDEX('Per Invoice'!R$2:R$601,$AA54)="","",INDEX('Per Invoice'!R$2:R$601,$AA54)))</f>
        <v/>
      </c>
      <c r="S54" s="7">
        <f>IF($AA54="","",IF(INDEX('Per Invoice'!S$2:S$601,$AA54)="","",INDEX('Per Invoice'!S$2:S$601,$AA54)))</f>
        <v/>
      </c>
      <c r="T54">
        <f>IF($AA54="","",IF(INDEX('Per Invoice'!T$2:T$601,$AA54)="","",INDEX('Per Invoice'!T$2:T$601,$AA54)))</f>
        <v/>
      </c>
      <c r="U54" s="7">
        <f>IF($AA54="","",IF(INDEX('Per Invoice'!U$2:U$601,$AA54)="","",INDEX('Per Invoice'!U$2:U$601,$AA54)))</f>
        <v/>
      </c>
      <c r="V54" s="7">
        <f>IF($AA54="","",IF(INDEX('Per Invoice'!V$2:V$601,$AA54)="","",INDEX('Per Invoice'!V$2:V$601,$AA54)))</f>
        <v/>
      </c>
      <c r="W54" s="7">
        <f>IF($AA54="","",IF(INDEX('Per Invoice'!W$2:W$601,$AA54)="","",INDEX('Per Invoice'!W$2:W$601,$AA54)))</f>
        <v/>
      </c>
      <c r="X54" s="7">
        <f>IF($AA54="","",IF(INDEX('Per Invoice'!X$2:X$601,$AA54)="","",INDEX('Per Invoice'!X$2:X$601,$AA54)))</f>
        <v/>
      </c>
      <c r="Y54" s="7">
        <f>IF($AA54="","",IF(INDEX('Per Invoice'!Y$2:Y$601,$AA54)="","",INDEX('Per Invoice'!Y$2:Y$601,$AA54)))</f>
        <v/>
      </c>
      <c r="Z54" s="7">
        <f>IF($AA54="","",IF(INDEX('Per Invoice'!Z$2:Z$601,$AA54)="","",INDEX('Per Invoice'!Z$2:Z$601,$AA54)))</f>
        <v/>
      </c>
      <c r="AA54" s="16">
        <f>IFERROR(MATCH(Settings!$C$26&amp;"|"&amp;ROWS($AA$2:$AA54),'Per Invoice'!$AC$2:$AC$601,0),"")</f>
        <v/>
      </c>
    </row>
    <row r="55">
      <c r="A55">
        <f>IF($AA55="","",IF(INDEX('Per Invoice'!A$2:A$601,$AA55)="","",INDEX('Per Invoice'!A$2:A$601,$AA55)))</f>
        <v/>
      </c>
      <c r="B55">
        <f>IF($AA55="","",IF(INDEX('Per Invoice'!B$2:B$601,$AA55)="","",INDEX('Per Invoice'!B$2:B$601,$AA55)))</f>
        <v/>
      </c>
      <c r="C55">
        <f>IF($AA55="","",IF(INDEX('Per Invoice'!C$2:C$601,$AA55)="","",INDEX('Per Invoice'!C$2:C$601,$AA55)))</f>
        <v/>
      </c>
      <c r="D55">
        <f>IF($AA55="","",IF(INDEX('Per Invoice'!D$2:D$601,$AA55)="","",INDEX('Per Invoice'!D$2:D$601,$AA55)))</f>
        <v/>
      </c>
      <c r="E55" s="14">
        <f>IF($AA55="","",IF(INDEX('Per Invoice'!E$2:E$601,$AA55)="","",INDEX('Per Invoice'!E$2:E$601,$AA55)))</f>
        <v/>
      </c>
      <c r="F55">
        <f>IF($AA55="","",IF(INDEX('Per Invoice'!F$2:F$601,$AA55)="","",INDEX('Per Invoice'!F$2:F$601,$AA55)))</f>
        <v/>
      </c>
      <c r="G55">
        <f>IF($AA55="","",IF(INDEX('Per Invoice'!G$2:G$601,$AA55)="","",INDEX('Per Invoice'!G$2:G$601,$AA55)))</f>
        <v/>
      </c>
      <c r="H55">
        <f>IF($AA55="","",IF(INDEX('Per Invoice'!H$2:H$601,$AA55)="","",INDEX('Per Invoice'!H$2:H$601,$AA55)))</f>
        <v/>
      </c>
      <c r="I55">
        <f>IF($AA55="","",IF(INDEX('Per Invoice'!I$2:I$601,$AA55)="","",INDEX('Per Invoice'!I$2:I$601,$AA55)))</f>
        <v/>
      </c>
      <c r="J55">
        <f>IF($AA55="","",IF(INDEX('Per Invoice'!J$2:J$601,$AA55)="","",INDEX('Per Invoice'!J$2:J$601,$AA55)))</f>
        <v/>
      </c>
      <c r="K55" s="7">
        <f>IF($AA55="","",IF(INDEX('Per Invoice'!K$2:K$601,$AA55)="","",INDEX('Per Invoice'!K$2:K$601,$AA55)))</f>
        <v/>
      </c>
      <c r="L55">
        <f>IF($AA55="","",IF(INDEX('Per Invoice'!L$2:L$601,$AA55)="","",INDEX('Per Invoice'!L$2:L$601,$AA55)))</f>
        <v/>
      </c>
      <c r="M55">
        <f>IF($AA55="","",IF(INDEX('Per Invoice'!M$2:M$601,$AA55)="","",INDEX('Per Invoice'!M$2:M$601,$AA55)))</f>
        <v/>
      </c>
      <c r="N55">
        <f>IF($AA55="","",IF(INDEX('Per Invoice'!N$2:N$601,$AA55)="","",INDEX('Per Invoice'!N$2:N$601,$AA55)))</f>
        <v/>
      </c>
      <c r="O55" s="7">
        <f>IF($AA55="","",IF(INDEX('Per Invoice'!O$2:O$601,$AA55)="","",INDEX('Per Invoice'!O$2:O$601,$AA55)))</f>
        <v/>
      </c>
      <c r="P55" s="7">
        <f>IF($AA55="","",IF(INDEX('Per Invoice'!P$2:P$601,$AA55)="","",INDEX('Per Invoice'!P$2:P$601,$AA55)))</f>
        <v/>
      </c>
      <c r="Q55">
        <f>IF($AA55="","",IF(INDEX('Per Invoice'!Q$2:Q$601,$AA55)="","",INDEX('Per Invoice'!Q$2:Q$601,$AA55)))</f>
        <v/>
      </c>
      <c r="R55" s="7">
        <f>IF($AA55="","",IF(INDEX('Per Invoice'!R$2:R$601,$AA55)="","",INDEX('Per Invoice'!R$2:R$601,$AA55)))</f>
        <v/>
      </c>
      <c r="S55" s="7">
        <f>IF($AA55="","",IF(INDEX('Per Invoice'!S$2:S$601,$AA55)="","",INDEX('Per Invoice'!S$2:S$601,$AA55)))</f>
        <v/>
      </c>
      <c r="T55">
        <f>IF($AA55="","",IF(INDEX('Per Invoice'!T$2:T$601,$AA55)="","",INDEX('Per Invoice'!T$2:T$601,$AA55)))</f>
        <v/>
      </c>
      <c r="U55" s="7">
        <f>IF($AA55="","",IF(INDEX('Per Invoice'!U$2:U$601,$AA55)="","",INDEX('Per Invoice'!U$2:U$601,$AA55)))</f>
        <v/>
      </c>
      <c r="V55" s="7">
        <f>IF($AA55="","",IF(INDEX('Per Invoice'!V$2:V$601,$AA55)="","",INDEX('Per Invoice'!V$2:V$601,$AA55)))</f>
        <v/>
      </c>
      <c r="W55" s="7">
        <f>IF($AA55="","",IF(INDEX('Per Invoice'!W$2:W$601,$AA55)="","",INDEX('Per Invoice'!W$2:W$601,$AA55)))</f>
        <v/>
      </c>
      <c r="X55" s="7">
        <f>IF($AA55="","",IF(INDEX('Per Invoice'!X$2:X$601,$AA55)="","",INDEX('Per Invoice'!X$2:X$601,$AA55)))</f>
        <v/>
      </c>
      <c r="Y55" s="7">
        <f>IF($AA55="","",IF(INDEX('Per Invoice'!Y$2:Y$601,$AA55)="","",INDEX('Per Invoice'!Y$2:Y$601,$AA55)))</f>
        <v/>
      </c>
      <c r="Z55" s="7">
        <f>IF($AA55="","",IF(INDEX('Per Invoice'!Z$2:Z$601,$AA55)="","",INDEX('Per Invoice'!Z$2:Z$601,$AA55)))</f>
        <v/>
      </c>
      <c r="AA55" s="16">
        <f>IFERROR(MATCH(Settings!$C$26&amp;"|"&amp;ROWS($AA$2:$AA55),'Per Invoice'!$AC$2:$AC$601,0),"")</f>
        <v/>
      </c>
    </row>
    <row r="56">
      <c r="A56">
        <f>IF($AA56="","",IF(INDEX('Per Invoice'!A$2:A$601,$AA56)="","",INDEX('Per Invoice'!A$2:A$601,$AA56)))</f>
        <v/>
      </c>
      <c r="B56">
        <f>IF($AA56="","",IF(INDEX('Per Invoice'!B$2:B$601,$AA56)="","",INDEX('Per Invoice'!B$2:B$601,$AA56)))</f>
        <v/>
      </c>
      <c r="C56">
        <f>IF($AA56="","",IF(INDEX('Per Invoice'!C$2:C$601,$AA56)="","",INDEX('Per Invoice'!C$2:C$601,$AA56)))</f>
        <v/>
      </c>
      <c r="D56">
        <f>IF($AA56="","",IF(INDEX('Per Invoice'!D$2:D$601,$AA56)="","",INDEX('Per Invoice'!D$2:D$601,$AA56)))</f>
        <v/>
      </c>
      <c r="E56" s="14">
        <f>IF($AA56="","",IF(INDEX('Per Invoice'!E$2:E$601,$AA56)="","",INDEX('Per Invoice'!E$2:E$601,$AA56)))</f>
        <v/>
      </c>
      <c r="F56">
        <f>IF($AA56="","",IF(INDEX('Per Invoice'!F$2:F$601,$AA56)="","",INDEX('Per Invoice'!F$2:F$601,$AA56)))</f>
        <v/>
      </c>
      <c r="G56">
        <f>IF($AA56="","",IF(INDEX('Per Invoice'!G$2:G$601,$AA56)="","",INDEX('Per Invoice'!G$2:G$601,$AA56)))</f>
        <v/>
      </c>
      <c r="H56">
        <f>IF($AA56="","",IF(INDEX('Per Invoice'!H$2:H$601,$AA56)="","",INDEX('Per Invoice'!H$2:H$601,$AA56)))</f>
        <v/>
      </c>
      <c r="I56">
        <f>IF($AA56="","",IF(INDEX('Per Invoice'!I$2:I$601,$AA56)="","",INDEX('Per Invoice'!I$2:I$601,$AA56)))</f>
        <v/>
      </c>
      <c r="J56">
        <f>IF($AA56="","",IF(INDEX('Per Invoice'!J$2:J$601,$AA56)="","",INDEX('Per Invoice'!J$2:J$601,$AA56)))</f>
        <v/>
      </c>
      <c r="K56" s="7">
        <f>IF($AA56="","",IF(INDEX('Per Invoice'!K$2:K$601,$AA56)="","",INDEX('Per Invoice'!K$2:K$601,$AA56)))</f>
        <v/>
      </c>
      <c r="L56">
        <f>IF($AA56="","",IF(INDEX('Per Invoice'!L$2:L$601,$AA56)="","",INDEX('Per Invoice'!L$2:L$601,$AA56)))</f>
        <v/>
      </c>
      <c r="M56">
        <f>IF($AA56="","",IF(INDEX('Per Invoice'!M$2:M$601,$AA56)="","",INDEX('Per Invoice'!M$2:M$601,$AA56)))</f>
        <v/>
      </c>
      <c r="N56">
        <f>IF($AA56="","",IF(INDEX('Per Invoice'!N$2:N$601,$AA56)="","",INDEX('Per Invoice'!N$2:N$601,$AA56)))</f>
        <v/>
      </c>
      <c r="O56" s="7">
        <f>IF($AA56="","",IF(INDEX('Per Invoice'!O$2:O$601,$AA56)="","",INDEX('Per Invoice'!O$2:O$601,$AA56)))</f>
        <v/>
      </c>
      <c r="P56" s="7">
        <f>IF($AA56="","",IF(INDEX('Per Invoice'!P$2:P$601,$AA56)="","",INDEX('Per Invoice'!P$2:P$601,$AA56)))</f>
        <v/>
      </c>
      <c r="Q56">
        <f>IF($AA56="","",IF(INDEX('Per Invoice'!Q$2:Q$601,$AA56)="","",INDEX('Per Invoice'!Q$2:Q$601,$AA56)))</f>
        <v/>
      </c>
      <c r="R56" s="7">
        <f>IF($AA56="","",IF(INDEX('Per Invoice'!R$2:R$601,$AA56)="","",INDEX('Per Invoice'!R$2:R$601,$AA56)))</f>
        <v/>
      </c>
      <c r="S56" s="7">
        <f>IF($AA56="","",IF(INDEX('Per Invoice'!S$2:S$601,$AA56)="","",INDEX('Per Invoice'!S$2:S$601,$AA56)))</f>
        <v/>
      </c>
      <c r="T56">
        <f>IF($AA56="","",IF(INDEX('Per Invoice'!T$2:T$601,$AA56)="","",INDEX('Per Invoice'!T$2:T$601,$AA56)))</f>
        <v/>
      </c>
      <c r="U56" s="7">
        <f>IF($AA56="","",IF(INDEX('Per Invoice'!U$2:U$601,$AA56)="","",INDEX('Per Invoice'!U$2:U$601,$AA56)))</f>
        <v/>
      </c>
      <c r="V56" s="7">
        <f>IF($AA56="","",IF(INDEX('Per Invoice'!V$2:V$601,$AA56)="","",INDEX('Per Invoice'!V$2:V$601,$AA56)))</f>
        <v/>
      </c>
      <c r="W56" s="7">
        <f>IF($AA56="","",IF(INDEX('Per Invoice'!W$2:W$601,$AA56)="","",INDEX('Per Invoice'!W$2:W$601,$AA56)))</f>
        <v/>
      </c>
      <c r="X56" s="7">
        <f>IF($AA56="","",IF(INDEX('Per Invoice'!X$2:X$601,$AA56)="","",INDEX('Per Invoice'!X$2:X$601,$AA56)))</f>
        <v/>
      </c>
      <c r="Y56" s="7">
        <f>IF($AA56="","",IF(INDEX('Per Invoice'!Y$2:Y$601,$AA56)="","",INDEX('Per Invoice'!Y$2:Y$601,$AA56)))</f>
        <v/>
      </c>
      <c r="Z56" s="7">
        <f>IF($AA56="","",IF(INDEX('Per Invoice'!Z$2:Z$601,$AA56)="","",INDEX('Per Invoice'!Z$2:Z$601,$AA56)))</f>
        <v/>
      </c>
      <c r="AA56" s="16">
        <f>IFERROR(MATCH(Settings!$C$26&amp;"|"&amp;ROWS($AA$2:$AA56),'Per Invoice'!$AC$2:$AC$601,0),"")</f>
        <v/>
      </c>
    </row>
    <row r="57">
      <c r="A57">
        <f>IF($AA57="","",IF(INDEX('Per Invoice'!A$2:A$601,$AA57)="","",INDEX('Per Invoice'!A$2:A$601,$AA57)))</f>
        <v/>
      </c>
      <c r="B57">
        <f>IF($AA57="","",IF(INDEX('Per Invoice'!B$2:B$601,$AA57)="","",INDEX('Per Invoice'!B$2:B$601,$AA57)))</f>
        <v/>
      </c>
      <c r="C57">
        <f>IF($AA57="","",IF(INDEX('Per Invoice'!C$2:C$601,$AA57)="","",INDEX('Per Invoice'!C$2:C$601,$AA57)))</f>
        <v/>
      </c>
      <c r="D57">
        <f>IF($AA57="","",IF(INDEX('Per Invoice'!D$2:D$601,$AA57)="","",INDEX('Per Invoice'!D$2:D$601,$AA57)))</f>
        <v/>
      </c>
      <c r="E57" s="14">
        <f>IF($AA57="","",IF(INDEX('Per Invoice'!E$2:E$601,$AA57)="","",INDEX('Per Invoice'!E$2:E$601,$AA57)))</f>
        <v/>
      </c>
      <c r="F57">
        <f>IF($AA57="","",IF(INDEX('Per Invoice'!F$2:F$601,$AA57)="","",INDEX('Per Invoice'!F$2:F$601,$AA57)))</f>
        <v/>
      </c>
      <c r="G57">
        <f>IF($AA57="","",IF(INDEX('Per Invoice'!G$2:G$601,$AA57)="","",INDEX('Per Invoice'!G$2:G$601,$AA57)))</f>
        <v/>
      </c>
      <c r="H57">
        <f>IF($AA57="","",IF(INDEX('Per Invoice'!H$2:H$601,$AA57)="","",INDEX('Per Invoice'!H$2:H$601,$AA57)))</f>
        <v/>
      </c>
      <c r="I57">
        <f>IF($AA57="","",IF(INDEX('Per Invoice'!I$2:I$601,$AA57)="","",INDEX('Per Invoice'!I$2:I$601,$AA57)))</f>
        <v/>
      </c>
      <c r="J57">
        <f>IF($AA57="","",IF(INDEX('Per Invoice'!J$2:J$601,$AA57)="","",INDEX('Per Invoice'!J$2:J$601,$AA57)))</f>
        <v/>
      </c>
      <c r="K57" s="7">
        <f>IF($AA57="","",IF(INDEX('Per Invoice'!K$2:K$601,$AA57)="","",INDEX('Per Invoice'!K$2:K$601,$AA57)))</f>
        <v/>
      </c>
      <c r="L57">
        <f>IF($AA57="","",IF(INDEX('Per Invoice'!L$2:L$601,$AA57)="","",INDEX('Per Invoice'!L$2:L$601,$AA57)))</f>
        <v/>
      </c>
      <c r="M57">
        <f>IF($AA57="","",IF(INDEX('Per Invoice'!M$2:M$601,$AA57)="","",INDEX('Per Invoice'!M$2:M$601,$AA57)))</f>
        <v/>
      </c>
      <c r="N57">
        <f>IF($AA57="","",IF(INDEX('Per Invoice'!N$2:N$601,$AA57)="","",INDEX('Per Invoice'!N$2:N$601,$AA57)))</f>
        <v/>
      </c>
      <c r="O57" s="7">
        <f>IF($AA57="","",IF(INDEX('Per Invoice'!O$2:O$601,$AA57)="","",INDEX('Per Invoice'!O$2:O$601,$AA57)))</f>
        <v/>
      </c>
      <c r="P57" s="7">
        <f>IF($AA57="","",IF(INDEX('Per Invoice'!P$2:P$601,$AA57)="","",INDEX('Per Invoice'!P$2:P$601,$AA57)))</f>
        <v/>
      </c>
      <c r="Q57">
        <f>IF($AA57="","",IF(INDEX('Per Invoice'!Q$2:Q$601,$AA57)="","",INDEX('Per Invoice'!Q$2:Q$601,$AA57)))</f>
        <v/>
      </c>
      <c r="R57" s="7">
        <f>IF($AA57="","",IF(INDEX('Per Invoice'!R$2:R$601,$AA57)="","",INDEX('Per Invoice'!R$2:R$601,$AA57)))</f>
        <v/>
      </c>
      <c r="S57" s="7">
        <f>IF($AA57="","",IF(INDEX('Per Invoice'!S$2:S$601,$AA57)="","",INDEX('Per Invoice'!S$2:S$601,$AA57)))</f>
        <v/>
      </c>
      <c r="T57">
        <f>IF($AA57="","",IF(INDEX('Per Invoice'!T$2:T$601,$AA57)="","",INDEX('Per Invoice'!T$2:T$601,$AA57)))</f>
        <v/>
      </c>
      <c r="U57" s="7">
        <f>IF($AA57="","",IF(INDEX('Per Invoice'!U$2:U$601,$AA57)="","",INDEX('Per Invoice'!U$2:U$601,$AA57)))</f>
        <v/>
      </c>
      <c r="V57" s="7">
        <f>IF($AA57="","",IF(INDEX('Per Invoice'!V$2:V$601,$AA57)="","",INDEX('Per Invoice'!V$2:V$601,$AA57)))</f>
        <v/>
      </c>
      <c r="W57" s="7">
        <f>IF($AA57="","",IF(INDEX('Per Invoice'!W$2:W$601,$AA57)="","",INDEX('Per Invoice'!W$2:W$601,$AA57)))</f>
        <v/>
      </c>
      <c r="X57" s="7">
        <f>IF($AA57="","",IF(INDEX('Per Invoice'!X$2:X$601,$AA57)="","",INDEX('Per Invoice'!X$2:X$601,$AA57)))</f>
        <v/>
      </c>
      <c r="Y57" s="7">
        <f>IF($AA57="","",IF(INDEX('Per Invoice'!Y$2:Y$601,$AA57)="","",INDEX('Per Invoice'!Y$2:Y$601,$AA57)))</f>
        <v/>
      </c>
      <c r="Z57" s="7">
        <f>IF($AA57="","",IF(INDEX('Per Invoice'!Z$2:Z$601,$AA57)="","",INDEX('Per Invoice'!Z$2:Z$601,$AA57)))</f>
        <v/>
      </c>
      <c r="AA57" s="16">
        <f>IFERROR(MATCH(Settings!$C$26&amp;"|"&amp;ROWS($AA$2:$AA57),'Per Invoice'!$AC$2:$AC$601,0),"")</f>
        <v/>
      </c>
    </row>
    <row r="58">
      <c r="A58">
        <f>IF($AA58="","",IF(INDEX('Per Invoice'!A$2:A$601,$AA58)="","",INDEX('Per Invoice'!A$2:A$601,$AA58)))</f>
        <v/>
      </c>
      <c r="B58">
        <f>IF($AA58="","",IF(INDEX('Per Invoice'!B$2:B$601,$AA58)="","",INDEX('Per Invoice'!B$2:B$601,$AA58)))</f>
        <v/>
      </c>
      <c r="C58">
        <f>IF($AA58="","",IF(INDEX('Per Invoice'!C$2:C$601,$AA58)="","",INDEX('Per Invoice'!C$2:C$601,$AA58)))</f>
        <v/>
      </c>
      <c r="D58">
        <f>IF($AA58="","",IF(INDEX('Per Invoice'!D$2:D$601,$AA58)="","",INDEX('Per Invoice'!D$2:D$601,$AA58)))</f>
        <v/>
      </c>
      <c r="E58" s="14">
        <f>IF($AA58="","",IF(INDEX('Per Invoice'!E$2:E$601,$AA58)="","",INDEX('Per Invoice'!E$2:E$601,$AA58)))</f>
        <v/>
      </c>
      <c r="F58">
        <f>IF($AA58="","",IF(INDEX('Per Invoice'!F$2:F$601,$AA58)="","",INDEX('Per Invoice'!F$2:F$601,$AA58)))</f>
        <v/>
      </c>
      <c r="G58">
        <f>IF($AA58="","",IF(INDEX('Per Invoice'!G$2:G$601,$AA58)="","",INDEX('Per Invoice'!G$2:G$601,$AA58)))</f>
        <v/>
      </c>
      <c r="H58">
        <f>IF($AA58="","",IF(INDEX('Per Invoice'!H$2:H$601,$AA58)="","",INDEX('Per Invoice'!H$2:H$601,$AA58)))</f>
        <v/>
      </c>
      <c r="I58">
        <f>IF($AA58="","",IF(INDEX('Per Invoice'!I$2:I$601,$AA58)="","",INDEX('Per Invoice'!I$2:I$601,$AA58)))</f>
        <v/>
      </c>
      <c r="J58">
        <f>IF($AA58="","",IF(INDEX('Per Invoice'!J$2:J$601,$AA58)="","",INDEX('Per Invoice'!J$2:J$601,$AA58)))</f>
        <v/>
      </c>
      <c r="K58" s="7">
        <f>IF($AA58="","",IF(INDEX('Per Invoice'!K$2:K$601,$AA58)="","",INDEX('Per Invoice'!K$2:K$601,$AA58)))</f>
        <v/>
      </c>
      <c r="L58">
        <f>IF($AA58="","",IF(INDEX('Per Invoice'!L$2:L$601,$AA58)="","",INDEX('Per Invoice'!L$2:L$601,$AA58)))</f>
        <v/>
      </c>
      <c r="M58">
        <f>IF($AA58="","",IF(INDEX('Per Invoice'!M$2:M$601,$AA58)="","",INDEX('Per Invoice'!M$2:M$601,$AA58)))</f>
        <v/>
      </c>
      <c r="N58">
        <f>IF($AA58="","",IF(INDEX('Per Invoice'!N$2:N$601,$AA58)="","",INDEX('Per Invoice'!N$2:N$601,$AA58)))</f>
        <v/>
      </c>
      <c r="O58" s="7">
        <f>IF($AA58="","",IF(INDEX('Per Invoice'!O$2:O$601,$AA58)="","",INDEX('Per Invoice'!O$2:O$601,$AA58)))</f>
        <v/>
      </c>
      <c r="P58" s="7">
        <f>IF($AA58="","",IF(INDEX('Per Invoice'!P$2:P$601,$AA58)="","",INDEX('Per Invoice'!P$2:P$601,$AA58)))</f>
        <v/>
      </c>
      <c r="Q58">
        <f>IF($AA58="","",IF(INDEX('Per Invoice'!Q$2:Q$601,$AA58)="","",INDEX('Per Invoice'!Q$2:Q$601,$AA58)))</f>
        <v/>
      </c>
      <c r="R58" s="7">
        <f>IF($AA58="","",IF(INDEX('Per Invoice'!R$2:R$601,$AA58)="","",INDEX('Per Invoice'!R$2:R$601,$AA58)))</f>
        <v/>
      </c>
      <c r="S58" s="7">
        <f>IF($AA58="","",IF(INDEX('Per Invoice'!S$2:S$601,$AA58)="","",INDEX('Per Invoice'!S$2:S$601,$AA58)))</f>
        <v/>
      </c>
      <c r="T58">
        <f>IF($AA58="","",IF(INDEX('Per Invoice'!T$2:T$601,$AA58)="","",INDEX('Per Invoice'!T$2:T$601,$AA58)))</f>
        <v/>
      </c>
      <c r="U58" s="7">
        <f>IF($AA58="","",IF(INDEX('Per Invoice'!U$2:U$601,$AA58)="","",INDEX('Per Invoice'!U$2:U$601,$AA58)))</f>
        <v/>
      </c>
      <c r="V58" s="7">
        <f>IF($AA58="","",IF(INDEX('Per Invoice'!V$2:V$601,$AA58)="","",INDEX('Per Invoice'!V$2:V$601,$AA58)))</f>
        <v/>
      </c>
      <c r="W58" s="7">
        <f>IF($AA58="","",IF(INDEX('Per Invoice'!W$2:W$601,$AA58)="","",INDEX('Per Invoice'!W$2:W$601,$AA58)))</f>
        <v/>
      </c>
      <c r="X58" s="7">
        <f>IF($AA58="","",IF(INDEX('Per Invoice'!X$2:X$601,$AA58)="","",INDEX('Per Invoice'!X$2:X$601,$AA58)))</f>
        <v/>
      </c>
      <c r="Y58" s="7">
        <f>IF($AA58="","",IF(INDEX('Per Invoice'!Y$2:Y$601,$AA58)="","",INDEX('Per Invoice'!Y$2:Y$601,$AA58)))</f>
        <v/>
      </c>
      <c r="Z58" s="7">
        <f>IF($AA58="","",IF(INDEX('Per Invoice'!Z$2:Z$601,$AA58)="","",INDEX('Per Invoice'!Z$2:Z$601,$AA58)))</f>
        <v/>
      </c>
      <c r="AA58" s="16">
        <f>IFERROR(MATCH(Settings!$C$26&amp;"|"&amp;ROWS($AA$2:$AA58),'Per Invoice'!$AC$2:$AC$601,0),"")</f>
        <v/>
      </c>
    </row>
    <row r="59">
      <c r="A59">
        <f>IF($AA59="","",IF(INDEX('Per Invoice'!A$2:A$601,$AA59)="","",INDEX('Per Invoice'!A$2:A$601,$AA59)))</f>
        <v/>
      </c>
      <c r="B59">
        <f>IF($AA59="","",IF(INDEX('Per Invoice'!B$2:B$601,$AA59)="","",INDEX('Per Invoice'!B$2:B$601,$AA59)))</f>
        <v/>
      </c>
      <c r="C59">
        <f>IF($AA59="","",IF(INDEX('Per Invoice'!C$2:C$601,$AA59)="","",INDEX('Per Invoice'!C$2:C$601,$AA59)))</f>
        <v/>
      </c>
      <c r="D59">
        <f>IF($AA59="","",IF(INDEX('Per Invoice'!D$2:D$601,$AA59)="","",INDEX('Per Invoice'!D$2:D$601,$AA59)))</f>
        <v/>
      </c>
      <c r="E59" s="14">
        <f>IF($AA59="","",IF(INDEX('Per Invoice'!E$2:E$601,$AA59)="","",INDEX('Per Invoice'!E$2:E$601,$AA59)))</f>
        <v/>
      </c>
      <c r="F59">
        <f>IF($AA59="","",IF(INDEX('Per Invoice'!F$2:F$601,$AA59)="","",INDEX('Per Invoice'!F$2:F$601,$AA59)))</f>
        <v/>
      </c>
      <c r="G59">
        <f>IF($AA59="","",IF(INDEX('Per Invoice'!G$2:G$601,$AA59)="","",INDEX('Per Invoice'!G$2:G$601,$AA59)))</f>
        <v/>
      </c>
      <c r="H59">
        <f>IF($AA59="","",IF(INDEX('Per Invoice'!H$2:H$601,$AA59)="","",INDEX('Per Invoice'!H$2:H$601,$AA59)))</f>
        <v/>
      </c>
      <c r="I59">
        <f>IF($AA59="","",IF(INDEX('Per Invoice'!I$2:I$601,$AA59)="","",INDEX('Per Invoice'!I$2:I$601,$AA59)))</f>
        <v/>
      </c>
      <c r="J59">
        <f>IF($AA59="","",IF(INDEX('Per Invoice'!J$2:J$601,$AA59)="","",INDEX('Per Invoice'!J$2:J$601,$AA59)))</f>
        <v/>
      </c>
      <c r="K59" s="7">
        <f>IF($AA59="","",IF(INDEX('Per Invoice'!K$2:K$601,$AA59)="","",INDEX('Per Invoice'!K$2:K$601,$AA59)))</f>
        <v/>
      </c>
      <c r="L59">
        <f>IF($AA59="","",IF(INDEX('Per Invoice'!L$2:L$601,$AA59)="","",INDEX('Per Invoice'!L$2:L$601,$AA59)))</f>
        <v/>
      </c>
      <c r="M59">
        <f>IF($AA59="","",IF(INDEX('Per Invoice'!M$2:M$601,$AA59)="","",INDEX('Per Invoice'!M$2:M$601,$AA59)))</f>
        <v/>
      </c>
      <c r="N59">
        <f>IF($AA59="","",IF(INDEX('Per Invoice'!N$2:N$601,$AA59)="","",INDEX('Per Invoice'!N$2:N$601,$AA59)))</f>
        <v/>
      </c>
      <c r="O59" s="7">
        <f>IF($AA59="","",IF(INDEX('Per Invoice'!O$2:O$601,$AA59)="","",INDEX('Per Invoice'!O$2:O$601,$AA59)))</f>
        <v/>
      </c>
      <c r="P59" s="7">
        <f>IF($AA59="","",IF(INDEX('Per Invoice'!P$2:P$601,$AA59)="","",INDEX('Per Invoice'!P$2:P$601,$AA59)))</f>
        <v/>
      </c>
      <c r="Q59">
        <f>IF($AA59="","",IF(INDEX('Per Invoice'!Q$2:Q$601,$AA59)="","",INDEX('Per Invoice'!Q$2:Q$601,$AA59)))</f>
        <v/>
      </c>
      <c r="R59" s="7">
        <f>IF($AA59="","",IF(INDEX('Per Invoice'!R$2:R$601,$AA59)="","",INDEX('Per Invoice'!R$2:R$601,$AA59)))</f>
        <v/>
      </c>
      <c r="S59" s="7">
        <f>IF($AA59="","",IF(INDEX('Per Invoice'!S$2:S$601,$AA59)="","",INDEX('Per Invoice'!S$2:S$601,$AA59)))</f>
        <v/>
      </c>
      <c r="T59">
        <f>IF($AA59="","",IF(INDEX('Per Invoice'!T$2:T$601,$AA59)="","",INDEX('Per Invoice'!T$2:T$601,$AA59)))</f>
        <v/>
      </c>
      <c r="U59" s="7">
        <f>IF($AA59="","",IF(INDEX('Per Invoice'!U$2:U$601,$AA59)="","",INDEX('Per Invoice'!U$2:U$601,$AA59)))</f>
        <v/>
      </c>
      <c r="V59" s="7">
        <f>IF($AA59="","",IF(INDEX('Per Invoice'!V$2:V$601,$AA59)="","",INDEX('Per Invoice'!V$2:V$601,$AA59)))</f>
        <v/>
      </c>
      <c r="W59" s="7">
        <f>IF($AA59="","",IF(INDEX('Per Invoice'!W$2:W$601,$AA59)="","",INDEX('Per Invoice'!W$2:W$601,$AA59)))</f>
        <v/>
      </c>
      <c r="X59" s="7">
        <f>IF($AA59="","",IF(INDEX('Per Invoice'!X$2:X$601,$AA59)="","",INDEX('Per Invoice'!X$2:X$601,$AA59)))</f>
        <v/>
      </c>
      <c r="Y59" s="7">
        <f>IF($AA59="","",IF(INDEX('Per Invoice'!Y$2:Y$601,$AA59)="","",INDEX('Per Invoice'!Y$2:Y$601,$AA59)))</f>
        <v/>
      </c>
      <c r="Z59" s="7">
        <f>IF($AA59="","",IF(INDEX('Per Invoice'!Z$2:Z$601,$AA59)="","",INDEX('Per Invoice'!Z$2:Z$601,$AA59)))</f>
        <v/>
      </c>
      <c r="AA59" s="16">
        <f>IFERROR(MATCH(Settings!$C$26&amp;"|"&amp;ROWS($AA$2:$AA59),'Per Invoice'!$AC$2:$AC$601,0),"")</f>
        <v/>
      </c>
    </row>
    <row r="60">
      <c r="A60">
        <f>IF($AA60="","",IF(INDEX('Per Invoice'!A$2:A$601,$AA60)="","",INDEX('Per Invoice'!A$2:A$601,$AA60)))</f>
        <v/>
      </c>
      <c r="B60">
        <f>IF($AA60="","",IF(INDEX('Per Invoice'!B$2:B$601,$AA60)="","",INDEX('Per Invoice'!B$2:B$601,$AA60)))</f>
        <v/>
      </c>
      <c r="C60">
        <f>IF($AA60="","",IF(INDEX('Per Invoice'!C$2:C$601,$AA60)="","",INDEX('Per Invoice'!C$2:C$601,$AA60)))</f>
        <v/>
      </c>
      <c r="D60">
        <f>IF($AA60="","",IF(INDEX('Per Invoice'!D$2:D$601,$AA60)="","",INDEX('Per Invoice'!D$2:D$601,$AA60)))</f>
        <v/>
      </c>
      <c r="E60" s="14">
        <f>IF($AA60="","",IF(INDEX('Per Invoice'!E$2:E$601,$AA60)="","",INDEX('Per Invoice'!E$2:E$601,$AA60)))</f>
        <v/>
      </c>
      <c r="F60">
        <f>IF($AA60="","",IF(INDEX('Per Invoice'!F$2:F$601,$AA60)="","",INDEX('Per Invoice'!F$2:F$601,$AA60)))</f>
        <v/>
      </c>
      <c r="G60">
        <f>IF($AA60="","",IF(INDEX('Per Invoice'!G$2:G$601,$AA60)="","",INDEX('Per Invoice'!G$2:G$601,$AA60)))</f>
        <v/>
      </c>
      <c r="H60">
        <f>IF($AA60="","",IF(INDEX('Per Invoice'!H$2:H$601,$AA60)="","",INDEX('Per Invoice'!H$2:H$601,$AA60)))</f>
        <v/>
      </c>
      <c r="I60">
        <f>IF($AA60="","",IF(INDEX('Per Invoice'!I$2:I$601,$AA60)="","",INDEX('Per Invoice'!I$2:I$601,$AA60)))</f>
        <v/>
      </c>
      <c r="J60">
        <f>IF($AA60="","",IF(INDEX('Per Invoice'!J$2:J$601,$AA60)="","",INDEX('Per Invoice'!J$2:J$601,$AA60)))</f>
        <v/>
      </c>
      <c r="K60" s="7">
        <f>IF($AA60="","",IF(INDEX('Per Invoice'!K$2:K$601,$AA60)="","",INDEX('Per Invoice'!K$2:K$601,$AA60)))</f>
        <v/>
      </c>
      <c r="L60">
        <f>IF($AA60="","",IF(INDEX('Per Invoice'!L$2:L$601,$AA60)="","",INDEX('Per Invoice'!L$2:L$601,$AA60)))</f>
        <v/>
      </c>
      <c r="M60">
        <f>IF($AA60="","",IF(INDEX('Per Invoice'!M$2:M$601,$AA60)="","",INDEX('Per Invoice'!M$2:M$601,$AA60)))</f>
        <v/>
      </c>
      <c r="N60">
        <f>IF($AA60="","",IF(INDEX('Per Invoice'!N$2:N$601,$AA60)="","",INDEX('Per Invoice'!N$2:N$601,$AA60)))</f>
        <v/>
      </c>
      <c r="O60" s="7">
        <f>IF($AA60="","",IF(INDEX('Per Invoice'!O$2:O$601,$AA60)="","",INDEX('Per Invoice'!O$2:O$601,$AA60)))</f>
        <v/>
      </c>
      <c r="P60" s="7">
        <f>IF($AA60="","",IF(INDEX('Per Invoice'!P$2:P$601,$AA60)="","",INDEX('Per Invoice'!P$2:P$601,$AA60)))</f>
        <v/>
      </c>
      <c r="Q60">
        <f>IF($AA60="","",IF(INDEX('Per Invoice'!Q$2:Q$601,$AA60)="","",INDEX('Per Invoice'!Q$2:Q$601,$AA60)))</f>
        <v/>
      </c>
      <c r="R60" s="7">
        <f>IF($AA60="","",IF(INDEX('Per Invoice'!R$2:R$601,$AA60)="","",INDEX('Per Invoice'!R$2:R$601,$AA60)))</f>
        <v/>
      </c>
      <c r="S60" s="7">
        <f>IF($AA60="","",IF(INDEX('Per Invoice'!S$2:S$601,$AA60)="","",INDEX('Per Invoice'!S$2:S$601,$AA60)))</f>
        <v/>
      </c>
      <c r="T60">
        <f>IF($AA60="","",IF(INDEX('Per Invoice'!T$2:T$601,$AA60)="","",INDEX('Per Invoice'!T$2:T$601,$AA60)))</f>
        <v/>
      </c>
      <c r="U60" s="7">
        <f>IF($AA60="","",IF(INDEX('Per Invoice'!U$2:U$601,$AA60)="","",INDEX('Per Invoice'!U$2:U$601,$AA60)))</f>
        <v/>
      </c>
      <c r="V60" s="7">
        <f>IF($AA60="","",IF(INDEX('Per Invoice'!V$2:V$601,$AA60)="","",INDEX('Per Invoice'!V$2:V$601,$AA60)))</f>
        <v/>
      </c>
      <c r="W60" s="7">
        <f>IF($AA60="","",IF(INDEX('Per Invoice'!W$2:W$601,$AA60)="","",INDEX('Per Invoice'!W$2:W$601,$AA60)))</f>
        <v/>
      </c>
      <c r="X60" s="7">
        <f>IF($AA60="","",IF(INDEX('Per Invoice'!X$2:X$601,$AA60)="","",INDEX('Per Invoice'!X$2:X$601,$AA60)))</f>
        <v/>
      </c>
      <c r="Y60" s="7">
        <f>IF($AA60="","",IF(INDEX('Per Invoice'!Y$2:Y$601,$AA60)="","",INDEX('Per Invoice'!Y$2:Y$601,$AA60)))</f>
        <v/>
      </c>
      <c r="Z60" s="7">
        <f>IF($AA60="","",IF(INDEX('Per Invoice'!Z$2:Z$601,$AA60)="","",INDEX('Per Invoice'!Z$2:Z$601,$AA60)))</f>
        <v/>
      </c>
      <c r="AA60" s="16">
        <f>IFERROR(MATCH(Settings!$C$26&amp;"|"&amp;ROWS($AA$2:$AA60),'Per Invoice'!$AC$2:$AC$601,0),"")</f>
        <v/>
      </c>
    </row>
    <row r="61">
      <c r="A61">
        <f>IF($AA61="","",IF(INDEX('Per Invoice'!A$2:A$601,$AA61)="","",INDEX('Per Invoice'!A$2:A$601,$AA61)))</f>
        <v/>
      </c>
      <c r="B61">
        <f>IF($AA61="","",IF(INDEX('Per Invoice'!B$2:B$601,$AA61)="","",INDEX('Per Invoice'!B$2:B$601,$AA61)))</f>
        <v/>
      </c>
      <c r="C61">
        <f>IF($AA61="","",IF(INDEX('Per Invoice'!C$2:C$601,$AA61)="","",INDEX('Per Invoice'!C$2:C$601,$AA61)))</f>
        <v/>
      </c>
      <c r="D61">
        <f>IF($AA61="","",IF(INDEX('Per Invoice'!D$2:D$601,$AA61)="","",INDEX('Per Invoice'!D$2:D$601,$AA61)))</f>
        <v/>
      </c>
      <c r="E61" s="14">
        <f>IF($AA61="","",IF(INDEX('Per Invoice'!E$2:E$601,$AA61)="","",INDEX('Per Invoice'!E$2:E$601,$AA61)))</f>
        <v/>
      </c>
      <c r="F61">
        <f>IF($AA61="","",IF(INDEX('Per Invoice'!F$2:F$601,$AA61)="","",INDEX('Per Invoice'!F$2:F$601,$AA61)))</f>
        <v/>
      </c>
      <c r="G61">
        <f>IF($AA61="","",IF(INDEX('Per Invoice'!G$2:G$601,$AA61)="","",INDEX('Per Invoice'!G$2:G$601,$AA61)))</f>
        <v/>
      </c>
      <c r="H61">
        <f>IF($AA61="","",IF(INDEX('Per Invoice'!H$2:H$601,$AA61)="","",INDEX('Per Invoice'!H$2:H$601,$AA61)))</f>
        <v/>
      </c>
      <c r="I61">
        <f>IF($AA61="","",IF(INDEX('Per Invoice'!I$2:I$601,$AA61)="","",INDEX('Per Invoice'!I$2:I$601,$AA61)))</f>
        <v/>
      </c>
      <c r="J61">
        <f>IF($AA61="","",IF(INDEX('Per Invoice'!J$2:J$601,$AA61)="","",INDEX('Per Invoice'!J$2:J$601,$AA61)))</f>
        <v/>
      </c>
      <c r="K61" s="7">
        <f>IF($AA61="","",IF(INDEX('Per Invoice'!K$2:K$601,$AA61)="","",INDEX('Per Invoice'!K$2:K$601,$AA61)))</f>
        <v/>
      </c>
      <c r="L61">
        <f>IF($AA61="","",IF(INDEX('Per Invoice'!L$2:L$601,$AA61)="","",INDEX('Per Invoice'!L$2:L$601,$AA61)))</f>
        <v/>
      </c>
      <c r="M61">
        <f>IF($AA61="","",IF(INDEX('Per Invoice'!M$2:M$601,$AA61)="","",INDEX('Per Invoice'!M$2:M$601,$AA61)))</f>
        <v/>
      </c>
      <c r="N61">
        <f>IF($AA61="","",IF(INDEX('Per Invoice'!N$2:N$601,$AA61)="","",INDEX('Per Invoice'!N$2:N$601,$AA61)))</f>
        <v/>
      </c>
      <c r="O61" s="7">
        <f>IF($AA61="","",IF(INDEX('Per Invoice'!O$2:O$601,$AA61)="","",INDEX('Per Invoice'!O$2:O$601,$AA61)))</f>
        <v/>
      </c>
      <c r="P61" s="7">
        <f>IF($AA61="","",IF(INDEX('Per Invoice'!P$2:P$601,$AA61)="","",INDEX('Per Invoice'!P$2:P$601,$AA61)))</f>
        <v/>
      </c>
      <c r="Q61">
        <f>IF($AA61="","",IF(INDEX('Per Invoice'!Q$2:Q$601,$AA61)="","",INDEX('Per Invoice'!Q$2:Q$601,$AA61)))</f>
        <v/>
      </c>
      <c r="R61" s="7">
        <f>IF($AA61="","",IF(INDEX('Per Invoice'!R$2:R$601,$AA61)="","",INDEX('Per Invoice'!R$2:R$601,$AA61)))</f>
        <v/>
      </c>
      <c r="S61" s="7">
        <f>IF($AA61="","",IF(INDEX('Per Invoice'!S$2:S$601,$AA61)="","",INDEX('Per Invoice'!S$2:S$601,$AA61)))</f>
        <v/>
      </c>
      <c r="T61">
        <f>IF($AA61="","",IF(INDEX('Per Invoice'!T$2:T$601,$AA61)="","",INDEX('Per Invoice'!T$2:T$601,$AA61)))</f>
        <v/>
      </c>
      <c r="U61" s="7">
        <f>IF($AA61="","",IF(INDEX('Per Invoice'!U$2:U$601,$AA61)="","",INDEX('Per Invoice'!U$2:U$601,$AA61)))</f>
        <v/>
      </c>
      <c r="V61" s="7">
        <f>IF($AA61="","",IF(INDEX('Per Invoice'!V$2:V$601,$AA61)="","",INDEX('Per Invoice'!V$2:V$601,$AA61)))</f>
        <v/>
      </c>
      <c r="W61" s="7">
        <f>IF($AA61="","",IF(INDEX('Per Invoice'!W$2:W$601,$AA61)="","",INDEX('Per Invoice'!W$2:W$601,$AA61)))</f>
        <v/>
      </c>
      <c r="X61" s="7">
        <f>IF($AA61="","",IF(INDEX('Per Invoice'!X$2:X$601,$AA61)="","",INDEX('Per Invoice'!X$2:X$601,$AA61)))</f>
        <v/>
      </c>
      <c r="Y61" s="7">
        <f>IF($AA61="","",IF(INDEX('Per Invoice'!Y$2:Y$601,$AA61)="","",INDEX('Per Invoice'!Y$2:Y$601,$AA61)))</f>
        <v/>
      </c>
      <c r="Z61" s="7">
        <f>IF($AA61="","",IF(INDEX('Per Invoice'!Z$2:Z$601,$AA61)="","",INDEX('Per Invoice'!Z$2:Z$601,$AA61)))</f>
        <v/>
      </c>
      <c r="AA61" s="16">
        <f>IFERROR(MATCH(Settings!$C$26&amp;"|"&amp;ROWS($AA$2:$AA61),'Per Invoice'!$AC$2:$AC$601,0),"")</f>
        <v/>
      </c>
    </row>
    <row r="62">
      <c r="A62">
        <f>IF($AA62="","",IF(INDEX('Per Invoice'!A$2:A$601,$AA62)="","",INDEX('Per Invoice'!A$2:A$601,$AA62)))</f>
        <v/>
      </c>
      <c r="B62">
        <f>IF($AA62="","",IF(INDEX('Per Invoice'!B$2:B$601,$AA62)="","",INDEX('Per Invoice'!B$2:B$601,$AA62)))</f>
        <v/>
      </c>
      <c r="C62">
        <f>IF($AA62="","",IF(INDEX('Per Invoice'!C$2:C$601,$AA62)="","",INDEX('Per Invoice'!C$2:C$601,$AA62)))</f>
        <v/>
      </c>
      <c r="D62">
        <f>IF($AA62="","",IF(INDEX('Per Invoice'!D$2:D$601,$AA62)="","",INDEX('Per Invoice'!D$2:D$601,$AA62)))</f>
        <v/>
      </c>
      <c r="E62" s="14">
        <f>IF($AA62="","",IF(INDEX('Per Invoice'!E$2:E$601,$AA62)="","",INDEX('Per Invoice'!E$2:E$601,$AA62)))</f>
        <v/>
      </c>
      <c r="F62">
        <f>IF($AA62="","",IF(INDEX('Per Invoice'!F$2:F$601,$AA62)="","",INDEX('Per Invoice'!F$2:F$601,$AA62)))</f>
        <v/>
      </c>
      <c r="G62">
        <f>IF($AA62="","",IF(INDEX('Per Invoice'!G$2:G$601,$AA62)="","",INDEX('Per Invoice'!G$2:G$601,$AA62)))</f>
        <v/>
      </c>
      <c r="H62">
        <f>IF($AA62="","",IF(INDEX('Per Invoice'!H$2:H$601,$AA62)="","",INDEX('Per Invoice'!H$2:H$601,$AA62)))</f>
        <v/>
      </c>
      <c r="I62">
        <f>IF($AA62="","",IF(INDEX('Per Invoice'!I$2:I$601,$AA62)="","",INDEX('Per Invoice'!I$2:I$601,$AA62)))</f>
        <v/>
      </c>
      <c r="J62">
        <f>IF($AA62="","",IF(INDEX('Per Invoice'!J$2:J$601,$AA62)="","",INDEX('Per Invoice'!J$2:J$601,$AA62)))</f>
        <v/>
      </c>
      <c r="K62" s="7">
        <f>IF($AA62="","",IF(INDEX('Per Invoice'!K$2:K$601,$AA62)="","",INDEX('Per Invoice'!K$2:K$601,$AA62)))</f>
        <v/>
      </c>
      <c r="L62">
        <f>IF($AA62="","",IF(INDEX('Per Invoice'!L$2:L$601,$AA62)="","",INDEX('Per Invoice'!L$2:L$601,$AA62)))</f>
        <v/>
      </c>
      <c r="M62">
        <f>IF($AA62="","",IF(INDEX('Per Invoice'!M$2:M$601,$AA62)="","",INDEX('Per Invoice'!M$2:M$601,$AA62)))</f>
        <v/>
      </c>
      <c r="N62">
        <f>IF($AA62="","",IF(INDEX('Per Invoice'!N$2:N$601,$AA62)="","",INDEX('Per Invoice'!N$2:N$601,$AA62)))</f>
        <v/>
      </c>
      <c r="O62" s="7">
        <f>IF($AA62="","",IF(INDEX('Per Invoice'!O$2:O$601,$AA62)="","",INDEX('Per Invoice'!O$2:O$601,$AA62)))</f>
        <v/>
      </c>
      <c r="P62" s="7">
        <f>IF($AA62="","",IF(INDEX('Per Invoice'!P$2:P$601,$AA62)="","",INDEX('Per Invoice'!P$2:P$601,$AA62)))</f>
        <v/>
      </c>
      <c r="Q62">
        <f>IF($AA62="","",IF(INDEX('Per Invoice'!Q$2:Q$601,$AA62)="","",INDEX('Per Invoice'!Q$2:Q$601,$AA62)))</f>
        <v/>
      </c>
      <c r="R62" s="7">
        <f>IF($AA62="","",IF(INDEX('Per Invoice'!R$2:R$601,$AA62)="","",INDEX('Per Invoice'!R$2:R$601,$AA62)))</f>
        <v/>
      </c>
      <c r="S62" s="7">
        <f>IF($AA62="","",IF(INDEX('Per Invoice'!S$2:S$601,$AA62)="","",INDEX('Per Invoice'!S$2:S$601,$AA62)))</f>
        <v/>
      </c>
      <c r="T62">
        <f>IF($AA62="","",IF(INDEX('Per Invoice'!T$2:T$601,$AA62)="","",INDEX('Per Invoice'!T$2:T$601,$AA62)))</f>
        <v/>
      </c>
      <c r="U62" s="7">
        <f>IF($AA62="","",IF(INDEX('Per Invoice'!U$2:U$601,$AA62)="","",INDEX('Per Invoice'!U$2:U$601,$AA62)))</f>
        <v/>
      </c>
      <c r="V62" s="7">
        <f>IF($AA62="","",IF(INDEX('Per Invoice'!V$2:V$601,$AA62)="","",INDEX('Per Invoice'!V$2:V$601,$AA62)))</f>
        <v/>
      </c>
      <c r="W62" s="7">
        <f>IF($AA62="","",IF(INDEX('Per Invoice'!W$2:W$601,$AA62)="","",INDEX('Per Invoice'!W$2:W$601,$AA62)))</f>
        <v/>
      </c>
      <c r="X62" s="7">
        <f>IF($AA62="","",IF(INDEX('Per Invoice'!X$2:X$601,$AA62)="","",INDEX('Per Invoice'!X$2:X$601,$AA62)))</f>
        <v/>
      </c>
      <c r="Y62" s="7">
        <f>IF($AA62="","",IF(INDEX('Per Invoice'!Y$2:Y$601,$AA62)="","",INDEX('Per Invoice'!Y$2:Y$601,$AA62)))</f>
        <v/>
      </c>
      <c r="Z62" s="7">
        <f>IF($AA62="","",IF(INDEX('Per Invoice'!Z$2:Z$601,$AA62)="","",INDEX('Per Invoice'!Z$2:Z$601,$AA62)))</f>
        <v/>
      </c>
      <c r="AA62" s="16">
        <f>IFERROR(MATCH(Settings!$C$26&amp;"|"&amp;ROWS($AA$2:$AA62),'Per Invoice'!$AC$2:$AC$601,0),"")</f>
        <v/>
      </c>
    </row>
    <row r="63">
      <c r="A63">
        <f>IF($AA63="","",IF(INDEX('Per Invoice'!A$2:A$601,$AA63)="","",INDEX('Per Invoice'!A$2:A$601,$AA63)))</f>
        <v/>
      </c>
      <c r="B63">
        <f>IF($AA63="","",IF(INDEX('Per Invoice'!B$2:B$601,$AA63)="","",INDEX('Per Invoice'!B$2:B$601,$AA63)))</f>
        <v/>
      </c>
      <c r="C63">
        <f>IF($AA63="","",IF(INDEX('Per Invoice'!C$2:C$601,$AA63)="","",INDEX('Per Invoice'!C$2:C$601,$AA63)))</f>
        <v/>
      </c>
      <c r="D63">
        <f>IF($AA63="","",IF(INDEX('Per Invoice'!D$2:D$601,$AA63)="","",INDEX('Per Invoice'!D$2:D$601,$AA63)))</f>
        <v/>
      </c>
      <c r="E63" s="14">
        <f>IF($AA63="","",IF(INDEX('Per Invoice'!E$2:E$601,$AA63)="","",INDEX('Per Invoice'!E$2:E$601,$AA63)))</f>
        <v/>
      </c>
      <c r="F63">
        <f>IF($AA63="","",IF(INDEX('Per Invoice'!F$2:F$601,$AA63)="","",INDEX('Per Invoice'!F$2:F$601,$AA63)))</f>
        <v/>
      </c>
      <c r="G63">
        <f>IF($AA63="","",IF(INDEX('Per Invoice'!G$2:G$601,$AA63)="","",INDEX('Per Invoice'!G$2:G$601,$AA63)))</f>
        <v/>
      </c>
      <c r="H63">
        <f>IF($AA63="","",IF(INDEX('Per Invoice'!H$2:H$601,$AA63)="","",INDEX('Per Invoice'!H$2:H$601,$AA63)))</f>
        <v/>
      </c>
      <c r="I63">
        <f>IF($AA63="","",IF(INDEX('Per Invoice'!I$2:I$601,$AA63)="","",INDEX('Per Invoice'!I$2:I$601,$AA63)))</f>
        <v/>
      </c>
      <c r="J63">
        <f>IF($AA63="","",IF(INDEX('Per Invoice'!J$2:J$601,$AA63)="","",INDEX('Per Invoice'!J$2:J$601,$AA63)))</f>
        <v/>
      </c>
      <c r="K63" s="7">
        <f>IF($AA63="","",IF(INDEX('Per Invoice'!K$2:K$601,$AA63)="","",INDEX('Per Invoice'!K$2:K$601,$AA63)))</f>
        <v/>
      </c>
      <c r="L63">
        <f>IF($AA63="","",IF(INDEX('Per Invoice'!L$2:L$601,$AA63)="","",INDEX('Per Invoice'!L$2:L$601,$AA63)))</f>
        <v/>
      </c>
      <c r="M63">
        <f>IF($AA63="","",IF(INDEX('Per Invoice'!M$2:M$601,$AA63)="","",INDEX('Per Invoice'!M$2:M$601,$AA63)))</f>
        <v/>
      </c>
      <c r="N63">
        <f>IF($AA63="","",IF(INDEX('Per Invoice'!N$2:N$601,$AA63)="","",INDEX('Per Invoice'!N$2:N$601,$AA63)))</f>
        <v/>
      </c>
      <c r="O63" s="7">
        <f>IF($AA63="","",IF(INDEX('Per Invoice'!O$2:O$601,$AA63)="","",INDEX('Per Invoice'!O$2:O$601,$AA63)))</f>
        <v/>
      </c>
      <c r="P63" s="7">
        <f>IF($AA63="","",IF(INDEX('Per Invoice'!P$2:P$601,$AA63)="","",INDEX('Per Invoice'!P$2:P$601,$AA63)))</f>
        <v/>
      </c>
      <c r="Q63">
        <f>IF($AA63="","",IF(INDEX('Per Invoice'!Q$2:Q$601,$AA63)="","",INDEX('Per Invoice'!Q$2:Q$601,$AA63)))</f>
        <v/>
      </c>
      <c r="R63" s="7">
        <f>IF($AA63="","",IF(INDEX('Per Invoice'!R$2:R$601,$AA63)="","",INDEX('Per Invoice'!R$2:R$601,$AA63)))</f>
        <v/>
      </c>
      <c r="S63" s="7">
        <f>IF($AA63="","",IF(INDEX('Per Invoice'!S$2:S$601,$AA63)="","",INDEX('Per Invoice'!S$2:S$601,$AA63)))</f>
        <v/>
      </c>
      <c r="T63">
        <f>IF($AA63="","",IF(INDEX('Per Invoice'!T$2:T$601,$AA63)="","",INDEX('Per Invoice'!T$2:T$601,$AA63)))</f>
        <v/>
      </c>
      <c r="U63" s="7">
        <f>IF($AA63="","",IF(INDEX('Per Invoice'!U$2:U$601,$AA63)="","",INDEX('Per Invoice'!U$2:U$601,$AA63)))</f>
        <v/>
      </c>
      <c r="V63" s="7">
        <f>IF($AA63="","",IF(INDEX('Per Invoice'!V$2:V$601,$AA63)="","",INDEX('Per Invoice'!V$2:V$601,$AA63)))</f>
        <v/>
      </c>
      <c r="W63" s="7">
        <f>IF($AA63="","",IF(INDEX('Per Invoice'!W$2:W$601,$AA63)="","",INDEX('Per Invoice'!W$2:W$601,$AA63)))</f>
        <v/>
      </c>
      <c r="X63" s="7">
        <f>IF($AA63="","",IF(INDEX('Per Invoice'!X$2:X$601,$AA63)="","",INDEX('Per Invoice'!X$2:X$601,$AA63)))</f>
        <v/>
      </c>
      <c r="Y63" s="7">
        <f>IF($AA63="","",IF(INDEX('Per Invoice'!Y$2:Y$601,$AA63)="","",INDEX('Per Invoice'!Y$2:Y$601,$AA63)))</f>
        <v/>
      </c>
      <c r="Z63" s="7">
        <f>IF($AA63="","",IF(INDEX('Per Invoice'!Z$2:Z$601,$AA63)="","",INDEX('Per Invoice'!Z$2:Z$601,$AA63)))</f>
        <v/>
      </c>
      <c r="AA63" s="16">
        <f>IFERROR(MATCH(Settings!$C$26&amp;"|"&amp;ROWS($AA$2:$AA63),'Per Invoice'!$AC$2:$AC$601,0),"")</f>
        <v/>
      </c>
    </row>
    <row r="64">
      <c r="A64">
        <f>IF($AA64="","",IF(INDEX('Per Invoice'!A$2:A$601,$AA64)="","",INDEX('Per Invoice'!A$2:A$601,$AA64)))</f>
        <v/>
      </c>
      <c r="B64">
        <f>IF($AA64="","",IF(INDEX('Per Invoice'!B$2:B$601,$AA64)="","",INDEX('Per Invoice'!B$2:B$601,$AA64)))</f>
        <v/>
      </c>
      <c r="C64">
        <f>IF($AA64="","",IF(INDEX('Per Invoice'!C$2:C$601,$AA64)="","",INDEX('Per Invoice'!C$2:C$601,$AA64)))</f>
        <v/>
      </c>
      <c r="D64">
        <f>IF($AA64="","",IF(INDEX('Per Invoice'!D$2:D$601,$AA64)="","",INDEX('Per Invoice'!D$2:D$601,$AA64)))</f>
        <v/>
      </c>
      <c r="E64" s="14">
        <f>IF($AA64="","",IF(INDEX('Per Invoice'!E$2:E$601,$AA64)="","",INDEX('Per Invoice'!E$2:E$601,$AA64)))</f>
        <v/>
      </c>
      <c r="F64">
        <f>IF($AA64="","",IF(INDEX('Per Invoice'!F$2:F$601,$AA64)="","",INDEX('Per Invoice'!F$2:F$601,$AA64)))</f>
        <v/>
      </c>
      <c r="G64">
        <f>IF($AA64="","",IF(INDEX('Per Invoice'!G$2:G$601,$AA64)="","",INDEX('Per Invoice'!G$2:G$601,$AA64)))</f>
        <v/>
      </c>
      <c r="H64">
        <f>IF($AA64="","",IF(INDEX('Per Invoice'!H$2:H$601,$AA64)="","",INDEX('Per Invoice'!H$2:H$601,$AA64)))</f>
        <v/>
      </c>
      <c r="I64">
        <f>IF($AA64="","",IF(INDEX('Per Invoice'!I$2:I$601,$AA64)="","",INDEX('Per Invoice'!I$2:I$601,$AA64)))</f>
        <v/>
      </c>
      <c r="J64">
        <f>IF($AA64="","",IF(INDEX('Per Invoice'!J$2:J$601,$AA64)="","",INDEX('Per Invoice'!J$2:J$601,$AA64)))</f>
        <v/>
      </c>
      <c r="K64" s="7">
        <f>IF($AA64="","",IF(INDEX('Per Invoice'!K$2:K$601,$AA64)="","",INDEX('Per Invoice'!K$2:K$601,$AA64)))</f>
        <v/>
      </c>
      <c r="L64">
        <f>IF($AA64="","",IF(INDEX('Per Invoice'!L$2:L$601,$AA64)="","",INDEX('Per Invoice'!L$2:L$601,$AA64)))</f>
        <v/>
      </c>
      <c r="M64">
        <f>IF($AA64="","",IF(INDEX('Per Invoice'!M$2:M$601,$AA64)="","",INDEX('Per Invoice'!M$2:M$601,$AA64)))</f>
        <v/>
      </c>
      <c r="N64">
        <f>IF($AA64="","",IF(INDEX('Per Invoice'!N$2:N$601,$AA64)="","",INDEX('Per Invoice'!N$2:N$601,$AA64)))</f>
        <v/>
      </c>
      <c r="O64" s="7">
        <f>IF($AA64="","",IF(INDEX('Per Invoice'!O$2:O$601,$AA64)="","",INDEX('Per Invoice'!O$2:O$601,$AA64)))</f>
        <v/>
      </c>
      <c r="P64" s="7">
        <f>IF($AA64="","",IF(INDEX('Per Invoice'!P$2:P$601,$AA64)="","",INDEX('Per Invoice'!P$2:P$601,$AA64)))</f>
        <v/>
      </c>
      <c r="Q64">
        <f>IF($AA64="","",IF(INDEX('Per Invoice'!Q$2:Q$601,$AA64)="","",INDEX('Per Invoice'!Q$2:Q$601,$AA64)))</f>
        <v/>
      </c>
      <c r="R64" s="7">
        <f>IF($AA64="","",IF(INDEX('Per Invoice'!R$2:R$601,$AA64)="","",INDEX('Per Invoice'!R$2:R$601,$AA64)))</f>
        <v/>
      </c>
      <c r="S64" s="7">
        <f>IF($AA64="","",IF(INDEX('Per Invoice'!S$2:S$601,$AA64)="","",INDEX('Per Invoice'!S$2:S$601,$AA64)))</f>
        <v/>
      </c>
      <c r="T64">
        <f>IF($AA64="","",IF(INDEX('Per Invoice'!T$2:T$601,$AA64)="","",INDEX('Per Invoice'!T$2:T$601,$AA64)))</f>
        <v/>
      </c>
      <c r="U64" s="7">
        <f>IF($AA64="","",IF(INDEX('Per Invoice'!U$2:U$601,$AA64)="","",INDEX('Per Invoice'!U$2:U$601,$AA64)))</f>
        <v/>
      </c>
      <c r="V64" s="7">
        <f>IF($AA64="","",IF(INDEX('Per Invoice'!V$2:V$601,$AA64)="","",INDEX('Per Invoice'!V$2:V$601,$AA64)))</f>
        <v/>
      </c>
      <c r="W64" s="7">
        <f>IF($AA64="","",IF(INDEX('Per Invoice'!W$2:W$601,$AA64)="","",INDEX('Per Invoice'!W$2:W$601,$AA64)))</f>
        <v/>
      </c>
      <c r="X64" s="7">
        <f>IF($AA64="","",IF(INDEX('Per Invoice'!X$2:X$601,$AA64)="","",INDEX('Per Invoice'!X$2:X$601,$AA64)))</f>
        <v/>
      </c>
      <c r="Y64" s="7">
        <f>IF($AA64="","",IF(INDEX('Per Invoice'!Y$2:Y$601,$AA64)="","",INDEX('Per Invoice'!Y$2:Y$601,$AA64)))</f>
        <v/>
      </c>
      <c r="Z64" s="7">
        <f>IF($AA64="","",IF(INDEX('Per Invoice'!Z$2:Z$601,$AA64)="","",INDEX('Per Invoice'!Z$2:Z$601,$AA64)))</f>
        <v/>
      </c>
      <c r="AA64" s="16">
        <f>IFERROR(MATCH(Settings!$C$26&amp;"|"&amp;ROWS($AA$2:$AA64),'Per Invoice'!$AC$2:$AC$601,0),"")</f>
        <v/>
      </c>
    </row>
    <row r="65">
      <c r="A65">
        <f>IF($AA65="","",IF(INDEX('Per Invoice'!A$2:A$601,$AA65)="","",INDEX('Per Invoice'!A$2:A$601,$AA65)))</f>
        <v/>
      </c>
      <c r="B65">
        <f>IF($AA65="","",IF(INDEX('Per Invoice'!B$2:B$601,$AA65)="","",INDEX('Per Invoice'!B$2:B$601,$AA65)))</f>
        <v/>
      </c>
      <c r="C65">
        <f>IF($AA65="","",IF(INDEX('Per Invoice'!C$2:C$601,$AA65)="","",INDEX('Per Invoice'!C$2:C$601,$AA65)))</f>
        <v/>
      </c>
      <c r="D65">
        <f>IF($AA65="","",IF(INDEX('Per Invoice'!D$2:D$601,$AA65)="","",INDEX('Per Invoice'!D$2:D$601,$AA65)))</f>
        <v/>
      </c>
      <c r="E65" s="14">
        <f>IF($AA65="","",IF(INDEX('Per Invoice'!E$2:E$601,$AA65)="","",INDEX('Per Invoice'!E$2:E$601,$AA65)))</f>
        <v/>
      </c>
      <c r="F65">
        <f>IF($AA65="","",IF(INDEX('Per Invoice'!F$2:F$601,$AA65)="","",INDEX('Per Invoice'!F$2:F$601,$AA65)))</f>
        <v/>
      </c>
      <c r="G65">
        <f>IF($AA65="","",IF(INDEX('Per Invoice'!G$2:G$601,$AA65)="","",INDEX('Per Invoice'!G$2:G$601,$AA65)))</f>
        <v/>
      </c>
      <c r="H65">
        <f>IF($AA65="","",IF(INDEX('Per Invoice'!H$2:H$601,$AA65)="","",INDEX('Per Invoice'!H$2:H$601,$AA65)))</f>
        <v/>
      </c>
      <c r="I65">
        <f>IF($AA65="","",IF(INDEX('Per Invoice'!I$2:I$601,$AA65)="","",INDEX('Per Invoice'!I$2:I$601,$AA65)))</f>
        <v/>
      </c>
      <c r="J65">
        <f>IF($AA65="","",IF(INDEX('Per Invoice'!J$2:J$601,$AA65)="","",INDEX('Per Invoice'!J$2:J$601,$AA65)))</f>
        <v/>
      </c>
      <c r="K65" s="7">
        <f>IF($AA65="","",IF(INDEX('Per Invoice'!K$2:K$601,$AA65)="","",INDEX('Per Invoice'!K$2:K$601,$AA65)))</f>
        <v/>
      </c>
      <c r="L65">
        <f>IF($AA65="","",IF(INDEX('Per Invoice'!L$2:L$601,$AA65)="","",INDEX('Per Invoice'!L$2:L$601,$AA65)))</f>
        <v/>
      </c>
      <c r="M65">
        <f>IF($AA65="","",IF(INDEX('Per Invoice'!M$2:M$601,$AA65)="","",INDEX('Per Invoice'!M$2:M$601,$AA65)))</f>
        <v/>
      </c>
      <c r="N65">
        <f>IF($AA65="","",IF(INDEX('Per Invoice'!N$2:N$601,$AA65)="","",INDEX('Per Invoice'!N$2:N$601,$AA65)))</f>
        <v/>
      </c>
      <c r="O65" s="7">
        <f>IF($AA65="","",IF(INDEX('Per Invoice'!O$2:O$601,$AA65)="","",INDEX('Per Invoice'!O$2:O$601,$AA65)))</f>
        <v/>
      </c>
      <c r="P65" s="7">
        <f>IF($AA65="","",IF(INDEX('Per Invoice'!P$2:P$601,$AA65)="","",INDEX('Per Invoice'!P$2:P$601,$AA65)))</f>
        <v/>
      </c>
      <c r="Q65">
        <f>IF($AA65="","",IF(INDEX('Per Invoice'!Q$2:Q$601,$AA65)="","",INDEX('Per Invoice'!Q$2:Q$601,$AA65)))</f>
        <v/>
      </c>
      <c r="R65" s="7">
        <f>IF($AA65="","",IF(INDEX('Per Invoice'!R$2:R$601,$AA65)="","",INDEX('Per Invoice'!R$2:R$601,$AA65)))</f>
        <v/>
      </c>
      <c r="S65" s="7">
        <f>IF($AA65="","",IF(INDEX('Per Invoice'!S$2:S$601,$AA65)="","",INDEX('Per Invoice'!S$2:S$601,$AA65)))</f>
        <v/>
      </c>
      <c r="T65">
        <f>IF($AA65="","",IF(INDEX('Per Invoice'!T$2:T$601,$AA65)="","",INDEX('Per Invoice'!T$2:T$601,$AA65)))</f>
        <v/>
      </c>
      <c r="U65" s="7">
        <f>IF($AA65="","",IF(INDEX('Per Invoice'!U$2:U$601,$AA65)="","",INDEX('Per Invoice'!U$2:U$601,$AA65)))</f>
        <v/>
      </c>
      <c r="V65" s="7">
        <f>IF($AA65="","",IF(INDEX('Per Invoice'!V$2:V$601,$AA65)="","",INDEX('Per Invoice'!V$2:V$601,$AA65)))</f>
        <v/>
      </c>
      <c r="W65" s="7">
        <f>IF($AA65="","",IF(INDEX('Per Invoice'!W$2:W$601,$AA65)="","",INDEX('Per Invoice'!W$2:W$601,$AA65)))</f>
        <v/>
      </c>
      <c r="X65" s="7">
        <f>IF($AA65="","",IF(INDEX('Per Invoice'!X$2:X$601,$AA65)="","",INDEX('Per Invoice'!X$2:X$601,$AA65)))</f>
        <v/>
      </c>
      <c r="Y65" s="7">
        <f>IF($AA65="","",IF(INDEX('Per Invoice'!Y$2:Y$601,$AA65)="","",INDEX('Per Invoice'!Y$2:Y$601,$AA65)))</f>
        <v/>
      </c>
      <c r="Z65" s="7">
        <f>IF($AA65="","",IF(INDEX('Per Invoice'!Z$2:Z$601,$AA65)="","",INDEX('Per Invoice'!Z$2:Z$601,$AA65)))</f>
        <v/>
      </c>
      <c r="AA65" s="16">
        <f>IFERROR(MATCH(Settings!$C$26&amp;"|"&amp;ROWS($AA$2:$AA65),'Per Invoice'!$AC$2:$AC$601,0),"")</f>
        <v/>
      </c>
    </row>
    <row r="66">
      <c r="A66">
        <f>IF($AA66="","",IF(INDEX('Per Invoice'!A$2:A$601,$AA66)="","",INDEX('Per Invoice'!A$2:A$601,$AA66)))</f>
        <v/>
      </c>
      <c r="B66">
        <f>IF($AA66="","",IF(INDEX('Per Invoice'!B$2:B$601,$AA66)="","",INDEX('Per Invoice'!B$2:B$601,$AA66)))</f>
        <v/>
      </c>
      <c r="C66">
        <f>IF($AA66="","",IF(INDEX('Per Invoice'!C$2:C$601,$AA66)="","",INDEX('Per Invoice'!C$2:C$601,$AA66)))</f>
        <v/>
      </c>
      <c r="D66">
        <f>IF($AA66="","",IF(INDEX('Per Invoice'!D$2:D$601,$AA66)="","",INDEX('Per Invoice'!D$2:D$601,$AA66)))</f>
        <v/>
      </c>
      <c r="E66" s="14">
        <f>IF($AA66="","",IF(INDEX('Per Invoice'!E$2:E$601,$AA66)="","",INDEX('Per Invoice'!E$2:E$601,$AA66)))</f>
        <v/>
      </c>
      <c r="F66">
        <f>IF($AA66="","",IF(INDEX('Per Invoice'!F$2:F$601,$AA66)="","",INDEX('Per Invoice'!F$2:F$601,$AA66)))</f>
        <v/>
      </c>
      <c r="G66">
        <f>IF($AA66="","",IF(INDEX('Per Invoice'!G$2:G$601,$AA66)="","",INDEX('Per Invoice'!G$2:G$601,$AA66)))</f>
        <v/>
      </c>
      <c r="H66">
        <f>IF($AA66="","",IF(INDEX('Per Invoice'!H$2:H$601,$AA66)="","",INDEX('Per Invoice'!H$2:H$601,$AA66)))</f>
        <v/>
      </c>
      <c r="I66">
        <f>IF($AA66="","",IF(INDEX('Per Invoice'!I$2:I$601,$AA66)="","",INDEX('Per Invoice'!I$2:I$601,$AA66)))</f>
        <v/>
      </c>
      <c r="J66">
        <f>IF($AA66="","",IF(INDEX('Per Invoice'!J$2:J$601,$AA66)="","",INDEX('Per Invoice'!J$2:J$601,$AA66)))</f>
        <v/>
      </c>
      <c r="K66" s="7">
        <f>IF($AA66="","",IF(INDEX('Per Invoice'!K$2:K$601,$AA66)="","",INDEX('Per Invoice'!K$2:K$601,$AA66)))</f>
        <v/>
      </c>
      <c r="L66">
        <f>IF($AA66="","",IF(INDEX('Per Invoice'!L$2:L$601,$AA66)="","",INDEX('Per Invoice'!L$2:L$601,$AA66)))</f>
        <v/>
      </c>
      <c r="M66">
        <f>IF($AA66="","",IF(INDEX('Per Invoice'!M$2:M$601,$AA66)="","",INDEX('Per Invoice'!M$2:M$601,$AA66)))</f>
        <v/>
      </c>
      <c r="N66">
        <f>IF($AA66="","",IF(INDEX('Per Invoice'!N$2:N$601,$AA66)="","",INDEX('Per Invoice'!N$2:N$601,$AA66)))</f>
        <v/>
      </c>
      <c r="O66" s="7">
        <f>IF($AA66="","",IF(INDEX('Per Invoice'!O$2:O$601,$AA66)="","",INDEX('Per Invoice'!O$2:O$601,$AA66)))</f>
        <v/>
      </c>
      <c r="P66" s="7">
        <f>IF($AA66="","",IF(INDEX('Per Invoice'!P$2:P$601,$AA66)="","",INDEX('Per Invoice'!P$2:P$601,$AA66)))</f>
        <v/>
      </c>
      <c r="Q66">
        <f>IF($AA66="","",IF(INDEX('Per Invoice'!Q$2:Q$601,$AA66)="","",INDEX('Per Invoice'!Q$2:Q$601,$AA66)))</f>
        <v/>
      </c>
      <c r="R66" s="7">
        <f>IF($AA66="","",IF(INDEX('Per Invoice'!R$2:R$601,$AA66)="","",INDEX('Per Invoice'!R$2:R$601,$AA66)))</f>
        <v/>
      </c>
      <c r="S66" s="7">
        <f>IF($AA66="","",IF(INDEX('Per Invoice'!S$2:S$601,$AA66)="","",INDEX('Per Invoice'!S$2:S$601,$AA66)))</f>
        <v/>
      </c>
      <c r="T66">
        <f>IF($AA66="","",IF(INDEX('Per Invoice'!T$2:T$601,$AA66)="","",INDEX('Per Invoice'!T$2:T$601,$AA66)))</f>
        <v/>
      </c>
      <c r="U66" s="7">
        <f>IF($AA66="","",IF(INDEX('Per Invoice'!U$2:U$601,$AA66)="","",INDEX('Per Invoice'!U$2:U$601,$AA66)))</f>
        <v/>
      </c>
      <c r="V66" s="7">
        <f>IF($AA66="","",IF(INDEX('Per Invoice'!V$2:V$601,$AA66)="","",INDEX('Per Invoice'!V$2:V$601,$AA66)))</f>
        <v/>
      </c>
      <c r="W66" s="7">
        <f>IF($AA66="","",IF(INDEX('Per Invoice'!W$2:W$601,$AA66)="","",INDEX('Per Invoice'!W$2:W$601,$AA66)))</f>
        <v/>
      </c>
      <c r="X66" s="7">
        <f>IF($AA66="","",IF(INDEX('Per Invoice'!X$2:X$601,$AA66)="","",INDEX('Per Invoice'!X$2:X$601,$AA66)))</f>
        <v/>
      </c>
      <c r="Y66" s="7">
        <f>IF($AA66="","",IF(INDEX('Per Invoice'!Y$2:Y$601,$AA66)="","",INDEX('Per Invoice'!Y$2:Y$601,$AA66)))</f>
        <v/>
      </c>
      <c r="Z66" s="7">
        <f>IF($AA66="","",IF(INDEX('Per Invoice'!Z$2:Z$601,$AA66)="","",INDEX('Per Invoice'!Z$2:Z$601,$AA66)))</f>
        <v/>
      </c>
      <c r="AA66" s="16">
        <f>IFERROR(MATCH(Settings!$C$26&amp;"|"&amp;ROWS($AA$2:$AA66),'Per Invoice'!$AC$2:$AC$601,0),"")</f>
        <v/>
      </c>
    </row>
    <row r="67">
      <c r="A67">
        <f>IF($AA67="","",IF(INDEX('Per Invoice'!A$2:A$601,$AA67)="","",INDEX('Per Invoice'!A$2:A$601,$AA67)))</f>
        <v/>
      </c>
      <c r="B67">
        <f>IF($AA67="","",IF(INDEX('Per Invoice'!B$2:B$601,$AA67)="","",INDEX('Per Invoice'!B$2:B$601,$AA67)))</f>
        <v/>
      </c>
      <c r="C67">
        <f>IF($AA67="","",IF(INDEX('Per Invoice'!C$2:C$601,$AA67)="","",INDEX('Per Invoice'!C$2:C$601,$AA67)))</f>
        <v/>
      </c>
      <c r="D67">
        <f>IF($AA67="","",IF(INDEX('Per Invoice'!D$2:D$601,$AA67)="","",INDEX('Per Invoice'!D$2:D$601,$AA67)))</f>
        <v/>
      </c>
      <c r="E67" s="14">
        <f>IF($AA67="","",IF(INDEX('Per Invoice'!E$2:E$601,$AA67)="","",INDEX('Per Invoice'!E$2:E$601,$AA67)))</f>
        <v/>
      </c>
      <c r="F67">
        <f>IF($AA67="","",IF(INDEX('Per Invoice'!F$2:F$601,$AA67)="","",INDEX('Per Invoice'!F$2:F$601,$AA67)))</f>
        <v/>
      </c>
      <c r="G67">
        <f>IF($AA67="","",IF(INDEX('Per Invoice'!G$2:G$601,$AA67)="","",INDEX('Per Invoice'!G$2:G$601,$AA67)))</f>
        <v/>
      </c>
      <c r="H67">
        <f>IF($AA67="","",IF(INDEX('Per Invoice'!H$2:H$601,$AA67)="","",INDEX('Per Invoice'!H$2:H$601,$AA67)))</f>
        <v/>
      </c>
      <c r="I67">
        <f>IF($AA67="","",IF(INDEX('Per Invoice'!I$2:I$601,$AA67)="","",INDEX('Per Invoice'!I$2:I$601,$AA67)))</f>
        <v/>
      </c>
      <c r="J67">
        <f>IF($AA67="","",IF(INDEX('Per Invoice'!J$2:J$601,$AA67)="","",INDEX('Per Invoice'!J$2:J$601,$AA67)))</f>
        <v/>
      </c>
      <c r="K67" s="7">
        <f>IF($AA67="","",IF(INDEX('Per Invoice'!K$2:K$601,$AA67)="","",INDEX('Per Invoice'!K$2:K$601,$AA67)))</f>
        <v/>
      </c>
      <c r="L67">
        <f>IF($AA67="","",IF(INDEX('Per Invoice'!L$2:L$601,$AA67)="","",INDEX('Per Invoice'!L$2:L$601,$AA67)))</f>
        <v/>
      </c>
      <c r="M67">
        <f>IF($AA67="","",IF(INDEX('Per Invoice'!M$2:M$601,$AA67)="","",INDEX('Per Invoice'!M$2:M$601,$AA67)))</f>
        <v/>
      </c>
      <c r="N67">
        <f>IF($AA67="","",IF(INDEX('Per Invoice'!N$2:N$601,$AA67)="","",INDEX('Per Invoice'!N$2:N$601,$AA67)))</f>
        <v/>
      </c>
      <c r="O67" s="7">
        <f>IF($AA67="","",IF(INDEX('Per Invoice'!O$2:O$601,$AA67)="","",INDEX('Per Invoice'!O$2:O$601,$AA67)))</f>
        <v/>
      </c>
      <c r="P67" s="7">
        <f>IF($AA67="","",IF(INDEX('Per Invoice'!P$2:P$601,$AA67)="","",INDEX('Per Invoice'!P$2:P$601,$AA67)))</f>
        <v/>
      </c>
      <c r="Q67">
        <f>IF($AA67="","",IF(INDEX('Per Invoice'!Q$2:Q$601,$AA67)="","",INDEX('Per Invoice'!Q$2:Q$601,$AA67)))</f>
        <v/>
      </c>
      <c r="R67" s="7">
        <f>IF($AA67="","",IF(INDEX('Per Invoice'!R$2:R$601,$AA67)="","",INDEX('Per Invoice'!R$2:R$601,$AA67)))</f>
        <v/>
      </c>
      <c r="S67" s="7">
        <f>IF($AA67="","",IF(INDEX('Per Invoice'!S$2:S$601,$AA67)="","",INDEX('Per Invoice'!S$2:S$601,$AA67)))</f>
        <v/>
      </c>
      <c r="T67">
        <f>IF($AA67="","",IF(INDEX('Per Invoice'!T$2:T$601,$AA67)="","",INDEX('Per Invoice'!T$2:T$601,$AA67)))</f>
        <v/>
      </c>
      <c r="U67" s="7">
        <f>IF($AA67="","",IF(INDEX('Per Invoice'!U$2:U$601,$AA67)="","",INDEX('Per Invoice'!U$2:U$601,$AA67)))</f>
        <v/>
      </c>
      <c r="V67" s="7">
        <f>IF($AA67="","",IF(INDEX('Per Invoice'!V$2:V$601,$AA67)="","",INDEX('Per Invoice'!V$2:V$601,$AA67)))</f>
        <v/>
      </c>
      <c r="W67" s="7">
        <f>IF($AA67="","",IF(INDEX('Per Invoice'!W$2:W$601,$AA67)="","",INDEX('Per Invoice'!W$2:W$601,$AA67)))</f>
        <v/>
      </c>
      <c r="X67" s="7">
        <f>IF($AA67="","",IF(INDEX('Per Invoice'!X$2:X$601,$AA67)="","",INDEX('Per Invoice'!X$2:X$601,$AA67)))</f>
        <v/>
      </c>
      <c r="Y67" s="7">
        <f>IF($AA67="","",IF(INDEX('Per Invoice'!Y$2:Y$601,$AA67)="","",INDEX('Per Invoice'!Y$2:Y$601,$AA67)))</f>
        <v/>
      </c>
      <c r="Z67" s="7">
        <f>IF($AA67="","",IF(INDEX('Per Invoice'!Z$2:Z$601,$AA67)="","",INDEX('Per Invoice'!Z$2:Z$601,$AA67)))</f>
        <v/>
      </c>
      <c r="AA67" s="16">
        <f>IFERROR(MATCH(Settings!$C$26&amp;"|"&amp;ROWS($AA$2:$AA67),'Per Invoice'!$AC$2:$AC$601,0),"")</f>
        <v/>
      </c>
    </row>
    <row r="68">
      <c r="A68">
        <f>IF($AA68="","",IF(INDEX('Per Invoice'!A$2:A$601,$AA68)="","",INDEX('Per Invoice'!A$2:A$601,$AA68)))</f>
        <v/>
      </c>
      <c r="B68">
        <f>IF($AA68="","",IF(INDEX('Per Invoice'!B$2:B$601,$AA68)="","",INDEX('Per Invoice'!B$2:B$601,$AA68)))</f>
        <v/>
      </c>
      <c r="C68">
        <f>IF($AA68="","",IF(INDEX('Per Invoice'!C$2:C$601,$AA68)="","",INDEX('Per Invoice'!C$2:C$601,$AA68)))</f>
        <v/>
      </c>
      <c r="D68">
        <f>IF($AA68="","",IF(INDEX('Per Invoice'!D$2:D$601,$AA68)="","",INDEX('Per Invoice'!D$2:D$601,$AA68)))</f>
        <v/>
      </c>
      <c r="E68" s="14">
        <f>IF($AA68="","",IF(INDEX('Per Invoice'!E$2:E$601,$AA68)="","",INDEX('Per Invoice'!E$2:E$601,$AA68)))</f>
        <v/>
      </c>
      <c r="F68">
        <f>IF($AA68="","",IF(INDEX('Per Invoice'!F$2:F$601,$AA68)="","",INDEX('Per Invoice'!F$2:F$601,$AA68)))</f>
        <v/>
      </c>
      <c r="G68">
        <f>IF($AA68="","",IF(INDEX('Per Invoice'!G$2:G$601,$AA68)="","",INDEX('Per Invoice'!G$2:G$601,$AA68)))</f>
        <v/>
      </c>
      <c r="H68">
        <f>IF($AA68="","",IF(INDEX('Per Invoice'!H$2:H$601,$AA68)="","",INDEX('Per Invoice'!H$2:H$601,$AA68)))</f>
        <v/>
      </c>
      <c r="I68">
        <f>IF($AA68="","",IF(INDEX('Per Invoice'!I$2:I$601,$AA68)="","",INDEX('Per Invoice'!I$2:I$601,$AA68)))</f>
        <v/>
      </c>
      <c r="J68">
        <f>IF($AA68="","",IF(INDEX('Per Invoice'!J$2:J$601,$AA68)="","",INDEX('Per Invoice'!J$2:J$601,$AA68)))</f>
        <v/>
      </c>
      <c r="K68" s="7">
        <f>IF($AA68="","",IF(INDEX('Per Invoice'!K$2:K$601,$AA68)="","",INDEX('Per Invoice'!K$2:K$601,$AA68)))</f>
        <v/>
      </c>
      <c r="L68">
        <f>IF($AA68="","",IF(INDEX('Per Invoice'!L$2:L$601,$AA68)="","",INDEX('Per Invoice'!L$2:L$601,$AA68)))</f>
        <v/>
      </c>
      <c r="M68">
        <f>IF($AA68="","",IF(INDEX('Per Invoice'!M$2:M$601,$AA68)="","",INDEX('Per Invoice'!M$2:M$601,$AA68)))</f>
        <v/>
      </c>
      <c r="N68">
        <f>IF($AA68="","",IF(INDEX('Per Invoice'!N$2:N$601,$AA68)="","",INDEX('Per Invoice'!N$2:N$601,$AA68)))</f>
        <v/>
      </c>
      <c r="O68" s="7">
        <f>IF($AA68="","",IF(INDEX('Per Invoice'!O$2:O$601,$AA68)="","",INDEX('Per Invoice'!O$2:O$601,$AA68)))</f>
        <v/>
      </c>
      <c r="P68" s="7">
        <f>IF($AA68="","",IF(INDEX('Per Invoice'!P$2:P$601,$AA68)="","",INDEX('Per Invoice'!P$2:P$601,$AA68)))</f>
        <v/>
      </c>
      <c r="Q68">
        <f>IF($AA68="","",IF(INDEX('Per Invoice'!Q$2:Q$601,$AA68)="","",INDEX('Per Invoice'!Q$2:Q$601,$AA68)))</f>
        <v/>
      </c>
      <c r="R68" s="7">
        <f>IF($AA68="","",IF(INDEX('Per Invoice'!R$2:R$601,$AA68)="","",INDEX('Per Invoice'!R$2:R$601,$AA68)))</f>
        <v/>
      </c>
      <c r="S68" s="7">
        <f>IF($AA68="","",IF(INDEX('Per Invoice'!S$2:S$601,$AA68)="","",INDEX('Per Invoice'!S$2:S$601,$AA68)))</f>
        <v/>
      </c>
      <c r="T68">
        <f>IF($AA68="","",IF(INDEX('Per Invoice'!T$2:T$601,$AA68)="","",INDEX('Per Invoice'!T$2:T$601,$AA68)))</f>
        <v/>
      </c>
      <c r="U68" s="7">
        <f>IF($AA68="","",IF(INDEX('Per Invoice'!U$2:U$601,$AA68)="","",INDEX('Per Invoice'!U$2:U$601,$AA68)))</f>
        <v/>
      </c>
      <c r="V68" s="7">
        <f>IF($AA68="","",IF(INDEX('Per Invoice'!V$2:V$601,$AA68)="","",INDEX('Per Invoice'!V$2:V$601,$AA68)))</f>
        <v/>
      </c>
      <c r="W68" s="7">
        <f>IF($AA68="","",IF(INDEX('Per Invoice'!W$2:W$601,$AA68)="","",INDEX('Per Invoice'!W$2:W$601,$AA68)))</f>
        <v/>
      </c>
      <c r="X68" s="7">
        <f>IF($AA68="","",IF(INDEX('Per Invoice'!X$2:X$601,$AA68)="","",INDEX('Per Invoice'!X$2:X$601,$AA68)))</f>
        <v/>
      </c>
      <c r="Y68" s="7">
        <f>IF($AA68="","",IF(INDEX('Per Invoice'!Y$2:Y$601,$AA68)="","",INDEX('Per Invoice'!Y$2:Y$601,$AA68)))</f>
        <v/>
      </c>
      <c r="Z68" s="7">
        <f>IF($AA68="","",IF(INDEX('Per Invoice'!Z$2:Z$601,$AA68)="","",INDEX('Per Invoice'!Z$2:Z$601,$AA68)))</f>
        <v/>
      </c>
      <c r="AA68" s="16">
        <f>IFERROR(MATCH(Settings!$C$26&amp;"|"&amp;ROWS($AA$2:$AA68),'Per Invoice'!$AC$2:$AC$601,0),"")</f>
        <v/>
      </c>
    </row>
    <row r="69">
      <c r="A69">
        <f>IF($AA69="","",IF(INDEX('Per Invoice'!A$2:A$601,$AA69)="","",INDEX('Per Invoice'!A$2:A$601,$AA69)))</f>
        <v/>
      </c>
      <c r="B69">
        <f>IF($AA69="","",IF(INDEX('Per Invoice'!B$2:B$601,$AA69)="","",INDEX('Per Invoice'!B$2:B$601,$AA69)))</f>
        <v/>
      </c>
      <c r="C69">
        <f>IF($AA69="","",IF(INDEX('Per Invoice'!C$2:C$601,$AA69)="","",INDEX('Per Invoice'!C$2:C$601,$AA69)))</f>
        <v/>
      </c>
      <c r="D69">
        <f>IF($AA69="","",IF(INDEX('Per Invoice'!D$2:D$601,$AA69)="","",INDEX('Per Invoice'!D$2:D$601,$AA69)))</f>
        <v/>
      </c>
      <c r="E69" s="14">
        <f>IF($AA69="","",IF(INDEX('Per Invoice'!E$2:E$601,$AA69)="","",INDEX('Per Invoice'!E$2:E$601,$AA69)))</f>
        <v/>
      </c>
      <c r="F69">
        <f>IF($AA69="","",IF(INDEX('Per Invoice'!F$2:F$601,$AA69)="","",INDEX('Per Invoice'!F$2:F$601,$AA69)))</f>
        <v/>
      </c>
      <c r="G69">
        <f>IF($AA69="","",IF(INDEX('Per Invoice'!G$2:G$601,$AA69)="","",INDEX('Per Invoice'!G$2:G$601,$AA69)))</f>
        <v/>
      </c>
      <c r="H69">
        <f>IF($AA69="","",IF(INDEX('Per Invoice'!H$2:H$601,$AA69)="","",INDEX('Per Invoice'!H$2:H$601,$AA69)))</f>
        <v/>
      </c>
      <c r="I69">
        <f>IF($AA69="","",IF(INDEX('Per Invoice'!I$2:I$601,$AA69)="","",INDEX('Per Invoice'!I$2:I$601,$AA69)))</f>
        <v/>
      </c>
      <c r="J69">
        <f>IF($AA69="","",IF(INDEX('Per Invoice'!J$2:J$601,$AA69)="","",INDEX('Per Invoice'!J$2:J$601,$AA69)))</f>
        <v/>
      </c>
      <c r="K69" s="7">
        <f>IF($AA69="","",IF(INDEX('Per Invoice'!K$2:K$601,$AA69)="","",INDEX('Per Invoice'!K$2:K$601,$AA69)))</f>
        <v/>
      </c>
      <c r="L69">
        <f>IF($AA69="","",IF(INDEX('Per Invoice'!L$2:L$601,$AA69)="","",INDEX('Per Invoice'!L$2:L$601,$AA69)))</f>
        <v/>
      </c>
      <c r="M69">
        <f>IF($AA69="","",IF(INDEX('Per Invoice'!M$2:M$601,$AA69)="","",INDEX('Per Invoice'!M$2:M$601,$AA69)))</f>
        <v/>
      </c>
      <c r="N69">
        <f>IF($AA69="","",IF(INDEX('Per Invoice'!N$2:N$601,$AA69)="","",INDEX('Per Invoice'!N$2:N$601,$AA69)))</f>
        <v/>
      </c>
      <c r="O69" s="7">
        <f>IF($AA69="","",IF(INDEX('Per Invoice'!O$2:O$601,$AA69)="","",INDEX('Per Invoice'!O$2:O$601,$AA69)))</f>
        <v/>
      </c>
      <c r="P69" s="7">
        <f>IF($AA69="","",IF(INDEX('Per Invoice'!P$2:P$601,$AA69)="","",INDEX('Per Invoice'!P$2:P$601,$AA69)))</f>
        <v/>
      </c>
      <c r="Q69">
        <f>IF($AA69="","",IF(INDEX('Per Invoice'!Q$2:Q$601,$AA69)="","",INDEX('Per Invoice'!Q$2:Q$601,$AA69)))</f>
        <v/>
      </c>
      <c r="R69" s="7">
        <f>IF($AA69="","",IF(INDEX('Per Invoice'!R$2:R$601,$AA69)="","",INDEX('Per Invoice'!R$2:R$601,$AA69)))</f>
        <v/>
      </c>
      <c r="S69" s="7">
        <f>IF($AA69="","",IF(INDEX('Per Invoice'!S$2:S$601,$AA69)="","",INDEX('Per Invoice'!S$2:S$601,$AA69)))</f>
        <v/>
      </c>
      <c r="T69">
        <f>IF($AA69="","",IF(INDEX('Per Invoice'!T$2:T$601,$AA69)="","",INDEX('Per Invoice'!T$2:T$601,$AA69)))</f>
        <v/>
      </c>
      <c r="U69" s="7">
        <f>IF($AA69="","",IF(INDEX('Per Invoice'!U$2:U$601,$AA69)="","",INDEX('Per Invoice'!U$2:U$601,$AA69)))</f>
        <v/>
      </c>
      <c r="V69" s="7">
        <f>IF($AA69="","",IF(INDEX('Per Invoice'!V$2:V$601,$AA69)="","",INDEX('Per Invoice'!V$2:V$601,$AA69)))</f>
        <v/>
      </c>
      <c r="W69" s="7">
        <f>IF($AA69="","",IF(INDEX('Per Invoice'!W$2:W$601,$AA69)="","",INDEX('Per Invoice'!W$2:W$601,$AA69)))</f>
        <v/>
      </c>
      <c r="X69" s="7">
        <f>IF($AA69="","",IF(INDEX('Per Invoice'!X$2:X$601,$AA69)="","",INDEX('Per Invoice'!X$2:X$601,$AA69)))</f>
        <v/>
      </c>
      <c r="Y69" s="7">
        <f>IF($AA69="","",IF(INDEX('Per Invoice'!Y$2:Y$601,$AA69)="","",INDEX('Per Invoice'!Y$2:Y$601,$AA69)))</f>
        <v/>
      </c>
      <c r="Z69" s="7">
        <f>IF($AA69="","",IF(INDEX('Per Invoice'!Z$2:Z$601,$AA69)="","",INDEX('Per Invoice'!Z$2:Z$601,$AA69)))</f>
        <v/>
      </c>
      <c r="AA69" s="16">
        <f>IFERROR(MATCH(Settings!$C$26&amp;"|"&amp;ROWS($AA$2:$AA69),'Per Invoice'!$AC$2:$AC$601,0),"")</f>
        <v/>
      </c>
    </row>
    <row r="70">
      <c r="A70">
        <f>IF($AA70="","",IF(INDEX('Per Invoice'!A$2:A$601,$AA70)="","",INDEX('Per Invoice'!A$2:A$601,$AA70)))</f>
        <v/>
      </c>
      <c r="B70">
        <f>IF($AA70="","",IF(INDEX('Per Invoice'!B$2:B$601,$AA70)="","",INDEX('Per Invoice'!B$2:B$601,$AA70)))</f>
        <v/>
      </c>
      <c r="C70">
        <f>IF($AA70="","",IF(INDEX('Per Invoice'!C$2:C$601,$AA70)="","",INDEX('Per Invoice'!C$2:C$601,$AA70)))</f>
        <v/>
      </c>
      <c r="D70">
        <f>IF($AA70="","",IF(INDEX('Per Invoice'!D$2:D$601,$AA70)="","",INDEX('Per Invoice'!D$2:D$601,$AA70)))</f>
        <v/>
      </c>
      <c r="E70" s="14">
        <f>IF($AA70="","",IF(INDEX('Per Invoice'!E$2:E$601,$AA70)="","",INDEX('Per Invoice'!E$2:E$601,$AA70)))</f>
        <v/>
      </c>
      <c r="F70">
        <f>IF($AA70="","",IF(INDEX('Per Invoice'!F$2:F$601,$AA70)="","",INDEX('Per Invoice'!F$2:F$601,$AA70)))</f>
        <v/>
      </c>
      <c r="G70">
        <f>IF($AA70="","",IF(INDEX('Per Invoice'!G$2:G$601,$AA70)="","",INDEX('Per Invoice'!G$2:G$601,$AA70)))</f>
        <v/>
      </c>
      <c r="H70">
        <f>IF($AA70="","",IF(INDEX('Per Invoice'!H$2:H$601,$AA70)="","",INDEX('Per Invoice'!H$2:H$601,$AA70)))</f>
        <v/>
      </c>
      <c r="I70">
        <f>IF($AA70="","",IF(INDEX('Per Invoice'!I$2:I$601,$AA70)="","",INDEX('Per Invoice'!I$2:I$601,$AA70)))</f>
        <v/>
      </c>
      <c r="J70">
        <f>IF($AA70="","",IF(INDEX('Per Invoice'!J$2:J$601,$AA70)="","",INDEX('Per Invoice'!J$2:J$601,$AA70)))</f>
        <v/>
      </c>
      <c r="K70" s="7">
        <f>IF($AA70="","",IF(INDEX('Per Invoice'!K$2:K$601,$AA70)="","",INDEX('Per Invoice'!K$2:K$601,$AA70)))</f>
        <v/>
      </c>
      <c r="L70">
        <f>IF($AA70="","",IF(INDEX('Per Invoice'!L$2:L$601,$AA70)="","",INDEX('Per Invoice'!L$2:L$601,$AA70)))</f>
        <v/>
      </c>
      <c r="M70">
        <f>IF($AA70="","",IF(INDEX('Per Invoice'!M$2:M$601,$AA70)="","",INDEX('Per Invoice'!M$2:M$601,$AA70)))</f>
        <v/>
      </c>
      <c r="N70">
        <f>IF($AA70="","",IF(INDEX('Per Invoice'!N$2:N$601,$AA70)="","",INDEX('Per Invoice'!N$2:N$601,$AA70)))</f>
        <v/>
      </c>
      <c r="O70" s="7">
        <f>IF($AA70="","",IF(INDEX('Per Invoice'!O$2:O$601,$AA70)="","",INDEX('Per Invoice'!O$2:O$601,$AA70)))</f>
        <v/>
      </c>
      <c r="P70" s="7">
        <f>IF($AA70="","",IF(INDEX('Per Invoice'!P$2:P$601,$AA70)="","",INDEX('Per Invoice'!P$2:P$601,$AA70)))</f>
        <v/>
      </c>
      <c r="Q70">
        <f>IF($AA70="","",IF(INDEX('Per Invoice'!Q$2:Q$601,$AA70)="","",INDEX('Per Invoice'!Q$2:Q$601,$AA70)))</f>
        <v/>
      </c>
      <c r="R70" s="7">
        <f>IF($AA70="","",IF(INDEX('Per Invoice'!R$2:R$601,$AA70)="","",INDEX('Per Invoice'!R$2:R$601,$AA70)))</f>
        <v/>
      </c>
      <c r="S70" s="7">
        <f>IF($AA70="","",IF(INDEX('Per Invoice'!S$2:S$601,$AA70)="","",INDEX('Per Invoice'!S$2:S$601,$AA70)))</f>
        <v/>
      </c>
      <c r="T70">
        <f>IF($AA70="","",IF(INDEX('Per Invoice'!T$2:T$601,$AA70)="","",INDEX('Per Invoice'!T$2:T$601,$AA70)))</f>
        <v/>
      </c>
      <c r="U70" s="7">
        <f>IF($AA70="","",IF(INDEX('Per Invoice'!U$2:U$601,$AA70)="","",INDEX('Per Invoice'!U$2:U$601,$AA70)))</f>
        <v/>
      </c>
      <c r="V70" s="7">
        <f>IF($AA70="","",IF(INDEX('Per Invoice'!V$2:V$601,$AA70)="","",INDEX('Per Invoice'!V$2:V$601,$AA70)))</f>
        <v/>
      </c>
      <c r="W70" s="7">
        <f>IF($AA70="","",IF(INDEX('Per Invoice'!W$2:W$601,$AA70)="","",INDEX('Per Invoice'!W$2:W$601,$AA70)))</f>
        <v/>
      </c>
      <c r="X70" s="7">
        <f>IF($AA70="","",IF(INDEX('Per Invoice'!X$2:X$601,$AA70)="","",INDEX('Per Invoice'!X$2:X$601,$AA70)))</f>
        <v/>
      </c>
      <c r="Y70" s="7">
        <f>IF($AA70="","",IF(INDEX('Per Invoice'!Y$2:Y$601,$AA70)="","",INDEX('Per Invoice'!Y$2:Y$601,$AA70)))</f>
        <v/>
      </c>
      <c r="Z70" s="7">
        <f>IF($AA70="","",IF(INDEX('Per Invoice'!Z$2:Z$601,$AA70)="","",INDEX('Per Invoice'!Z$2:Z$601,$AA70)))</f>
        <v/>
      </c>
      <c r="AA70" s="16">
        <f>IFERROR(MATCH(Settings!$C$26&amp;"|"&amp;ROWS($AA$2:$AA70),'Per Invoice'!$AC$2:$AC$601,0),"")</f>
        <v/>
      </c>
    </row>
    <row r="71">
      <c r="A71">
        <f>IF($AA71="","",IF(INDEX('Per Invoice'!A$2:A$601,$AA71)="","",INDEX('Per Invoice'!A$2:A$601,$AA71)))</f>
        <v/>
      </c>
      <c r="B71">
        <f>IF($AA71="","",IF(INDEX('Per Invoice'!B$2:B$601,$AA71)="","",INDEX('Per Invoice'!B$2:B$601,$AA71)))</f>
        <v/>
      </c>
      <c r="C71">
        <f>IF($AA71="","",IF(INDEX('Per Invoice'!C$2:C$601,$AA71)="","",INDEX('Per Invoice'!C$2:C$601,$AA71)))</f>
        <v/>
      </c>
      <c r="D71">
        <f>IF($AA71="","",IF(INDEX('Per Invoice'!D$2:D$601,$AA71)="","",INDEX('Per Invoice'!D$2:D$601,$AA71)))</f>
        <v/>
      </c>
      <c r="E71" s="14">
        <f>IF($AA71="","",IF(INDEX('Per Invoice'!E$2:E$601,$AA71)="","",INDEX('Per Invoice'!E$2:E$601,$AA71)))</f>
        <v/>
      </c>
      <c r="F71">
        <f>IF($AA71="","",IF(INDEX('Per Invoice'!F$2:F$601,$AA71)="","",INDEX('Per Invoice'!F$2:F$601,$AA71)))</f>
        <v/>
      </c>
      <c r="G71">
        <f>IF($AA71="","",IF(INDEX('Per Invoice'!G$2:G$601,$AA71)="","",INDEX('Per Invoice'!G$2:G$601,$AA71)))</f>
        <v/>
      </c>
      <c r="H71">
        <f>IF($AA71="","",IF(INDEX('Per Invoice'!H$2:H$601,$AA71)="","",INDEX('Per Invoice'!H$2:H$601,$AA71)))</f>
        <v/>
      </c>
      <c r="I71">
        <f>IF($AA71="","",IF(INDEX('Per Invoice'!I$2:I$601,$AA71)="","",INDEX('Per Invoice'!I$2:I$601,$AA71)))</f>
        <v/>
      </c>
      <c r="J71">
        <f>IF($AA71="","",IF(INDEX('Per Invoice'!J$2:J$601,$AA71)="","",INDEX('Per Invoice'!J$2:J$601,$AA71)))</f>
        <v/>
      </c>
      <c r="K71" s="7">
        <f>IF($AA71="","",IF(INDEX('Per Invoice'!K$2:K$601,$AA71)="","",INDEX('Per Invoice'!K$2:K$601,$AA71)))</f>
        <v/>
      </c>
      <c r="L71">
        <f>IF($AA71="","",IF(INDEX('Per Invoice'!L$2:L$601,$AA71)="","",INDEX('Per Invoice'!L$2:L$601,$AA71)))</f>
        <v/>
      </c>
      <c r="M71">
        <f>IF($AA71="","",IF(INDEX('Per Invoice'!M$2:M$601,$AA71)="","",INDEX('Per Invoice'!M$2:M$601,$AA71)))</f>
        <v/>
      </c>
      <c r="N71">
        <f>IF($AA71="","",IF(INDEX('Per Invoice'!N$2:N$601,$AA71)="","",INDEX('Per Invoice'!N$2:N$601,$AA71)))</f>
        <v/>
      </c>
      <c r="O71" s="7">
        <f>IF($AA71="","",IF(INDEX('Per Invoice'!O$2:O$601,$AA71)="","",INDEX('Per Invoice'!O$2:O$601,$AA71)))</f>
        <v/>
      </c>
      <c r="P71" s="7">
        <f>IF($AA71="","",IF(INDEX('Per Invoice'!P$2:P$601,$AA71)="","",INDEX('Per Invoice'!P$2:P$601,$AA71)))</f>
        <v/>
      </c>
      <c r="Q71">
        <f>IF($AA71="","",IF(INDEX('Per Invoice'!Q$2:Q$601,$AA71)="","",INDEX('Per Invoice'!Q$2:Q$601,$AA71)))</f>
        <v/>
      </c>
      <c r="R71" s="7">
        <f>IF($AA71="","",IF(INDEX('Per Invoice'!R$2:R$601,$AA71)="","",INDEX('Per Invoice'!R$2:R$601,$AA71)))</f>
        <v/>
      </c>
      <c r="S71" s="7">
        <f>IF($AA71="","",IF(INDEX('Per Invoice'!S$2:S$601,$AA71)="","",INDEX('Per Invoice'!S$2:S$601,$AA71)))</f>
        <v/>
      </c>
      <c r="T71">
        <f>IF($AA71="","",IF(INDEX('Per Invoice'!T$2:T$601,$AA71)="","",INDEX('Per Invoice'!T$2:T$601,$AA71)))</f>
        <v/>
      </c>
      <c r="U71" s="7">
        <f>IF($AA71="","",IF(INDEX('Per Invoice'!U$2:U$601,$AA71)="","",INDEX('Per Invoice'!U$2:U$601,$AA71)))</f>
        <v/>
      </c>
      <c r="V71" s="7">
        <f>IF($AA71="","",IF(INDEX('Per Invoice'!V$2:V$601,$AA71)="","",INDEX('Per Invoice'!V$2:V$601,$AA71)))</f>
        <v/>
      </c>
      <c r="W71" s="7">
        <f>IF($AA71="","",IF(INDEX('Per Invoice'!W$2:W$601,$AA71)="","",INDEX('Per Invoice'!W$2:W$601,$AA71)))</f>
        <v/>
      </c>
      <c r="X71" s="7">
        <f>IF($AA71="","",IF(INDEX('Per Invoice'!X$2:X$601,$AA71)="","",INDEX('Per Invoice'!X$2:X$601,$AA71)))</f>
        <v/>
      </c>
      <c r="Y71" s="7">
        <f>IF($AA71="","",IF(INDEX('Per Invoice'!Y$2:Y$601,$AA71)="","",INDEX('Per Invoice'!Y$2:Y$601,$AA71)))</f>
        <v/>
      </c>
      <c r="Z71" s="7">
        <f>IF($AA71="","",IF(INDEX('Per Invoice'!Z$2:Z$601,$AA71)="","",INDEX('Per Invoice'!Z$2:Z$601,$AA71)))</f>
        <v/>
      </c>
      <c r="AA71" s="16">
        <f>IFERROR(MATCH(Settings!$C$26&amp;"|"&amp;ROWS($AA$2:$AA71),'Per Invoice'!$AC$2:$AC$601,0),"")</f>
        <v/>
      </c>
    </row>
    <row r="72">
      <c r="A72">
        <f>IF($AA72="","",IF(INDEX('Per Invoice'!A$2:A$601,$AA72)="","",INDEX('Per Invoice'!A$2:A$601,$AA72)))</f>
        <v/>
      </c>
      <c r="B72">
        <f>IF($AA72="","",IF(INDEX('Per Invoice'!B$2:B$601,$AA72)="","",INDEX('Per Invoice'!B$2:B$601,$AA72)))</f>
        <v/>
      </c>
      <c r="C72">
        <f>IF($AA72="","",IF(INDEX('Per Invoice'!C$2:C$601,$AA72)="","",INDEX('Per Invoice'!C$2:C$601,$AA72)))</f>
        <v/>
      </c>
      <c r="D72">
        <f>IF($AA72="","",IF(INDEX('Per Invoice'!D$2:D$601,$AA72)="","",INDEX('Per Invoice'!D$2:D$601,$AA72)))</f>
        <v/>
      </c>
      <c r="E72" s="14">
        <f>IF($AA72="","",IF(INDEX('Per Invoice'!E$2:E$601,$AA72)="","",INDEX('Per Invoice'!E$2:E$601,$AA72)))</f>
        <v/>
      </c>
      <c r="F72">
        <f>IF($AA72="","",IF(INDEX('Per Invoice'!F$2:F$601,$AA72)="","",INDEX('Per Invoice'!F$2:F$601,$AA72)))</f>
        <v/>
      </c>
      <c r="G72">
        <f>IF($AA72="","",IF(INDEX('Per Invoice'!G$2:G$601,$AA72)="","",INDEX('Per Invoice'!G$2:G$601,$AA72)))</f>
        <v/>
      </c>
      <c r="H72">
        <f>IF($AA72="","",IF(INDEX('Per Invoice'!H$2:H$601,$AA72)="","",INDEX('Per Invoice'!H$2:H$601,$AA72)))</f>
        <v/>
      </c>
      <c r="I72">
        <f>IF($AA72="","",IF(INDEX('Per Invoice'!I$2:I$601,$AA72)="","",INDEX('Per Invoice'!I$2:I$601,$AA72)))</f>
        <v/>
      </c>
      <c r="J72">
        <f>IF($AA72="","",IF(INDEX('Per Invoice'!J$2:J$601,$AA72)="","",INDEX('Per Invoice'!J$2:J$601,$AA72)))</f>
        <v/>
      </c>
      <c r="K72" s="7">
        <f>IF($AA72="","",IF(INDEX('Per Invoice'!K$2:K$601,$AA72)="","",INDEX('Per Invoice'!K$2:K$601,$AA72)))</f>
        <v/>
      </c>
      <c r="L72">
        <f>IF($AA72="","",IF(INDEX('Per Invoice'!L$2:L$601,$AA72)="","",INDEX('Per Invoice'!L$2:L$601,$AA72)))</f>
        <v/>
      </c>
      <c r="M72">
        <f>IF($AA72="","",IF(INDEX('Per Invoice'!M$2:M$601,$AA72)="","",INDEX('Per Invoice'!M$2:M$601,$AA72)))</f>
        <v/>
      </c>
      <c r="N72">
        <f>IF($AA72="","",IF(INDEX('Per Invoice'!N$2:N$601,$AA72)="","",INDEX('Per Invoice'!N$2:N$601,$AA72)))</f>
        <v/>
      </c>
      <c r="O72" s="7">
        <f>IF($AA72="","",IF(INDEX('Per Invoice'!O$2:O$601,$AA72)="","",INDEX('Per Invoice'!O$2:O$601,$AA72)))</f>
        <v/>
      </c>
      <c r="P72" s="7">
        <f>IF($AA72="","",IF(INDEX('Per Invoice'!P$2:P$601,$AA72)="","",INDEX('Per Invoice'!P$2:P$601,$AA72)))</f>
        <v/>
      </c>
      <c r="Q72">
        <f>IF($AA72="","",IF(INDEX('Per Invoice'!Q$2:Q$601,$AA72)="","",INDEX('Per Invoice'!Q$2:Q$601,$AA72)))</f>
        <v/>
      </c>
      <c r="R72" s="7">
        <f>IF($AA72="","",IF(INDEX('Per Invoice'!R$2:R$601,$AA72)="","",INDEX('Per Invoice'!R$2:R$601,$AA72)))</f>
        <v/>
      </c>
      <c r="S72" s="7">
        <f>IF($AA72="","",IF(INDEX('Per Invoice'!S$2:S$601,$AA72)="","",INDEX('Per Invoice'!S$2:S$601,$AA72)))</f>
        <v/>
      </c>
      <c r="T72">
        <f>IF($AA72="","",IF(INDEX('Per Invoice'!T$2:T$601,$AA72)="","",INDEX('Per Invoice'!T$2:T$601,$AA72)))</f>
        <v/>
      </c>
      <c r="U72" s="7">
        <f>IF($AA72="","",IF(INDEX('Per Invoice'!U$2:U$601,$AA72)="","",INDEX('Per Invoice'!U$2:U$601,$AA72)))</f>
        <v/>
      </c>
      <c r="V72" s="7">
        <f>IF($AA72="","",IF(INDEX('Per Invoice'!V$2:V$601,$AA72)="","",INDEX('Per Invoice'!V$2:V$601,$AA72)))</f>
        <v/>
      </c>
      <c r="W72" s="7">
        <f>IF($AA72="","",IF(INDEX('Per Invoice'!W$2:W$601,$AA72)="","",INDEX('Per Invoice'!W$2:W$601,$AA72)))</f>
        <v/>
      </c>
      <c r="X72" s="7">
        <f>IF($AA72="","",IF(INDEX('Per Invoice'!X$2:X$601,$AA72)="","",INDEX('Per Invoice'!X$2:X$601,$AA72)))</f>
        <v/>
      </c>
      <c r="Y72" s="7">
        <f>IF($AA72="","",IF(INDEX('Per Invoice'!Y$2:Y$601,$AA72)="","",INDEX('Per Invoice'!Y$2:Y$601,$AA72)))</f>
        <v/>
      </c>
      <c r="Z72" s="7">
        <f>IF($AA72="","",IF(INDEX('Per Invoice'!Z$2:Z$601,$AA72)="","",INDEX('Per Invoice'!Z$2:Z$601,$AA72)))</f>
        <v/>
      </c>
      <c r="AA72" s="16">
        <f>IFERROR(MATCH(Settings!$C$26&amp;"|"&amp;ROWS($AA$2:$AA72),'Per Invoice'!$AC$2:$AC$601,0),"")</f>
        <v/>
      </c>
    </row>
    <row r="73">
      <c r="A73">
        <f>IF($AA73="","",IF(INDEX('Per Invoice'!A$2:A$601,$AA73)="","",INDEX('Per Invoice'!A$2:A$601,$AA73)))</f>
        <v/>
      </c>
      <c r="B73">
        <f>IF($AA73="","",IF(INDEX('Per Invoice'!B$2:B$601,$AA73)="","",INDEX('Per Invoice'!B$2:B$601,$AA73)))</f>
        <v/>
      </c>
      <c r="C73">
        <f>IF($AA73="","",IF(INDEX('Per Invoice'!C$2:C$601,$AA73)="","",INDEX('Per Invoice'!C$2:C$601,$AA73)))</f>
        <v/>
      </c>
      <c r="D73">
        <f>IF($AA73="","",IF(INDEX('Per Invoice'!D$2:D$601,$AA73)="","",INDEX('Per Invoice'!D$2:D$601,$AA73)))</f>
        <v/>
      </c>
      <c r="E73" s="14">
        <f>IF($AA73="","",IF(INDEX('Per Invoice'!E$2:E$601,$AA73)="","",INDEX('Per Invoice'!E$2:E$601,$AA73)))</f>
        <v/>
      </c>
      <c r="F73">
        <f>IF($AA73="","",IF(INDEX('Per Invoice'!F$2:F$601,$AA73)="","",INDEX('Per Invoice'!F$2:F$601,$AA73)))</f>
        <v/>
      </c>
      <c r="G73">
        <f>IF($AA73="","",IF(INDEX('Per Invoice'!G$2:G$601,$AA73)="","",INDEX('Per Invoice'!G$2:G$601,$AA73)))</f>
        <v/>
      </c>
      <c r="H73">
        <f>IF($AA73="","",IF(INDEX('Per Invoice'!H$2:H$601,$AA73)="","",INDEX('Per Invoice'!H$2:H$601,$AA73)))</f>
        <v/>
      </c>
      <c r="I73">
        <f>IF($AA73="","",IF(INDEX('Per Invoice'!I$2:I$601,$AA73)="","",INDEX('Per Invoice'!I$2:I$601,$AA73)))</f>
        <v/>
      </c>
      <c r="J73">
        <f>IF($AA73="","",IF(INDEX('Per Invoice'!J$2:J$601,$AA73)="","",INDEX('Per Invoice'!J$2:J$601,$AA73)))</f>
        <v/>
      </c>
      <c r="K73" s="7">
        <f>IF($AA73="","",IF(INDEX('Per Invoice'!K$2:K$601,$AA73)="","",INDEX('Per Invoice'!K$2:K$601,$AA73)))</f>
        <v/>
      </c>
      <c r="L73">
        <f>IF($AA73="","",IF(INDEX('Per Invoice'!L$2:L$601,$AA73)="","",INDEX('Per Invoice'!L$2:L$601,$AA73)))</f>
        <v/>
      </c>
      <c r="M73">
        <f>IF($AA73="","",IF(INDEX('Per Invoice'!M$2:M$601,$AA73)="","",INDEX('Per Invoice'!M$2:M$601,$AA73)))</f>
        <v/>
      </c>
      <c r="N73">
        <f>IF($AA73="","",IF(INDEX('Per Invoice'!N$2:N$601,$AA73)="","",INDEX('Per Invoice'!N$2:N$601,$AA73)))</f>
        <v/>
      </c>
      <c r="O73" s="7">
        <f>IF($AA73="","",IF(INDEX('Per Invoice'!O$2:O$601,$AA73)="","",INDEX('Per Invoice'!O$2:O$601,$AA73)))</f>
        <v/>
      </c>
      <c r="P73" s="7">
        <f>IF($AA73="","",IF(INDEX('Per Invoice'!P$2:P$601,$AA73)="","",INDEX('Per Invoice'!P$2:P$601,$AA73)))</f>
        <v/>
      </c>
      <c r="Q73">
        <f>IF($AA73="","",IF(INDEX('Per Invoice'!Q$2:Q$601,$AA73)="","",INDEX('Per Invoice'!Q$2:Q$601,$AA73)))</f>
        <v/>
      </c>
      <c r="R73" s="7">
        <f>IF($AA73="","",IF(INDEX('Per Invoice'!R$2:R$601,$AA73)="","",INDEX('Per Invoice'!R$2:R$601,$AA73)))</f>
        <v/>
      </c>
      <c r="S73" s="7">
        <f>IF($AA73="","",IF(INDEX('Per Invoice'!S$2:S$601,$AA73)="","",INDEX('Per Invoice'!S$2:S$601,$AA73)))</f>
        <v/>
      </c>
      <c r="T73">
        <f>IF($AA73="","",IF(INDEX('Per Invoice'!T$2:T$601,$AA73)="","",INDEX('Per Invoice'!T$2:T$601,$AA73)))</f>
        <v/>
      </c>
      <c r="U73" s="7">
        <f>IF($AA73="","",IF(INDEX('Per Invoice'!U$2:U$601,$AA73)="","",INDEX('Per Invoice'!U$2:U$601,$AA73)))</f>
        <v/>
      </c>
      <c r="V73" s="7">
        <f>IF($AA73="","",IF(INDEX('Per Invoice'!V$2:V$601,$AA73)="","",INDEX('Per Invoice'!V$2:V$601,$AA73)))</f>
        <v/>
      </c>
      <c r="W73" s="7">
        <f>IF($AA73="","",IF(INDEX('Per Invoice'!W$2:W$601,$AA73)="","",INDEX('Per Invoice'!W$2:W$601,$AA73)))</f>
        <v/>
      </c>
      <c r="X73" s="7">
        <f>IF($AA73="","",IF(INDEX('Per Invoice'!X$2:X$601,$AA73)="","",INDEX('Per Invoice'!X$2:X$601,$AA73)))</f>
        <v/>
      </c>
      <c r="Y73" s="7">
        <f>IF($AA73="","",IF(INDEX('Per Invoice'!Y$2:Y$601,$AA73)="","",INDEX('Per Invoice'!Y$2:Y$601,$AA73)))</f>
        <v/>
      </c>
      <c r="Z73" s="7">
        <f>IF($AA73="","",IF(INDEX('Per Invoice'!Z$2:Z$601,$AA73)="","",INDEX('Per Invoice'!Z$2:Z$601,$AA73)))</f>
        <v/>
      </c>
      <c r="AA73" s="16">
        <f>IFERROR(MATCH(Settings!$C$26&amp;"|"&amp;ROWS($AA$2:$AA73),'Per Invoice'!$AC$2:$AC$601,0),"")</f>
        <v/>
      </c>
    </row>
    <row r="74">
      <c r="A74">
        <f>IF($AA74="","",IF(INDEX('Per Invoice'!A$2:A$601,$AA74)="","",INDEX('Per Invoice'!A$2:A$601,$AA74)))</f>
        <v/>
      </c>
      <c r="B74">
        <f>IF($AA74="","",IF(INDEX('Per Invoice'!B$2:B$601,$AA74)="","",INDEX('Per Invoice'!B$2:B$601,$AA74)))</f>
        <v/>
      </c>
      <c r="C74">
        <f>IF($AA74="","",IF(INDEX('Per Invoice'!C$2:C$601,$AA74)="","",INDEX('Per Invoice'!C$2:C$601,$AA74)))</f>
        <v/>
      </c>
      <c r="D74">
        <f>IF($AA74="","",IF(INDEX('Per Invoice'!D$2:D$601,$AA74)="","",INDEX('Per Invoice'!D$2:D$601,$AA74)))</f>
        <v/>
      </c>
      <c r="E74" s="14">
        <f>IF($AA74="","",IF(INDEX('Per Invoice'!E$2:E$601,$AA74)="","",INDEX('Per Invoice'!E$2:E$601,$AA74)))</f>
        <v/>
      </c>
      <c r="F74">
        <f>IF($AA74="","",IF(INDEX('Per Invoice'!F$2:F$601,$AA74)="","",INDEX('Per Invoice'!F$2:F$601,$AA74)))</f>
        <v/>
      </c>
      <c r="G74">
        <f>IF($AA74="","",IF(INDEX('Per Invoice'!G$2:G$601,$AA74)="","",INDEX('Per Invoice'!G$2:G$601,$AA74)))</f>
        <v/>
      </c>
      <c r="H74">
        <f>IF($AA74="","",IF(INDEX('Per Invoice'!H$2:H$601,$AA74)="","",INDEX('Per Invoice'!H$2:H$601,$AA74)))</f>
        <v/>
      </c>
      <c r="I74">
        <f>IF($AA74="","",IF(INDEX('Per Invoice'!I$2:I$601,$AA74)="","",INDEX('Per Invoice'!I$2:I$601,$AA74)))</f>
        <v/>
      </c>
      <c r="J74">
        <f>IF($AA74="","",IF(INDEX('Per Invoice'!J$2:J$601,$AA74)="","",INDEX('Per Invoice'!J$2:J$601,$AA74)))</f>
        <v/>
      </c>
      <c r="K74" s="7">
        <f>IF($AA74="","",IF(INDEX('Per Invoice'!K$2:K$601,$AA74)="","",INDEX('Per Invoice'!K$2:K$601,$AA74)))</f>
        <v/>
      </c>
      <c r="L74">
        <f>IF($AA74="","",IF(INDEX('Per Invoice'!L$2:L$601,$AA74)="","",INDEX('Per Invoice'!L$2:L$601,$AA74)))</f>
        <v/>
      </c>
      <c r="M74">
        <f>IF($AA74="","",IF(INDEX('Per Invoice'!M$2:M$601,$AA74)="","",INDEX('Per Invoice'!M$2:M$601,$AA74)))</f>
        <v/>
      </c>
      <c r="N74">
        <f>IF($AA74="","",IF(INDEX('Per Invoice'!N$2:N$601,$AA74)="","",INDEX('Per Invoice'!N$2:N$601,$AA74)))</f>
        <v/>
      </c>
      <c r="O74" s="7">
        <f>IF($AA74="","",IF(INDEX('Per Invoice'!O$2:O$601,$AA74)="","",INDEX('Per Invoice'!O$2:O$601,$AA74)))</f>
        <v/>
      </c>
      <c r="P74" s="7">
        <f>IF($AA74="","",IF(INDEX('Per Invoice'!P$2:P$601,$AA74)="","",INDEX('Per Invoice'!P$2:P$601,$AA74)))</f>
        <v/>
      </c>
      <c r="Q74">
        <f>IF($AA74="","",IF(INDEX('Per Invoice'!Q$2:Q$601,$AA74)="","",INDEX('Per Invoice'!Q$2:Q$601,$AA74)))</f>
        <v/>
      </c>
      <c r="R74" s="7">
        <f>IF($AA74="","",IF(INDEX('Per Invoice'!R$2:R$601,$AA74)="","",INDEX('Per Invoice'!R$2:R$601,$AA74)))</f>
        <v/>
      </c>
      <c r="S74" s="7">
        <f>IF($AA74="","",IF(INDEX('Per Invoice'!S$2:S$601,$AA74)="","",INDEX('Per Invoice'!S$2:S$601,$AA74)))</f>
        <v/>
      </c>
      <c r="T74">
        <f>IF($AA74="","",IF(INDEX('Per Invoice'!T$2:T$601,$AA74)="","",INDEX('Per Invoice'!T$2:T$601,$AA74)))</f>
        <v/>
      </c>
      <c r="U74" s="7">
        <f>IF($AA74="","",IF(INDEX('Per Invoice'!U$2:U$601,$AA74)="","",INDEX('Per Invoice'!U$2:U$601,$AA74)))</f>
        <v/>
      </c>
      <c r="V74" s="7">
        <f>IF($AA74="","",IF(INDEX('Per Invoice'!V$2:V$601,$AA74)="","",INDEX('Per Invoice'!V$2:V$601,$AA74)))</f>
        <v/>
      </c>
      <c r="W74" s="7">
        <f>IF($AA74="","",IF(INDEX('Per Invoice'!W$2:W$601,$AA74)="","",INDEX('Per Invoice'!W$2:W$601,$AA74)))</f>
        <v/>
      </c>
      <c r="X74" s="7">
        <f>IF($AA74="","",IF(INDEX('Per Invoice'!X$2:X$601,$AA74)="","",INDEX('Per Invoice'!X$2:X$601,$AA74)))</f>
        <v/>
      </c>
      <c r="Y74" s="7">
        <f>IF($AA74="","",IF(INDEX('Per Invoice'!Y$2:Y$601,$AA74)="","",INDEX('Per Invoice'!Y$2:Y$601,$AA74)))</f>
        <v/>
      </c>
      <c r="Z74" s="7">
        <f>IF($AA74="","",IF(INDEX('Per Invoice'!Z$2:Z$601,$AA74)="","",INDEX('Per Invoice'!Z$2:Z$601,$AA74)))</f>
        <v/>
      </c>
      <c r="AA74" s="16">
        <f>IFERROR(MATCH(Settings!$C$26&amp;"|"&amp;ROWS($AA$2:$AA74),'Per Invoice'!$AC$2:$AC$601,0),"")</f>
        <v/>
      </c>
    </row>
    <row r="75">
      <c r="A75">
        <f>IF($AA75="","",IF(INDEX('Per Invoice'!A$2:A$601,$AA75)="","",INDEX('Per Invoice'!A$2:A$601,$AA75)))</f>
        <v/>
      </c>
      <c r="B75">
        <f>IF($AA75="","",IF(INDEX('Per Invoice'!B$2:B$601,$AA75)="","",INDEX('Per Invoice'!B$2:B$601,$AA75)))</f>
        <v/>
      </c>
      <c r="C75">
        <f>IF($AA75="","",IF(INDEX('Per Invoice'!C$2:C$601,$AA75)="","",INDEX('Per Invoice'!C$2:C$601,$AA75)))</f>
        <v/>
      </c>
      <c r="D75">
        <f>IF($AA75="","",IF(INDEX('Per Invoice'!D$2:D$601,$AA75)="","",INDEX('Per Invoice'!D$2:D$601,$AA75)))</f>
        <v/>
      </c>
      <c r="E75" s="14">
        <f>IF($AA75="","",IF(INDEX('Per Invoice'!E$2:E$601,$AA75)="","",INDEX('Per Invoice'!E$2:E$601,$AA75)))</f>
        <v/>
      </c>
      <c r="F75">
        <f>IF($AA75="","",IF(INDEX('Per Invoice'!F$2:F$601,$AA75)="","",INDEX('Per Invoice'!F$2:F$601,$AA75)))</f>
        <v/>
      </c>
      <c r="G75">
        <f>IF($AA75="","",IF(INDEX('Per Invoice'!G$2:G$601,$AA75)="","",INDEX('Per Invoice'!G$2:G$601,$AA75)))</f>
        <v/>
      </c>
      <c r="H75">
        <f>IF($AA75="","",IF(INDEX('Per Invoice'!H$2:H$601,$AA75)="","",INDEX('Per Invoice'!H$2:H$601,$AA75)))</f>
        <v/>
      </c>
      <c r="I75">
        <f>IF($AA75="","",IF(INDEX('Per Invoice'!I$2:I$601,$AA75)="","",INDEX('Per Invoice'!I$2:I$601,$AA75)))</f>
        <v/>
      </c>
      <c r="J75">
        <f>IF($AA75="","",IF(INDEX('Per Invoice'!J$2:J$601,$AA75)="","",INDEX('Per Invoice'!J$2:J$601,$AA75)))</f>
        <v/>
      </c>
      <c r="K75" s="7">
        <f>IF($AA75="","",IF(INDEX('Per Invoice'!K$2:K$601,$AA75)="","",INDEX('Per Invoice'!K$2:K$601,$AA75)))</f>
        <v/>
      </c>
      <c r="L75">
        <f>IF($AA75="","",IF(INDEX('Per Invoice'!L$2:L$601,$AA75)="","",INDEX('Per Invoice'!L$2:L$601,$AA75)))</f>
        <v/>
      </c>
      <c r="M75">
        <f>IF($AA75="","",IF(INDEX('Per Invoice'!M$2:M$601,$AA75)="","",INDEX('Per Invoice'!M$2:M$601,$AA75)))</f>
        <v/>
      </c>
      <c r="N75">
        <f>IF($AA75="","",IF(INDEX('Per Invoice'!N$2:N$601,$AA75)="","",INDEX('Per Invoice'!N$2:N$601,$AA75)))</f>
        <v/>
      </c>
      <c r="O75" s="7">
        <f>IF($AA75="","",IF(INDEX('Per Invoice'!O$2:O$601,$AA75)="","",INDEX('Per Invoice'!O$2:O$601,$AA75)))</f>
        <v/>
      </c>
      <c r="P75" s="7">
        <f>IF($AA75="","",IF(INDEX('Per Invoice'!P$2:P$601,$AA75)="","",INDEX('Per Invoice'!P$2:P$601,$AA75)))</f>
        <v/>
      </c>
      <c r="Q75">
        <f>IF($AA75="","",IF(INDEX('Per Invoice'!Q$2:Q$601,$AA75)="","",INDEX('Per Invoice'!Q$2:Q$601,$AA75)))</f>
        <v/>
      </c>
      <c r="R75" s="7">
        <f>IF($AA75="","",IF(INDEX('Per Invoice'!R$2:R$601,$AA75)="","",INDEX('Per Invoice'!R$2:R$601,$AA75)))</f>
        <v/>
      </c>
      <c r="S75" s="7">
        <f>IF($AA75="","",IF(INDEX('Per Invoice'!S$2:S$601,$AA75)="","",INDEX('Per Invoice'!S$2:S$601,$AA75)))</f>
        <v/>
      </c>
      <c r="T75">
        <f>IF($AA75="","",IF(INDEX('Per Invoice'!T$2:T$601,$AA75)="","",INDEX('Per Invoice'!T$2:T$601,$AA75)))</f>
        <v/>
      </c>
      <c r="U75" s="7">
        <f>IF($AA75="","",IF(INDEX('Per Invoice'!U$2:U$601,$AA75)="","",INDEX('Per Invoice'!U$2:U$601,$AA75)))</f>
        <v/>
      </c>
      <c r="V75" s="7">
        <f>IF($AA75="","",IF(INDEX('Per Invoice'!V$2:V$601,$AA75)="","",INDEX('Per Invoice'!V$2:V$601,$AA75)))</f>
        <v/>
      </c>
      <c r="W75" s="7">
        <f>IF($AA75="","",IF(INDEX('Per Invoice'!W$2:W$601,$AA75)="","",INDEX('Per Invoice'!W$2:W$601,$AA75)))</f>
        <v/>
      </c>
      <c r="X75" s="7">
        <f>IF($AA75="","",IF(INDEX('Per Invoice'!X$2:X$601,$AA75)="","",INDEX('Per Invoice'!X$2:X$601,$AA75)))</f>
        <v/>
      </c>
      <c r="Y75" s="7">
        <f>IF($AA75="","",IF(INDEX('Per Invoice'!Y$2:Y$601,$AA75)="","",INDEX('Per Invoice'!Y$2:Y$601,$AA75)))</f>
        <v/>
      </c>
      <c r="Z75" s="7">
        <f>IF($AA75="","",IF(INDEX('Per Invoice'!Z$2:Z$601,$AA75)="","",INDEX('Per Invoice'!Z$2:Z$601,$AA75)))</f>
        <v/>
      </c>
      <c r="AA75" s="16">
        <f>IFERROR(MATCH(Settings!$C$26&amp;"|"&amp;ROWS($AA$2:$AA75),'Per Invoice'!$AC$2:$AC$601,0),"")</f>
        <v/>
      </c>
    </row>
    <row r="76">
      <c r="A76">
        <f>IF($AA76="","",IF(INDEX('Per Invoice'!A$2:A$601,$AA76)="","",INDEX('Per Invoice'!A$2:A$601,$AA76)))</f>
        <v/>
      </c>
      <c r="B76">
        <f>IF($AA76="","",IF(INDEX('Per Invoice'!B$2:B$601,$AA76)="","",INDEX('Per Invoice'!B$2:B$601,$AA76)))</f>
        <v/>
      </c>
      <c r="C76">
        <f>IF($AA76="","",IF(INDEX('Per Invoice'!C$2:C$601,$AA76)="","",INDEX('Per Invoice'!C$2:C$601,$AA76)))</f>
        <v/>
      </c>
      <c r="D76">
        <f>IF($AA76="","",IF(INDEX('Per Invoice'!D$2:D$601,$AA76)="","",INDEX('Per Invoice'!D$2:D$601,$AA76)))</f>
        <v/>
      </c>
      <c r="E76" s="14">
        <f>IF($AA76="","",IF(INDEX('Per Invoice'!E$2:E$601,$AA76)="","",INDEX('Per Invoice'!E$2:E$601,$AA76)))</f>
        <v/>
      </c>
      <c r="F76">
        <f>IF($AA76="","",IF(INDEX('Per Invoice'!F$2:F$601,$AA76)="","",INDEX('Per Invoice'!F$2:F$601,$AA76)))</f>
        <v/>
      </c>
      <c r="G76">
        <f>IF($AA76="","",IF(INDEX('Per Invoice'!G$2:G$601,$AA76)="","",INDEX('Per Invoice'!G$2:G$601,$AA76)))</f>
        <v/>
      </c>
      <c r="H76">
        <f>IF($AA76="","",IF(INDEX('Per Invoice'!H$2:H$601,$AA76)="","",INDEX('Per Invoice'!H$2:H$601,$AA76)))</f>
        <v/>
      </c>
      <c r="I76">
        <f>IF($AA76="","",IF(INDEX('Per Invoice'!I$2:I$601,$AA76)="","",INDEX('Per Invoice'!I$2:I$601,$AA76)))</f>
        <v/>
      </c>
      <c r="J76">
        <f>IF($AA76="","",IF(INDEX('Per Invoice'!J$2:J$601,$AA76)="","",INDEX('Per Invoice'!J$2:J$601,$AA76)))</f>
        <v/>
      </c>
      <c r="K76" s="7">
        <f>IF($AA76="","",IF(INDEX('Per Invoice'!K$2:K$601,$AA76)="","",INDEX('Per Invoice'!K$2:K$601,$AA76)))</f>
        <v/>
      </c>
      <c r="L76">
        <f>IF($AA76="","",IF(INDEX('Per Invoice'!L$2:L$601,$AA76)="","",INDEX('Per Invoice'!L$2:L$601,$AA76)))</f>
        <v/>
      </c>
      <c r="M76">
        <f>IF($AA76="","",IF(INDEX('Per Invoice'!M$2:M$601,$AA76)="","",INDEX('Per Invoice'!M$2:M$601,$AA76)))</f>
        <v/>
      </c>
      <c r="N76">
        <f>IF($AA76="","",IF(INDEX('Per Invoice'!N$2:N$601,$AA76)="","",INDEX('Per Invoice'!N$2:N$601,$AA76)))</f>
        <v/>
      </c>
      <c r="O76" s="7">
        <f>IF($AA76="","",IF(INDEX('Per Invoice'!O$2:O$601,$AA76)="","",INDEX('Per Invoice'!O$2:O$601,$AA76)))</f>
        <v/>
      </c>
      <c r="P76" s="7">
        <f>IF($AA76="","",IF(INDEX('Per Invoice'!P$2:P$601,$AA76)="","",INDEX('Per Invoice'!P$2:P$601,$AA76)))</f>
        <v/>
      </c>
      <c r="Q76">
        <f>IF($AA76="","",IF(INDEX('Per Invoice'!Q$2:Q$601,$AA76)="","",INDEX('Per Invoice'!Q$2:Q$601,$AA76)))</f>
        <v/>
      </c>
      <c r="R76" s="7">
        <f>IF($AA76="","",IF(INDEX('Per Invoice'!R$2:R$601,$AA76)="","",INDEX('Per Invoice'!R$2:R$601,$AA76)))</f>
        <v/>
      </c>
      <c r="S76" s="7">
        <f>IF($AA76="","",IF(INDEX('Per Invoice'!S$2:S$601,$AA76)="","",INDEX('Per Invoice'!S$2:S$601,$AA76)))</f>
        <v/>
      </c>
      <c r="T76">
        <f>IF($AA76="","",IF(INDEX('Per Invoice'!T$2:T$601,$AA76)="","",INDEX('Per Invoice'!T$2:T$601,$AA76)))</f>
        <v/>
      </c>
      <c r="U76" s="7">
        <f>IF($AA76="","",IF(INDEX('Per Invoice'!U$2:U$601,$AA76)="","",INDEX('Per Invoice'!U$2:U$601,$AA76)))</f>
        <v/>
      </c>
      <c r="V76" s="7">
        <f>IF($AA76="","",IF(INDEX('Per Invoice'!V$2:V$601,$AA76)="","",INDEX('Per Invoice'!V$2:V$601,$AA76)))</f>
        <v/>
      </c>
      <c r="W76" s="7">
        <f>IF($AA76="","",IF(INDEX('Per Invoice'!W$2:W$601,$AA76)="","",INDEX('Per Invoice'!W$2:W$601,$AA76)))</f>
        <v/>
      </c>
      <c r="X76" s="7">
        <f>IF($AA76="","",IF(INDEX('Per Invoice'!X$2:X$601,$AA76)="","",INDEX('Per Invoice'!X$2:X$601,$AA76)))</f>
        <v/>
      </c>
      <c r="Y76" s="7">
        <f>IF($AA76="","",IF(INDEX('Per Invoice'!Y$2:Y$601,$AA76)="","",INDEX('Per Invoice'!Y$2:Y$601,$AA76)))</f>
        <v/>
      </c>
      <c r="Z76" s="7">
        <f>IF($AA76="","",IF(INDEX('Per Invoice'!Z$2:Z$601,$AA76)="","",INDEX('Per Invoice'!Z$2:Z$601,$AA76)))</f>
        <v/>
      </c>
      <c r="AA76" s="16">
        <f>IFERROR(MATCH(Settings!$C$26&amp;"|"&amp;ROWS($AA$2:$AA76),'Per Invoice'!$AC$2:$AC$601,0),"")</f>
        <v/>
      </c>
    </row>
    <row r="77">
      <c r="A77">
        <f>IF($AA77="","",IF(INDEX('Per Invoice'!A$2:A$601,$AA77)="","",INDEX('Per Invoice'!A$2:A$601,$AA77)))</f>
        <v/>
      </c>
      <c r="B77">
        <f>IF($AA77="","",IF(INDEX('Per Invoice'!B$2:B$601,$AA77)="","",INDEX('Per Invoice'!B$2:B$601,$AA77)))</f>
        <v/>
      </c>
      <c r="C77">
        <f>IF($AA77="","",IF(INDEX('Per Invoice'!C$2:C$601,$AA77)="","",INDEX('Per Invoice'!C$2:C$601,$AA77)))</f>
        <v/>
      </c>
      <c r="D77">
        <f>IF($AA77="","",IF(INDEX('Per Invoice'!D$2:D$601,$AA77)="","",INDEX('Per Invoice'!D$2:D$601,$AA77)))</f>
        <v/>
      </c>
      <c r="E77" s="14">
        <f>IF($AA77="","",IF(INDEX('Per Invoice'!E$2:E$601,$AA77)="","",INDEX('Per Invoice'!E$2:E$601,$AA77)))</f>
        <v/>
      </c>
      <c r="F77">
        <f>IF($AA77="","",IF(INDEX('Per Invoice'!F$2:F$601,$AA77)="","",INDEX('Per Invoice'!F$2:F$601,$AA77)))</f>
        <v/>
      </c>
      <c r="G77">
        <f>IF($AA77="","",IF(INDEX('Per Invoice'!G$2:G$601,$AA77)="","",INDEX('Per Invoice'!G$2:G$601,$AA77)))</f>
        <v/>
      </c>
      <c r="H77">
        <f>IF($AA77="","",IF(INDEX('Per Invoice'!H$2:H$601,$AA77)="","",INDEX('Per Invoice'!H$2:H$601,$AA77)))</f>
        <v/>
      </c>
      <c r="I77">
        <f>IF($AA77="","",IF(INDEX('Per Invoice'!I$2:I$601,$AA77)="","",INDEX('Per Invoice'!I$2:I$601,$AA77)))</f>
        <v/>
      </c>
      <c r="J77">
        <f>IF($AA77="","",IF(INDEX('Per Invoice'!J$2:J$601,$AA77)="","",INDEX('Per Invoice'!J$2:J$601,$AA77)))</f>
        <v/>
      </c>
      <c r="K77" s="7">
        <f>IF($AA77="","",IF(INDEX('Per Invoice'!K$2:K$601,$AA77)="","",INDEX('Per Invoice'!K$2:K$601,$AA77)))</f>
        <v/>
      </c>
      <c r="L77">
        <f>IF($AA77="","",IF(INDEX('Per Invoice'!L$2:L$601,$AA77)="","",INDEX('Per Invoice'!L$2:L$601,$AA77)))</f>
        <v/>
      </c>
      <c r="M77">
        <f>IF($AA77="","",IF(INDEX('Per Invoice'!M$2:M$601,$AA77)="","",INDEX('Per Invoice'!M$2:M$601,$AA77)))</f>
        <v/>
      </c>
      <c r="N77">
        <f>IF($AA77="","",IF(INDEX('Per Invoice'!N$2:N$601,$AA77)="","",INDEX('Per Invoice'!N$2:N$601,$AA77)))</f>
        <v/>
      </c>
      <c r="O77" s="7">
        <f>IF($AA77="","",IF(INDEX('Per Invoice'!O$2:O$601,$AA77)="","",INDEX('Per Invoice'!O$2:O$601,$AA77)))</f>
        <v/>
      </c>
      <c r="P77" s="7">
        <f>IF($AA77="","",IF(INDEX('Per Invoice'!P$2:P$601,$AA77)="","",INDEX('Per Invoice'!P$2:P$601,$AA77)))</f>
        <v/>
      </c>
      <c r="Q77">
        <f>IF($AA77="","",IF(INDEX('Per Invoice'!Q$2:Q$601,$AA77)="","",INDEX('Per Invoice'!Q$2:Q$601,$AA77)))</f>
        <v/>
      </c>
      <c r="R77" s="7">
        <f>IF($AA77="","",IF(INDEX('Per Invoice'!R$2:R$601,$AA77)="","",INDEX('Per Invoice'!R$2:R$601,$AA77)))</f>
        <v/>
      </c>
      <c r="S77" s="7">
        <f>IF($AA77="","",IF(INDEX('Per Invoice'!S$2:S$601,$AA77)="","",INDEX('Per Invoice'!S$2:S$601,$AA77)))</f>
        <v/>
      </c>
      <c r="T77">
        <f>IF($AA77="","",IF(INDEX('Per Invoice'!T$2:T$601,$AA77)="","",INDEX('Per Invoice'!T$2:T$601,$AA77)))</f>
        <v/>
      </c>
      <c r="U77" s="7">
        <f>IF($AA77="","",IF(INDEX('Per Invoice'!U$2:U$601,$AA77)="","",INDEX('Per Invoice'!U$2:U$601,$AA77)))</f>
        <v/>
      </c>
      <c r="V77" s="7">
        <f>IF($AA77="","",IF(INDEX('Per Invoice'!V$2:V$601,$AA77)="","",INDEX('Per Invoice'!V$2:V$601,$AA77)))</f>
        <v/>
      </c>
      <c r="W77" s="7">
        <f>IF($AA77="","",IF(INDEX('Per Invoice'!W$2:W$601,$AA77)="","",INDEX('Per Invoice'!W$2:W$601,$AA77)))</f>
        <v/>
      </c>
      <c r="X77" s="7">
        <f>IF($AA77="","",IF(INDEX('Per Invoice'!X$2:X$601,$AA77)="","",INDEX('Per Invoice'!X$2:X$601,$AA77)))</f>
        <v/>
      </c>
      <c r="Y77" s="7">
        <f>IF($AA77="","",IF(INDEX('Per Invoice'!Y$2:Y$601,$AA77)="","",INDEX('Per Invoice'!Y$2:Y$601,$AA77)))</f>
        <v/>
      </c>
      <c r="Z77" s="7">
        <f>IF($AA77="","",IF(INDEX('Per Invoice'!Z$2:Z$601,$AA77)="","",INDEX('Per Invoice'!Z$2:Z$601,$AA77)))</f>
        <v/>
      </c>
      <c r="AA77" s="16">
        <f>IFERROR(MATCH(Settings!$C$26&amp;"|"&amp;ROWS($AA$2:$AA77),'Per Invoice'!$AC$2:$AC$601,0),"")</f>
        <v/>
      </c>
    </row>
    <row r="78">
      <c r="A78">
        <f>IF($AA78="","",IF(INDEX('Per Invoice'!A$2:A$601,$AA78)="","",INDEX('Per Invoice'!A$2:A$601,$AA78)))</f>
        <v/>
      </c>
      <c r="B78">
        <f>IF($AA78="","",IF(INDEX('Per Invoice'!B$2:B$601,$AA78)="","",INDEX('Per Invoice'!B$2:B$601,$AA78)))</f>
        <v/>
      </c>
      <c r="C78">
        <f>IF($AA78="","",IF(INDEX('Per Invoice'!C$2:C$601,$AA78)="","",INDEX('Per Invoice'!C$2:C$601,$AA78)))</f>
        <v/>
      </c>
      <c r="D78">
        <f>IF($AA78="","",IF(INDEX('Per Invoice'!D$2:D$601,$AA78)="","",INDEX('Per Invoice'!D$2:D$601,$AA78)))</f>
        <v/>
      </c>
      <c r="E78" s="14">
        <f>IF($AA78="","",IF(INDEX('Per Invoice'!E$2:E$601,$AA78)="","",INDEX('Per Invoice'!E$2:E$601,$AA78)))</f>
        <v/>
      </c>
      <c r="F78">
        <f>IF($AA78="","",IF(INDEX('Per Invoice'!F$2:F$601,$AA78)="","",INDEX('Per Invoice'!F$2:F$601,$AA78)))</f>
        <v/>
      </c>
      <c r="G78">
        <f>IF($AA78="","",IF(INDEX('Per Invoice'!G$2:G$601,$AA78)="","",INDEX('Per Invoice'!G$2:G$601,$AA78)))</f>
        <v/>
      </c>
      <c r="H78">
        <f>IF($AA78="","",IF(INDEX('Per Invoice'!H$2:H$601,$AA78)="","",INDEX('Per Invoice'!H$2:H$601,$AA78)))</f>
        <v/>
      </c>
      <c r="I78">
        <f>IF($AA78="","",IF(INDEX('Per Invoice'!I$2:I$601,$AA78)="","",INDEX('Per Invoice'!I$2:I$601,$AA78)))</f>
        <v/>
      </c>
      <c r="J78">
        <f>IF($AA78="","",IF(INDEX('Per Invoice'!J$2:J$601,$AA78)="","",INDEX('Per Invoice'!J$2:J$601,$AA78)))</f>
        <v/>
      </c>
      <c r="K78" s="7">
        <f>IF($AA78="","",IF(INDEX('Per Invoice'!K$2:K$601,$AA78)="","",INDEX('Per Invoice'!K$2:K$601,$AA78)))</f>
        <v/>
      </c>
      <c r="L78">
        <f>IF($AA78="","",IF(INDEX('Per Invoice'!L$2:L$601,$AA78)="","",INDEX('Per Invoice'!L$2:L$601,$AA78)))</f>
        <v/>
      </c>
      <c r="M78">
        <f>IF($AA78="","",IF(INDEX('Per Invoice'!M$2:M$601,$AA78)="","",INDEX('Per Invoice'!M$2:M$601,$AA78)))</f>
        <v/>
      </c>
      <c r="N78">
        <f>IF($AA78="","",IF(INDEX('Per Invoice'!N$2:N$601,$AA78)="","",INDEX('Per Invoice'!N$2:N$601,$AA78)))</f>
        <v/>
      </c>
      <c r="O78" s="7">
        <f>IF($AA78="","",IF(INDEX('Per Invoice'!O$2:O$601,$AA78)="","",INDEX('Per Invoice'!O$2:O$601,$AA78)))</f>
        <v/>
      </c>
      <c r="P78" s="7">
        <f>IF($AA78="","",IF(INDEX('Per Invoice'!P$2:P$601,$AA78)="","",INDEX('Per Invoice'!P$2:P$601,$AA78)))</f>
        <v/>
      </c>
      <c r="Q78">
        <f>IF($AA78="","",IF(INDEX('Per Invoice'!Q$2:Q$601,$AA78)="","",INDEX('Per Invoice'!Q$2:Q$601,$AA78)))</f>
        <v/>
      </c>
      <c r="R78" s="7">
        <f>IF($AA78="","",IF(INDEX('Per Invoice'!R$2:R$601,$AA78)="","",INDEX('Per Invoice'!R$2:R$601,$AA78)))</f>
        <v/>
      </c>
      <c r="S78" s="7">
        <f>IF($AA78="","",IF(INDEX('Per Invoice'!S$2:S$601,$AA78)="","",INDEX('Per Invoice'!S$2:S$601,$AA78)))</f>
        <v/>
      </c>
      <c r="T78">
        <f>IF($AA78="","",IF(INDEX('Per Invoice'!T$2:T$601,$AA78)="","",INDEX('Per Invoice'!T$2:T$601,$AA78)))</f>
        <v/>
      </c>
      <c r="U78" s="7">
        <f>IF($AA78="","",IF(INDEX('Per Invoice'!U$2:U$601,$AA78)="","",INDEX('Per Invoice'!U$2:U$601,$AA78)))</f>
        <v/>
      </c>
      <c r="V78" s="7">
        <f>IF($AA78="","",IF(INDEX('Per Invoice'!V$2:V$601,$AA78)="","",INDEX('Per Invoice'!V$2:V$601,$AA78)))</f>
        <v/>
      </c>
      <c r="W78" s="7">
        <f>IF($AA78="","",IF(INDEX('Per Invoice'!W$2:W$601,$AA78)="","",INDEX('Per Invoice'!W$2:W$601,$AA78)))</f>
        <v/>
      </c>
      <c r="X78" s="7">
        <f>IF($AA78="","",IF(INDEX('Per Invoice'!X$2:X$601,$AA78)="","",INDEX('Per Invoice'!X$2:X$601,$AA78)))</f>
        <v/>
      </c>
      <c r="Y78" s="7">
        <f>IF($AA78="","",IF(INDEX('Per Invoice'!Y$2:Y$601,$AA78)="","",INDEX('Per Invoice'!Y$2:Y$601,$AA78)))</f>
        <v/>
      </c>
      <c r="Z78" s="7">
        <f>IF($AA78="","",IF(INDEX('Per Invoice'!Z$2:Z$601,$AA78)="","",INDEX('Per Invoice'!Z$2:Z$601,$AA78)))</f>
        <v/>
      </c>
      <c r="AA78" s="16">
        <f>IFERROR(MATCH(Settings!$C$26&amp;"|"&amp;ROWS($AA$2:$AA78),'Per Invoice'!$AC$2:$AC$601,0),"")</f>
        <v/>
      </c>
    </row>
    <row r="79">
      <c r="A79">
        <f>IF($AA79="","",IF(INDEX('Per Invoice'!A$2:A$601,$AA79)="","",INDEX('Per Invoice'!A$2:A$601,$AA79)))</f>
        <v/>
      </c>
      <c r="B79">
        <f>IF($AA79="","",IF(INDEX('Per Invoice'!B$2:B$601,$AA79)="","",INDEX('Per Invoice'!B$2:B$601,$AA79)))</f>
        <v/>
      </c>
      <c r="C79">
        <f>IF($AA79="","",IF(INDEX('Per Invoice'!C$2:C$601,$AA79)="","",INDEX('Per Invoice'!C$2:C$601,$AA79)))</f>
        <v/>
      </c>
      <c r="D79">
        <f>IF($AA79="","",IF(INDEX('Per Invoice'!D$2:D$601,$AA79)="","",INDEX('Per Invoice'!D$2:D$601,$AA79)))</f>
        <v/>
      </c>
      <c r="E79" s="14">
        <f>IF($AA79="","",IF(INDEX('Per Invoice'!E$2:E$601,$AA79)="","",INDEX('Per Invoice'!E$2:E$601,$AA79)))</f>
        <v/>
      </c>
      <c r="F79">
        <f>IF($AA79="","",IF(INDEX('Per Invoice'!F$2:F$601,$AA79)="","",INDEX('Per Invoice'!F$2:F$601,$AA79)))</f>
        <v/>
      </c>
      <c r="G79">
        <f>IF($AA79="","",IF(INDEX('Per Invoice'!G$2:G$601,$AA79)="","",INDEX('Per Invoice'!G$2:G$601,$AA79)))</f>
        <v/>
      </c>
      <c r="H79">
        <f>IF($AA79="","",IF(INDEX('Per Invoice'!H$2:H$601,$AA79)="","",INDEX('Per Invoice'!H$2:H$601,$AA79)))</f>
        <v/>
      </c>
      <c r="I79">
        <f>IF($AA79="","",IF(INDEX('Per Invoice'!I$2:I$601,$AA79)="","",INDEX('Per Invoice'!I$2:I$601,$AA79)))</f>
        <v/>
      </c>
      <c r="J79">
        <f>IF($AA79="","",IF(INDEX('Per Invoice'!J$2:J$601,$AA79)="","",INDEX('Per Invoice'!J$2:J$601,$AA79)))</f>
        <v/>
      </c>
      <c r="K79" s="7">
        <f>IF($AA79="","",IF(INDEX('Per Invoice'!K$2:K$601,$AA79)="","",INDEX('Per Invoice'!K$2:K$601,$AA79)))</f>
        <v/>
      </c>
      <c r="L79">
        <f>IF($AA79="","",IF(INDEX('Per Invoice'!L$2:L$601,$AA79)="","",INDEX('Per Invoice'!L$2:L$601,$AA79)))</f>
        <v/>
      </c>
      <c r="M79">
        <f>IF($AA79="","",IF(INDEX('Per Invoice'!M$2:M$601,$AA79)="","",INDEX('Per Invoice'!M$2:M$601,$AA79)))</f>
        <v/>
      </c>
      <c r="N79">
        <f>IF($AA79="","",IF(INDEX('Per Invoice'!N$2:N$601,$AA79)="","",INDEX('Per Invoice'!N$2:N$601,$AA79)))</f>
        <v/>
      </c>
      <c r="O79" s="7">
        <f>IF($AA79="","",IF(INDEX('Per Invoice'!O$2:O$601,$AA79)="","",INDEX('Per Invoice'!O$2:O$601,$AA79)))</f>
        <v/>
      </c>
      <c r="P79" s="7">
        <f>IF($AA79="","",IF(INDEX('Per Invoice'!P$2:P$601,$AA79)="","",INDEX('Per Invoice'!P$2:P$601,$AA79)))</f>
        <v/>
      </c>
      <c r="Q79">
        <f>IF($AA79="","",IF(INDEX('Per Invoice'!Q$2:Q$601,$AA79)="","",INDEX('Per Invoice'!Q$2:Q$601,$AA79)))</f>
        <v/>
      </c>
      <c r="R79" s="7">
        <f>IF($AA79="","",IF(INDEX('Per Invoice'!R$2:R$601,$AA79)="","",INDEX('Per Invoice'!R$2:R$601,$AA79)))</f>
        <v/>
      </c>
      <c r="S79" s="7">
        <f>IF($AA79="","",IF(INDEX('Per Invoice'!S$2:S$601,$AA79)="","",INDEX('Per Invoice'!S$2:S$601,$AA79)))</f>
        <v/>
      </c>
      <c r="T79">
        <f>IF($AA79="","",IF(INDEX('Per Invoice'!T$2:T$601,$AA79)="","",INDEX('Per Invoice'!T$2:T$601,$AA79)))</f>
        <v/>
      </c>
      <c r="U79" s="7">
        <f>IF($AA79="","",IF(INDEX('Per Invoice'!U$2:U$601,$AA79)="","",INDEX('Per Invoice'!U$2:U$601,$AA79)))</f>
        <v/>
      </c>
      <c r="V79" s="7">
        <f>IF($AA79="","",IF(INDEX('Per Invoice'!V$2:V$601,$AA79)="","",INDEX('Per Invoice'!V$2:V$601,$AA79)))</f>
        <v/>
      </c>
      <c r="W79" s="7">
        <f>IF($AA79="","",IF(INDEX('Per Invoice'!W$2:W$601,$AA79)="","",INDEX('Per Invoice'!W$2:W$601,$AA79)))</f>
        <v/>
      </c>
      <c r="X79" s="7">
        <f>IF($AA79="","",IF(INDEX('Per Invoice'!X$2:X$601,$AA79)="","",INDEX('Per Invoice'!X$2:X$601,$AA79)))</f>
        <v/>
      </c>
      <c r="Y79" s="7">
        <f>IF($AA79="","",IF(INDEX('Per Invoice'!Y$2:Y$601,$AA79)="","",INDEX('Per Invoice'!Y$2:Y$601,$AA79)))</f>
        <v/>
      </c>
      <c r="Z79" s="7">
        <f>IF($AA79="","",IF(INDEX('Per Invoice'!Z$2:Z$601,$AA79)="","",INDEX('Per Invoice'!Z$2:Z$601,$AA79)))</f>
        <v/>
      </c>
      <c r="AA79" s="16">
        <f>IFERROR(MATCH(Settings!$C$26&amp;"|"&amp;ROWS($AA$2:$AA79),'Per Invoice'!$AC$2:$AC$601,0),"")</f>
        <v/>
      </c>
    </row>
    <row r="80">
      <c r="A80">
        <f>IF($AA80="","",IF(INDEX('Per Invoice'!A$2:A$601,$AA80)="","",INDEX('Per Invoice'!A$2:A$601,$AA80)))</f>
        <v/>
      </c>
      <c r="B80">
        <f>IF($AA80="","",IF(INDEX('Per Invoice'!B$2:B$601,$AA80)="","",INDEX('Per Invoice'!B$2:B$601,$AA80)))</f>
        <v/>
      </c>
      <c r="C80">
        <f>IF($AA80="","",IF(INDEX('Per Invoice'!C$2:C$601,$AA80)="","",INDEX('Per Invoice'!C$2:C$601,$AA80)))</f>
        <v/>
      </c>
      <c r="D80">
        <f>IF($AA80="","",IF(INDEX('Per Invoice'!D$2:D$601,$AA80)="","",INDEX('Per Invoice'!D$2:D$601,$AA80)))</f>
        <v/>
      </c>
      <c r="E80" s="14">
        <f>IF($AA80="","",IF(INDEX('Per Invoice'!E$2:E$601,$AA80)="","",INDEX('Per Invoice'!E$2:E$601,$AA80)))</f>
        <v/>
      </c>
      <c r="F80">
        <f>IF($AA80="","",IF(INDEX('Per Invoice'!F$2:F$601,$AA80)="","",INDEX('Per Invoice'!F$2:F$601,$AA80)))</f>
        <v/>
      </c>
      <c r="G80">
        <f>IF($AA80="","",IF(INDEX('Per Invoice'!G$2:G$601,$AA80)="","",INDEX('Per Invoice'!G$2:G$601,$AA80)))</f>
        <v/>
      </c>
      <c r="H80">
        <f>IF($AA80="","",IF(INDEX('Per Invoice'!H$2:H$601,$AA80)="","",INDEX('Per Invoice'!H$2:H$601,$AA80)))</f>
        <v/>
      </c>
      <c r="I80">
        <f>IF($AA80="","",IF(INDEX('Per Invoice'!I$2:I$601,$AA80)="","",INDEX('Per Invoice'!I$2:I$601,$AA80)))</f>
        <v/>
      </c>
      <c r="J80">
        <f>IF($AA80="","",IF(INDEX('Per Invoice'!J$2:J$601,$AA80)="","",INDEX('Per Invoice'!J$2:J$601,$AA80)))</f>
        <v/>
      </c>
      <c r="K80" s="7">
        <f>IF($AA80="","",IF(INDEX('Per Invoice'!K$2:K$601,$AA80)="","",INDEX('Per Invoice'!K$2:K$601,$AA80)))</f>
        <v/>
      </c>
      <c r="L80">
        <f>IF($AA80="","",IF(INDEX('Per Invoice'!L$2:L$601,$AA80)="","",INDEX('Per Invoice'!L$2:L$601,$AA80)))</f>
        <v/>
      </c>
      <c r="M80">
        <f>IF($AA80="","",IF(INDEX('Per Invoice'!M$2:M$601,$AA80)="","",INDEX('Per Invoice'!M$2:M$601,$AA80)))</f>
        <v/>
      </c>
      <c r="N80">
        <f>IF($AA80="","",IF(INDEX('Per Invoice'!N$2:N$601,$AA80)="","",INDEX('Per Invoice'!N$2:N$601,$AA80)))</f>
        <v/>
      </c>
      <c r="O80" s="7">
        <f>IF($AA80="","",IF(INDEX('Per Invoice'!O$2:O$601,$AA80)="","",INDEX('Per Invoice'!O$2:O$601,$AA80)))</f>
        <v/>
      </c>
      <c r="P80" s="7">
        <f>IF($AA80="","",IF(INDEX('Per Invoice'!P$2:P$601,$AA80)="","",INDEX('Per Invoice'!P$2:P$601,$AA80)))</f>
        <v/>
      </c>
      <c r="Q80">
        <f>IF($AA80="","",IF(INDEX('Per Invoice'!Q$2:Q$601,$AA80)="","",INDEX('Per Invoice'!Q$2:Q$601,$AA80)))</f>
        <v/>
      </c>
      <c r="R80" s="7">
        <f>IF($AA80="","",IF(INDEX('Per Invoice'!R$2:R$601,$AA80)="","",INDEX('Per Invoice'!R$2:R$601,$AA80)))</f>
        <v/>
      </c>
      <c r="S80" s="7">
        <f>IF($AA80="","",IF(INDEX('Per Invoice'!S$2:S$601,$AA80)="","",INDEX('Per Invoice'!S$2:S$601,$AA80)))</f>
        <v/>
      </c>
      <c r="T80">
        <f>IF($AA80="","",IF(INDEX('Per Invoice'!T$2:T$601,$AA80)="","",INDEX('Per Invoice'!T$2:T$601,$AA80)))</f>
        <v/>
      </c>
      <c r="U80" s="7">
        <f>IF($AA80="","",IF(INDEX('Per Invoice'!U$2:U$601,$AA80)="","",INDEX('Per Invoice'!U$2:U$601,$AA80)))</f>
        <v/>
      </c>
      <c r="V80" s="7">
        <f>IF($AA80="","",IF(INDEX('Per Invoice'!V$2:V$601,$AA80)="","",INDEX('Per Invoice'!V$2:V$601,$AA80)))</f>
        <v/>
      </c>
      <c r="W80" s="7">
        <f>IF($AA80="","",IF(INDEX('Per Invoice'!W$2:W$601,$AA80)="","",INDEX('Per Invoice'!W$2:W$601,$AA80)))</f>
        <v/>
      </c>
      <c r="X80" s="7">
        <f>IF($AA80="","",IF(INDEX('Per Invoice'!X$2:X$601,$AA80)="","",INDEX('Per Invoice'!X$2:X$601,$AA80)))</f>
        <v/>
      </c>
      <c r="Y80" s="7">
        <f>IF($AA80="","",IF(INDEX('Per Invoice'!Y$2:Y$601,$AA80)="","",INDEX('Per Invoice'!Y$2:Y$601,$AA80)))</f>
        <v/>
      </c>
      <c r="Z80" s="7">
        <f>IF($AA80="","",IF(INDEX('Per Invoice'!Z$2:Z$601,$AA80)="","",INDEX('Per Invoice'!Z$2:Z$601,$AA80)))</f>
        <v/>
      </c>
      <c r="AA80" s="16">
        <f>IFERROR(MATCH(Settings!$C$26&amp;"|"&amp;ROWS($AA$2:$AA80),'Per Invoice'!$AC$2:$AC$601,0),"")</f>
        <v/>
      </c>
    </row>
    <row r="81">
      <c r="A81">
        <f>IF($AA81="","",IF(INDEX('Per Invoice'!A$2:A$601,$AA81)="","",INDEX('Per Invoice'!A$2:A$601,$AA81)))</f>
        <v/>
      </c>
      <c r="B81">
        <f>IF($AA81="","",IF(INDEX('Per Invoice'!B$2:B$601,$AA81)="","",INDEX('Per Invoice'!B$2:B$601,$AA81)))</f>
        <v/>
      </c>
      <c r="C81">
        <f>IF($AA81="","",IF(INDEX('Per Invoice'!C$2:C$601,$AA81)="","",INDEX('Per Invoice'!C$2:C$601,$AA81)))</f>
        <v/>
      </c>
      <c r="D81">
        <f>IF($AA81="","",IF(INDEX('Per Invoice'!D$2:D$601,$AA81)="","",INDEX('Per Invoice'!D$2:D$601,$AA81)))</f>
        <v/>
      </c>
      <c r="E81" s="14">
        <f>IF($AA81="","",IF(INDEX('Per Invoice'!E$2:E$601,$AA81)="","",INDEX('Per Invoice'!E$2:E$601,$AA81)))</f>
        <v/>
      </c>
      <c r="F81">
        <f>IF($AA81="","",IF(INDEX('Per Invoice'!F$2:F$601,$AA81)="","",INDEX('Per Invoice'!F$2:F$601,$AA81)))</f>
        <v/>
      </c>
      <c r="G81">
        <f>IF($AA81="","",IF(INDEX('Per Invoice'!G$2:G$601,$AA81)="","",INDEX('Per Invoice'!G$2:G$601,$AA81)))</f>
        <v/>
      </c>
      <c r="H81">
        <f>IF($AA81="","",IF(INDEX('Per Invoice'!H$2:H$601,$AA81)="","",INDEX('Per Invoice'!H$2:H$601,$AA81)))</f>
        <v/>
      </c>
      <c r="I81">
        <f>IF($AA81="","",IF(INDEX('Per Invoice'!I$2:I$601,$AA81)="","",INDEX('Per Invoice'!I$2:I$601,$AA81)))</f>
        <v/>
      </c>
      <c r="J81">
        <f>IF($AA81="","",IF(INDEX('Per Invoice'!J$2:J$601,$AA81)="","",INDEX('Per Invoice'!J$2:J$601,$AA81)))</f>
        <v/>
      </c>
      <c r="K81" s="7">
        <f>IF($AA81="","",IF(INDEX('Per Invoice'!K$2:K$601,$AA81)="","",INDEX('Per Invoice'!K$2:K$601,$AA81)))</f>
        <v/>
      </c>
      <c r="L81">
        <f>IF($AA81="","",IF(INDEX('Per Invoice'!L$2:L$601,$AA81)="","",INDEX('Per Invoice'!L$2:L$601,$AA81)))</f>
        <v/>
      </c>
      <c r="M81">
        <f>IF($AA81="","",IF(INDEX('Per Invoice'!M$2:M$601,$AA81)="","",INDEX('Per Invoice'!M$2:M$601,$AA81)))</f>
        <v/>
      </c>
      <c r="N81">
        <f>IF($AA81="","",IF(INDEX('Per Invoice'!N$2:N$601,$AA81)="","",INDEX('Per Invoice'!N$2:N$601,$AA81)))</f>
        <v/>
      </c>
      <c r="O81" s="7">
        <f>IF($AA81="","",IF(INDEX('Per Invoice'!O$2:O$601,$AA81)="","",INDEX('Per Invoice'!O$2:O$601,$AA81)))</f>
        <v/>
      </c>
      <c r="P81" s="7">
        <f>IF($AA81="","",IF(INDEX('Per Invoice'!P$2:P$601,$AA81)="","",INDEX('Per Invoice'!P$2:P$601,$AA81)))</f>
        <v/>
      </c>
      <c r="Q81">
        <f>IF($AA81="","",IF(INDEX('Per Invoice'!Q$2:Q$601,$AA81)="","",INDEX('Per Invoice'!Q$2:Q$601,$AA81)))</f>
        <v/>
      </c>
      <c r="R81" s="7">
        <f>IF($AA81="","",IF(INDEX('Per Invoice'!R$2:R$601,$AA81)="","",INDEX('Per Invoice'!R$2:R$601,$AA81)))</f>
        <v/>
      </c>
      <c r="S81" s="7">
        <f>IF($AA81="","",IF(INDEX('Per Invoice'!S$2:S$601,$AA81)="","",INDEX('Per Invoice'!S$2:S$601,$AA81)))</f>
        <v/>
      </c>
      <c r="T81">
        <f>IF($AA81="","",IF(INDEX('Per Invoice'!T$2:T$601,$AA81)="","",INDEX('Per Invoice'!T$2:T$601,$AA81)))</f>
        <v/>
      </c>
      <c r="U81" s="7">
        <f>IF($AA81="","",IF(INDEX('Per Invoice'!U$2:U$601,$AA81)="","",INDEX('Per Invoice'!U$2:U$601,$AA81)))</f>
        <v/>
      </c>
      <c r="V81" s="7">
        <f>IF($AA81="","",IF(INDEX('Per Invoice'!V$2:V$601,$AA81)="","",INDEX('Per Invoice'!V$2:V$601,$AA81)))</f>
        <v/>
      </c>
      <c r="W81" s="7">
        <f>IF($AA81="","",IF(INDEX('Per Invoice'!W$2:W$601,$AA81)="","",INDEX('Per Invoice'!W$2:W$601,$AA81)))</f>
        <v/>
      </c>
      <c r="X81" s="7">
        <f>IF($AA81="","",IF(INDEX('Per Invoice'!X$2:X$601,$AA81)="","",INDEX('Per Invoice'!X$2:X$601,$AA81)))</f>
        <v/>
      </c>
      <c r="Y81" s="7">
        <f>IF($AA81="","",IF(INDEX('Per Invoice'!Y$2:Y$601,$AA81)="","",INDEX('Per Invoice'!Y$2:Y$601,$AA81)))</f>
        <v/>
      </c>
      <c r="Z81" s="7">
        <f>IF($AA81="","",IF(INDEX('Per Invoice'!Z$2:Z$601,$AA81)="","",INDEX('Per Invoice'!Z$2:Z$601,$AA81)))</f>
        <v/>
      </c>
      <c r="AA81" s="16">
        <f>IFERROR(MATCH(Settings!$C$26&amp;"|"&amp;ROWS($AA$2:$AA81),'Per Invoice'!$AC$2:$AC$601,0),"")</f>
        <v/>
      </c>
    </row>
    <row r="82">
      <c r="A82">
        <f>IF($AA82="","",IF(INDEX('Per Invoice'!A$2:A$601,$AA82)="","",INDEX('Per Invoice'!A$2:A$601,$AA82)))</f>
        <v/>
      </c>
      <c r="B82">
        <f>IF($AA82="","",IF(INDEX('Per Invoice'!B$2:B$601,$AA82)="","",INDEX('Per Invoice'!B$2:B$601,$AA82)))</f>
        <v/>
      </c>
      <c r="C82">
        <f>IF($AA82="","",IF(INDEX('Per Invoice'!C$2:C$601,$AA82)="","",INDEX('Per Invoice'!C$2:C$601,$AA82)))</f>
        <v/>
      </c>
      <c r="D82">
        <f>IF($AA82="","",IF(INDEX('Per Invoice'!D$2:D$601,$AA82)="","",INDEX('Per Invoice'!D$2:D$601,$AA82)))</f>
        <v/>
      </c>
      <c r="E82" s="14">
        <f>IF($AA82="","",IF(INDEX('Per Invoice'!E$2:E$601,$AA82)="","",INDEX('Per Invoice'!E$2:E$601,$AA82)))</f>
        <v/>
      </c>
      <c r="F82">
        <f>IF($AA82="","",IF(INDEX('Per Invoice'!F$2:F$601,$AA82)="","",INDEX('Per Invoice'!F$2:F$601,$AA82)))</f>
        <v/>
      </c>
      <c r="G82">
        <f>IF($AA82="","",IF(INDEX('Per Invoice'!G$2:G$601,$AA82)="","",INDEX('Per Invoice'!G$2:G$601,$AA82)))</f>
        <v/>
      </c>
      <c r="H82">
        <f>IF($AA82="","",IF(INDEX('Per Invoice'!H$2:H$601,$AA82)="","",INDEX('Per Invoice'!H$2:H$601,$AA82)))</f>
        <v/>
      </c>
      <c r="I82">
        <f>IF($AA82="","",IF(INDEX('Per Invoice'!I$2:I$601,$AA82)="","",INDEX('Per Invoice'!I$2:I$601,$AA82)))</f>
        <v/>
      </c>
      <c r="J82">
        <f>IF($AA82="","",IF(INDEX('Per Invoice'!J$2:J$601,$AA82)="","",INDEX('Per Invoice'!J$2:J$601,$AA82)))</f>
        <v/>
      </c>
      <c r="K82" s="7">
        <f>IF($AA82="","",IF(INDEX('Per Invoice'!K$2:K$601,$AA82)="","",INDEX('Per Invoice'!K$2:K$601,$AA82)))</f>
        <v/>
      </c>
      <c r="L82">
        <f>IF($AA82="","",IF(INDEX('Per Invoice'!L$2:L$601,$AA82)="","",INDEX('Per Invoice'!L$2:L$601,$AA82)))</f>
        <v/>
      </c>
      <c r="M82">
        <f>IF($AA82="","",IF(INDEX('Per Invoice'!M$2:M$601,$AA82)="","",INDEX('Per Invoice'!M$2:M$601,$AA82)))</f>
        <v/>
      </c>
      <c r="N82">
        <f>IF($AA82="","",IF(INDEX('Per Invoice'!N$2:N$601,$AA82)="","",INDEX('Per Invoice'!N$2:N$601,$AA82)))</f>
        <v/>
      </c>
      <c r="O82" s="7">
        <f>IF($AA82="","",IF(INDEX('Per Invoice'!O$2:O$601,$AA82)="","",INDEX('Per Invoice'!O$2:O$601,$AA82)))</f>
        <v/>
      </c>
      <c r="P82" s="7">
        <f>IF($AA82="","",IF(INDEX('Per Invoice'!P$2:P$601,$AA82)="","",INDEX('Per Invoice'!P$2:P$601,$AA82)))</f>
        <v/>
      </c>
      <c r="Q82">
        <f>IF($AA82="","",IF(INDEX('Per Invoice'!Q$2:Q$601,$AA82)="","",INDEX('Per Invoice'!Q$2:Q$601,$AA82)))</f>
        <v/>
      </c>
      <c r="R82" s="7">
        <f>IF($AA82="","",IF(INDEX('Per Invoice'!R$2:R$601,$AA82)="","",INDEX('Per Invoice'!R$2:R$601,$AA82)))</f>
        <v/>
      </c>
      <c r="S82" s="7">
        <f>IF($AA82="","",IF(INDEX('Per Invoice'!S$2:S$601,$AA82)="","",INDEX('Per Invoice'!S$2:S$601,$AA82)))</f>
        <v/>
      </c>
      <c r="T82">
        <f>IF($AA82="","",IF(INDEX('Per Invoice'!T$2:T$601,$AA82)="","",INDEX('Per Invoice'!T$2:T$601,$AA82)))</f>
        <v/>
      </c>
      <c r="U82" s="7">
        <f>IF($AA82="","",IF(INDEX('Per Invoice'!U$2:U$601,$AA82)="","",INDEX('Per Invoice'!U$2:U$601,$AA82)))</f>
        <v/>
      </c>
      <c r="V82" s="7">
        <f>IF($AA82="","",IF(INDEX('Per Invoice'!V$2:V$601,$AA82)="","",INDEX('Per Invoice'!V$2:V$601,$AA82)))</f>
        <v/>
      </c>
      <c r="W82" s="7">
        <f>IF($AA82="","",IF(INDEX('Per Invoice'!W$2:W$601,$AA82)="","",INDEX('Per Invoice'!W$2:W$601,$AA82)))</f>
        <v/>
      </c>
      <c r="X82" s="7">
        <f>IF($AA82="","",IF(INDEX('Per Invoice'!X$2:X$601,$AA82)="","",INDEX('Per Invoice'!X$2:X$601,$AA82)))</f>
        <v/>
      </c>
      <c r="Y82" s="7">
        <f>IF($AA82="","",IF(INDEX('Per Invoice'!Y$2:Y$601,$AA82)="","",INDEX('Per Invoice'!Y$2:Y$601,$AA82)))</f>
        <v/>
      </c>
      <c r="Z82" s="7">
        <f>IF($AA82="","",IF(INDEX('Per Invoice'!Z$2:Z$601,$AA82)="","",INDEX('Per Invoice'!Z$2:Z$601,$AA82)))</f>
        <v/>
      </c>
      <c r="AA82" s="16">
        <f>IFERROR(MATCH(Settings!$C$26&amp;"|"&amp;ROWS($AA$2:$AA82),'Per Invoice'!$AC$2:$AC$601,0),"")</f>
        <v/>
      </c>
    </row>
    <row r="83">
      <c r="A83">
        <f>IF($AA83="","",IF(INDEX('Per Invoice'!A$2:A$601,$AA83)="","",INDEX('Per Invoice'!A$2:A$601,$AA83)))</f>
        <v/>
      </c>
      <c r="B83">
        <f>IF($AA83="","",IF(INDEX('Per Invoice'!B$2:B$601,$AA83)="","",INDEX('Per Invoice'!B$2:B$601,$AA83)))</f>
        <v/>
      </c>
      <c r="C83">
        <f>IF($AA83="","",IF(INDEX('Per Invoice'!C$2:C$601,$AA83)="","",INDEX('Per Invoice'!C$2:C$601,$AA83)))</f>
        <v/>
      </c>
      <c r="D83">
        <f>IF($AA83="","",IF(INDEX('Per Invoice'!D$2:D$601,$AA83)="","",INDEX('Per Invoice'!D$2:D$601,$AA83)))</f>
        <v/>
      </c>
      <c r="E83" s="14">
        <f>IF($AA83="","",IF(INDEX('Per Invoice'!E$2:E$601,$AA83)="","",INDEX('Per Invoice'!E$2:E$601,$AA83)))</f>
        <v/>
      </c>
      <c r="F83">
        <f>IF($AA83="","",IF(INDEX('Per Invoice'!F$2:F$601,$AA83)="","",INDEX('Per Invoice'!F$2:F$601,$AA83)))</f>
        <v/>
      </c>
      <c r="G83">
        <f>IF($AA83="","",IF(INDEX('Per Invoice'!G$2:G$601,$AA83)="","",INDEX('Per Invoice'!G$2:G$601,$AA83)))</f>
        <v/>
      </c>
      <c r="H83">
        <f>IF($AA83="","",IF(INDEX('Per Invoice'!H$2:H$601,$AA83)="","",INDEX('Per Invoice'!H$2:H$601,$AA83)))</f>
        <v/>
      </c>
      <c r="I83">
        <f>IF($AA83="","",IF(INDEX('Per Invoice'!I$2:I$601,$AA83)="","",INDEX('Per Invoice'!I$2:I$601,$AA83)))</f>
        <v/>
      </c>
      <c r="J83">
        <f>IF($AA83="","",IF(INDEX('Per Invoice'!J$2:J$601,$AA83)="","",INDEX('Per Invoice'!J$2:J$601,$AA83)))</f>
        <v/>
      </c>
      <c r="K83" s="7">
        <f>IF($AA83="","",IF(INDEX('Per Invoice'!K$2:K$601,$AA83)="","",INDEX('Per Invoice'!K$2:K$601,$AA83)))</f>
        <v/>
      </c>
      <c r="L83">
        <f>IF($AA83="","",IF(INDEX('Per Invoice'!L$2:L$601,$AA83)="","",INDEX('Per Invoice'!L$2:L$601,$AA83)))</f>
        <v/>
      </c>
      <c r="M83">
        <f>IF($AA83="","",IF(INDEX('Per Invoice'!M$2:M$601,$AA83)="","",INDEX('Per Invoice'!M$2:M$601,$AA83)))</f>
        <v/>
      </c>
      <c r="N83">
        <f>IF($AA83="","",IF(INDEX('Per Invoice'!N$2:N$601,$AA83)="","",INDEX('Per Invoice'!N$2:N$601,$AA83)))</f>
        <v/>
      </c>
      <c r="O83" s="7">
        <f>IF($AA83="","",IF(INDEX('Per Invoice'!O$2:O$601,$AA83)="","",INDEX('Per Invoice'!O$2:O$601,$AA83)))</f>
        <v/>
      </c>
      <c r="P83" s="7">
        <f>IF($AA83="","",IF(INDEX('Per Invoice'!P$2:P$601,$AA83)="","",INDEX('Per Invoice'!P$2:P$601,$AA83)))</f>
        <v/>
      </c>
      <c r="Q83">
        <f>IF($AA83="","",IF(INDEX('Per Invoice'!Q$2:Q$601,$AA83)="","",INDEX('Per Invoice'!Q$2:Q$601,$AA83)))</f>
        <v/>
      </c>
      <c r="R83" s="7">
        <f>IF($AA83="","",IF(INDEX('Per Invoice'!R$2:R$601,$AA83)="","",INDEX('Per Invoice'!R$2:R$601,$AA83)))</f>
        <v/>
      </c>
      <c r="S83" s="7">
        <f>IF($AA83="","",IF(INDEX('Per Invoice'!S$2:S$601,$AA83)="","",INDEX('Per Invoice'!S$2:S$601,$AA83)))</f>
        <v/>
      </c>
      <c r="T83">
        <f>IF($AA83="","",IF(INDEX('Per Invoice'!T$2:T$601,$AA83)="","",INDEX('Per Invoice'!T$2:T$601,$AA83)))</f>
        <v/>
      </c>
      <c r="U83" s="7">
        <f>IF($AA83="","",IF(INDEX('Per Invoice'!U$2:U$601,$AA83)="","",INDEX('Per Invoice'!U$2:U$601,$AA83)))</f>
        <v/>
      </c>
      <c r="V83" s="7">
        <f>IF($AA83="","",IF(INDEX('Per Invoice'!V$2:V$601,$AA83)="","",INDEX('Per Invoice'!V$2:V$601,$AA83)))</f>
        <v/>
      </c>
      <c r="W83" s="7">
        <f>IF($AA83="","",IF(INDEX('Per Invoice'!W$2:W$601,$AA83)="","",INDEX('Per Invoice'!W$2:W$601,$AA83)))</f>
        <v/>
      </c>
      <c r="X83" s="7">
        <f>IF($AA83="","",IF(INDEX('Per Invoice'!X$2:X$601,$AA83)="","",INDEX('Per Invoice'!X$2:X$601,$AA83)))</f>
        <v/>
      </c>
      <c r="Y83" s="7">
        <f>IF($AA83="","",IF(INDEX('Per Invoice'!Y$2:Y$601,$AA83)="","",INDEX('Per Invoice'!Y$2:Y$601,$AA83)))</f>
        <v/>
      </c>
      <c r="Z83" s="7">
        <f>IF($AA83="","",IF(INDEX('Per Invoice'!Z$2:Z$601,$AA83)="","",INDEX('Per Invoice'!Z$2:Z$601,$AA83)))</f>
        <v/>
      </c>
      <c r="AA83" s="16">
        <f>IFERROR(MATCH(Settings!$C$26&amp;"|"&amp;ROWS($AA$2:$AA83),'Per Invoice'!$AC$2:$AC$601,0),"")</f>
        <v/>
      </c>
    </row>
    <row r="84">
      <c r="A84">
        <f>IF($AA84="","",IF(INDEX('Per Invoice'!A$2:A$601,$AA84)="","",INDEX('Per Invoice'!A$2:A$601,$AA84)))</f>
        <v/>
      </c>
      <c r="B84">
        <f>IF($AA84="","",IF(INDEX('Per Invoice'!B$2:B$601,$AA84)="","",INDEX('Per Invoice'!B$2:B$601,$AA84)))</f>
        <v/>
      </c>
      <c r="C84">
        <f>IF($AA84="","",IF(INDEX('Per Invoice'!C$2:C$601,$AA84)="","",INDEX('Per Invoice'!C$2:C$601,$AA84)))</f>
        <v/>
      </c>
      <c r="D84">
        <f>IF($AA84="","",IF(INDEX('Per Invoice'!D$2:D$601,$AA84)="","",INDEX('Per Invoice'!D$2:D$601,$AA84)))</f>
        <v/>
      </c>
      <c r="E84" s="14">
        <f>IF($AA84="","",IF(INDEX('Per Invoice'!E$2:E$601,$AA84)="","",INDEX('Per Invoice'!E$2:E$601,$AA84)))</f>
        <v/>
      </c>
      <c r="F84">
        <f>IF($AA84="","",IF(INDEX('Per Invoice'!F$2:F$601,$AA84)="","",INDEX('Per Invoice'!F$2:F$601,$AA84)))</f>
        <v/>
      </c>
      <c r="G84">
        <f>IF($AA84="","",IF(INDEX('Per Invoice'!G$2:G$601,$AA84)="","",INDEX('Per Invoice'!G$2:G$601,$AA84)))</f>
        <v/>
      </c>
      <c r="H84">
        <f>IF($AA84="","",IF(INDEX('Per Invoice'!H$2:H$601,$AA84)="","",INDEX('Per Invoice'!H$2:H$601,$AA84)))</f>
        <v/>
      </c>
      <c r="I84">
        <f>IF($AA84="","",IF(INDEX('Per Invoice'!I$2:I$601,$AA84)="","",INDEX('Per Invoice'!I$2:I$601,$AA84)))</f>
        <v/>
      </c>
      <c r="J84">
        <f>IF($AA84="","",IF(INDEX('Per Invoice'!J$2:J$601,$AA84)="","",INDEX('Per Invoice'!J$2:J$601,$AA84)))</f>
        <v/>
      </c>
      <c r="K84" s="7">
        <f>IF($AA84="","",IF(INDEX('Per Invoice'!K$2:K$601,$AA84)="","",INDEX('Per Invoice'!K$2:K$601,$AA84)))</f>
        <v/>
      </c>
      <c r="L84">
        <f>IF($AA84="","",IF(INDEX('Per Invoice'!L$2:L$601,$AA84)="","",INDEX('Per Invoice'!L$2:L$601,$AA84)))</f>
        <v/>
      </c>
      <c r="M84">
        <f>IF($AA84="","",IF(INDEX('Per Invoice'!M$2:M$601,$AA84)="","",INDEX('Per Invoice'!M$2:M$601,$AA84)))</f>
        <v/>
      </c>
      <c r="N84">
        <f>IF($AA84="","",IF(INDEX('Per Invoice'!N$2:N$601,$AA84)="","",INDEX('Per Invoice'!N$2:N$601,$AA84)))</f>
        <v/>
      </c>
      <c r="O84" s="7">
        <f>IF($AA84="","",IF(INDEX('Per Invoice'!O$2:O$601,$AA84)="","",INDEX('Per Invoice'!O$2:O$601,$AA84)))</f>
        <v/>
      </c>
      <c r="P84" s="7">
        <f>IF($AA84="","",IF(INDEX('Per Invoice'!P$2:P$601,$AA84)="","",INDEX('Per Invoice'!P$2:P$601,$AA84)))</f>
        <v/>
      </c>
      <c r="Q84">
        <f>IF($AA84="","",IF(INDEX('Per Invoice'!Q$2:Q$601,$AA84)="","",INDEX('Per Invoice'!Q$2:Q$601,$AA84)))</f>
        <v/>
      </c>
      <c r="R84" s="7">
        <f>IF($AA84="","",IF(INDEX('Per Invoice'!R$2:R$601,$AA84)="","",INDEX('Per Invoice'!R$2:R$601,$AA84)))</f>
        <v/>
      </c>
      <c r="S84" s="7">
        <f>IF($AA84="","",IF(INDEX('Per Invoice'!S$2:S$601,$AA84)="","",INDEX('Per Invoice'!S$2:S$601,$AA84)))</f>
        <v/>
      </c>
      <c r="T84">
        <f>IF($AA84="","",IF(INDEX('Per Invoice'!T$2:T$601,$AA84)="","",INDEX('Per Invoice'!T$2:T$601,$AA84)))</f>
        <v/>
      </c>
      <c r="U84" s="7">
        <f>IF($AA84="","",IF(INDEX('Per Invoice'!U$2:U$601,$AA84)="","",INDEX('Per Invoice'!U$2:U$601,$AA84)))</f>
        <v/>
      </c>
      <c r="V84" s="7">
        <f>IF($AA84="","",IF(INDEX('Per Invoice'!V$2:V$601,$AA84)="","",INDEX('Per Invoice'!V$2:V$601,$AA84)))</f>
        <v/>
      </c>
      <c r="W84" s="7">
        <f>IF($AA84="","",IF(INDEX('Per Invoice'!W$2:W$601,$AA84)="","",INDEX('Per Invoice'!W$2:W$601,$AA84)))</f>
        <v/>
      </c>
      <c r="X84" s="7">
        <f>IF($AA84="","",IF(INDEX('Per Invoice'!X$2:X$601,$AA84)="","",INDEX('Per Invoice'!X$2:X$601,$AA84)))</f>
        <v/>
      </c>
      <c r="Y84" s="7">
        <f>IF($AA84="","",IF(INDEX('Per Invoice'!Y$2:Y$601,$AA84)="","",INDEX('Per Invoice'!Y$2:Y$601,$AA84)))</f>
        <v/>
      </c>
      <c r="Z84" s="7">
        <f>IF($AA84="","",IF(INDEX('Per Invoice'!Z$2:Z$601,$AA84)="","",INDEX('Per Invoice'!Z$2:Z$601,$AA84)))</f>
        <v/>
      </c>
      <c r="AA84" s="16">
        <f>IFERROR(MATCH(Settings!$C$26&amp;"|"&amp;ROWS($AA$2:$AA84),'Per Invoice'!$AC$2:$AC$601,0),"")</f>
        <v/>
      </c>
    </row>
    <row r="85">
      <c r="A85">
        <f>IF($AA85="","",IF(INDEX('Per Invoice'!A$2:A$601,$AA85)="","",INDEX('Per Invoice'!A$2:A$601,$AA85)))</f>
        <v/>
      </c>
      <c r="B85">
        <f>IF($AA85="","",IF(INDEX('Per Invoice'!B$2:B$601,$AA85)="","",INDEX('Per Invoice'!B$2:B$601,$AA85)))</f>
        <v/>
      </c>
      <c r="C85">
        <f>IF($AA85="","",IF(INDEX('Per Invoice'!C$2:C$601,$AA85)="","",INDEX('Per Invoice'!C$2:C$601,$AA85)))</f>
        <v/>
      </c>
      <c r="D85">
        <f>IF($AA85="","",IF(INDEX('Per Invoice'!D$2:D$601,$AA85)="","",INDEX('Per Invoice'!D$2:D$601,$AA85)))</f>
        <v/>
      </c>
      <c r="E85" s="14">
        <f>IF($AA85="","",IF(INDEX('Per Invoice'!E$2:E$601,$AA85)="","",INDEX('Per Invoice'!E$2:E$601,$AA85)))</f>
        <v/>
      </c>
      <c r="F85">
        <f>IF($AA85="","",IF(INDEX('Per Invoice'!F$2:F$601,$AA85)="","",INDEX('Per Invoice'!F$2:F$601,$AA85)))</f>
        <v/>
      </c>
      <c r="G85">
        <f>IF($AA85="","",IF(INDEX('Per Invoice'!G$2:G$601,$AA85)="","",INDEX('Per Invoice'!G$2:G$601,$AA85)))</f>
        <v/>
      </c>
      <c r="H85">
        <f>IF($AA85="","",IF(INDEX('Per Invoice'!H$2:H$601,$AA85)="","",INDEX('Per Invoice'!H$2:H$601,$AA85)))</f>
        <v/>
      </c>
      <c r="I85">
        <f>IF($AA85="","",IF(INDEX('Per Invoice'!I$2:I$601,$AA85)="","",INDEX('Per Invoice'!I$2:I$601,$AA85)))</f>
        <v/>
      </c>
      <c r="J85">
        <f>IF($AA85="","",IF(INDEX('Per Invoice'!J$2:J$601,$AA85)="","",INDEX('Per Invoice'!J$2:J$601,$AA85)))</f>
        <v/>
      </c>
      <c r="K85" s="7">
        <f>IF($AA85="","",IF(INDEX('Per Invoice'!K$2:K$601,$AA85)="","",INDEX('Per Invoice'!K$2:K$601,$AA85)))</f>
        <v/>
      </c>
      <c r="L85">
        <f>IF($AA85="","",IF(INDEX('Per Invoice'!L$2:L$601,$AA85)="","",INDEX('Per Invoice'!L$2:L$601,$AA85)))</f>
        <v/>
      </c>
      <c r="M85">
        <f>IF($AA85="","",IF(INDEX('Per Invoice'!M$2:M$601,$AA85)="","",INDEX('Per Invoice'!M$2:M$601,$AA85)))</f>
        <v/>
      </c>
      <c r="N85">
        <f>IF($AA85="","",IF(INDEX('Per Invoice'!N$2:N$601,$AA85)="","",INDEX('Per Invoice'!N$2:N$601,$AA85)))</f>
        <v/>
      </c>
      <c r="O85" s="7">
        <f>IF($AA85="","",IF(INDEX('Per Invoice'!O$2:O$601,$AA85)="","",INDEX('Per Invoice'!O$2:O$601,$AA85)))</f>
        <v/>
      </c>
      <c r="P85" s="7">
        <f>IF($AA85="","",IF(INDEX('Per Invoice'!P$2:P$601,$AA85)="","",INDEX('Per Invoice'!P$2:P$601,$AA85)))</f>
        <v/>
      </c>
      <c r="Q85">
        <f>IF($AA85="","",IF(INDEX('Per Invoice'!Q$2:Q$601,$AA85)="","",INDEX('Per Invoice'!Q$2:Q$601,$AA85)))</f>
        <v/>
      </c>
      <c r="R85" s="7">
        <f>IF($AA85="","",IF(INDEX('Per Invoice'!R$2:R$601,$AA85)="","",INDEX('Per Invoice'!R$2:R$601,$AA85)))</f>
        <v/>
      </c>
      <c r="S85" s="7">
        <f>IF($AA85="","",IF(INDEX('Per Invoice'!S$2:S$601,$AA85)="","",INDEX('Per Invoice'!S$2:S$601,$AA85)))</f>
        <v/>
      </c>
      <c r="T85">
        <f>IF($AA85="","",IF(INDEX('Per Invoice'!T$2:T$601,$AA85)="","",INDEX('Per Invoice'!T$2:T$601,$AA85)))</f>
        <v/>
      </c>
      <c r="U85" s="7">
        <f>IF($AA85="","",IF(INDEX('Per Invoice'!U$2:U$601,$AA85)="","",INDEX('Per Invoice'!U$2:U$601,$AA85)))</f>
        <v/>
      </c>
      <c r="V85" s="7">
        <f>IF($AA85="","",IF(INDEX('Per Invoice'!V$2:V$601,$AA85)="","",INDEX('Per Invoice'!V$2:V$601,$AA85)))</f>
        <v/>
      </c>
      <c r="W85" s="7">
        <f>IF($AA85="","",IF(INDEX('Per Invoice'!W$2:W$601,$AA85)="","",INDEX('Per Invoice'!W$2:W$601,$AA85)))</f>
        <v/>
      </c>
      <c r="X85" s="7">
        <f>IF($AA85="","",IF(INDEX('Per Invoice'!X$2:X$601,$AA85)="","",INDEX('Per Invoice'!X$2:X$601,$AA85)))</f>
        <v/>
      </c>
      <c r="Y85" s="7">
        <f>IF($AA85="","",IF(INDEX('Per Invoice'!Y$2:Y$601,$AA85)="","",INDEX('Per Invoice'!Y$2:Y$601,$AA85)))</f>
        <v/>
      </c>
      <c r="Z85" s="7">
        <f>IF($AA85="","",IF(INDEX('Per Invoice'!Z$2:Z$601,$AA85)="","",INDEX('Per Invoice'!Z$2:Z$601,$AA85)))</f>
        <v/>
      </c>
      <c r="AA85" s="16">
        <f>IFERROR(MATCH(Settings!$C$26&amp;"|"&amp;ROWS($AA$2:$AA85),'Per Invoice'!$AC$2:$AC$601,0),"")</f>
        <v/>
      </c>
    </row>
    <row r="86">
      <c r="A86">
        <f>IF($AA86="","",IF(INDEX('Per Invoice'!A$2:A$601,$AA86)="","",INDEX('Per Invoice'!A$2:A$601,$AA86)))</f>
        <v/>
      </c>
      <c r="B86">
        <f>IF($AA86="","",IF(INDEX('Per Invoice'!B$2:B$601,$AA86)="","",INDEX('Per Invoice'!B$2:B$601,$AA86)))</f>
        <v/>
      </c>
      <c r="C86">
        <f>IF($AA86="","",IF(INDEX('Per Invoice'!C$2:C$601,$AA86)="","",INDEX('Per Invoice'!C$2:C$601,$AA86)))</f>
        <v/>
      </c>
      <c r="D86">
        <f>IF($AA86="","",IF(INDEX('Per Invoice'!D$2:D$601,$AA86)="","",INDEX('Per Invoice'!D$2:D$601,$AA86)))</f>
        <v/>
      </c>
      <c r="E86" s="14">
        <f>IF($AA86="","",IF(INDEX('Per Invoice'!E$2:E$601,$AA86)="","",INDEX('Per Invoice'!E$2:E$601,$AA86)))</f>
        <v/>
      </c>
      <c r="F86">
        <f>IF($AA86="","",IF(INDEX('Per Invoice'!F$2:F$601,$AA86)="","",INDEX('Per Invoice'!F$2:F$601,$AA86)))</f>
        <v/>
      </c>
      <c r="G86">
        <f>IF($AA86="","",IF(INDEX('Per Invoice'!G$2:G$601,$AA86)="","",INDEX('Per Invoice'!G$2:G$601,$AA86)))</f>
        <v/>
      </c>
      <c r="H86">
        <f>IF($AA86="","",IF(INDEX('Per Invoice'!H$2:H$601,$AA86)="","",INDEX('Per Invoice'!H$2:H$601,$AA86)))</f>
        <v/>
      </c>
      <c r="I86">
        <f>IF($AA86="","",IF(INDEX('Per Invoice'!I$2:I$601,$AA86)="","",INDEX('Per Invoice'!I$2:I$601,$AA86)))</f>
        <v/>
      </c>
      <c r="J86">
        <f>IF($AA86="","",IF(INDEX('Per Invoice'!J$2:J$601,$AA86)="","",INDEX('Per Invoice'!J$2:J$601,$AA86)))</f>
        <v/>
      </c>
      <c r="K86" s="7">
        <f>IF($AA86="","",IF(INDEX('Per Invoice'!K$2:K$601,$AA86)="","",INDEX('Per Invoice'!K$2:K$601,$AA86)))</f>
        <v/>
      </c>
      <c r="L86">
        <f>IF($AA86="","",IF(INDEX('Per Invoice'!L$2:L$601,$AA86)="","",INDEX('Per Invoice'!L$2:L$601,$AA86)))</f>
        <v/>
      </c>
      <c r="M86">
        <f>IF($AA86="","",IF(INDEX('Per Invoice'!M$2:M$601,$AA86)="","",INDEX('Per Invoice'!M$2:M$601,$AA86)))</f>
        <v/>
      </c>
      <c r="N86">
        <f>IF($AA86="","",IF(INDEX('Per Invoice'!N$2:N$601,$AA86)="","",INDEX('Per Invoice'!N$2:N$601,$AA86)))</f>
        <v/>
      </c>
      <c r="O86" s="7">
        <f>IF($AA86="","",IF(INDEX('Per Invoice'!O$2:O$601,$AA86)="","",INDEX('Per Invoice'!O$2:O$601,$AA86)))</f>
        <v/>
      </c>
      <c r="P86" s="7">
        <f>IF($AA86="","",IF(INDEX('Per Invoice'!P$2:P$601,$AA86)="","",INDEX('Per Invoice'!P$2:P$601,$AA86)))</f>
        <v/>
      </c>
      <c r="Q86">
        <f>IF($AA86="","",IF(INDEX('Per Invoice'!Q$2:Q$601,$AA86)="","",INDEX('Per Invoice'!Q$2:Q$601,$AA86)))</f>
        <v/>
      </c>
      <c r="R86" s="7">
        <f>IF($AA86="","",IF(INDEX('Per Invoice'!R$2:R$601,$AA86)="","",INDEX('Per Invoice'!R$2:R$601,$AA86)))</f>
        <v/>
      </c>
      <c r="S86" s="7">
        <f>IF($AA86="","",IF(INDEX('Per Invoice'!S$2:S$601,$AA86)="","",INDEX('Per Invoice'!S$2:S$601,$AA86)))</f>
        <v/>
      </c>
      <c r="T86">
        <f>IF($AA86="","",IF(INDEX('Per Invoice'!T$2:T$601,$AA86)="","",INDEX('Per Invoice'!T$2:T$601,$AA86)))</f>
        <v/>
      </c>
      <c r="U86" s="7">
        <f>IF($AA86="","",IF(INDEX('Per Invoice'!U$2:U$601,$AA86)="","",INDEX('Per Invoice'!U$2:U$601,$AA86)))</f>
        <v/>
      </c>
      <c r="V86" s="7">
        <f>IF($AA86="","",IF(INDEX('Per Invoice'!V$2:V$601,$AA86)="","",INDEX('Per Invoice'!V$2:V$601,$AA86)))</f>
        <v/>
      </c>
      <c r="W86" s="7">
        <f>IF($AA86="","",IF(INDEX('Per Invoice'!W$2:W$601,$AA86)="","",INDEX('Per Invoice'!W$2:W$601,$AA86)))</f>
        <v/>
      </c>
      <c r="X86" s="7">
        <f>IF($AA86="","",IF(INDEX('Per Invoice'!X$2:X$601,$AA86)="","",INDEX('Per Invoice'!X$2:X$601,$AA86)))</f>
        <v/>
      </c>
      <c r="Y86" s="7">
        <f>IF($AA86="","",IF(INDEX('Per Invoice'!Y$2:Y$601,$AA86)="","",INDEX('Per Invoice'!Y$2:Y$601,$AA86)))</f>
        <v/>
      </c>
      <c r="Z86" s="7">
        <f>IF($AA86="","",IF(INDEX('Per Invoice'!Z$2:Z$601,$AA86)="","",INDEX('Per Invoice'!Z$2:Z$601,$AA86)))</f>
        <v/>
      </c>
      <c r="AA86" s="16">
        <f>IFERROR(MATCH(Settings!$C$26&amp;"|"&amp;ROWS($AA$2:$AA86),'Per Invoice'!$AC$2:$AC$601,0),"")</f>
        <v/>
      </c>
    </row>
    <row r="87">
      <c r="A87">
        <f>IF($AA87="","",IF(INDEX('Per Invoice'!A$2:A$601,$AA87)="","",INDEX('Per Invoice'!A$2:A$601,$AA87)))</f>
        <v/>
      </c>
      <c r="B87">
        <f>IF($AA87="","",IF(INDEX('Per Invoice'!B$2:B$601,$AA87)="","",INDEX('Per Invoice'!B$2:B$601,$AA87)))</f>
        <v/>
      </c>
      <c r="C87">
        <f>IF($AA87="","",IF(INDEX('Per Invoice'!C$2:C$601,$AA87)="","",INDEX('Per Invoice'!C$2:C$601,$AA87)))</f>
        <v/>
      </c>
      <c r="D87">
        <f>IF($AA87="","",IF(INDEX('Per Invoice'!D$2:D$601,$AA87)="","",INDEX('Per Invoice'!D$2:D$601,$AA87)))</f>
        <v/>
      </c>
      <c r="E87" s="14">
        <f>IF($AA87="","",IF(INDEX('Per Invoice'!E$2:E$601,$AA87)="","",INDEX('Per Invoice'!E$2:E$601,$AA87)))</f>
        <v/>
      </c>
      <c r="F87">
        <f>IF($AA87="","",IF(INDEX('Per Invoice'!F$2:F$601,$AA87)="","",INDEX('Per Invoice'!F$2:F$601,$AA87)))</f>
        <v/>
      </c>
      <c r="G87">
        <f>IF($AA87="","",IF(INDEX('Per Invoice'!G$2:G$601,$AA87)="","",INDEX('Per Invoice'!G$2:G$601,$AA87)))</f>
        <v/>
      </c>
      <c r="H87">
        <f>IF($AA87="","",IF(INDEX('Per Invoice'!H$2:H$601,$AA87)="","",INDEX('Per Invoice'!H$2:H$601,$AA87)))</f>
        <v/>
      </c>
      <c r="I87">
        <f>IF($AA87="","",IF(INDEX('Per Invoice'!I$2:I$601,$AA87)="","",INDEX('Per Invoice'!I$2:I$601,$AA87)))</f>
        <v/>
      </c>
      <c r="J87">
        <f>IF($AA87="","",IF(INDEX('Per Invoice'!J$2:J$601,$AA87)="","",INDEX('Per Invoice'!J$2:J$601,$AA87)))</f>
        <v/>
      </c>
      <c r="K87" s="7">
        <f>IF($AA87="","",IF(INDEX('Per Invoice'!K$2:K$601,$AA87)="","",INDEX('Per Invoice'!K$2:K$601,$AA87)))</f>
        <v/>
      </c>
      <c r="L87">
        <f>IF($AA87="","",IF(INDEX('Per Invoice'!L$2:L$601,$AA87)="","",INDEX('Per Invoice'!L$2:L$601,$AA87)))</f>
        <v/>
      </c>
      <c r="M87">
        <f>IF($AA87="","",IF(INDEX('Per Invoice'!M$2:M$601,$AA87)="","",INDEX('Per Invoice'!M$2:M$601,$AA87)))</f>
        <v/>
      </c>
      <c r="N87">
        <f>IF($AA87="","",IF(INDEX('Per Invoice'!N$2:N$601,$AA87)="","",INDEX('Per Invoice'!N$2:N$601,$AA87)))</f>
        <v/>
      </c>
      <c r="O87" s="7">
        <f>IF($AA87="","",IF(INDEX('Per Invoice'!O$2:O$601,$AA87)="","",INDEX('Per Invoice'!O$2:O$601,$AA87)))</f>
        <v/>
      </c>
      <c r="P87" s="7">
        <f>IF($AA87="","",IF(INDEX('Per Invoice'!P$2:P$601,$AA87)="","",INDEX('Per Invoice'!P$2:P$601,$AA87)))</f>
        <v/>
      </c>
      <c r="Q87">
        <f>IF($AA87="","",IF(INDEX('Per Invoice'!Q$2:Q$601,$AA87)="","",INDEX('Per Invoice'!Q$2:Q$601,$AA87)))</f>
        <v/>
      </c>
      <c r="R87" s="7">
        <f>IF($AA87="","",IF(INDEX('Per Invoice'!R$2:R$601,$AA87)="","",INDEX('Per Invoice'!R$2:R$601,$AA87)))</f>
        <v/>
      </c>
      <c r="S87" s="7">
        <f>IF($AA87="","",IF(INDEX('Per Invoice'!S$2:S$601,$AA87)="","",INDEX('Per Invoice'!S$2:S$601,$AA87)))</f>
        <v/>
      </c>
      <c r="T87">
        <f>IF($AA87="","",IF(INDEX('Per Invoice'!T$2:T$601,$AA87)="","",INDEX('Per Invoice'!T$2:T$601,$AA87)))</f>
        <v/>
      </c>
      <c r="U87" s="7">
        <f>IF($AA87="","",IF(INDEX('Per Invoice'!U$2:U$601,$AA87)="","",INDEX('Per Invoice'!U$2:U$601,$AA87)))</f>
        <v/>
      </c>
      <c r="V87" s="7">
        <f>IF($AA87="","",IF(INDEX('Per Invoice'!V$2:V$601,$AA87)="","",INDEX('Per Invoice'!V$2:V$601,$AA87)))</f>
        <v/>
      </c>
      <c r="W87" s="7">
        <f>IF($AA87="","",IF(INDEX('Per Invoice'!W$2:W$601,$AA87)="","",INDEX('Per Invoice'!W$2:W$601,$AA87)))</f>
        <v/>
      </c>
      <c r="X87" s="7">
        <f>IF($AA87="","",IF(INDEX('Per Invoice'!X$2:X$601,$AA87)="","",INDEX('Per Invoice'!X$2:X$601,$AA87)))</f>
        <v/>
      </c>
      <c r="Y87" s="7">
        <f>IF($AA87="","",IF(INDEX('Per Invoice'!Y$2:Y$601,$AA87)="","",INDEX('Per Invoice'!Y$2:Y$601,$AA87)))</f>
        <v/>
      </c>
      <c r="Z87" s="7">
        <f>IF($AA87="","",IF(INDEX('Per Invoice'!Z$2:Z$601,$AA87)="","",INDEX('Per Invoice'!Z$2:Z$601,$AA87)))</f>
        <v/>
      </c>
      <c r="AA87" s="16">
        <f>IFERROR(MATCH(Settings!$C$26&amp;"|"&amp;ROWS($AA$2:$AA87),'Per Invoice'!$AC$2:$AC$601,0),"")</f>
        <v/>
      </c>
    </row>
    <row r="88">
      <c r="A88">
        <f>IF($AA88="","",IF(INDEX('Per Invoice'!A$2:A$601,$AA88)="","",INDEX('Per Invoice'!A$2:A$601,$AA88)))</f>
        <v/>
      </c>
      <c r="B88">
        <f>IF($AA88="","",IF(INDEX('Per Invoice'!B$2:B$601,$AA88)="","",INDEX('Per Invoice'!B$2:B$601,$AA88)))</f>
        <v/>
      </c>
      <c r="C88">
        <f>IF($AA88="","",IF(INDEX('Per Invoice'!C$2:C$601,$AA88)="","",INDEX('Per Invoice'!C$2:C$601,$AA88)))</f>
        <v/>
      </c>
      <c r="D88">
        <f>IF($AA88="","",IF(INDEX('Per Invoice'!D$2:D$601,$AA88)="","",INDEX('Per Invoice'!D$2:D$601,$AA88)))</f>
        <v/>
      </c>
      <c r="E88" s="14">
        <f>IF($AA88="","",IF(INDEX('Per Invoice'!E$2:E$601,$AA88)="","",INDEX('Per Invoice'!E$2:E$601,$AA88)))</f>
        <v/>
      </c>
      <c r="F88">
        <f>IF($AA88="","",IF(INDEX('Per Invoice'!F$2:F$601,$AA88)="","",INDEX('Per Invoice'!F$2:F$601,$AA88)))</f>
        <v/>
      </c>
      <c r="G88">
        <f>IF($AA88="","",IF(INDEX('Per Invoice'!G$2:G$601,$AA88)="","",INDEX('Per Invoice'!G$2:G$601,$AA88)))</f>
        <v/>
      </c>
      <c r="H88">
        <f>IF($AA88="","",IF(INDEX('Per Invoice'!H$2:H$601,$AA88)="","",INDEX('Per Invoice'!H$2:H$601,$AA88)))</f>
        <v/>
      </c>
      <c r="I88">
        <f>IF($AA88="","",IF(INDEX('Per Invoice'!I$2:I$601,$AA88)="","",INDEX('Per Invoice'!I$2:I$601,$AA88)))</f>
        <v/>
      </c>
      <c r="J88">
        <f>IF($AA88="","",IF(INDEX('Per Invoice'!J$2:J$601,$AA88)="","",INDEX('Per Invoice'!J$2:J$601,$AA88)))</f>
        <v/>
      </c>
      <c r="K88" s="7">
        <f>IF($AA88="","",IF(INDEX('Per Invoice'!K$2:K$601,$AA88)="","",INDEX('Per Invoice'!K$2:K$601,$AA88)))</f>
        <v/>
      </c>
      <c r="L88">
        <f>IF($AA88="","",IF(INDEX('Per Invoice'!L$2:L$601,$AA88)="","",INDEX('Per Invoice'!L$2:L$601,$AA88)))</f>
        <v/>
      </c>
      <c r="M88">
        <f>IF($AA88="","",IF(INDEX('Per Invoice'!M$2:M$601,$AA88)="","",INDEX('Per Invoice'!M$2:M$601,$AA88)))</f>
        <v/>
      </c>
      <c r="N88">
        <f>IF($AA88="","",IF(INDEX('Per Invoice'!N$2:N$601,$AA88)="","",INDEX('Per Invoice'!N$2:N$601,$AA88)))</f>
        <v/>
      </c>
      <c r="O88" s="7">
        <f>IF($AA88="","",IF(INDEX('Per Invoice'!O$2:O$601,$AA88)="","",INDEX('Per Invoice'!O$2:O$601,$AA88)))</f>
        <v/>
      </c>
      <c r="P88" s="7">
        <f>IF($AA88="","",IF(INDEX('Per Invoice'!P$2:P$601,$AA88)="","",INDEX('Per Invoice'!P$2:P$601,$AA88)))</f>
        <v/>
      </c>
      <c r="Q88">
        <f>IF($AA88="","",IF(INDEX('Per Invoice'!Q$2:Q$601,$AA88)="","",INDEX('Per Invoice'!Q$2:Q$601,$AA88)))</f>
        <v/>
      </c>
      <c r="R88" s="7">
        <f>IF($AA88="","",IF(INDEX('Per Invoice'!R$2:R$601,$AA88)="","",INDEX('Per Invoice'!R$2:R$601,$AA88)))</f>
        <v/>
      </c>
      <c r="S88" s="7">
        <f>IF($AA88="","",IF(INDEX('Per Invoice'!S$2:S$601,$AA88)="","",INDEX('Per Invoice'!S$2:S$601,$AA88)))</f>
        <v/>
      </c>
      <c r="T88">
        <f>IF($AA88="","",IF(INDEX('Per Invoice'!T$2:T$601,$AA88)="","",INDEX('Per Invoice'!T$2:T$601,$AA88)))</f>
        <v/>
      </c>
      <c r="U88" s="7">
        <f>IF($AA88="","",IF(INDEX('Per Invoice'!U$2:U$601,$AA88)="","",INDEX('Per Invoice'!U$2:U$601,$AA88)))</f>
        <v/>
      </c>
      <c r="V88" s="7">
        <f>IF($AA88="","",IF(INDEX('Per Invoice'!V$2:V$601,$AA88)="","",INDEX('Per Invoice'!V$2:V$601,$AA88)))</f>
        <v/>
      </c>
      <c r="W88" s="7">
        <f>IF($AA88="","",IF(INDEX('Per Invoice'!W$2:W$601,$AA88)="","",INDEX('Per Invoice'!W$2:W$601,$AA88)))</f>
        <v/>
      </c>
      <c r="X88" s="7">
        <f>IF($AA88="","",IF(INDEX('Per Invoice'!X$2:X$601,$AA88)="","",INDEX('Per Invoice'!X$2:X$601,$AA88)))</f>
        <v/>
      </c>
      <c r="Y88" s="7">
        <f>IF($AA88="","",IF(INDEX('Per Invoice'!Y$2:Y$601,$AA88)="","",INDEX('Per Invoice'!Y$2:Y$601,$AA88)))</f>
        <v/>
      </c>
      <c r="Z88" s="7">
        <f>IF($AA88="","",IF(INDEX('Per Invoice'!Z$2:Z$601,$AA88)="","",INDEX('Per Invoice'!Z$2:Z$601,$AA88)))</f>
        <v/>
      </c>
      <c r="AA88" s="16">
        <f>IFERROR(MATCH(Settings!$C$26&amp;"|"&amp;ROWS($AA$2:$AA88),'Per Invoice'!$AC$2:$AC$601,0),"")</f>
        <v/>
      </c>
    </row>
    <row r="89">
      <c r="A89">
        <f>IF($AA89="","",IF(INDEX('Per Invoice'!A$2:A$601,$AA89)="","",INDEX('Per Invoice'!A$2:A$601,$AA89)))</f>
        <v/>
      </c>
      <c r="B89">
        <f>IF($AA89="","",IF(INDEX('Per Invoice'!B$2:B$601,$AA89)="","",INDEX('Per Invoice'!B$2:B$601,$AA89)))</f>
        <v/>
      </c>
      <c r="C89">
        <f>IF($AA89="","",IF(INDEX('Per Invoice'!C$2:C$601,$AA89)="","",INDEX('Per Invoice'!C$2:C$601,$AA89)))</f>
        <v/>
      </c>
      <c r="D89">
        <f>IF($AA89="","",IF(INDEX('Per Invoice'!D$2:D$601,$AA89)="","",INDEX('Per Invoice'!D$2:D$601,$AA89)))</f>
        <v/>
      </c>
      <c r="E89" s="14">
        <f>IF($AA89="","",IF(INDEX('Per Invoice'!E$2:E$601,$AA89)="","",INDEX('Per Invoice'!E$2:E$601,$AA89)))</f>
        <v/>
      </c>
      <c r="F89">
        <f>IF($AA89="","",IF(INDEX('Per Invoice'!F$2:F$601,$AA89)="","",INDEX('Per Invoice'!F$2:F$601,$AA89)))</f>
        <v/>
      </c>
      <c r="G89">
        <f>IF($AA89="","",IF(INDEX('Per Invoice'!G$2:G$601,$AA89)="","",INDEX('Per Invoice'!G$2:G$601,$AA89)))</f>
        <v/>
      </c>
      <c r="H89">
        <f>IF($AA89="","",IF(INDEX('Per Invoice'!H$2:H$601,$AA89)="","",INDEX('Per Invoice'!H$2:H$601,$AA89)))</f>
        <v/>
      </c>
      <c r="I89">
        <f>IF($AA89="","",IF(INDEX('Per Invoice'!I$2:I$601,$AA89)="","",INDEX('Per Invoice'!I$2:I$601,$AA89)))</f>
        <v/>
      </c>
      <c r="J89">
        <f>IF($AA89="","",IF(INDEX('Per Invoice'!J$2:J$601,$AA89)="","",INDEX('Per Invoice'!J$2:J$601,$AA89)))</f>
        <v/>
      </c>
      <c r="K89" s="7">
        <f>IF($AA89="","",IF(INDEX('Per Invoice'!K$2:K$601,$AA89)="","",INDEX('Per Invoice'!K$2:K$601,$AA89)))</f>
        <v/>
      </c>
      <c r="L89">
        <f>IF($AA89="","",IF(INDEX('Per Invoice'!L$2:L$601,$AA89)="","",INDEX('Per Invoice'!L$2:L$601,$AA89)))</f>
        <v/>
      </c>
      <c r="M89">
        <f>IF($AA89="","",IF(INDEX('Per Invoice'!M$2:M$601,$AA89)="","",INDEX('Per Invoice'!M$2:M$601,$AA89)))</f>
        <v/>
      </c>
      <c r="N89">
        <f>IF($AA89="","",IF(INDEX('Per Invoice'!N$2:N$601,$AA89)="","",INDEX('Per Invoice'!N$2:N$601,$AA89)))</f>
        <v/>
      </c>
      <c r="O89" s="7">
        <f>IF($AA89="","",IF(INDEX('Per Invoice'!O$2:O$601,$AA89)="","",INDEX('Per Invoice'!O$2:O$601,$AA89)))</f>
        <v/>
      </c>
      <c r="P89" s="7">
        <f>IF($AA89="","",IF(INDEX('Per Invoice'!P$2:P$601,$AA89)="","",INDEX('Per Invoice'!P$2:P$601,$AA89)))</f>
        <v/>
      </c>
      <c r="Q89">
        <f>IF($AA89="","",IF(INDEX('Per Invoice'!Q$2:Q$601,$AA89)="","",INDEX('Per Invoice'!Q$2:Q$601,$AA89)))</f>
        <v/>
      </c>
      <c r="R89" s="7">
        <f>IF($AA89="","",IF(INDEX('Per Invoice'!R$2:R$601,$AA89)="","",INDEX('Per Invoice'!R$2:R$601,$AA89)))</f>
        <v/>
      </c>
      <c r="S89" s="7">
        <f>IF($AA89="","",IF(INDEX('Per Invoice'!S$2:S$601,$AA89)="","",INDEX('Per Invoice'!S$2:S$601,$AA89)))</f>
        <v/>
      </c>
      <c r="T89">
        <f>IF($AA89="","",IF(INDEX('Per Invoice'!T$2:T$601,$AA89)="","",INDEX('Per Invoice'!T$2:T$601,$AA89)))</f>
        <v/>
      </c>
      <c r="U89" s="7">
        <f>IF($AA89="","",IF(INDEX('Per Invoice'!U$2:U$601,$AA89)="","",INDEX('Per Invoice'!U$2:U$601,$AA89)))</f>
        <v/>
      </c>
      <c r="V89" s="7">
        <f>IF($AA89="","",IF(INDEX('Per Invoice'!V$2:V$601,$AA89)="","",INDEX('Per Invoice'!V$2:V$601,$AA89)))</f>
        <v/>
      </c>
      <c r="W89" s="7">
        <f>IF($AA89="","",IF(INDEX('Per Invoice'!W$2:W$601,$AA89)="","",INDEX('Per Invoice'!W$2:W$601,$AA89)))</f>
        <v/>
      </c>
      <c r="X89" s="7">
        <f>IF($AA89="","",IF(INDEX('Per Invoice'!X$2:X$601,$AA89)="","",INDEX('Per Invoice'!X$2:X$601,$AA89)))</f>
        <v/>
      </c>
      <c r="Y89" s="7">
        <f>IF($AA89="","",IF(INDEX('Per Invoice'!Y$2:Y$601,$AA89)="","",INDEX('Per Invoice'!Y$2:Y$601,$AA89)))</f>
        <v/>
      </c>
      <c r="Z89" s="7">
        <f>IF($AA89="","",IF(INDEX('Per Invoice'!Z$2:Z$601,$AA89)="","",INDEX('Per Invoice'!Z$2:Z$601,$AA89)))</f>
        <v/>
      </c>
      <c r="AA89" s="16">
        <f>IFERROR(MATCH(Settings!$C$26&amp;"|"&amp;ROWS($AA$2:$AA89),'Per Invoice'!$AC$2:$AC$601,0),"")</f>
        <v/>
      </c>
    </row>
    <row r="90">
      <c r="A90">
        <f>IF($AA90="","",IF(INDEX('Per Invoice'!A$2:A$601,$AA90)="","",INDEX('Per Invoice'!A$2:A$601,$AA90)))</f>
        <v/>
      </c>
      <c r="B90">
        <f>IF($AA90="","",IF(INDEX('Per Invoice'!B$2:B$601,$AA90)="","",INDEX('Per Invoice'!B$2:B$601,$AA90)))</f>
        <v/>
      </c>
      <c r="C90">
        <f>IF($AA90="","",IF(INDEX('Per Invoice'!C$2:C$601,$AA90)="","",INDEX('Per Invoice'!C$2:C$601,$AA90)))</f>
        <v/>
      </c>
      <c r="D90">
        <f>IF($AA90="","",IF(INDEX('Per Invoice'!D$2:D$601,$AA90)="","",INDEX('Per Invoice'!D$2:D$601,$AA90)))</f>
        <v/>
      </c>
      <c r="E90" s="14">
        <f>IF($AA90="","",IF(INDEX('Per Invoice'!E$2:E$601,$AA90)="","",INDEX('Per Invoice'!E$2:E$601,$AA90)))</f>
        <v/>
      </c>
      <c r="F90">
        <f>IF($AA90="","",IF(INDEX('Per Invoice'!F$2:F$601,$AA90)="","",INDEX('Per Invoice'!F$2:F$601,$AA90)))</f>
        <v/>
      </c>
      <c r="G90">
        <f>IF($AA90="","",IF(INDEX('Per Invoice'!G$2:G$601,$AA90)="","",INDEX('Per Invoice'!G$2:G$601,$AA90)))</f>
        <v/>
      </c>
      <c r="H90">
        <f>IF($AA90="","",IF(INDEX('Per Invoice'!H$2:H$601,$AA90)="","",INDEX('Per Invoice'!H$2:H$601,$AA90)))</f>
        <v/>
      </c>
      <c r="I90">
        <f>IF($AA90="","",IF(INDEX('Per Invoice'!I$2:I$601,$AA90)="","",INDEX('Per Invoice'!I$2:I$601,$AA90)))</f>
        <v/>
      </c>
      <c r="J90">
        <f>IF($AA90="","",IF(INDEX('Per Invoice'!J$2:J$601,$AA90)="","",INDEX('Per Invoice'!J$2:J$601,$AA90)))</f>
        <v/>
      </c>
      <c r="K90" s="7">
        <f>IF($AA90="","",IF(INDEX('Per Invoice'!K$2:K$601,$AA90)="","",INDEX('Per Invoice'!K$2:K$601,$AA90)))</f>
        <v/>
      </c>
      <c r="L90">
        <f>IF($AA90="","",IF(INDEX('Per Invoice'!L$2:L$601,$AA90)="","",INDEX('Per Invoice'!L$2:L$601,$AA90)))</f>
        <v/>
      </c>
      <c r="M90">
        <f>IF($AA90="","",IF(INDEX('Per Invoice'!M$2:M$601,$AA90)="","",INDEX('Per Invoice'!M$2:M$601,$AA90)))</f>
        <v/>
      </c>
      <c r="N90">
        <f>IF($AA90="","",IF(INDEX('Per Invoice'!N$2:N$601,$AA90)="","",INDEX('Per Invoice'!N$2:N$601,$AA90)))</f>
        <v/>
      </c>
      <c r="O90" s="7">
        <f>IF($AA90="","",IF(INDEX('Per Invoice'!O$2:O$601,$AA90)="","",INDEX('Per Invoice'!O$2:O$601,$AA90)))</f>
        <v/>
      </c>
      <c r="P90" s="7">
        <f>IF($AA90="","",IF(INDEX('Per Invoice'!P$2:P$601,$AA90)="","",INDEX('Per Invoice'!P$2:P$601,$AA90)))</f>
        <v/>
      </c>
      <c r="Q90">
        <f>IF($AA90="","",IF(INDEX('Per Invoice'!Q$2:Q$601,$AA90)="","",INDEX('Per Invoice'!Q$2:Q$601,$AA90)))</f>
        <v/>
      </c>
      <c r="R90" s="7">
        <f>IF($AA90="","",IF(INDEX('Per Invoice'!R$2:R$601,$AA90)="","",INDEX('Per Invoice'!R$2:R$601,$AA90)))</f>
        <v/>
      </c>
      <c r="S90" s="7">
        <f>IF($AA90="","",IF(INDEX('Per Invoice'!S$2:S$601,$AA90)="","",INDEX('Per Invoice'!S$2:S$601,$AA90)))</f>
        <v/>
      </c>
      <c r="T90">
        <f>IF($AA90="","",IF(INDEX('Per Invoice'!T$2:T$601,$AA90)="","",INDEX('Per Invoice'!T$2:T$601,$AA90)))</f>
        <v/>
      </c>
      <c r="U90" s="7">
        <f>IF($AA90="","",IF(INDEX('Per Invoice'!U$2:U$601,$AA90)="","",INDEX('Per Invoice'!U$2:U$601,$AA90)))</f>
        <v/>
      </c>
      <c r="V90" s="7">
        <f>IF($AA90="","",IF(INDEX('Per Invoice'!V$2:V$601,$AA90)="","",INDEX('Per Invoice'!V$2:V$601,$AA90)))</f>
        <v/>
      </c>
      <c r="W90" s="7">
        <f>IF($AA90="","",IF(INDEX('Per Invoice'!W$2:W$601,$AA90)="","",INDEX('Per Invoice'!W$2:W$601,$AA90)))</f>
        <v/>
      </c>
      <c r="X90" s="7">
        <f>IF($AA90="","",IF(INDEX('Per Invoice'!X$2:X$601,$AA90)="","",INDEX('Per Invoice'!X$2:X$601,$AA90)))</f>
        <v/>
      </c>
      <c r="Y90" s="7">
        <f>IF($AA90="","",IF(INDEX('Per Invoice'!Y$2:Y$601,$AA90)="","",INDEX('Per Invoice'!Y$2:Y$601,$AA90)))</f>
        <v/>
      </c>
      <c r="Z90" s="7">
        <f>IF($AA90="","",IF(INDEX('Per Invoice'!Z$2:Z$601,$AA90)="","",INDEX('Per Invoice'!Z$2:Z$601,$AA90)))</f>
        <v/>
      </c>
      <c r="AA90" s="16">
        <f>IFERROR(MATCH(Settings!$C$26&amp;"|"&amp;ROWS($AA$2:$AA90),'Per Invoice'!$AC$2:$AC$601,0),"")</f>
        <v/>
      </c>
    </row>
    <row r="91">
      <c r="A91">
        <f>IF($AA91="","",IF(INDEX('Per Invoice'!A$2:A$601,$AA91)="","",INDEX('Per Invoice'!A$2:A$601,$AA91)))</f>
        <v/>
      </c>
      <c r="B91">
        <f>IF($AA91="","",IF(INDEX('Per Invoice'!B$2:B$601,$AA91)="","",INDEX('Per Invoice'!B$2:B$601,$AA91)))</f>
        <v/>
      </c>
      <c r="C91">
        <f>IF($AA91="","",IF(INDEX('Per Invoice'!C$2:C$601,$AA91)="","",INDEX('Per Invoice'!C$2:C$601,$AA91)))</f>
        <v/>
      </c>
      <c r="D91">
        <f>IF($AA91="","",IF(INDEX('Per Invoice'!D$2:D$601,$AA91)="","",INDEX('Per Invoice'!D$2:D$601,$AA91)))</f>
        <v/>
      </c>
      <c r="E91" s="14">
        <f>IF($AA91="","",IF(INDEX('Per Invoice'!E$2:E$601,$AA91)="","",INDEX('Per Invoice'!E$2:E$601,$AA91)))</f>
        <v/>
      </c>
      <c r="F91">
        <f>IF($AA91="","",IF(INDEX('Per Invoice'!F$2:F$601,$AA91)="","",INDEX('Per Invoice'!F$2:F$601,$AA91)))</f>
        <v/>
      </c>
      <c r="G91">
        <f>IF($AA91="","",IF(INDEX('Per Invoice'!G$2:G$601,$AA91)="","",INDEX('Per Invoice'!G$2:G$601,$AA91)))</f>
        <v/>
      </c>
      <c r="H91">
        <f>IF($AA91="","",IF(INDEX('Per Invoice'!H$2:H$601,$AA91)="","",INDEX('Per Invoice'!H$2:H$601,$AA91)))</f>
        <v/>
      </c>
      <c r="I91">
        <f>IF($AA91="","",IF(INDEX('Per Invoice'!I$2:I$601,$AA91)="","",INDEX('Per Invoice'!I$2:I$601,$AA91)))</f>
        <v/>
      </c>
      <c r="J91">
        <f>IF($AA91="","",IF(INDEX('Per Invoice'!J$2:J$601,$AA91)="","",INDEX('Per Invoice'!J$2:J$601,$AA91)))</f>
        <v/>
      </c>
      <c r="K91" s="7">
        <f>IF($AA91="","",IF(INDEX('Per Invoice'!K$2:K$601,$AA91)="","",INDEX('Per Invoice'!K$2:K$601,$AA91)))</f>
        <v/>
      </c>
      <c r="L91">
        <f>IF($AA91="","",IF(INDEX('Per Invoice'!L$2:L$601,$AA91)="","",INDEX('Per Invoice'!L$2:L$601,$AA91)))</f>
        <v/>
      </c>
      <c r="M91">
        <f>IF($AA91="","",IF(INDEX('Per Invoice'!M$2:M$601,$AA91)="","",INDEX('Per Invoice'!M$2:M$601,$AA91)))</f>
        <v/>
      </c>
      <c r="N91">
        <f>IF($AA91="","",IF(INDEX('Per Invoice'!N$2:N$601,$AA91)="","",INDEX('Per Invoice'!N$2:N$601,$AA91)))</f>
        <v/>
      </c>
      <c r="O91" s="7">
        <f>IF($AA91="","",IF(INDEX('Per Invoice'!O$2:O$601,$AA91)="","",INDEX('Per Invoice'!O$2:O$601,$AA91)))</f>
        <v/>
      </c>
      <c r="P91" s="7">
        <f>IF($AA91="","",IF(INDEX('Per Invoice'!P$2:P$601,$AA91)="","",INDEX('Per Invoice'!P$2:P$601,$AA91)))</f>
        <v/>
      </c>
      <c r="Q91">
        <f>IF($AA91="","",IF(INDEX('Per Invoice'!Q$2:Q$601,$AA91)="","",INDEX('Per Invoice'!Q$2:Q$601,$AA91)))</f>
        <v/>
      </c>
      <c r="R91" s="7">
        <f>IF($AA91="","",IF(INDEX('Per Invoice'!R$2:R$601,$AA91)="","",INDEX('Per Invoice'!R$2:R$601,$AA91)))</f>
        <v/>
      </c>
      <c r="S91" s="7">
        <f>IF($AA91="","",IF(INDEX('Per Invoice'!S$2:S$601,$AA91)="","",INDEX('Per Invoice'!S$2:S$601,$AA91)))</f>
        <v/>
      </c>
      <c r="T91">
        <f>IF($AA91="","",IF(INDEX('Per Invoice'!T$2:T$601,$AA91)="","",INDEX('Per Invoice'!T$2:T$601,$AA91)))</f>
        <v/>
      </c>
      <c r="U91" s="7">
        <f>IF($AA91="","",IF(INDEX('Per Invoice'!U$2:U$601,$AA91)="","",INDEX('Per Invoice'!U$2:U$601,$AA91)))</f>
        <v/>
      </c>
      <c r="V91" s="7">
        <f>IF($AA91="","",IF(INDEX('Per Invoice'!V$2:V$601,$AA91)="","",INDEX('Per Invoice'!V$2:V$601,$AA91)))</f>
        <v/>
      </c>
      <c r="W91" s="7">
        <f>IF($AA91="","",IF(INDEX('Per Invoice'!W$2:W$601,$AA91)="","",INDEX('Per Invoice'!W$2:W$601,$AA91)))</f>
        <v/>
      </c>
      <c r="X91" s="7">
        <f>IF($AA91="","",IF(INDEX('Per Invoice'!X$2:X$601,$AA91)="","",INDEX('Per Invoice'!X$2:X$601,$AA91)))</f>
        <v/>
      </c>
      <c r="Y91" s="7">
        <f>IF($AA91="","",IF(INDEX('Per Invoice'!Y$2:Y$601,$AA91)="","",INDEX('Per Invoice'!Y$2:Y$601,$AA91)))</f>
        <v/>
      </c>
      <c r="Z91" s="7">
        <f>IF($AA91="","",IF(INDEX('Per Invoice'!Z$2:Z$601,$AA91)="","",INDEX('Per Invoice'!Z$2:Z$601,$AA91)))</f>
        <v/>
      </c>
      <c r="AA91" s="16">
        <f>IFERROR(MATCH(Settings!$C$26&amp;"|"&amp;ROWS($AA$2:$AA91),'Per Invoice'!$AC$2:$AC$601,0),"")</f>
        <v/>
      </c>
    </row>
    <row r="92">
      <c r="A92">
        <f>IF($AA92="","",IF(INDEX('Per Invoice'!A$2:A$601,$AA92)="","",INDEX('Per Invoice'!A$2:A$601,$AA92)))</f>
        <v/>
      </c>
      <c r="B92">
        <f>IF($AA92="","",IF(INDEX('Per Invoice'!B$2:B$601,$AA92)="","",INDEX('Per Invoice'!B$2:B$601,$AA92)))</f>
        <v/>
      </c>
      <c r="C92">
        <f>IF($AA92="","",IF(INDEX('Per Invoice'!C$2:C$601,$AA92)="","",INDEX('Per Invoice'!C$2:C$601,$AA92)))</f>
        <v/>
      </c>
      <c r="D92">
        <f>IF($AA92="","",IF(INDEX('Per Invoice'!D$2:D$601,$AA92)="","",INDEX('Per Invoice'!D$2:D$601,$AA92)))</f>
        <v/>
      </c>
      <c r="E92" s="14">
        <f>IF($AA92="","",IF(INDEX('Per Invoice'!E$2:E$601,$AA92)="","",INDEX('Per Invoice'!E$2:E$601,$AA92)))</f>
        <v/>
      </c>
      <c r="F92">
        <f>IF($AA92="","",IF(INDEX('Per Invoice'!F$2:F$601,$AA92)="","",INDEX('Per Invoice'!F$2:F$601,$AA92)))</f>
        <v/>
      </c>
      <c r="G92">
        <f>IF($AA92="","",IF(INDEX('Per Invoice'!G$2:G$601,$AA92)="","",INDEX('Per Invoice'!G$2:G$601,$AA92)))</f>
        <v/>
      </c>
      <c r="H92">
        <f>IF($AA92="","",IF(INDEX('Per Invoice'!H$2:H$601,$AA92)="","",INDEX('Per Invoice'!H$2:H$601,$AA92)))</f>
        <v/>
      </c>
      <c r="I92">
        <f>IF($AA92="","",IF(INDEX('Per Invoice'!I$2:I$601,$AA92)="","",INDEX('Per Invoice'!I$2:I$601,$AA92)))</f>
        <v/>
      </c>
      <c r="J92">
        <f>IF($AA92="","",IF(INDEX('Per Invoice'!J$2:J$601,$AA92)="","",INDEX('Per Invoice'!J$2:J$601,$AA92)))</f>
        <v/>
      </c>
      <c r="K92" s="7">
        <f>IF($AA92="","",IF(INDEX('Per Invoice'!K$2:K$601,$AA92)="","",INDEX('Per Invoice'!K$2:K$601,$AA92)))</f>
        <v/>
      </c>
      <c r="L92">
        <f>IF($AA92="","",IF(INDEX('Per Invoice'!L$2:L$601,$AA92)="","",INDEX('Per Invoice'!L$2:L$601,$AA92)))</f>
        <v/>
      </c>
      <c r="M92">
        <f>IF($AA92="","",IF(INDEX('Per Invoice'!M$2:M$601,$AA92)="","",INDEX('Per Invoice'!M$2:M$601,$AA92)))</f>
        <v/>
      </c>
      <c r="N92">
        <f>IF($AA92="","",IF(INDEX('Per Invoice'!N$2:N$601,$AA92)="","",INDEX('Per Invoice'!N$2:N$601,$AA92)))</f>
        <v/>
      </c>
      <c r="O92" s="7">
        <f>IF($AA92="","",IF(INDEX('Per Invoice'!O$2:O$601,$AA92)="","",INDEX('Per Invoice'!O$2:O$601,$AA92)))</f>
        <v/>
      </c>
      <c r="P92" s="7">
        <f>IF($AA92="","",IF(INDEX('Per Invoice'!P$2:P$601,$AA92)="","",INDEX('Per Invoice'!P$2:P$601,$AA92)))</f>
        <v/>
      </c>
      <c r="Q92">
        <f>IF($AA92="","",IF(INDEX('Per Invoice'!Q$2:Q$601,$AA92)="","",INDEX('Per Invoice'!Q$2:Q$601,$AA92)))</f>
        <v/>
      </c>
      <c r="R92" s="7">
        <f>IF($AA92="","",IF(INDEX('Per Invoice'!R$2:R$601,$AA92)="","",INDEX('Per Invoice'!R$2:R$601,$AA92)))</f>
        <v/>
      </c>
      <c r="S92" s="7">
        <f>IF($AA92="","",IF(INDEX('Per Invoice'!S$2:S$601,$AA92)="","",INDEX('Per Invoice'!S$2:S$601,$AA92)))</f>
        <v/>
      </c>
      <c r="T92">
        <f>IF($AA92="","",IF(INDEX('Per Invoice'!T$2:T$601,$AA92)="","",INDEX('Per Invoice'!T$2:T$601,$AA92)))</f>
        <v/>
      </c>
      <c r="U92" s="7">
        <f>IF($AA92="","",IF(INDEX('Per Invoice'!U$2:U$601,$AA92)="","",INDEX('Per Invoice'!U$2:U$601,$AA92)))</f>
        <v/>
      </c>
      <c r="V92" s="7">
        <f>IF($AA92="","",IF(INDEX('Per Invoice'!V$2:V$601,$AA92)="","",INDEX('Per Invoice'!V$2:V$601,$AA92)))</f>
        <v/>
      </c>
      <c r="W92" s="7">
        <f>IF($AA92="","",IF(INDEX('Per Invoice'!W$2:W$601,$AA92)="","",INDEX('Per Invoice'!W$2:W$601,$AA92)))</f>
        <v/>
      </c>
      <c r="X92" s="7">
        <f>IF($AA92="","",IF(INDEX('Per Invoice'!X$2:X$601,$AA92)="","",INDEX('Per Invoice'!X$2:X$601,$AA92)))</f>
        <v/>
      </c>
      <c r="Y92" s="7">
        <f>IF($AA92="","",IF(INDEX('Per Invoice'!Y$2:Y$601,$AA92)="","",INDEX('Per Invoice'!Y$2:Y$601,$AA92)))</f>
        <v/>
      </c>
      <c r="Z92" s="7">
        <f>IF($AA92="","",IF(INDEX('Per Invoice'!Z$2:Z$601,$AA92)="","",INDEX('Per Invoice'!Z$2:Z$601,$AA92)))</f>
        <v/>
      </c>
      <c r="AA92" s="16">
        <f>IFERROR(MATCH(Settings!$C$26&amp;"|"&amp;ROWS($AA$2:$AA92),'Per Invoice'!$AC$2:$AC$601,0),"")</f>
        <v/>
      </c>
    </row>
    <row r="93">
      <c r="A93">
        <f>IF($AA93="","",IF(INDEX('Per Invoice'!A$2:A$601,$AA93)="","",INDEX('Per Invoice'!A$2:A$601,$AA93)))</f>
        <v/>
      </c>
      <c r="B93">
        <f>IF($AA93="","",IF(INDEX('Per Invoice'!B$2:B$601,$AA93)="","",INDEX('Per Invoice'!B$2:B$601,$AA93)))</f>
        <v/>
      </c>
      <c r="C93">
        <f>IF($AA93="","",IF(INDEX('Per Invoice'!C$2:C$601,$AA93)="","",INDEX('Per Invoice'!C$2:C$601,$AA93)))</f>
        <v/>
      </c>
      <c r="D93">
        <f>IF($AA93="","",IF(INDEX('Per Invoice'!D$2:D$601,$AA93)="","",INDEX('Per Invoice'!D$2:D$601,$AA93)))</f>
        <v/>
      </c>
      <c r="E93" s="14">
        <f>IF($AA93="","",IF(INDEX('Per Invoice'!E$2:E$601,$AA93)="","",INDEX('Per Invoice'!E$2:E$601,$AA93)))</f>
        <v/>
      </c>
      <c r="F93">
        <f>IF($AA93="","",IF(INDEX('Per Invoice'!F$2:F$601,$AA93)="","",INDEX('Per Invoice'!F$2:F$601,$AA93)))</f>
        <v/>
      </c>
      <c r="G93">
        <f>IF($AA93="","",IF(INDEX('Per Invoice'!G$2:G$601,$AA93)="","",INDEX('Per Invoice'!G$2:G$601,$AA93)))</f>
        <v/>
      </c>
      <c r="H93">
        <f>IF($AA93="","",IF(INDEX('Per Invoice'!H$2:H$601,$AA93)="","",INDEX('Per Invoice'!H$2:H$601,$AA93)))</f>
        <v/>
      </c>
      <c r="I93">
        <f>IF($AA93="","",IF(INDEX('Per Invoice'!I$2:I$601,$AA93)="","",INDEX('Per Invoice'!I$2:I$601,$AA93)))</f>
        <v/>
      </c>
      <c r="J93">
        <f>IF($AA93="","",IF(INDEX('Per Invoice'!J$2:J$601,$AA93)="","",INDEX('Per Invoice'!J$2:J$601,$AA93)))</f>
        <v/>
      </c>
      <c r="K93" s="7">
        <f>IF($AA93="","",IF(INDEX('Per Invoice'!K$2:K$601,$AA93)="","",INDEX('Per Invoice'!K$2:K$601,$AA93)))</f>
        <v/>
      </c>
      <c r="L93">
        <f>IF($AA93="","",IF(INDEX('Per Invoice'!L$2:L$601,$AA93)="","",INDEX('Per Invoice'!L$2:L$601,$AA93)))</f>
        <v/>
      </c>
      <c r="M93">
        <f>IF($AA93="","",IF(INDEX('Per Invoice'!M$2:M$601,$AA93)="","",INDEX('Per Invoice'!M$2:M$601,$AA93)))</f>
        <v/>
      </c>
      <c r="N93">
        <f>IF($AA93="","",IF(INDEX('Per Invoice'!N$2:N$601,$AA93)="","",INDEX('Per Invoice'!N$2:N$601,$AA93)))</f>
        <v/>
      </c>
      <c r="O93" s="7">
        <f>IF($AA93="","",IF(INDEX('Per Invoice'!O$2:O$601,$AA93)="","",INDEX('Per Invoice'!O$2:O$601,$AA93)))</f>
        <v/>
      </c>
      <c r="P93" s="7">
        <f>IF($AA93="","",IF(INDEX('Per Invoice'!P$2:P$601,$AA93)="","",INDEX('Per Invoice'!P$2:P$601,$AA93)))</f>
        <v/>
      </c>
      <c r="Q93">
        <f>IF($AA93="","",IF(INDEX('Per Invoice'!Q$2:Q$601,$AA93)="","",INDEX('Per Invoice'!Q$2:Q$601,$AA93)))</f>
        <v/>
      </c>
      <c r="R93" s="7">
        <f>IF($AA93="","",IF(INDEX('Per Invoice'!R$2:R$601,$AA93)="","",INDEX('Per Invoice'!R$2:R$601,$AA93)))</f>
        <v/>
      </c>
      <c r="S93" s="7">
        <f>IF($AA93="","",IF(INDEX('Per Invoice'!S$2:S$601,$AA93)="","",INDEX('Per Invoice'!S$2:S$601,$AA93)))</f>
        <v/>
      </c>
      <c r="T93">
        <f>IF($AA93="","",IF(INDEX('Per Invoice'!T$2:T$601,$AA93)="","",INDEX('Per Invoice'!T$2:T$601,$AA93)))</f>
        <v/>
      </c>
      <c r="U93" s="7">
        <f>IF($AA93="","",IF(INDEX('Per Invoice'!U$2:U$601,$AA93)="","",INDEX('Per Invoice'!U$2:U$601,$AA93)))</f>
        <v/>
      </c>
      <c r="V93" s="7">
        <f>IF($AA93="","",IF(INDEX('Per Invoice'!V$2:V$601,$AA93)="","",INDEX('Per Invoice'!V$2:V$601,$AA93)))</f>
        <v/>
      </c>
      <c r="W93" s="7">
        <f>IF($AA93="","",IF(INDEX('Per Invoice'!W$2:W$601,$AA93)="","",INDEX('Per Invoice'!W$2:W$601,$AA93)))</f>
        <v/>
      </c>
      <c r="X93" s="7">
        <f>IF($AA93="","",IF(INDEX('Per Invoice'!X$2:X$601,$AA93)="","",INDEX('Per Invoice'!X$2:X$601,$AA93)))</f>
        <v/>
      </c>
      <c r="Y93" s="7">
        <f>IF($AA93="","",IF(INDEX('Per Invoice'!Y$2:Y$601,$AA93)="","",INDEX('Per Invoice'!Y$2:Y$601,$AA93)))</f>
        <v/>
      </c>
      <c r="Z93" s="7">
        <f>IF($AA93="","",IF(INDEX('Per Invoice'!Z$2:Z$601,$AA93)="","",INDEX('Per Invoice'!Z$2:Z$601,$AA93)))</f>
        <v/>
      </c>
      <c r="AA93" s="16">
        <f>IFERROR(MATCH(Settings!$C$26&amp;"|"&amp;ROWS($AA$2:$AA93),'Per Invoice'!$AC$2:$AC$601,0),"")</f>
        <v/>
      </c>
    </row>
    <row r="94">
      <c r="A94">
        <f>IF($AA94="","",IF(INDEX('Per Invoice'!A$2:A$601,$AA94)="","",INDEX('Per Invoice'!A$2:A$601,$AA94)))</f>
        <v/>
      </c>
      <c r="B94">
        <f>IF($AA94="","",IF(INDEX('Per Invoice'!B$2:B$601,$AA94)="","",INDEX('Per Invoice'!B$2:B$601,$AA94)))</f>
        <v/>
      </c>
      <c r="C94">
        <f>IF($AA94="","",IF(INDEX('Per Invoice'!C$2:C$601,$AA94)="","",INDEX('Per Invoice'!C$2:C$601,$AA94)))</f>
        <v/>
      </c>
      <c r="D94">
        <f>IF($AA94="","",IF(INDEX('Per Invoice'!D$2:D$601,$AA94)="","",INDEX('Per Invoice'!D$2:D$601,$AA94)))</f>
        <v/>
      </c>
      <c r="E94" s="14">
        <f>IF($AA94="","",IF(INDEX('Per Invoice'!E$2:E$601,$AA94)="","",INDEX('Per Invoice'!E$2:E$601,$AA94)))</f>
        <v/>
      </c>
      <c r="F94">
        <f>IF($AA94="","",IF(INDEX('Per Invoice'!F$2:F$601,$AA94)="","",INDEX('Per Invoice'!F$2:F$601,$AA94)))</f>
        <v/>
      </c>
      <c r="G94">
        <f>IF($AA94="","",IF(INDEX('Per Invoice'!G$2:G$601,$AA94)="","",INDEX('Per Invoice'!G$2:G$601,$AA94)))</f>
        <v/>
      </c>
      <c r="H94">
        <f>IF($AA94="","",IF(INDEX('Per Invoice'!H$2:H$601,$AA94)="","",INDEX('Per Invoice'!H$2:H$601,$AA94)))</f>
        <v/>
      </c>
      <c r="I94">
        <f>IF($AA94="","",IF(INDEX('Per Invoice'!I$2:I$601,$AA94)="","",INDEX('Per Invoice'!I$2:I$601,$AA94)))</f>
        <v/>
      </c>
      <c r="J94">
        <f>IF($AA94="","",IF(INDEX('Per Invoice'!J$2:J$601,$AA94)="","",INDEX('Per Invoice'!J$2:J$601,$AA94)))</f>
        <v/>
      </c>
      <c r="K94" s="7">
        <f>IF($AA94="","",IF(INDEX('Per Invoice'!K$2:K$601,$AA94)="","",INDEX('Per Invoice'!K$2:K$601,$AA94)))</f>
        <v/>
      </c>
      <c r="L94">
        <f>IF($AA94="","",IF(INDEX('Per Invoice'!L$2:L$601,$AA94)="","",INDEX('Per Invoice'!L$2:L$601,$AA94)))</f>
        <v/>
      </c>
      <c r="M94">
        <f>IF($AA94="","",IF(INDEX('Per Invoice'!M$2:M$601,$AA94)="","",INDEX('Per Invoice'!M$2:M$601,$AA94)))</f>
        <v/>
      </c>
      <c r="N94">
        <f>IF($AA94="","",IF(INDEX('Per Invoice'!N$2:N$601,$AA94)="","",INDEX('Per Invoice'!N$2:N$601,$AA94)))</f>
        <v/>
      </c>
      <c r="O94" s="7">
        <f>IF($AA94="","",IF(INDEX('Per Invoice'!O$2:O$601,$AA94)="","",INDEX('Per Invoice'!O$2:O$601,$AA94)))</f>
        <v/>
      </c>
      <c r="P94" s="7">
        <f>IF($AA94="","",IF(INDEX('Per Invoice'!P$2:P$601,$AA94)="","",INDEX('Per Invoice'!P$2:P$601,$AA94)))</f>
        <v/>
      </c>
      <c r="Q94">
        <f>IF($AA94="","",IF(INDEX('Per Invoice'!Q$2:Q$601,$AA94)="","",INDEX('Per Invoice'!Q$2:Q$601,$AA94)))</f>
        <v/>
      </c>
      <c r="R94" s="7">
        <f>IF($AA94="","",IF(INDEX('Per Invoice'!R$2:R$601,$AA94)="","",INDEX('Per Invoice'!R$2:R$601,$AA94)))</f>
        <v/>
      </c>
      <c r="S94" s="7">
        <f>IF($AA94="","",IF(INDEX('Per Invoice'!S$2:S$601,$AA94)="","",INDEX('Per Invoice'!S$2:S$601,$AA94)))</f>
        <v/>
      </c>
      <c r="T94">
        <f>IF($AA94="","",IF(INDEX('Per Invoice'!T$2:T$601,$AA94)="","",INDEX('Per Invoice'!T$2:T$601,$AA94)))</f>
        <v/>
      </c>
      <c r="U94" s="7">
        <f>IF($AA94="","",IF(INDEX('Per Invoice'!U$2:U$601,$AA94)="","",INDEX('Per Invoice'!U$2:U$601,$AA94)))</f>
        <v/>
      </c>
      <c r="V94" s="7">
        <f>IF($AA94="","",IF(INDEX('Per Invoice'!V$2:V$601,$AA94)="","",INDEX('Per Invoice'!V$2:V$601,$AA94)))</f>
        <v/>
      </c>
      <c r="W94" s="7">
        <f>IF($AA94="","",IF(INDEX('Per Invoice'!W$2:W$601,$AA94)="","",INDEX('Per Invoice'!W$2:W$601,$AA94)))</f>
        <v/>
      </c>
      <c r="X94" s="7">
        <f>IF($AA94="","",IF(INDEX('Per Invoice'!X$2:X$601,$AA94)="","",INDEX('Per Invoice'!X$2:X$601,$AA94)))</f>
        <v/>
      </c>
      <c r="Y94" s="7">
        <f>IF($AA94="","",IF(INDEX('Per Invoice'!Y$2:Y$601,$AA94)="","",INDEX('Per Invoice'!Y$2:Y$601,$AA94)))</f>
        <v/>
      </c>
      <c r="Z94" s="7">
        <f>IF($AA94="","",IF(INDEX('Per Invoice'!Z$2:Z$601,$AA94)="","",INDEX('Per Invoice'!Z$2:Z$601,$AA94)))</f>
        <v/>
      </c>
      <c r="AA94" s="16">
        <f>IFERROR(MATCH(Settings!$C$26&amp;"|"&amp;ROWS($AA$2:$AA94),'Per Invoice'!$AC$2:$AC$601,0),"")</f>
        <v/>
      </c>
    </row>
    <row r="95">
      <c r="A95">
        <f>IF($AA95="","",IF(INDEX('Per Invoice'!A$2:A$601,$AA95)="","",INDEX('Per Invoice'!A$2:A$601,$AA95)))</f>
        <v/>
      </c>
      <c r="B95">
        <f>IF($AA95="","",IF(INDEX('Per Invoice'!B$2:B$601,$AA95)="","",INDEX('Per Invoice'!B$2:B$601,$AA95)))</f>
        <v/>
      </c>
      <c r="C95">
        <f>IF($AA95="","",IF(INDEX('Per Invoice'!C$2:C$601,$AA95)="","",INDEX('Per Invoice'!C$2:C$601,$AA95)))</f>
        <v/>
      </c>
      <c r="D95">
        <f>IF($AA95="","",IF(INDEX('Per Invoice'!D$2:D$601,$AA95)="","",INDEX('Per Invoice'!D$2:D$601,$AA95)))</f>
        <v/>
      </c>
      <c r="E95" s="14">
        <f>IF($AA95="","",IF(INDEX('Per Invoice'!E$2:E$601,$AA95)="","",INDEX('Per Invoice'!E$2:E$601,$AA95)))</f>
        <v/>
      </c>
      <c r="F95">
        <f>IF($AA95="","",IF(INDEX('Per Invoice'!F$2:F$601,$AA95)="","",INDEX('Per Invoice'!F$2:F$601,$AA95)))</f>
        <v/>
      </c>
      <c r="G95">
        <f>IF($AA95="","",IF(INDEX('Per Invoice'!G$2:G$601,$AA95)="","",INDEX('Per Invoice'!G$2:G$601,$AA95)))</f>
        <v/>
      </c>
      <c r="H95">
        <f>IF($AA95="","",IF(INDEX('Per Invoice'!H$2:H$601,$AA95)="","",INDEX('Per Invoice'!H$2:H$601,$AA95)))</f>
        <v/>
      </c>
      <c r="I95">
        <f>IF($AA95="","",IF(INDEX('Per Invoice'!I$2:I$601,$AA95)="","",INDEX('Per Invoice'!I$2:I$601,$AA95)))</f>
        <v/>
      </c>
      <c r="J95">
        <f>IF($AA95="","",IF(INDEX('Per Invoice'!J$2:J$601,$AA95)="","",INDEX('Per Invoice'!J$2:J$601,$AA95)))</f>
        <v/>
      </c>
      <c r="K95" s="7">
        <f>IF($AA95="","",IF(INDEX('Per Invoice'!K$2:K$601,$AA95)="","",INDEX('Per Invoice'!K$2:K$601,$AA95)))</f>
        <v/>
      </c>
      <c r="L95">
        <f>IF($AA95="","",IF(INDEX('Per Invoice'!L$2:L$601,$AA95)="","",INDEX('Per Invoice'!L$2:L$601,$AA95)))</f>
        <v/>
      </c>
      <c r="M95">
        <f>IF($AA95="","",IF(INDEX('Per Invoice'!M$2:M$601,$AA95)="","",INDEX('Per Invoice'!M$2:M$601,$AA95)))</f>
        <v/>
      </c>
      <c r="N95">
        <f>IF($AA95="","",IF(INDEX('Per Invoice'!N$2:N$601,$AA95)="","",INDEX('Per Invoice'!N$2:N$601,$AA95)))</f>
        <v/>
      </c>
      <c r="O95" s="7">
        <f>IF($AA95="","",IF(INDEX('Per Invoice'!O$2:O$601,$AA95)="","",INDEX('Per Invoice'!O$2:O$601,$AA95)))</f>
        <v/>
      </c>
      <c r="P95" s="7">
        <f>IF($AA95="","",IF(INDEX('Per Invoice'!P$2:P$601,$AA95)="","",INDEX('Per Invoice'!P$2:P$601,$AA95)))</f>
        <v/>
      </c>
      <c r="Q95">
        <f>IF($AA95="","",IF(INDEX('Per Invoice'!Q$2:Q$601,$AA95)="","",INDEX('Per Invoice'!Q$2:Q$601,$AA95)))</f>
        <v/>
      </c>
      <c r="R95" s="7">
        <f>IF($AA95="","",IF(INDEX('Per Invoice'!R$2:R$601,$AA95)="","",INDEX('Per Invoice'!R$2:R$601,$AA95)))</f>
        <v/>
      </c>
      <c r="S95" s="7">
        <f>IF($AA95="","",IF(INDEX('Per Invoice'!S$2:S$601,$AA95)="","",INDEX('Per Invoice'!S$2:S$601,$AA95)))</f>
        <v/>
      </c>
      <c r="T95">
        <f>IF($AA95="","",IF(INDEX('Per Invoice'!T$2:T$601,$AA95)="","",INDEX('Per Invoice'!T$2:T$601,$AA95)))</f>
        <v/>
      </c>
      <c r="U95" s="7">
        <f>IF($AA95="","",IF(INDEX('Per Invoice'!U$2:U$601,$AA95)="","",INDEX('Per Invoice'!U$2:U$601,$AA95)))</f>
        <v/>
      </c>
      <c r="V95" s="7">
        <f>IF($AA95="","",IF(INDEX('Per Invoice'!V$2:V$601,$AA95)="","",INDEX('Per Invoice'!V$2:V$601,$AA95)))</f>
        <v/>
      </c>
      <c r="W95" s="7">
        <f>IF($AA95="","",IF(INDEX('Per Invoice'!W$2:W$601,$AA95)="","",INDEX('Per Invoice'!W$2:W$601,$AA95)))</f>
        <v/>
      </c>
      <c r="X95" s="7">
        <f>IF($AA95="","",IF(INDEX('Per Invoice'!X$2:X$601,$AA95)="","",INDEX('Per Invoice'!X$2:X$601,$AA95)))</f>
        <v/>
      </c>
      <c r="Y95" s="7">
        <f>IF($AA95="","",IF(INDEX('Per Invoice'!Y$2:Y$601,$AA95)="","",INDEX('Per Invoice'!Y$2:Y$601,$AA95)))</f>
        <v/>
      </c>
      <c r="Z95" s="7">
        <f>IF($AA95="","",IF(INDEX('Per Invoice'!Z$2:Z$601,$AA95)="","",INDEX('Per Invoice'!Z$2:Z$601,$AA95)))</f>
        <v/>
      </c>
      <c r="AA95" s="16">
        <f>IFERROR(MATCH(Settings!$C$26&amp;"|"&amp;ROWS($AA$2:$AA95),'Per Invoice'!$AC$2:$AC$601,0),"")</f>
        <v/>
      </c>
    </row>
    <row r="96">
      <c r="A96">
        <f>IF($AA96="","",IF(INDEX('Per Invoice'!A$2:A$601,$AA96)="","",INDEX('Per Invoice'!A$2:A$601,$AA96)))</f>
        <v/>
      </c>
      <c r="B96">
        <f>IF($AA96="","",IF(INDEX('Per Invoice'!B$2:B$601,$AA96)="","",INDEX('Per Invoice'!B$2:B$601,$AA96)))</f>
        <v/>
      </c>
      <c r="C96">
        <f>IF($AA96="","",IF(INDEX('Per Invoice'!C$2:C$601,$AA96)="","",INDEX('Per Invoice'!C$2:C$601,$AA96)))</f>
        <v/>
      </c>
      <c r="D96">
        <f>IF($AA96="","",IF(INDEX('Per Invoice'!D$2:D$601,$AA96)="","",INDEX('Per Invoice'!D$2:D$601,$AA96)))</f>
        <v/>
      </c>
      <c r="E96" s="14">
        <f>IF($AA96="","",IF(INDEX('Per Invoice'!E$2:E$601,$AA96)="","",INDEX('Per Invoice'!E$2:E$601,$AA96)))</f>
        <v/>
      </c>
      <c r="F96">
        <f>IF($AA96="","",IF(INDEX('Per Invoice'!F$2:F$601,$AA96)="","",INDEX('Per Invoice'!F$2:F$601,$AA96)))</f>
        <v/>
      </c>
      <c r="G96">
        <f>IF($AA96="","",IF(INDEX('Per Invoice'!G$2:G$601,$AA96)="","",INDEX('Per Invoice'!G$2:G$601,$AA96)))</f>
        <v/>
      </c>
      <c r="H96">
        <f>IF($AA96="","",IF(INDEX('Per Invoice'!H$2:H$601,$AA96)="","",INDEX('Per Invoice'!H$2:H$601,$AA96)))</f>
        <v/>
      </c>
      <c r="I96">
        <f>IF($AA96="","",IF(INDEX('Per Invoice'!I$2:I$601,$AA96)="","",INDEX('Per Invoice'!I$2:I$601,$AA96)))</f>
        <v/>
      </c>
      <c r="J96">
        <f>IF($AA96="","",IF(INDEX('Per Invoice'!J$2:J$601,$AA96)="","",INDEX('Per Invoice'!J$2:J$601,$AA96)))</f>
        <v/>
      </c>
      <c r="K96" s="7">
        <f>IF($AA96="","",IF(INDEX('Per Invoice'!K$2:K$601,$AA96)="","",INDEX('Per Invoice'!K$2:K$601,$AA96)))</f>
        <v/>
      </c>
      <c r="L96">
        <f>IF($AA96="","",IF(INDEX('Per Invoice'!L$2:L$601,$AA96)="","",INDEX('Per Invoice'!L$2:L$601,$AA96)))</f>
        <v/>
      </c>
      <c r="M96">
        <f>IF($AA96="","",IF(INDEX('Per Invoice'!M$2:M$601,$AA96)="","",INDEX('Per Invoice'!M$2:M$601,$AA96)))</f>
        <v/>
      </c>
      <c r="N96">
        <f>IF($AA96="","",IF(INDEX('Per Invoice'!N$2:N$601,$AA96)="","",INDEX('Per Invoice'!N$2:N$601,$AA96)))</f>
        <v/>
      </c>
      <c r="O96" s="7">
        <f>IF($AA96="","",IF(INDEX('Per Invoice'!O$2:O$601,$AA96)="","",INDEX('Per Invoice'!O$2:O$601,$AA96)))</f>
        <v/>
      </c>
      <c r="P96" s="7">
        <f>IF($AA96="","",IF(INDEX('Per Invoice'!P$2:P$601,$AA96)="","",INDEX('Per Invoice'!P$2:P$601,$AA96)))</f>
        <v/>
      </c>
      <c r="Q96">
        <f>IF($AA96="","",IF(INDEX('Per Invoice'!Q$2:Q$601,$AA96)="","",INDEX('Per Invoice'!Q$2:Q$601,$AA96)))</f>
        <v/>
      </c>
      <c r="R96" s="7">
        <f>IF($AA96="","",IF(INDEX('Per Invoice'!R$2:R$601,$AA96)="","",INDEX('Per Invoice'!R$2:R$601,$AA96)))</f>
        <v/>
      </c>
      <c r="S96" s="7">
        <f>IF($AA96="","",IF(INDEX('Per Invoice'!S$2:S$601,$AA96)="","",INDEX('Per Invoice'!S$2:S$601,$AA96)))</f>
        <v/>
      </c>
      <c r="T96">
        <f>IF($AA96="","",IF(INDEX('Per Invoice'!T$2:T$601,$AA96)="","",INDEX('Per Invoice'!T$2:T$601,$AA96)))</f>
        <v/>
      </c>
      <c r="U96" s="7">
        <f>IF($AA96="","",IF(INDEX('Per Invoice'!U$2:U$601,$AA96)="","",INDEX('Per Invoice'!U$2:U$601,$AA96)))</f>
        <v/>
      </c>
      <c r="V96" s="7">
        <f>IF($AA96="","",IF(INDEX('Per Invoice'!V$2:V$601,$AA96)="","",INDEX('Per Invoice'!V$2:V$601,$AA96)))</f>
        <v/>
      </c>
      <c r="W96" s="7">
        <f>IF($AA96="","",IF(INDEX('Per Invoice'!W$2:W$601,$AA96)="","",INDEX('Per Invoice'!W$2:W$601,$AA96)))</f>
        <v/>
      </c>
      <c r="X96" s="7">
        <f>IF($AA96="","",IF(INDEX('Per Invoice'!X$2:X$601,$AA96)="","",INDEX('Per Invoice'!X$2:X$601,$AA96)))</f>
        <v/>
      </c>
      <c r="Y96" s="7">
        <f>IF($AA96="","",IF(INDEX('Per Invoice'!Y$2:Y$601,$AA96)="","",INDEX('Per Invoice'!Y$2:Y$601,$AA96)))</f>
        <v/>
      </c>
      <c r="Z96" s="7">
        <f>IF($AA96="","",IF(INDEX('Per Invoice'!Z$2:Z$601,$AA96)="","",INDEX('Per Invoice'!Z$2:Z$601,$AA96)))</f>
        <v/>
      </c>
      <c r="AA96" s="16">
        <f>IFERROR(MATCH(Settings!$C$26&amp;"|"&amp;ROWS($AA$2:$AA96),'Per Invoice'!$AC$2:$AC$601,0),"")</f>
        <v/>
      </c>
    </row>
    <row r="97">
      <c r="A97">
        <f>IF($AA97="","",IF(INDEX('Per Invoice'!A$2:A$601,$AA97)="","",INDEX('Per Invoice'!A$2:A$601,$AA97)))</f>
        <v/>
      </c>
      <c r="B97">
        <f>IF($AA97="","",IF(INDEX('Per Invoice'!B$2:B$601,$AA97)="","",INDEX('Per Invoice'!B$2:B$601,$AA97)))</f>
        <v/>
      </c>
      <c r="C97">
        <f>IF($AA97="","",IF(INDEX('Per Invoice'!C$2:C$601,$AA97)="","",INDEX('Per Invoice'!C$2:C$601,$AA97)))</f>
        <v/>
      </c>
      <c r="D97">
        <f>IF($AA97="","",IF(INDEX('Per Invoice'!D$2:D$601,$AA97)="","",INDEX('Per Invoice'!D$2:D$601,$AA97)))</f>
        <v/>
      </c>
      <c r="E97" s="14">
        <f>IF($AA97="","",IF(INDEX('Per Invoice'!E$2:E$601,$AA97)="","",INDEX('Per Invoice'!E$2:E$601,$AA97)))</f>
        <v/>
      </c>
      <c r="F97">
        <f>IF($AA97="","",IF(INDEX('Per Invoice'!F$2:F$601,$AA97)="","",INDEX('Per Invoice'!F$2:F$601,$AA97)))</f>
        <v/>
      </c>
      <c r="G97">
        <f>IF($AA97="","",IF(INDEX('Per Invoice'!G$2:G$601,$AA97)="","",INDEX('Per Invoice'!G$2:G$601,$AA97)))</f>
        <v/>
      </c>
      <c r="H97">
        <f>IF($AA97="","",IF(INDEX('Per Invoice'!H$2:H$601,$AA97)="","",INDEX('Per Invoice'!H$2:H$601,$AA97)))</f>
        <v/>
      </c>
      <c r="I97">
        <f>IF($AA97="","",IF(INDEX('Per Invoice'!I$2:I$601,$AA97)="","",INDEX('Per Invoice'!I$2:I$601,$AA97)))</f>
        <v/>
      </c>
      <c r="J97">
        <f>IF($AA97="","",IF(INDEX('Per Invoice'!J$2:J$601,$AA97)="","",INDEX('Per Invoice'!J$2:J$601,$AA97)))</f>
        <v/>
      </c>
      <c r="K97" s="7">
        <f>IF($AA97="","",IF(INDEX('Per Invoice'!K$2:K$601,$AA97)="","",INDEX('Per Invoice'!K$2:K$601,$AA97)))</f>
        <v/>
      </c>
      <c r="L97">
        <f>IF($AA97="","",IF(INDEX('Per Invoice'!L$2:L$601,$AA97)="","",INDEX('Per Invoice'!L$2:L$601,$AA97)))</f>
        <v/>
      </c>
      <c r="M97">
        <f>IF($AA97="","",IF(INDEX('Per Invoice'!M$2:M$601,$AA97)="","",INDEX('Per Invoice'!M$2:M$601,$AA97)))</f>
        <v/>
      </c>
      <c r="N97">
        <f>IF($AA97="","",IF(INDEX('Per Invoice'!N$2:N$601,$AA97)="","",INDEX('Per Invoice'!N$2:N$601,$AA97)))</f>
        <v/>
      </c>
      <c r="O97" s="7">
        <f>IF($AA97="","",IF(INDEX('Per Invoice'!O$2:O$601,$AA97)="","",INDEX('Per Invoice'!O$2:O$601,$AA97)))</f>
        <v/>
      </c>
      <c r="P97" s="7">
        <f>IF($AA97="","",IF(INDEX('Per Invoice'!P$2:P$601,$AA97)="","",INDEX('Per Invoice'!P$2:P$601,$AA97)))</f>
        <v/>
      </c>
      <c r="Q97">
        <f>IF($AA97="","",IF(INDEX('Per Invoice'!Q$2:Q$601,$AA97)="","",INDEX('Per Invoice'!Q$2:Q$601,$AA97)))</f>
        <v/>
      </c>
      <c r="R97" s="7">
        <f>IF($AA97="","",IF(INDEX('Per Invoice'!R$2:R$601,$AA97)="","",INDEX('Per Invoice'!R$2:R$601,$AA97)))</f>
        <v/>
      </c>
      <c r="S97" s="7">
        <f>IF($AA97="","",IF(INDEX('Per Invoice'!S$2:S$601,$AA97)="","",INDEX('Per Invoice'!S$2:S$601,$AA97)))</f>
        <v/>
      </c>
      <c r="T97">
        <f>IF($AA97="","",IF(INDEX('Per Invoice'!T$2:T$601,$AA97)="","",INDEX('Per Invoice'!T$2:T$601,$AA97)))</f>
        <v/>
      </c>
      <c r="U97" s="7">
        <f>IF($AA97="","",IF(INDEX('Per Invoice'!U$2:U$601,$AA97)="","",INDEX('Per Invoice'!U$2:U$601,$AA97)))</f>
        <v/>
      </c>
      <c r="V97" s="7">
        <f>IF($AA97="","",IF(INDEX('Per Invoice'!V$2:V$601,$AA97)="","",INDEX('Per Invoice'!V$2:V$601,$AA97)))</f>
        <v/>
      </c>
      <c r="W97" s="7">
        <f>IF($AA97="","",IF(INDEX('Per Invoice'!W$2:W$601,$AA97)="","",INDEX('Per Invoice'!W$2:W$601,$AA97)))</f>
        <v/>
      </c>
      <c r="X97" s="7">
        <f>IF($AA97="","",IF(INDEX('Per Invoice'!X$2:X$601,$AA97)="","",INDEX('Per Invoice'!X$2:X$601,$AA97)))</f>
        <v/>
      </c>
      <c r="Y97" s="7">
        <f>IF($AA97="","",IF(INDEX('Per Invoice'!Y$2:Y$601,$AA97)="","",INDEX('Per Invoice'!Y$2:Y$601,$AA97)))</f>
        <v/>
      </c>
      <c r="Z97" s="7">
        <f>IF($AA97="","",IF(INDEX('Per Invoice'!Z$2:Z$601,$AA97)="","",INDEX('Per Invoice'!Z$2:Z$601,$AA97)))</f>
        <v/>
      </c>
      <c r="AA97" s="16">
        <f>IFERROR(MATCH(Settings!$C$26&amp;"|"&amp;ROWS($AA$2:$AA97),'Per Invoice'!$AC$2:$AC$601,0),"")</f>
        <v/>
      </c>
    </row>
    <row r="98">
      <c r="A98">
        <f>IF($AA98="","",IF(INDEX('Per Invoice'!A$2:A$601,$AA98)="","",INDEX('Per Invoice'!A$2:A$601,$AA98)))</f>
        <v/>
      </c>
      <c r="B98">
        <f>IF($AA98="","",IF(INDEX('Per Invoice'!B$2:B$601,$AA98)="","",INDEX('Per Invoice'!B$2:B$601,$AA98)))</f>
        <v/>
      </c>
      <c r="C98">
        <f>IF($AA98="","",IF(INDEX('Per Invoice'!C$2:C$601,$AA98)="","",INDEX('Per Invoice'!C$2:C$601,$AA98)))</f>
        <v/>
      </c>
      <c r="D98">
        <f>IF($AA98="","",IF(INDEX('Per Invoice'!D$2:D$601,$AA98)="","",INDEX('Per Invoice'!D$2:D$601,$AA98)))</f>
        <v/>
      </c>
      <c r="E98" s="14">
        <f>IF($AA98="","",IF(INDEX('Per Invoice'!E$2:E$601,$AA98)="","",INDEX('Per Invoice'!E$2:E$601,$AA98)))</f>
        <v/>
      </c>
      <c r="F98">
        <f>IF($AA98="","",IF(INDEX('Per Invoice'!F$2:F$601,$AA98)="","",INDEX('Per Invoice'!F$2:F$601,$AA98)))</f>
        <v/>
      </c>
      <c r="G98">
        <f>IF($AA98="","",IF(INDEX('Per Invoice'!G$2:G$601,$AA98)="","",INDEX('Per Invoice'!G$2:G$601,$AA98)))</f>
        <v/>
      </c>
      <c r="H98">
        <f>IF($AA98="","",IF(INDEX('Per Invoice'!H$2:H$601,$AA98)="","",INDEX('Per Invoice'!H$2:H$601,$AA98)))</f>
        <v/>
      </c>
      <c r="I98">
        <f>IF($AA98="","",IF(INDEX('Per Invoice'!I$2:I$601,$AA98)="","",INDEX('Per Invoice'!I$2:I$601,$AA98)))</f>
        <v/>
      </c>
      <c r="J98">
        <f>IF($AA98="","",IF(INDEX('Per Invoice'!J$2:J$601,$AA98)="","",INDEX('Per Invoice'!J$2:J$601,$AA98)))</f>
        <v/>
      </c>
      <c r="K98" s="7">
        <f>IF($AA98="","",IF(INDEX('Per Invoice'!K$2:K$601,$AA98)="","",INDEX('Per Invoice'!K$2:K$601,$AA98)))</f>
        <v/>
      </c>
      <c r="L98">
        <f>IF($AA98="","",IF(INDEX('Per Invoice'!L$2:L$601,$AA98)="","",INDEX('Per Invoice'!L$2:L$601,$AA98)))</f>
        <v/>
      </c>
      <c r="M98">
        <f>IF($AA98="","",IF(INDEX('Per Invoice'!M$2:M$601,$AA98)="","",INDEX('Per Invoice'!M$2:M$601,$AA98)))</f>
        <v/>
      </c>
      <c r="N98">
        <f>IF($AA98="","",IF(INDEX('Per Invoice'!N$2:N$601,$AA98)="","",INDEX('Per Invoice'!N$2:N$601,$AA98)))</f>
        <v/>
      </c>
      <c r="O98" s="7">
        <f>IF($AA98="","",IF(INDEX('Per Invoice'!O$2:O$601,$AA98)="","",INDEX('Per Invoice'!O$2:O$601,$AA98)))</f>
        <v/>
      </c>
      <c r="P98" s="7">
        <f>IF($AA98="","",IF(INDEX('Per Invoice'!P$2:P$601,$AA98)="","",INDEX('Per Invoice'!P$2:P$601,$AA98)))</f>
        <v/>
      </c>
      <c r="Q98">
        <f>IF($AA98="","",IF(INDEX('Per Invoice'!Q$2:Q$601,$AA98)="","",INDEX('Per Invoice'!Q$2:Q$601,$AA98)))</f>
        <v/>
      </c>
      <c r="R98" s="7">
        <f>IF($AA98="","",IF(INDEX('Per Invoice'!R$2:R$601,$AA98)="","",INDEX('Per Invoice'!R$2:R$601,$AA98)))</f>
        <v/>
      </c>
      <c r="S98" s="7">
        <f>IF($AA98="","",IF(INDEX('Per Invoice'!S$2:S$601,$AA98)="","",INDEX('Per Invoice'!S$2:S$601,$AA98)))</f>
        <v/>
      </c>
      <c r="T98">
        <f>IF($AA98="","",IF(INDEX('Per Invoice'!T$2:T$601,$AA98)="","",INDEX('Per Invoice'!T$2:T$601,$AA98)))</f>
        <v/>
      </c>
      <c r="U98" s="7">
        <f>IF($AA98="","",IF(INDEX('Per Invoice'!U$2:U$601,$AA98)="","",INDEX('Per Invoice'!U$2:U$601,$AA98)))</f>
        <v/>
      </c>
      <c r="V98" s="7">
        <f>IF($AA98="","",IF(INDEX('Per Invoice'!V$2:V$601,$AA98)="","",INDEX('Per Invoice'!V$2:V$601,$AA98)))</f>
        <v/>
      </c>
      <c r="W98" s="7">
        <f>IF($AA98="","",IF(INDEX('Per Invoice'!W$2:W$601,$AA98)="","",INDEX('Per Invoice'!W$2:W$601,$AA98)))</f>
        <v/>
      </c>
      <c r="X98" s="7">
        <f>IF($AA98="","",IF(INDEX('Per Invoice'!X$2:X$601,$AA98)="","",INDEX('Per Invoice'!X$2:X$601,$AA98)))</f>
        <v/>
      </c>
      <c r="Y98" s="7">
        <f>IF($AA98="","",IF(INDEX('Per Invoice'!Y$2:Y$601,$AA98)="","",INDEX('Per Invoice'!Y$2:Y$601,$AA98)))</f>
        <v/>
      </c>
      <c r="Z98" s="7">
        <f>IF($AA98="","",IF(INDEX('Per Invoice'!Z$2:Z$601,$AA98)="","",INDEX('Per Invoice'!Z$2:Z$601,$AA98)))</f>
        <v/>
      </c>
      <c r="AA98" s="16">
        <f>IFERROR(MATCH(Settings!$C$26&amp;"|"&amp;ROWS($AA$2:$AA98),'Per Invoice'!$AC$2:$AC$601,0),"")</f>
        <v/>
      </c>
    </row>
    <row r="99">
      <c r="A99">
        <f>IF($AA99="","",IF(INDEX('Per Invoice'!A$2:A$601,$AA99)="","",INDEX('Per Invoice'!A$2:A$601,$AA99)))</f>
        <v/>
      </c>
      <c r="B99">
        <f>IF($AA99="","",IF(INDEX('Per Invoice'!B$2:B$601,$AA99)="","",INDEX('Per Invoice'!B$2:B$601,$AA99)))</f>
        <v/>
      </c>
      <c r="C99">
        <f>IF($AA99="","",IF(INDEX('Per Invoice'!C$2:C$601,$AA99)="","",INDEX('Per Invoice'!C$2:C$601,$AA99)))</f>
        <v/>
      </c>
      <c r="D99">
        <f>IF($AA99="","",IF(INDEX('Per Invoice'!D$2:D$601,$AA99)="","",INDEX('Per Invoice'!D$2:D$601,$AA99)))</f>
        <v/>
      </c>
      <c r="E99" s="14">
        <f>IF($AA99="","",IF(INDEX('Per Invoice'!E$2:E$601,$AA99)="","",INDEX('Per Invoice'!E$2:E$601,$AA99)))</f>
        <v/>
      </c>
      <c r="F99">
        <f>IF($AA99="","",IF(INDEX('Per Invoice'!F$2:F$601,$AA99)="","",INDEX('Per Invoice'!F$2:F$601,$AA99)))</f>
        <v/>
      </c>
      <c r="G99">
        <f>IF($AA99="","",IF(INDEX('Per Invoice'!G$2:G$601,$AA99)="","",INDEX('Per Invoice'!G$2:G$601,$AA99)))</f>
        <v/>
      </c>
      <c r="H99">
        <f>IF($AA99="","",IF(INDEX('Per Invoice'!H$2:H$601,$AA99)="","",INDEX('Per Invoice'!H$2:H$601,$AA99)))</f>
        <v/>
      </c>
      <c r="I99">
        <f>IF($AA99="","",IF(INDEX('Per Invoice'!I$2:I$601,$AA99)="","",INDEX('Per Invoice'!I$2:I$601,$AA99)))</f>
        <v/>
      </c>
      <c r="J99">
        <f>IF($AA99="","",IF(INDEX('Per Invoice'!J$2:J$601,$AA99)="","",INDEX('Per Invoice'!J$2:J$601,$AA99)))</f>
        <v/>
      </c>
      <c r="K99" s="7">
        <f>IF($AA99="","",IF(INDEX('Per Invoice'!K$2:K$601,$AA99)="","",INDEX('Per Invoice'!K$2:K$601,$AA99)))</f>
        <v/>
      </c>
      <c r="L99">
        <f>IF($AA99="","",IF(INDEX('Per Invoice'!L$2:L$601,$AA99)="","",INDEX('Per Invoice'!L$2:L$601,$AA99)))</f>
        <v/>
      </c>
      <c r="M99">
        <f>IF($AA99="","",IF(INDEX('Per Invoice'!M$2:M$601,$AA99)="","",INDEX('Per Invoice'!M$2:M$601,$AA99)))</f>
        <v/>
      </c>
      <c r="N99">
        <f>IF($AA99="","",IF(INDEX('Per Invoice'!N$2:N$601,$AA99)="","",INDEX('Per Invoice'!N$2:N$601,$AA99)))</f>
        <v/>
      </c>
      <c r="O99" s="7">
        <f>IF($AA99="","",IF(INDEX('Per Invoice'!O$2:O$601,$AA99)="","",INDEX('Per Invoice'!O$2:O$601,$AA99)))</f>
        <v/>
      </c>
      <c r="P99" s="7">
        <f>IF($AA99="","",IF(INDEX('Per Invoice'!P$2:P$601,$AA99)="","",INDEX('Per Invoice'!P$2:P$601,$AA99)))</f>
        <v/>
      </c>
      <c r="Q99">
        <f>IF($AA99="","",IF(INDEX('Per Invoice'!Q$2:Q$601,$AA99)="","",INDEX('Per Invoice'!Q$2:Q$601,$AA99)))</f>
        <v/>
      </c>
      <c r="R99" s="7">
        <f>IF($AA99="","",IF(INDEX('Per Invoice'!R$2:R$601,$AA99)="","",INDEX('Per Invoice'!R$2:R$601,$AA99)))</f>
        <v/>
      </c>
      <c r="S99" s="7">
        <f>IF($AA99="","",IF(INDEX('Per Invoice'!S$2:S$601,$AA99)="","",INDEX('Per Invoice'!S$2:S$601,$AA99)))</f>
        <v/>
      </c>
      <c r="T99">
        <f>IF($AA99="","",IF(INDEX('Per Invoice'!T$2:T$601,$AA99)="","",INDEX('Per Invoice'!T$2:T$601,$AA99)))</f>
        <v/>
      </c>
      <c r="U99" s="7">
        <f>IF($AA99="","",IF(INDEX('Per Invoice'!U$2:U$601,$AA99)="","",INDEX('Per Invoice'!U$2:U$601,$AA99)))</f>
        <v/>
      </c>
      <c r="V99" s="7">
        <f>IF($AA99="","",IF(INDEX('Per Invoice'!V$2:V$601,$AA99)="","",INDEX('Per Invoice'!V$2:V$601,$AA99)))</f>
        <v/>
      </c>
      <c r="W99" s="7">
        <f>IF($AA99="","",IF(INDEX('Per Invoice'!W$2:W$601,$AA99)="","",INDEX('Per Invoice'!W$2:W$601,$AA99)))</f>
        <v/>
      </c>
      <c r="X99" s="7">
        <f>IF($AA99="","",IF(INDEX('Per Invoice'!X$2:X$601,$AA99)="","",INDEX('Per Invoice'!X$2:X$601,$AA99)))</f>
        <v/>
      </c>
      <c r="Y99" s="7">
        <f>IF($AA99="","",IF(INDEX('Per Invoice'!Y$2:Y$601,$AA99)="","",INDEX('Per Invoice'!Y$2:Y$601,$AA99)))</f>
        <v/>
      </c>
      <c r="Z99" s="7">
        <f>IF($AA99="","",IF(INDEX('Per Invoice'!Z$2:Z$601,$AA99)="","",INDEX('Per Invoice'!Z$2:Z$601,$AA99)))</f>
        <v/>
      </c>
      <c r="AA99" s="16">
        <f>IFERROR(MATCH(Settings!$C$26&amp;"|"&amp;ROWS($AA$2:$AA99),'Per Invoice'!$AC$2:$AC$601,0),"")</f>
        <v/>
      </c>
    </row>
    <row r="100">
      <c r="A100">
        <f>IF($AA100="","",IF(INDEX('Per Invoice'!A$2:A$601,$AA100)="","",INDEX('Per Invoice'!A$2:A$601,$AA100)))</f>
        <v/>
      </c>
      <c r="B100">
        <f>IF($AA100="","",IF(INDEX('Per Invoice'!B$2:B$601,$AA100)="","",INDEX('Per Invoice'!B$2:B$601,$AA100)))</f>
        <v/>
      </c>
      <c r="C100">
        <f>IF($AA100="","",IF(INDEX('Per Invoice'!C$2:C$601,$AA100)="","",INDEX('Per Invoice'!C$2:C$601,$AA100)))</f>
        <v/>
      </c>
      <c r="D100">
        <f>IF($AA100="","",IF(INDEX('Per Invoice'!D$2:D$601,$AA100)="","",INDEX('Per Invoice'!D$2:D$601,$AA100)))</f>
        <v/>
      </c>
      <c r="E100" s="14">
        <f>IF($AA100="","",IF(INDEX('Per Invoice'!E$2:E$601,$AA100)="","",INDEX('Per Invoice'!E$2:E$601,$AA100)))</f>
        <v/>
      </c>
      <c r="F100">
        <f>IF($AA100="","",IF(INDEX('Per Invoice'!F$2:F$601,$AA100)="","",INDEX('Per Invoice'!F$2:F$601,$AA100)))</f>
        <v/>
      </c>
      <c r="G100">
        <f>IF($AA100="","",IF(INDEX('Per Invoice'!G$2:G$601,$AA100)="","",INDEX('Per Invoice'!G$2:G$601,$AA100)))</f>
        <v/>
      </c>
      <c r="H100">
        <f>IF($AA100="","",IF(INDEX('Per Invoice'!H$2:H$601,$AA100)="","",INDEX('Per Invoice'!H$2:H$601,$AA100)))</f>
        <v/>
      </c>
      <c r="I100">
        <f>IF($AA100="","",IF(INDEX('Per Invoice'!I$2:I$601,$AA100)="","",INDEX('Per Invoice'!I$2:I$601,$AA100)))</f>
        <v/>
      </c>
      <c r="J100">
        <f>IF($AA100="","",IF(INDEX('Per Invoice'!J$2:J$601,$AA100)="","",INDEX('Per Invoice'!J$2:J$601,$AA100)))</f>
        <v/>
      </c>
      <c r="K100" s="7">
        <f>IF($AA100="","",IF(INDEX('Per Invoice'!K$2:K$601,$AA100)="","",INDEX('Per Invoice'!K$2:K$601,$AA100)))</f>
        <v/>
      </c>
      <c r="L100">
        <f>IF($AA100="","",IF(INDEX('Per Invoice'!L$2:L$601,$AA100)="","",INDEX('Per Invoice'!L$2:L$601,$AA100)))</f>
        <v/>
      </c>
      <c r="M100">
        <f>IF($AA100="","",IF(INDEX('Per Invoice'!M$2:M$601,$AA100)="","",INDEX('Per Invoice'!M$2:M$601,$AA100)))</f>
        <v/>
      </c>
      <c r="N100">
        <f>IF($AA100="","",IF(INDEX('Per Invoice'!N$2:N$601,$AA100)="","",INDEX('Per Invoice'!N$2:N$601,$AA100)))</f>
        <v/>
      </c>
      <c r="O100" s="7">
        <f>IF($AA100="","",IF(INDEX('Per Invoice'!O$2:O$601,$AA100)="","",INDEX('Per Invoice'!O$2:O$601,$AA100)))</f>
        <v/>
      </c>
      <c r="P100" s="7">
        <f>IF($AA100="","",IF(INDEX('Per Invoice'!P$2:P$601,$AA100)="","",INDEX('Per Invoice'!P$2:P$601,$AA100)))</f>
        <v/>
      </c>
      <c r="Q100">
        <f>IF($AA100="","",IF(INDEX('Per Invoice'!Q$2:Q$601,$AA100)="","",INDEX('Per Invoice'!Q$2:Q$601,$AA100)))</f>
        <v/>
      </c>
      <c r="R100" s="7">
        <f>IF($AA100="","",IF(INDEX('Per Invoice'!R$2:R$601,$AA100)="","",INDEX('Per Invoice'!R$2:R$601,$AA100)))</f>
        <v/>
      </c>
      <c r="S100" s="7">
        <f>IF($AA100="","",IF(INDEX('Per Invoice'!S$2:S$601,$AA100)="","",INDEX('Per Invoice'!S$2:S$601,$AA100)))</f>
        <v/>
      </c>
      <c r="T100">
        <f>IF($AA100="","",IF(INDEX('Per Invoice'!T$2:T$601,$AA100)="","",INDEX('Per Invoice'!T$2:T$601,$AA100)))</f>
        <v/>
      </c>
      <c r="U100" s="7">
        <f>IF($AA100="","",IF(INDEX('Per Invoice'!U$2:U$601,$AA100)="","",INDEX('Per Invoice'!U$2:U$601,$AA100)))</f>
        <v/>
      </c>
      <c r="V100" s="7">
        <f>IF($AA100="","",IF(INDEX('Per Invoice'!V$2:V$601,$AA100)="","",INDEX('Per Invoice'!V$2:V$601,$AA100)))</f>
        <v/>
      </c>
      <c r="W100" s="7">
        <f>IF($AA100="","",IF(INDEX('Per Invoice'!W$2:W$601,$AA100)="","",INDEX('Per Invoice'!W$2:W$601,$AA100)))</f>
        <v/>
      </c>
      <c r="X100" s="7">
        <f>IF($AA100="","",IF(INDEX('Per Invoice'!X$2:X$601,$AA100)="","",INDEX('Per Invoice'!X$2:X$601,$AA100)))</f>
        <v/>
      </c>
      <c r="Y100" s="7">
        <f>IF($AA100="","",IF(INDEX('Per Invoice'!Y$2:Y$601,$AA100)="","",INDEX('Per Invoice'!Y$2:Y$601,$AA100)))</f>
        <v/>
      </c>
      <c r="Z100" s="7">
        <f>IF($AA100="","",IF(INDEX('Per Invoice'!Z$2:Z$601,$AA100)="","",INDEX('Per Invoice'!Z$2:Z$601,$AA100)))</f>
        <v/>
      </c>
      <c r="AA100" s="16">
        <f>IFERROR(MATCH(Settings!$C$26&amp;"|"&amp;ROWS($AA$2:$AA100),'Per Invoice'!$AC$2:$AC$601,0),"")</f>
        <v/>
      </c>
    </row>
    <row r="101">
      <c r="A101">
        <f>IF($AA101="","",IF(INDEX('Per Invoice'!A$2:A$601,$AA101)="","",INDEX('Per Invoice'!A$2:A$601,$AA101)))</f>
        <v/>
      </c>
      <c r="B101">
        <f>IF($AA101="","",IF(INDEX('Per Invoice'!B$2:B$601,$AA101)="","",INDEX('Per Invoice'!B$2:B$601,$AA101)))</f>
        <v/>
      </c>
      <c r="C101">
        <f>IF($AA101="","",IF(INDEX('Per Invoice'!C$2:C$601,$AA101)="","",INDEX('Per Invoice'!C$2:C$601,$AA101)))</f>
        <v/>
      </c>
      <c r="D101">
        <f>IF($AA101="","",IF(INDEX('Per Invoice'!D$2:D$601,$AA101)="","",INDEX('Per Invoice'!D$2:D$601,$AA101)))</f>
        <v/>
      </c>
      <c r="E101" s="14">
        <f>IF($AA101="","",IF(INDEX('Per Invoice'!E$2:E$601,$AA101)="","",INDEX('Per Invoice'!E$2:E$601,$AA101)))</f>
        <v/>
      </c>
      <c r="F101">
        <f>IF($AA101="","",IF(INDEX('Per Invoice'!F$2:F$601,$AA101)="","",INDEX('Per Invoice'!F$2:F$601,$AA101)))</f>
        <v/>
      </c>
      <c r="G101">
        <f>IF($AA101="","",IF(INDEX('Per Invoice'!G$2:G$601,$AA101)="","",INDEX('Per Invoice'!G$2:G$601,$AA101)))</f>
        <v/>
      </c>
      <c r="H101">
        <f>IF($AA101="","",IF(INDEX('Per Invoice'!H$2:H$601,$AA101)="","",INDEX('Per Invoice'!H$2:H$601,$AA101)))</f>
        <v/>
      </c>
      <c r="I101">
        <f>IF($AA101="","",IF(INDEX('Per Invoice'!I$2:I$601,$AA101)="","",INDEX('Per Invoice'!I$2:I$601,$AA101)))</f>
        <v/>
      </c>
      <c r="J101">
        <f>IF($AA101="","",IF(INDEX('Per Invoice'!J$2:J$601,$AA101)="","",INDEX('Per Invoice'!J$2:J$601,$AA101)))</f>
        <v/>
      </c>
      <c r="K101" s="7">
        <f>IF($AA101="","",IF(INDEX('Per Invoice'!K$2:K$601,$AA101)="","",INDEX('Per Invoice'!K$2:K$601,$AA101)))</f>
        <v/>
      </c>
      <c r="L101">
        <f>IF($AA101="","",IF(INDEX('Per Invoice'!L$2:L$601,$AA101)="","",INDEX('Per Invoice'!L$2:L$601,$AA101)))</f>
        <v/>
      </c>
      <c r="M101">
        <f>IF($AA101="","",IF(INDEX('Per Invoice'!M$2:M$601,$AA101)="","",INDEX('Per Invoice'!M$2:M$601,$AA101)))</f>
        <v/>
      </c>
      <c r="N101">
        <f>IF($AA101="","",IF(INDEX('Per Invoice'!N$2:N$601,$AA101)="","",INDEX('Per Invoice'!N$2:N$601,$AA101)))</f>
        <v/>
      </c>
      <c r="O101" s="7">
        <f>IF($AA101="","",IF(INDEX('Per Invoice'!O$2:O$601,$AA101)="","",INDEX('Per Invoice'!O$2:O$601,$AA101)))</f>
        <v/>
      </c>
      <c r="P101" s="7">
        <f>IF($AA101="","",IF(INDEX('Per Invoice'!P$2:P$601,$AA101)="","",INDEX('Per Invoice'!P$2:P$601,$AA101)))</f>
        <v/>
      </c>
      <c r="Q101">
        <f>IF($AA101="","",IF(INDEX('Per Invoice'!Q$2:Q$601,$AA101)="","",INDEX('Per Invoice'!Q$2:Q$601,$AA101)))</f>
        <v/>
      </c>
      <c r="R101" s="7">
        <f>IF($AA101="","",IF(INDEX('Per Invoice'!R$2:R$601,$AA101)="","",INDEX('Per Invoice'!R$2:R$601,$AA101)))</f>
        <v/>
      </c>
      <c r="S101" s="7">
        <f>IF($AA101="","",IF(INDEX('Per Invoice'!S$2:S$601,$AA101)="","",INDEX('Per Invoice'!S$2:S$601,$AA101)))</f>
        <v/>
      </c>
      <c r="T101">
        <f>IF($AA101="","",IF(INDEX('Per Invoice'!T$2:T$601,$AA101)="","",INDEX('Per Invoice'!T$2:T$601,$AA101)))</f>
        <v/>
      </c>
      <c r="U101" s="7">
        <f>IF($AA101="","",IF(INDEX('Per Invoice'!U$2:U$601,$AA101)="","",INDEX('Per Invoice'!U$2:U$601,$AA101)))</f>
        <v/>
      </c>
      <c r="V101" s="7">
        <f>IF($AA101="","",IF(INDEX('Per Invoice'!V$2:V$601,$AA101)="","",INDEX('Per Invoice'!V$2:V$601,$AA101)))</f>
        <v/>
      </c>
      <c r="W101" s="7">
        <f>IF($AA101="","",IF(INDEX('Per Invoice'!W$2:W$601,$AA101)="","",INDEX('Per Invoice'!W$2:W$601,$AA101)))</f>
        <v/>
      </c>
      <c r="X101" s="7">
        <f>IF($AA101="","",IF(INDEX('Per Invoice'!X$2:X$601,$AA101)="","",INDEX('Per Invoice'!X$2:X$601,$AA101)))</f>
        <v/>
      </c>
      <c r="Y101" s="7">
        <f>IF($AA101="","",IF(INDEX('Per Invoice'!Y$2:Y$601,$AA101)="","",INDEX('Per Invoice'!Y$2:Y$601,$AA101)))</f>
        <v/>
      </c>
      <c r="Z101" s="7">
        <f>IF($AA101="","",IF(INDEX('Per Invoice'!Z$2:Z$601,$AA101)="","",INDEX('Per Invoice'!Z$2:Z$601,$AA101)))</f>
        <v/>
      </c>
      <c r="AA101" s="16">
        <f>IFERROR(MATCH(Settings!$C$26&amp;"|"&amp;ROWS($AA$2:$AA101),'Per Invoice'!$AC$2:$AC$601,0),"")</f>
        <v/>
      </c>
    </row>
    <row r="102">
      <c r="A102">
        <f>IF($AA102="","",IF(INDEX('Per Invoice'!A$2:A$601,$AA102)="","",INDEX('Per Invoice'!A$2:A$601,$AA102)))</f>
        <v/>
      </c>
      <c r="B102">
        <f>IF($AA102="","",IF(INDEX('Per Invoice'!B$2:B$601,$AA102)="","",INDEX('Per Invoice'!B$2:B$601,$AA102)))</f>
        <v/>
      </c>
      <c r="C102">
        <f>IF($AA102="","",IF(INDEX('Per Invoice'!C$2:C$601,$AA102)="","",INDEX('Per Invoice'!C$2:C$601,$AA102)))</f>
        <v/>
      </c>
      <c r="D102">
        <f>IF($AA102="","",IF(INDEX('Per Invoice'!D$2:D$601,$AA102)="","",INDEX('Per Invoice'!D$2:D$601,$AA102)))</f>
        <v/>
      </c>
      <c r="E102" s="14">
        <f>IF($AA102="","",IF(INDEX('Per Invoice'!E$2:E$601,$AA102)="","",INDEX('Per Invoice'!E$2:E$601,$AA102)))</f>
        <v/>
      </c>
      <c r="F102">
        <f>IF($AA102="","",IF(INDEX('Per Invoice'!F$2:F$601,$AA102)="","",INDEX('Per Invoice'!F$2:F$601,$AA102)))</f>
        <v/>
      </c>
      <c r="G102">
        <f>IF($AA102="","",IF(INDEX('Per Invoice'!G$2:G$601,$AA102)="","",INDEX('Per Invoice'!G$2:G$601,$AA102)))</f>
        <v/>
      </c>
      <c r="H102">
        <f>IF($AA102="","",IF(INDEX('Per Invoice'!H$2:H$601,$AA102)="","",INDEX('Per Invoice'!H$2:H$601,$AA102)))</f>
        <v/>
      </c>
      <c r="I102">
        <f>IF($AA102="","",IF(INDEX('Per Invoice'!I$2:I$601,$AA102)="","",INDEX('Per Invoice'!I$2:I$601,$AA102)))</f>
        <v/>
      </c>
      <c r="J102">
        <f>IF($AA102="","",IF(INDEX('Per Invoice'!J$2:J$601,$AA102)="","",INDEX('Per Invoice'!J$2:J$601,$AA102)))</f>
        <v/>
      </c>
      <c r="K102" s="7">
        <f>IF($AA102="","",IF(INDEX('Per Invoice'!K$2:K$601,$AA102)="","",INDEX('Per Invoice'!K$2:K$601,$AA102)))</f>
        <v/>
      </c>
      <c r="L102">
        <f>IF($AA102="","",IF(INDEX('Per Invoice'!L$2:L$601,$AA102)="","",INDEX('Per Invoice'!L$2:L$601,$AA102)))</f>
        <v/>
      </c>
      <c r="M102">
        <f>IF($AA102="","",IF(INDEX('Per Invoice'!M$2:M$601,$AA102)="","",INDEX('Per Invoice'!M$2:M$601,$AA102)))</f>
        <v/>
      </c>
      <c r="N102">
        <f>IF($AA102="","",IF(INDEX('Per Invoice'!N$2:N$601,$AA102)="","",INDEX('Per Invoice'!N$2:N$601,$AA102)))</f>
        <v/>
      </c>
      <c r="O102" s="7">
        <f>IF($AA102="","",IF(INDEX('Per Invoice'!O$2:O$601,$AA102)="","",INDEX('Per Invoice'!O$2:O$601,$AA102)))</f>
        <v/>
      </c>
      <c r="P102" s="7">
        <f>IF($AA102="","",IF(INDEX('Per Invoice'!P$2:P$601,$AA102)="","",INDEX('Per Invoice'!P$2:P$601,$AA102)))</f>
        <v/>
      </c>
      <c r="Q102">
        <f>IF($AA102="","",IF(INDEX('Per Invoice'!Q$2:Q$601,$AA102)="","",INDEX('Per Invoice'!Q$2:Q$601,$AA102)))</f>
        <v/>
      </c>
      <c r="R102" s="7">
        <f>IF($AA102="","",IF(INDEX('Per Invoice'!R$2:R$601,$AA102)="","",INDEX('Per Invoice'!R$2:R$601,$AA102)))</f>
        <v/>
      </c>
      <c r="S102" s="7">
        <f>IF($AA102="","",IF(INDEX('Per Invoice'!S$2:S$601,$AA102)="","",INDEX('Per Invoice'!S$2:S$601,$AA102)))</f>
        <v/>
      </c>
      <c r="T102">
        <f>IF($AA102="","",IF(INDEX('Per Invoice'!T$2:T$601,$AA102)="","",INDEX('Per Invoice'!T$2:T$601,$AA102)))</f>
        <v/>
      </c>
      <c r="U102" s="7">
        <f>IF($AA102="","",IF(INDEX('Per Invoice'!U$2:U$601,$AA102)="","",INDEX('Per Invoice'!U$2:U$601,$AA102)))</f>
        <v/>
      </c>
      <c r="V102" s="7">
        <f>IF($AA102="","",IF(INDEX('Per Invoice'!V$2:V$601,$AA102)="","",INDEX('Per Invoice'!V$2:V$601,$AA102)))</f>
        <v/>
      </c>
      <c r="W102" s="7">
        <f>IF($AA102="","",IF(INDEX('Per Invoice'!W$2:W$601,$AA102)="","",INDEX('Per Invoice'!W$2:W$601,$AA102)))</f>
        <v/>
      </c>
      <c r="X102" s="7">
        <f>IF($AA102="","",IF(INDEX('Per Invoice'!X$2:X$601,$AA102)="","",INDEX('Per Invoice'!X$2:X$601,$AA102)))</f>
        <v/>
      </c>
      <c r="Y102" s="7">
        <f>IF($AA102="","",IF(INDEX('Per Invoice'!Y$2:Y$601,$AA102)="","",INDEX('Per Invoice'!Y$2:Y$601,$AA102)))</f>
        <v/>
      </c>
      <c r="Z102" s="7">
        <f>IF($AA102="","",IF(INDEX('Per Invoice'!Z$2:Z$601,$AA102)="","",INDEX('Per Invoice'!Z$2:Z$601,$AA102)))</f>
        <v/>
      </c>
      <c r="AA102" s="16">
        <f>IFERROR(MATCH(Settings!$C$26&amp;"|"&amp;ROWS($AA$2:$AA102),'Per Invoice'!$AC$2:$AC$601,0),"")</f>
        <v/>
      </c>
    </row>
    <row r="103">
      <c r="A103">
        <f>IF($AA103="","",IF(INDEX('Per Invoice'!A$2:A$601,$AA103)="","",INDEX('Per Invoice'!A$2:A$601,$AA103)))</f>
        <v/>
      </c>
      <c r="B103">
        <f>IF($AA103="","",IF(INDEX('Per Invoice'!B$2:B$601,$AA103)="","",INDEX('Per Invoice'!B$2:B$601,$AA103)))</f>
        <v/>
      </c>
      <c r="C103">
        <f>IF($AA103="","",IF(INDEX('Per Invoice'!C$2:C$601,$AA103)="","",INDEX('Per Invoice'!C$2:C$601,$AA103)))</f>
        <v/>
      </c>
      <c r="D103">
        <f>IF($AA103="","",IF(INDEX('Per Invoice'!D$2:D$601,$AA103)="","",INDEX('Per Invoice'!D$2:D$601,$AA103)))</f>
        <v/>
      </c>
      <c r="E103" s="14">
        <f>IF($AA103="","",IF(INDEX('Per Invoice'!E$2:E$601,$AA103)="","",INDEX('Per Invoice'!E$2:E$601,$AA103)))</f>
        <v/>
      </c>
      <c r="F103">
        <f>IF($AA103="","",IF(INDEX('Per Invoice'!F$2:F$601,$AA103)="","",INDEX('Per Invoice'!F$2:F$601,$AA103)))</f>
        <v/>
      </c>
      <c r="G103">
        <f>IF($AA103="","",IF(INDEX('Per Invoice'!G$2:G$601,$AA103)="","",INDEX('Per Invoice'!G$2:G$601,$AA103)))</f>
        <v/>
      </c>
      <c r="H103">
        <f>IF($AA103="","",IF(INDEX('Per Invoice'!H$2:H$601,$AA103)="","",INDEX('Per Invoice'!H$2:H$601,$AA103)))</f>
        <v/>
      </c>
      <c r="I103">
        <f>IF($AA103="","",IF(INDEX('Per Invoice'!I$2:I$601,$AA103)="","",INDEX('Per Invoice'!I$2:I$601,$AA103)))</f>
        <v/>
      </c>
      <c r="J103">
        <f>IF($AA103="","",IF(INDEX('Per Invoice'!J$2:J$601,$AA103)="","",INDEX('Per Invoice'!J$2:J$601,$AA103)))</f>
        <v/>
      </c>
      <c r="K103" s="7">
        <f>IF($AA103="","",IF(INDEX('Per Invoice'!K$2:K$601,$AA103)="","",INDEX('Per Invoice'!K$2:K$601,$AA103)))</f>
        <v/>
      </c>
      <c r="L103">
        <f>IF($AA103="","",IF(INDEX('Per Invoice'!L$2:L$601,$AA103)="","",INDEX('Per Invoice'!L$2:L$601,$AA103)))</f>
        <v/>
      </c>
      <c r="M103">
        <f>IF($AA103="","",IF(INDEX('Per Invoice'!M$2:M$601,$AA103)="","",INDEX('Per Invoice'!M$2:M$601,$AA103)))</f>
        <v/>
      </c>
      <c r="N103">
        <f>IF($AA103="","",IF(INDEX('Per Invoice'!N$2:N$601,$AA103)="","",INDEX('Per Invoice'!N$2:N$601,$AA103)))</f>
        <v/>
      </c>
      <c r="O103" s="7">
        <f>IF($AA103="","",IF(INDEX('Per Invoice'!O$2:O$601,$AA103)="","",INDEX('Per Invoice'!O$2:O$601,$AA103)))</f>
        <v/>
      </c>
      <c r="P103" s="7">
        <f>IF($AA103="","",IF(INDEX('Per Invoice'!P$2:P$601,$AA103)="","",INDEX('Per Invoice'!P$2:P$601,$AA103)))</f>
        <v/>
      </c>
      <c r="Q103">
        <f>IF($AA103="","",IF(INDEX('Per Invoice'!Q$2:Q$601,$AA103)="","",INDEX('Per Invoice'!Q$2:Q$601,$AA103)))</f>
        <v/>
      </c>
      <c r="R103" s="7">
        <f>IF($AA103="","",IF(INDEX('Per Invoice'!R$2:R$601,$AA103)="","",INDEX('Per Invoice'!R$2:R$601,$AA103)))</f>
        <v/>
      </c>
      <c r="S103" s="7">
        <f>IF($AA103="","",IF(INDEX('Per Invoice'!S$2:S$601,$AA103)="","",INDEX('Per Invoice'!S$2:S$601,$AA103)))</f>
        <v/>
      </c>
      <c r="T103">
        <f>IF($AA103="","",IF(INDEX('Per Invoice'!T$2:T$601,$AA103)="","",INDEX('Per Invoice'!T$2:T$601,$AA103)))</f>
        <v/>
      </c>
      <c r="U103" s="7">
        <f>IF($AA103="","",IF(INDEX('Per Invoice'!U$2:U$601,$AA103)="","",INDEX('Per Invoice'!U$2:U$601,$AA103)))</f>
        <v/>
      </c>
      <c r="V103" s="7">
        <f>IF($AA103="","",IF(INDEX('Per Invoice'!V$2:V$601,$AA103)="","",INDEX('Per Invoice'!V$2:V$601,$AA103)))</f>
        <v/>
      </c>
      <c r="W103" s="7">
        <f>IF($AA103="","",IF(INDEX('Per Invoice'!W$2:W$601,$AA103)="","",INDEX('Per Invoice'!W$2:W$601,$AA103)))</f>
        <v/>
      </c>
      <c r="X103" s="7">
        <f>IF($AA103="","",IF(INDEX('Per Invoice'!X$2:X$601,$AA103)="","",INDEX('Per Invoice'!X$2:X$601,$AA103)))</f>
        <v/>
      </c>
      <c r="Y103" s="7">
        <f>IF($AA103="","",IF(INDEX('Per Invoice'!Y$2:Y$601,$AA103)="","",INDEX('Per Invoice'!Y$2:Y$601,$AA103)))</f>
        <v/>
      </c>
      <c r="Z103" s="7">
        <f>IF($AA103="","",IF(INDEX('Per Invoice'!Z$2:Z$601,$AA103)="","",INDEX('Per Invoice'!Z$2:Z$601,$AA103)))</f>
        <v/>
      </c>
      <c r="AA103" s="16">
        <f>IFERROR(MATCH(Settings!$C$26&amp;"|"&amp;ROWS($AA$2:$AA103),'Per Invoice'!$AC$2:$AC$601,0),"")</f>
        <v/>
      </c>
    </row>
    <row r="104">
      <c r="A104">
        <f>IF($AA104="","",IF(INDEX('Per Invoice'!A$2:A$601,$AA104)="","",INDEX('Per Invoice'!A$2:A$601,$AA104)))</f>
        <v/>
      </c>
      <c r="B104">
        <f>IF($AA104="","",IF(INDEX('Per Invoice'!B$2:B$601,$AA104)="","",INDEX('Per Invoice'!B$2:B$601,$AA104)))</f>
        <v/>
      </c>
      <c r="C104">
        <f>IF($AA104="","",IF(INDEX('Per Invoice'!C$2:C$601,$AA104)="","",INDEX('Per Invoice'!C$2:C$601,$AA104)))</f>
        <v/>
      </c>
      <c r="D104">
        <f>IF($AA104="","",IF(INDEX('Per Invoice'!D$2:D$601,$AA104)="","",INDEX('Per Invoice'!D$2:D$601,$AA104)))</f>
        <v/>
      </c>
      <c r="E104" s="14">
        <f>IF($AA104="","",IF(INDEX('Per Invoice'!E$2:E$601,$AA104)="","",INDEX('Per Invoice'!E$2:E$601,$AA104)))</f>
        <v/>
      </c>
      <c r="F104">
        <f>IF($AA104="","",IF(INDEX('Per Invoice'!F$2:F$601,$AA104)="","",INDEX('Per Invoice'!F$2:F$601,$AA104)))</f>
        <v/>
      </c>
      <c r="G104">
        <f>IF($AA104="","",IF(INDEX('Per Invoice'!G$2:G$601,$AA104)="","",INDEX('Per Invoice'!G$2:G$601,$AA104)))</f>
        <v/>
      </c>
      <c r="H104">
        <f>IF($AA104="","",IF(INDEX('Per Invoice'!H$2:H$601,$AA104)="","",INDEX('Per Invoice'!H$2:H$601,$AA104)))</f>
        <v/>
      </c>
      <c r="I104">
        <f>IF($AA104="","",IF(INDEX('Per Invoice'!I$2:I$601,$AA104)="","",INDEX('Per Invoice'!I$2:I$601,$AA104)))</f>
        <v/>
      </c>
      <c r="J104">
        <f>IF($AA104="","",IF(INDEX('Per Invoice'!J$2:J$601,$AA104)="","",INDEX('Per Invoice'!J$2:J$601,$AA104)))</f>
        <v/>
      </c>
      <c r="K104" s="7">
        <f>IF($AA104="","",IF(INDEX('Per Invoice'!K$2:K$601,$AA104)="","",INDEX('Per Invoice'!K$2:K$601,$AA104)))</f>
        <v/>
      </c>
      <c r="L104">
        <f>IF($AA104="","",IF(INDEX('Per Invoice'!L$2:L$601,$AA104)="","",INDEX('Per Invoice'!L$2:L$601,$AA104)))</f>
        <v/>
      </c>
      <c r="M104">
        <f>IF($AA104="","",IF(INDEX('Per Invoice'!M$2:M$601,$AA104)="","",INDEX('Per Invoice'!M$2:M$601,$AA104)))</f>
        <v/>
      </c>
      <c r="N104">
        <f>IF($AA104="","",IF(INDEX('Per Invoice'!N$2:N$601,$AA104)="","",INDEX('Per Invoice'!N$2:N$601,$AA104)))</f>
        <v/>
      </c>
      <c r="O104" s="7">
        <f>IF($AA104="","",IF(INDEX('Per Invoice'!O$2:O$601,$AA104)="","",INDEX('Per Invoice'!O$2:O$601,$AA104)))</f>
        <v/>
      </c>
      <c r="P104" s="7">
        <f>IF($AA104="","",IF(INDEX('Per Invoice'!P$2:P$601,$AA104)="","",INDEX('Per Invoice'!P$2:P$601,$AA104)))</f>
        <v/>
      </c>
      <c r="Q104">
        <f>IF($AA104="","",IF(INDEX('Per Invoice'!Q$2:Q$601,$AA104)="","",INDEX('Per Invoice'!Q$2:Q$601,$AA104)))</f>
        <v/>
      </c>
      <c r="R104" s="7">
        <f>IF($AA104="","",IF(INDEX('Per Invoice'!R$2:R$601,$AA104)="","",INDEX('Per Invoice'!R$2:R$601,$AA104)))</f>
        <v/>
      </c>
      <c r="S104" s="7">
        <f>IF($AA104="","",IF(INDEX('Per Invoice'!S$2:S$601,$AA104)="","",INDEX('Per Invoice'!S$2:S$601,$AA104)))</f>
        <v/>
      </c>
      <c r="T104">
        <f>IF($AA104="","",IF(INDEX('Per Invoice'!T$2:T$601,$AA104)="","",INDEX('Per Invoice'!T$2:T$601,$AA104)))</f>
        <v/>
      </c>
      <c r="U104" s="7">
        <f>IF($AA104="","",IF(INDEX('Per Invoice'!U$2:U$601,$AA104)="","",INDEX('Per Invoice'!U$2:U$601,$AA104)))</f>
        <v/>
      </c>
      <c r="V104" s="7">
        <f>IF($AA104="","",IF(INDEX('Per Invoice'!V$2:V$601,$AA104)="","",INDEX('Per Invoice'!V$2:V$601,$AA104)))</f>
        <v/>
      </c>
      <c r="W104" s="7">
        <f>IF($AA104="","",IF(INDEX('Per Invoice'!W$2:W$601,$AA104)="","",INDEX('Per Invoice'!W$2:W$601,$AA104)))</f>
        <v/>
      </c>
      <c r="X104" s="7">
        <f>IF($AA104="","",IF(INDEX('Per Invoice'!X$2:X$601,$AA104)="","",INDEX('Per Invoice'!X$2:X$601,$AA104)))</f>
        <v/>
      </c>
      <c r="Y104" s="7">
        <f>IF($AA104="","",IF(INDEX('Per Invoice'!Y$2:Y$601,$AA104)="","",INDEX('Per Invoice'!Y$2:Y$601,$AA104)))</f>
        <v/>
      </c>
      <c r="Z104" s="7">
        <f>IF($AA104="","",IF(INDEX('Per Invoice'!Z$2:Z$601,$AA104)="","",INDEX('Per Invoice'!Z$2:Z$601,$AA104)))</f>
        <v/>
      </c>
      <c r="AA104" s="16">
        <f>IFERROR(MATCH(Settings!$C$26&amp;"|"&amp;ROWS($AA$2:$AA104),'Per Invoice'!$AC$2:$AC$601,0),"")</f>
        <v/>
      </c>
    </row>
    <row r="105">
      <c r="A105">
        <f>IF($AA105="","",IF(INDEX('Per Invoice'!A$2:A$601,$AA105)="","",INDEX('Per Invoice'!A$2:A$601,$AA105)))</f>
        <v/>
      </c>
      <c r="B105">
        <f>IF($AA105="","",IF(INDEX('Per Invoice'!B$2:B$601,$AA105)="","",INDEX('Per Invoice'!B$2:B$601,$AA105)))</f>
        <v/>
      </c>
      <c r="C105">
        <f>IF($AA105="","",IF(INDEX('Per Invoice'!C$2:C$601,$AA105)="","",INDEX('Per Invoice'!C$2:C$601,$AA105)))</f>
        <v/>
      </c>
      <c r="D105">
        <f>IF($AA105="","",IF(INDEX('Per Invoice'!D$2:D$601,$AA105)="","",INDEX('Per Invoice'!D$2:D$601,$AA105)))</f>
        <v/>
      </c>
      <c r="E105" s="14">
        <f>IF($AA105="","",IF(INDEX('Per Invoice'!E$2:E$601,$AA105)="","",INDEX('Per Invoice'!E$2:E$601,$AA105)))</f>
        <v/>
      </c>
      <c r="F105">
        <f>IF($AA105="","",IF(INDEX('Per Invoice'!F$2:F$601,$AA105)="","",INDEX('Per Invoice'!F$2:F$601,$AA105)))</f>
        <v/>
      </c>
      <c r="G105">
        <f>IF($AA105="","",IF(INDEX('Per Invoice'!G$2:G$601,$AA105)="","",INDEX('Per Invoice'!G$2:G$601,$AA105)))</f>
        <v/>
      </c>
      <c r="H105">
        <f>IF($AA105="","",IF(INDEX('Per Invoice'!H$2:H$601,$AA105)="","",INDEX('Per Invoice'!H$2:H$601,$AA105)))</f>
        <v/>
      </c>
      <c r="I105">
        <f>IF($AA105="","",IF(INDEX('Per Invoice'!I$2:I$601,$AA105)="","",INDEX('Per Invoice'!I$2:I$601,$AA105)))</f>
        <v/>
      </c>
      <c r="J105">
        <f>IF($AA105="","",IF(INDEX('Per Invoice'!J$2:J$601,$AA105)="","",INDEX('Per Invoice'!J$2:J$601,$AA105)))</f>
        <v/>
      </c>
      <c r="K105" s="7">
        <f>IF($AA105="","",IF(INDEX('Per Invoice'!K$2:K$601,$AA105)="","",INDEX('Per Invoice'!K$2:K$601,$AA105)))</f>
        <v/>
      </c>
      <c r="L105">
        <f>IF($AA105="","",IF(INDEX('Per Invoice'!L$2:L$601,$AA105)="","",INDEX('Per Invoice'!L$2:L$601,$AA105)))</f>
        <v/>
      </c>
      <c r="M105">
        <f>IF($AA105="","",IF(INDEX('Per Invoice'!M$2:M$601,$AA105)="","",INDEX('Per Invoice'!M$2:M$601,$AA105)))</f>
        <v/>
      </c>
      <c r="N105">
        <f>IF($AA105="","",IF(INDEX('Per Invoice'!N$2:N$601,$AA105)="","",INDEX('Per Invoice'!N$2:N$601,$AA105)))</f>
        <v/>
      </c>
      <c r="O105" s="7">
        <f>IF($AA105="","",IF(INDEX('Per Invoice'!O$2:O$601,$AA105)="","",INDEX('Per Invoice'!O$2:O$601,$AA105)))</f>
        <v/>
      </c>
      <c r="P105" s="7">
        <f>IF($AA105="","",IF(INDEX('Per Invoice'!P$2:P$601,$AA105)="","",INDEX('Per Invoice'!P$2:P$601,$AA105)))</f>
        <v/>
      </c>
      <c r="Q105">
        <f>IF($AA105="","",IF(INDEX('Per Invoice'!Q$2:Q$601,$AA105)="","",INDEX('Per Invoice'!Q$2:Q$601,$AA105)))</f>
        <v/>
      </c>
      <c r="R105" s="7">
        <f>IF($AA105="","",IF(INDEX('Per Invoice'!R$2:R$601,$AA105)="","",INDEX('Per Invoice'!R$2:R$601,$AA105)))</f>
        <v/>
      </c>
      <c r="S105" s="7">
        <f>IF($AA105="","",IF(INDEX('Per Invoice'!S$2:S$601,$AA105)="","",INDEX('Per Invoice'!S$2:S$601,$AA105)))</f>
        <v/>
      </c>
      <c r="T105">
        <f>IF($AA105="","",IF(INDEX('Per Invoice'!T$2:T$601,$AA105)="","",INDEX('Per Invoice'!T$2:T$601,$AA105)))</f>
        <v/>
      </c>
      <c r="U105" s="7">
        <f>IF($AA105="","",IF(INDEX('Per Invoice'!U$2:U$601,$AA105)="","",INDEX('Per Invoice'!U$2:U$601,$AA105)))</f>
        <v/>
      </c>
      <c r="V105" s="7">
        <f>IF($AA105="","",IF(INDEX('Per Invoice'!V$2:V$601,$AA105)="","",INDEX('Per Invoice'!V$2:V$601,$AA105)))</f>
        <v/>
      </c>
      <c r="W105" s="7">
        <f>IF($AA105="","",IF(INDEX('Per Invoice'!W$2:W$601,$AA105)="","",INDEX('Per Invoice'!W$2:W$601,$AA105)))</f>
        <v/>
      </c>
      <c r="X105" s="7">
        <f>IF($AA105="","",IF(INDEX('Per Invoice'!X$2:X$601,$AA105)="","",INDEX('Per Invoice'!X$2:X$601,$AA105)))</f>
        <v/>
      </c>
      <c r="Y105" s="7">
        <f>IF($AA105="","",IF(INDEX('Per Invoice'!Y$2:Y$601,$AA105)="","",INDEX('Per Invoice'!Y$2:Y$601,$AA105)))</f>
        <v/>
      </c>
      <c r="Z105" s="7">
        <f>IF($AA105="","",IF(INDEX('Per Invoice'!Z$2:Z$601,$AA105)="","",INDEX('Per Invoice'!Z$2:Z$601,$AA105)))</f>
        <v/>
      </c>
      <c r="AA105" s="16">
        <f>IFERROR(MATCH(Settings!$C$26&amp;"|"&amp;ROWS($AA$2:$AA105),'Per Invoice'!$AC$2:$AC$601,0),"")</f>
        <v/>
      </c>
    </row>
    <row r="106">
      <c r="A106">
        <f>IF($AA106="","",IF(INDEX('Per Invoice'!A$2:A$601,$AA106)="","",INDEX('Per Invoice'!A$2:A$601,$AA106)))</f>
        <v/>
      </c>
      <c r="B106">
        <f>IF($AA106="","",IF(INDEX('Per Invoice'!B$2:B$601,$AA106)="","",INDEX('Per Invoice'!B$2:B$601,$AA106)))</f>
        <v/>
      </c>
      <c r="C106">
        <f>IF($AA106="","",IF(INDEX('Per Invoice'!C$2:C$601,$AA106)="","",INDEX('Per Invoice'!C$2:C$601,$AA106)))</f>
        <v/>
      </c>
      <c r="D106">
        <f>IF($AA106="","",IF(INDEX('Per Invoice'!D$2:D$601,$AA106)="","",INDEX('Per Invoice'!D$2:D$601,$AA106)))</f>
        <v/>
      </c>
      <c r="E106" s="14">
        <f>IF($AA106="","",IF(INDEX('Per Invoice'!E$2:E$601,$AA106)="","",INDEX('Per Invoice'!E$2:E$601,$AA106)))</f>
        <v/>
      </c>
      <c r="F106">
        <f>IF($AA106="","",IF(INDEX('Per Invoice'!F$2:F$601,$AA106)="","",INDEX('Per Invoice'!F$2:F$601,$AA106)))</f>
        <v/>
      </c>
      <c r="G106">
        <f>IF($AA106="","",IF(INDEX('Per Invoice'!G$2:G$601,$AA106)="","",INDEX('Per Invoice'!G$2:G$601,$AA106)))</f>
        <v/>
      </c>
      <c r="H106">
        <f>IF($AA106="","",IF(INDEX('Per Invoice'!H$2:H$601,$AA106)="","",INDEX('Per Invoice'!H$2:H$601,$AA106)))</f>
        <v/>
      </c>
      <c r="I106">
        <f>IF($AA106="","",IF(INDEX('Per Invoice'!I$2:I$601,$AA106)="","",INDEX('Per Invoice'!I$2:I$601,$AA106)))</f>
        <v/>
      </c>
      <c r="J106">
        <f>IF($AA106="","",IF(INDEX('Per Invoice'!J$2:J$601,$AA106)="","",INDEX('Per Invoice'!J$2:J$601,$AA106)))</f>
        <v/>
      </c>
      <c r="K106" s="7">
        <f>IF($AA106="","",IF(INDEX('Per Invoice'!K$2:K$601,$AA106)="","",INDEX('Per Invoice'!K$2:K$601,$AA106)))</f>
        <v/>
      </c>
      <c r="L106">
        <f>IF($AA106="","",IF(INDEX('Per Invoice'!L$2:L$601,$AA106)="","",INDEX('Per Invoice'!L$2:L$601,$AA106)))</f>
        <v/>
      </c>
      <c r="M106">
        <f>IF($AA106="","",IF(INDEX('Per Invoice'!M$2:M$601,$AA106)="","",INDEX('Per Invoice'!M$2:M$601,$AA106)))</f>
        <v/>
      </c>
      <c r="N106">
        <f>IF($AA106="","",IF(INDEX('Per Invoice'!N$2:N$601,$AA106)="","",INDEX('Per Invoice'!N$2:N$601,$AA106)))</f>
        <v/>
      </c>
      <c r="O106" s="7">
        <f>IF($AA106="","",IF(INDEX('Per Invoice'!O$2:O$601,$AA106)="","",INDEX('Per Invoice'!O$2:O$601,$AA106)))</f>
        <v/>
      </c>
      <c r="P106" s="7">
        <f>IF($AA106="","",IF(INDEX('Per Invoice'!P$2:P$601,$AA106)="","",INDEX('Per Invoice'!P$2:P$601,$AA106)))</f>
        <v/>
      </c>
      <c r="Q106">
        <f>IF($AA106="","",IF(INDEX('Per Invoice'!Q$2:Q$601,$AA106)="","",INDEX('Per Invoice'!Q$2:Q$601,$AA106)))</f>
        <v/>
      </c>
      <c r="R106" s="7">
        <f>IF($AA106="","",IF(INDEX('Per Invoice'!R$2:R$601,$AA106)="","",INDEX('Per Invoice'!R$2:R$601,$AA106)))</f>
        <v/>
      </c>
      <c r="S106" s="7">
        <f>IF($AA106="","",IF(INDEX('Per Invoice'!S$2:S$601,$AA106)="","",INDEX('Per Invoice'!S$2:S$601,$AA106)))</f>
        <v/>
      </c>
      <c r="T106">
        <f>IF($AA106="","",IF(INDEX('Per Invoice'!T$2:T$601,$AA106)="","",INDEX('Per Invoice'!T$2:T$601,$AA106)))</f>
        <v/>
      </c>
      <c r="U106" s="7">
        <f>IF($AA106="","",IF(INDEX('Per Invoice'!U$2:U$601,$AA106)="","",INDEX('Per Invoice'!U$2:U$601,$AA106)))</f>
        <v/>
      </c>
      <c r="V106" s="7">
        <f>IF($AA106="","",IF(INDEX('Per Invoice'!V$2:V$601,$AA106)="","",INDEX('Per Invoice'!V$2:V$601,$AA106)))</f>
        <v/>
      </c>
      <c r="W106" s="7">
        <f>IF($AA106="","",IF(INDEX('Per Invoice'!W$2:W$601,$AA106)="","",INDEX('Per Invoice'!W$2:W$601,$AA106)))</f>
        <v/>
      </c>
      <c r="X106" s="7">
        <f>IF($AA106="","",IF(INDEX('Per Invoice'!X$2:X$601,$AA106)="","",INDEX('Per Invoice'!X$2:X$601,$AA106)))</f>
        <v/>
      </c>
      <c r="Y106" s="7">
        <f>IF($AA106="","",IF(INDEX('Per Invoice'!Y$2:Y$601,$AA106)="","",INDEX('Per Invoice'!Y$2:Y$601,$AA106)))</f>
        <v/>
      </c>
      <c r="Z106" s="7">
        <f>IF($AA106="","",IF(INDEX('Per Invoice'!Z$2:Z$601,$AA106)="","",INDEX('Per Invoice'!Z$2:Z$601,$AA106)))</f>
        <v/>
      </c>
      <c r="AA106" s="16">
        <f>IFERROR(MATCH(Settings!$C$26&amp;"|"&amp;ROWS($AA$2:$AA106),'Per Invoice'!$AC$2:$AC$601,0),"")</f>
        <v/>
      </c>
    </row>
    <row r="107">
      <c r="A107">
        <f>IF($AA107="","",IF(INDEX('Per Invoice'!A$2:A$601,$AA107)="","",INDEX('Per Invoice'!A$2:A$601,$AA107)))</f>
        <v/>
      </c>
      <c r="B107">
        <f>IF($AA107="","",IF(INDEX('Per Invoice'!B$2:B$601,$AA107)="","",INDEX('Per Invoice'!B$2:B$601,$AA107)))</f>
        <v/>
      </c>
      <c r="C107">
        <f>IF($AA107="","",IF(INDEX('Per Invoice'!C$2:C$601,$AA107)="","",INDEX('Per Invoice'!C$2:C$601,$AA107)))</f>
        <v/>
      </c>
      <c r="D107">
        <f>IF($AA107="","",IF(INDEX('Per Invoice'!D$2:D$601,$AA107)="","",INDEX('Per Invoice'!D$2:D$601,$AA107)))</f>
        <v/>
      </c>
      <c r="E107" s="14">
        <f>IF($AA107="","",IF(INDEX('Per Invoice'!E$2:E$601,$AA107)="","",INDEX('Per Invoice'!E$2:E$601,$AA107)))</f>
        <v/>
      </c>
      <c r="F107">
        <f>IF($AA107="","",IF(INDEX('Per Invoice'!F$2:F$601,$AA107)="","",INDEX('Per Invoice'!F$2:F$601,$AA107)))</f>
        <v/>
      </c>
      <c r="G107">
        <f>IF($AA107="","",IF(INDEX('Per Invoice'!G$2:G$601,$AA107)="","",INDEX('Per Invoice'!G$2:G$601,$AA107)))</f>
        <v/>
      </c>
      <c r="H107">
        <f>IF($AA107="","",IF(INDEX('Per Invoice'!H$2:H$601,$AA107)="","",INDEX('Per Invoice'!H$2:H$601,$AA107)))</f>
        <v/>
      </c>
      <c r="I107">
        <f>IF($AA107="","",IF(INDEX('Per Invoice'!I$2:I$601,$AA107)="","",INDEX('Per Invoice'!I$2:I$601,$AA107)))</f>
        <v/>
      </c>
      <c r="J107">
        <f>IF($AA107="","",IF(INDEX('Per Invoice'!J$2:J$601,$AA107)="","",INDEX('Per Invoice'!J$2:J$601,$AA107)))</f>
        <v/>
      </c>
      <c r="K107" s="7">
        <f>IF($AA107="","",IF(INDEX('Per Invoice'!K$2:K$601,$AA107)="","",INDEX('Per Invoice'!K$2:K$601,$AA107)))</f>
        <v/>
      </c>
      <c r="L107">
        <f>IF($AA107="","",IF(INDEX('Per Invoice'!L$2:L$601,$AA107)="","",INDEX('Per Invoice'!L$2:L$601,$AA107)))</f>
        <v/>
      </c>
      <c r="M107">
        <f>IF($AA107="","",IF(INDEX('Per Invoice'!M$2:M$601,$AA107)="","",INDEX('Per Invoice'!M$2:M$601,$AA107)))</f>
        <v/>
      </c>
      <c r="N107">
        <f>IF($AA107="","",IF(INDEX('Per Invoice'!N$2:N$601,$AA107)="","",INDEX('Per Invoice'!N$2:N$601,$AA107)))</f>
        <v/>
      </c>
      <c r="O107" s="7">
        <f>IF($AA107="","",IF(INDEX('Per Invoice'!O$2:O$601,$AA107)="","",INDEX('Per Invoice'!O$2:O$601,$AA107)))</f>
        <v/>
      </c>
      <c r="P107" s="7">
        <f>IF($AA107="","",IF(INDEX('Per Invoice'!P$2:P$601,$AA107)="","",INDEX('Per Invoice'!P$2:P$601,$AA107)))</f>
        <v/>
      </c>
      <c r="Q107">
        <f>IF($AA107="","",IF(INDEX('Per Invoice'!Q$2:Q$601,$AA107)="","",INDEX('Per Invoice'!Q$2:Q$601,$AA107)))</f>
        <v/>
      </c>
      <c r="R107" s="7">
        <f>IF($AA107="","",IF(INDEX('Per Invoice'!R$2:R$601,$AA107)="","",INDEX('Per Invoice'!R$2:R$601,$AA107)))</f>
        <v/>
      </c>
      <c r="S107" s="7">
        <f>IF($AA107="","",IF(INDEX('Per Invoice'!S$2:S$601,$AA107)="","",INDEX('Per Invoice'!S$2:S$601,$AA107)))</f>
        <v/>
      </c>
      <c r="T107">
        <f>IF($AA107="","",IF(INDEX('Per Invoice'!T$2:T$601,$AA107)="","",INDEX('Per Invoice'!T$2:T$601,$AA107)))</f>
        <v/>
      </c>
      <c r="U107" s="7">
        <f>IF($AA107="","",IF(INDEX('Per Invoice'!U$2:U$601,$AA107)="","",INDEX('Per Invoice'!U$2:U$601,$AA107)))</f>
        <v/>
      </c>
      <c r="V107" s="7">
        <f>IF($AA107="","",IF(INDEX('Per Invoice'!V$2:V$601,$AA107)="","",INDEX('Per Invoice'!V$2:V$601,$AA107)))</f>
        <v/>
      </c>
      <c r="W107" s="7">
        <f>IF($AA107="","",IF(INDEX('Per Invoice'!W$2:W$601,$AA107)="","",INDEX('Per Invoice'!W$2:W$601,$AA107)))</f>
        <v/>
      </c>
      <c r="X107" s="7">
        <f>IF($AA107="","",IF(INDEX('Per Invoice'!X$2:X$601,$AA107)="","",INDEX('Per Invoice'!X$2:X$601,$AA107)))</f>
        <v/>
      </c>
      <c r="Y107" s="7">
        <f>IF($AA107="","",IF(INDEX('Per Invoice'!Y$2:Y$601,$AA107)="","",INDEX('Per Invoice'!Y$2:Y$601,$AA107)))</f>
        <v/>
      </c>
      <c r="Z107" s="7">
        <f>IF($AA107="","",IF(INDEX('Per Invoice'!Z$2:Z$601,$AA107)="","",INDEX('Per Invoice'!Z$2:Z$601,$AA107)))</f>
        <v/>
      </c>
      <c r="AA107" s="16">
        <f>IFERROR(MATCH(Settings!$C$26&amp;"|"&amp;ROWS($AA$2:$AA107),'Per Invoice'!$AC$2:$AC$601,0),"")</f>
        <v/>
      </c>
    </row>
    <row r="108">
      <c r="A108">
        <f>IF($AA108="","",IF(INDEX('Per Invoice'!A$2:A$601,$AA108)="","",INDEX('Per Invoice'!A$2:A$601,$AA108)))</f>
        <v/>
      </c>
      <c r="B108">
        <f>IF($AA108="","",IF(INDEX('Per Invoice'!B$2:B$601,$AA108)="","",INDEX('Per Invoice'!B$2:B$601,$AA108)))</f>
        <v/>
      </c>
      <c r="C108">
        <f>IF($AA108="","",IF(INDEX('Per Invoice'!C$2:C$601,$AA108)="","",INDEX('Per Invoice'!C$2:C$601,$AA108)))</f>
        <v/>
      </c>
      <c r="D108">
        <f>IF($AA108="","",IF(INDEX('Per Invoice'!D$2:D$601,$AA108)="","",INDEX('Per Invoice'!D$2:D$601,$AA108)))</f>
        <v/>
      </c>
      <c r="E108" s="14">
        <f>IF($AA108="","",IF(INDEX('Per Invoice'!E$2:E$601,$AA108)="","",INDEX('Per Invoice'!E$2:E$601,$AA108)))</f>
        <v/>
      </c>
      <c r="F108">
        <f>IF($AA108="","",IF(INDEX('Per Invoice'!F$2:F$601,$AA108)="","",INDEX('Per Invoice'!F$2:F$601,$AA108)))</f>
        <v/>
      </c>
      <c r="G108">
        <f>IF($AA108="","",IF(INDEX('Per Invoice'!G$2:G$601,$AA108)="","",INDEX('Per Invoice'!G$2:G$601,$AA108)))</f>
        <v/>
      </c>
      <c r="H108">
        <f>IF($AA108="","",IF(INDEX('Per Invoice'!H$2:H$601,$AA108)="","",INDEX('Per Invoice'!H$2:H$601,$AA108)))</f>
        <v/>
      </c>
      <c r="I108">
        <f>IF($AA108="","",IF(INDEX('Per Invoice'!I$2:I$601,$AA108)="","",INDEX('Per Invoice'!I$2:I$601,$AA108)))</f>
        <v/>
      </c>
      <c r="J108">
        <f>IF($AA108="","",IF(INDEX('Per Invoice'!J$2:J$601,$AA108)="","",INDEX('Per Invoice'!J$2:J$601,$AA108)))</f>
        <v/>
      </c>
      <c r="K108" s="7">
        <f>IF($AA108="","",IF(INDEX('Per Invoice'!K$2:K$601,$AA108)="","",INDEX('Per Invoice'!K$2:K$601,$AA108)))</f>
        <v/>
      </c>
      <c r="L108">
        <f>IF($AA108="","",IF(INDEX('Per Invoice'!L$2:L$601,$AA108)="","",INDEX('Per Invoice'!L$2:L$601,$AA108)))</f>
        <v/>
      </c>
      <c r="M108">
        <f>IF($AA108="","",IF(INDEX('Per Invoice'!M$2:M$601,$AA108)="","",INDEX('Per Invoice'!M$2:M$601,$AA108)))</f>
        <v/>
      </c>
      <c r="N108">
        <f>IF($AA108="","",IF(INDEX('Per Invoice'!N$2:N$601,$AA108)="","",INDEX('Per Invoice'!N$2:N$601,$AA108)))</f>
        <v/>
      </c>
      <c r="O108" s="7">
        <f>IF($AA108="","",IF(INDEX('Per Invoice'!O$2:O$601,$AA108)="","",INDEX('Per Invoice'!O$2:O$601,$AA108)))</f>
        <v/>
      </c>
      <c r="P108" s="7">
        <f>IF($AA108="","",IF(INDEX('Per Invoice'!P$2:P$601,$AA108)="","",INDEX('Per Invoice'!P$2:P$601,$AA108)))</f>
        <v/>
      </c>
      <c r="Q108">
        <f>IF($AA108="","",IF(INDEX('Per Invoice'!Q$2:Q$601,$AA108)="","",INDEX('Per Invoice'!Q$2:Q$601,$AA108)))</f>
        <v/>
      </c>
      <c r="R108" s="7">
        <f>IF($AA108="","",IF(INDEX('Per Invoice'!R$2:R$601,$AA108)="","",INDEX('Per Invoice'!R$2:R$601,$AA108)))</f>
        <v/>
      </c>
      <c r="S108" s="7">
        <f>IF($AA108="","",IF(INDEX('Per Invoice'!S$2:S$601,$AA108)="","",INDEX('Per Invoice'!S$2:S$601,$AA108)))</f>
        <v/>
      </c>
      <c r="T108">
        <f>IF($AA108="","",IF(INDEX('Per Invoice'!T$2:T$601,$AA108)="","",INDEX('Per Invoice'!T$2:T$601,$AA108)))</f>
        <v/>
      </c>
      <c r="U108" s="7">
        <f>IF($AA108="","",IF(INDEX('Per Invoice'!U$2:U$601,$AA108)="","",INDEX('Per Invoice'!U$2:U$601,$AA108)))</f>
        <v/>
      </c>
      <c r="V108" s="7">
        <f>IF($AA108="","",IF(INDEX('Per Invoice'!V$2:V$601,$AA108)="","",INDEX('Per Invoice'!V$2:V$601,$AA108)))</f>
        <v/>
      </c>
      <c r="W108" s="7">
        <f>IF($AA108="","",IF(INDEX('Per Invoice'!W$2:W$601,$AA108)="","",INDEX('Per Invoice'!W$2:W$601,$AA108)))</f>
        <v/>
      </c>
      <c r="X108" s="7">
        <f>IF($AA108="","",IF(INDEX('Per Invoice'!X$2:X$601,$AA108)="","",INDEX('Per Invoice'!X$2:X$601,$AA108)))</f>
        <v/>
      </c>
      <c r="Y108" s="7">
        <f>IF($AA108="","",IF(INDEX('Per Invoice'!Y$2:Y$601,$AA108)="","",INDEX('Per Invoice'!Y$2:Y$601,$AA108)))</f>
        <v/>
      </c>
      <c r="Z108" s="7">
        <f>IF($AA108="","",IF(INDEX('Per Invoice'!Z$2:Z$601,$AA108)="","",INDEX('Per Invoice'!Z$2:Z$601,$AA108)))</f>
        <v/>
      </c>
      <c r="AA108" s="16">
        <f>IFERROR(MATCH(Settings!$C$26&amp;"|"&amp;ROWS($AA$2:$AA108),'Per Invoice'!$AC$2:$AC$601,0),"")</f>
        <v/>
      </c>
    </row>
    <row r="109">
      <c r="A109">
        <f>IF($AA109="","",IF(INDEX('Per Invoice'!A$2:A$601,$AA109)="","",INDEX('Per Invoice'!A$2:A$601,$AA109)))</f>
        <v/>
      </c>
      <c r="B109">
        <f>IF($AA109="","",IF(INDEX('Per Invoice'!B$2:B$601,$AA109)="","",INDEX('Per Invoice'!B$2:B$601,$AA109)))</f>
        <v/>
      </c>
      <c r="C109">
        <f>IF($AA109="","",IF(INDEX('Per Invoice'!C$2:C$601,$AA109)="","",INDEX('Per Invoice'!C$2:C$601,$AA109)))</f>
        <v/>
      </c>
      <c r="D109">
        <f>IF($AA109="","",IF(INDEX('Per Invoice'!D$2:D$601,$AA109)="","",INDEX('Per Invoice'!D$2:D$601,$AA109)))</f>
        <v/>
      </c>
      <c r="E109" s="14">
        <f>IF($AA109="","",IF(INDEX('Per Invoice'!E$2:E$601,$AA109)="","",INDEX('Per Invoice'!E$2:E$601,$AA109)))</f>
        <v/>
      </c>
      <c r="F109">
        <f>IF($AA109="","",IF(INDEX('Per Invoice'!F$2:F$601,$AA109)="","",INDEX('Per Invoice'!F$2:F$601,$AA109)))</f>
        <v/>
      </c>
      <c r="G109">
        <f>IF($AA109="","",IF(INDEX('Per Invoice'!G$2:G$601,$AA109)="","",INDEX('Per Invoice'!G$2:G$601,$AA109)))</f>
        <v/>
      </c>
      <c r="H109">
        <f>IF($AA109="","",IF(INDEX('Per Invoice'!H$2:H$601,$AA109)="","",INDEX('Per Invoice'!H$2:H$601,$AA109)))</f>
        <v/>
      </c>
      <c r="I109">
        <f>IF($AA109="","",IF(INDEX('Per Invoice'!I$2:I$601,$AA109)="","",INDEX('Per Invoice'!I$2:I$601,$AA109)))</f>
        <v/>
      </c>
      <c r="J109">
        <f>IF($AA109="","",IF(INDEX('Per Invoice'!J$2:J$601,$AA109)="","",INDEX('Per Invoice'!J$2:J$601,$AA109)))</f>
        <v/>
      </c>
      <c r="K109" s="7">
        <f>IF($AA109="","",IF(INDEX('Per Invoice'!K$2:K$601,$AA109)="","",INDEX('Per Invoice'!K$2:K$601,$AA109)))</f>
        <v/>
      </c>
      <c r="L109">
        <f>IF($AA109="","",IF(INDEX('Per Invoice'!L$2:L$601,$AA109)="","",INDEX('Per Invoice'!L$2:L$601,$AA109)))</f>
        <v/>
      </c>
      <c r="M109">
        <f>IF($AA109="","",IF(INDEX('Per Invoice'!M$2:M$601,$AA109)="","",INDEX('Per Invoice'!M$2:M$601,$AA109)))</f>
        <v/>
      </c>
      <c r="N109">
        <f>IF($AA109="","",IF(INDEX('Per Invoice'!N$2:N$601,$AA109)="","",INDEX('Per Invoice'!N$2:N$601,$AA109)))</f>
        <v/>
      </c>
      <c r="O109" s="7">
        <f>IF($AA109="","",IF(INDEX('Per Invoice'!O$2:O$601,$AA109)="","",INDEX('Per Invoice'!O$2:O$601,$AA109)))</f>
        <v/>
      </c>
      <c r="P109" s="7">
        <f>IF($AA109="","",IF(INDEX('Per Invoice'!P$2:P$601,$AA109)="","",INDEX('Per Invoice'!P$2:P$601,$AA109)))</f>
        <v/>
      </c>
      <c r="Q109">
        <f>IF($AA109="","",IF(INDEX('Per Invoice'!Q$2:Q$601,$AA109)="","",INDEX('Per Invoice'!Q$2:Q$601,$AA109)))</f>
        <v/>
      </c>
      <c r="R109" s="7">
        <f>IF($AA109="","",IF(INDEX('Per Invoice'!R$2:R$601,$AA109)="","",INDEX('Per Invoice'!R$2:R$601,$AA109)))</f>
        <v/>
      </c>
      <c r="S109" s="7">
        <f>IF($AA109="","",IF(INDEX('Per Invoice'!S$2:S$601,$AA109)="","",INDEX('Per Invoice'!S$2:S$601,$AA109)))</f>
        <v/>
      </c>
      <c r="T109">
        <f>IF($AA109="","",IF(INDEX('Per Invoice'!T$2:T$601,$AA109)="","",INDEX('Per Invoice'!T$2:T$601,$AA109)))</f>
        <v/>
      </c>
      <c r="U109" s="7">
        <f>IF($AA109="","",IF(INDEX('Per Invoice'!U$2:U$601,$AA109)="","",INDEX('Per Invoice'!U$2:U$601,$AA109)))</f>
        <v/>
      </c>
      <c r="V109" s="7">
        <f>IF($AA109="","",IF(INDEX('Per Invoice'!V$2:V$601,$AA109)="","",INDEX('Per Invoice'!V$2:V$601,$AA109)))</f>
        <v/>
      </c>
      <c r="W109" s="7">
        <f>IF($AA109="","",IF(INDEX('Per Invoice'!W$2:W$601,$AA109)="","",INDEX('Per Invoice'!W$2:W$601,$AA109)))</f>
        <v/>
      </c>
      <c r="X109" s="7">
        <f>IF($AA109="","",IF(INDEX('Per Invoice'!X$2:X$601,$AA109)="","",INDEX('Per Invoice'!X$2:X$601,$AA109)))</f>
        <v/>
      </c>
      <c r="Y109" s="7">
        <f>IF($AA109="","",IF(INDEX('Per Invoice'!Y$2:Y$601,$AA109)="","",INDEX('Per Invoice'!Y$2:Y$601,$AA109)))</f>
        <v/>
      </c>
      <c r="Z109" s="7">
        <f>IF($AA109="","",IF(INDEX('Per Invoice'!Z$2:Z$601,$AA109)="","",INDEX('Per Invoice'!Z$2:Z$601,$AA109)))</f>
        <v/>
      </c>
      <c r="AA109" s="16">
        <f>IFERROR(MATCH(Settings!$C$26&amp;"|"&amp;ROWS($AA$2:$AA109),'Per Invoice'!$AC$2:$AC$601,0),"")</f>
        <v/>
      </c>
    </row>
    <row r="110">
      <c r="A110">
        <f>IF($AA110="","",IF(INDEX('Per Invoice'!A$2:A$601,$AA110)="","",INDEX('Per Invoice'!A$2:A$601,$AA110)))</f>
        <v/>
      </c>
      <c r="B110">
        <f>IF($AA110="","",IF(INDEX('Per Invoice'!B$2:B$601,$AA110)="","",INDEX('Per Invoice'!B$2:B$601,$AA110)))</f>
        <v/>
      </c>
      <c r="C110">
        <f>IF($AA110="","",IF(INDEX('Per Invoice'!C$2:C$601,$AA110)="","",INDEX('Per Invoice'!C$2:C$601,$AA110)))</f>
        <v/>
      </c>
      <c r="D110">
        <f>IF($AA110="","",IF(INDEX('Per Invoice'!D$2:D$601,$AA110)="","",INDEX('Per Invoice'!D$2:D$601,$AA110)))</f>
        <v/>
      </c>
      <c r="E110" s="14">
        <f>IF($AA110="","",IF(INDEX('Per Invoice'!E$2:E$601,$AA110)="","",INDEX('Per Invoice'!E$2:E$601,$AA110)))</f>
        <v/>
      </c>
      <c r="F110">
        <f>IF($AA110="","",IF(INDEX('Per Invoice'!F$2:F$601,$AA110)="","",INDEX('Per Invoice'!F$2:F$601,$AA110)))</f>
        <v/>
      </c>
      <c r="G110">
        <f>IF($AA110="","",IF(INDEX('Per Invoice'!G$2:G$601,$AA110)="","",INDEX('Per Invoice'!G$2:G$601,$AA110)))</f>
        <v/>
      </c>
      <c r="H110">
        <f>IF($AA110="","",IF(INDEX('Per Invoice'!H$2:H$601,$AA110)="","",INDEX('Per Invoice'!H$2:H$601,$AA110)))</f>
        <v/>
      </c>
      <c r="I110">
        <f>IF($AA110="","",IF(INDEX('Per Invoice'!I$2:I$601,$AA110)="","",INDEX('Per Invoice'!I$2:I$601,$AA110)))</f>
        <v/>
      </c>
      <c r="J110">
        <f>IF($AA110="","",IF(INDEX('Per Invoice'!J$2:J$601,$AA110)="","",INDEX('Per Invoice'!J$2:J$601,$AA110)))</f>
        <v/>
      </c>
      <c r="K110" s="7">
        <f>IF($AA110="","",IF(INDEX('Per Invoice'!K$2:K$601,$AA110)="","",INDEX('Per Invoice'!K$2:K$601,$AA110)))</f>
        <v/>
      </c>
      <c r="L110">
        <f>IF($AA110="","",IF(INDEX('Per Invoice'!L$2:L$601,$AA110)="","",INDEX('Per Invoice'!L$2:L$601,$AA110)))</f>
        <v/>
      </c>
      <c r="M110">
        <f>IF($AA110="","",IF(INDEX('Per Invoice'!M$2:M$601,$AA110)="","",INDEX('Per Invoice'!M$2:M$601,$AA110)))</f>
        <v/>
      </c>
      <c r="N110">
        <f>IF($AA110="","",IF(INDEX('Per Invoice'!N$2:N$601,$AA110)="","",INDEX('Per Invoice'!N$2:N$601,$AA110)))</f>
        <v/>
      </c>
      <c r="O110" s="7">
        <f>IF($AA110="","",IF(INDEX('Per Invoice'!O$2:O$601,$AA110)="","",INDEX('Per Invoice'!O$2:O$601,$AA110)))</f>
        <v/>
      </c>
      <c r="P110" s="7">
        <f>IF($AA110="","",IF(INDEX('Per Invoice'!P$2:P$601,$AA110)="","",INDEX('Per Invoice'!P$2:P$601,$AA110)))</f>
        <v/>
      </c>
      <c r="Q110">
        <f>IF($AA110="","",IF(INDEX('Per Invoice'!Q$2:Q$601,$AA110)="","",INDEX('Per Invoice'!Q$2:Q$601,$AA110)))</f>
        <v/>
      </c>
      <c r="R110" s="7">
        <f>IF($AA110="","",IF(INDEX('Per Invoice'!R$2:R$601,$AA110)="","",INDEX('Per Invoice'!R$2:R$601,$AA110)))</f>
        <v/>
      </c>
      <c r="S110" s="7">
        <f>IF($AA110="","",IF(INDEX('Per Invoice'!S$2:S$601,$AA110)="","",INDEX('Per Invoice'!S$2:S$601,$AA110)))</f>
        <v/>
      </c>
      <c r="T110">
        <f>IF($AA110="","",IF(INDEX('Per Invoice'!T$2:T$601,$AA110)="","",INDEX('Per Invoice'!T$2:T$601,$AA110)))</f>
        <v/>
      </c>
      <c r="U110" s="7">
        <f>IF($AA110="","",IF(INDEX('Per Invoice'!U$2:U$601,$AA110)="","",INDEX('Per Invoice'!U$2:U$601,$AA110)))</f>
        <v/>
      </c>
      <c r="V110" s="7">
        <f>IF($AA110="","",IF(INDEX('Per Invoice'!V$2:V$601,$AA110)="","",INDEX('Per Invoice'!V$2:V$601,$AA110)))</f>
        <v/>
      </c>
      <c r="W110" s="7">
        <f>IF($AA110="","",IF(INDEX('Per Invoice'!W$2:W$601,$AA110)="","",INDEX('Per Invoice'!W$2:W$601,$AA110)))</f>
        <v/>
      </c>
      <c r="X110" s="7">
        <f>IF($AA110="","",IF(INDEX('Per Invoice'!X$2:X$601,$AA110)="","",INDEX('Per Invoice'!X$2:X$601,$AA110)))</f>
        <v/>
      </c>
      <c r="Y110" s="7">
        <f>IF($AA110="","",IF(INDEX('Per Invoice'!Y$2:Y$601,$AA110)="","",INDEX('Per Invoice'!Y$2:Y$601,$AA110)))</f>
        <v/>
      </c>
      <c r="Z110" s="7">
        <f>IF($AA110="","",IF(INDEX('Per Invoice'!Z$2:Z$601,$AA110)="","",INDEX('Per Invoice'!Z$2:Z$601,$AA110)))</f>
        <v/>
      </c>
      <c r="AA110" s="16">
        <f>IFERROR(MATCH(Settings!$C$26&amp;"|"&amp;ROWS($AA$2:$AA110),'Per Invoice'!$AC$2:$AC$601,0),"")</f>
        <v/>
      </c>
    </row>
    <row r="111">
      <c r="A111">
        <f>IF($AA111="","",IF(INDEX('Per Invoice'!A$2:A$601,$AA111)="","",INDEX('Per Invoice'!A$2:A$601,$AA111)))</f>
        <v/>
      </c>
      <c r="B111">
        <f>IF($AA111="","",IF(INDEX('Per Invoice'!B$2:B$601,$AA111)="","",INDEX('Per Invoice'!B$2:B$601,$AA111)))</f>
        <v/>
      </c>
      <c r="C111">
        <f>IF($AA111="","",IF(INDEX('Per Invoice'!C$2:C$601,$AA111)="","",INDEX('Per Invoice'!C$2:C$601,$AA111)))</f>
        <v/>
      </c>
      <c r="D111">
        <f>IF($AA111="","",IF(INDEX('Per Invoice'!D$2:D$601,$AA111)="","",INDEX('Per Invoice'!D$2:D$601,$AA111)))</f>
        <v/>
      </c>
      <c r="E111" s="14">
        <f>IF($AA111="","",IF(INDEX('Per Invoice'!E$2:E$601,$AA111)="","",INDEX('Per Invoice'!E$2:E$601,$AA111)))</f>
        <v/>
      </c>
      <c r="F111">
        <f>IF($AA111="","",IF(INDEX('Per Invoice'!F$2:F$601,$AA111)="","",INDEX('Per Invoice'!F$2:F$601,$AA111)))</f>
        <v/>
      </c>
      <c r="G111">
        <f>IF($AA111="","",IF(INDEX('Per Invoice'!G$2:G$601,$AA111)="","",INDEX('Per Invoice'!G$2:G$601,$AA111)))</f>
        <v/>
      </c>
      <c r="H111">
        <f>IF($AA111="","",IF(INDEX('Per Invoice'!H$2:H$601,$AA111)="","",INDEX('Per Invoice'!H$2:H$601,$AA111)))</f>
        <v/>
      </c>
      <c r="I111">
        <f>IF($AA111="","",IF(INDEX('Per Invoice'!I$2:I$601,$AA111)="","",INDEX('Per Invoice'!I$2:I$601,$AA111)))</f>
        <v/>
      </c>
      <c r="J111">
        <f>IF($AA111="","",IF(INDEX('Per Invoice'!J$2:J$601,$AA111)="","",INDEX('Per Invoice'!J$2:J$601,$AA111)))</f>
        <v/>
      </c>
      <c r="K111" s="7">
        <f>IF($AA111="","",IF(INDEX('Per Invoice'!K$2:K$601,$AA111)="","",INDEX('Per Invoice'!K$2:K$601,$AA111)))</f>
        <v/>
      </c>
      <c r="L111">
        <f>IF($AA111="","",IF(INDEX('Per Invoice'!L$2:L$601,$AA111)="","",INDEX('Per Invoice'!L$2:L$601,$AA111)))</f>
        <v/>
      </c>
      <c r="M111">
        <f>IF($AA111="","",IF(INDEX('Per Invoice'!M$2:M$601,$AA111)="","",INDEX('Per Invoice'!M$2:M$601,$AA111)))</f>
        <v/>
      </c>
      <c r="N111">
        <f>IF($AA111="","",IF(INDEX('Per Invoice'!N$2:N$601,$AA111)="","",INDEX('Per Invoice'!N$2:N$601,$AA111)))</f>
        <v/>
      </c>
      <c r="O111" s="7">
        <f>IF($AA111="","",IF(INDEX('Per Invoice'!O$2:O$601,$AA111)="","",INDEX('Per Invoice'!O$2:O$601,$AA111)))</f>
        <v/>
      </c>
      <c r="P111" s="7">
        <f>IF($AA111="","",IF(INDEX('Per Invoice'!P$2:P$601,$AA111)="","",INDEX('Per Invoice'!P$2:P$601,$AA111)))</f>
        <v/>
      </c>
      <c r="Q111">
        <f>IF($AA111="","",IF(INDEX('Per Invoice'!Q$2:Q$601,$AA111)="","",INDEX('Per Invoice'!Q$2:Q$601,$AA111)))</f>
        <v/>
      </c>
      <c r="R111" s="7">
        <f>IF($AA111="","",IF(INDEX('Per Invoice'!R$2:R$601,$AA111)="","",INDEX('Per Invoice'!R$2:R$601,$AA111)))</f>
        <v/>
      </c>
      <c r="S111" s="7">
        <f>IF($AA111="","",IF(INDEX('Per Invoice'!S$2:S$601,$AA111)="","",INDEX('Per Invoice'!S$2:S$601,$AA111)))</f>
        <v/>
      </c>
      <c r="T111">
        <f>IF($AA111="","",IF(INDEX('Per Invoice'!T$2:T$601,$AA111)="","",INDEX('Per Invoice'!T$2:T$601,$AA111)))</f>
        <v/>
      </c>
      <c r="U111" s="7">
        <f>IF($AA111="","",IF(INDEX('Per Invoice'!U$2:U$601,$AA111)="","",INDEX('Per Invoice'!U$2:U$601,$AA111)))</f>
        <v/>
      </c>
      <c r="V111" s="7">
        <f>IF($AA111="","",IF(INDEX('Per Invoice'!V$2:V$601,$AA111)="","",INDEX('Per Invoice'!V$2:V$601,$AA111)))</f>
        <v/>
      </c>
      <c r="W111" s="7">
        <f>IF($AA111="","",IF(INDEX('Per Invoice'!W$2:W$601,$AA111)="","",INDEX('Per Invoice'!W$2:W$601,$AA111)))</f>
        <v/>
      </c>
      <c r="X111" s="7">
        <f>IF($AA111="","",IF(INDEX('Per Invoice'!X$2:X$601,$AA111)="","",INDEX('Per Invoice'!X$2:X$601,$AA111)))</f>
        <v/>
      </c>
      <c r="Y111" s="7">
        <f>IF($AA111="","",IF(INDEX('Per Invoice'!Y$2:Y$601,$AA111)="","",INDEX('Per Invoice'!Y$2:Y$601,$AA111)))</f>
        <v/>
      </c>
      <c r="Z111" s="7">
        <f>IF($AA111="","",IF(INDEX('Per Invoice'!Z$2:Z$601,$AA111)="","",INDEX('Per Invoice'!Z$2:Z$601,$AA111)))</f>
        <v/>
      </c>
      <c r="AA111" s="16">
        <f>IFERROR(MATCH(Settings!$C$26&amp;"|"&amp;ROWS($AA$2:$AA111),'Per Invoice'!$AC$2:$AC$601,0),"")</f>
        <v/>
      </c>
    </row>
    <row r="112">
      <c r="A112">
        <f>IF($AA112="","",IF(INDEX('Per Invoice'!A$2:A$601,$AA112)="","",INDEX('Per Invoice'!A$2:A$601,$AA112)))</f>
        <v/>
      </c>
      <c r="B112">
        <f>IF($AA112="","",IF(INDEX('Per Invoice'!B$2:B$601,$AA112)="","",INDEX('Per Invoice'!B$2:B$601,$AA112)))</f>
        <v/>
      </c>
      <c r="C112">
        <f>IF($AA112="","",IF(INDEX('Per Invoice'!C$2:C$601,$AA112)="","",INDEX('Per Invoice'!C$2:C$601,$AA112)))</f>
        <v/>
      </c>
      <c r="D112">
        <f>IF($AA112="","",IF(INDEX('Per Invoice'!D$2:D$601,$AA112)="","",INDEX('Per Invoice'!D$2:D$601,$AA112)))</f>
        <v/>
      </c>
      <c r="E112" s="14">
        <f>IF($AA112="","",IF(INDEX('Per Invoice'!E$2:E$601,$AA112)="","",INDEX('Per Invoice'!E$2:E$601,$AA112)))</f>
        <v/>
      </c>
      <c r="F112">
        <f>IF($AA112="","",IF(INDEX('Per Invoice'!F$2:F$601,$AA112)="","",INDEX('Per Invoice'!F$2:F$601,$AA112)))</f>
        <v/>
      </c>
      <c r="G112">
        <f>IF($AA112="","",IF(INDEX('Per Invoice'!G$2:G$601,$AA112)="","",INDEX('Per Invoice'!G$2:G$601,$AA112)))</f>
        <v/>
      </c>
      <c r="H112">
        <f>IF($AA112="","",IF(INDEX('Per Invoice'!H$2:H$601,$AA112)="","",INDEX('Per Invoice'!H$2:H$601,$AA112)))</f>
        <v/>
      </c>
      <c r="I112">
        <f>IF($AA112="","",IF(INDEX('Per Invoice'!I$2:I$601,$AA112)="","",INDEX('Per Invoice'!I$2:I$601,$AA112)))</f>
        <v/>
      </c>
      <c r="J112">
        <f>IF($AA112="","",IF(INDEX('Per Invoice'!J$2:J$601,$AA112)="","",INDEX('Per Invoice'!J$2:J$601,$AA112)))</f>
        <v/>
      </c>
      <c r="K112" s="7">
        <f>IF($AA112="","",IF(INDEX('Per Invoice'!K$2:K$601,$AA112)="","",INDEX('Per Invoice'!K$2:K$601,$AA112)))</f>
        <v/>
      </c>
      <c r="L112">
        <f>IF($AA112="","",IF(INDEX('Per Invoice'!L$2:L$601,$AA112)="","",INDEX('Per Invoice'!L$2:L$601,$AA112)))</f>
        <v/>
      </c>
      <c r="M112">
        <f>IF($AA112="","",IF(INDEX('Per Invoice'!M$2:M$601,$AA112)="","",INDEX('Per Invoice'!M$2:M$601,$AA112)))</f>
        <v/>
      </c>
      <c r="N112">
        <f>IF($AA112="","",IF(INDEX('Per Invoice'!N$2:N$601,$AA112)="","",INDEX('Per Invoice'!N$2:N$601,$AA112)))</f>
        <v/>
      </c>
      <c r="O112" s="7">
        <f>IF($AA112="","",IF(INDEX('Per Invoice'!O$2:O$601,$AA112)="","",INDEX('Per Invoice'!O$2:O$601,$AA112)))</f>
        <v/>
      </c>
      <c r="P112" s="7">
        <f>IF($AA112="","",IF(INDEX('Per Invoice'!P$2:P$601,$AA112)="","",INDEX('Per Invoice'!P$2:P$601,$AA112)))</f>
        <v/>
      </c>
      <c r="Q112">
        <f>IF($AA112="","",IF(INDEX('Per Invoice'!Q$2:Q$601,$AA112)="","",INDEX('Per Invoice'!Q$2:Q$601,$AA112)))</f>
        <v/>
      </c>
      <c r="R112" s="7">
        <f>IF($AA112="","",IF(INDEX('Per Invoice'!R$2:R$601,$AA112)="","",INDEX('Per Invoice'!R$2:R$601,$AA112)))</f>
        <v/>
      </c>
      <c r="S112" s="7">
        <f>IF($AA112="","",IF(INDEX('Per Invoice'!S$2:S$601,$AA112)="","",INDEX('Per Invoice'!S$2:S$601,$AA112)))</f>
        <v/>
      </c>
      <c r="T112">
        <f>IF($AA112="","",IF(INDEX('Per Invoice'!T$2:T$601,$AA112)="","",INDEX('Per Invoice'!T$2:T$601,$AA112)))</f>
        <v/>
      </c>
      <c r="U112" s="7">
        <f>IF($AA112="","",IF(INDEX('Per Invoice'!U$2:U$601,$AA112)="","",INDEX('Per Invoice'!U$2:U$601,$AA112)))</f>
        <v/>
      </c>
      <c r="V112" s="7">
        <f>IF($AA112="","",IF(INDEX('Per Invoice'!V$2:V$601,$AA112)="","",INDEX('Per Invoice'!V$2:V$601,$AA112)))</f>
        <v/>
      </c>
      <c r="W112" s="7">
        <f>IF($AA112="","",IF(INDEX('Per Invoice'!W$2:W$601,$AA112)="","",INDEX('Per Invoice'!W$2:W$601,$AA112)))</f>
        <v/>
      </c>
      <c r="X112" s="7">
        <f>IF($AA112="","",IF(INDEX('Per Invoice'!X$2:X$601,$AA112)="","",INDEX('Per Invoice'!X$2:X$601,$AA112)))</f>
        <v/>
      </c>
      <c r="Y112" s="7">
        <f>IF($AA112="","",IF(INDEX('Per Invoice'!Y$2:Y$601,$AA112)="","",INDEX('Per Invoice'!Y$2:Y$601,$AA112)))</f>
        <v/>
      </c>
      <c r="Z112" s="7">
        <f>IF($AA112="","",IF(INDEX('Per Invoice'!Z$2:Z$601,$AA112)="","",INDEX('Per Invoice'!Z$2:Z$601,$AA112)))</f>
        <v/>
      </c>
      <c r="AA112" s="16">
        <f>IFERROR(MATCH(Settings!$C$26&amp;"|"&amp;ROWS($AA$2:$AA112),'Per Invoice'!$AC$2:$AC$601,0),"")</f>
        <v/>
      </c>
    </row>
    <row r="113">
      <c r="A113">
        <f>IF($AA113="","",IF(INDEX('Per Invoice'!A$2:A$601,$AA113)="","",INDEX('Per Invoice'!A$2:A$601,$AA113)))</f>
        <v/>
      </c>
      <c r="B113">
        <f>IF($AA113="","",IF(INDEX('Per Invoice'!B$2:B$601,$AA113)="","",INDEX('Per Invoice'!B$2:B$601,$AA113)))</f>
        <v/>
      </c>
      <c r="C113">
        <f>IF($AA113="","",IF(INDEX('Per Invoice'!C$2:C$601,$AA113)="","",INDEX('Per Invoice'!C$2:C$601,$AA113)))</f>
        <v/>
      </c>
      <c r="D113">
        <f>IF($AA113="","",IF(INDEX('Per Invoice'!D$2:D$601,$AA113)="","",INDEX('Per Invoice'!D$2:D$601,$AA113)))</f>
        <v/>
      </c>
      <c r="E113" s="14">
        <f>IF($AA113="","",IF(INDEX('Per Invoice'!E$2:E$601,$AA113)="","",INDEX('Per Invoice'!E$2:E$601,$AA113)))</f>
        <v/>
      </c>
      <c r="F113">
        <f>IF($AA113="","",IF(INDEX('Per Invoice'!F$2:F$601,$AA113)="","",INDEX('Per Invoice'!F$2:F$601,$AA113)))</f>
        <v/>
      </c>
      <c r="G113">
        <f>IF($AA113="","",IF(INDEX('Per Invoice'!G$2:G$601,$AA113)="","",INDEX('Per Invoice'!G$2:G$601,$AA113)))</f>
        <v/>
      </c>
      <c r="H113">
        <f>IF($AA113="","",IF(INDEX('Per Invoice'!H$2:H$601,$AA113)="","",INDEX('Per Invoice'!H$2:H$601,$AA113)))</f>
        <v/>
      </c>
      <c r="I113">
        <f>IF($AA113="","",IF(INDEX('Per Invoice'!I$2:I$601,$AA113)="","",INDEX('Per Invoice'!I$2:I$601,$AA113)))</f>
        <v/>
      </c>
      <c r="J113">
        <f>IF($AA113="","",IF(INDEX('Per Invoice'!J$2:J$601,$AA113)="","",INDEX('Per Invoice'!J$2:J$601,$AA113)))</f>
        <v/>
      </c>
      <c r="K113" s="7">
        <f>IF($AA113="","",IF(INDEX('Per Invoice'!K$2:K$601,$AA113)="","",INDEX('Per Invoice'!K$2:K$601,$AA113)))</f>
        <v/>
      </c>
      <c r="L113">
        <f>IF($AA113="","",IF(INDEX('Per Invoice'!L$2:L$601,$AA113)="","",INDEX('Per Invoice'!L$2:L$601,$AA113)))</f>
        <v/>
      </c>
      <c r="M113">
        <f>IF($AA113="","",IF(INDEX('Per Invoice'!M$2:M$601,$AA113)="","",INDEX('Per Invoice'!M$2:M$601,$AA113)))</f>
        <v/>
      </c>
      <c r="N113">
        <f>IF($AA113="","",IF(INDEX('Per Invoice'!N$2:N$601,$AA113)="","",INDEX('Per Invoice'!N$2:N$601,$AA113)))</f>
        <v/>
      </c>
      <c r="O113" s="7">
        <f>IF($AA113="","",IF(INDEX('Per Invoice'!O$2:O$601,$AA113)="","",INDEX('Per Invoice'!O$2:O$601,$AA113)))</f>
        <v/>
      </c>
      <c r="P113" s="7">
        <f>IF($AA113="","",IF(INDEX('Per Invoice'!P$2:P$601,$AA113)="","",INDEX('Per Invoice'!P$2:P$601,$AA113)))</f>
        <v/>
      </c>
      <c r="Q113">
        <f>IF($AA113="","",IF(INDEX('Per Invoice'!Q$2:Q$601,$AA113)="","",INDEX('Per Invoice'!Q$2:Q$601,$AA113)))</f>
        <v/>
      </c>
      <c r="R113" s="7">
        <f>IF($AA113="","",IF(INDEX('Per Invoice'!R$2:R$601,$AA113)="","",INDEX('Per Invoice'!R$2:R$601,$AA113)))</f>
        <v/>
      </c>
      <c r="S113" s="7">
        <f>IF($AA113="","",IF(INDEX('Per Invoice'!S$2:S$601,$AA113)="","",INDEX('Per Invoice'!S$2:S$601,$AA113)))</f>
        <v/>
      </c>
      <c r="T113">
        <f>IF($AA113="","",IF(INDEX('Per Invoice'!T$2:T$601,$AA113)="","",INDEX('Per Invoice'!T$2:T$601,$AA113)))</f>
        <v/>
      </c>
      <c r="U113" s="7">
        <f>IF($AA113="","",IF(INDEX('Per Invoice'!U$2:U$601,$AA113)="","",INDEX('Per Invoice'!U$2:U$601,$AA113)))</f>
        <v/>
      </c>
      <c r="V113" s="7">
        <f>IF($AA113="","",IF(INDEX('Per Invoice'!V$2:V$601,$AA113)="","",INDEX('Per Invoice'!V$2:V$601,$AA113)))</f>
        <v/>
      </c>
      <c r="W113" s="7">
        <f>IF($AA113="","",IF(INDEX('Per Invoice'!W$2:W$601,$AA113)="","",INDEX('Per Invoice'!W$2:W$601,$AA113)))</f>
        <v/>
      </c>
      <c r="X113" s="7">
        <f>IF($AA113="","",IF(INDEX('Per Invoice'!X$2:X$601,$AA113)="","",INDEX('Per Invoice'!X$2:X$601,$AA113)))</f>
        <v/>
      </c>
      <c r="Y113" s="7">
        <f>IF($AA113="","",IF(INDEX('Per Invoice'!Y$2:Y$601,$AA113)="","",INDEX('Per Invoice'!Y$2:Y$601,$AA113)))</f>
        <v/>
      </c>
      <c r="Z113" s="7">
        <f>IF($AA113="","",IF(INDEX('Per Invoice'!Z$2:Z$601,$AA113)="","",INDEX('Per Invoice'!Z$2:Z$601,$AA113)))</f>
        <v/>
      </c>
      <c r="AA113" s="16">
        <f>IFERROR(MATCH(Settings!$C$26&amp;"|"&amp;ROWS($AA$2:$AA113),'Per Invoice'!$AC$2:$AC$601,0),"")</f>
        <v/>
      </c>
    </row>
    <row r="114">
      <c r="A114">
        <f>IF($AA114="","",IF(INDEX('Per Invoice'!A$2:A$601,$AA114)="","",INDEX('Per Invoice'!A$2:A$601,$AA114)))</f>
        <v/>
      </c>
      <c r="B114">
        <f>IF($AA114="","",IF(INDEX('Per Invoice'!B$2:B$601,$AA114)="","",INDEX('Per Invoice'!B$2:B$601,$AA114)))</f>
        <v/>
      </c>
      <c r="C114">
        <f>IF($AA114="","",IF(INDEX('Per Invoice'!C$2:C$601,$AA114)="","",INDEX('Per Invoice'!C$2:C$601,$AA114)))</f>
        <v/>
      </c>
      <c r="D114">
        <f>IF($AA114="","",IF(INDEX('Per Invoice'!D$2:D$601,$AA114)="","",INDEX('Per Invoice'!D$2:D$601,$AA114)))</f>
        <v/>
      </c>
      <c r="E114" s="14">
        <f>IF($AA114="","",IF(INDEX('Per Invoice'!E$2:E$601,$AA114)="","",INDEX('Per Invoice'!E$2:E$601,$AA114)))</f>
        <v/>
      </c>
      <c r="F114">
        <f>IF($AA114="","",IF(INDEX('Per Invoice'!F$2:F$601,$AA114)="","",INDEX('Per Invoice'!F$2:F$601,$AA114)))</f>
        <v/>
      </c>
      <c r="G114">
        <f>IF($AA114="","",IF(INDEX('Per Invoice'!G$2:G$601,$AA114)="","",INDEX('Per Invoice'!G$2:G$601,$AA114)))</f>
        <v/>
      </c>
      <c r="H114">
        <f>IF($AA114="","",IF(INDEX('Per Invoice'!H$2:H$601,$AA114)="","",INDEX('Per Invoice'!H$2:H$601,$AA114)))</f>
        <v/>
      </c>
      <c r="I114">
        <f>IF($AA114="","",IF(INDEX('Per Invoice'!I$2:I$601,$AA114)="","",INDEX('Per Invoice'!I$2:I$601,$AA114)))</f>
        <v/>
      </c>
      <c r="J114">
        <f>IF($AA114="","",IF(INDEX('Per Invoice'!J$2:J$601,$AA114)="","",INDEX('Per Invoice'!J$2:J$601,$AA114)))</f>
        <v/>
      </c>
      <c r="K114" s="7">
        <f>IF($AA114="","",IF(INDEX('Per Invoice'!K$2:K$601,$AA114)="","",INDEX('Per Invoice'!K$2:K$601,$AA114)))</f>
        <v/>
      </c>
      <c r="L114">
        <f>IF($AA114="","",IF(INDEX('Per Invoice'!L$2:L$601,$AA114)="","",INDEX('Per Invoice'!L$2:L$601,$AA114)))</f>
        <v/>
      </c>
      <c r="M114">
        <f>IF($AA114="","",IF(INDEX('Per Invoice'!M$2:M$601,$AA114)="","",INDEX('Per Invoice'!M$2:M$601,$AA114)))</f>
        <v/>
      </c>
      <c r="N114">
        <f>IF($AA114="","",IF(INDEX('Per Invoice'!N$2:N$601,$AA114)="","",INDEX('Per Invoice'!N$2:N$601,$AA114)))</f>
        <v/>
      </c>
      <c r="O114" s="7">
        <f>IF($AA114="","",IF(INDEX('Per Invoice'!O$2:O$601,$AA114)="","",INDEX('Per Invoice'!O$2:O$601,$AA114)))</f>
        <v/>
      </c>
      <c r="P114" s="7">
        <f>IF($AA114="","",IF(INDEX('Per Invoice'!P$2:P$601,$AA114)="","",INDEX('Per Invoice'!P$2:P$601,$AA114)))</f>
        <v/>
      </c>
      <c r="Q114">
        <f>IF($AA114="","",IF(INDEX('Per Invoice'!Q$2:Q$601,$AA114)="","",INDEX('Per Invoice'!Q$2:Q$601,$AA114)))</f>
        <v/>
      </c>
      <c r="R114" s="7">
        <f>IF($AA114="","",IF(INDEX('Per Invoice'!R$2:R$601,$AA114)="","",INDEX('Per Invoice'!R$2:R$601,$AA114)))</f>
        <v/>
      </c>
      <c r="S114" s="7">
        <f>IF($AA114="","",IF(INDEX('Per Invoice'!S$2:S$601,$AA114)="","",INDEX('Per Invoice'!S$2:S$601,$AA114)))</f>
        <v/>
      </c>
      <c r="T114">
        <f>IF($AA114="","",IF(INDEX('Per Invoice'!T$2:T$601,$AA114)="","",INDEX('Per Invoice'!T$2:T$601,$AA114)))</f>
        <v/>
      </c>
      <c r="U114" s="7">
        <f>IF($AA114="","",IF(INDEX('Per Invoice'!U$2:U$601,$AA114)="","",INDEX('Per Invoice'!U$2:U$601,$AA114)))</f>
        <v/>
      </c>
      <c r="V114" s="7">
        <f>IF($AA114="","",IF(INDEX('Per Invoice'!V$2:V$601,$AA114)="","",INDEX('Per Invoice'!V$2:V$601,$AA114)))</f>
        <v/>
      </c>
      <c r="W114" s="7">
        <f>IF($AA114="","",IF(INDEX('Per Invoice'!W$2:W$601,$AA114)="","",INDEX('Per Invoice'!W$2:W$601,$AA114)))</f>
        <v/>
      </c>
      <c r="X114" s="7">
        <f>IF($AA114="","",IF(INDEX('Per Invoice'!X$2:X$601,$AA114)="","",INDEX('Per Invoice'!X$2:X$601,$AA114)))</f>
        <v/>
      </c>
      <c r="Y114" s="7">
        <f>IF($AA114="","",IF(INDEX('Per Invoice'!Y$2:Y$601,$AA114)="","",INDEX('Per Invoice'!Y$2:Y$601,$AA114)))</f>
        <v/>
      </c>
      <c r="Z114" s="7">
        <f>IF($AA114="","",IF(INDEX('Per Invoice'!Z$2:Z$601,$AA114)="","",INDEX('Per Invoice'!Z$2:Z$601,$AA114)))</f>
        <v/>
      </c>
      <c r="AA114" s="16">
        <f>IFERROR(MATCH(Settings!$C$26&amp;"|"&amp;ROWS($AA$2:$AA114),'Per Invoice'!$AC$2:$AC$601,0),"")</f>
        <v/>
      </c>
    </row>
    <row r="115">
      <c r="A115">
        <f>IF($AA115="","",IF(INDEX('Per Invoice'!A$2:A$601,$AA115)="","",INDEX('Per Invoice'!A$2:A$601,$AA115)))</f>
        <v/>
      </c>
      <c r="B115">
        <f>IF($AA115="","",IF(INDEX('Per Invoice'!B$2:B$601,$AA115)="","",INDEX('Per Invoice'!B$2:B$601,$AA115)))</f>
        <v/>
      </c>
      <c r="C115">
        <f>IF($AA115="","",IF(INDEX('Per Invoice'!C$2:C$601,$AA115)="","",INDEX('Per Invoice'!C$2:C$601,$AA115)))</f>
        <v/>
      </c>
      <c r="D115">
        <f>IF($AA115="","",IF(INDEX('Per Invoice'!D$2:D$601,$AA115)="","",INDEX('Per Invoice'!D$2:D$601,$AA115)))</f>
        <v/>
      </c>
      <c r="E115" s="14">
        <f>IF($AA115="","",IF(INDEX('Per Invoice'!E$2:E$601,$AA115)="","",INDEX('Per Invoice'!E$2:E$601,$AA115)))</f>
        <v/>
      </c>
      <c r="F115">
        <f>IF($AA115="","",IF(INDEX('Per Invoice'!F$2:F$601,$AA115)="","",INDEX('Per Invoice'!F$2:F$601,$AA115)))</f>
        <v/>
      </c>
      <c r="G115">
        <f>IF($AA115="","",IF(INDEX('Per Invoice'!G$2:G$601,$AA115)="","",INDEX('Per Invoice'!G$2:G$601,$AA115)))</f>
        <v/>
      </c>
      <c r="H115">
        <f>IF($AA115="","",IF(INDEX('Per Invoice'!H$2:H$601,$AA115)="","",INDEX('Per Invoice'!H$2:H$601,$AA115)))</f>
        <v/>
      </c>
      <c r="I115">
        <f>IF($AA115="","",IF(INDEX('Per Invoice'!I$2:I$601,$AA115)="","",INDEX('Per Invoice'!I$2:I$601,$AA115)))</f>
        <v/>
      </c>
      <c r="J115">
        <f>IF($AA115="","",IF(INDEX('Per Invoice'!J$2:J$601,$AA115)="","",INDEX('Per Invoice'!J$2:J$601,$AA115)))</f>
        <v/>
      </c>
      <c r="K115" s="7">
        <f>IF($AA115="","",IF(INDEX('Per Invoice'!K$2:K$601,$AA115)="","",INDEX('Per Invoice'!K$2:K$601,$AA115)))</f>
        <v/>
      </c>
      <c r="L115">
        <f>IF($AA115="","",IF(INDEX('Per Invoice'!L$2:L$601,$AA115)="","",INDEX('Per Invoice'!L$2:L$601,$AA115)))</f>
        <v/>
      </c>
      <c r="M115">
        <f>IF($AA115="","",IF(INDEX('Per Invoice'!M$2:M$601,$AA115)="","",INDEX('Per Invoice'!M$2:M$601,$AA115)))</f>
        <v/>
      </c>
      <c r="N115">
        <f>IF($AA115="","",IF(INDEX('Per Invoice'!N$2:N$601,$AA115)="","",INDEX('Per Invoice'!N$2:N$601,$AA115)))</f>
        <v/>
      </c>
      <c r="O115" s="7">
        <f>IF($AA115="","",IF(INDEX('Per Invoice'!O$2:O$601,$AA115)="","",INDEX('Per Invoice'!O$2:O$601,$AA115)))</f>
        <v/>
      </c>
      <c r="P115" s="7">
        <f>IF($AA115="","",IF(INDEX('Per Invoice'!P$2:P$601,$AA115)="","",INDEX('Per Invoice'!P$2:P$601,$AA115)))</f>
        <v/>
      </c>
      <c r="Q115">
        <f>IF($AA115="","",IF(INDEX('Per Invoice'!Q$2:Q$601,$AA115)="","",INDEX('Per Invoice'!Q$2:Q$601,$AA115)))</f>
        <v/>
      </c>
      <c r="R115" s="7">
        <f>IF($AA115="","",IF(INDEX('Per Invoice'!R$2:R$601,$AA115)="","",INDEX('Per Invoice'!R$2:R$601,$AA115)))</f>
        <v/>
      </c>
      <c r="S115" s="7">
        <f>IF($AA115="","",IF(INDEX('Per Invoice'!S$2:S$601,$AA115)="","",INDEX('Per Invoice'!S$2:S$601,$AA115)))</f>
        <v/>
      </c>
      <c r="T115">
        <f>IF($AA115="","",IF(INDEX('Per Invoice'!T$2:T$601,$AA115)="","",INDEX('Per Invoice'!T$2:T$601,$AA115)))</f>
        <v/>
      </c>
      <c r="U115" s="7">
        <f>IF($AA115="","",IF(INDEX('Per Invoice'!U$2:U$601,$AA115)="","",INDEX('Per Invoice'!U$2:U$601,$AA115)))</f>
        <v/>
      </c>
      <c r="V115" s="7">
        <f>IF($AA115="","",IF(INDEX('Per Invoice'!V$2:V$601,$AA115)="","",INDEX('Per Invoice'!V$2:V$601,$AA115)))</f>
        <v/>
      </c>
      <c r="W115" s="7">
        <f>IF($AA115="","",IF(INDEX('Per Invoice'!W$2:W$601,$AA115)="","",INDEX('Per Invoice'!W$2:W$601,$AA115)))</f>
        <v/>
      </c>
      <c r="X115" s="7">
        <f>IF($AA115="","",IF(INDEX('Per Invoice'!X$2:X$601,$AA115)="","",INDEX('Per Invoice'!X$2:X$601,$AA115)))</f>
        <v/>
      </c>
      <c r="Y115" s="7">
        <f>IF($AA115="","",IF(INDEX('Per Invoice'!Y$2:Y$601,$AA115)="","",INDEX('Per Invoice'!Y$2:Y$601,$AA115)))</f>
        <v/>
      </c>
      <c r="Z115" s="7">
        <f>IF($AA115="","",IF(INDEX('Per Invoice'!Z$2:Z$601,$AA115)="","",INDEX('Per Invoice'!Z$2:Z$601,$AA115)))</f>
        <v/>
      </c>
      <c r="AA115" s="16">
        <f>IFERROR(MATCH(Settings!$C$26&amp;"|"&amp;ROWS($AA$2:$AA115),'Per Invoice'!$AC$2:$AC$601,0),"")</f>
        <v/>
      </c>
    </row>
    <row r="116">
      <c r="A116">
        <f>IF($AA116="","",IF(INDEX('Per Invoice'!A$2:A$601,$AA116)="","",INDEX('Per Invoice'!A$2:A$601,$AA116)))</f>
        <v/>
      </c>
      <c r="B116">
        <f>IF($AA116="","",IF(INDEX('Per Invoice'!B$2:B$601,$AA116)="","",INDEX('Per Invoice'!B$2:B$601,$AA116)))</f>
        <v/>
      </c>
      <c r="C116">
        <f>IF($AA116="","",IF(INDEX('Per Invoice'!C$2:C$601,$AA116)="","",INDEX('Per Invoice'!C$2:C$601,$AA116)))</f>
        <v/>
      </c>
      <c r="D116">
        <f>IF($AA116="","",IF(INDEX('Per Invoice'!D$2:D$601,$AA116)="","",INDEX('Per Invoice'!D$2:D$601,$AA116)))</f>
        <v/>
      </c>
      <c r="E116" s="14">
        <f>IF($AA116="","",IF(INDEX('Per Invoice'!E$2:E$601,$AA116)="","",INDEX('Per Invoice'!E$2:E$601,$AA116)))</f>
        <v/>
      </c>
      <c r="F116">
        <f>IF($AA116="","",IF(INDEX('Per Invoice'!F$2:F$601,$AA116)="","",INDEX('Per Invoice'!F$2:F$601,$AA116)))</f>
        <v/>
      </c>
      <c r="G116">
        <f>IF($AA116="","",IF(INDEX('Per Invoice'!G$2:G$601,$AA116)="","",INDEX('Per Invoice'!G$2:G$601,$AA116)))</f>
        <v/>
      </c>
      <c r="H116">
        <f>IF($AA116="","",IF(INDEX('Per Invoice'!H$2:H$601,$AA116)="","",INDEX('Per Invoice'!H$2:H$601,$AA116)))</f>
        <v/>
      </c>
      <c r="I116">
        <f>IF($AA116="","",IF(INDEX('Per Invoice'!I$2:I$601,$AA116)="","",INDEX('Per Invoice'!I$2:I$601,$AA116)))</f>
        <v/>
      </c>
      <c r="J116">
        <f>IF($AA116="","",IF(INDEX('Per Invoice'!J$2:J$601,$AA116)="","",INDEX('Per Invoice'!J$2:J$601,$AA116)))</f>
        <v/>
      </c>
      <c r="K116" s="7">
        <f>IF($AA116="","",IF(INDEX('Per Invoice'!K$2:K$601,$AA116)="","",INDEX('Per Invoice'!K$2:K$601,$AA116)))</f>
        <v/>
      </c>
      <c r="L116">
        <f>IF($AA116="","",IF(INDEX('Per Invoice'!L$2:L$601,$AA116)="","",INDEX('Per Invoice'!L$2:L$601,$AA116)))</f>
        <v/>
      </c>
      <c r="M116">
        <f>IF($AA116="","",IF(INDEX('Per Invoice'!M$2:M$601,$AA116)="","",INDEX('Per Invoice'!M$2:M$601,$AA116)))</f>
        <v/>
      </c>
      <c r="N116">
        <f>IF($AA116="","",IF(INDEX('Per Invoice'!N$2:N$601,$AA116)="","",INDEX('Per Invoice'!N$2:N$601,$AA116)))</f>
        <v/>
      </c>
      <c r="O116" s="7">
        <f>IF($AA116="","",IF(INDEX('Per Invoice'!O$2:O$601,$AA116)="","",INDEX('Per Invoice'!O$2:O$601,$AA116)))</f>
        <v/>
      </c>
      <c r="P116" s="7">
        <f>IF($AA116="","",IF(INDEX('Per Invoice'!P$2:P$601,$AA116)="","",INDEX('Per Invoice'!P$2:P$601,$AA116)))</f>
        <v/>
      </c>
      <c r="Q116">
        <f>IF($AA116="","",IF(INDEX('Per Invoice'!Q$2:Q$601,$AA116)="","",INDEX('Per Invoice'!Q$2:Q$601,$AA116)))</f>
        <v/>
      </c>
      <c r="R116" s="7">
        <f>IF($AA116="","",IF(INDEX('Per Invoice'!R$2:R$601,$AA116)="","",INDEX('Per Invoice'!R$2:R$601,$AA116)))</f>
        <v/>
      </c>
      <c r="S116" s="7">
        <f>IF($AA116="","",IF(INDEX('Per Invoice'!S$2:S$601,$AA116)="","",INDEX('Per Invoice'!S$2:S$601,$AA116)))</f>
        <v/>
      </c>
      <c r="T116">
        <f>IF($AA116="","",IF(INDEX('Per Invoice'!T$2:T$601,$AA116)="","",INDEX('Per Invoice'!T$2:T$601,$AA116)))</f>
        <v/>
      </c>
      <c r="U116" s="7">
        <f>IF($AA116="","",IF(INDEX('Per Invoice'!U$2:U$601,$AA116)="","",INDEX('Per Invoice'!U$2:U$601,$AA116)))</f>
        <v/>
      </c>
      <c r="V116" s="7">
        <f>IF($AA116="","",IF(INDEX('Per Invoice'!V$2:V$601,$AA116)="","",INDEX('Per Invoice'!V$2:V$601,$AA116)))</f>
        <v/>
      </c>
      <c r="W116" s="7">
        <f>IF($AA116="","",IF(INDEX('Per Invoice'!W$2:W$601,$AA116)="","",INDEX('Per Invoice'!W$2:W$601,$AA116)))</f>
        <v/>
      </c>
      <c r="X116" s="7">
        <f>IF($AA116="","",IF(INDEX('Per Invoice'!X$2:X$601,$AA116)="","",INDEX('Per Invoice'!X$2:X$601,$AA116)))</f>
        <v/>
      </c>
      <c r="Y116" s="7">
        <f>IF($AA116="","",IF(INDEX('Per Invoice'!Y$2:Y$601,$AA116)="","",INDEX('Per Invoice'!Y$2:Y$601,$AA116)))</f>
        <v/>
      </c>
      <c r="Z116" s="7">
        <f>IF($AA116="","",IF(INDEX('Per Invoice'!Z$2:Z$601,$AA116)="","",INDEX('Per Invoice'!Z$2:Z$601,$AA116)))</f>
        <v/>
      </c>
      <c r="AA116" s="16">
        <f>IFERROR(MATCH(Settings!$C$26&amp;"|"&amp;ROWS($AA$2:$AA116),'Per Invoice'!$AC$2:$AC$601,0),"")</f>
        <v/>
      </c>
    </row>
    <row r="117">
      <c r="A117">
        <f>IF($AA117="","",IF(INDEX('Per Invoice'!A$2:A$601,$AA117)="","",INDEX('Per Invoice'!A$2:A$601,$AA117)))</f>
        <v/>
      </c>
      <c r="B117">
        <f>IF($AA117="","",IF(INDEX('Per Invoice'!B$2:B$601,$AA117)="","",INDEX('Per Invoice'!B$2:B$601,$AA117)))</f>
        <v/>
      </c>
      <c r="C117">
        <f>IF($AA117="","",IF(INDEX('Per Invoice'!C$2:C$601,$AA117)="","",INDEX('Per Invoice'!C$2:C$601,$AA117)))</f>
        <v/>
      </c>
      <c r="D117">
        <f>IF($AA117="","",IF(INDEX('Per Invoice'!D$2:D$601,$AA117)="","",INDEX('Per Invoice'!D$2:D$601,$AA117)))</f>
        <v/>
      </c>
      <c r="E117" s="14">
        <f>IF($AA117="","",IF(INDEX('Per Invoice'!E$2:E$601,$AA117)="","",INDEX('Per Invoice'!E$2:E$601,$AA117)))</f>
        <v/>
      </c>
      <c r="F117">
        <f>IF($AA117="","",IF(INDEX('Per Invoice'!F$2:F$601,$AA117)="","",INDEX('Per Invoice'!F$2:F$601,$AA117)))</f>
        <v/>
      </c>
      <c r="G117">
        <f>IF($AA117="","",IF(INDEX('Per Invoice'!G$2:G$601,$AA117)="","",INDEX('Per Invoice'!G$2:G$601,$AA117)))</f>
        <v/>
      </c>
      <c r="H117">
        <f>IF($AA117="","",IF(INDEX('Per Invoice'!H$2:H$601,$AA117)="","",INDEX('Per Invoice'!H$2:H$601,$AA117)))</f>
        <v/>
      </c>
      <c r="I117">
        <f>IF($AA117="","",IF(INDEX('Per Invoice'!I$2:I$601,$AA117)="","",INDEX('Per Invoice'!I$2:I$601,$AA117)))</f>
        <v/>
      </c>
      <c r="J117">
        <f>IF($AA117="","",IF(INDEX('Per Invoice'!J$2:J$601,$AA117)="","",INDEX('Per Invoice'!J$2:J$601,$AA117)))</f>
        <v/>
      </c>
      <c r="K117" s="7">
        <f>IF($AA117="","",IF(INDEX('Per Invoice'!K$2:K$601,$AA117)="","",INDEX('Per Invoice'!K$2:K$601,$AA117)))</f>
        <v/>
      </c>
      <c r="L117">
        <f>IF($AA117="","",IF(INDEX('Per Invoice'!L$2:L$601,$AA117)="","",INDEX('Per Invoice'!L$2:L$601,$AA117)))</f>
        <v/>
      </c>
      <c r="M117">
        <f>IF($AA117="","",IF(INDEX('Per Invoice'!M$2:M$601,$AA117)="","",INDEX('Per Invoice'!M$2:M$601,$AA117)))</f>
        <v/>
      </c>
      <c r="N117">
        <f>IF($AA117="","",IF(INDEX('Per Invoice'!N$2:N$601,$AA117)="","",INDEX('Per Invoice'!N$2:N$601,$AA117)))</f>
        <v/>
      </c>
      <c r="O117" s="7">
        <f>IF($AA117="","",IF(INDEX('Per Invoice'!O$2:O$601,$AA117)="","",INDEX('Per Invoice'!O$2:O$601,$AA117)))</f>
        <v/>
      </c>
      <c r="P117" s="7">
        <f>IF($AA117="","",IF(INDEX('Per Invoice'!P$2:P$601,$AA117)="","",INDEX('Per Invoice'!P$2:P$601,$AA117)))</f>
        <v/>
      </c>
      <c r="Q117">
        <f>IF($AA117="","",IF(INDEX('Per Invoice'!Q$2:Q$601,$AA117)="","",INDEX('Per Invoice'!Q$2:Q$601,$AA117)))</f>
        <v/>
      </c>
      <c r="R117" s="7">
        <f>IF($AA117="","",IF(INDEX('Per Invoice'!R$2:R$601,$AA117)="","",INDEX('Per Invoice'!R$2:R$601,$AA117)))</f>
        <v/>
      </c>
      <c r="S117" s="7">
        <f>IF($AA117="","",IF(INDEX('Per Invoice'!S$2:S$601,$AA117)="","",INDEX('Per Invoice'!S$2:S$601,$AA117)))</f>
        <v/>
      </c>
      <c r="T117">
        <f>IF($AA117="","",IF(INDEX('Per Invoice'!T$2:T$601,$AA117)="","",INDEX('Per Invoice'!T$2:T$601,$AA117)))</f>
        <v/>
      </c>
      <c r="U117" s="7">
        <f>IF($AA117="","",IF(INDEX('Per Invoice'!U$2:U$601,$AA117)="","",INDEX('Per Invoice'!U$2:U$601,$AA117)))</f>
        <v/>
      </c>
      <c r="V117" s="7">
        <f>IF($AA117="","",IF(INDEX('Per Invoice'!V$2:V$601,$AA117)="","",INDEX('Per Invoice'!V$2:V$601,$AA117)))</f>
        <v/>
      </c>
      <c r="W117" s="7">
        <f>IF($AA117="","",IF(INDEX('Per Invoice'!W$2:W$601,$AA117)="","",INDEX('Per Invoice'!W$2:W$601,$AA117)))</f>
        <v/>
      </c>
      <c r="X117" s="7">
        <f>IF($AA117="","",IF(INDEX('Per Invoice'!X$2:X$601,$AA117)="","",INDEX('Per Invoice'!X$2:X$601,$AA117)))</f>
        <v/>
      </c>
      <c r="Y117" s="7">
        <f>IF($AA117="","",IF(INDEX('Per Invoice'!Y$2:Y$601,$AA117)="","",INDEX('Per Invoice'!Y$2:Y$601,$AA117)))</f>
        <v/>
      </c>
      <c r="Z117" s="7">
        <f>IF($AA117="","",IF(INDEX('Per Invoice'!Z$2:Z$601,$AA117)="","",INDEX('Per Invoice'!Z$2:Z$601,$AA117)))</f>
        <v/>
      </c>
      <c r="AA117" s="16">
        <f>IFERROR(MATCH(Settings!$C$26&amp;"|"&amp;ROWS($AA$2:$AA117),'Per Invoice'!$AC$2:$AC$601,0),"")</f>
        <v/>
      </c>
    </row>
    <row r="118">
      <c r="A118">
        <f>IF($AA118="","",IF(INDEX('Per Invoice'!A$2:A$601,$AA118)="","",INDEX('Per Invoice'!A$2:A$601,$AA118)))</f>
        <v/>
      </c>
      <c r="B118">
        <f>IF($AA118="","",IF(INDEX('Per Invoice'!B$2:B$601,$AA118)="","",INDEX('Per Invoice'!B$2:B$601,$AA118)))</f>
        <v/>
      </c>
      <c r="C118">
        <f>IF($AA118="","",IF(INDEX('Per Invoice'!C$2:C$601,$AA118)="","",INDEX('Per Invoice'!C$2:C$601,$AA118)))</f>
        <v/>
      </c>
      <c r="D118">
        <f>IF($AA118="","",IF(INDEX('Per Invoice'!D$2:D$601,$AA118)="","",INDEX('Per Invoice'!D$2:D$601,$AA118)))</f>
        <v/>
      </c>
      <c r="E118" s="14">
        <f>IF($AA118="","",IF(INDEX('Per Invoice'!E$2:E$601,$AA118)="","",INDEX('Per Invoice'!E$2:E$601,$AA118)))</f>
        <v/>
      </c>
      <c r="F118">
        <f>IF($AA118="","",IF(INDEX('Per Invoice'!F$2:F$601,$AA118)="","",INDEX('Per Invoice'!F$2:F$601,$AA118)))</f>
        <v/>
      </c>
      <c r="G118">
        <f>IF($AA118="","",IF(INDEX('Per Invoice'!G$2:G$601,$AA118)="","",INDEX('Per Invoice'!G$2:G$601,$AA118)))</f>
        <v/>
      </c>
      <c r="H118">
        <f>IF($AA118="","",IF(INDEX('Per Invoice'!H$2:H$601,$AA118)="","",INDEX('Per Invoice'!H$2:H$601,$AA118)))</f>
        <v/>
      </c>
      <c r="I118">
        <f>IF($AA118="","",IF(INDEX('Per Invoice'!I$2:I$601,$AA118)="","",INDEX('Per Invoice'!I$2:I$601,$AA118)))</f>
        <v/>
      </c>
      <c r="J118">
        <f>IF($AA118="","",IF(INDEX('Per Invoice'!J$2:J$601,$AA118)="","",INDEX('Per Invoice'!J$2:J$601,$AA118)))</f>
        <v/>
      </c>
      <c r="K118" s="7">
        <f>IF($AA118="","",IF(INDEX('Per Invoice'!K$2:K$601,$AA118)="","",INDEX('Per Invoice'!K$2:K$601,$AA118)))</f>
        <v/>
      </c>
      <c r="L118">
        <f>IF($AA118="","",IF(INDEX('Per Invoice'!L$2:L$601,$AA118)="","",INDEX('Per Invoice'!L$2:L$601,$AA118)))</f>
        <v/>
      </c>
      <c r="M118">
        <f>IF($AA118="","",IF(INDEX('Per Invoice'!M$2:M$601,$AA118)="","",INDEX('Per Invoice'!M$2:M$601,$AA118)))</f>
        <v/>
      </c>
      <c r="N118">
        <f>IF($AA118="","",IF(INDEX('Per Invoice'!N$2:N$601,$AA118)="","",INDEX('Per Invoice'!N$2:N$601,$AA118)))</f>
        <v/>
      </c>
      <c r="O118" s="7">
        <f>IF($AA118="","",IF(INDEX('Per Invoice'!O$2:O$601,$AA118)="","",INDEX('Per Invoice'!O$2:O$601,$AA118)))</f>
        <v/>
      </c>
      <c r="P118" s="7">
        <f>IF($AA118="","",IF(INDEX('Per Invoice'!P$2:P$601,$AA118)="","",INDEX('Per Invoice'!P$2:P$601,$AA118)))</f>
        <v/>
      </c>
      <c r="Q118">
        <f>IF($AA118="","",IF(INDEX('Per Invoice'!Q$2:Q$601,$AA118)="","",INDEX('Per Invoice'!Q$2:Q$601,$AA118)))</f>
        <v/>
      </c>
      <c r="R118" s="7">
        <f>IF($AA118="","",IF(INDEX('Per Invoice'!R$2:R$601,$AA118)="","",INDEX('Per Invoice'!R$2:R$601,$AA118)))</f>
        <v/>
      </c>
      <c r="S118" s="7">
        <f>IF($AA118="","",IF(INDEX('Per Invoice'!S$2:S$601,$AA118)="","",INDEX('Per Invoice'!S$2:S$601,$AA118)))</f>
        <v/>
      </c>
      <c r="T118">
        <f>IF($AA118="","",IF(INDEX('Per Invoice'!T$2:T$601,$AA118)="","",INDEX('Per Invoice'!T$2:T$601,$AA118)))</f>
        <v/>
      </c>
      <c r="U118" s="7">
        <f>IF($AA118="","",IF(INDEX('Per Invoice'!U$2:U$601,$AA118)="","",INDEX('Per Invoice'!U$2:U$601,$AA118)))</f>
        <v/>
      </c>
      <c r="V118" s="7">
        <f>IF($AA118="","",IF(INDEX('Per Invoice'!V$2:V$601,$AA118)="","",INDEX('Per Invoice'!V$2:V$601,$AA118)))</f>
        <v/>
      </c>
      <c r="W118" s="7">
        <f>IF($AA118="","",IF(INDEX('Per Invoice'!W$2:W$601,$AA118)="","",INDEX('Per Invoice'!W$2:W$601,$AA118)))</f>
        <v/>
      </c>
      <c r="X118" s="7">
        <f>IF($AA118="","",IF(INDEX('Per Invoice'!X$2:X$601,$AA118)="","",INDEX('Per Invoice'!X$2:X$601,$AA118)))</f>
        <v/>
      </c>
      <c r="Y118" s="7">
        <f>IF($AA118="","",IF(INDEX('Per Invoice'!Y$2:Y$601,$AA118)="","",INDEX('Per Invoice'!Y$2:Y$601,$AA118)))</f>
        <v/>
      </c>
      <c r="Z118" s="7">
        <f>IF($AA118="","",IF(INDEX('Per Invoice'!Z$2:Z$601,$AA118)="","",INDEX('Per Invoice'!Z$2:Z$601,$AA118)))</f>
        <v/>
      </c>
      <c r="AA118" s="16">
        <f>IFERROR(MATCH(Settings!$C$26&amp;"|"&amp;ROWS($AA$2:$AA118),'Per Invoice'!$AC$2:$AC$601,0),"")</f>
        <v/>
      </c>
    </row>
    <row r="119">
      <c r="A119">
        <f>IF($AA119="","",IF(INDEX('Per Invoice'!A$2:A$601,$AA119)="","",INDEX('Per Invoice'!A$2:A$601,$AA119)))</f>
        <v/>
      </c>
      <c r="B119">
        <f>IF($AA119="","",IF(INDEX('Per Invoice'!B$2:B$601,$AA119)="","",INDEX('Per Invoice'!B$2:B$601,$AA119)))</f>
        <v/>
      </c>
      <c r="C119">
        <f>IF($AA119="","",IF(INDEX('Per Invoice'!C$2:C$601,$AA119)="","",INDEX('Per Invoice'!C$2:C$601,$AA119)))</f>
        <v/>
      </c>
      <c r="D119">
        <f>IF($AA119="","",IF(INDEX('Per Invoice'!D$2:D$601,$AA119)="","",INDEX('Per Invoice'!D$2:D$601,$AA119)))</f>
        <v/>
      </c>
      <c r="E119" s="14">
        <f>IF($AA119="","",IF(INDEX('Per Invoice'!E$2:E$601,$AA119)="","",INDEX('Per Invoice'!E$2:E$601,$AA119)))</f>
        <v/>
      </c>
      <c r="F119">
        <f>IF($AA119="","",IF(INDEX('Per Invoice'!F$2:F$601,$AA119)="","",INDEX('Per Invoice'!F$2:F$601,$AA119)))</f>
        <v/>
      </c>
      <c r="G119">
        <f>IF($AA119="","",IF(INDEX('Per Invoice'!G$2:G$601,$AA119)="","",INDEX('Per Invoice'!G$2:G$601,$AA119)))</f>
        <v/>
      </c>
      <c r="H119">
        <f>IF($AA119="","",IF(INDEX('Per Invoice'!H$2:H$601,$AA119)="","",INDEX('Per Invoice'!H$2:H$601,$AA119)))</f>
        <v/>
      </c>
      <c r="I119">
        <f>IF($AA119="","",IF(INDEX('Per Invoice'!I$2:I$601,$AA119)="","",INDEX('Per Invoice'!I$2:I$601,$AA119)))</f>
        <v/>
      </c>
      <c r="J119">
        <f>IF($AA119="","",IF(INDEX('Per Invoice'!J$2:J$601,$AA119)="","",INDEX('Per Invoice'!J$2:J$601,$AA119)))</f>
        <v/>
      </c>
      <c r="K119" s="7">
        <f>IF($AA119="","",IF(INDEX('Per Invoice'!K$2:K$601,$AA119)="","",INDEX('Per Invoice'!K$2:K$601,$AA119)))</f>
        <v/>
      </c>
      <c r="L119">
        <f>IF($AA119="","",IF(INDEX('Per Invoice'!L$2:L$601,$AA119)="","",INDEX('Per Invoice'!L$2:L$601,$AA119)))</f>
        <v/>
      </c>
      <c r="M119">
        <f>IF($AA119="","",IF(INDEX('Per Invoice'!M$2:M$601,$AA119)="","",INDEX('Per Invoice'!M$2:M$601,$AA119)))</f>
        <v/>
      </c>
      <c r="N119">
        <f>IF($AA119="","",IF(INDEX('Per Invoice'!N$2:N$601,$AA119)="","",INDEX('Per Invoice'!N$2:N$601,$AA119)))</f>
        <v/>
      </c>
      <c r="O119" s="7">
        <f>IF($AA119="","",IF(INDEX('Per Invoice'!O$2:O$601,$AA119)="","",INDEX('Per Invoice'!O$2:O$601,$AA119)))</f>
        <v/>
      </c>
      <c r="P119" s="7">
        <f>IF($AA119="","",IF(INDEX('Per Invoice'!P$2:P$601,$AA119)="","",INDEX('Per Invoice'!P$2:P$601,$AA119)))</f>
        <v/>
      </c>
      <c r="Q119">
        <f>IF($AA119="","",IF(INDEX('Per Invoice'!Q$2:Q$601,$AA119)="","",INDEX('Per Invoice'!Q$2:Q$601,$AA119)))</f>
        <v/>
      </c>
      <c r="R119" s="7">
        <f>IF($AA119="","",IF(INDEX('Per Invoice'!R$2:R$601,$AA119)="","",INDEX('Per Invoice'!R$2:R$601,$AA119)))</f>
        <v/>
      </c>
      <c r="S119" s="7">
        <f>IF($AA119="","",IF(INDEX('Per Invoice'!S$2:S$601,$AA119)="","",INDEX('Per Invoice'!S$2:S$601,$AA119)))</f>
        <v/>
      </c>
      <c r="T119">
        <f>IF($AA119="","",IF(INDEX('Per Invoice'!T$2:T$601,$AA119)="","",INDEX('Per Invoice'!T$2:T$601,$AA119)))</f>
        <v/>
      </c>
      <c r="U119" s="7">
        <f>IF($AA119="","",IF(INDEX('Per Invoice'!U$2:U$601,$AA119)="","",INDEX('Per Invoice'!U$2:U$601,$AA119)))</f>
        <v/>
      </c>
      <c r="V119" s="7">
        <f>IF($AA119="","",IF(INDEX('Per Invoice'!V$2:V$601,$AA119)="","",INDEX('Per Invoice'!V$2:V$601,$AA119)))</f>
        <v/>
      </c>
      <c r="W119" s="7">
        <f>IF($AA119="","",IF(INDEX('Per Invoice'!W$2:W$601,$AA119)="","",INDEX('Per Invoice'!W$2:W$601,$AA119)))</f>
        <v/>
      </c>
      <c r="X119" s="7">
        <f>IF($AA119="","",IF(INDEX('Per Invoice'!X$2:X$601,$AA119)="","",INDEX('Per Invoice'!X$2:X$601,$AA119)))</f>
        <v/>
      </c>
      <c r="Y119" s="7">
        <f>IF($AA119="","",IF(INDEX('Per Invoice'!Y$2:Y$601,$AA119)="","",INDEX('Per Invoice'!Y$2:Y$601,$AA119)))</f>
        <v/>
      </c>
      <c r="Z119" s="7">
        <f>IF($AA119="","",IF(INDEX('Per Invoice'!Z$2:Z$601,$AA119)="","",INDEX('Per Invoice'!Z$2:Z$601,$AA119)))</f>
        <v/>
      </c>
      <c r="AA119" s="16">
        <f>IFERROR(MATCH(Settings!$C$26&amp;"|"&amp;ROWS($AA$2:$AA119),'Per Invoice'!$AC$2:$AC$601,0),"")</f>
        <v/>
      </c>
    </row>
    <row r="120">
      <c r="A120">
        <f>IF($AA120="","",IF(INDEX('Per Invoice'!A$2:A$601,$AA120)="","",INDEX('Per Invoice'!A$2:A$601,$AA120)))</f>
        <v/>
      </c>
      <c r="B120">
        <f>IF($AA120="","",IF(INDEX('Per Invoice'!B$2:B$601,$AA120)="","",INDEX('Per Invoice'!B$2:B$601,$AA120)))</f>
        <v/>
      </c>
      <c r="C120">
        <f>IF($AA120="","",IF(INDEX('Per Invoice'!C$2:C$601,$AA120)="","",INDEX('Per Invoice'!C$2:C$601,$AA120)))</f>
        <v/>
      </c>
      <c r="D120">
        <f>IF($AA120="","",IF(INDEX('Per Invoice'!D$2:D$601,$AA120)="","",INDEX('Per Invoice'!D$2:D$601,$AA120)))</f>
        <v/>
      </c>
      <c r="E120" s="14">
        <f>IF($AA120="","",IF(INDEX('Per Invoice'!E$2:E$601,$AA120)="","",INDEX('Per Invoice'!E$2:E$601,$AA120)))</f>
        <v/>
      </c>
      <c r="F120">
        <f>IF($AA120="","",IF(INDEX('Per Invoice'!F$2:F$601,$AA120)="","",INDEX('Per Invoice'!F$2:F$601,$AA120)))</f>
        <v/>
      </c>
      <c r="G120">
        <f>IF($AA120="","",IF(INDEX('Per Invoice'!G$2:G$601,$AA120)="","",INDEX('Per Invoice'!G$2:G$601,$AA120)))</f>
        <v/>
      </c>
      <c r="H120">
        <f>IF($AA120="","",IF(INDEX('Per Invoice'!H$2:H$601,$AA120)="","",INDEX('Per Invoice'!H$2:H$601,$AA120)))</f>
        <v/>
      </c>
      <c r="I120">
        <f>IF($AA120="","",IF(INDEX('Per Invoice'!I$2:I$601,$AA120)="","",INDEX('Per Invoice'!I$2:I$601,$AA120)))</f>
        <v/>
      </c>
      <c r="J120">
        <f>IF($AA120="","",IF(INDEX('Per Invoice'!J$2:J$601,$AA120)="","",INDEX('Per Invoice'!J$2:J$601,$AA120)))</f>
        <v/>
      </c>
      <c r="K120" s="7">
        <f>IF($AA120="","",IF(INDEX('Per Invoice'!K$2:K$601,$AA120)="","",INDEX('Per Invoice'!K$2:K$601,$AA120)))</f>
        <v/>
      </c>
      <c r="L120">
        <f>IF($AA120="","",IF(INDEX('Per Invoice'!L$2:L$601,$AA120)="","",INDEX('Per Invoice'!L$2:L$601,$AA120)))</f>
        <v/>
      </c>
      <c r="M120">
        <f>IF($AA120="","",IF(INDEX('Per Invoice'!M$2:M$601,$AA120)="","",INDEX('Per Invoice'!M$2:M$601,$AA120)))</f>
        <v/>
      </c>
      <c r="N120">
        <f>IF($AA120="","",IF(INDEX('Per Invoice'!N$2:N$601,$AA120)="","",INDEX('Per Invoice'!N$2:N$601,$AA120)))</f>
        <v/>
      </c>
      <c r="O120" s="7">
        <f>IF($AA120="","",IF(INDEX('Per Invoice'!O$2:O$601,$AA120)="","",INDEX('Per Invoice'!O$2:O$601,$AA120)))</f>
        <v/>
      </c>
      <c r="P120" s="7">
        <f>IF($AA120="","",IF(INDEX('Per Invoice'!P$2:P$601,$AA120)="","",INDEX('Per Invoice'!P$2:P$601,$AA120)))</f>
        <v/>
      </c>
      <c r="Q120">
        <f>IF($AA120="","",IF(INDEX('Per Invoice'!Q$2:Q$601,$AA120)="","",INDEX('Per Invoice'!Q$2:Q$601,$AA120)))</f>
        <v/>
      </c>
      <c r="R120" s="7">
        <f>IF($AA120="","",IF(INDEX('Per Invoice'!R$2:R$601,$AA120)="","",INDEX('Per Invoice'!R$2:R$601,$AA120)))</f>
        <v/>
      </c>
      <c r="S120" s="7">
        <f>IF($AA120="","",IF(INDEX('Per Invoice'!S$2:S$601,$AA120)="","",INDEX('Per Invoice'!S$2:S$601,$AA120)))</f>
        <v/>
      </c>
      <c r="T120">
        <f>IF($AA120="","",IF(INDEX('Per Invoice'!T$2:T$601,$AA120)="","",INDEX('Per Invoice'!T$2:T$601,$AA120)))</f>
        <v/>
      </c>
      <c r="U120" s="7">
        <f>IF($AA120="","",IF(INDEX('Per Invoice'!U$2:U$601,$AA120)="","",INDEX('Per Invoice'!U$2:U$601,$AA120)))</f>
        <v/>
      </c>
      <c r="V120" s="7">
        <f>IF($AA120="","",IF(INDEX('Per Invoice'!V$2:V$601,$AA120)="","",INDEX('Per Invoice'!V$2:V$601,$AA120)))</f>
        <v/>
      </c>
      <c r="W120" s="7">
        <f>IF($AA120="","",IF(INDEX('Per Invoice'!W$2:W$601,$AA120)="","",INDEX('Per Invoice'!W$2:W$601,$AA120)))</f>
        <v/>
      </c>
      <c r="X120" s="7">
        <f>IF($AA120="","",IF(INDEX('Per Invoice'!X$2:X$601,$AA120)="","",INDEX('Per Invoice'!X$2:X$601,$AA120)))</f>
        <v/>
      </c>
      <c r="Y120" s="7">
        <f>IF($AA120="","",IF(INDEX('Per Invoice'!Y$2:Y$601,$AA120)="","",INDEX('Per Invoice'!Y$2:Y$601,$AA120)))</f>
        <v/>
      </c>
      <c r="Z120" s="7">
        <f>IF($AA120="","",IF(INDEX('Per Invoice'!Z$2:Z$601,$AA120)="","",INDEX('Per Invoice'!Z$2:Z$601,$AA120)))</f>
        <v/>
      </c>
      <c r="AA120" s="16">
        <f>IFERROR(MATCH(Settings!$C$26&amp;"|"&amp;ROWS($AA$2:$AA120),'Per Invoice'!$AC$2:$AC$601,0),"")</f>
        <v/>
      </c>
    </row>
    <row r="121">
      <c r="A121">
        <f>IF($AA121="","",IF(INDEX('Per Invoice'!A$2:A$601,$AA121)="","",INDEX('Per Invoice'!A$2:A$601,$AA121)))</f>
        <v/>
      </c>
      <c r="B121">
        <f>IF($AA121="","",IF(INDEX('Per Invoice'!B$2:B$601,$AA121)="","",INDEX('Per Invoice'!B$2:B$601,$AA121)))</f>
        <v/>
      </c>
      <c r="C121">
        <f>IF($AA121="","",IF(INDEX('Per Invoice'!C$2:C$601,$AA121)="","",INDEX('Per Invoice'!C$2:C$601,$AA121)))</f>
        <v/>
      </c>
      <c r="D121">
        <f>IF($AA121="","",IF(INDEX('Per Invoice'!D$2:D$601,$AA121)="","",INDEX('Per Invoice'!D$2:D$601,$AA121)))</f>
        <v/>
      </c>
      <c r="E121" s="14">
        <f>IF($AA121="","",IF(INDEX('Per Invoice'!E$2:E$601,$AA121)="","",INDEX('Per Invoice'!E$2:E$601,$AA121)))</f>
        <v/>
      </c>
      <c r="F121">
        <f>IF($AA121="","",IF(INDEX('Per Invoice'!F$2:F$601,$AA121)="","",INDEX('Per Invoice'!F$2:F$601,$AA121)))</f>
        <v/>
      </c>
      <c r="G121">
        <f>IF($AA121="","",IF(INDEX('Per Invoice'!G$2:G$601,$AA121)="","",INDEX('Per Invoice'!G$2:G$601,$AA121)))</f>
        <v/>
      </c>
      <c r="H121">
        <f>IF($AA121="","",IF(INDEX('Per Invoice'!H$2:H$601,$AA121)="","",INDEX('Per Invoice'!H$2:H$601,$AA121)))</f>
        <v/>
      </c>
      <c r="I121">
        <f>IF($AA121="","",IF(INDEX('Per Invoice'!I$2:I$601,$AA121)="","",INDEX('Per Invoice'!I$2:I$601,$AA121)))</f>
        <v/>
      </c>
      <c r="J121">
        <f>IF($AA121="","",IF(INDEX('Per Invoice'!J$2:J$601,$AA121)="","",INDEX('Per Invoice'!J$2:J$601,$AA121)))</f>
        <v/>
      </c>
      <c r="K121" s="7">
        <f>IF($AA121="","",IF(INDEX('Per Invoice'!K$2:K$601,$AA121)="","",INDEX('Per Invoice'!K$2:K$601,$AA121)))</f>
        <v/>
      </c>
      <c r="L121">
        <f>IF($AA121="","",IF(INDEX('Per Invoice'!L$2:L$601,$AA121)="","",INDEX('Per Invoice'!L$2:L$601,$AA121)))</f>
        <v/>
      </c>
      <c r="M121">
        <f>IF($AA121="","",IF(INDEX('Per Invoice'!M$2:M$601,$AA121)="","",INDEX('Per Invoice'!M$2:M$601,$AA121)))</f>
        <v/>
      </c>
      <c r="N121">
        <f>IF($AA121="","",IF(INDEX('Per Invoice'!N$2:N$601,$AA121)="","",INDEX('Per Invoice'!N$2:N$601,$AA121)))</f>
        <v/>
      </c>
      <c r="O121" s="7">
        <f>IF($AA121="","",IF(INDEX('Per Invoice'!O$2:O$601,$AA121)="","",INDEX('Per Invoice'!O$2:O$601,$AA121)))</f>
        <v/>
      </c>
      <c r="P121" s="7">
        <f>IF($AA121="","",IF(INDEX('Per Invoice'!P$2:P$601,$AA121)="","",INDEX('Per Invoice'!P$2:P$601,$AA121)))</f>
        <v/>
      </c>
      <c r="Q121">
        <f>IF($AA121="","",IF(INDEX('Per Invoice'!Q$2:Q$601,$AA121)="","",INDEX('Per Invoice'!Q$2:Q$601,$AA121)))</f>
        <v/>
      </c>
      <c r="R121" s="7">
        <f>IF($AA121="","",IF(INDEX('Per Invoice'!R$2:R$601,$AA121)="","",INDEX('Per Invoice'!R$2:R$601,$AA121)))</f>
        <v/>
      </c>
      <c r="S121" s="7">
        <f>IF($AA121="","",IF(INDEX('Per Invoice'!S$2:S$601,$AA121)="","",INDEX('Per Invoice'!S$2:S$601,$AA121)))</f>
        <v/>
      </c>
      <c r="T121">
        <f>IF($AA121="","",IF(INDEX('Per Invoice'!T$2:T$601,$AA121)="","",INDEX('Per Invoice'!T$2:T$601,$AA121)))</f>
        <v/>
      </c>
      <c r="U121" s="7">
        <f>IF($AA121="","",IF(INDEX('Per Invoice'!U$2:U$601,$AA121)="","",INDEX('Per Invoice'!U$2:U$601,$AA121)))</f>
        <v/>
      </c>
      <c r="V121" s="7">
        <f>IF($AA121="","",IF(INDEX('Per Invoice'!V$2:V$601,$AA121)="","",INDEX('Per Invoice'!V$2:V$601,$AA121)))</f>
        <v/>
      </c>
      <c r="W121" s="7">
        <f>IF($AA121="","",IF(INDEX('Per Invoice'!W$2:W$601,$AA121)="","",INDEX('Per Invoice'!W$2:W$601,$AA121)))</f>
        <v/>
      </c>
      <c r="X121" s="7">
        <f>IF($AA121="","",IF(INDEX('Per Invoice'!X$2:X$601,$AA121)="","",INDEX('Per Invoice'!X$2:X$601,$AA121)))</f>
        <v/>
      </c>
      <c r="Y121" s="7">
        <f>IF($AA121="","",IF(INDEX('Per Invoice'!Y$2:Y$601,$AA121)="","",INDEX('Per Invoice'!Y$2:Y$601,$AA121)))</f>
        <v/>
      </c>
      <c r="Z121" s="7">
        <f>IF($AA121="","",IF(INDEX('Per Invoice'!Z$2:Z$601,$AA121)="","",INDEX('Per Invoice'!Z$2:Z$601,$AA121)))</f>
        <v/>
      </c>
      <c r="AA121" s="16">
        <f>IFERROR(MATCH(Settings!$C$26&amp;"|"&amp;ROWS($AA$2:$AA121),'Per Invoice'!$AC$2:$AC$601,0),"")</f>
        <v/>
      </c>
    </row>
    <row r="122">
      <c r="A122">
        <f>IF($AA122="","",IF(INDEX('Per Invoice'!A$2:A$601,$AA122)="","",INDEX('Per Invoice'!A$2:A$601,$AA122)))</f>
        <v/>
      </c>
      <c r="B122">
        <f>IF($AA122="","",IF(INDEX('Per Invoice'!B$2:B$601,$AA122)="","",INDEX('Per Invoice'!B$2:B$601,$AA122)))</f>
        <v/>
      </c>
      <c r="C122">
        <f>IF($AA122="","",IF(INDEX('Per Invoice'!C$2:C$601,$AA122)="","",INDEX('Per Invoice'!C$2:C$601,$AA122)))</f>
        <v/>
      </c>
      <c r="D122">
        <f>IF($AA122="","",IF(INDEX('Per Invoice'!D$2:D$601,$AA122)="","",INDEX('Per Invoice'!D$2:D$601,$AA122)))</f>
        <v/>
      </c>
      <c r="E122" s="14">
        <f>IF($AA122="","",IF(INDEX('Per Invoice'!E$2:E$601,$AA122)="","",INDEX('Per Invoice'!E$2:E$601,$AA122)))</f>
        <v/>
      </c>
      <c r="F122">
        <f>IF($AA122="","",IF(INDEX('Per Invoice'!F$2:F$601,$AA122)="","",INDEX('Per Invoice'!F$2:F$601,$AA122)))</f>
        <v/>
      </c>
      <c r="G122">
        <f>IF($AA122="","",IF(INDEX('Per Invoice'!G$2:G$601,$AA122)="","",INDEX('Per Invoice'!G$2:G$601,$AA122)))</f>
        <v/>
      </c>
      <c r="H122">
        <f>IF($AA122="","",IF(INDEX('Per Invoice'!H$2:H$601,$AA122)="","",INDEX('Per Invoice'!H$2:H$601,$AA122)))</f>
        <v/>
      </c>
      <c r="I122">
        <f>IF($AA122="","",IF(INDEX('Per Invoice'!I$2:I$601,$AA122)="","",INDEX('Per Invoice'!I$2:I$601,$AA122)))</f>
        <v/>
      </c>
      <c r="J122">
        <f>IF($AA122="","",IF(INDEX('Per Invoice'!J$2:J$601,$AA122)="","",INDEX('Per Invoice'!J$2:J$601,$AA122)))</f>
        <v/>
      </c>
      <c r="K122" s="7">
        <f>IF($AA122="","",IF(INDEX('Per Invoice'!K$2:K$601,$AA122)="","",INDEX('Per Invoice'!K$2:K$601,$AA122)))</f>
        <v/>
      </c>
      <c r="L122">
        <f>IF($AA122="","",IF(INDEX('Per Invoice'!L$2:L$601,$AA122)="","",INDEX('Per Invoice'!L$2:L$601,$AA122)))</f>
        <v/>
      </c>
      <c r="M122">
        <f>IF($AA122="","",IF(INDEX('Per Invoice'!M$2:M$601,$AA122)="","",INDEX('Per Invoice'!M$2:M$601,$AA122)))</f>
        <v/>
      </c>
      <c r="N122">
        <f>IF($AA122="","",IF(INDEX('Per Invoice'!N$2:N$601,$AA122)="","",INDEX('Per Invoice'!N$2:N$601,$AA122)))</f>
        <v/>
      </c>
      <c r="O122" s="7">
        <f>IF($AA122="","",IF(INDEX('Per Invoice'!O$2:O$601,$AA122)="","",INDEX('Per Invoice'!O$2:O$601,$AA122)))</f>
        <v/>
      </c>
      <c r="P122" s="7">
        <f>IF($AA122="","",IF(INDEX('Per Invoice'!P$2:P$601,$AA122)="","",INDEX('Per Invoice'!P$2:P$601,$AA122)))</f>
        <v/>
      </c>
      <c r="Q122">
        <f>IF($AA122="","",IF(INDEX('Per Invoice'!Q$2:Q$601,$AA122)="","",INDEX('Per Invoice'!Q$2:Q$601,$AA122)))</f>
        <v/>
      </c>
      <c r="R122" s="7">
        <f>IF($AA122="","",IF(INDEX('Per Invoice'!R$2:R$601,$AA122)="","",INDEX('Per Invoice'!R$2:R$601,$AA122)))</f>
        <v/>
      </c>
      <c r="S122" s="7">
        <f>IF($AA122="","",IF(INDEX('Per Invoice'!S$2:S$601,$AA122)="","",INDEX('Per Invoice'!S$2:S$601,$AA122)))</f>
        <v/>
      </c>
      <c r="T122">
        <f>IF($AA122="","",IF(INDEX('Per Invoice'!T$2:T$601,$AA122)="","",INDEX('Per Invoice'!T$2:T$601,$AA122)))</f>
        <v/>
      </c>
      <c r="U122" s="7">
        <f>IF($AA122="","",IF(INDEX('Per Invoice'!U$2:U$601,$AA122)="","",INDEX('Per Invoice'!U$2:U$601,$AA122)))</f>
        <v/>
      </c>
      <c r="V122" s="7">
        <f>IF($AA122="","",IF(INDEX('Per Invoice'!V$2:V$601,$AA122)="","",INDEX('Per Invoice'!V$2:V$601,$AA122)))</f>
        <v/>
      </c>
      <c r="W122" s="7">
        <f>IF($AA122="","",IF(INDEX('Per Invoice'!W$2:W$601,$AA122)="","",INDEX('Per Invoice'!W$2:W$601,$AA122)))</f>
        <v/>
      </c>
      <c r="X122" s="7">
        <f>IF($AA122="","",IF(INDEX('Per Invoice'!X$2:X$601,$AA122)="","",INDEX('Per Invoice'!X$2:X$601,$AA122)))</f>
        <v/>
      </c>
      <c r="Y122" s="7">
        <f>IF($AA122="","",IF(INDEX('Per Invoice'!Y$2:Y$601,$AA122)="","",INDEX('Per Invoice'!Y$2:Y$601,$AA122)))</f>
        <v/>
      </c>
      <c r="Z122" s="7">
        <f>IF($AA122="","",IF(INDEX('Per Invoice'!Z$2:Z$601,$AA122)="","",INDEX('Per Invoice'!Z$2:Z$601,$AA122)))</f>
        <v/>
      </c>
      <c r="AA122" s="16">
        <f>IFERROR(MATCH(Settings!$C$26&amp;"|"&amp;ROWS($AA$2:$AA122),'Per Invoice'!$AC$2:$AC$601,0),"")</f>
        <v/>
      </c>
    </row>
    <row r="123">
      <c r="A123">
        <f>IF($AA123="","",IF(INDEX('Per Invoice'!A$2:A$601,$AA123)="","",INDEX('Per Invoice'!A$2:A$601,$AA123)))</f>
        <v/>
      </c>
      <c r="B123">
        <f>IF($AA123="","",IF(INDEX('Per Invoice'!B$2:B$601,$AA123)="","",INDEX('Per Invoice'!B$2:B$601,$AA123)))</f>
        <v/>
      </c>
      <c r="C123">
        <f>IF($AA123="","",IF(INDEX('Per Invoice'!C$2:C$601,$AA123)="","",INDEX('Per Invoice'!C$2:C$601,$AA123)))</f>
        <v/>
      </c>
      <c r="D123">
        <f>IF($AA123="","",IF(INDEX('Per Invoice'!D$2:D$601,$AA123)="","",INDEX('Per Invoice'!D$2:D$601,$AA123)))</f>
        <v/>
      </c>
      <c r="E123" s="14">
        <f>IF($AA123="","",IF(INDEX('Per Invoice'!E$2:E$601,$AA123)="","",INDEX('Per Invoice'!E$2:E$601,$AA123)))</f>
        <v/>
      </c>
      <c r="F123">
        <f>IF($AA123="","",IF(INDEX('Per Invoice'!F$2:F$601,$AA123)="","",INDEX('Per Invoice'!F$2:F$601,$AA123)))</f>
        <v/>
      </c>
      <c r="G123">
        <f>IF($AA123="","",IF(INDEX('Per Invoice'!G$2:G$601,$AA123)="","",INDEX('Per Invoice'!G$2:G$601,$AA123)))</f>
        <v/>
      </c>
      <c r="H123">
        <f>IF($AA123="","",IF(INDEX('Per Invoice'!H$2:H$601,$AA123)="","",INDEX('Per Invoice'!H$2:H$601,$AA123)))</f>
        <v/>
      </c>
      <c r="I123">
        <f>IF($AA123="","",IF(INDEX('Per Invoice'!I$2:I$601,$AA123)="","",INDEX('Per Invoice'!I$2:I$601,$AA123)))</f>
        <v/>
      </c>
      <c r="J123">
        <f>IF($AA123="","",IF(INDEX('Per Invoice'!J$2:J$601,$AA123)="","",INDEX('Per Invoice'!J$2:J$601,$AA123)))</f>
        <v/>
      </c>
      <c r="K123" s="7">
        <f>IF($AA123="","",IF(INDEX('Per Invoice'!K$2:K$601,$AA123)="","",INDEX('Per Invoice'!K$2:K$601,$AA123)))</f>
        <v/>
      </c>
      <c r="L123">
        <f>IF($AA123="","",IF(INDEX('Per Invoice'!L$2:L$601,$AA123)="","",INDEX('Per Invoice'!L$2:L$601,$AA123)))</f>
        <v/>
      </c>
      <c r="M123">
        <f>IF($AA123="","",IF(INDEX('Per Invoice'!M$2:M$601,$AA123)="","",INDEX('Per Invoice'!M$2:M$601,$AA123)))</f>
        <v/>
      </c>
      <c r="N123">
        <f>IF($AA123="","",IF(INDEX('Per Invoice'!N$2:N$601,$AA123)="","",INDEX('Per Invoice'!N$2:N$601,$AA123)))</f>
        <v/>
      </c>
      <c r="O123" s="7">
        <f>IF($AA123="","",IF(INDEX('Per Invoice'!O$2:O$601,$AA123)="","",INDEX('Per Invoice'!O$2:O$601,$AA123)))</f>
        <v/>
      </c>
      <c r="P123" s="7">
        <f>IF($AA123="","",IF(INDEX('Per Invoice'!P$2:P$601,$AA123)="","",INDEX('Per Invoice'!P$2:P$601,$AA123)))</f>
        <v/>
      </c>
      <c r="Q123">
        <f>IF($AA123="","",IF(INDEX('Per Invoice'!Q$2:Q$601,$AA123)="","",INDEX('Per Invoice'!Q$2:Q$601,$AA123)))</f>
        <v/>
      </c>
      <c r="R123" s="7">
        <f>IF($AA123="","",IF(INDEX('Per Invoice'!R$2:R$601,$AA123)="","",INDEX('Per Invoice'!R$2:R$601,$AA123)))</f>
        <v/>
      </c>
      <c r="S123" s="7">
        <f>IF($AA123="","",IF(INDEX('Per Invoice'!S$2:S$601,$AA123)="","",INDEX('Per Invoice'!S$2:S$601,$AA123)))</f>
        <v/>
      </c>
      <c r="T123">
        <f>IF($AA123="","",IF(INDEX('Per Invoice'!T$2:T$601,$AA123)="","",INDEX('Per Invoice'!T$2:T$601,$AA123)))</f>
        <v/>
      </c>
      <c r="U123" s="7">
        <f>IF($AA123="","",IF(INDEX('Per Invoice'!U$2:U$601,$AA123)="","",INDEX('Per Invoice'!U$2:U$601,$AA123)))</f>
        <v/>
      </c>
      <c r="V123" s="7">
        <f>IF($AA123="","",IF(INDEX('Per Invoice'!V$2:V$601,$AA123)="","",INDEX('Per Invoice'!V$2:V$601,$AA123)))</f>
        <v/>
      </c>
      <c r="W123" s="7">
        <f>IF($AA123="","",IF(INDEX('Per Invoice'!W$2:W$601,$AA123)="","",INDEX('Per Invoice'!W$2:W$601,$AA123)))</f>
        <v/>
      </c>
      <c r="X123" s="7">
        <f>IF($AA123="","",IF(INDEX('Per Invoice'!X$2:X$601,$AA123)="","",INDEX('Per Invoice'!X$2:X$601,$AA123)))</f>
        <v/>
      </c>
      <c r="Y123" s="7">
        <f>IF($AA123="","",IF(INDEX('Per Invoice'!Y$2:Y$601,$AA123)="","",INDEX('Per Invoice'!Y$2:Y$601,$AA123)))</f>
        <v/>
      </c>
      <c r="Z123" s="7">
        <f>IF($AA123="","",IF(INDEX('Per Invoice'!Z$2:Z$601,$AA123)="","",INDEX('Per Invoice'!Z$2:Z$601,$AA123)))</f>
        <v/>
      </c>
      <c r="AA123" s="16">
        <f>IFERROR(MATCH(Settings!$C$26&amp;"|"&amp;ROWS($AA$2:$AA123),'Per Invoice'!$AC$2:$AC$601,0),"")</f>
        <v/>
      </c>
    </row>
    <row r="124">
      <c r="A124">
        <f>IF($AA124="","",IF(INDEX('Per Invoice'!A$2:A$601,$AA124)="","",INDEX('Per Invoice'!A$2:A$601,$AA124)))</f>
        <v/>
      </c>
      <c r="B124">
        <f>IF($AA124="","",IF(INDEX('Per Invoice'!B$2:B$601,$AA124)="","",INDEX('Per Invoice'!B$2:B$601,$AA124)))</f>
        <v/>
      </c>
      <c r="C124">
        <f>IF($AA124="","",IF(INDEX('Per Invoice'!C$2:C$601,$AA124)="","",INDEX('Per Invoice'!C$2:C$601,$AA124)))</f>
        <v/>
      </c>
      <c r="D124">
        <f>IF($AA124="","",IF(INDEX('Per Invoice'!D$2:D$601,$AA124)="","",INDEX('Per Invoice'!D$2:D$601,$AA124)))</f>
        <v/>
      </c>
      <c r="E124" s="14">
        <f>IF($AA124="","",IF(INDEX('Per Invoice'!E$2:E$601,$AA124)="","",INDEX('Per Invoice'!E$2:E$601,$AA124)))</f>
        <v/>
      </c>
      <c r="F124">
        <f>IF($AA124="","",IF(INDEX('Per Invoice'!F$2:F$601,$AA124)="","",INDEX('Per Invoice'!F$2:F$601,$AA124)))</f>
        <v/>
      </c>
      <c r="G124">
        <f>IF($AA124="","",IF(INDEX('Per Invoice'!G$2:G$601,$AA124)="","",INDEX('Per Invoice'!G$2:G$601,$AA124)))</f>
        <v/>
      </c>
      <c r="H124">
        <f>IF($AA124="","",IF(INDEX('Per Invoice'!H$2:H$601,$AA124)="","",INDEX('Per Invoice'!H$2:H$601,$AA124)))</f>
        <v/>
      </c>
      <c r="I124">
        <f>IF($AA124="","",IF(INDEX('Per Invoice'!I$2:I$601,$AA124)="","",INDEX('Per Invoice'!I$2:I$601,$AA124)))</f>
        <v/>
      </c>
      <c r="J124">
        <f>IF($AA124="","",IF(INDEX('Per Invoice'!J$2:J$601,$AA124)="","",INDEX('Per Invoice'!J$2:J$601,$AA124)))</f>
        <v/>
      </c>
      <c r="K124" s="7">
        <f>IF($AA124="","",IF(INDEX('Per Invoice'!K$2:K$601,$AA124)="","",INDEX('Per Invoice'!K$2:K$601,$AA124)))</f>
        <v/>
      </c>
      <c r="L124">
        <f>IF($AA124="","",IF(INDEX('Per Invoice'!L$2:L$601,$AA124)="","",INDEX('Per Invoice'!L$2:L$601,$AA124)))</f>
        <v/>
      </c>
      <c r="M124">
        <f>IF($AA124="","",IF(INDEX('Per Invoice'!M$2:M$601,$AA124)="","",INDEX('Per Invoice'!M$2:M$601,$AA124)))</f>
        <v/>
      </c>
      <c r="N124">
        <f>IF($AA124="","",IF(INDEX('Per Invoice'!N$2:N$601,$AA124)="","",INDEX('Per Invoice'!N$2:N$601,$AA124)))</f>
        <v/>
      </c>
      <c r="O124" s="7">
        <f>IF($AA124="","",IF(INDEX('Per Invoice'!O$2:O$601,$AA124)="","",INDEX('Per Invoice'!O$2:O$601,$AA124)))</f>
        <v/>
      </c>
      <c r="P124" s="7">
        <f>IF($AA124="","",IF(INDEX('Per Invoice'!P$2:P$601,$AA124)="","",INDEX('Per Invoice'!P$2:P$601,$AA124)))</f>
        <v/>
      </c>
      <c r="Q124">
        <f>IF($AA124="","",IF(INDEX('Per Invoice'!Q$2:Q$601,$AA124)="","",INDEX('Per Invoice'!Q$2:Q$601,$AA124)))</f>
        <v/>
      </c>
      <c r="R124" s="7">
        <f>IF($AA124="","",IF(INDEX('Per Invoice'!R$2:R$601,$AA124)="","",INDEX('Per Invoice'!R$2:R$601,$AA124)))</f>
        <v/>
      </c>
      <c r="S124" s="7">
        <f>IF($AA124="","",IF(INDEX('Per Invoice'!S$2:S$601,$AA124)="","",INDEX('Per Invoice'!S$2:S$601,$AA124)))</f>
        <v/>
      </c>
      <c r="T124">
        <f>IF($AA124="","",IF(INDEX('Per Invoice'!T$2:T$601,$AA124)="","",INDEX('Per Invoice'!T$2:T$601,$AA124)))</f>
        <v/>
      </c>
      <c r="U124" s="7">
        <f>IF($AA124="","",IF(INDEX('Per Invoice'!U$2:U$601,$AA124)="","",INDEX('Per Invoice'!U$2:U$601,$AA124)))</f>
        <v/>
      </c>
      <c r="V124" s="7">
        <f>IF($AA124="","",IF(INDEX('Per Invoice'!V$2:V$601,$AA124)="","",INDEX('Per Invoice'!V$2:V$601,$AA124)))</f>
        <v/>
      </c>
      <c r="W124" s="7">
        <f>IF($AA124="","",IF(INDEX('Per Invoice'!W$2:W$601,$AA124)="","",INDEX('Per Invoice'!W$2:W$601,$AA124)))</f>
        <v/>
      </c>
      <c r="X124" s="7">
        <f>IF($AA124="","",IF(INDEX('Per Invoice'!X$2:X$601,$AA124)="","",INDEX('Per Invoice'!X$2:X$601,$AA124)))</f>
        <v/>
      </c>
      <c r="Y124" s="7">
        <f>IF($AA124="","",IF(INDEX('Per Invoice'!Y$2:Y$601,$AA124)="","",INDEX('Per Invoice'!Y$2:Y$601,$AA124)))</f>
        <v/>
      </c>
      <c r="Z124" s="7">
        <f>IF($AA124="","",IF(INDEX('Per Invoice'!Z$2:Z$601,$AA124)="","",INDEX('Per Invoice'!Z$2:Z$601,$AA124)))</f>
        <v/>
      </c>
      <c r="AA124" s="16">
        <f>IFERROR(MATCH(Settings!$C$26&amp;"|"&amp;ROWS($AA$2:$AA124),'Per Invoice'!$AC$2:$AC$601,0),"")</f>
        <v/>
      </c>
    </row>
    <row r="125">
      <c r="A125">
        <f>IF($AA125="","",IF(INDEX('Per Invoice'!A$2:A$601,$AA125)="","",INDEX('Per Invoice'!A$2:A$601,$AA125)))</f>
        <v/>
      </c>
      <c r="B125">
        <f>IF($AA125="","",IF(INDEX('Per Invoice'!B$2:B$601,$AA125)="","",INDEX('Per Invoice'!B$2:B$601,$AA125)))</f>
        <v/>
      </c>
      <c r="C125">
        <f>IF($AA125="","",IF(INDEX('Per Invoice'!C$2:C$601,$AA125)="","",INDEX('Per Invoice'!C$2:C$601,$AA125)))</f>
        <v/>
      </c>
      <c r="D125">
        <f>IF($AA125="","",IF(INDEX('Per Invoice'!D$2:D$601,$AA125)="","",INDEX('Per Invoice'!D$2:D$601,$AA125)))</f>
        <v/>
      </c>
      <c r="E125" s="14">
        <f>IF($AA125="","",IF(INDEX('Per Invoice'!E$2:E$601,$AA125)="","",INDEX('Per Invoice'!E$2:E$601,$AA125)))</f>
        <v/>
      </c>
      <c r="F125">
        <f>IF($AA125="","",IF(INDEX('Per Invoice'!F$2:F$601,$AA125)="","",INDEX('Per Invoice'!F$2:F$601,$AA125)))</f>
        <v/>
      </c>
      <c r="G125">
        <f>IF($AA125="","",IF(INDEX('Per Invoice'!G$2:G$601,$AA125)="","",INDEX('Per Invoice'!G$2:G$601,$AA125)))</f>
        <v/>
      </c>
      <c r="H125">
        <f>IF($AA125="","",IF(INDEX('Per Invoice'!H$2:H$601,$AA125)="","",INDEX('Per Invoice'!H$2:H$601,$AA125)))</f>
        <v/>
      </c>
      <c r="I125">
        <f>IF($AA125="","",IF(INDEX('Per Invoice'!I$2:I$601,$AA125)="","",INDEX('Per Invoice'!I$2:I$601,$AA125)))</f>
        <v/>
      </c>
      <c r="J125">
        <f>IF($AA125="","",IF(INDEX('Per Invoice'!J$2:J$601,$AA125)="","",INDEX('Per Invoice'!J$2:J$601,$AA125)))</f>
        <v/>
      </c>
      <c r="K125" s="7">
        <f>IF($AA125="","",IF(INDEX('Per Invoice'!K$2:K$601,$AA125)="","",INDEX('Per Invoice'!K$2:K$601,$AA125)))</f>
        <v/>
      </c>
      <c r="L125">
        <f>IF($AA125="","",IF(INDEX('Per Invoice'!L$2:L$601,$AA125)="","",INDEX('Per Invoice'!L$2:L$601,$AA125)))</f>
        <v/>
      </c>
      <c r="M125">
        <f>IF($AA125="","",IF(INDEX('Per Invoice'!M$2:M$601,$AA125)="","",INDEX('Per Invoice'!M$2:M$601,$AA125)))</f>
        <v/>
      </c>
      <c r="N125">
        <f>IF($AA125="","",IF(INDEX('Per Invoice'!N$2:N$601,$AA125)="","",INDEX('Per Invoice'!N$2:N$601,$AA125)))</f>
        <v/>
      </c>
      <c r="O125" s="7">
        <f>IF($AA125="","",IF(INDEX('Per Invoice'!O$2:O$601,$AA125)="","",INDEX('Per Invoice'!O$2:O$601,$AA125)))</f>
        <v/>
      </c>
      <c r="P125" s="7">
        <f>IF($AA125="","",IF(INDEX('Per Invoice'!P$2:P$601,$AA125)="","",INDEX('Per Invoice'!P$2:P$601,$AA125)))</f>
        <v/>
      </c>
      <c r="Q125">
        <f>IF($AA125="","",IF(INDEX('Per Invoice'!Q$2:Q$601,$AA125)="","",INDEX('Per Invoice'!Q$2:Q$601,$AA125)))</f>
        <v/>
      </c>
      <c r="R125" s="7">
        <f>IF($AA125="","",IF(INDEX('Per Invoice'!R$2:R$601,$AA125)="","",INDEX('Per Invoice'!R$2:R$601,$AA125)))</f>
        <v/>
      </c>
      <c r="S125" s="7">
        <f>IF($AA125="","",IF(INDEX('Per Invoice'!S$2:S$601,$AA125)="","",INDEX('Per Invoice'!S$2:S$601,$AA125)))</f>
        <v/>
      </c>
      <c r="T125">
        <f>IF($AA125="","",IF(INDEX('Per Invoice'!T$2:T$601,$AA125)="","",INDEX('Per Invoice'!T$2:T$601,$AA125)))</f>
        <v/>
      </c>
      <c r="U125" s="7">
        <f>IF($AA125="","",IF(INDEX('Per Invoice'!U$2:U$601,$AA125)="","",INDEX('Per Invoice'!U$2:U$601,$AA125)))</f>
        <v/>
      </c>
      <c r="V125" s="7">
        <f>IF($AA125="","",IF(INDEX('Per Invoice'!V$2:V$601,$AA125)="","",INDEX('Per Invoice'!V$2:V$601,$AA125)))</f>
        <v/>
      </c>
      <c r="W125" s="7">
        <f>IF($AA125="","",IF(INDEX('Per Invoice'!W$2:W$601,$AA125)="","",INDEX('Per Invoice'!W$2:W$601,$AA125)))</f>
        <v/>
      </c>
      <c r="X125" s="7">
        <f>IF($AA125="","",IF(INDEX('Per Invoice'!X$2:X$601,$AA125)="","",INDEX('Per Invoice'!X$2:X$601,$AA125)))</f>
        <v/>
      </c>
      <c r="Y125" s="7">
        <f>IF($AA125="","",IF(INDEX('Per Invoice'!Y$2:Y$601,$AA125)="","",INDEX('Per Invoice'!Y$2:Y$601,$AA125)))</f>
        <v/>
      </c>
      <c r="Z125" s="7">
        <f>IF($AA125="","",IF(INDEX('Per Invoice'!Z$2:Z$601,$AA125)="","",INDEX('Per Invoice'!Z$2:Z$601,$AA125)))</f>
        <v/>
      </c>
      <c r="AA125" s="16">
        <f>IFERROR(MATCH(Settings!$C$26&amp;"|"&amp;ROWS($AA$2:$AA125),'Per Invoice'!$AC$2:$AC$601,0),"")</f>
        <v/>
      </c>
    </row>
    <row r="126">
      <c r="A126">
        <f>IF($AA126="","",IF(INDEX('Per Invoice'!A$2:A$601,$AA126)="","",INDEX('Per Invoice'!A$2:A$601,$AA126)))</f>
        <v/>
      </c>
      <c r="B126">
        <f>IF($AA126="","",IF(INDEX('Per Invoice'!B$2:B$601,$AA126)="","",INDEX('Per Invoice'!B$2:B$601,$AA126)))</f>
        <v/>
      </c>
      <c r="C126">
        <f>IF($AA126="","",IF(INDEX('Per Invoice'!C$2:C$601,$AA126)="","",INDEX('Per Invoice'!C$2:C$601,$AA126)))</f>
        <v/>
      </c>
      <c r="D126">
        <f>IF($AA126="","",IF(INDEX('Per Invoice'!D$2:D$601,$AA126)="","",INDEX('Per Invoice'!D$2:D$601,$AA126)))</f>
        <v/>
      </c>
      <c r="E126" s="14">
        <f>IF($AA126="","",IF(INDEX('Per Invoice'!E$2:E$601,$AA126)="","",INDEX('Per Invoice'!E$2:E$601,$AA126)))</f>
        <v/>
      </c>
      <c r="F126">
        <f>IF($AA126="","",IF(INDEX('Per Invoice'!F$2:F$601,$AA126)="","",INDEX('Per Invoice'!F$2:F$601,$AA126)))</f>
        <v/>
      </c>
      <c r="G126">
        <f>IF($AA126="","",IF(INDEX('Per Invoice'!G$2:G$601,$AA126)="","",INDEX('Per Invoice'!G$2:G$601,$AA126)))</f>
        <v/>
      </c>
      <c r="H126">
        <f>IF($AA126="","",IF(INDEX('Per Invoice'!H$2:H$601,$AA126)="","",INDEX('Per Invoice'!H$2:H$601,$AA126)))</f>
        <v/>
      </c>
      <c r="I126">
        <f>IF($AA126="","",IF(INDEX('Per Invoice'!I$2:I$601,$AA126)="","",INDEX('Per Invoice'!I$2:I$601,$AA126)))</f>
        <v/>
      </c>
      <c r="J126">
        <f>IF($AA126="","",IF(INDEX('Per Invoice'!J$2:J$601,$AA126)="","",INDEX('Per Invoice'!J$2:J$601,$AA126)))</f>
        <v/>
      </c>
      <c r="K126" s="7">
        <f>IF($AA126="","",IF(INDEX('Per Invoice'!K$2:K$601,$AA126)="","",INDEX('Per Invoice'!K$2:K$601,$AA126)))</f>
        <v/>
      </c>
      <c r="L126">
        <f>IF($AA126="","",IF(INDEX('Per Invoice'!L$2:L$601,$AA126)="","",INDEX('Per Invoice'!L$2:L$601,$AA126)))</f>
        <v/>
      </c>
      <c r="M126">
        <f>IF($AA126="","",IF(INDEX('Per Invoice'!M$2:M$601,$AA126)="","",INDEX('Per Invoice'!M$2:M$601,$AA126)))</f>
        <v/>
      </c>
      <c r="N126">
        <f>IF($AA126="","",IF(INDEX('Per Invoice'!N$2:N$601,$AA126)="","",INDEX('Per Invoice'!N$2:N$601,$AA126)))</f>
        <v/>
      </c>
      <c r="O126" s="7">
        <f>IF($AA126="","",IF(INDEX('Per Invoice'!O$2:O$601,$AA126)="","",INDEX('Per Invoice'!O$2:O$601,$AA126)))</f>
        <v/>
      </c>
      <c r="P126" s="7">
        <f>IF($AA126="","",IF(INDEX('Per Invoice'!P$2:P$601,$AA126)="","",INDEX('Per Invoice'!P$2:P$601,$AA126)))</f>
        <v/>
      </c>
      <c r="Q126">
        <f>IF($AA126="","",IF(INDEX('Per Invoice'!Q$2:Q$601,$AA126)="","",INDEX('Per Invoice'!Q$2:Q$601,$AA126)))</f>
        <v/>
      </c>
      <c r="R126" s="7">
        <f>IF($AA126="","",IF(INDEX('Per Invoice'!R$2:R$601,$AA126)="","",INDEX('Per Invoice'!R$2:R$601,$AA126)))</f>
        <v/>
      </c>
      <c r="S126" s="7">
        <f>IF($AA126="","",IF(INDEX('Per Invoice'!S$2:S$601,$AA126)="","",INDEX('Per Invoice'!S$2:S$601,$AA126)))</f>
        <v/>
      </c>
      <c r="T126">
        <f>IF($AA126="","",IF(INDEX('Per Invoice'!T$2:T$601,$AA126)="","",INDEX('Per Invoice'!T$2:T$601,$AA126)))</f>
        <v/>
      </c>
      <c r="U126" s="7">
        <f>IF($AA126="","",IF(INDEX('Per Invoice'!U$2:U$601,$AA126)="","",INDEX('Per Invoice'!U$2:U$601,$AA126)))</f>
        <v/>
      </c>
      <c r="V126" s="7">
        <f>IF($AA126="","",IF(INDEX('Per Invoice'!V$2:V$601,$AA126)="","",INDEX('Per Invoice'!V$2:V$601,$AA126)))</f>
        <v/>
      </c>
      <c r="W126" s="7">
        <f>IF($AA126="","",IF(INDEX('Per Invoice'!W$2:W$601,$AA126)="","",INDEX('Per Invoice'!W$2:W$601,$AA126)))</f>
        <v/>
      </c>
      <c r="X126" s="7">
        <f>IF($AA126="","",IF(INDEX('Per Invoice'!X$2:X$601,$AA126)="","",INDEX('Per Invoice'!X$2:X$601,$AA126)))</f>
        <v/>
      </c>
      <c r="Y126" s="7">
        <f>IF($AA126="","",IF(INDEX('Per Invoice'!Y$2:Y$601,$AA126)="","",INDEX('Per Invoice'!Y$2:Y$601,$AA126)))</f>
        <v/>
      </c>
      <c r="Z126" s="7">
        <f>IF($AA126="","",IF(INDEX('Per Invoice'!Z$2:Z$601,$AA126)="","",INDEX('Per Invoice'!Z$2:Z$601,$AA126)))</f>
        <v/>
      </c>
      <c r="AA126" s="16">
        <f>IFERROR(MATCH(Settings!$C$26&amp;"|"&amp;ROWS($AA$2:$AA126),'Per Invoice'!$AC$2:$AC$601,0),"")</f>
        <v/>
      </c>
    </row>
    <row r="127">
      <c r="A127">
        <f>IF($AA127="","",IF(INDEX('Per Invoice'!A$2:A$601,$AA127)="","",INDEX('Per Invoice'!A$2:A$601,$AA127)))</f>
        <v/>
      </c>
      <c r="B127">
        <f>IF($AA127="","",IF(INDEX('Per Invoice'!B$2:B$601,$AA127)="","",INDEX('Per Invoice'!B$2:B$601,$AA127)))</f>
        <v/>
      </c>
      <c r="C127">
        <f>IF($AA127="","",IF(INDEX('Per Invoice'!C$2:C$601,$AA127)="","",INDEX('Per Invoice'!C$2:C$601,$AA127)))</f>
        <v/>
      </c>
      <c r="D127">
        <f>IF($AA127="","",IF(INDEX('Per Invoice'!D$2:D$601,$AA127)="","",INDEX('Per Invoice'!D$2:D$601,$AA127)))</f>
        <v/>
      </c>
      <c r="E127" s="14">
        <f>IF($AA127="","",IF(INDEX('Per Invoice'!E$2:E$601,$AA127)="","",INDEX('Per Invoice'!E$2:E$601,$AA127)))</f>
        <v/>
      </c>
      <c r="F127">
        <f>IF($AA127="","",IF(INDEX('Per Invoice'!F$2:F$601,$AA127)="","",INDEX('Per Invoice'!F$2:F$601,$AA127)))</f>
        <v/>
      </c>
      <c r="G127">
        <f>IF($AA127="","",IF(INDEX('Per Invoice'!G$2:G$601,$AA127)="","",INDEX('Per Invoice'!G$2:G$601,$AA127)))</f>
        <v/>
      </c>
      <c r="H127">
        <f>IF($AA127="","",IF(INDEX('Per Invoice'!H$2:H$601,$AA127)="","",INDEX('Per Invoice'!H$2:H$601,$AA127)))</f>
        <v/>
      </c>
      <c r="I127">
        <f>IF($AA127="","",IF(INDEX('Per Invoice'!I$2:I$601,$AA127)="","",INDEX('Per Invoice'!I$2:I$601,$AA127)))</f>
        <v/>
      </c>
      <c r="J127">
        <f>IF($AA127="","",IF(INDEX('Per Invoice'!J$2:J$601,$AA127)="","",INDEX('Per Invoice'!J$2:J$601,$AA127)))</f>
        <v/>
      </c>
      <c r="K127" s="7">
        <f>IF($AA127="","",IF(INDEX('Per Invoice'!K$2:K$601,$AA127)="","",INDEX('Per Invoice'!K$2:K$601,$AA127)))</f>
        <v/>
      </c>
      <c r="L127">
        <f>IF($AA127="","",IF(INDEX('Per Invoice'!L$2:L$601,$AA127)="","",INDEX('Per Invoice'!L$2:L$601,$AA127)))</f>
        <v/>
      </c>
      <c r="M127">
        <f>IF($AA127="","",IF(INDEX('Per Invoice'!M$2:M$601,$AA127)="","",INDEX('Per Invoice'!M$2:M$601,$AA127)))</f>
        <v/>
      </c>
      <c r="N127">
        <f>IF($AA127="","",IF(INDEX('Per Invoice'!N$2:N$601,$AA127)="","",INDEX('Per Invoice'!N$2:N$601,$AA127)))</f>
        <v/>
      </c>
      <c r="O127" s="7">
        <f>IF($AA127="","",IF(INDEX('Per Invoice'!O$2:O$601,$AA127)="","",INDEX('Per Invoice'!O$2:O$601,$AA127)))</f>
        <v/>
      </c>
      <c r="P127" s="7">
        <f>IF($AA127="","",IF(INDEX('Per Invoice'!P$2:P$601,$AA127)="","",INDEX('Per Invoice'!P$2:P$601,$AA127)))</f>
        <v/>
      </c>
      <c r="Q127">
        <f>IF($AA127="","",IF(INDEX('Per Invoice'!Q$2:Q$601,$AA127)="","",INDEX('Per Invoice'!Q$2:Q$601,$AA127)))</f>
        <v/>
      </c>
      <c r="R127" s="7">
        <f>IF($AA127="","",IF(INDEX('Per Invoice'!R$2:R$601,$AA127)="","",INDEX('Per Invoice'!R$2:R$601,$AA127)))</f>
        <v/>
      </c>
      <c r="S127" s="7">
        <f>IF($AA127="","",IF(INDEX('Per Invoice'!S$2:S$601,$AA127)="","",INDEX('Per Invoice'!S$2:S$601,$AA127)))</f>
        <v/>
      </c>
      <c r="T127">
        <f>IF($AA127="","",IF(INDEX('Per Invoice'!T$2:T$601,$AA127)="","",INDEX('Per Invoice'!T$2:T$601,$AA127)))</f>
        <v/>
      </c>
      <c r="U127" s="7">
        <f>IF($AA127="","",IF(INDEX('Per Invoice'!U$2:U$601,$AA127)="","",INDEX('Per Invoice'!U$2:U$601,$AA127)))</f>
        <v/>
      </c>
      <c r="V127" s="7">
        <f>IF($AA127="","",IF(INDEX('Per Invoice'!V$2:V$601,$AA127)="","",INDEX('Per Invoice'!V$2:V$601,$AA127)))</f>
        <v/>
      </c>
      <c r="W127" s="7">
        <f>IF($AA127="","",IF(INDEX('Per Invoice'!W$2:W$601,$AA127)="","",INDEX('Per Invoice'!W$2:W$601,$AA127)))</f>
        <v/>
      </c>
      <c r="X127" s="7">
        <f>IF($AA127="","",IF(INDEX('Per Invoice'!X$2:X$601,$AA127)="","",INDEX('Per Invoice'!X$2:X$601,$AA127)))</f>
        <v/>
      </c>
      <c r="Y127" s="7">
        <f>IF($AA127="","",IF(INDEX('Per Invoice'!Y$2:Y$601,$AA127)="","",INDEX('Per Invoice'!Y$2:Y$601,$AA127)))</f>
        <v/>
      </c>
      <c r="Z127" s="7">
        <f>IF($AA127="","",IF(INDEX('Per Invoice'!Z$2:Z$601,$AA127)="","",INDEX('Per Invoice'!Z$2:Z$601,$AA127)))</f>
        <v/>
      </c>
      <c r="AA127" s="16">
        <f>IFERROR(MATCH(Settings!$C$26&amp;"|"&amp;ROWS($AA$2:$AA127),'Per Invoice'!$AC$2:$AC$601,0),"")</f>
        <v/>
      </c>
    </row>
    <row r="128">
      <c r="A128">
        <f>IF($AA128="","",IF(INDEX('Per Invoice'!A$2:A$601,$AA128)="","",INDEX('Per Invoice'!A$2:A$601,$AA128)))</f>
        <v/>
      </c>
      <c r="B128">
        <f>IF($AA128="","",IF(INDEX('Per Invoice'!B$2:B$601,$AA128)="","",INDEX('Per Invoice'!B$2:B$601,$AA128)))</f>
        <v/>
      </c>
      <c r="C128">
        <f>IF($AA128="","",IF(INDEX('Per Invoice'!C$2:C$601,$AA128)="","",INDEX('Per Invoice'!C$2:C$601,$AA128)))</f>
        <v/>
      </c>
      <c r="D128">
        <f>IF($AA128="","",IF(INDEX('Per Invoice'!D$2:D$601,$AA128)="","",INDEX('Per Invoice'!D$2:D$601,$AA128)))</f>
        <v/>
      </c>
      <c r="E128" s="14">
        <f>IF($AA128="","",IF(INDEX('Per Invoice'!E$2:E$601,$AA128)="","",INDEX('Per Invoice'!E$2:E$601,$AA128)))</f>
        <v/>
      </c>
      <c r="F128">
        <f>IF($AA128="","",IF(INDEX('Per Invoice'!F$2:F$601,$AA128)="","",INDEX('Per Invoice'!F$2:F$601,$AA128)))</f>
        <v/>
      </c>
      <c r="G128">
        <f>IF($AA128="","",IF(INDEX('Per Invoice'!G$2:G$601,$AA128)="","",INDEX('Per Invoice'!G$2:G$601,$AA128)))</f>
        <v/>
      </c>
      <c r="H128">
        <f>IF($AA128="","",IF(INDEX('Per Invoice'!H$2:H$601,$AA128)="","",INDEX('Per Invoice'!H$2:H$601,$AA128)))</f>
        <v/>
      </c>
      <c r="I128">
        <f>IF($AA128="","",IF(INDEX('Per Invoice'!I$2:I$601,$AA128)="","",INDEX('Per Invoice'!I$2:I$601,$AA128)))</f>
        <v/>
      </c>
      <c r="J128">
        <f>IF($AA128="","",IF(INDEX('Per Invoice'!J$2:J$601,$AA128)="","",INDEX('Per Invoice'!J$2:J$601,$AA128)))</f>
        <v/>
      </c>
      <c r="K128" s="7">
        <f>IF($AA128="","",IF(INDEX('Per Invoice'!K$2:K$601,$AA128)="","",INDEX('Per Invoice'!K$2:K$601,$AA128)))</f>
        <v/>
      </c>
      <c r="L128">
        <f>IF($AA128="","",IF(INDEX('Per Invoice'!L$2:L$601,$AA128)="","",INDEX('Per Invoice'!L$2:L$601,$AA128)))</f>
        <v/>
      </c>
      <c r="M128">
        <f>IF($AA128="","",IF(INDEX('Per Invoice'!M$2:M$601,$AA128)="","",INDEX('Per Invoice'!M$2:M$601,$AA128)))</f>
        <v/>
      </c>
      <c r="N128">
        <f>IF($AA128="","",IF(INDEX('Per Invoice'!N$2:N$601,$AA128)="","",INDEX('Per Invoice'!N$2:N$601,$AA128)))</f>
        <v/>
      </c>
      <c r="O128" s="7">
        <f>IF($AA128="","",IF(INDEX('Per Invoice'!O$2:O$601,$AA128)="","",INDEX('Per Invoice'!O$2:O$601,$AA128)))</f>
        <v/>
      </c>
      <c r="P128" s="7">
        <f>IF($AA128="","",IF(INDEX('Per Invoice'!P$2:P$601,$AA128)="","",INDEX('Per Invoice'!P$2:P$601,$AA128)))</f>
        <v/>
      </c>
      <c r="Q128">
        <f>IF($AA128="","",IF(INDEX('Per Invoice'!Q$2:Q$601,$AA128)="","",INDEX('Per Invoice'!Q$2:Q$601,$AA128)))</f>
        <v/>
      </c>
      <c r="R128" s="7">
        <f>IF($AA128="","",IF(INDEX('Per Invoice'!R$2:R$601,$AA128)="","",INDEX('Per Invoice'!R$2:R$601,$AA128)))</f>
        <v/>
      </c>
      <c r="S128" s="7">
        <f>IF($AA128="","",IF(INDEX('Per Invoice'!S$2:S$601,$AA128)="","",INDEX('Per Invoice'!S$2:S$601,$AA128)))</f>
        <v/>
      </c>
      <c r="T128">
        <f>IF($AA128="","",IF(INDEX('Per Invoice'!T$2:T$601,$AA128)="","",INDEX('Per Invoice'!T$2:T$601,$AA128)))</f>
        <v/>
      </c>
      <c r="U128" s="7">
        <f>IF($AA128="","",IF(INDEX('Per Invoice'!U$2:U$601,$AA128)="","",INDEX('Per Invoice'!U$2:U$601,$AA128)))</f>
        <v/>
      </c>
      <c r="V128" s="7">
        <f>IF($AA128="","",IF(INDEX('Per Invoice'!V$2:V$601,$AA128)="","",INDEX('Per Invoice'!V$2:V$601,$AA128)))</f>
        <v/>
      </c>
      <c r="W128" s="7">
        <f>IF($AA128="","",IF(INDEX('Per Invoice'!W$2:W$601,$AA128)="","",INDEX('Per Invoice'!W$2:W$601,$AA128)))</f>
        <v/>
      </c>
      <c r="X128" s="7">
        <f>IF($AA128="","",IF(INDEX('Per Invoice'!X$2:X$601,$AA128)="","",INDEX('Per Invoice'!X$2:X$601,$AA128)))</f>
        <v/>
      </c>
      <c r="Y128" s="7">
        <f>IF($AA128="","",IF(INDEX('Per Invoice'!Y$2:Y$601,$AA128)="","",INDEX('Per Invoice'!Y$2:Y$601,$AA128)))</f>
        <v/>
      </c>
      <c r="Z128" s="7">
        <f>IF($AA128="","",IF(INDEX('Per Invoice'!Z$2:Z$601,$AA128)="","",INDEX('Per Invoice'!Z$2:Z$601,$AA128)))</f>
        <v/>
      </c>
      <c r="AA128" s="16">
        <f>IFERROR(MATCH(Settings!$C$26&amp;"|"&amp;ROWS($AA$2:$AA128),'Per Invoice'!$AC$2:$AC$601,0),"")</f>
        <v/>
      </c>
    </row>
    <row r="129">
      <c r="A129">
        <f>IF($AA129="","",IF(INDEX('Per Invoice'!A$2:A$601,$AA129)="","",INDEX('Per Invoice'!A$2:A$601,$AA129)))</f>
        <v/>
      </c>
      <c r="B129">
        <f>IF($AA129="","",IF(INDEX('Per Invoice'!B$2:B$601,$AA129)="","",INDEX('Per Invoice'!B$2:B$601,$AA129)))</f>
        <v/>
      </c>
      <c r="C129">
        <f>IF($AA129="","",IF(INDEX('Per Invoice'!C$2:C$601,$AA129)="","",INDEX('Per Invoice'!C$2:C$601,$AA129)))</f>
        <v/>
      </c>
      <c r="D129">
        <f>IF($AA129="","",IF(INDEX('Per Invoice'!D$2:D$601,$AA129)="","",INDEX('Per Invoice'!D$2:D$601,$AA129)))</f>
        <v/>
      </c>
      <c r="E129" s="14">
        <f>IF($AA129="","",IF(INDEX('Per Invoice'!E$2:E$601,$AA129)="","",INDEX('Per Invoice'!E$2:E$601,$AA129)))</f>
        <v/>
      </c>
      <c r="F129">
        <f>IF($AA129="","",IF(INDEX('Per Invoice'!F$2:F$601,$AA129)="","",INDEX('Per Invoice'!F$2:F$601,$AA129)))</f>
        <v/>
      </c>
      <c r="G129">
        <f>IF($AA129="","",IF(INDEX('Per Invoice'!G$2:G$601,$AA129)="","",INDEX('Per Invoice'!G$2:G$601,$AA129)))</f>
        <v/>
      </c>
      <c r="H129">
        <f>IF($AA129="","",IF(INDEX('Per Invoice'!H$2:H$601,$AA129)="","",INDEX('Per Invoice'!H$2:H$601,$AA129)))</f>
        <v/>
      </c>
      <c r="I129">
        <f>IF($AA129="","",IF(INDEX('Per Invoice'!I$2:I$601,$AA129)="","",INDEX('Per Invoice'!I$2:I$601,$AA129)))</f>
        <v/>
      </c>
      <c r="J129">
        <f>IF($AA129="","",IF(INDEX('Per Invoice'!J$2:J$601,$AA129)="","",INDEX('Per Invoice'!J$2:J$601,$AA129)))</f>
        <v/>
      </c>
      <c r="K129" s="7">
        <f>IF($AA129="","",IF(INDEX('Per Invoice'!K$2:K$601,$AA129)="","",INDEX('Per Invoice'!K$2:K$601,$AA129)))</f>
        <v/>
      </c>
      <c r="L129">
        <f>IF($AA129="","",IF(INDEX('Per Invoice'!L$2:L$601,$AA129)="","",INDEX('Per Invoice'!L$2:L$601,$AA129)))</f>
        <v/>
      </c>
      <c r="M129">
        <f>IF($AA129="","",IF(INDEX('Per Invoice'!M$2:M$601,$AA129)="","",INDEX('Per Invoice'!M$2:M$601,$AA129)))</f>
        <v/>
      </c>
      <c r="N129">
        <f>IF($AA129="","",IF(INDEX('Per Invoice'!N$2:N$601,$AA129)="","",INDEX('Per Invoice'!N$2:N$601,$AA129)))</f>
        <v/>
      </c>
      <c r="O129" s="7">
        <f>IF($AA129="","",IF(INDEX('Per Invoice'!O$2:O$601,$AA129)="","",INDEX('Per Invoice'!O$2:O$601,$AA129)))</f>
        <v/>
      </c>
      <c r="P129" s="7">
        <f>IF($AA129="","",IF(INDEX('Per Invoice'!P$2:P$601,$AA129)="","",INDEX('Per Invoice'!P$2:P$601,$AA129)))</f>
        <v/>
      </c>
      <c r="Q129">
        <f>IF($AA129="","",IF(INDEX('Per Invoice'!Q$2:Q$601,$AA129)="","",INDEX('Per Invoice'!Q$2:Q$601,$AA129)))</f>
        <v/>
      </c>
      <c r="R129" s="7">
        <f>IF($AA129="","",IF(INDEX('Per Invoice'!R$2:R$601,$AA129)="","",INDEX('Per Invoice'!R$2:R$601,$AA129)))</f>
        <v/>
      </c>
      <c r="S129" s="7">
        <f>IF($AA129="","",IF(INDEX('Per Invoice'!S$2:S$601,$AA129)="","",INDEX('Per Invoice'!S$2:S$601,$AA129)))</f>
        <v/>
      </c>
      <c r="T129">
        <f>IF($AA129="","",IF(INDEX('Per Invoice'!T$2:T$601,$AA129)="","",INDEX('Per Invoice'!T$2:T$601,$AA129)))</f>
        <v/>
      </c>
      <c r="U129" s="7">
        <f>IF($AA129="","",IF(INDEX('Per Invoice'!U$2:U$601,$AA129)="","",INDEX('Per Invoice'!U$2:U$601,$AA129)))</f>
        <v/>
      </c>
      <c r="V129" s="7">
        <f>IF($AA129="","",IF(INDEX('Per Invoice'!V$2:V$601,$AA129)="","",INDEX('Per Invoice'!V$2:V$601,$AA129)))</f>
        <v/>
      </c>
      <c r="W129" s="7">
        <f>IF($AA129="","",IF(INDEX('Per Invoice'!W$2:W$601,$AA129)="","",INDEX('Per Invoice'!W$2:W$601,$AA129)))</f>
        <v/>
      </c>
      <c r="X129" s="7">
        <f>IF($AA129="","",IF(INDEX('Per Invoice'!X$2:X$601,$AA129)="","",INDEX('Per Invoice'!X$2:X$601,$AA129)))</f>
        <v/>
      </c>
      <c r="Y129" s="7">
        <f>IF($AA129="","",IF(INDEX('Per Invoice'!Y$2:Y$601,$AA129)="","",INDEX('Per Invoice'!Y$2:Y$601,$AA129)))</f>
        <v/>
      </c>
      <c r="Z129" s="7">
        <f>IF($AA129="","",IF(INDEX('Per Invoice'!Z$2:Z$601,$AA129)="","",INDEX('Per Invoice'!Z$2:Z$601,$AA129)))</f>
        <v/>
      </c>
      <c r="AA129" s="16">
        <f>IFERROR(MATCH(Settings!$C$26&amp;"|"&amp;ROWS($AA$2:$AA129),'Per Invoice'!$AC$2:$AC$601,0),"")</f>
        <v/>
      </c>
    </row>
    <row r="130">
      <c r="A130">
        <f>IF($AA130="","",IF(INDEX('Per Invoice'!A$2:A$601,$AA130)="","",INDEX('Per Invoice'!A$2:A$601,$AA130)))</f>
        <v/>
      </c>
      <c r="B130">
        <f>IF($AA130="","",IF(INDEX('Per Invoice'!B$2:B$601,$AA130)="","",INDEX('Per Invoice'!B$2:B$601,$AA130)))</f>
        <v/>
      </c>
      <c r="C130">
        <f>IF($AA130="","",IF(INDEX('Per Invoice'!C$2:C$601,$AA130)="","",INDEX('Per Invoice'!C$2:C$601,$AA130)))</f>
        <v/>
      </c>
      <c r="D130">
        <f>IF($AA130="","",IF(INDEX('Per Invoice'!D$2:D$601,$AA130)="","",INDEX('Per Invoice'!D$2:D$601,$AA130)))</f>
        <v/>
      </c>
      <c r="E130" s="14">
        <f>IF($AA130="","",IF(INDEX('Per Invoice'!E$2:E$601,$AA130)="","",INDEX('Per Invoice'!E$2:E$601,$AA130)))</f>
        <v/>
      </c>
      <c r="F130">
        <f>IF($AA130="","",IF(INDEX('Per Invoice'!F$2:F$601,$AA130)="","",INDEX('Per Invoice'!F$2:F$601,$AA130)))</f>
        <v/>
      </c>
      <c r="G130">
        <f>IF($AA130="","",IF(INDEX('Per Invoice'!G$2:G$601,$AA130)="","",INDEX('Per Invoice'!G$2:G$601,$AA130)))</f>
        <v/>
      </c>
      <c r="H130">
        <f>IF($AA130="","",IF(INDEX('Per Invoice'!H$2:H$601,$AA130)="","",INDEX('Per Invoice'!H$2:H$601,$AA130)))</f>
        <v/>
      </c>
      <c r="I130">
        <f>IF($AA130="","",IF(INDEX('Per Invoice'!I$2:I$601,$AA130)="","",INDEX('Per Invoice'!I$2:I$601,$AA130)))</f>
        <v/>
      </c>
      <c r="J130">
        <f>IF($AA130="","",IF(INDEX('Per Invoice'!J$2:J$601,$AA130)="","",INDEX('Per Invoice'!J$2:J$601,$AA130)))</f>
        <v/>
      </c>
      <c r="K130" s="7">
        <f>IF($AA130="","",IF(INDEX('Per Invoice'!K$2:K$601,$AA130)="","",INDEX('Per Invoice'!K$2:K$601,$AA130)))</f>
        <v/>
      </c>
      <c r="L130">
        <f>IF($AA130="","",IF(INDEX('Per Invoice'!L$2:L$601,$AA130)="","",INDEX('Per Invoice'!L$2:L$601,$AA130)))</f>
        <v/>
      </c>
      <c r="M130">
        <f>IF($AA130="","",IF(INDEX('Per Invoice'!M$2:M$601,$AA130)="","",INDEX('Per Invoice'!M$2:M$601,$AA130)))</f>
        <v/>
      </c>
      <c r="N130">
        <f>IF($AA130="","",IF(INDEX('Per Invoice'!N$2:N$601,$AA130)="","",INDEX('Per Invoice'!N$2:N$601,$AA130)))</f>
        <v/>
      </c>
      <c r="O130" s="7">
        <f>IF($AA130="","",IF(INDEX('Per Invoice'!O$2:O$601,$AA130)="","",INDEX('Per Invoice'!O$2:O$601,$AA130)))</f>
        <v/>
      </c>
      <c r="P130" s="7">
        <f>IF($AA130="","",IF(INDEX('Per Invoice'!P$2:P$601,$AA130)="","",INDEX('Per Invoice'!P$2:P$601,$AA130)))</f>
        <v/>
      </c>
      <c r="Q130">
        <f>IF($AA130="","",IF(INDEX('Per Invoice'!Q$2:Q$601,$AA130)="","",INDEX('Per Invoice'!Q$2:Q$601,$AA130)))</f>
        <v/>
      </c>
      <c r="R130" s="7">
        <f>IF($AA130="","",IF(INDEX('Per Invoice'!R$2:R$601,$AA130)="","",INDEX('Per Invoice'!R$2:R$601,$AA130)))</f>
        <v/>
      </c>
      <c r="S130" s="7">
        <f>IF($AA130="","",IF(INDEX('Per Invoice'!S$2:S$601,$AA130)="","",INDEX('Per Invoice'!S$2:S$601,$AA130)))</f>
        <v/>
      </c>
      <c r="T130">
        <f>IF($AA130="","",IF(INDEX('Per Invoice'!T$2:T$601,$AA130)="","",INDEX('Per Invoice'!T$2:T$601,$AA130)))</f>
        <v/>
      </c>
      <c r="U130" s="7">
        <f>IF($AA130="","",IF(INDEX('Per Invoice'!U$2:U$601,$AA130)="","",INDEX('Per Invoice'!U$2:U$601,$AA130)))</f>
        <v/>
      </c>
      <c r="V130" s="7">
        <f>IF($AA130="","",IF(INDEX('Per Invoice'!V$2:V$601,$AA130)="","",INDEX('Per Invoice'!V$2:V$601,$AA130)))</f>
        <v/>
      </c>
      <c r="W130" s="7">
        <f>IF($AA130="","",IF(INDEX('Per Invoice'!W$2:W$601,$AA130)="","",INDEX('Per Invoice'!W$2:W$601,$AA130)))</f>
        <v/>
      </c>
      <c r="X130" s="7">
        <f>IF($AA130="","",IF(INDEX('Per Invoice'!X$2:X$601,$AA130)="","",INDEX('Per Invoice'!X$2:X$601,$AA130)))</f>
        <v/>
      </c>
      <c r="Y130" s="7">
        <f>IF($AA130="","",IF(INDEX('Per Invoice'!Y$2:Y$601,$AA130)="","",INDEX('Per Invoice'!Y$2:Y$601,$AA130)))</f>
        <v/>
      </c>
      <c r="Z130" s="7">
        <f>IF($AA130="","",IF(INDEX('Per Invoice'!Z$2:Z$601,$AA130)="","",INDEX('Per Invoice'!Z$2:Z$601,$AA130)))</f>
        <v/>
      </c>
      <c r="AA130" s="16">
        <f>IFERROR(MATCH(Settings!$C$26&amp;"|"&amp;ROWS($AA$2:$AA130),'Per Invoice'!$AC$2:$AC$601,0),"")</f>
        <v/>
      </c>
    </row>
    <row r="131">
      <c r="A131">
        <f>IF($AA131="","",IF(INDEX('Per Invoice'!A$2:A$601,$AA131)="","",INDEX('Per Invoice'!A$2:A$601,$AA131)))</f>
        <v/>
      </c>
      <c r="B131">
        <f>IF($AA131="","",IF(INDEX('Per Invoice'!B$2:B$601,$AA131)="","",INDEX('Per Invoice'!B$2:B$601,$AA131)))</f>
        <v/>
      </c>
      <c r="C131">
        <f>IF($AA131="","",IF(INDEX('Per Invoice'!C$2:C$601,$AA131)="","",INDEX('Per Invoice'!C$2:C$601,$AA131)))</f>
        <v/>
      </c>
      <c r="D131">
        <f>IF($AA131="","",IF(INDEX('Per Invoice'!D$2:D$601,$AA131)="","",INDEX('Per Invoice'!D$2:D$601,$AA131)))</f>
        <v/>
      </c>
      <c r="E131" s="14">
        <f>IF($AA131="","",IF(INDEX('Per Invoice'!E$2:E$601,$AA131)="","",INDEX('Per Invoice'!E$2:E$601,$AA131)))</f>
        <v/>
      </c>
      <c r="F131">
        <f>IF($AA131="","",IF(INDEX('Per Invoice'!F$2:F$601,$AA131)="","",INDEX('Per Invoice'!F$2:F$601,$AA131)))</f>
        <v/>
      </c>
      <c r="G131">
        <f>IF($AA131="","",IF(INDEX('Per Invoice'!G$2:G$601,$AA131)="","",INDEX('Per Invoice'!G$2:G$601,$AA131)))</f>
        <v/>
      </c>
      <c r="H131">
        <f>IF($AA131="","",IF(INDEX('Per Invoice'!H$2:H$601,$AA131)="","",INDEX('Per Invoice'!H$2:H$601,$AA131)))</f>
        <v/>
      </c>
      <c r="I131">
        <f>IF($AA131="","",IF(INDEX('Per Invoice'!I$2:I$601,$AA131)="","",INDEX('Per Invoice'!I$2:I$601,$AA131)))</f>
        <v/>
      </c>
      <c r="J131">
        <f>IF($AA131="","",IF(INDEX('Per Invoice'!J$2:J$601,$AA131)="","",INDEX('Per Invoice'!J$2:J$601,$AA131)))</f>
        <v/>
      </c>
      <c r="K131" s="7">
        <f>IF($AA131="","",IF(INDEX('Per Invoice'!K$2:K$601,$AA131)="","",INDEX('Per Invoice'!K$2:K$601,$AA131)))</f>
        <v/>
      </c>
      <c r="L131">
        <f>IF($AA131="","",IF(INDEX('Per Invoice'!L$2:L$601,$AA131)="","",INDEX('Per Invoice'!L$2:L$601,$AA131)))</f>
        <v/>
      </c>
      <c r="M131">
        <f>IF($AA131="","",IF(INDEX('Per Invoice'!M$2:M$601,$AA131)="","",INDEX('Per Invoice'!M$2:M$601,$AA131)))</f>
        <v/>
      </c>
      <c r="N131">
        <f>IF($AA131="","",IF(INDEX('Per Invoice'!N$2:N$601,$AA131)="","",INDEX('Per Invoice'!N$2:N$601,$AA131)))</f>
        <v/>
      </c>
      <c r="O131" s="7">
        <f>IF($AA131="","",IF(INDEX('Per Invoice'!O$2:O$601,$AA131)="","",INDEX('Per Invoice'!O$2:O$601,$AA131)))</f>
        <v/>
      </c>
      <c r="P131" s="7">
        <f>IF($AA131="","",IF(INDEX('Per Invoice'!P$2:P$601,$AA131)="","",INDEX('Per Invoice'!P$2:P$601,$AA131)))</f>
        <v/>
      </c>
      <c r="Q131">
        <f>IF($AA131="","",IF(INDEX('Per Invoice'!Q$2:Q$601,$AA131)="","",INDEX('Per Invoice'!Q$2:Q$601,$AA131)))</f>
        <v/>
      </c>
      <c r="R131" s="7">
        <f>IF($AA131="","",IF(INDEX('Per Invoice'!R$2:R$601,$AA131)="","",INDEX('Per Invoice'!R$2:R$601,$AA131)))</f>
        <v/>
      </c>
      <c r="S131" s="7">
        <f>IF($AA131="","",IF(INDEX('Per Invoice'!S$2:S$601,$AA131)="","",INDEX('Per Invoice'!S$2:S$601,$AA131)))</f>
        <v/>
      </c>
      <c r="T131">
        <f>IF($AA131="","",IF(INDEX('Per Invoice'!T$2:T$601,$AA131)="","",INDEX('Per Invoice'!T$2:T$601,$AA131)))</f>
        <v/>
      </c>
      <c r="U131" s="7">
        <f>IF($AA131="","",IF(INDEX('Per Invoice'!U$2:U$601,$AA131)="","",INDEX('Per Invoice'!U$2:U$601,$AA131)))</f>
        <v/>
      </c>
      <c r="V131" s="7">
        <f>IF($AA131="","",IF(INDEX('Per Invoice'!V$2:V$601,$AA131)="","",INDEX('Per Invoice'!V$2:V$601,$AA131)))</f>
        <v/>
      </c>
      <c r="W131" s="7">
        <f>IF($AA131="","",IF(INDEX('Per Invoice'!W$2:W$601,$AA131)="","",INDEX('Per Invoice'!W$2:W$601,$AA131)))</f>
        <v/>
      </c>
      <c r="X131" s="7">
        <f>IF($AA131="","",IF(INDEX('Per Invoice'!X$2:X$601,$AA131)="","",INDEX('Per Invoice'!X$2:X$601,$AA131)))</f>
        <v/>
      </c>
      <c r="Y131" s="7">
        <f>IF($AA131="","",IF(INDEX('Per Invoice'!Y$2:Y$601,$AA131)="","",INDEX('Per Invoice'!Y$2:Y$601,$AA131)))</f>
        <v/>
      </c>
      <c r="Z131" s="7">
        <f>IF($AA131="","",IF(INDEX('Per Invoice'!Z$2:Z$601,$AA131)="","",INDEX('Per Invoice'!Z$2:Z$601,$AA131)))</f>
        <v/>
      </c>
      <c r="AA131" s="16">
        <f>IFERROR(MATCH(Settings!$C$26&amp;"|"&amp;ROWS($AA$2:$AA131),'Per Invoice'!$AC$2:$AC$601,0),"")</f>
        <v/>
      </c>
    </row>
    <row r="132">
      <c r="A132">
        <f>IF($AA132="","",IF(INDEX('Per Invoice'!A$2:A$601,$AA132)="","",INDEX('Per Invoice'!A$2:A$601,$AA132)))</f>
        <v/>
      </c>
      <c r="B132">
        <f>IF($AA132="","",IF(INDEX('Per Invoice'!B$2:B$601,$AA132)="","",INDEX('Per Invoice'!B$2:B$601,$AA132)))</f>
        <v/>
      </c>
      <c r="C132">
        <f>IF($AA132="","",IF(INDEX('Per Invoice'!C$2:C$601,$AA132)="","",INDEX('Per Invoice'!C$2:C$601,$AA132)))</f>
        <v/>
      </c>
      <c r="D132">
        <f>IF($AA132="","",IF(INDEX('Per Invoice'!D$2:D$601,$AA132)="","",INDEX('Per Invoice'!D$2:D$601,$AA132)))</f>
        <v/>
      </c>
      <c r="E132" s="14">
        <f>IF($AA132="","",IF(INDEX('Per Invoice'!E$2:E$601,$AA132)="","",INDEX('Per Invoice'!E$2:E$601,$AA132)))</f>
        <v/>
      </c>
      <c r="F132">
        <f>IF($AA132="","",IF(INDEX('Per Invoice'!F$2:F$601,$AA132)="","",INDEX('Per Invoice'!F$2:F$601,$AA132)))</f>
        <v/>
      </c>
      <c r="G132">
        <f>IF($AA132="","",IF(INDEX('Per Invoice'!G$2:G$601,$AA132)="","",INDEX('Per Invoice'!G$2:G$601,$AA132)))</f>
        <v/>
      </c>
      <c r="H132">
        <f>IF($AA132="","",IF(INDEX('Per Invoice'!H$2:H$601,$AA132)="","",INDEX('Per Invoice'!H$2:H$601,$AA132)))</f>
        <v/>
      </c>
      <c r="I132">
        <f>IF($AA132="","",IF(INDEX('Per Invoice'!I$2:I$601,$AA132)="","",INDEX('Per Invoice'!I$2:I$601,$AA132)))</f>
        <v/>
      </c>
      <c r="J132">
        <f>IF($AA132="","",IF(INDEX('Per Invoice'!J$2:J$601,$AA132)="","",INDEX('Per Invoice'!J$2:J$601,$AA132)))</f>
        <v/>
      </c>
      <c r="K132" s="7">
        <f>IF($AA132="","",IF(INDEX('Per Invoice'!K$2:K$601,$AA132)="","",INDEX('Per Invoice'!K$2:K$601,$AA132)))</f>
        <v/>
      </c>
      <c r="L132">
        <f>IF($AA132="","",IF(INDEX('Per Invoice'!L$2:L$601,$AA132)="","",INDEX('Per Invoice'!L$2:L$601,$AA132)))</f>
        <v/>
      </c>
      <c r="M132">
        <f>IF($AA132="","",IF(INDEX('Per Invoice'!M$2:M$601,$AA132)="","",INDEX('Per Invoice'!M$2:M$601,$AA132)))</f>
        <v/>
      </c>
      <c r="N132">
        <f>IF($AA132="","",IF(INDEX('Per Invoice'!N$2:N$601,$AA132)="","",INDEX('Per Invoice'!N$2:N$601,$AA132)))</f>
        <v/>
      </c>
      <c r="O132" s="7">
        <f>IF($AA132="","",IF(INDEX('Per Invoice'!O$2:O$601,$AA132)="","",INDEX('Per Invoice'!O$2:O$601,$AA132)))</f>
        <v/>
      </c>
      <c r="P132" s="7">
        <f>IF($AA132="","",IF(INDEX('Per Invoice'!P$2:P$601,$AA132)="","",INDEX('Per Invoice'!P$2:P$601,$AA132)))</f>
        <v/>
      </c>
      <c r="Q132">
        <f>IF($AA132="","",IF(INDEX('Per Invoice'!Q$2:Q$601,$AA132)="","",INDEX('Per Invoice'!Q$2:Q$601,$AA132)))</f>
        <v/>
      </c>
      <c r="R132" s="7">
        <f>IF($AA132="","",IF(INDEX('Per Invoice'!R$2:R$601,$AA132)="","",INDEX('Per Invoice'!R$2:R$601,$AA132)))</f>
        <v/>
      </c>
      <c r="S132" s="7">
        <f>IF($AA132="","",IF(INDEX('Per Invoice'!S$2:S$601,$AA132)="","",INDEX('Per Invoice'!S$2:S$601,$AA132)))</f>
        <v/>
      </c>
      <c r="T132">
        <f>IF($AA132="","",IF(INDEX('Per Invoice'!T$2:T$601,$AA132)="","",INDEX('Per Invoice'!T$2:T$601,$AA132)))</f>
        <v/>
      </c>
      <c r="U132" s="7">
        <f>IF($AA132="","",IF(INDEX('Per Invoice'!U$2:U$601,$AA132)="","",INDEX('Per Invoice'!U$2:U$601,$AA132)))</f>
        <v/>
      </c>
      <c r="V132" s="7">
        <f>IF($AA132="","",IF(INDEX('Per Invoice'!V$2:V$601,$AA132)="","",INDEX('Per Invoice'!V$2:V$601,$AA132)))</f>
        <v/>
      </c>
      <c r="W132" s="7">
        <f>IF($AA132="","",IF(INDEX('Per Invoice'!W$2:W$601,$AA132)="","",INDEX('Per Invoice'!W$2:W$601,$AA132)))</f>
        <v/>
      </c>
      <c r="X132" s="7">
        <f>IF($AA132="","",IF(INDEX('Per Invoice'!X$2:X$601,$AA132)="","",INDEX('Per Invoice'!X$2:X$601,$AA132)))</f>
        <v/>
      </c>
      <c r="Y132" s="7">
        <f>IF($AA132="","",IF(INDEX('Per Invoice'!Y$2:Y$601,$AA132)="","",INDEX('Per Invoice'!Y$2:Y$601,$AA132)))</f>
        <v/>
      </c>
      <c r="Z132" s="7">
        <f>IF($AA132="","",IF(INDEX('Per Invoice'!Z$2:Z$601,$AA132)="","",INDEX('Per Invoice'!Z$2:Z$601,$AA132)))</f>
        <v/>
      </c>
      <c r="AA132" s="16">
        <f>IFERROR(MATCH(Settings!$C$26&amp;"|"&amp;ROWS($AA$2:$AA132),'Per Invoice'!$AC$2:$AC$601,0),"")</f>
        <v/>
      </c>
    </row>
    <row r="133">
      <c r="A133">
        <f>IF($AA133="","",IF(INDEX('Per Invoice'!A$2:A$601,$AA133)="","",INDEX('Per Invoice'!A$2:A$601,$AA133)))</f>
        <v/>
      </c>
      <c r="B133">
        <f>IF($AA133="","",IF(INDEX('Per Invoice'!B$2:B$601,$AA133)="","",INDEX('Per Invoice'!B$2:B$601,$AA133)))</f>
        <v/>
      </c>
      <c r="C133">
        <f>IF($AA133="","",IF(INDEX('Per Invoice'!C$2:C$601,$AA133)="","",INDEX('Per Invoice'!C$2:C$601,$AA133)))</f>
        <v/>
      </c>
      <c r="D133">
        <f>IF($AA133="","",IF(INDEX('Per Invoice'!D$2:D$601,$AA133)="","",INDEX('Per Invoice'!D$2:D$601,$AA133)))</f>
        <v/>
      </c>
      <c r="E133" s="14">
        <f>IF($AA133="","",IF(INDEX('Per Invoice'!E$2:E$601,$AA133)="","",INDEX('Per Invoice'!E$2:E$601,$AA133)))</f>
        <v/>
      </c>
      <c r="F133">
        <f>IF($AA133="","",IF(INDEX('Per Invoice'!F$2:F$601,$AA133)="","",INDEX('Per Invoice'!F$2:F$601,$AA133)))</f>
        <v/>
      </c>
      <c r="G133">
        <f>IF($AA133="","",IF(INDEX('Per Invoice'!G$2:G$601,$AA133)="","",INDEX('Per Invoice'!G$2:G$601,$AA133)))</f>
        <v/>
      </c>
      <c r="H133">
        <f>IF($AA133="","",IF(INDEX('Per Invoice'!H$2:H$601,$AA133)="","",INDEX('Per Invoice'!H$2:H$601,$AA133)))</f>
        <v/>
      </c>
      <c r="I133">
        <f>IF($AA133="","",IF(INDEX('Per Invoice'!I$2:I$601,$AA133)="","",INDEX('Per Invoice'!I$2:I$601,$AA133)))</f>
        <v/>
      </c>
      <c r="J133">
        <f>IF($AA133="","",IF(INDEX('Per Invoice'!J$2:J$601,$AA133)="","",INDEX('Per Invoice'!J$2:J$601,$AA133)))</f>
        <v/>
      </c>
      <c r="K133" s="7">
        <f>IF($AA133="","",IF(INDEX('Per Invoice'!K$2:K$601,$AA133)="","",INDEX('Per Invoice'!K$2:K$601,$AA133)))</f>
        <v/>
      </c>
      <c r="L133">
        <f>IF($AA133="","",IF(INDEX('Per Invoice'!L$2:L$601,$AA133)="","",INDEX('Per Invoice'!L$2:L$601,$AA133)))</f>
        <v/>
      </c>
      <c r="M133">
        <f>IF($AA133="","",IF(INDEX('Per Invoice'!M$2:M$601,$AA133)="","",INDEX('Per Invoice'!M$2:M$601,$AA133)))</f>
        <v/>
      </c>
      <c r="N133">
        <f>IF($AA133="","",IF(INDEX('Per Invoice'!N$2:N$601,$AA133)="","",INDEX('Per Invoice'!N$2:N$601,$AA133)))</f>
        <v/>
      </c>
      <c r="O133" s="7">
        <f>IF($AA133="","",IF(INDEX('Per Invoice'!O$2:O$601,$AA133)="","",INDEX('Per Invoice'!O$2:O$601,$AA133)))</f>
        <v/>
      </c>
      <c r="P133" s="7">
        <f>IF($AA133="","",IF(INDEX('Per Invoice'!P$2:P$601,$AA133)="","",INDEX('Per Invoice'!P$2:P$601,$AA133)))</f>
        <v/>
      </c>
      <c r="Q133">
        <f>IF($AA133="","",IF(INDEX('Per Invoice'!Q$2:Q$601,$AA133)="","",INDEX('Per Invoice'!Q$2:Q$601,$AA133)))</f>
        <v/>
      </c>
      <c r="R133" s="7">
        <f>IF($AA133="","",IF(INDEX('Per Invoice'!R$2:R$601,$AA133)="","",INDEX('Per Invoice'!R$2:R$601,$AA133)))</f>
        <v/>
      </c>
      <c r="S133" s="7">
        <f>IF($AA133="","",IF(INDEX('Per Invoice'!S$2:S$601,$AA133)="","",INDEX('Per Invoice'!S$2:S$601,$AA133)))</f>
        <v/>
      </c>
      <c r="T133">
        <f>IF($AA133="","",IF(INDEX('Per Invoice'!T$2:T$601,$AA133)="","",INDEX('Per Invoice'!T$2:T$601,$AA133)))</f>
        <v/>
      </c>
      <c r="U133" s="7">
        <f>IF($AA133="","",IF(INDEX('Per Invoice'!U$2:U$601,$AA133)="","",INDEX('Per Invoice'!U$2:U$601,$AA133)))</f>
        <v/>
      </c>
      <c r="V133" s="7">
        <f>IF($AA133="","",IF(INDEX('Per Invoice'!V$2:V$601,$AA133)="","",INDEX('Per Invoice'!V$2:V$601,$AA133)))</f>
        <v/>
      </c>
      <c r="W133" s="7">
        <f>IF($AA133="","",IF(INDEX('Per Invoice'!W$2:W$601,$AA133)="","",INDEX('Per Invoice'!W$2:W$601,$AA133)))</f>
        <v/>
      </c>
      <c r="X133" s="7">
        <f>IF($AA133="","",IF(INDEX('Per Invoice'!X$2:X$601,$AA133)="","",INDEX('Per Invoice'!X$2:X$601,$AA133)))</f>
        <v/>
      </c>
      <c r="Y133" s="7">
        <f>IF($AA133="","",IF(INDEX('Per Invoice'!Y$2:Y$601,$AA133)="","",INDEX('Per Invoice'!Y$2:Y$601,$AA133)))</f>
        <v/>
      </c>
      <c r="Z133" s="7">
        <f>IF($AA133="","",IF(INDEX('Per Invoice'!Z$2:Z$601,$AA133)="","",INDEX('Per Invoice'!Z$2:Z$601,$AA133)))</f>
        <v/>
      </c>
      <c r="AA133" s="16">
        <f>IFERROR(MATCH(Settings!$C$26&amp;"|"&amp;ROWS($AA$2:$AA133),'Per Invoice'!$AC$2:$AC$601,0),"")</f>
        <v/>
      </c>
    </row>
    <row r="134">
      <c r="A134">
        <f>IF($AA134="","",IF(INDEX('Per Invoice'!A$2:A$601,$AA134)="","",INDEX('Per Invoice'!A$2:A$601,$AA134)))</f>
        <v/>
      </c>
      <c r="B134">
        <f>IF($AA134="","",IF(INDEX('Per Invoice'!B$2:B$601,$AA134)="","",INDEX('Per Invoice'!B$2:B$601,$AA134)))</f>
        <v/>
      </c>
      <c r="C134">
        <f>IF($AA134="","",IF(INDEX('Per Invoice'!C$2:C$601,$AA134)="","",INDEX('Per Invoice'!C$2:C$601,$AA134)))</f>
        <v/>
      </c>
      <c r="D134">
        <f>IF($AA134="","",IF(INDEX('Per Invoice'!D$2:D$601,$AA134)="","",INDEX('Per Invoice'!D$2:D$601,$AA134)))</f>
        <v/>
      </c>
      <c r="E134" s="14">
        <f>IF($AA134="","",IF(INDEX('Per Invoice'!E$2:E$601,$AA134)="","",INDEX('Per Invoice'!E$2:E$601,$AA134)))</f>
        <v/>
      </c>
      <c r="F134">
        <f>IF($AA134="","",IF(INDEX('Per Invoice'!F$2:F$601,$AA134)="","",INDEX('Per Invoice'!F$2:F$601,$AA134)))</f>
        <v/>
      </c>
      <c r="G134">
        <f>IF($AA134="","",IF(INDEX('Per Invoice'!G$2:G$601,$AA134)="","",INDEX('Per Invoice'!G$2:G$601,$AA134)))</f>
        <v/>
      </c>
      <c r="H134">
        <f>IF($AA134="","",IF(INDEX('Per Invoice'!H$2:H$601,$AA134)="","",INDEX('Per Invoice'!H$2:H$601,$AA134)))</f>
        <v/>
      </c>
      <c r="I134">
        <f>IF($AA134="","",IF(INDEX('Per Invoice'!I$2:I$601,$AA134)="","",INDEX('Per Invoice'!I$2:I$601,$AA134)))</f>
        <v/>
      </c>
      <c r="J134">
        <f>IF($AA134="","",IF(INDEX('Per Invoice'!J$2:J$601,$AA134)="","",INDEX('Per Invoice'!J$2:J$601,$AA134)))</f>
        <v/>
      </c>
      <c r="K134" s="7">
        <f>IF($AA134="","",IF(INDEX('Per Invoice'!K$2:K$601,$AA134)="","",INDEX('Per Invoice'!K$2:K$601,$AA134)))</f>
        <v/>
      </c>
      <c r="L134">
        <f>IF($AA134="","",IF(INDEX('Per Invoice'!L$2:L$601,$AA134)="","",INDEX('Per Invoice'!L$2:L$601,$AA134)))</f>
        <v/>
      </c>
      <c r="M134">
        <f>IF($AA134="","",IF(INDEX('Per Invoice'!M$2:M$601,$AA134)="","",INDEX('Per Invoice'!M$2:M$601,$AA134)))</f>
        <v/>
      </c>
      <c r="N134">
        <f>IF($AA134="","",IF(INDEX('Per Invoice'!N$2:N$601,$AA134)="","",INDEX('Per Invoice'!N$2:N$601,$AA134)))</f>
        <v/>
      </c>
      <c r="O134" s="7">
        <f>IF($AA134="","",IF(INDEX('Per Invoice'!O$2:O$601,$AA134)="","",INDEX('Per Invoice'!O$2:O$601,$AA134)))</f>
        <v/>
      </c>
      <c r="P134" s="7">
        <f>IF($AA134="","",IF(INDEX('Per Invoice'!P$2:P$601,$AA134)="","",INDEX('Per Invoice'!P$2:P$601,$AA134)))</f>
        <v/>
      </c>
      <c r="Q134">
        <f>IF($AA134="","",IF(INDEX('Per Invoice'!Q$2:Q$601,$AA134)="","",INDEX('Per Invoice'!Q$2:Q$601,$AA134)))</f>
        <v/>
      </c>
      <c r="R134" s="7">
        <f>IF($AA134="","",IF(INDEX('Per Invoice'!R$2:R$601,$AA134)="","",INDEX('Per Invoice'!R$2:R$601,$AA134)))</f>
        <v/>
      </c>
      <c r="S134" s="7">
        <f>IF($AA134="","",IF(INDEX('Per Invoice'!S$2:S$601,$AA134)="","",INDEX('Per Invoice'!S$2:S$601,$AA134)))</f>
        <v/>
      </c>
      <c r="T134">
        <f>IF($AA134="","",IF(INDEX('Per Invoice'!T$2:T$601,$AA134)="","",INDEX('Per Invoice'!T$2:T$601,$AA134)))</f>
        <v/>
      </c>
      <c r="U134" s="7">
        <f>IF($AA134="","",IF(INDEX('Per Invoice'!U$2:U$601,$AA134)="","",INDEX('Per Invoice'!U$2:U$601,$AA134)))</f>
        <v/>
      </c>
      <c r="V134" s="7">
        <f>IF($AA134="","",IF(INDEX('Per Invoice'!V$2:V$601,$AA134)="","",INDEX('Per Invoice'!V$2:V$601,$AA134)))</f>
        <v/>
      </c>
      <c r="W134" s="7">
        <f>IF($AA134="","",IF(INDEX('Per Invoice'!W$2:W$601,$AA134)="","",INDEX('Per Invoice'!W$2:W$601,$AA134)))</f>
        <v/>
      </c>
      <c r="X134" s="7">
        <f>IF($AA134="","",IF(INDEX('Per Invoice'!X$2:X$601,$AA134)="","",INDEX('Per Invoice'!X$2:X$601,$AA134)))</f>
        <v/>
      </c>
      <c r="Y134" s="7">
        <f>IF($AA134="","",IF(INDEX('Per Invoice'!Y$2:Y$601,$AA134)="","",INDEX('Per Invoice'!Y$2:Y$601,$AA134)))</f>
        <v/>
      </c>
      <c r="Z134" s="7">
        <f>IF($AA134="","",IF(INDEX('Per Invoice'!Z$2:Z$601,$AA134)="","",INDEX('Per Invoice'!Z$2:Z$601,$AA134)))</f>
        <v/>
      </c>
      <c r="AA134" s="16">
        <f>IFERROR(MATCH(Settings!$C$26&amp;"|"&amp;ROWS($AA$2:$AA134),'Per Invoice'!$AC$2:$AC$601,0),"")</f>
        <v/>
      </c>
    </row>
    <row r="135">
      <c r="A135">
        <f>IF($AA135="","",IF(INDEX('Per Invoice'!A$2:A$601,$AA135)="","",INDEX('Per Invoice'!A$2:A$601,$AA135)))</f>
        <v/>
      </c>
      <c r="B135">
        <f>IF($AA135="","",IF(INDEX('Per Invoice'!B$2:B$601,$AA135)="","",INDEX('Per Invoice'!B$2:B$601,$AA135)))</f>
        <v/>
      </c>
      <c r="C135">
        <f>IF($AA135="","",IF(INDEX('Per Invoice'!C$2:C$601,$AA135)="","",INDEX('Per Invoice'!C$2:C$601,$AA135)))</f>
        <v/>
      </c>
      <c r="D135">
        <f>IF($AA135="","",IF(INDEX('Per Invoice'!D$2:D$601,$AA135)="","",INDEX('Per Invoice'!D$2:D$601,$AA135)))</f>
        <v/>
      </c>
      <c r="E135" s="14">
        <f>IF($AA135="","",IF(INDEX('Per Invoice'!E$2:E$601,$AA135)="","",INDEX('Per Invoice'!E$2:E$601,$AA135)))</f>
        <v/>
      </c>
      <c r="F135">
        <f>IF($AA135="","",IF(INDEX('Per Invoice'!F$2:F$601,$AA135)="","",INDEX('Per Invoice'!F$2:F$601,$AA135)))</f>
        <v/>
      </c>
      <c r="G135">
        <f>IF($AA135="","",IF(INDEX('Per Invoice'!G$2:G$601,$AA135)="","",INDEX('Per Invoice'!G$2:G$601,$AA135)))</f>
        <v/>
      </c>
      <c r="H135">
        <f>IF($AA135="","",IF(INDEX('Per Invoice'!H$2:H$601,$AA135)="","",INDEX('Per Invoice'!H$2:H$601,$AA135)))</f>
        <v/>
      </c>
      <c r="I135">
        <f>IF($AA135="","",IF(INDEX('Per Invoice'!I$2:I$601,$AA135)="","",INDEX('Per Invoice'!I$2:I$601,$AA135)))</f>
        <v/>
      </c>
      <c r="J135">
        <f>IF($AA135="","",IF(INDEX('Per Invoice'!J$2:J$601,$AA135)="","",INDEX('Per Invoice'!J$2:J$601,$AA135)))</f>
        <v/>
      </c>
      <c r="K135" s="7">
        <f>IF($AA135="","",IF(INDEX('Per Invoice'!K$2:K$601,$AA135)="","",INDEX('Per Invoice'!K$2:K$601,$AA135)))</f>
        <v/>
      </c>
      <c r="L135">
        <f>IF($AA135="","",IF(INDEX('Per Invoice'!L$2:L$601,$AA135)="","",INDEX('Per Invoice'!L$2:L$601,$AA135)))</f>
        <v/>
      </c>
      <c r="M135">
        <f>IF($AA135="","",IF(INDEX('Per Invoice'!M$2:M$601,$AA135)="","",INDEX('Per Invoice'!M$2:M$601,$AA135)))</f>
        <v/>
      </c>
      <c r="N135">
        <f>IF($AA135="","",IF(INDEX('Per Invoice'!N$2:N$601,$AA135)="","",INDEX('Per Invoice'!N$2:N$601,$AA135)))</f>
        <v/>
      </c>
      <c r="O135" s="7">
        <f>IF($AA135="","",IF(INDEX('Per Invoice'!O$2:O$601,$AA135)="","",INDEX('Per Invoice'!O$2:O$601,$AA135)))</f>
        <v/>
      </c>
      <c r="P135" s="7">
        <f>IF($AA135="","",IF(INDEX('Per Invoice'!P$2:P$601,$AA135)="","",INDEX('Per Invoice'!P$2:P$601,$AA135)))</f>
        <v/>
      </c>
      <c r="Q135">
        <f>IF($AA135="","",IF(INDEX('Per Invoice'!Q$2:Q$601,$AA135)="","",INDEX('Per Invoice'!Q$2:Q$601,$AA135)))</f>
        <v/>
      </c>
      <c r="R135" s="7">
        <f>IF($AA135="","",IF(INDEX('Per Invoice'!R$2:R$601,$AA135)="","",INDEX('Per Invoice'!R$2:R$601,$AA135)))</f>
        <v/>
      </c>
      <c r="S135" s="7">
        <f>IF($AA135="","",IF(INDEX('Per Invoice'!S$2:S$601,$AA135)="","",INDEX('Per Invoice'!S$2:S$601,$AA135)))</f>
        <v/>
      </c>
      <c r="T135">
        <f>IF($AA135="","",IF(INDEX('Per Invoice'!T$2:T$601,$AA135)="","",INDEX('Per Invoice'!T$2:T$601,$AA135)))</f>
        <v/>
      </c>
      <c r="U135" s="7">
        <f>IF($AA135="","",IF(INDEX('Per Invoice'!U$2:U$601,$AA135)="","",INDEX('Per Invoice'!U$2:U$601,$AA135)))</f>
        <v/>
      </c>
      <c r="V135" s="7">
        <f>IF($AA135="","",IF(INDEX('Per Invoice'!V$2:V$601,$AA135)="","",INDEX('Per Invoice'!V$2:V$601,$AA135)))</f>
        <v/>
      </c>
      <c r="W135" s="7">
        <f>IF($AA135="","",IF(INDEX('Per Invoice'!W$2:W$601,$AA135)="","",INDEX('Per Invoice'!W$2:W$601,$AA135)))</f>
        <v/>
      </c>
      <c r="X135" s="7">
        <f>IF($AA135="","",IF(INDEX('Per Invoice'!X$2:X$601,$AA135)="","",INDEX('Per Invoice'!X$2:X$601,$AA135)))</f>
        <v/>
      </c>
      <c r="Y135" s="7">
        <f>IF($AA135="","",IF(INDEX('Per Invoice'!Y$2:Y$601,$AA135)="","",INDEX('Per Invoice'!Y$2:Y$601,$AA135)))</f>
        <v/>
      </c>
      <c r="Z135" s="7">
        <f>IF($AA135="","",IF(INDEX('Per Invoice'!Z$2:Z$601,$AA135)="","",INDEX('Per Invoice'!Z$2:Z$601,$AA135)))</f>
        <v/>
      </c>
      <c r="AA135" s="16">
        <f>IFERROR(MATCH(Settings!$C$26&amp;"|"&amp;ROWS($AA$2:$AA135),'Per Invoice'!$AC$2:$AC$601,0),"")</f>
        <v/>
      </c>
    </row>
    <row r="136">
      <c r="A136">
        <f>IF($AA136="","",IF(INDEX('Per Invoice'!A$2:A$601,$AA136)="","",INDEX('Per Invoice'!A$2:A$601,$AA136)))</f>
        <v/>
      </c>
      <c r="B136">
        <f>IF($AA136="","",IF(INDEX('Per Invoice'!B$2:B$601,$AA136)="","",INDEX('Per Invoice'!B$2:B$601,$AA136)))</f>
        <v/>
      </c>
      <c r="C136">
        <f>IF($AA136="","",IF(INDEX('Per Invoice'!C$2:C$601,$AA136)="","",INDEX('Per Invoice'!C$2:C$601,$AA136)))</f>
        <v/>
      </c>
      <c r="D136">
        <f>IF($AA136="","",IF(INDEX('Per Invoice'!D$2:D$601,$AA136)="","",INDEX('Per Invoice'!D$2:D$601,$AA136)))</f>
        <v/>
      </c>
      <c r="E136" s="14">
        <f>IF($AA136="","",IF(INDEX('Per Invoice'!E$2:E$601,$AA136)="","",INDEX('Per Invoice'!E$2:E$601,$AA136)))</f>
        <v/>
      </c>
      <c r="F136">
        <f>IF($AA136="","",IF(INDEX('Per Invoice'!F$2:F$601,$AA136)="","",INDEX('Per Invoice'!F$2:F$601,$AA136)))</f>
        <v/>
      </c>
      <c r="G136">
        <f>IF($AA136="","",IF(INDEX('Per Invoice'!G$2:G$601,$AA136)="","",INDEX('Per Invoice'!G$2:G$601,$AA136)))</f>
        <v/>
      </c>
      <c r="H136">
        <f>IF($AA136="","",IF(INDEX('Per Invoice'!H$2:H$601,$AA136)="","",INDEX('Per Invoice'!H$2:H$601,$AA136)))</f>
        <v/>
      </c>
      <c r="I136">
        <f>IF($AA136="","",IF(INDEX('Per Invoice'!I$2:I$601,$AA136)="","",INDEX('Per Invoice'!I$2:I$601,$AA136)))</f>
        <v/>
      </c>
      <c r="J136">
        <f>IF($AA136="","",IF(INDEX('Per Invoice'!J$2:J$601,$AA136)="","",INDEX('Per Invoice'!J$2:J$601,$AA136)))</f>
        <v/>
      </c>
      <c r="K136" s="7">
        <f>IF($AA136="","",IF(INDEX('Per Invoice'!K$2:K$601,$AA136)="","",INDEX('Per Invoice'!K$2:K$601,$AA136)))</f>
        <v/>
      </c>
      <c r="L136">
        <f>IF($AA136="","",IF(INDEX('Per Invoice'!L$2:L$601,$AA136)="","",INDEX('Per Invoice'!L$2:L$601,$AA136)))</f>
        <v/>
      </c>
      <c r="M136">
        <f>IF($AA136="","",IF(INDEX('Per Invoice'!M$2:M$601,$AA136)="","",INDEX('Per Invoice'!M$2:M$601,$AA136)))</f>
        <v/>
      </c>
      <c r="N136">
        <f>IF($AA136="","",IF(INDEX('Per Invoice'!N$2:N$601,$AA136)="","",INDEX('Per Invoice'!N$2:N$601,$AA136)))</f>
        <v/>
      </c>
      <c r="O136" s="7">
        <f>IF($AA136="","",IF(INDEX('Per Invoice'!O$2:O$601,$AA136)="","",INDEX('Per Invoice'!O$2:O$601,$AA136)))</f>
        <v/>
      </c>
      <c r="P136" s="7">
        <f>IF($AA136="","",IF(INDEX('Per Invoice'!P$2:P$601,$AA136)="","",INDEX('Per Invoice'!P$2:P$601,$AA136)))</f>
        <v/>
      </c>
      <c r="Q136">
        <f>IF($AA136="","",IF(INDEX('Per Invoice'!Q$2:Q$601,$AA136)="","",INDEX('Per Invoice'!Q$2:Q$601,$AA136)))</f>
        <v/>
      </c>
      <c r="R136" s="7">
        <f>IF($AA136="","",IF(INDEX('Per Invoice'!R$2:R$601,$AA136)="","",INDEX('Per Invoice'!R$2:R$601,$AA136)))</f>
        <v/>
      </c>
      <c r="S136" s="7">
        <f>IF($AA136="","",IF(INDEX('Per Invoice'!S$2:S$601,$AA136)="","",INDEX('Per Invoice'!S$2:S$601,$AA136)))</f>
        <v/>
      </c>
      <c r="T136">
        <f>IF($AA136="","",IF(INDEX('Per Invoice'!T$2:T$601,$AA136)="","",INDEX('Per Invoice'!T$2:T$601,$AA136)))</f>
        <v/>
      </c>
      <c r="U136" s="7">
        <f>IF($AA136="","",IF(INDEX('Per Invoice'!U$2:U$601,$AA136)="","",INDEX('Per Invoice'!U$2:U$601,$AA136)))</f>
        <v/>
      </c>
      <c r="V136" s="7">
        <f>IF($AA136="","",IF(INDEX('Per Invoice'!V$2:V$601,$AA136)="","",INDEX('Per Invoice'!V$2:V$601,$AA136)))</f>
        <v/>
      </c>
      <c r="W136" s="7">
        <f>IF($AA136="","",IF(INDEX('Per Invoice'!W$2:W$601,$AA136)="","",INDEX('Per Invoice'!W$2:W$601,$AA136)))</f>
        <v/>
      </c>
      <c r="X136" s="7">
        <f>IF($AA136="","",IF(INDEX('Per Invoice'!X$2:X$601,$AA136)="","",INDEX('Per Invoice'!X$2:X$601,$AA136)))</f>
        <v/>
      </c>
      <c r="Y136" s="7">
        <f>IF($AA136="","",IF(INDEX('Per Invoice'!Y$2:Y$601,$AA136)="","",INDEX('Per Invoice'!Y$2:Y$601,$AA136)))</f>
        <v/>
      </c>
      <c r="Z136" s="7">
        <f>IF($AA136="","",IF(INDEX('Per Invoice'!Z$2:Z$601,$AA136)="","",INDEX('Per Invoice'!Z$2:Z$601,$AA136)))</f>
        <v/>
      </c>
      <c r="AA136" s="16">
        <f>IFERROR(MATCH(Settings!$C$26&amp;"|"&amp;ROWS($AA$2:$AA136),'Per Invoice'!$AC$2:$AC$601,0),"")</f>
        <v/>
      </c>
    </row>
    <row r="137">
      <c r="A137">
        <f>IF($AA137="","",IF(INDEX('Per Invoice'!A$2:A$601,$AA137)="","",INDEX('Per Invoice'!A$2:A$601,$AA137)))</f>
        <v/>
      </c>
      <c r="B137">
        <f>IF($AA137="","",IF(INDEX('Per Invoice'!B$2:B$601,$AA137)="","",INDEX('Per Invoice'!B$2:B$601,$AA137)))</f>
        <v/>
      </c>
      <c r="C137">
        <f>IF($AA137="","",IF(INDEX('Per Invoice'!C$2:C$601,$AA137)="","",INDEX('Per Invoice'!C$2:C$601,$AA137)))</f>
        <v/>
      </c>
      <c r="D137">
        <f>IF($AA137="","",IF(INDEX('Per Invoice'!D$2:D$601,$AA137)="","",INDEX('Per Invoice'!D$2:D$601,$AA137)))</f>
        <v/>
      </c>
      <c r="E137" s="14">
        <f>IF($AA137="","",IF(INDEX('Per Invoice'!E$2:E$601,$AA137)="","",INDEX('Per Invoice'!E$2:E$601,$AA137)))</f>
        <v/>
      </c>
      <c r="F137">
        <f>IF($AA137="","",IF(INDEX('Per Invoice'!F$2:F$601,$AA137)="","",INDEX('Per Invoice'!F$2:F$601,$AA137)))</f>
        <v/>
      </c>
      <c r="G137">
        <f>IF($AA137="","",IF(INDEX('Per Invoice'!G$2:G$601,$AA137)="","",INDEX('Per Invoice'!G$2:G$601,$AA137)))</f>
        <v/>
      </c>
      <c r="H137">
        <f>IF($AA137="","",IF(INDEX('Per Invoice'!H$2:H$601,$AA137)="","",INDEX('Per Invoice'!H$2:H$601,$AA137)))</f>
        <v/>
      </c>
      <c r="I137">
        <f>IF($AA137="","",IF(INDEX('Per Invoice'!I$2:I$601,$AA137)="","",INDEX('Per Invoice'!I$2:I$601,$AA137)))</f>
        <v/>
      </c>
      <c r="J137">
        <f>IF($AA137="","",IF(INDEX('Per Invoice'!J$2:J$601,$AA137)="","",INDEX('Per Invoice'!J$2:J$601,$AA137)))</f>
        <v/>
      </c>
      <c r="K137" s="7">
        <f>IF($AA137="","",IF(INDEX('Per Invoice'!K$2:K$601,$AA137)="","",INDEX('Per Invoice'!K$2:K$601,$AA137)))</f>
        <v/>
      </c>
      <c r="L137">
        <f>IF($AA137="","",IF(INDEX('Per Invoice'!L$2:L$601,$AA137)="","",INDEX('Per Invoice'!L$2:L$601,$AA137)))</f>
        <v/>
      </c>
      <c r="M137">
        <f>IF($AA137="","",IF(INDEX('Per Invoice'!M$2:M$601,$AA137)="","",INDEX('Per Invoice'!M$2:M$601,$AA137)))</f>
        <v/>
      </c>
      <c r="N137">
        <f>IF($AA137="","",IF(INDEX('Per Invoice'!N$2:N$601,$AA137)="","",INDEX('Per Invoice'!N$2:N$601,$AA137)))</f>
        <v/>
      </c>
      <c r="O137" s="7">
        <f>IF($AA137="","",IF(INDEX('Per Invoice'!O$2:O$601,$AA137)="","",INDEX('Per Invoice'!O$2:O$601,$AA137)))</f>
        <v/>
      </c>
      <c r="P137" s="7">
        <f>IF($AA137="","",IF(INDEX('Per Invoice'!P$2:P$601,$AA137)="","",INDEX('Per Invoice'!P$2:P$601,$AA137)))</f>
        <v/>
      </c>
      <c r="Q137">
        <f>IF($AA137="","",IF(INDEX('Per Invoice'!Q$2:Q$601,$AA137)="","",INDEX('Per Invoice'!Q$2:Q$601,$AA137)))</f>
        <v/>
      </c>
      <c r="R137" s="7">
        <f>IF($AA137="","",IF(INDEX('Per Invoice'!R$2:R$601,$AA137)="","",INDEX('Per Invoice'!R$2:R$601,$AA137)))</f>
        <v/>
      </c>
      <c r="S137" s="7">
        <f>IF($AA137="","",IF(INDEX('Per Invoice'!S$2:S$601,$AA137)="","",INDEX('Per Invoice'!S$2:S$601,$AA137)))</f>
        <v/>
      </c>
      <c r="T137">
        <f>IF($AA137="","",IF(INDEX('Per Invoice'!T$2:T$601,$AA137)="","",INDEX('Per Invoice'!T$2:T$601,$AA137)))</f>
        <v/>
      </c>
      <c r="U137" s="7">
        <f>IF($AA137="","",IF(INDEX('Per Invoice'!U$2:U$601,$AA137)="","",INDEX('Per Invoice'!U$2:U$601,$AA137)))</f>
        <v/>
      </c>
      <c r="V137" s="7">
        <f>IF($AA137="","",IF(INDEX('Per Invoice'!V$2:V$601,$AA137)="","",INDEX('Per Invoice'!V$2:V$601,$AA137)))</f>
        <v/>
      </c>
      <c r="W137" s="7">
        <f>IF($AA137="","",IF(INDEX('Per Invoice'!W$2:W$601,$AA137)="","",INDEX('Per Invoice'!W$2:W$601,$AA137)))</f>
        <v/>
      </c>
      <c r="X137" s="7">
        <f>IF($AA137="","",IF(INDEX('Per Invoice'!X$2:X$601,$AA137)="","",INDEX('Per Invoice'!X$2:X$601,$AA137)))</f>
        <v/>
      </c>
      <c r="Y137" s="7">
        <f>IF($AA137="","",IF(INDEX('Per Invoice'!Y$2:Y$601,$AA137)="","",INDEX('Per Invoice'!Y$2:Y$601,$AA137)))</f>
        <v/>
      </c>
      <c r="Z137" s="7">
        <f>IF($AA137="","",IF(INDEX('Per Invoice'!Z$2:Z$601,$AA137)="","",INDEX('Per Invoice'!Z$2:Z$601,$AA137)))</f>
        <v/>
      </c>
      <c r="AA137" s="16">
        <f>IFERROR(MATCH(Settings!$C$26&amp;"|"&amp;ROWS($AA$2:$AA137),'Per Invoice'!$AC$2:$AC$601,0),"")</f>
        <v/>
      </c>
    </row>
    <row r="138">
      <c r="A138">
        <f>IF($AA138="","",IF(INDEX('Per Invoice'!A$2:A$601,$AA138)="","",INDEX('Per Invoice'!A$2:A$601,$AA138)))</f>
        <v/>
      </c>
      <c r="B138">
        <f>IF($AA138="","",IF(INDEX('Per Invoice'!B$2:B$601,$AA138)="","",INDEX('Per Invoice'!B$2:B$601,$AA138)))</f>
        <v/>
      </c>
      <c r="C138">
        <f>IF($AA138="","",IF(INDEX('Per Invoice'!C$2:C$601,$AA138)="","",INDEX('Per Invoice'!C$2:C$601,$AA138)))</f>
        <v/>
      </c>
      <c r="D138">
        <f>IF($AA138="","",IF(INDEX('Per Invoice'!D$2:D$601,$AA138)="","",INDEX('Per Invoice'!D$2:D$601,$AA138)))</f>
        <v/>
      </c>
      <c r="E138" s="14">
        <f>IF($AA138="","",IF(INDEX('Per Invoice'!E$2:E$601,$AA138)="","",INDEX('Per Invoice'!E$2:E$601,$AA138)))</f>
        <v/>
      </c>
      <c r="F138">
        <f>IF($AA138="","",IF(INDEX('Per Invoice'!F$2:F$601,$AA138)="","",INDEX('Per Invoice'!F$2:F$601,$AA138)))</f>
        <v/>
      </c>
      <c r="G138">
        <f>IF($AA138="","",IF(INDEX('Per Invoice'!G$2:G$601,$AA138)="","",INDEX('Per Invoice'!G$2:G$601,$AA138)))</f>
        <v/>
      </c>
      <c r="H138">
        <f>IF($AA138="","",IF(INDEX('Per Invoice'!H$2:H$601,$AA138)="","",INDEX('Per Invoice'!H$2:H$601,$AA138)))</f>
        <v/>
      </c>
      <c r="I138">
        <f>IF($AA138="","",IF(INDEX('Per Invoice'!I$2:I$601,$AA138)="","",INDEX('Per Invoice'!I$2:I$601,$AA138)))</f>
        <v/>
      </c>
      <c r="J138">
        <f>IF($AA138="","",IF(INDEX('Per Invoice'!J$2:J$601,$AA138)="","",INDEX('Per Invoice'!J$2:J$601,$AA138)))</f>
        <v/>
      </c>
      <c r="K138" s="7">
        <f>IF($AA138="","",IF(INDEX('Per Invoice'!K$2:K$601,$AA138)="","",INDEX('Per Invoice'!K$2:K$601,$AA138)))</f>
        <v/>
      </c>
      <c r="L138">
        <f>IF($AA138="","",IF(INDEX('Per Invoice'!L$2:L$601,$AA138)="","",INDEX('Per Invoice'!L$2:L$601,$AA138)))</f>
        <v/>
      </c>
      <c r="M138">
        <f>IF($AA138="","",IF(INDEX('Per Invoice'!M$2:M$601,$AA138)="","",INDEX('Per Invoice'!M$2:M$601,$AA138)))</f>
        <v/>
      </c>
      <c r="N138">
        <f>IF($AA138="","",IF(INDEX('Per Invoice'!N$2:N$601,$AA138)="","",INDEX('Per Invoice'!N$2:N$601,$AA138)))</f>
        <v/>
      </c>
      <c r="O138" s="7">
        <f>IF($AA138="","",IF(INDEX('Per Invoice'!O$2:O$601,$AA138)="","",INDEX('Per Invoice'!O$2:O$601,$AA138)))</f>
        <v/>
      </c>
      <c r="P138" s="7">
        <f>IF($AA138="","",IF(INDEX('Per Invoice'!P$2:P$601,$AA138)="","",INDEX('Per Invoice'!P$2:P$601,$AA138)))</f>
        <v/>
      </c>
      <c r="Q138">
        <f>IF($AA138="","",IF(INDEX('Per Invoice'!Q$2:Q$601,$AA138)="","",INDEX('Per Invoice'!Q$2:Q$601,$AA138)))</f>
        <v/>
      </c>
      <c r="R138" s="7">
        <f>IF($AA138="","",IF(INDEX('Per Invoice'!R$2:R$601,$AA138)="","",INDEX('Per Invoice'!R$2:R$601,$AA138)))</f>
        <v/>
      </c>
      <c r="S138" s="7">
        <f>IF($AA138="","",IF(INDEX('Per Invoice'!S$2:S$601,$AA138)="","",INDEX('Per Invoice'!S$2:S$601,$AA138)))</f>
        <v/>
      </c>
      <c r="T138">
        <f>IF($AA138="","",IF(INDEX('Per Invoice'!T$2:T$601,$AA138)="","",INDEX('Per Invoice'!T$2:T$601,$AA138)))</f>
        <v/>
      </c>
      <c r="U138" s="7">
        <f>IF($AA138="","",IF(INDEX('Per Invoice'!U$2:U$601,$AA138)="","",INDEX('Per Invoice'!U$2:U$601,$AA138)))</f>
        <v/>
      </c>
      <c r="V138" s="7">
        <f>IF($AA138="","",IF(INDEX('Per Invoice'!V$2:V$601,$AA138)="","",INDEX('Per Invoice'!V$2:V$601,$AA138)))</f>
        <v/>
      </c>
      <c r="W138" s="7">
        <f>IF($AA138="","",IF(INDEX('Per Invoice'!W$2:W$601,$AA138)="","",INDEX('Per Invoice'!W$2:W$601,$AA138)))</f>
        <v/>
      </c>
      <c r="X138" s="7">
        <f>IF($AA138="","",IF(INDEX('Per Invoice'!X$2:X$601,$AA138)="","",INDEX('Per Invoice'!X$2:X$601,$AA138)))</f>
        <v/>
      </c>
      <c r="Y138" s="7">
        <f>IF($AA138="","",IF(INDEX('Per Invoice'!Y$2:Y$601,$AA138)="","",INDEX('Per Invoice'!Y$2:Y$601,$AA138)))</f>
        <v/>
      </c>
      <c r="Z138" s="7">
        <f>IF($AA138="","",IF(INDEX('Per Invoice'!Z$2:Z$601,$AA138)="","",INDEX('Per Invoice'!Z$2:Z$601,$AA138)))</f>
        <v/>
      </c>
      <c r="AA138" s="16">
        <f>IFERROR(MATCH(Settings!$C$26&amp;"|"&amp;ROWS($AA$2:$AA138),'Per Invoice'!$AC$2:$AC$601,0),"")</f>
        <v/>
      </c>
    </row>
    <row r="139">
      <c r="A139">
        <f>IF($AA139="","",IF(INDEX('Per Invoice'!A$2:A$601,$AA139)="","",INDEX('Per Invoice'!A$2:A$601,$AA139)))</f>
        <v/>
      </c>
      <c r="B139">
        <f>IF($AA139="","",IF(INDEX('Per Invoice'!B$2:B$601,$AA139)="","",INDEX('Per Invoice'!B$2:B$601,$AA139)))</f>
        <v/>
      </c>
      <c r="C139">
        <f>IF($AA139="","",IF(INDEX('Per Invoice'!C$2:C$601,$AA139)="","",INDEX('Per Invoice'!C$2:C$601,$AA139)))</f>
        <v/>
      </c>
      <c r="D139">
        <f>IF($AA139="","",IF(INDEX('Per Invoice'!D$2:D$601,$AA139)="","",INDEX('Per Invoice'!D$2:D$601,$AA139)))</f>
        <v/>
      </c>
      <c r="E139" s="14">
        <f>IF($AA139="","",IF(INDEX('Per Invoice'!E$2:E$601,$AA139)="","",INDEX('Per Invoice'!E$2:E$601,$AA139)))</f>
        <v/>
      </c>
      <c r="F139">
        <f>IF($AA139="","",IF(INDEX('Per Invoice'!F$2:F$601,$AA139)="","",INDEX('Per Invoice'!F$2:F$601,$AA139)))</f>
        <v/>
      </c>
      <c r="G139">
        <f>IF($AA139="","",IF(INDEX('Per Invoice'!G$2:G$601,$AA139)="","",INDEX('Per Invoice'!G$2:G$601,$AA139)))</f>
        <v/>
      </c>
      <c r="H139">
        <f>IF($AA139="","",IF(INDEX('Per Invoice'!H$2:H$601,$AA139)="","",INDEX('Per Invoice'!H$2:H$601,$AA139)))</f>
        <v/>
      </c>
      <c r="I139">
        <f>IF($AA139="","",IF(INDEX('Per Invoice'!I$2:I$601,$AA139)="","",INDEX('Per Invoice'!I$2:I$601,$AA139)))</f>
        <v/>
      </c>
      <c r="J139">
        <f>IF($AA139="","",IF(INDEX('Per Invoice'!J$2:J$601,$AA139)="","",INDEX('Per Invoice'!J$2:J$601,$AA139)))</f>
        <v/>
      </c>
      <c r="K139" s="7">
        <f>IF($AA139="","",IF(INDEX('Per Invoice'!K$2:K$601,$AA139)="","",INDEX('Per Invoice'!K$2:K$601,$AA139)))</f>
        <v/>
      </c>
      <c r="L139">
        <f>IF($AA139="","",IF(INDEX('Per Invoice'!L$2:L$601,$AA139)="","",INDEX('Per Invoice'!L$2:L$601,$AA139)))</f>
        <v/>
      </c>
      <c r="M139">
        <f>IF($AA139="","",IF(INDEX('Per Invoice'!M$2:M$601,$AA139)="","",INDEX('Per Invoice'!M$2:M$601,$AA139)))</f>
        <v/>
      </c>
      <c r="N139">
        <f>IF($AA139="","",IF(INDEX('Per Invoice'!N$2:N$601,$AA139)="","",INDEX('Per Invoice'!N$2:N$601,$AA139)))</f>
        <v/>
      </c>
      <c r="O139" s="7">
        <f>IF($AA139="","",IF(INDEX('Per Invoice'!O$2:O$601,$AA139)="","",INDEX('Per Invoice'!O$2:O$601,$AA139)))</f>
        <v/>
      </c>
      <c r="P139" s="7">
        <f>IF($AA139="","",IF(INDEX('Per Invoice'!P$2:P$601,$AA139)="","",INDEX('Per Invoice'!P$2:P$601,$AA139)))</f>
        <v/>
      </c>
      <c r="Q139">
        <f>IF($AA139="","",IF(INDEX('Per Invoice'!Q$2:Q$601,$AA139)="","",INDEX('Per Invoice'!Q$2:Q$601,$AA139)))</f>
        <v/>
      </c>
      <c r="R139" s="7">
        <f>IF($AA139="","",IF(INDEX('Per Invoice'!R$2:R$601,$AA139)="","",INDEX('Per Invoice'!R$2:R$601,$AA139)))</f>
        <v/>
      </c>
      <c r="S139" s="7">
        <f>IF($AA139="","",IF(INDEX('Per Invoice'!S$2:S$601,$AA139)="","",INDEX('Per Invoice'!S$2:S$601,$AA139)))</f>
        <v/>
      </c>
      <c r="T139">
        <f>IF($AA139="","",IF(INDEX('Per Invoice'!T$2:T$601,$AA139)="","",INDEX('Per Invoice'!T$2:T$601,$AA139)))</f>
        <v/>
      </c>
      <c r="U139" s="7">
        <f>IF($AA139="","",IF(INDEX('Per Invoice'!U$2:U$601,$AA139)="","",INDEX('Per Invoice'!U$2:U$601,$AA139)))</f>
        <v/>
      </c>
      <c r="V139" s="7">
        <f>IF($AA139="","",IF(INDEX('Per Invoice'!V$2:V$601,$AA139)="","",INDEX('Per Invoice'!V$2:V$601,$AA139)))</f>
        <v/>
      </c>
      <c r="W139" s="7">
        <f>IF($AA139="","",IF(INDEX('Per Invoice'!W$2:W$601,$AA139)="","",INDEX('Per Invoice'!W$2:W$601,$AA139)))</f>
        <v/>
      </c>
      <c r="X139" s="7">
        <f>IF($AA139="","",IF(INDEX('Per Invoice'!X$2:X$601,$AA139)="","",INDEX('Per Invoice'!X$2:X$601,$AA139)))</f>
        <v/>
      </c>
      <c r="Y139" s="7">
        <f>IF($AA139="","",IF(INDEX('Per Invoice'!Y$2:Y$601,$AA139)="","",INDEX('Per Invoice'!Y$2:Y$601,$AA139)))</f>
        <v/>
      </c>
      <c r="Z139" s="7">
        <f>IF($AA139="","",IF(INDEX('Per Invoice'!Z$2:Z$601,$AA139)="","",INDEX('Per Invoice'!Z$2:Z$601,$AA139)))</f>
        <v/>
      </c>
      <c r="AA139" s="16">
        <f>IFERROR(MATCH(Settings!$C$26&amp;"|"&amp;ROWS($AA$2:$AA139),'Per Invoice'!$AC$2:$AC$601,0),"")</f>
        <v/>
      </c>
    </row>
    <row r="140">
      <c r="A140">
        <f>IF($AA140="","",IF(INDEX('Per Invoice'!A$2:A$601,$AA140)="","",INDEX('Per Invoice'!A$2:A$601,$AA140)))</f>
        <v/>
      </c>
      <c r="B140">
        <f>IF($AA140="","",IF(INDEX('Per Invoice'!B$2:B$601,$AA140)="","",INDEX('Per Invoice'!B$2:B$601,$AA140)))</f>
        <v/>
      </c>
      <c r="C140">
        <f>IF($AA140="","",IF(INDEX('Per Invoice'!C$2:C$601,$AA140)="","",INDEX('Per Invoice'!C$2:C$601,$AA140)))</f>
        <v/>
      </c>
      <c r="D140">
        <f>IF($AA140="","",IF(INDEX('Per Invoice'!D$2:D$601,$AA140)="","",INDEX('Per Invoice'!D$2:D$601,$AA140)))</f>
        <v/>
      </c>
      <c r="E140" s="14">
        <f>IF($AA140="","",IF(INDEX('Per Invoice'!E$2:E$601,$AA140)="","",INDEX('Per Invoice'!E$2:E$601,$AA140)))</f>
        <v/>
      </c>
      <c r="F140">
        <f>IF($AA140="","",IF(INDEX('Per Invoice'!F$2:F$601,$AA140)="","",INDEX('Per Invoice'!F$2:F$601,$AA140)))</f>
        <v/>
      </c>
      <c r="G140">
        <f>IF($AA140="","",IF(INDEX('Per Invoice'!G$2:G$601,$AA140)="","",INDEX('Per Invoice'!G$2:G$601,$AA140)))</f>
        <v/>
      </c>
      <c r="H140">
        <f>IF($AA140="","",IF(INDEX('Per Invoice'!H$2:H$601,$AA140)="","",INDEX('Per Invoice'!H$2:H$601,$AA140)))</f>
        <v/>
      </c>
      <c r="I140">
        <f>IF($AA140="","",IF(INDEX('Per Invoice'!I$2:I$601,$AA140)="","",INDEX('Per Invoice'!I$2:I$601,$AA140)))</f>
        <v/>
      </c>
      <c r="J140">
        <f>IF($AA140="","",IF(INDEX('Per Invoice'!J$2:J$601,$AA140)="","",INDEX('Per Invoice'!J$2:J$601,$AA140)))</f>
        <v/>
      </c>
      <c r="K140" s="7">
        <f>IF($AA140="","",IF(INDEX('Per Invoice'!K$2:K$601,$AA140)="","",INDEX('Per Invoice'!K$2:K$601,$AA140)))</f>
        <v/>
      </c>
      <c r="L140">
        <f>IF($AA140="","",IF(INDEX('Per Invoice'!L$2:L$601,$AA140)="","",INDEX('Per Invoice'!L$2:L$601,$AA140)))</f>
        <v/>
      </c>
      <c r="M140">
        <f>IF($AA140="","",IF(INDEX('Per Invoice'!M$2:M$601,$AA140)="","",INDEX('Per Invoice'!M$2:M$601,$AA140)))</f>
        <v/>
      </c>
      <c r="N140">
        <f>IF($AA140="","",IF(INDEX('Per Invoice'!N$2:N$601,$AA140)="","",INDEX('Per Invoice'!N$2:N$601,$AA140)))</f>
        <v/>
      </c>
      <c r="O140" s="7">
        <f>IF($AA140="","",IF(INDEX('Per Invoice'!O$2:O$601,$AA140)="","",INDEX('Per Invoice'!O$2:O$601,$AA140)))</f>
        <v/>
      </c>
      <c r="P140" s="7">
        <f>IF($AA140="","",IF(INDEX('Per Invoice'!P$2:P$601,$AA140)="","",INDEX('Per Invoice'!P$2:P$601,$AA140)))</f>
        <v/>
      </c>
      <c r="Q140">
        <f>IF($AA140="","",IF(INDEX('Per Invoice'!Q$2:Q$601,$AA140)="","",INDEX('Per Invoice'!Q$2:Q$601,$AA140)))</f>
        <v/>
      </c>
      <c r="R140" s="7">
        <f>IF($AA140="","",IF(INDEX('Per Invoice'!R$2:R$601,$AA140)="","",INDEX('Per Invoice'!R$2:R$601,$AA140)))</f>
        <v/>
      </c>
      <c r="S140" s="7">
        <f>IF($AA140="","",IF(INDEX('Per Invoice'!S$2:S$601,$AA140)="","",INDEX('Per Invoice'!S$2:S$601,$AA140)))</f>
        <v/>
      </c>
      <c r="T140">
        <f>IF($AA140="","",IF(INDEX('Per Invoice'!T$2:T$601,$AA140)="","",INDEX('Per Invoice'!T$2:T$601,$AA140)))</f>
        <v/>
      </c>
      <c r="U140" s="7">
        <f>IF($AA140="","",IF(INDEX('Per Invoice'!U$2:U$601,$AA140)="","",INDEX('Per Invoice'!U$2:U$601,$AA140)))</f>
        <v/>
      </c>
      <c r="V140" s="7">
        <f>IF($AA140="","",IF(INDEX('Per Invoice'!V$2:V$601,$AA140)="","",INDEX('Per Invoice'!V$2:V$601,$AA140)))</f>
        <v/>
      </c>
      <c r="W140" s="7">
        <f>IF($AA140="","",IF(INDEX('Per Invoice'!W$2:W$601,$AA140)="","",INDEX('Per Invoice'!W$2:W$601,$AA140)))</f>
        <v/>
      </c>
      <c r="X140" s="7">
        <f>IF($AA140="","",IF(INDEX('Per Invoice'!X$2:X$601,$AA140)="","",INDEX('Per Invoice'!X$2:X$601,$AA140)))</f>
        <v/>
      </c>
      <c r="Y140" s="7">
        <f>IF($AA140="","",IF(INDEX('Per Invoice'!Y$2:Y$601,$AA140)="","",INDEX('Per Invoice'!Y$2:Y$601,$AA140)))</f>
        <v/>
      </c>
      <c r="Z140" s="7">
        <f>IF($AA140="","",IF(INDEX('Per Invoice'!Z$2:Z$601,$AA140)="","",INDEX('Per Invoice'!Z$2:Z$601,$AA140)))</f>
        <v/>
      </c>
      <c r="AA140" s="16">
        <f>IFERROR(MATCH(Settings!$C$26&amp;"|"&amp;ROWS($AA$2:$AA140),'Per Invoice'!$AC$2:$AC$601,0),"")</f>
        <v/>
      </c>
    </row>
    <row r="141">
      <c r="A141">
        <f>IF($AA141="","",IF(INDEX('Per Invoice'!A$2:A$601,$AA141)="","",INDEX('Per Invoice'!A$2:A$601,$AA141)))</f>
        <v/>
      </c>
      <c r="B141">
        <f>IF($AA141="","",IF(INDEX('Per Invoice'!B$2:B$601,$AA141)="","",INDEX('Per Invoice'!B$2:B$601,$AA141)))</f>
        <v/>
      </c>
      <c r="C141">
        <f>IF($AA141="","",IF(INDEX('Per Invoice'!C$2:C$601,$AA141)="","",INDEX('Per Invoice'!C$2:C$601,$AA141)))</f>
        <v/>
      </c>
      <c r="D141">
        <f>IF($AA141="","",IF(INDEX('Per Invoice'!D$2:D$601,$AA141)="","",INDEX('Per Invoice'!D$2:D$601,$AA141)))</f>
        <v/>
      </c>
      <c r="E141" s="14">
        <f>IF($AA141="","",IF(INDEX('Per Invoice'!E$2:E$601,$AA141)="","",INDEX('Per Invoice'!E$2:E$601,$AA141)))</f>
        <v/>
      </c>
      <c r="F141">
        <f>IF($AA141="","",IF(INDEX('Per Invoice'!F$2:F$601,$AA141)="","",INDEX('Per Invoice'!F$2:F$601,$AA141)))</f>
        <v/>
      </c>
      <c r="G141">
        <f>IF($AA141="","",IF(INDEX('Per Invoice'!G$2:G$601,$AA141)="","",INDEX('Per Invoice'!G$2:G$601,$AA141)))</f>
        <v/>
      </c>
      <c r="H141">
        <f>IF($AA141="","",IF(INDEX('Per Invoice'!H$2:H$601,$AA141)="","",INDEX('Per Invoice'!H$2:H$601,$AA141)))</f>
        <v/>
      </c>
      <c r="I141">
        <f>IF($AA141="","",IF(INDEX('Per Invoice'!I$2:I$601,$AA141)="","",INDEX('Per Invoice'!I$2:I$601,$AA141)))</f>
        <v/>
      </c>
      <c r="J141">
        <f>IF($AA141="","",IF(INDEX('Per Invoice'!J$2:J$601,$AA141)="","",INDEX('Per Invoice'!J$2:J$601,$AA141)))</f>
        <v/>
      </c>
      <c r="K141" s="7">
        <f>IF($AA141="","",IF(INDEX('Per Invoice'!K$2:K$601,$AA141)="","",INDEX('Per Invoice'!K$2:K$601,$AA141)))</f>
        <v/>
      </c>
      <c r="L141">
        <f>IF($AA141="","",IF(INDEX('Per Invoice'!L$2:L$601,$AA141)="","",INDEX('Per Invoice'!L$2:L$601,$AA141)))</f>
        <v/>
      </c>
      <c r="M141">
        <f>IF($AA141="","",IF(INDEX('Per Invoice'!M$2:M$601,$AA141)="","",INDEX('Per Invoice'!M$2:M$601,$AA141)))</f>
        <v/>
      </c>
      <c r="N141">
        <f>IF($AA141="","",IF(INDEX('Per Invoice'!N$2:N$601,$AA141)="","",INDEX('Per Invoice'!N$2:N$601,$AA141)))</f>
        <v/>
      </c>
      <c r="O141" s="7">
        <f>IF($AA141="","",IF(INDEX('Per Invoice'!O$2:O$601,$AA141)="","",INDEX('Per Invoice'!O$2:O$601,$AA141)))</f>
        <v/>
      </c>
      <c r="P141" s="7">
        <f>IF($AA141="","",IF(INDEX('Per Invoice'!P$2:P$601,$AA141)="","",INDEX('Per Invoice'!P$2:P$601,$AA141)))</f>
        <v/>
      </c>
      <c r="Q141">
        <f>IF($AA141="","",IF(INDEX('Per Invoice'!Q$2:Q$601,$AA141)="","",INDEX('Per Invoice'!Q$2:Q$601,$AA141)))</f>
        <v/>
      </c>
      <c r="R141" s="7">
        <f>IF($AA141="","",IF(INDEX('Per Invoice'!R$2:R$601,$AA141)="","",INDEX('Per Invoice'!R$2:R$601,$AA141)))</f>
        <v/>
      </c>
      <c r="S141" s="7">
        <f>IF($AA141="","",IF(INDEX('Per Invoice'!S$2:S$601,$AA141)="","",INDEX('Per Invoice'!S$2:S$601,$AA141)))</f>
        <v/>
      </c>
      <c r="T141">
        <f>IF($AA141="","",IF(INDEX('Per Invoice'!T$2:T$601,$AA141)="","",INDEX('Per Invoice'!T$2:T$601,$AA141)))</f>
        <v/>
      </c>
      <c r="U141" s="7">
        <f>IF($AA141="","",IF(INDEX('Per Invoice'!U$2:U$601,$AA141)="","",INDEX('Per Invoice'!U$2:U$601,$AA141)))</f>
        <v/>
      </c>
      <c r="V141" s="7">
        <f>IF($AA141="","",IF(INDEX('Per Invoice'!V$2:V$601,$AA141)="","",INDEX('Per Invoice'!V$2:V$601,$AA141)))</f>
        <v/>
      </c>
      <c r="W141" s="7">
        <f>IF($AA141="","",IF(INDEX('Per Invoice'!W$2:W$601,$AA141)="","",INDEX('Per Invoice'!W$2:W$601,$AA141)))</f>
        <v/>
      </c>
      <c r="X141" s="7">
        <f>IF($AA141="","",IF(INDEX('Per Invoice'!X$2:X$601,$AA141)="","",INDEX('Per Invoice'!X$2:X$601,$AA141)))</f>
        <v/>
      </c>
      <c r="Y141" s="7">
        <f>IF($AA141="","",IF(INDEX('Per Invoice'!Y$2:Y$601,$AA141)="","",INDEX('Per Invoice'!Y$2:Y$601,$AA141)))</f>
        <v/>
      </c>
      <c r="Z141" s="7">
        <f>IF($AA141="","",IF(INDEX('Per Invoice'!Z$2:Z$601,$AA141)="","",INDEX('Per Invoice'!Z$2:Z$601,$AA141)))</f>
        <v/>
      </c>
      <c r="AA141" s="16">
        <f>IFERROR(MATCH(Settings!$C$26&amp;"|"&amp;ROWS($AA$2:$AA141),'Per Invoice'!$AC$2:$AC$601,0),"")</f>
        <v/>
      </c>
    </row>
    <row r="142">
      <c r="A142">
        <f>IF($AA142="","",IF(INDEX('Per Invoice'!A$2:A$601,$AA142)="","",INDEX('Per Invoice'!A$2:A$601,$AA142)))</f>
        <v/>
      </c>
      <c r="B142">
        <f>IF($AA142="","",IF(INDEX('Per Invoice'!B$2:B$601,$AA142)="","",INDEX('Per Invoice'!B$2:B$601,$AA142)))</f>
        <v/>
      </c>
      <c r="C142">
        <f>IF($AA142="","",IF(INDEX('Per Invoice'!C$2:C$601,$AA142)="","",INDEX('Per Invoice'!C$2:C$601,$AA142)))</f>
        <v/>
      </c>
      <c r="D142">
        <f>IF($AA142="","",IF(INDEX('Per Invoice'!D$2:D$601,$AA142)="","",INDEX('Per Invoice'!D$2:D$601,$AA142)))</f>
        <v/>
      </c>
      <c r="E142" s="14">
        <f>IF($AA142="","",IF(INDEX('Per Invoice'!E$2:E$601,$AA142)="","",INDEX('Per Invoice'!E$2:E$601,$AA142)))</f>
        <v/>
      </c>
      <c r="F142">
        <f>IF($AA142="","",IF(INDEX('Per Invoice'!F$2:F$601,$AA142)="","",INDEX('Per Invoice'!F$2:F$601,$AA142)))</f>
        <v/>
      </c>
      <c r="G142">
        <f>IF($AA142="","",IF(INDEX('Per Invoice'!G$2:G$601,$AA142)="","",INDEX('Per Invoice'!G$2:G$601,$AA142)))</f>
        <v/>
      </c>
      <c r="H142">
        <f>IF($AA142="","",IF(INDEX('Per Invoice'!H$2:H$601,$AA142)="","",INDEX('Per Invoice'!H$2:H$601,$AA142)))</f>
        <v/>
      </c>
      <c r="I142">
        <f>IF($AA142="","",IF(INDEX('Per Invoice'!I$2:I$601,$AA142)="","",INDEX('Per Invoice'!I$2:I$601,$AA142)))</f>
        <v/>
      </c>
      <c r="J142">
        <f>IF($AA142="","",IF(INDEX('Per Invoice'!J$2:J$601,$AA142)="","",INDEX('Per Invoice'!J$2:J$601,$AA142)))</f>
        <v/>
      </c>
      <c r="K142" s="7">
        <f>IF($AA142="","",IF(INDEX('Per Invoice'!K$2:K$601,$AA142)="","",INDEX('Per Invoice'!K$2:K$601,$AA142)))</f>
        <v/>
      </c>
      <c r="L142">
        <f>IF($AA142="","",IF(INDEX('Per Invoice'!L$2:L$601,$AA142)="","",INDEX('Per Invoice'!L$2:L$601,$AA142)))</f>
        <v/>
      </c>
      <c r="M142">
        <f>IF($AA142="","",IF(INDEX('Per Invoice'!M$2:M$601,$AA142)="","",INDEX('Per Invoice'!M$2:M$601,$AA142)))</f>
        <v/>
      </c>
      <c r="N142">
        <f>IF($AA142="","",IF(INDEX('Per Invoice'!N$2:N$601,$AA142)="","",INDEX('Per Invoice'!N$2:N$601,$AA142)))</f>
        <v/>
      </c>
      <c r="O142" s="7">
        <f>IF($AA142="","",IF(INDEX('Per Invoice'!O$2:O$601,$AA142)="","",INDEX('Per Invoice'!O$2:O$601,$AA142)))</f>
        <v/>
      </c>
      <c r="P142" s="7">
        <f>IF($AA142="","",IF(INDEX('Per Invoice'!P$2:P$601,$AA142)="","",INDEX('Per Invoice'!P$2:P$601,$AA142)))</f>
        <v/>
      </c>
      <c r="Q142">
        <f>IF($AA142="","",IF(INDEX('Per Invoice'!Q$2:Q$601,$AA142)="","",INDEX('Per Invoice'!Q$2:Q$601,$AA142)))</f>
        <v/>
      </c>
      <c r="R142" s="7">
        <f>IF($AA142="","",IF(INDEX('Per Invoice'!R$2:R$601,$AA142)="","",INDEX('Per Invoice'!R$2:R$601,$AA142)))</f>
        <v/>
      </c>
      <c r="S142" s="7">
        <f>IF($AA142="","",IF(INDEX('Per Invoice'!S$2:S$601,$AA142)="","",INDEX('Per Invoice'!S$2:S$601,$AA142)))</f>
        <v/>
      </c>
      <c r="T142">
        <f>IF($AA142="","",IF(INDEX('Per Invoice'!T$2:T$601,$AA142)="","",INDEX('Per Invoice'!T$2:T$601,$AA142)))</f>
        <v/>
      </c>
      <c r="U142" s="7">
        <f>IF($AA142="","",IF(INDEX('Per Invoice'!U$2:U$601,$AA142)="","",INDEX('Per Invoice'!U$2:U$601,$AA142)))</f>
        <v/>
      </c>
      <c r="V142" s="7">
        <f>IF($AA142="","",IF(INDEX('Per Invoice'!V$2:V$601,$AA142)="","",INDEX('Per Invoice'!V$2:V$601,$AA142)))</f>
        <v/>
      </c>
      <c r="W142" s="7">
        <f>IF($AA142="","",IF(INDEX('Per Invoice'!W$2:W$601,$AA142)="","",INDEX('Per Invoice'!W$2:W$601,$AA142)))</f>
        <v/>
      </c>
      <c r="X142" s="7">
        <f>IF($AA142="","",IF(INDEX('Per Invoice'!X$2:X$601,$AA142)="","",INDEX('Per Invoice'!X$2:X$601,$AA142)))</f>
        <v/>
      </c>
      <c r="Y142" s="7">
        <f>IF($AA142="","",IF(INDEX('Per Invoice'!Y$2:Y$601,$AA142)="","",INDEX('Per Invoice'!Y$2:Y$601,$AA142)))</f>
        <v/>
      </c>
      <c r="Z142" s="7">
        <f>IF($AA142="","",IF(INDEX('Per Invoice'!Z$2:Z$601,$AA142)="","",INDEX('Per Invoice'!Z$2:Z$601,$AA142)))</f>
        <v/>
      </c>
      <c r="AA142" s="16">
        <f>IFERROR(MATCH(Settings!$C$26&amp;"|"&amp;ROWS($AA$2:$AA142),'Per Invoice'!$AC$2:$AC$601,0),"")</f>
        <v/>
      </c>
    </row>
    <row r="143">
      <c r="A143">
        <f>IF($AA143="","",IF(INDEX('Per Invoice'!A$2:A$601,$AA143)="","",INDEX('Per Invoice'!A$2:A$601,$AA143)))</f>
        <v/>
      </c>
      <c r="B143">
        <f>IF($AA143="","",IF(INDEX('Per Invoice'!B$2:B$601,$AA143)="","",INDEX('Per Invoice'!B$2:B$601,$AA143)))</f>
        <v/>
      </c>
      <c r="C143">
        <f>IF($AA143="","",IF(INDEX('Per Invoice'!C$2:C$601,$AA143)="","",INDEX('Per Invoice'!C$2:C$601,$AA143)))</f>
        <v/>
      </c>
      <c r="D143">
        <f>IF($AA143="","",IF(INDEX('Per Invoice'!D$2:D$601,$AA143)="","",INDEX('Per Invoice'!D$2:D$601,$AA143)))</f>
        <v/>
      </c>
      <c r="E143" s="14">
        <f>IF($AA143="","",IF(INDEX('Per Invoice'!E$2:E$601,$AA143)="","",INDEX('Per Invoice'!E$2:E$601,$AA143)))</f>
        <v/>
      </c>
      <c r="F143">
        <f>IF($AA143="","",IF(INDEX('Per Invoice'!F$2:F$601,$AA143)="","",INDEX('Per Invoice'!F$2:F$601,$AA143)))</f>
        <v/>
      </c>
      <c r="G143">
        <f>IF($AA143="","",IF(INDEX('Per Invoice'!G$2:G$601,$AA143)="","",INDEX('Per Invoice'!G$2:G$601,$AA143)))</f>
        <v/>
      </c>
      <c r="H143">
        <f>IF($AA143="","",IF(INDEX('Per Invoice'!H$2:H$601,$AA143)="","",INDEX('Per Invoice'!H$2:H$601,$AA143)))</f>
        <v/>
      </c>
      <c r="I143">
        <f>IF($AA143="","",IF(INDEX('Per Invoice'!I$2:I$601,$AA143)="","",INDEX('Per Invoice'!I$2:I$601,$AA143)))</f>
        <v/>
      </c>
      <c r="J143">
        <f>IF($AA143="","",IF(INDEX('Per Invoice'!J$2:J$601,$AA143)="","",INDEX('Per Invoice'!J$2:J$601,$AA143)))</f>
        <v/>
      </c>
      <c r="K143" s="7">
        <f>IF($AA143="","",IF(INDEX('Per Invoice'!K$2:K$601,$AA143)="","",INDEX('Per Invoice'!K$2:K$601,$AA143)))</f>
        <v/>
      </c>
      <c r="L143">
        <f>IF($AA143="","",IF(INDEX('Per Invoice'!L$2:L$601,$AA143)="","",INDEX('Per Invoice'!L$2:L$601,$AA143)))</f>
        <v/>
      </c>
      <c r="M143">
        <f>IF($AA143="","",IF(INDEX('Per Invoice'!M$2:M$601,$AA143)="","",INDEX('Per Invoice'!M$2:M$601,$AA143)))</f>
        <v/>
      </c>
      <c r="N143">
        <f>IF($AA143="","",IF(INDEX('Per Invoice'!N$2:N$601,$AA143)="","",INDEX('Per Invoice'!N$2:N$601,$AA143)))</f>
        <v/>
      </c>
      <c r="O143" s="7">
        <f>IF($AA143="","",IF(INDEX('Per Invoice'!O$2:O$601,$AA143)="","",INDEX('Per Invoice'!O$2:O$601,$AA143)))</f>
        <v/>
      </c>
      <c r="P143" s="7">
        <f>IF($AA143="","",IF(INDEX('Per Invoice'!P$2:P$601,$AA143)="","",INDEX('Per Invoice'!P$2:P$601,$AA143)))</f>
        <v/>
      </c>
      <c r="Q143">
        <f>IF($AA143="","",IF(INDEX('Per Invoice'!Q$2:Q$601,$AA143)="","",INDEX('Per Invoice'!Q$2:Q$601,$AA143)))</f>
        <v/>
      </c>
      <c r="R143" s="7">
        <f>IF($AA143="","",IF(INDEX('Per Invoice'!R$2:R$601,$AA143)="","",INDEX('Per Invoice'!R$2:R$601,$AA143)))</f>
        <v/>
      </c>
      <c r="S143" s="7">
        <f>IF($AA143="","",IF(INDEX('Per Invoice'!S$2:S$601,$AA143)="","",INDEX('Per Invoice'!S$2:S$601,$AA143)))</f>
        <v/>
      </c>
      <c r="T143">
        <f>IF($AA143="","",IF(INDEX('Per Invoice'!T$2:T$601,$AA143)="","",INDEX('Per Invoice'!T$2:T$601,$AA143)))</f>
        <v/>
      </c>
      <c r="U143" s="7">
        <f>IF($AA143="","",IF(INDEX('Per Invoice'!U$2:U$601,$AA143)="","",INDEX('Per Invoice'!U$2:U$601,$AA143)))</f>
        <v/>
      </c>
      <c r="V143" s="7">
        <f>IF($AA143="","",IF(INDEX('Per Invoice'!V$2:V$601,$AA143)="","",INDEX('Per Invoice'!V$2:V$601,$AA143)))</f>
        <v/>
      </c>
      <c r="W143" s="7">
        <f>IF($AA143="","",IF(INDEX('Per Invoice'!W$2:W$601,$AA143)="","",INDEX('Per Invoice'!W$2:W$601,$AA143)))</f>
        <v/>
      </c>
      <c r="X143" s="7">
        <f>IF($AA143="","",IF(INDEX('Per Invoice'!X$2:X$601,$AA143)="","",INDEX('Per Invoice'!X$2:X$601,$AA143)))</f>
        <v/>
      </c>
      <c r="Y143" s="7">
        <f>IF($AA143="","",IF(INDEX('Per Invoice'!Y$2:Y$601,$AA143)="","",INDEX('Per Invoice'!Y$2:Y$601,$AA143)))</f>
        <v/>
      </c>
      <c r="Z143" s="7">
        <f>IF($AA143="","",IF(INDEX('Per Invoice'!Z$2:Z$601,$AA143)="","",INDEX('Per Invoice'!Z$2:Z$601,$AA143)))</f>
        <v/>
      </c>
      <c r="AA143" s="16">
        <f>IFERROR(MATCH(Settings!$C$26&amp;"|"&amp;ROWS($AA$2:$AA143),'Per Invoice'!$AC$2:$AC$601,0),"")</f>
        <v/>
      </c>
    </row>
    <row r="144">
      <c r="A144">
        <f>IF($AA144="","",IF(INDEX('Per Invoice'!A$2:A$601,$AA144)="","",INDEX('Per Invoice'!A$2:A$601,$AA144)))</f>
        <v/>
      </c>
      <c r="B144">
        <f>IF($AA144="","",IF(INDEX('Per Invoice'!B$2:B$601,$AA144)="","",INDEX('Per Invoice'!B$2:B$601,$AA144)))</f>
        <v/>
      </c>
      <c r="C144">
        <f>IF($AA144="","",IF(INDEX('Per Invoice'!C$2:C$601,$AA144)="","",INDEX('Per Invoice'!C$2:C$601,$AA144)))</f>
        <v/>
      </c>
      <c r="D144">
        <f>IF($AA144="","",IF(INDEX('Per Invoice'!D$2:D$601,$AA144)="","",INDEX('Per Invoice'!D$2:D$601,$AA144)))</f>
        <v/>
      </c>
      <c r="E144" s="14">
        <f>IF($AA144="","",IF(INDEX('Per Invoice'!E$2:E$601,$AA144)="","",INDEX('Per Invoice'!E$2:E$601,$AA144)))</f>
        <v/>
      </c>
      <c r="F144">
        <f>IF($AA144="","",IF(INDEX('Per Invoice'!F$2:F$601,$AA144)="","",INDEX('Per Invoice'!F$2:F$601,$AA144)))</f>
        <v/>
      </c>
      <c r="G144">
        <f>IF($AA144="","",IF(INDEX('Per Invoice'!G$2:G$601,$AA144)="","",INDEX('Per Invoice'!G$2:G$601,$AA144)))</f>
        <v/>
      </c>
      <c r="H144">
        <f>IF($AA144="","",IF(INDEX('Per Invoice'!H$2:H$601,$AA144)="","",INDEX('Per Invoice'!H$2:H$601,$AA144)))</f>
        <v/>
      </c>
      <c r="I144">
        <f>IF($AA144="","",IF(INDEX('Per Invoice'!I$2:I$601,$AA144)="","",INDEX('Per Invoice'!I$2:I$601,$AA144)))</f>
        <v/>
      </c>
      <c r="J144">
        <f>IF($AA144="","",IF(INDEX('Per Invoice'!J$2:J$601,$AA144)="","",INDEX('Per Invoice'!J$2:J$601,$AA144)))</f>
        <v/>
      </c>
      <c r="K144" s="7">
        <f>IF($AA144="","",IF(INDEX('Per Invoice'!K$2:K$601,$AA144)="","",INDEX('Per Invoice'!K$2:K$601,$AA144)))</f>
        <v/>
      </c>
      <c r="L144">
        <f>IF($AA144="","",IF(INDEX('Per Invoice'!L$2:L$601,$AA144)="","",INDEX('Per Invoice'!L$2:L$601,$AA144)))</f>
        <v/>
      </c>
      <c r="M144">
        <f>IF($AA144="","",IF(INDEX('Per Invoice'!M$2:M$601,$AA144)="","",INDEX('Per Invoice'!M$2:M$601,$AA144)))</f>
        <v/>
      </c>
      <c r="N144">
        <f>IF($AA144="","",IF(INDEX('Per Invoice'!N$2:N$601,$AA144)="","",INDEX('Per Invoice'!N$2:N$601,$AA144)))</f>
        <v/>
      </c>
      <c r="O144" s="7">
        <f>IF($AA144="","",IF(INDEX('Per Invoice'!O$2:O$601,$AA144)="","",INDEX('Per Invoice'!O$2:O$601,$AA144)))</f>
        <v/>
      </c>
      <c r="P144" s="7">
        <f>IF($AA144="","",IF(INDEX('Per Invoice'!P$2:P$601,$AA144)="","",INDEX('Per Invoice'!P$2:P$601,$AA144)))</f>
        <v/>
      </c>
      <c r="Q144">
        <f>IF($AA144="","",IF(INDEX('Per Invoice'!Q$2:Q$601,$AA144)="","",INDEX('Per Invoice'!Q$2:Q$601,$AA144)))</f>
        <v/>
      </c>
      <c r="R144" s="7">
        <f>IF($AA144="","",IF(INDEX('Per Invoice'!R$2:R$601,$AA144)="","",INDEX('Per Invoice'!R$2:R$601,$AA144)))</f>
        <v/>
      </c>
      <c r="S144" s="7">
        <f>IF($AA144="","",IF(INDEX('Per Invoice'!S$2:S$601,$AA144)="","",INDEX('Per Invoice'!S$2:S$601,$AA144)))</f>
        <v/>
      </c>
      <c r="T144">
        <f>IF($AA144="","",IF(INDEX('Per Invoice'!T$2:T$601,$AA144)="","",INDEX('Per Invoice'!T$2:T$601,$AA144)))</f>
        <v/>
      </c>
      <c r="U144" s="7">
        <f>IF($AA144="","",IF(INDEX('Per Invoice'!U$2:U$601,$AA144)="","",INDEX('Per Invoice'!U$2:U$601,$AA144)))</f>
        <v/>
      </c>
      <c r="V144" s="7">
        <f>IF($AA144="","",IF(INDEX('Per Invoice'!V$2:V$601,$AA144)="","",INDEX('Per Invoice'!V$2:V$601,$AA144)))</f>
        <v/>
      </c>
      <c r="W144" s="7">
        <f>IF($AA144="","",IF(INDEX('Per Invoice'!W$2:W$601,$AA144)="","",INDEX('Per Invoice'!W$2:W$601,$AA144)))</f>
        <v/>
      </c>
      <c r="X144" s="7">
        <f>IF($AA144="","",IF(INDEX('Per Invoice'!X$2:X$601,$AA144)="","",INDEX('Per Invoice'!X$2:X$601,$AA144)))</f>
        <v/>
      </c>
      <c r="Y144" s="7">
        <f>IF($AA144="","",IF(INDEX('Per Invoice'!Y$2:Y$601,$AA144)="","",INDEX('Per Invoice'!Y$2:Y$601,$AA144)))</f>
        <v/>
      </c>
      <c r="Z144" s="7">
        <f>IF($AA144="","",IF(INDEX('Per Invoice'!Z$2:Z$601,$AA144)="","",INDEX('Per Invoice'!Z$2:Z$601,$AA144)))</f>
        <v/>
      </c>
      <c r="AA144" s="16">
        <f>IFERROR(MATCH(Settings!$C$26&amp;"|"&amp;ROWS($AA$2:$AA144),'Per Invoice'!$AC$2:$AC$601,0),"")</f>
        <v/>
      </c>
    </row>
    <row r="145">
      <c r="A145">
        <f>IF($AA145="","",IF(INDEX('Per Invoice'!A$2:A$601,$AA145)="","",INDEX('Per Invoice'!A$2:A$601,$AA145)))</f>
        <v/>
      </c>
      <c r="B145">
        <f>IF($AA145="","",IF(INDEX('Per Invoice'!B$2:B$601,$AA145)="","",INDEX('Per Invoice'!B$2:B$601,$AA145)))</f>
        <v/>
      </c>
      <c r="C145">
        <f>IF($AA145="","",IF(INDEX('Per Invoice'!C$2:C$601,$AA145)="","",INDEX('Per Invoice'!C$2:C$601,$AA145)))</f>
        <v/>
      </c>
      <c r="D145">
        <f>IF($AA145="","",IF(INDEX('Per Invoice'!D$2:D$601,$AA145)="","",INDEX('Per Invoice'!D$2:D$601,$AA145)))</f>
        <v/>
      </c>
      <c r="E145" s="14">
        <f>IF($AA145="","",IF(INDEX('Per Invoice'!E$2:E$601,$AA145)="","",INDEX('Per Invoice'!E$2:E$601,$AA145)))</f>
        <v/>
      </c>
      <c r="F145">
        <f>IF($AA145="","",IF(INDEX('Per Invoice'!F$2:F$601,$AA145)="","",INDEX('Per Invoice'!F$2:F$601,$AA145)))</f>
        <v/>
      </c>
      <c r="G145">
        <f>IF($AA145="","",IF(INDEX('Per Invoice'!G$2:G$601,$AA145)="","",INDEX('Per Invoice'!G$2:G$601,$AA145)))</f>
        <v/>
      </c>
      <c r="H145">
        <f>IF($AA145="","",IF(INDEX('Per Invoice'!H$2:H$601,$AA145)="","",INDEX('Per Invoice'!H$2:H$601,$AA145)))</f>
        <v/>
      </c>
      <c r="I145">
        <f>IF($AA145="","",IF(INDEX('Per Invoice'!I$2:I$601,$AA145)="","",INDEX('Per Invoice'!I$2:I$601,$AA145)))</f>
        <v/>
      </c>
      <c r="J145">
        <f>IF($AA145="","",IF(INDEX('Per Invoice'!J$2:J$601,$AA145)="","",INDEX('Per Invoice'!J$2:J$601,$AA145)))</f>
        <v/>
      </c>
      <c r="K145" s="7">
        <f>IF($AA145="","",IF(INDEX('Per Invoice'!K$2:K$601,$AA145)="","",INDEX('Per Invoice'!K$2:K$601,$AA145)))</f>
        <v/>
      </c>
      <c r="L145">
        <f>IF($AA145="","",IF(INDEX('Per Invoice'!L$2:L$601,$AA145)="","",INDEX('Per Invoice'!L$2:L$601,$AA145)))</f>
        <v/>
      </c>
      <c r="M145">
        <f>IF($AA145="","",IF(INDEX('Per Invoice'!M$2:M$601,$AA145)="","",INDEX('Per Invoice'!M$2:M$601,$AA145)))</f>
        <v/>
      </c>
      <c r="N145">
        <f>IF($AA145="","",IF(INDEX('Per Invoice'!N$2:N$601,$AA145)="","",INDEX('Per Invoice'!N$2:N$601,$AA145)))</f>
        <v/>
      </c>
      <c r="O145" s="7">
        <f>IF($AA145="","",IF(INDEX('Per Invoice'!O$2:O$601,$AA145)="","",INDEX('Per Invoice'!O$2:O$601,$AA145)))</f>
        <v/>
      </c>
      <c r="P145" s="7">
        <f>IF($AA145="","",IF(INDEX('Per Invoice'!P$2:P$601,$AA145)="","",INDEX('Per Invoice'!P$2:P$601,$AA145)))</f>
        <v/>
      </c>
      <c r="Q145">
        <f>IF($AA145="","",IF(INDEX('Per Invoice'!Q$2:Q$601,$AA145)="","",INDEX('Per Invoice'!Q$2:Q$601,$AA145)))</f>
        <v/>
      </c>
      <c r="R145" s="7">
        <f>IF($AA145="","",IF(INDEX('Per Invoice'!R$2:R$601,$AA145)="","",INDEX('Per Invoice'!R$2:R$601,$AA145)))</f>
        <v/>
      </c>
      <c r="S145" s="7">
        <f>IF($AA145="","",IF(INDEX('Per Invoice'!S$2:S$601,$AA145)="","",INDEX('Per Invoice'!S$2:S$601,$AA145)))</f>
        <v/>
      </c>
      <c r="T145">
        <f>IF($AA145="","",IF(INDEX('Per Invoice'!T$2:T$601,$AA145)="","",INDEX('Per Invoice'!T$2:T$601,$AA145)))</f>
        <v/>
      </c>
      <c r="U145" s="7">
        <f>IF($AA145="","",IF(INDEX('Per Invoice'!U$2:U$601,$AA145)="","",INDEX('Per Invoice'!U$2:U$601,$AA145)))</f>
        <v/>
      </c>
      <c r="V145" s="7">
        <f>IF($AA145="","",IF(INDEX('Per Invoice'!V$2:V$601,$AA145)="","",INDEX('Per Invoice'!V$2:V$601,$AA145)))</f>
        <v/>
      </c>
      <c r="W145" s="7">
        <f>IF($AA145="","",IF(INDEX('Per Invoice'!W$2:W$601,$AA145)="","",INDEX('Per Invoice'!W$2:W$601,$AA145)))</f>
        <v/>
      </c>
      <c r="X145" s="7">
        <f>IF($AA145="","",IF(INDEX('Per Invoice'!X$2:X$601,$AA145)="","",INDEX('Per Invoice'!X$2:X$601,$AA145)))</f>
        <v/>
      </c>
      <c r="Y145" s="7">
        <f>IF($AA145="","",IF(INDEX('Per Invoice'!Y$2:Y$601,$AA145)="","",INDEX('Per Invoice'!Y$2:Y$601,$AA145)))</f>
        <v/>
      </c>
      <c r="Z145" s="7">
        <f>IF($AA145="","",IF(INDEX('Per Invoice'!Z$2:Z$601,$AA145)="","",INDEX('Per Invoice'!Z$2:Z$601,$AA145)))</f>
        <v/>
      </c>
      <c r="AA145" s="16">
        <f>IFERROR(MATCH(Settings!$C$26&amp;"|"&amp;ROWS($AA$2:$AA145),'Per Invoice'!$AC$2:$AC$601,0),"")</f>
        <v/>
      </c>
    </row>
    <row r="146">
      <c r="A146">
        <f>IF($AA146="","",IF(INDEX('Per Invoice'!A$2:A$601,$AA146)="","",INDEX('Per Invoice'!A$2:A$601,$AA146)))</f>
        <v/>
      </c>
      <c r="B146">
        <f>IF($AA146="","",IF(INDEX('Per Invoice'!B$2:B$601,$AA146)="","",INDEX('Per Invoice'!B$2:B$601,$AA146)))</f>
        <v/>
      </c>
      <c r="C146">
        <f>IF($AA146="","",IF(INDEX('Per Invoice'!C$2:C$601,$AA146)="","",INDEX('Per Invoice'!C$2:C$601,$AA146)))</f>
        <v/>
      </c>
      <c r="D146">
        <f>IF($AA146="","",IF(INDEX('Per Invoice'!D$2:D$601,$AA146)="","",INDEX('Per Invoice'!D$2:D$601,$AA146)))</f>
        <v/>
      </c>
      <c r="E146" s="14">
        <f>IF($AA146="","",IF(INDEX('Per Invoice'!E$2:E$601,$AA146)="","",INDEX('Per Invoice'!E$2:E$601,$AA146)))</f>
        <v/>
      </c>
      <c r="F146">
        <f>IF($AA146="","",IF(INDEX('Per Invoice'!F$2:F$601,$AA146)="","",INDEX('Per Invoice'!F$2:F$601,$AA146)))</f>
        <v/>
      </c>
      <c r="G146">
        <f>IF($AA146="","",IF(INDEX('Per Invoice'!G$2:G$601,$AA146)="","",INDEX('Per Invoice'!G$2:G$601,$AA146)))</f>
        <v/>
      </c>
      <c r="H146">
        <f>IF($AA146="","",IF(INDEX('Per Invoice'!H$2:H$601,$AA146)="","",INDEX('Per Invoice'!H$2:H$601,$AA146)))</f>
        <v/>
      </c>
      <c r="I146">
        <f>IF($AA146="","",IF(INDEX('Per Invoice'!I$2:I$601,$AA146)="","",INDEX('Per Invoice'!I$2:I$601,$AA146)))</f>
        <v/>
      </c>
      <c r="J146">
        <f>IF($AA146="","",IF(INDEX('Per Invoice'!J$2:J$601,$AA146)="","",INDEX('Per Invoice'!J$2:J$601,$AA146)))</f>
        <v/>
      </c>
      <c r="K146" s="7">
        <f>IF($AA146="","",IF(INDEX('Per Invoice'!K$2:K$601,$AA146)="","",INDEX('Per Invoice'!K$2:K$601,$AA146)))</f>
        <v/>
      </c>
      <c r="L146">
        <f>IF($AA146="","",IF(INDEX('Per Invoice'!L$2:L$601,$AA146)="","",INDEX('Per Invoice'!L$2:L$601,$AA146)))</f>
        <v/>
      </c>
      <c r="M146">
        <f>IF($AA146="","",IF(INDEX('Per Invoice'!M$2:M$601,$AA146)="","",INDEX('Per Invoice'!M$2:M$601,$AA146)))</f>
        <v/>
      </c>
      <c r="N146">
        <f>IF($AA146="","",IF(INDEX('Per Invoice'!N$2:N$601,$AA146)="","",INDEX('Per Invoice'!N$2:N$601,$AA146)))</f>
        <v/>
      </c>
      <c r="O146" s="7">
        <f>IF($AA146="","",IF(INDEX('Per Invoice'!O$2:O$601,$AA146)="","",INDEX('Per Invoice'!O$2:O$601,$AA146)))</f>
        <v/>
      </c>
      <c r="P146" s="7">
        <f>IF($AA146="","",IF(INDEX('Per Invoice'!P$2:P$601,$AA146)="","",INDEX('Per Invoice'!P$2:P$601,$AA146)))</f>
        <v/>
      </c>
      <c r="Q146">
        <f>IF($AA146="","",IF(INDEX('Per Invoice'!Q$2:Q$601,$AA146)="","",INDEX('Per Invoice'!Q$2:Q$601,$AA146)))</f>
        <v/>
      </c>
      <c r="R146" s="7">
        <f>IF($AA146="","",IF(INDEX('Per Invoice'!R$2:R$601,$AA146)="","",INDEX('Per Invoice'!R$2:R$601,$AA146)))</f>
        <v/>
      </c>
      <c r="S146" s="7">
        <f>IF($AA146="","",IF(INDEX('Per Invoice'!S$2:S$601,$AA146)="","",INDEX('Per Invoice'!S$2:S$601,$AA146)))</f>
        <v/>
      </c>
      <c r="T146">
        <f>IF($AA146="","",IF(INDEX('Per Invoice'!T$2:T$601,$AA146)="","",INDEX('Per Invoice'!T$2:T$601,$AA146)))</f>
        <v/>
      </c>
      <c r="U146" s="7">
        <f>IF($AA146="","",IF(INDEX('Per Invoice'!U$2:U$601,$AA146)="","",INDEX('Per Invoice'!U$2:U$601,$AA146)))</f>
        <v/>
      </c>
      <c r="V146" s="7">
        <f>IF($AA146="","",IF(INDEX('Per Invoice'!V$2:V$601,$AA146)="","",INDEX('Per Invoice'!V$2:V$601,$AA146)))</f>
        <v/>
      </c>
      <c r="W146" s="7">
        <f>IF($AA146="","",IF(INDEX('Per Invoice'!W$2:W$601,$AA146)="","",INDEX('Per Invoice'!W$2:W$601,$AA146)))</f>
        <v/>
      </c>
      <c r="X146" s="7">
        <f>IF($AA146="","",IF(INDEX('Per Invoice'!X$2:X$601,$AA146)="","",INDEX('Per Invoice'!X$2:X$601,$AA146)))</f>
        <v/>
      </c>
      <c r="Y146" s="7">
        <f>IF($AA146="","",IF(INDEX('Per Invoice'!Y$2:Y$601,$AA146)="","",INDEX('Per Invoice'!Y$2:Y$601,$AA146)))</f>
        <v/>
      </c>
      <c r="Z146" s="7">
        <f>IF($AA146="","",IF(INDEX('Per Invoice'!Z$2:Z$601,$AA146)="","",INDEX('Per Invoice'!Z$2:Z$601,$AA146)))</f>
        <v/>
      </c>
      <c r="AA146" s="16">
        <f>IFERROR(MATCH(Settings!$C$26&amp;"|"&amp;ROWS($AA$2:$AA146),'Per Invoice'!$AC$2:$AC$601,0),"")</f>
        <v/>
      </c>
    </row>
    <row r="147">
      <c r="A147">
        <f>IF($AA147="","",IF(INDEX('Per Invoice'!A$2:A$601,$AA147)="","",INDEX('Per Invoice'!A$2:A$601,$AA147)))</f>
        <v/>
      </c>
      <c r="B147">
        <f>IF($AA147="","",IF(INDEX('Per Invoice'!B$2:B$601,$AA147)="","",INDEX('Per Invoice'!B$2:B$601,$AA147)))</f>
        <v/>
      </c>
      <c r="C147">
        <f>IF($AA147="","",IF(INDEX('Per Invoice'!C$2:C$601,$AA147)="","",INDEX('Per Invoice'!C$2:C$601,$AA147)))</f>
        <v/>
      </c>
      <c r="D147">
        <f>IF($AA147="","",IF(INDEX('Per Invoice'!D$2:D$601,$AA147)="","",INDEX('Per Invoice'!D$2:D$601,$AA147)))</f>
        <v/>
      </c>
      <c r="E147" s="14">
        <f>IF($AA147="","",IF(INDEX('Per Invoice'!E$2:E$601,$AA147)="","",INDEX('Per Invoice'!E$2:E$601,$AA147)))</f>
        <v/>
      </c>
      <c r="F147">
        <f>IF($AA147="","",IF(INDEX('Per Invoice'!F$2:F$601,$AA147)="","",INDEX('Per Invoice'!F$2:F$601,$AA147)))</f>
        <v/>
      </c>
      <c r="G147">
        <f>IF($AA147="","",IF(INDEX('Per Invoice'!G$2:G$601,$AA147)="","",INDEX('Per Invoice'!G$2:G$601,$AA147)))</f>
        <v/>
      </c>
      <c r="H147">
        <f>IF($AA147="","",IF(INDEX('Per Invoice'!H$2:H$601,$AA147)="","",INDEX('Per Invoice'!H$2:H$601,$AA147)))</f>
        <v/>
      </c>
      <c r="I147">
        <f>IF($AA147="","",IF(INDEX('Per Invoice'!I$2:I$601,$AA147)="","",INDEX('Per Invoice'!I$2:I$601,$AA147)))</f>
        <v/>
      </c>
      <c r="J147">
        <f>IF($AA147="","",IF(INDEX('Per Invoice'!J$2:J$601,$AA147)="","",INDEX('Per Invoice'!J$2:J$601,$AA147)))</f>
        <v/>
      </c>
      <c r="K147" s="7">
        <f>IF($AA147="","",IF(INDEX('Per Invoice'!K$2:K$601,$AA147)="","",INDEX('Per Invoice'!K$2:K$601,$AA147)))</f>
        <v/>
      </c>
      <c r="L147">
        <f>IF($AA147="","",IF(INDEX('Per Invoice'!L$2:L$601,$AA147)="","",INDEX('Per Invoice'!L$2:L$601,$AA147)))</f>
        <v/>
      </c>
      <c r="M147">
        <f>IF($AA147="","",IF(INDEX('Per Invoice'!M$2:M$601,$AA147)="","",INDEX('Per Invoice'!M$2:M$601,$AA147)))</f>
        <v/>
      </c>
      <c r="N147">
        <f>IF($AA147="","",IF(INDEX('Per Invoice'!N$2:N$601,$AA147)="","",INDEX('Per Invoice'!N$2:N$601,$AA147)))</f>
        <v/>
      </c>
      <c r="O147" s="7">
        <f>IF($AA147="","",IF(INDEX('Per Invoice'!O$2:O$601,$AA147)="","",INDEX('Per Invoice'!O$2:O$601,$AA147)))</f>
        <v/>
      </c>
      <c r="P147" s="7">
        <f>IF($AA147="","",IF(INDEX('Per Invoice'!P$2:P$601,$AA147)="","",INDEX('Per Invoice'!P$2:P$601,$AA147)))</f>
        <v/>
      </c>
      <c r="Q147">
        <f>IF($AA147="","",IF(INDEX('Per Invoice'!Q$2:Q$601,$AA147)="","",INDEX('Per Invoice'!Q$2:Q$601,$AA147)))</f>
        <v/>
      </c>
      <c r="R147" s="7">
        <f>IF($AA147="","",IF(INDEX('Per Invoice'!R$2:R$601,$AA147)="","",INDEX('Per Invoice'!R$2:R$601,$AA147)))</f>
        <v/>
      </c>
      <c r="S147" s="7">
        <f>IF($AA147="","",IF(INDEX('Per Invoice'!S$2:S$601,$AA147)="","",INDEX('Per Invoice'!S$2:S$601,$AA147)))</f>
        <v/>
      </c>
      <c r="T147">
        <f>IF($AA147="","",IF(INDEX('Per Invoice'!T$2:T$601,$AA147)="","",INDEX('Per Invoice'!T$2:T$601,$AA147)))</f>
        <v/>
      </c>
      <c r="U147" s="7">
        <f>IF($AA147="","",IF(INDEX('Per Invoice'!U$2:U$601,$AA147)="","",INDEX('Per Invoice'!U$2:U$601,$AA147)))</f>
        <v/>
      </c>
      <c r="V147" s="7">
        <f>IF($AA147="","",IF(INDEX('Per Invoice'!V$2:V$601,$AA147)="","",INDEX('Per Invoice'!V$2:V$601,$AA147)))</f>
        <v/>
      </c>
      <c r="W147" s="7">
        <f>IF($AA147="","",IF(INDEX('Per Invoice'!W$2:W$601,$AA147)="","",INDEX('Per Invoice'!W$2:W$601,$AA147)))</f>
        <v/>
      </c>
      <c r="X147" s="7">
        <f>IF($AA147="","",IF(INDEX('Per Invoice'!X$2:X$601,$AA147)="","",INDEX('Per Invoice'!X$2:X$601,$AA147)))</f>
        <v/>
      </c>
      <c r="Y147" s="7">
        <f>IF($AA147="","",IF(INDEX('Per Invoice'!Y$2:Y$601,$AA147)="","",INDEX('Per Invoice'!Y$2:Y$601,$AA147)))</f>
        <v/>
      </c>
      <c r="Z147" s="7">
        <f>IF($AA147="","",IF(INDEX('Per Invoice'!Z$2:Z$601,$AA147)="","",INDEX('Per Invoice'!Z$2:Z$601,$AA147)))</f>
        <v/>
      </c>
      <c r="AA147" s="16">
        <f>IFERROR(MATCH(Settings!$C$26&amp;"|"&amp;ROWS($AA$2:$AA147),'Per Invoice'!$AC$2:$AC$601,0),"")</f>
        <v/>
      </c>
    </row>
    <row r="148">
      <c r="A148">
        <f>IF($AA148="","",IF(INDEX('Per Invoice'!A$2:A$601,$AA148)="","",INDEX('Per Invoice'!A$2:A$601,$AA148)))</f>
        <v/>
      </c>
      <c r="B148">
        <f>IF($AA148="","",IF(INDEX('Per Invoice'!B$2:B$601,$AA148)="","",INDEX('Per Invoice'!B$2:B$601,$AA148)))</f>
        <v/>
      </c>
      <c r="C148">
        <f>IF($AA148="","",IF(INDEX('Per Invoice'!C$2:C$601,$AA148)="","",INDEX('Per Invoice'!C$2:C$601,$AA148)))</f>
        <v/>
      </c>
      <c r="D148">
        <f>IF($AA148="","",IF(INDEX('Per Invoice'!D$2:D$601,$AA148)="","",INDEX('Per Invoice'!D$2:D$601,$AA148)))</f>
        <v/>
      </c>
      <c r="E148" s="14">
        <f>IF($AA148="","",IF(INDEX('Per Invoice'!E$2:E$601,$AA148)="","",INDEX('Per Invoice'!E$2:E$601,$AA148)))</f>
        <v/>
      </c>
      <c r="F148">
        <f>IF($AA148="","",IF(INDEX('Per Invoice'!F$2:F$601,$AA148)="","",INDEX('Per Invoice'!F$2:F$601,$AA148)))</f>
        <v/>
      </c>
      <c r="G148">
        <f>IF($AA148="","",IF(INDEX('Per Invoice'!G$2:G$601,$AA148)="","",INDEX('Per Invoice'!G$2:G$601,$AA148)))</f>
        <v/>
      </c>
      <c r="H148">
        <f>IF($AA148="","",IF(INDEX('Per Invoice'!H$2:H$601,$AA148)="","",INDEX('Per Invoice'!H$2:H$601,$AA148)))</f>
        <v/>
      </c>
      <c r="I148">
        <f>IF($AA148="","",IF(INDEX('Per Invoice'!I$2:I$601,$AA148)="","",INDEX('Per Invoice'!I$2:I$601,$AA148)))</f>
        <v/>
      </c>
      <c r="J148">
        <f>IF($AA148="","",IF(INDEX('Per Invoice'!J$2:J$601,$AA148)="","",INDEX('Per Invoice'!J$2:J$601,$AA148)))</f>
        <v/>
      </c>
      <c r="K148" s="7">
        <f>IF($AA148="","",IF(INDEX('Per Invoice'!K$2:K$601,$AA148)="","",INDEX('Per Invoice'!K$2:K$601,$AA148)))</f>
        <v/>
      </c>
      <c r="L148">
        <f>IF($AA148="","",IF(INDEX('Per Invoice'!L$2:L$601,$AA148)="","",INDEX('Per Invoice'!L$2:L$601,$AA148)))</f>
        <v/>
      </c>
      <c r="M148">
        <f>IF($AA148="","",IF(INDEX('Per Invoice'!M$2:M$601,$AA148)="","",INDEX('Per Invoice'!M$2:M$601,$AA148)))</f>
        <v/>
      </c>
      <c r="N148">
        <f>IF($AA148="","",IF(INDEX('Per Invoice'!N$2:N$601,$AA148)="","",INDEX('Per Invoice'!N$2:N$601,$AA148)))</f>
        <v/>
      </c>
      <c r="O148" s="7">
        <f>IF($AA148="","",IF(INDEX('Per Invoice'!O$2:O$601,$AA148)="","",INDEX('Per Invoice'!O$2:O$601,$AA148)))</f>
        <v/>
      </c>
      <c r="P148" s="7">
        <f>IF($AA148="","",IF(INDEX('Per Invoice'!P$2:P$601,$AA148)="","",INDEX('Per Invoice'!P$2:P$601,$AA148)))</f>
        <v/>
      </c>
      <c r="Q148">
        <f>IF($AA148="","",IF(INDEX('Per Invoice'!Q$2:Q$601,$AA148)="","",INDEX('Per Invoice'!Q$2:Q$601,$AA148)))</f>
        <v/>
      </c>
      <c r="R148" s="7">
        <f>IF($AA148="","",IF(INDEX('Per Invoice'!R$2:R$601,$AA148)="","",INDEX('Per Invoice'!R$2:R$601,$AA148)))</f>
        <v/>
      </c>
      <c r="S148" s="7">
        <f>IF($AA148="","",IF(INDEX('Per Invoice'!S$2:S$601,$AA148)="","",INDEX('Per Invoice'!S$2:S$601,$AA148)))</f>
        <v/>
      </c>
      <c r="T148">
        <f>IF($AA148="","",IF(INDEX('Per Invoice'!T$2:T$601,$AA148)="","",INDEX('Per Invoice'!T$2:T$601,$AA148)))</f>
        <v/>
      </c>
      <c r="U148" s="7">
        <f>IF($AA148="","",IF(INDEX('Per Invoice'!U$2:U$601,$AA148)="","",INDEX('Per Invoice'!U$2:U$601,$AA148)))</f>
        <v/>
      </c>
      <c r="V148" s="7">
        <f>IF($AA148="","",IF(INDEX('Per Invoice'!V$2:V$601,$AA148)="","",INDEX('Per Invoice'!V$2:V$601,$AA148)))</f>
        <v/>
      </c>
      <c r="W148" s="7">
        <f>IF($AA148="","",IF(INDEX('Per Invoice'!W$2:W$601,$AA148)="","",INDEX('Per Invoice'!W$2:W$601,$AA148)))</f>
        <v/>
      </c>
      <c r="X148" s="7">
        <f>IF($AA148="","",IF(INDEX('Per Invoice'!X$2:X$601,$AA148)="","",INDEX('Per Invoice'!X$2:X$601,$AA148)))</f>
        <v/>
      </c>
      <c r="Y148" s="7">
        <f>IF($AA148="","",IF(INDEX('Per Invoice'!Y$2:Y$601,$AA148)="","",INDEX('Per Invoice'!Y$2:Y$601,$AA148)))</f>
        <v/>
      </c>
      <c r="Z148" s="7">
        <f>IF($AA148="","",IF(INDEX('Per Invoice'!Z$2:Z$601,$AA148)="","",INDEX('Per Invoice'!Z$2:Z$601,$AA148)))</f>
        <v/>
      </c>
      <c r="AA148" s="16">
        <f>IFERROR(MATCH(Settings!$C$26&amp;"|"&amp;ROWS($AA$2:$AA148),'Per Invoice'!$AC$2:$AC$601,0),"")</f>
        <v/>
      </c>
    </row>
    <row r="149">
      <c r="A149">
        <f>IF($AA149="","",IF(INDEX('Per Invoice'!A$2:A$601,$AA149)="","",INDEX('Per Invoice'!A$2:A$601,$AA149)))</f>
        <v/>
      </c>
      <c r="B149">
        <f>IF($AA149="","",IF(INDEX('Per Invoice'!B$2:B$601,$AA149)="","",INDEX('Per Invoice'!B$2:B$601,$AA149)))</f>
        <v/>
      </c>
      <c r="C149">
        <f>IF($AA149="","",IF(INDEX('Per Invoice'!C$2:C$601,$AA149)="","",INDEX('Per Invoice'!C$2:C$601,$AA149)))</f>
        <v/>
      </c>
      <c r="D149">
        <f>IF($AA149="","",IF(INDEX('Per Invoice'!D$2:D$601,$AA149)="","",INDEX('Per Invoice'!D$2:D$601,$AA149)))</f>
        <v/>
      </c>
      <c r="E149" s="14">
        <f>IF($AA149="","",IF(INDEX('Per Invoice'!E$2:E$601,$AA149)="","",INDEX('Per Invoice'!E$2:E$601,$AA149)))</f>
        <v/>
      </c>
      <c r="F149">
        <f>IF($AA149="","",IF(INDEX('Per Invoice'!F$2:F$601,$AA149)="","",INDEX('Per Invoice'!F$2:F$601,$AA149)))</f>
        <v/>
      </c>
      <c r="G149">
        <f>IF($AA149="","",IF(INDEX('Per Invoice'!G$2:G$601,$AA149)="","",INDEX('Per Invoice'!G$2:G$601,$AA149)))</f>
        <v/>
      </c>
      <c r="H149">
        <f>IF($AA149="","",IF(INDEX('Per Invoice'!H$2:H$601,$AA149)="","",INDEX('Per Invoice'!H$2:H$601,$AA149)))</f>
        <v/>
      </c>
      <c r="I149">
        <f>IF($AA149="","",IF(INDEX('Per Invoice'!I$2:I$601,$AA149)="","",INDEX('Per Invoice'!I$2:I$601,$AA149)))</f>
        <v/>
      </c>
      <c r="J149">
        <f>IF($AA149="","",IF(INDEX('Per Invoice'!J$2:J$601,$AA149)="","",INDEX('Per Invoice'!J$2:J$601,$AA149)))</f>
        <v/>
      </c>
      <c r="K149" s="7">
        <f>IF($AA149="","",IF(INDEX('Per Invoice'!K$2:K$601,$AA149)="","",INDEX('Per Invoice'!K$2:K$601,$AA149)))</f>
        <v/>
      </c>
      <c r="L149">
        <f>IF($AA149="","",IF(INDEX('Per Invoice'!L$2:L$601,$AA149)="","",INDEX('Per Invoice'!L$2:L$601,$AA149)))</f>
        <v/>
      </c>
      <c r="M149">
        <f>IF($AA149="","",IF(INDEX('Per Invoice'!M$2:M$601,$AA149)="","",INDEX('Per Invoice'!M$2:M$601,$AA149)))</f>
        <v/>
      </c>
      <c r="N149">
        <f>IF($AA149="","",IF(INDEX('Per Invoice'!N$2:N$601,$AA149)="","",INDEX('Per Invoice'!N$2:N$601,$AA149)))</f>
        <v/>
      </c>
      <c r="O149" s="7">
        <f>IF($AA149="","",IF(INDEX('Per Invoice'!O$2:O$601,$AA149)="","",INDEX('Per Invoice'!O$2:O$601,$AA149)))</f>
        <v/>
      </c>
      <c r="P149" s="7">
        <f>IF($AA149="","",IF(INDEX('Per Invoice'!P$2:P$601,$AA149)="","",INDEX('Per Invoice'!P$2:P$601,$AA149)))</f>
        <v/>
      </c>
      <c r="Q149">
        <f>IF($AA149="","",IF(INDEX('Per Invoice'!Q$2:Q$601,$AA149)="","",INDEX('Per Invoice'!Q$2:Q$601,$AA149)))</f>
        <v/>
      </c>
      <c r="R149" s="7">
        <f>IF($AA149="","",IF(INDEX('Per Invoice'!R$2:R$601,$AA149)="","",INDEX('Per Invoice'!R$2:R$601,$AA149)))</f>
        <v/>
      </c>
      <c r="S149" s="7">
        <f>IF($AA149="","",IF(INDEX('Per Invoice'!S$2:S$601,$AA149)="","",INDEX('Per Invoice'!S$2:S$601,$AA149)))</f>
        <v/>
      </c>
      <c r="T149">
        <f>IF($AA149="","",IF(INDEX('Per Invoice'!T$2:T$601,$AA149)="","",INDEX('Per Invoice'!T$2:T$601,$AA149)))</f>
        <v/>
      </c>
      <c r="U149" s="7">
        <f>IF($AA149="","",IF(INDEX('Per Invoice'!U$2:U$601,$AA149)="","",INDEX('Per Invoice'!U$2:U$601,$AA149)))</f>
        <v/>
      </c>
      <c r="V149" s="7">
        <f>IF($AA149="","",IF(INDEX('Per Invoice'!V$2:V$601,$AA149)="","",INDEX('Per Invoice'!V$2:V$601,$AA149)))</f>
        <v/>
      </c>
      <c r="W149" s="7">
        <f>IF($AA149="","",IF(INDEX('Per Invoice'!W$2:W$601,$AA149)="","",INDEX('Per Invoice'!W$2:W$601,$AA149)))</f>
        <v/>
      </c>
      <c r="X149" s="7">
        <f>IF($AA149="","",IF(INDEX('Per Invoice'!X$2:X$601,$AA149)="","",INDEX('Per Invoice'!X$2:X$601,$AA149)))</f>
        <v/>
      </c>
      <c r="Y149" s="7">
        <f>IF($AA149="","",IF(INDEX('Per Invoice'!Y$2:Y$601,$AA149)="","",INDEX('Per Invoice'!Y$2:Y$601,$AA149)))</f>
        <v/>
      </c>
      <c r="Z149" s="7">
        <f>IF($AA149="","",IF(INDEX('Per Invoice'!Z$2:Z$601,$AA149)="","",INDEX('Per Invoice'!Z$2:Z$601,$AA149)))</f>
        <v/>
      </c>
      <c r="AA149" s="16">
        <f>IFERROR(MATCH(Settings!$C$26&amp;"|"&amp;ROWS($AA$2:$AA149),'Per Invoice'!$AC$2:$AC$601,0),"")</f>
        <v/>
      </c>
    </row>
    <row r="150">
      <c r="A150">
        <f>IF($AA150="","",IF(INDEX('Per Invoice'!A$2:A$601,$AA150)="","",INDEX('Per Invoice'!A$2:A$601,$AA150)))</f>
        <v/>
      </c>
      <c r="B150">
        <f>IF($AA150="","",IF(INDEX('Per Invoice'!B$2:B$601,$AA150)="","",INDEX('Per Invoice'!B$2:B$601,$AA150)))</f>
        <v/>
      </c>
      <c r="C150">
        <f>IF($AA150="","",IF(INDEX('Per Invoice'!C$2:C$601,$AA150)="","",INDEX('Per Invoice'!C$2:C$601,$AA150)))</f>
        <v/>
      </c>
      <c r="D150">
        <f>IF($AA150="","",IF(INDEX('Per Invoice'!D$2:D$601,$AA150)="","",INDEX('Per Invoice'!D$2:D$601,$AA150)))</f>
        <v/>
      </c>
      <c r="E150" s="14">
        <f>IF($AA150="","",IF(INDEX('Per Invoice'!E$2:E$601,$AA150)="","",INDEX('Per Invoice'!E$2:E$601,$AA150)))</f>
        <v/>
      </c>
      <c r="F150">
        <f>IF($AA150="","",IF(INDEX('Per Invoice'!F$2:F$601,$AA150)="","",INDEX('Per Invoice'!F$2:F$601,$AA150)))</f>
        <v/>
      </c>
      <c r="G150">
        <f>IF($AA150="","",IF(INDEX('Per Invoice'!G$2:G$601,$AA150)="","",INDEX('Per Invoice'!G$2:G$601,$AA150)))</f>
        <v/>
      </c>
      <c r="H150">
        <f>IF($AA150="","",IF(INDEX('Per Invoice'!H$2:H$601,$AA150)="","",INDEX('Per Invoice'!H$2:H$601,$AA150)))</f>
        <v/>
      </c>
      <c r="I150">
        <f>IF($AA150="","",IF(INDEX('Per Invoice'!I$2:I$601,$AA150)="","",INDEX('Per Invoice'!I$2:I$601,$AA150)))</f>
        <v/>
      </c>
      <c r="J150">
        <f>IF($AA150="","",IF(INDEX('Per Invoice'!J$2:J$601,$AA150)="","",INDEX('Per Invoice'!J$2:J$601,$AA150)))</f>
        <v/>
      </c>
      <c r="K150" s="7">
        <f>IF($AA150="","",IF(INDEX('Per Invoice'!K$2:K$601,$AA150)="","",INDEX('Per Invoice'!K$2:K$601,$AA150)))</f>
        <v/>
      </c>
      <c r="L150">
        <f>IF($AA150="","",IF(INDEX('Per Invoice'!L$2:L$601,$AA150)="","",INDEX('Per Invoice'!L$2:L$601,$AA150)))</f>
        <v/>
      </c>
      <c r="M150">
        <f>IF($AA150="","",IF(INDEX('Per Invoice'!M$2:M$601,$AA150)="","",INDEX('Per Invoice'!M$2:M$601,$AA150)))</f>
        <v/>
      </c>
      <c r="N150">
        <f>IF($AA150="","",IF(INDEX('Per Invoice'!N$2:N$601,$AA150)="","",INDEX('Per Invoice'!N$2:N$601,$AA150)))</f>
        <v/>
      </c>
      <c r="O150" s="7">
        <f>IF($AA150="","",IF(INDEX('Per Invoice'!O$2:O$601,$AA150)="","",INDEX('Per Invoice'!O$2:O$601,$AA150)))</f>
        <v/>
      </c>
      <c r="P150" s="7">
        <f>IF($AA150="","",IF(INDEX('Per Invoice'!P$2:P$601,$AA150)="","",INDEX('Per Invoice'!P$2:P$601,$AA150)))</f>
        <v/>
      </c>
      <c r="Q150">
        <f>IF($AA150="","",IF(INDEX('Per Invoice'!Q$2:Q$601,$AA150)="","",INDEX('Per Invoice'!Q$2:Q$601,$AA150)))</f>
        <v/>
      </c>
      <c r="R150" s="7">
        <f>IF($AA150="","",IF(INDEX('Per Invoice'!R$2:R$601,$AA150)="","",INDEX('Per Invoice'!R$2:R$601,$AA150)))</f>
        <v/>
      </c>
      <c r="S150" s="7">
        <f>IF($AA150="","",IF(INDEX('Per Invoice'!S$2:S$601,$AA150)="","",INDEX('Per Invoice'!S$2:S$601,$AA150)))</f>
        <v/>
      </c>
      <c r="T150">
        <f>IF($AA150="","",IF(INDEX('Per Invoice'!T$2:T$601,$AA150)="","",INDEX('Per Invoice'!T$2:T$601,$AA150)))</f>
        <v/>
      </c>
      <c r="U150" s="7">
        <f>IF($AA150="","",IF(INDEX('Per Invoice'!U$2:U$601,$AA150)="","",INDEX('Per Invoice'!U$2:U$601,$AA150)))</f>
        <v/>
      </c>
      <c r="V150" s="7">
        <f>IF($AA150="","",IF(INDEX('Per Invoice'!V$2:V$601,$AA150)="","",INDEX('Per Invoice'!V$2:V$601,$AA150)))</f>
        <v/>
      </c>
      <c r="W150" s="7">
        <f>IF($AA150="","",IF(INDEX('Per Invoice'!W$2:W$601,$AA150)="","",INDEX('Per Invoice'!W$2:W$601,$AA150)))</f>
        <v/>
      </c>
      <c r="X150" s="7">
        <f>IF($AA150="","",IF(INDEX('Per Invoice'!X$2:X$601,$AA150)="","",INDEX('Per Invoice'!X$2:X$601,$AA150)))</f>
        <v/>
      </c>
      <c r="Y150" s="7">
        <f>IF($AA150="","",IF(INDEX('Per Invoice'!Y$2:Y$601,$AA150)="","",INDEX('Per Invoice'!Y$2:Y$601,$AA150)))</f>
        <v/>
      </c>
      <c r="Z150" s="7">
        <f>IF($AA150="","",IF(INDEX('Per Invoice'!Z$2:Z$601,$AA150)="","",INDEX('Per Invoice'!Z$2:Z$601,$AA150)))</f>
        <v/>
      </c>
      <c r="AA150" s="16">
        <f>IFERROR(MATCH(Settings!$C$26&amp;"|"&amp;ROWS($AA$2:$AA150),'Per Invoice'!$AC$2:$AC$601,0),"")</f>
        <v/>
      </c>
    </row>
    <row r="151">
      <c r="A151">
        <f>IF($AA151="","",IF(INDEX('Per Invoice'!A$2:A$601,$AA151)="","",INDEX('Per Invoice'!A$2:A$601,$AA151)))</f>
        <v/>
      </c>
      <c r="B151">
        <f>IF($AA151="","",IF(INDEX('Per Invoice'!B$2:B$601,$AA151)="","",INDEX('Per Invoice'!B$2:B$601,$AA151)))</f>
        <v/>
      </c>
      <c r="C151">
        <f>IF($AA151="","",IF(INDEX('Per Invoice'!C$2:C$601,$AA151)="","",INDEX('Per Invoice'!C$2:C$601,$AA151)))</f>
        <v/>
      </c>
      <c r="D151">
        <f>IF($AA151="","",IF(INDEX('Per Invoice'!D$2:D$601,$AA151)="","",INDEX('Per Invoice'!D$2:D$601,$AA151)))</f>
        <v/>
      </c>
      <c r="E151" s="14">
        <f>IF($AA151="","",IF(INDEX('Per Invoice'!E$2:E$601,$AA151)="","",INDEX('Per Invoice'!E$2:E$601,$AA151)))</f>
        <v/>
      </c>
      <c r="F151">
        <f>IF($AA151="","",IF(INDEX('Per Invoice'!F$2:F$601,$AA151)="","",INDEX('Per Invoice'!F$2:F$601,$AA151)))</f>
        <v/>
      </c>
      <c r="G151">
        <f>IF($AA151="","",IF(INDEX('Per Invoice'!G$2:G$601,$AA151)="","",INDEX('Per Invoice'!G$2:G$601,$AA151)))</f>
        <v/>
      </c>
      <c r="H151">
        <f>IF($AA151="","",IF(INDEX('Per Invoice'!H$2:H$601,$AA151)="","",INDEX('Per Invoice'!H$2:H$601,$AA151)))</f>
        <v/>
      </c>
      <c r="I151">
        <f>IF($AA151="","",IF(INDEX('Per Invoice'!I$2:I$601,$AA151)="","",INDEX('Per Invoice'!I$2:I$601,$AA151)))</f>
        <v/>
      </c>
      <c r="J151">
        <f>IF($AA151="","",IF(INDEX('Per Invoice'!J$2:J$601,$AA151)="","",INDEX('Per Invoice'!J$2:J$601,$AA151)))</f>
        <v/>
      </c>
      <c r="K151" s="7">
        <f>IF($AA151="","",IF(INDEX('Per Invoice'!K$2:K$601,$AA151)="","",INDEX('Per Invoice'!K$2:K$601,$AA151)))</f>
        <v/>
      </c>
      <c r="L151">
        <f>IF($AA151="","",IF(INDEX('Per Invoice'!L$2:L$601,$AA151)="","",INDEX('Per Invoice'!L$2:L$601,$AA151)))</f>
        <v/>
      </c>
      <c r="M151">
        <f>IF($AA151="","",IF(INDEX('Per Invoice'!M$2:M$601,$AA151)="","",INDEX('Per Invoice'!M$2:M$601,$AA151)))</f>
        <v/>
      </c>
      <c r="N151">
        <f>IF($AA151="","",IF(INDEX('Per Invoice'!N$2:N$601,$AA151)="","",INDEX('Per Invoice'!N$2:N$601,$AA151)))</f>
        <v/>
      </c>
      <c r="O151" s="7">
        <f>IF($AA151="","",IF(INDEX('Per Invoice'!O$2:O$601,$AA151)="","",INDEX('Per Invoice'!O$2:O$601,$AA151)))</f>
        <v/>
      </c>
      <c r="P151" s="7">
        <f>IF($AA151="","",IF(INDEX('Per Invoice'!P$2:P$601,$AA151)="","",INDEX('Per Invoice'!P$2:P$601,$AA151)))</f>
        <v/>
      </c>
      <c r="Q151">
        <f>IF($AA151="","",IF(INDEX('Per Invoice'!Q$2:Q$601,$AA151)="","",INDEX('Per Invoice'!Q$2:Q$601,$AA151)))</f>
        <v/>
      </c>
      <c r="R151" s="7">
        <f>IF($AA151="","",IF(INDEX('Per Invoice'!R$2:R$601,$AA151)="","",INDEX('Per Invoice'!R$2:R$601,$AA151)))</f>
        <v/>
      </c>
      <c r="S151" s="7">
        <f>IF($AA151="","",IF(INDEX('Per Invoice'!S$2:S$601,$AA151)="","",INDEX('Per Invoice'!S$2:S$601,$AA151)))</f>
        <v/>
      </c>
      <c r="T151">
        <f>IF($AA151="","",IF(INDEX('Per Invoice'!T$2:T$601,$AA151)="","",INDEX('Per Invoice'!T$2:T$601,$AA151)))</f>
        <v/>
      </c>
      <c r="U151" s="7">
        <f>IF($AA151="","",IF(INDEX('Per Invoice'!U$2:U$601,$AA151)="","",INDEX('Per Invoice'!U$2:U$601,$AA151)))</f>
        <v/>
      </c>
      <c r="V151" s="7">
        <f>IF($AA151="","",IF(INDEX('Per Invoice'!V$2:V$601,$AA151)="","",INDEX('Per Invoice'!V$2:V$601,$AA151)))</f>
        <v/>
      </c>
      <c r="W151" s="7">
        <f>IF($AA151="","",IF(INDEX('Per Invoice'!W$2:W$601,$AA151)="","",INDEX('Per Invoice'!W$2:W$601,$AA151)))</f>
        <v/>
      </c>
      <c r="X151" s="7">
        <f>IF($AA151="","",IF(INDEX('Per Invoice'!X$2:X$601,$AA151)="","",INDEX('Per Invoice'!X$2:X$601,$AA151)))</f>
        <v/>
      </c>
      <c r="Y151" s="7">
        <f>IF($AA151="","",IF(INDEX('Per Invoice'!Y$2:Y$601,$AA151)="","",INDEX('Per Invoice'!Y$2:Y$601,$AA151)))</f>
        <v/>
      </c>
      <c r="Z151" s="7">
        <f>IF($AA151="","",IF(INDEX('Per Invoice'!Z$2:Z$601,$AA151)="","",INDEX('Per Invoice'!Z$2:Z$601,$AA151)))</f>
        <v/>
      </c>
      <c r="AA151" s="16">
        <f>IFERROR(MATCH(Settings!$C$26&amp;"|"&amp;ROWS($AA$2:$AA151),'Per Invoice'!$AC$2:$AC$601,0),"")</f>
        <v/>
      </c>
    </row>
    <row r="152">
      <c r="A152">
        <f>IF($AA152="","",IF(INDEX('Per Invoice'!A$2:A$601,$AA152)="","",INDEX('Per Invoice'!A$2:A$601,$AA152)))</f>
        <v/>
      </c>
      <c r="B152">
        <f>IF($AA152="","",IF(INDEX('Per Invoice'!B$2:B$601,$AA152)="","",INDEX('Per Invoice'!B$2:B$601,$AA152)))</f>
        <v/>
      </c>
      <c r="C152">
        <f>IF($AA152="","",IF(INDEX('Per Invoice'!C$2:C$601,$AA152)="","",INDEX('Per Invoice'!C$2:C$601,$AA152)))</f>
        <v/>
      </c>
      <c r="D152">
        <f>IF($AA152="","",IF(INDEX('Per Invoice'!D$2:D$601,$AA152)="","",INDEX('Per Invoice'!D$2:D$601,$AA152)))</f>
        <v/>
      </c>
      <c r="E152" s="14">
        <f>IF($AA152="","",IF(INDEX('Per Invoice'!E$2:E$601,$AA152)="","",INDEX('Per Invoice'!E$2:E$601,$AA152)))</f>
        <v/>
      </c>
      <c r="F152">
        <f>IF($AA152="","",IF(INDEX('Per Invoice'!F$2:F$601,$AA152)="","",INDEX('Per Invoice'!F$2:F$601,$AA152)))</f>
        <v/>
      </c>
      <c r="G152">
        <f>IF($AA152="","",IF(INDEX('Per Invoice'!G$2:G$601,$AA152)="","",INDEX('Per Invoice'!G$2:G$601,$AA152)))</f>
        <v/>
      </c>
      <c r="H152">
        <f>IF($AA152="","",IF(INDEX('Per Invoice'!H$2:H$601,$AA152)="","",INDEX('Per Invoice'!H$2:H$601,$AA152)))</f>
        <v/>
      </c>
      <c r="I152">
        <f>IF($AA152="","",IF(INDEX('Per Invoice'!I$2:I$601,$AA152)="","",INDEX('Per Invoice'!I$2:I$601,$AA152)))</f>
        <v/>
      </c>
      <c r="J152">
        <f>IF($AA152="","",IF(INDEX('Per Invoice'!J$2:J$601,$AA152)="","",INDEX('Per Invoice'!J$2:J$601,$AA152)))</f>
        <v/>
      </c>
      <c r="K152" s="7">
        <f>IF($AA152="","",IF(INDEX('Per Invoice'!K$2:K$601,$AA152)="","",INDEX('Per Invoice'!K$2:K$601,$AA152)))</f>
        <v/>
      </c>
      <c r="L152">
        <f>IF($AA152="","",IF(INDEX('Per Invoice'!L$2:L$601,$AA152)="","",INDEX('Per Invoice'!L$2:L$601,$AA152)))</f>
        <v/>
      </c>
      <c r="M152">
        <f>IF($AA152="","",IF(INDEX('Per Invoice'!M$2:M$601,$AA152)="","",INDEX('Per Invoice'!M$2:M$601,$AA152)))</f>
        <v/>
      </c>
      <c r="N152">
        <f>IF($AA152="","",IF(INDEX('Per Invoice'!N$2:N$601,$AA152)="","",INDEX('Per Invoice'!N$2:N$601,$AA152)))</f>
        <v/>
      </c>
      <c r="O152" s="7">
        <f>IF($AA152="","",IF(INDEX('Per Invoice'!O$2:O$601,$AA152)="","",INDEX('Per Invoice'!O$2:O$601,$AA152)))</f>
        <v/>
      </c>
      <c r="P152" s="7">
        <f>IF($AA152="","",IF(INDEX('Per Invoice'!P$2:P$601,$AA152)="","",INDEX('Per Invoice'!P$2:P$601,$AA152)))</f>
        <v/>
      </c>
      <c r="Q152">
        <f>IF($AA152="","",IF(INDEX('Per Invoice'!Q$2:Q$601,$AA152)="","",INDEX('Per Invoice'!Q$2:Q$601,$AA152)))</f>
        <v/>
      </c>
      <c r="R152" s="7">
        <f>IF($AA152="","",IF(INDEX('Per Invoice'!R$2:R$601,$AA152)="","",INDEX('Per Invoice'!R$2:R$601,$AA152)))</f>
        <v/>
      </c>
      <c r="S152" s="7">
        <f>IF($AA152="","",IF(INDEX('Per Invoice'!S$2:S$601,$AA152)="","",INDEX('Per Invoice'!S$2:S$601,$AA152)))</f>
        <v/>
      </c>
      <c r="T152">
        <f>IF($AA152="","",IF(INDEX('Per Invoice'!T$2:T$601,$AA152)="","",INDEX('Per Invoice'!T$2:T$601,$AA152)))</f>
        <v/>
      </c>
      <c r="U152" s="7">
        <f>IF($AA152="","",IF(INDEX('Per Invoice'!U$2:U$601,$AA152)="","",INDEX('Per Invoice'!U$2:U$601,$AA152)))</f>
        <v/>
      </c>
      <c r="V152" s="7">
        <f>IF($AA152="","",IF(INDEX('Per Invoice'!V$2:V$601,$AA152)="","",INDEX('Per Invoice'!V$2:V$601,$AA152)))</f>
        <v/>
      </c>
      <c r="W152" s="7">
        <f>IF($AA152="","",IF(INDEX('Per Invoice'!W$2:W$601,$AA152)="","",INDEX('Per Invoice'!W$2:W$601,$AA152)))</f>
        <v/>
      </c>
      <c r="X152" s="7">
        <f>IF($AA152="","",IF(INDEX('Per Invoice'!X$2:X$601,$AA152)="","",INDEX('Per Invoice'!X$2:X$601,$AA152)))</f>
        <v/>
      </c>
      <c r="Y152" s="7">
        <f>IF($AA152="","",IF(INDEX('Per Invoice'!Y$2:Y$601,$AA152)="","",INDEX('Per Invoice'!Y$2:Y$601,$AA152)))</f>
        <v/>
      </c>
      <c r="Z152" s="7">
        <f>IF($AA152="","",IF(INDEX('Per Invoice'!Z$2:Z$601,$AA152)="","",INDEX('Per Invoice'!Z$2:Z$601,$AA152)))</f>
        <v/>
      </c>
      <c r="AA152" s="16">
        <f>IFERROR(MATCH(Settings!$C$26&amp;"|"&amp;ROWS($AA$2:$AA152),'Per Invoice'!$AC$2:$AC$601,0),"")</f>
        <v/>
      </c>
    </row>
    <row r="153">
      <c r="A153">
        <f>IF($AA153="","",IF(INDEX('Per Invoice'!A$2:A$601,$AA153)="","",INDEX('Per Invoice'!A$2:A$601,$AA153)))</f>
        <v/>
      </c>
      <c r="B153">
        <f>IF($AA153="","",IF(INDEX('Per Invoice'!B$2:B$601,$AA153)="","",INDEX('Per Invoice'!B$2:B$601,$AA153)))</f>
        <v/>
      </c>
      <c r="C153">
        <f>IF($AA153="","",IF(INDEX('Per Invoice'!C$2:C$601,$AA153)="","",INDEX('Per Invoice'!C$2:C$601,$AA153)))</f>
        <v/>
      </c>
      <c r="D153">
        <f>IF($AA153="","",IF(INDEX('Per Invoice'!D$2:D$601,$AA153)="","",INDEX('Per Invoice'!D$2:D$601,$AA153)))</f>
        <v/>
      </c>
      <c r="E153" s="14">
        <f>IF($AA153="","",IF(INDEX('Per Invoice'!E$2:E$601,$AA153)="","",INDEX('Per Invoice'!E$2:E$601,$AA153)))</f>
        <v/>
      </c>
      <c r="F153">
        <f>IF($AA153="","",IF(INDEX('Per Invoice'!F$2:F$601,$AA153)="","",INDEX('Per Invoice'!F$2:F$601,$AA153)))</f>
        <v/>
      </c>
      <c r="G153">
        <f>IF($AA153="","",IF(INDEX('Per Invoice'!G$2:G$601,$AA153)="","",INDEX('Per Invoice'!G$2:G$601,$AA153)))</f>
        <v/>
      </c>
      <c r="H153">
        <f>IF($AA153="","",IF(INDEX('Per Invoice'!H$2:H$601,$AA153)="","",INDEX('Per Invoice'!H$2:H$601,$AA153)))</f>
        <v/>
      </c>
      <c r="I153">
        <f>IF($AA153="","",IF(INDEX('Per Invoice'!I$2:I$601,$AA153)="","",INDEX('Per Invoice'!I$2:I$601,$AA153)))</f>
        <v/>
      </c>
      <c r="J153">
        <f>IF($AA153="","",IF(INDEX('Per Invoice'!J$2:J$601,$AA153)="","",INDEX('Per Invoice'!J$2:J$601,$AA153)))</f>
        <v/>
      </c>
      <c r="K153" s="7">
        <f>IF($AA153="","",IF(INDEX('Per Invoice'!K$2:K$601,$AA153)="","",INDEX('Per Invoice'!K$2:K$601,$AA153)))</f>
        <v/>
      </c>
      <c r="L153">
        <f>IF($AA153="","",IF(INDEX('Per Invoice'!L$2:L$601,$AA153)="","",INDEX('Per Invoice'!L$2:L$601,$AA153)))</f>
        <v/>
      </c>
      <c r="M153">
        <f>IF($AA153="","",IF(INDEX('Per Invoice'!M$2:M$601,$AA153)="","",INDEX('Per Invoice'!M$2:M$601,$AA153)))</f>
        <v/>
      </c>
      <c r="N153">
        <f>IF($AA153="","",IF(INDEX('Per Invoice'!N$2:N$601,$AA153)="","",INDEX('Per Invoice'!N$2:N$601,$AA153)))</f>
        <v/>
      </c>
      <c r="O153" s="7">
        <f>IF($AA153="","",IF(INDEX('Per Invoice'!O$2:O$601,$AA153)="","",INDEX('Per Invoice'!O$2:O$601,$AA153)))</f>
        <v/>
      </c>
      <c r="P153" s="7">
        <f>IF($AA153="","",IF(INDEX('Per Invoice'!P$2:P$601,$AA153)="","",INDEX('Per Invoice'!P$2:P$601,$AA153)))</f>
        <v/>
      </c>
      <c r="Q153">
        <f>IF($AA153="","",IF(INDEX('Per Invoice'!Q$2:Q$601,$AA153)="","",INDEX('Per Invoice'!Q$2:Q$601,$AA153)))</f>
        <v/>
      </c>
      <c r="R153" s="7">
        <f>IF($AA153="","",IF(INDEX('Per Invoice'!R$2:R$601,$AA153)="","",INDEX('Per Invoice'!R$2:R$601,$AA153)))</f>
        <v/>
      </c>
      <c r="S153" s="7">
        <f>IF($AA153="","",IF(INDEX('Per Invoice'!S$2:S$601,$AA153)="","",INDEX('Per Invoice'!S$2:S$601,$AA153)))</f>
        <v/>
      </c>
      <c r="T153">
        <f>IF($AA153="","",IF(INDEX('Per Invoice'!T$2:T$601,$AA153)="","",INDEX('Per Invoice'!T$2:T$601,$AA153)))</f>
        <v/>
      </c>
      <c r="U153" s="7">
        <f>IF($AA153="","",IF(INDEX('Per Invoice'!U$2:U$601,$AA153)="","",INDEX('Per Invoice'!U$2:U$601,$AA153)))</f>
        <v/>
      </c>
      <c r="V153" s="7">
        <f>IF($AA153="","",IF(INDEX('Per Invoice'!V$2:V$601,$AA153)="","",INDEX('Per Invoice'!V$2:V$601,$AA153)))</f>
        <v/>
      </c>
      <c r="W153" s="7">
        <f>IF($AA153="","",IF(INDEX('Per Invoice'!W$2:W$601,$AA153)="","",INDEX('Per Invoice'!W$2:W$601,$AA153)))</f>
        <v/>
      </c>
      <c r="X153" s="7">
        <f>IF($AA153="","",IF(INDEX('Per Invoice'!X$2:X$601,$AA153)="","",INDEX('Per Invoice'!X$2:X$601,$AA153)))</f>
        <v/>
      </c>
      <c r="Y153" s="7">
        <f>IF($AA153="","",IF(INDEX('Per Invoice'!Y$2:Y$601,$AA153)="","",INDEX('Per Invoice'!Y$2:Y$601,$AA153)))</f>
        <v/>
      </c>
      <c r="Z153" s="7">
        <f>IF($AA153="","",IF(INDEX('Per Invoice'!Z$2:Z$601,$AA153)="","",INDEX('Per Invoice'!Z$2:Z$601,$AA153)))</f>
        <v/>
      </c>
      <c r="AA153" s="16">
        <f>IFERROR(MATCH(Settings!$C$26&amp;"|"&amp;ROWS($AA$2:$AA153),'Per Invoice'!$AC$2:$AC$601,0),"")</f>
        <v/>
      </c>
    </row>
    <row r="154">
      <c r="A154">
        <f>IF($AA154="","",IF(INDEX('Per Invoice'!A$2:A$601,$AA154)="","",INDEX('Per Invoice'!A$2:A$601,$AA154)))</f>
        <v/>
      </c>
      <c r="B154">
        <f>IF($AA154="","",IF(INDEX('Per Invoice'!B$2:B$601,$AA154)="","",INDEX('Per Invoice'!B$2:B$601,$AA154)))</f>
        <v/>
      </c>
      <c r="C154">
        <f>IF($AA154="","",IF(INDEX('Per Invoice'!C$2:C$601,$AA154)="","",INDEX('Per Invoice'!C$2:C$601,$AA154)))</f>
        <v/>
      </c>
      <c r="D154">
        <f>IF($AA154="","",IF(INDEX('Per Invoice'!D$2:D$601,$AA154)="","",INDEX('Per Invoice'!D$2:D$601,$AA154)))</f>
        <v/>
      </c>
      <c r="E154" s="14">
        <f>IF($AA154="","",IF(INDEX('Per Invoice'!E$2:E$601,$AA154)="","",INDEX('Per Invoice'!E$2:E$601,$AA154)))</f>
        <v/>
      </c>
      <c r="F154">
        <f>IF($AA154="","",IF(INDEX('Per Invoice'!F$2:F$601,$AA154)="","",INDEX('Per Invoice'!F$2:F$601,$AA154)))</f>
        <v/>
      </c>
      <c r="G154">
        <f>IF($AA154="","",IF(INDEX('Per Invoice'!G$2:G$601,$AA154)="","",INDEX('Per Invoice'!G$2:G$601,$AA154)))</f>
        <v/>
      </c>
      <c r="H154">
        <f>IF($AA154="","",IF(INDEX('Per Invoice'!H$2:H$601,$AA154)="","",INDEX('Per Invoice'!H$2:H$601,$AA154)))</f>
        <v/>
      </c>
      <c r="I154">
        <f>IF($AA154="","",IF(INDEX('Per Invoice'!I$2:I$601,$AA154)="","",INDEX('Per Invoice'!I$2:I$601,$AA154)))</f>
        <v/>
      </c>
      <c r="J154">
        <f>IF($AA154="","",IF(INDEX('Per Invoice'!J$2:J$601,$AA154)="","",INDEX('Per Invoice'!J$2:J$601,$AA154)))</f>
        <v/>
      </c>
      <c r="K154" s="7">
        <f>IF($AA154="","",IF(INDEX('Per Invoice'!K$2:K$601,$AA154)="","",INDEX('Per Invoice'!K$2:K$601,$AA154)))</f>
        <v/>
      </c>
      <c r="L154">
        <f>IF($AA154="","",IF(INDEX('Per Invoice'!L$2:L$601,$AA154)="","",INDEX('Per Invoice'!L$2:L$601,$AA154)))</f>
        <v/>
      </c>
      <c r="M154">
        <f>IF($AA154="","",IF(INDEX('Per Invoice'!M$2:M$601,$AA154)="","",INDEX('Per Invoice'!M$2:M$601,$AA154)))</f>
        <v/>
      </c>
      <c r="N154">
        <f>IF($AA154="","",IF(INDEX('Per Invoice'!N$2:N$601,$AA154)="","",INDEX('Per Invoice'!N$2:N$601,$AA154)))</f>
        <v/>
      </c>
      <c r="O154" s="7">
        <f>IF($AA154="","",IF(INDEX('Per Invoice'!O$2:O$601,$AA154)="","",INDEX('Per Invoice'!O$2:O$601,$AA154)))</f>
        <v/>
      </c>
      <c r="P154" s="7">
        <f>IF($AA154="","",IF(INDEX('Per Invoice'!P$2:P$601,$AA154)="","",INDEX('Per Invoice'!P$2:P$601,$AA154)))</f>
        <v/>
      </c>
      <c r="Q154">
        <f>IF($AA154="","",IF(INDEX('Per Invoice'!Q$2:Q$601,$AA154)="","",INDEX('Per Invoice'!Q$2:Q$601,$AA154)))</f>
        <v/>
      </c>
      <c r="R154" s="7">
        <f>IF($AA154="","",IF(INDEX('Per Invoice'!R$2:R$601,$AA154)="","",INDEX('Per Invoice'!R$2:R$601,$AA154)))</f>
        <v/>
      </c>
      <c r="S154" s="7">
        <f>IF($AA154="","",IF(INDEX('Per Invoice'!S$2:S$601,$AA154)="","",INDEX('Per Invoice'!S$2:S$601,$AA154)))</f>
        <v/>
      </c>
      <c r="T154">
        <f>IF($AA154="","",IF(INDEX('Per Invoice'!T$2:T$601,$AA154)="","",INDEX('Per Invoice'!T$2:T$601,$AA154)))</f>
        <v/>
      </c>
      <c r="U154" s="7">
        <f>IF($AA154="","",IF(INDEX('Per Invoice'!U$2:U$601,$AA154)="","",INDEX('Per Invoice'!U$2:U$601,$AA154)))</f>
        <v/>
      </c>
      <c r="V154" s="7">
        <f>IF($AA154="","",IF(INDEX('Per Invoice'!V$2:V$601,$AA154)="","",INDEX('Per Invoice'!V$2:V$601,$AA154)))</f>
        <v/>
      </c>
      <c r="W154" s="7">
        <f>IF($AA154="","",IF(INDEX('Per Invoice'!W$2:W$601,$AA154)="","",INDEX('Per Invoice'!W$2:W$601,$AA154)))</f>
        <v/>
      </c>
      <c r="X154" s="7">
        <f>IF($AA154="","",IF(INDEX('Per Invoice'!X$2:X$601,$AA154)="","",INDEX('Per Invoice'!X$2:X$601,$AA154)))</f>
        <v/>
      </c>
      <c r="Y154" s="7">
        <f>IF($AA154="","",IF(INDEX('Per Invoice'!Y$2:Y$601,$AA154)="","",INDEX('Per Invoice'!Y$2:Y$601,$AA154)))</f>
        <v/>
      </c>
      <c r="Z154" s="7">
        <f>IF($AA154="","",IF(INDEX('Per Invoice'!Z$2:Z$601,$AA154)="","",INDEX('Per Invoice'!Z$2:Z$601,$AA154)))</f>
        <v/>
      </c>
      <c r="AA154" s="16">
        <f>IFERROR(MATCH(Settings!$C$26&amp;"|"&amp;ROWS($AA$2:$AA154),'Per Invoice'!$AC$2:$AC$601,0),"")</f>
        <v/>
      </c>
    </row>
    <row r="155">
      <c r="A155">
        <f>IF($AA155="","",IF(INDEX('Per Invoice'!A$2:A$601,$AA155)="","",INDEX('Per Invoice'!A$2:A$601,$AA155)))</f>
        <v/>
      </c>
      <c r="B155">
        <f>IF($AA155="","",IF(INDEX('Per Invoice'!B$2:B$601,$AA155)="","",INDEX('Per Invoice'!B$2:B$601,$AA155)))</f>
        <v/>
      </c>
      <c r="C155">
        <f>IF($AA155="","",IF(INDEX('Per Invoice'!C$2:C$601,$AA155)="","",INDEX('Per Invoice'!C$2:C$601,$AA155)))</f>
        <v/>
      </c>
      <c r="D155">
        <f>IF($AA155="","",IF(INDEX('Per Invoice'!D$2:D$601,$AA155)="","",INDEX('Per Invoice'!D$2:D$601,$AA155)))</f>
        <v/>
      </c>
      <c r="E155" s="14">
        <f>IF($AA155="","",IF(INDEX('Per Invoice'!E$2:E$601,$AA155)="","",INDEX('Per Invoice'!E$2:E$601,$AA155)))</f>
        <v/>
      </c>
      <c r="F155">
        <f>IF($AA155="","",IF(INDEX('Per Invoice'!F$2:F$601,$AA155)="","",INDEX('Per Invoice'!F$2:F$601,$AA155)))</f>
        <v/>
      </c>
      <c r="G155">
        <f>IF($AA155="","",IF(INDEX('Per Invoice'!G$2:G$601,$AA155)="","",INDEX('Per Invoice'!G$2:G$601,$AA155)))</f>
        <v/>
      </c>
      <c r="H155">
        <f>IF($AA155="","",IF(INDEX('Per Invoice'!H$2:H$601,$AA155)="","",INDEX('Per Invoice'!H$2:H$601,$AA155)))</f>
        <v/>
      </c>
      <c r="I155">
        <f>IF($AA155="","",IF(INDEX('Per Invoice'!I$2:I$601,$AA155)="","",INDEX('Per Invoice'!I$2:I$601,$AA155)))</f>
        <v/>
      </c>
      <c r="J155">
        <f>IF($AA155="","",IF(INDEX('Per Invoice'!J$2:J$601,$AA155)="","",INDEX('Per Invoice'!J$2:J$601,$AA155)))</f>
        <v/>
      </c>
      <c r="K155" s="7">
        <f>IF($AA155="","",IF(INDEX('Per Invoice'!K$2:K$601,$AA155)="","",INDEX('Per Invoice'!K$2:K$601,$AA155)))</f>
        <v/>
      </c>
      <c r="L155">
        <f>IF($AA155="","",IF(INDEX('Per Invoice'!L$2:L$601,$AA155)="","",INDEX('Per Invoice'!L$2:L$601,$AA155)))</f>
        <v/>
      </c>
      <c r="M155">
        <f>IF($AA155="","",IF(INDEX('Per Invoice'!M$2:M$601,$AA155)="","",INDEX('Per Invoice'!M$2:M$601,$AA155)))</f>
        <v/>
      </c>
      <c r="N155">
        <f>IF($AA155="","",IF(INDEX('Per Invoice'!N$2:N$601,$AA155)="","",INDEX('Per Invoice'!N$2:N$601,$AA155)))</f>
        <v/>
      </c>
      <c r="O155" s="7">
        <f>IF($AA155="","",IF(INDEX('Per Invoice'!O$2:O$601,$AA155)="","",INDEX('Per Invoice'!O$2:O$601,$AA155)))</f>
        <v/>
      </c>
      <c r="P155" s="7">
        <f>IF($AA155="","",IF(INDEX('Per Invoice'!P$2:P$601,$AA155)="","",INDEX('Per Invoice'!P$2:P$601,$AA155)))</f>
        <v/>
      </c>
      <c r="Q155">
        <f>IF($AA155="","",IF(INDEX('Per Invoice'!Q$2:Q$601,$AA155)="","",INDEX('Per Invoice'!Q$2:Q$601,$AA155)))</f>
        <v/>
      </c>
      <c r="R155" s="7">
        <f>IF($AA155="","",IF(INDEX('Per Invoice'!R$2:R$601,$AA155)="","",INDEX('Per Invoice'!R$2:R$601,$AA155)))</f>
        <v/>
      </c>
      <c r="S155" s="7">
        <f>IF($AA155="","",IF(INDEX('Per Invoice'!S$2:S$601,$AA155)="","",INDEX('Per Invoice'!S$2:S$601,$AA155)))</f>
        <v/>
      </c>
      <c r="T155">
        <f>IF($AA155="","",IF(INDEX('Per Invoice'!T$2:T$601,$AA155)="","",INDEX('Per Invoice'!T$2:T$601,$AA155)))</f>
        <v/>
      </c>
      <c r="U155" s="7">
        <f>IF($AA155="","",IF(INDEX('Per Invoice'!U$2:U$601,$AA155)="","",INDEX('Per Invoice'!U$2:U$601,$AA155)))</f>
        <v/>
      </c>
      <c r="V155" s="7">
        <f>IF($AA155="","",IF(INDEX('Per Invoice'!V$2:V$601,$AA155)="","",INDEX('Per Invoice'!V$2:V$601,$AA155)))</f>
        <v/>
      </c>
      <c r="W155" s="7">
        <f>IF($AA155="","",IF(INDEX('Per Invoice'!W$2:W$601,$AA155)="","",INDEX('Per Invoice'!W$2:W$601,$AA155)))</f>
        <v/>
      </c>
      <c r="X155" s="7">
        <f>IF($AA155="","",IF(INDEX('Per Invoice'!X$2:X$601,$AA155)="","",INDEX('Per Invoice'!X$2:X$601,$AA155)))</f>
        <v/>
      </c>
      <c r="Y155" s="7">
        <f>IF($AA155="","",IF(INDEX('Per Invoice'!Y$2:Y$601,$AA155)="","",INDEX('Per Invoice'!Y$2:Y$601,$AA155)))</f>
        <v/>
      </c>
      <c r="Z155" s="7">
        <f>IF($AA155="","",IF(INDEX('Per Invoice'!Z$2:Z$601,$AA155)="","",INDEX('Per Invoice'!Z$2:Z$601,$AA155)))</f>
        <v/>
      </c>
      <c r="AA155" s="16">
        <f>IFERROR(MATCH(Settings!$C$26&amp;"|"&amp;ROWS($AA$2:$AA155),'Per Invoice'!$AC$2:$AC$601,0),"")</f>
        <v/>
      </c>
    </row>
    <row r="156">
      <c r="A156">
        <f>IF($AA156="","",IF(INDEX('Per Invoice'!A$2:A$601,$AA156)="","",INDEX('Per Invoice'!A$2:A$601,$AA156)))</f>
        <v/>
      </c>
      <c r="B156">
        <f>IF($AA156="","",IF(INDEX('Per Invoice'!B$2:B$601,$AA156)="","",INDEX('Per Invoice'!B$2:B$601,$AA156)))</f>
        <v/>
      </c>
      <c r="C156">
        <f>IF($AA156="","",IF(INDEX('Per Invoice'!C$2:C$601,$AA156)="","",INDEX('Per Invoice'!C$2:C$601,$AA156)))</f>
        <v/>
      </c>
      <c r="D156">
        <f>IF($AA156="","",IF(INDEX('Per Invoice'!D$2:D$601,$AA156)="","",INDEX('Per Invoice'!D$2:D$601,$AA156)))</f>
        <v/>
      </c>
      <c r="E156" s="14">
        <f>IF($AA156="","",IF(INDEX('Per Invoice'!E$2:E$601,$AA156)="","",INDEX('Per Invoice'!E$2:E$601,$AA156)))</f>
        <v/>
      </c>
      <c r="F156">
        <f>IF($AA156="","",IF(INDEX('Per Invoice'!F$2:F$601,$AA156)="","",INDEX('Per Invoice'!F$2:F$601,$AA156)))</f>
        <v/>
      </c>
      <c r="G156">
        <f>IF($AA156="","",IF(INDEX('Per Invoice'!G$2:G$601,$AA156)="","",INDEX('Per Invoice'!G$2:G$601,$AA156)))</f>
        <v/>
      </c>
      <c r="H156">
        <f>IF($AA156="","",IF(INDEX('Per Invoice'!H$2:H$601,$AA156)="","",INDEX('Per Invoice'!H$2:H$601,$AA156)))</f>
        <v/>
      </c>
      <c r="I156">
        <f>IF($AA156="","",IF(INDEX('Per Invoice'!I$2:I$601,$AA156)="","",INDEX('Per Invoice'!I$2:I$601,$AA156)))</f>
        <v/>
      </c>
      <c r="J156">
        <f>IF($AA156="","",IF(INDEX('Per Invoice'!J$2:J$601,$AA156)="","",INDEX('Per Invoice'!J$2:J$601,$AA156)))</f>
        <v/>
      </c>
      <c r="K156" s="7">
        <f>IF($AA156="","",IF(INDEX('Per Invoice'!K$2:K$601,$AA156)="","",INDEX('Per Invoice'!K$2:K$601,$AA156)))</f>
        <v/>
      </c>
      <c r="L156">
        <f>IF($AA156="","",IF(INDEX('Per Invoice'!L$2:L$601,$AA156)="","",INDEX('Per Invoice'!L$2:L$601,$AA156)))</f>
        <v/>
      </c>
      <c r="M156">
        <f>IF($AA156="","",IF(INDEX('Per Invoice'!M$2:M$601,$AA156)="","",INDEX('Per Invoice'!M$2:M$601,$AA156)))</f>
        <v/>
      </c>
      <c r="N156">
        <f>IF($AA156="","",IF(INDEX('Per Invoice'!N$2:N$601,$AA156)="","",INDEX('Per Invoice'!N$2:N$601,$AA156)))</f>
        <v/>
      </c>
      <c r="O156" s="7">
        <f>IF($AA156="","",IF(INDEX('Per Invoice'!O$2:O$601,$AA156)="","",INDEX('Per Invoice'!O$2:O$601,$AA156)))</f>
        <v/>
      </c>
      <c r="P156" s="7">
        <f>IF($AA156="","",IF(INDEX('Per Invoice'!P$2:P$601,$AA156)="","",INDEX('Per Invoice'!P$2:P$601,$AA156)))</f>
        <v/>
      </c>
      <c r="Q156">
        <f>IF($AA156="","",IF(INDEX('Per Invoice'!Q$2:Q$601,$AA156)="","",INDEX('Per Invoice'!Q$2:Q$601,$AA156)))</f>
        <v/>
      </c>
      <c r="R156" s="7">
        <f>IF($AA156="","",IF(INDEX('Per Invoice'!R$2:R$601,$AA156)="","",INDEX('Per Invoice'!R$2:R$601,$AA156)))</f>
        <v/>
      </c>
      <c r="S156" s="7">
        <f>IF($AA156="","",IF(INDEX('Per Invoice'!S$2:S$601,$AA156)="","",INDEX('Per Invoice'!S$2:S$601,$AA156)))</f>
        <v/>
      </c>
      <c r="T156">
        <f>IF($AA156="","",IF(INDEX('Per Invoice'!T$2:T$601,$AA156)="","",INDEX('Per Invoice'!T$2:T$601,$AA156)))</f>
        <v/>
      </c>
      <c r="U156" s="7">
        <f>IF($AA156="","",IF(INDEX('Per Invoice'!U$2:U$601,$AA156)="","",INDEX('Per Invoice'!U$2:U$601,$AA156)))</f>
        <v/>
      </c>
      <c r="V156" s="7">
        <f>IF($AA156="","",IF(INDEX('Per Invoice'!V$2:V$601,$AA156)="","",INDEX('Per Invoice'!V$2:V$601,$AA156)))</f>
        <v/>
      </c>
      <c r="W156" s="7">
        <f>IF($AA156="","",IF(INDEX('Per Invoice'!W$2:W$601,$AA156)="","",INDEX('Per Invoice'!W$2:W$601,$AA156)))</f>
        <v/>
      </c>
      <c r="X156" s="7">
        <f>IF($AA156="","",IF(INDEX('Per Invoice'!X$2:X$601,$AA156)="","",INDEX('Per Invoice'!X$2:X$601,$AA156)))</f>
        <v/>
      </c>
      <c r="Y156" s="7">
        <f>IF($AA156="","",IF(INDEX('Per Invoice'!Y$2:Y$601,$AA156)="","",INDEX('Per Invoice'!Y$2:Y$601,$AA156)))</f>
        <v/>
      </c>
      <c r="Z156" s="7">
        <f>IF($AA156="","",IF(INDEX('Per Invoice'!Z$2:Z$601,$AA156)="","",INDEX('Per Invoice'!Z$2:Z$601,$AA156)))</f>
        <v/>
      </c>
      <c r="AA156" s="16">
        <f>IFERROR(MATCH(Settings!$C$26&amp;"|"&amp;ROWS($AA$2:$AA156),'Per Invoice'!$AC$2:$AC$601,0),"")</f>
        <v/>
      </c>
    </row>
    <row r="157">
      <c r="A157">
        <f>IF($AA157="","",IF(INDEX('Per Invoice'!A$2:A$601,$AA157)="","",INDEX('Per Invoice'!A$2:A$601,$AA157)))</f>
        <v/>
      </c>
      <c r="B157">
        <f>IF($AA157="","",IF(INDEX('Per Invoice'!B$2:B$601,$AA157)="","",INDEX('Per Invoice'!B$2:B$601,$AA157)))</f>
        <v/>
      </c>
      <c r="C157">
        <f>IF($AA157="","",IF(INDEX('Per Invoice'!C$2:C$601,$AA157)="","",INDEX('Per Invoice'!C$2:C$601,$AA157)))</f>
        <v/>
      </c>
      <c r="D157">
        <f>IF($AA157="","",IF(INDEX('Per Invoice'!D$2:D$601,$AA157)="","",INDEX('Per Invoice'!D$2:D$601,$AA157)))</f>
        <v/>
      </c>
      <c r="E157" s="14">
        <f>IF($AA157="","",IF(INDEX('Per Invoice'!E$2:E$601,$AA157)="","",INDEX('Per Invoice'!E$2:E$601,$AA157)))</f>
        <v/>
      </c>
      <c r="F157">
        <f>IF($AA157="","",IF(INDEX('Per Invoice'!F$2:F$601,$AA157)="","",INDEX('Per Invoice'!F$2:F$601,$AA157)))</f>
        <v/>
      </c>
      <c r="G157">
        <f>IF($AA157="","",IF(INDEX('Per Invoice'!G$2:G$601,$AA157)="","",INDEX('Per Invoice'!G$2:G$601,$AA157)))</f>
        <v/>
      </c>
      <c r="H157">
        <f>IF($AA157="","",IF(INDEX('Per Invoice'!H$2:H$601,$AA157)="","",INDEX('Per Invoice'!H$2:H$601,$AA157)))</f>
        <v/>
      </c>
      <c r="I157">
        <f>IF($AA157="","",IF(INDEX('Per Invoice'!I$2:I$601,$AA157)="","",INDEX('Per Invoice'!I$2:I$601,$AA157)))</f>
        <v/>
      </c>
      <c r="J157">
        <f>IF($AA157="","",IF(INDEX('Per Invoice'!J$2:J$601,$AA157)="","",INDEX('Per Invoice'!J$2:J$601,$AA157)))</f>
        <v/>
      </c>
      <c r="K157" s="7">
        <f>IF($AA157="","",IF(INDEX('Per Invoice'!K$2:K$601,$AA157)="","",INDEX('Per Invoice'!K$2:K$601,$AA157)))</f>
        <v/>
      </c>
      <c r="L157">
        <f>IF($AA157="","",IF(INDEX('Per Invoice'!L$2:L$601,$AA157)="","",INDEX('Per Invoice'!L$2:L$601,$AA157)))</f>
        <v/>
      </c>
      <c r="M157">
        <f>IF($AA157="","",IF(INDEX('Per Invoice'!M$2:M$601,$AA157)="","",INDEX('Per Invoice'!M$2:M$601,$AA157)))</f>
        <v/>
      </c>
      <c r="N157">
        <f>IF($AA157="","",IF(INDEX('Per Invoice'!N$2:N$601,$AA157)="","",INDEX('Per Invoice'!N$2:N$601,$AA157)))</f>
        <v/>
      </c>
      <c r="O157" s="7">
        <f>IF($AA157="","",IF(INDEX('Per Invoice'!O$2:O$601,$AA157)="","",INDEX('Per Invoice'!O$2:O$601,$AA157)))</f>
        <v/>
      </c>
      <c r="P157" s="7">
        <f>IF($AA157="","",IF(INDEX('Per Invoice'!P$2:P$601,$AA157)="","",INDEX('Per Invoice'!P$2:P$601,$AA157)))</f>
        <v/>
      </c>
      <c r="Q157">
        <f>IF($AA157="","",IF(INDEX('Per Invoice'!Q$2:Q$601,$AA157)="","",INDEX('Per Invoice'!Q$2:Q$601,$AA157)))</f>
        <v/>
      </c>
      <c r="R157" s="7">
        <f>IF($AA157="","",IF(INDEX('Per Invoice'!R$2:R$601,$AA157)="","",INDEX('Per Invoice'!R$2:R$601,$AA157)))</f>
        <v/>
      </c>
      <c r="S157" s="7">
        <f>IF($AA157="","",IF(INDEX('Per Invoice'!S$2:S$601,$AA157)="","",INDEX('Per Invoice'!S$2:S$601,$AA157)))</f>
        <v/>
      </c>
      <c r="T157">
        <f>IF($AA157="","",IF(INDEX('Per Invoice'!T$2:T$601,$AA157)="","",INDEX('Per Invoice'!T$2:T$601,$AA157)))</f>
        <v/>
      </c>
      <c r="U157" s="7">
        <f>IF($AA157="","",IF(INDEX('Per Invoice'!U$2:U$601,$AA157)="","",INDEX('Per Invoice'!U$2:U$601,$AA157)))</f>
        <v/>
      </c>
      <c r="V157" s="7">
        <f>IF($AA157="","",IF(INDEX('Per Invoice'!V$2:V$601,$AA157)="","",INDEX('Per Invoice'!V$2:V$601,$AA157)))</f>
        <v/>
      </c>
      <c r="W157" s="7">
        <f>IF($AA157="","",IF(INDEX('Per Invoice'!W$2:W$601,$AA157)="","",INDEX('Per Invoice'!W$2:W$601,$AA157)))</f>
        <v/>
      </c>
      <c r="X157" s="7">
        <f>IF($AA157="","",IF(INDEX('Per Invoice'!X$2:X$601,$AA157)="","",INDEX('Per Invoice'!X$2:X$601,$AA157)))</f>
        <v/>
      </c>
      <c r="Y157" s="7">
        <f>IF($AA157="","",IF(INDEX('Per Invoice'!Y$2:Y$601,$AA157)="","",INDEX('Per Invoice'!Y$2:Y$601,$AA157)))</f>
        <v/>
      </c>
      <c r="Z157" s="7">
        <f>IF($AA157="","",IF(INDEX('Per Invoice'!Z$2:Z$601,$AA157)="","",INDEX('Per Invoice'!Z$2:Z$601,$AA157)))</f>
        <v/>
      </c>
      <c r="AA157" s="16">
        <f>IFERROR(MATCH(Settings!$C$26&amp;"|"&amp;ROWS($AA$2:$AA157),'Per Invoice'!$AC$2:$AC$601,0),"")</f>
        <v/>
      </c>
    </row>
    <row r="158">
      <c r="A158">
        <f>IF($AA158="","",IF(INDEX('Per Invoice'!A$2:A$601,$AA158)="","",INDEX('Per Invoice'!A$2:A$601,$AA158)))</f>
        <v/>
      </c>
      <c r="B158">
        <f>IF($AA158="","",IF(INDEX('Per Invoice'!B$2:B$601,$AA158)="","",INDEX('Per Invoice'!B$2:B$601,$AA158)))</f>
        <v/>
      </c>
      <c r="C158">
        <f>IF($AA158="","",IF(INDEX('Per Invoice'!C$2:C$601,$AA158)="","",INDEX('Per Invoice'!C$2:C$601,$AA158)))</f>
        <v/>
      </c>
      <c r="D158">
        <f>IF($AA158="","",IF(INDEX('Per Invoice'!D$2:D$601,$AA158)="","",INDEX('Per Invoice'!D$2:D$601,$AA158)))</f>
        <v/>
      </c>
      <c r="E158" s="14">
        <f>IF($AA158="","",IF(INDEX('Per Invoice'!E$2:E$601,$AA158)="","",INDEX('Per Invoice'!E$2:E$601,$AA158)))</f>
        <v/>
      </c>
      <c r="F158">
        <f>IF($AA158="","",IF(INDEX('Per Invoice'!F$2:F$601,$AA158)="","",INDEX('Per Invoice'!F$2:F$601,$AA158)))</f>
        <v/>
      </c>
      <c r="G158">
        <f>IF($AA158="","",IF(INDEX('Per Invoice'!G$2:G$601,$AA158)="","",INDEX('Per Invoice'!G$2:G$601,$AA158)))</f>
        <v/>
      </c>
      <c r="H158">
        <f>IF($AA158="","",IF(INDEX('Per Invoice'!H$2:H$601,$AA158)="","",INDEX('Per Invoice'!H$2:H$601,$AA158)))</f>
        <v/>
      </c>
      <c r="I158">
        <f>IF($AA158="","",IF(INDEX('Per Invoice'!I$2:I$601,$AA158)="","",INDEX('Per Invoice'!I$2:I$601,$AA158)))</f>
        <v/>
      </c>
      <c r="J158">
        <f>IF($AA158="","",IF(INDEX('Per Invoice'!J$2:J$601,$AA158)="","",INDEX('Per Invoice'!J$2:J$601,$AA158)))</f>
        <v/>
      </c>
      <c r="K158" s="7">
        <f>IF($AA158="","",IF(INDEX('Per Invoice'!K$2:K$601,$AA158)="","",INDEX('Per Invoice'!K$2:K$601,$AA158)))</f>
        <v/>
      </c>
      <c r="L158">
        <f>IF($AA158="","",IF(INDEX('Per Invoice'!L$2:L$601,$AA158)="","",INDEX('Per Invoice'!L$2:L$601,$AA158)))</f>
        <v/>
      </c>
      <c r="M158">
        <f>IF($AA158="","",IF(INDEX('Per Invoice'!M$2:M$601,$AA158)="","",INDEX('Per Invoice'!M$2:M$601,$AA158)))</f>
        <v/>
      </c>
      <c r="N158">
        <f>IF($AA158="","",IF(INDEX('Per Invoice'!N$2:N$601,$AA158)="","",INDEX('Per Invoice'!N$2:N$601,$AA158)))</f>
        <v/>
      </c>
      <c r="O158" s="7">
        <f>IF($AA158="","",IF(INDEX('Per Invoice'!O$2:O$601,$AA158)="","",INDEX('Per Invoice'!O$2:O$601,$AA158)))</f>
        <v/>
      </c>
      <c r="P158" s="7">
        <f>IF($AA158="","",IF(INDEX('Per Invoice'!P$2:P$601,$AA158)="","",INDEX('Per Invoice'!P$2:P$601,$AA158)))</f>
        <v/>
      </c>
      <c r="Q158">
        <f>IF($AA158="","",IF(INDEX('Per Invoice'!Q$2:Q$601,$AA158)="","",INDEX('Per Invoice'!Q$2:Q$601,$AA158)))</f>
        <v/>
      </c>
      <c r="R158" s="7">
        <f>IF($AA158="","",IF(INDEX('Per Invoice'!R$2:R$601,$AA158)="","",INDEX('Per Invoice'!R$2:R$601,$AA158)))</f>
        <v/>
      </c>
      <c r="S158" s="7">
        <f>IF($AA158="","",IF(INDEX('Per Invoice'!S$2:S$601,$AA158)="","",INDEX('Per Invoice'!S$2:S$601,$AA158)))</f>
        <v/>
      </c>
      <c r="T158">
        <f>IF($AA158="","",IF(INDEX('Per Invoice'!T$2:T$601,$AA158)="","",INDEX('Per Invoice'!T$2:T$601,$AA158)))</f>
        <v/>
      </c>
      <c r="U158" s="7">
        <f>IF($AA158="","",IF(INDEX('Per Invoice'!U$2:U$601,$AA158)="","",INDEX('Per Invoice'!U$2:U$601,$AA158)))</f>
        <v/>
      </c>
      <c r="V158" s="7">
        <f>IF($AA158="","",IF(INDEX('Per Invoice'!V$2:V$601,$AA158)="","",INDEX('Per Invoice'!V$2:V$601,$AA158)))</f>
        <v/>
      </c>
      <c r="W158" s="7">
        <f>IF($AA158="","",IF(INDEX('Per Invoice'!W$2:W$601,$AA158)="","",INDEX('Per Invoice'!W$2:W$601,$AA158)))</f>
        <v/>
      </c>
      <c r="X158" s="7">
        <f>IF($AA158="","",IF(INDEX('Per Invoice'!X$2:X$601,$AA158)="","",INDEX('Per Invoice'!X$2:X$601,$AA158)))</f>
        <v/>
      </c>
      <c r="Y158" s="7">
        <f>IF($AA158="","",IF(INDEX('Per Invoice'!Y$2:Y$601,$AA158)="","",INDEX('Per Invoice'!Y$2:Y$601,$AA158)))</f>
        <v/>
      </c>
      <c r="Z158" s="7">
        <f>IF($AA158="","",IF(INDEX('Per Invoice'!Z$2:Z$601,$AA158)="","",INDEX('Per Invoice'!Z$2:Z$601,$AA158)))</f>
        <v/>
      </c>
      <c r="AA158" s="16">
        <f>IFERROR(MATCH(Settings!$C$26&amp;"|"&amp;ROWS($AA$2:$AA158),'Per Invoice'!$AC$2:$AC$601,0),"")</f>
        <v/>
      </c>
    </row>
    <row r="159">
      <c r="A159">
        <f>IF($AA159="","",IF(INDEX('Per Invoice'!A$2:A$601,$AA159)="","",INDEX('Per Invoice'!A$2:A$601,$AA159)))</f>
        <v/>
      </c>
      <c r="B159">
        <f>IF($AA159="","",IF(INDEX('Per Invoice'!B$2:B$601,$AA159)="","",INDEX('Per Invoice'!B$2:B$601,$AA159)))</f>
        <v/>
      </c>
      <c r="C159">
        <f>IF($AA159="","",IF(INDEX('Per Invoice'!C$2:C$601,$AA159)="","",INDEX('Per Invoice'!C$2:C$601,$AA159)))</f>
        <v/>
      </c>
      <c r="D159">
        <f>IF($AA159="","",IF(INDEX('Per Invoice'!D$2:D$601,$AA159)="","",INDEX('Per Invoice'!D$2:D$601,$AA159)))</f>
        <v/>
      </c>
      <c r="E159" s="14">
        <f>IF($AA159="","",IF(INDEX('Per Invoice'!E$2:E$601,$AA159)="","",INDEX('Per Invoice'!E$2:E$601,$AA159)))</f>
        <v/>
      </c>
      <c r="F159">
        <f>IF($AA159="","",IF(INDEX('Per Invoice'!F$2:F$601,$AA159)="","",INDEX('Per Invoice'!F$2:F$601,$AA159)))</f>
        <v/>
      </c>
      <c r="G159">
        <f>IF($AA159="","",IF(INDEX('Per Invoice'!G$2:G$601,$AA159)="","",INDEX('Per Invoice'!G$2:G$601,$AA159)))</f>
        <v/>
      </c>
      <c r="H159">
        <f>IF($AA159="","",IF(INDEX('Per Invoice'!H$2:H$601,$AA159)="","",INDEX('Per Invoice'!H$2:H$601,$AA159)))</f>
        <v/>
      </c>
      <c r="I159">
        <f>IF($AA159="","",IF(INDEX('Per Invoice'!I$2:I$601,$AA159)="","",INDEX('Per Invoice'!I$2:I$601,$AA159)))</f>
        <v/>
      </c>
      <c r="J159">
        <f>IF($AA159="","",IF(INDEX('Per Invoice'!J$2:J$601,$AA159)="","",INDEX('Per Invoice'!J$2:J$601,$AA159)))</f>
        <v/>
      </c>
      <c r="K159" s="7">
        <f>IF($AA159="","",IF(INDEX('Per Invoice'!K$2:K$601,$AA159)="","",INDEX('Per Invoice'!K$2:K$601,$AA159)))</f>
        <v/>
      </c>
      <c r="L159">
        <f>IF($AA159="","",IF(INDEX('Per Invoice'!L$2:L$601,$AA159)="","",INDEX('Per Invoice'!L$2:L$601,$AA159)))</f>
        <v/>
      </c>
      <c r="M159">
        <f>IF($AA159="","",IF(INDEX('Per Invoice'!M$2:M$601,$AA159)="","",INDEX('Per Invoice'!M$2:M$601,$AA159)))</f>
        <v/>
      </c>
      <c r="N159">
        <f>IF($AA159="","",IF(INDEX('Per Invoice'!N$2:N$601,$AA159)="","",INDEX('Per Invoice'!N$2:N$601,$AA159)))</f>
        <v/>
      </c>
      <c r="O159" s="7">
        <f>IF($AA159="","",IF(INDEX('Per Invoice'!O$2:O$601,$AA159)="","",INDEX('Per Invoice'!O$2:O$601,$AA159)))</f>
        <v/>
      </c>
      <c r="P159" s="7">
        <f>IF($AA159="","",IF(INDEX('Per Invoice'!P$2:P$601,$AA159)="","",INDEX('Per Invoice'!P$2:P$601,$AA159)))</f>
        <v/>
      </c>
      <c r="Q159">
        <f>IF($AA159="","",IF(INDEX('Per Invoice'!Q$2:Q$601,$AA159)="","",INDEX('Per Invoice'!Q$2:Q$601,$AA159)))</f>
        <v/>
      </c>
      <c r="R159" s="7">
        <f>IF($AA159="","",IF(INDEX('Per Invoice'!R$2:R$601,$AA159)="","",INDEX('Per Invoice'!R$2:R$601,$AA159)))</f>
        <v/>
      </c>
      <c r="S159" s="7">
        <f>IF($AA159="","",IF(INDEX('Per Invoice'!S$2:S$601,$AA159)="","",INDEX('Per Invoice'!S$2:S$601,$AA159)))</f>
        <v/>
      </c>
      <c r="T159">
        <f>IF($AA159="","",IF(INDEX('Per Invoice'!T$2:T$601,$AA159)="","",INDEX('Per Invoice'!T$2:T$601,$AA159)))</f>
        <v/>
      </c>
      <c r="U159" s="7">
        <f>IF($AA159="","",IF(INDEX('Per Invoice'!U$2:U$601,$AA159)="","",INDEX('Per Invoice'!U$2:U$601,$AA159)))</f>
        <v/>
      </c>
      <c r="V159" s="7">
        <f>IF($AA159="","",IF(INDEX('Per Invoice'!V$2:V$601,$AA159)="","",INDEX('Per Invoice'!V$2:V$601,$AA159)))</f>
        <v/>
      </c>
      <c r="W159" s="7">
        <f>IF($AA159="","",IF(INDEX('Per Invoice'!W$2:W$601,$AA159)="","",INDEX('Per Invoice'!W$2:W$601,$AA159)))</f>
        <v/>
      </c>
      <c r="X159" s="7">
        <f>IF($AA159="","",IF(INDEX('Per Invoice'!X$2:X$601,$AA159)="","",INDEX('Per Invoice'!X$2:X$601,$AA159)))</f>
        <v/>
      </c>
      <c r="Y159" s="7">
        <f>IF($AA159="","",IF(INDEX('Per Invoice'!Y$2:Y$601,$AA159)="","",INDEX('Per Invoice'!Y$2:Y$601,$AA159)))</f>
        <v/>
      </c>
      <c r="Z159" s="7">
        <f>IF($AA159="","",IF(INDEX('Per Invoice'!Z$2:Z$601,$AA159)="","",INDEX('Per Invoice'!Z$2:Z$601,$AA159)))</f>
        <v/>
      </c>
      <c r="AA159" s="16">
        <f>IFERROR(MATCH(Settings!$C$26&amp;"|"&amp;ROWS($AA$2:$AA159),'Per Invoice'!$AC$2:$AC$601,0),"")</f>
        <v/>
      </c>
    </row>
    <row r="160">
      <c r="A160">
        <f>IF($AA160="","",IF(INDEX('Per Invoice'!A$2:A$601,$AA160)="","",INDEX('Per Invoice'!A$2:A$601,$AA160)))</f>
        <v/>
      </c>
      <c r="B160">
        <f>IF($AA160="","",IF(INDEX('Per Invoice'!B$2:B$601,$AA160)="","",INDEX('Per Invoice'!B$2:B$601,$AA160)))</f>
        <v/>
      </c>
      <c r="C160">
        <f>IF($AA160="","",IF(INDEX('Per Invoice'!C$2:C$601,$AA160)="","",INDEX('Per Invoice'!C$2:C$601,$AA160)))</f>
        <v/>
      </c>
      <c r="D160">
        <f>IF($AA160="","",IF(INDEX('Per Invoice'!D$2:D$601,$AA160)="","",INDEX('Per Invoice'!D$2:D$601,$AA160)))</f>
        <v/>
      </c>
      <c r="E160" s="14">
        <f>IF($AA160="","",IF(INDEX('Per Invoice'!E$2:E$601,$AA160)="","",INDEX('Per Invoice'!E$2:E$601,$AA160)))</f>
        <v/>
      </c>
      <c r="F160">
        <f>IF($AA160="","",IF(INDEX('Per Invoice'!F$2:F$601,$AA160)="","",INDEX('Per Invoice'!F$2:F$601,$AA160)))</f>
        <v/>
      </c>
      <c r="G160">
        <f>IF($AA160="","",IF(INDEX('Per Invoice'!G$2:G$601,$AA160)="","",INDEX('Per Invoice'!G$2:G$601,$AA160)))</f>
        <v/>
      </c>
      <c r="H160">
        <f>IF($AA160="","",IF(INDEX('Per Invoice'!H$2:H$601,$AA160)="","",INDEX('Per Invoice'!H$2:H$601,$AA160)))</f>
        <v/>
      </c>
      <c r="I160">
        <f>IF($AA160="","",IF(INDEX('Per Invoice'!I$2:I$601,$AA160)="","",INDEX('Per Invoice'!I$2:I$601,$AA160)))</f>
        <v/>
      </c>
      <c r="J160">
        <f>IF($AA160="","",IF(INDEX('Per Invoice'!J$2:J$601,$AA160)="","",INDEX('Per Invoice'!J$2:J$601,$AA160)))</f>
        <v/>
      </c>
      <c r="K160" s="7">
        <f>IF($AA160="","",IF(INDEX('Per Invoice'!K$2:K$601,$AA160)="","",INDEX('Per Invoice'!K$2:K$601,$AA160)))</f>
        <v/>
      </c>
      <c r="L160">
        <f>IF($AA160="","",IF(INDEX('Per Invoice'!L$2:L$601,$AA160)="","",INDEX('Per Invoice'!L$2:L$601,$AA160)))</f>
        <v/>
      </c>
      <c r="M160">
        <f>IF($AA160="","",IF(INDEX('Per Invoice'!M$2:M$601,$AA160)="","",INDEX('Per Invoice'!M$2:M$601,$AA160)))</f>
        <v/>
      </c>
      <c r="N160">
        <f>IF($AA160="","",IF(INDEX('Per Invoice'!N$2:N$601,$AA160)="","",INDEX('Per Invoice'!N$2:N$601,$AA160)))</f>
        <v/>
      </c>
      <c r="O160" s="7">
        <f>IF($AA160="","",IF(INDEX('Per Invoice'!O$2:O$601,$AA160)="","",INDEX('Per Invoice'!O$2:O$601,$AA160)))</f>
        <v/>
      </c>
      <c r="P160" s="7">
        <f>IF($AA160="","",IF(INDEX('Per Invoice'!P$2:P$601,$AA160)="","",INDEX('Per Invoice'!P$2:P$601,$AA160)))</f>
        <v/>
      </c>
      <c r="Q160">
        <f>IF($AA160="","",IF(INDEX('Per Invoice'!Q$2:Q$601,$AA160)="","",INDEX('Per Invoice'!Q$2:Q$601,$AA160)))</f>
        <v/>
      </c>
      <c r="R160" s="7">
        <f>IF($AA160="","",IF(INDEX('Per Invoice'!R$2:R$601,$AA160)="","",INDEX('Per Invoice'!R$2:R$601,$AA160)))</f>
        <v/>
      </c>
      <c r="S160" s="7">
        <f>IF($AA160="","",IF(INDEX('Per Invoice'!S$2:S$601,$AA160)="","",INDEX('Per Invoice'!S$2:S$601,$AA160)))</f>
        <v/>
      </c>
      <c r="T160">
        <f>IF($AA160="","",IF(INDEX('Per Invoice'!T$2:T$601,$AA160)="","",INDEX('Per Invoice'!T$2:T$601,$AA160)))</f>
        <v/>
      </c>
      <c r="U160" s="7">
        <f>IF($AA160="","",IF(INDEX('Per Invoice'!U$2:U$601,$AA160)="","",INDEX('Per Invoice'!U$2:U$601,$AA160)))</f>
        <v/>
      </c>
      <c r="V160" s="7">
        <f>IF($AA160="","",IF(INDEX('Per Invoice'!V$2:V$601,$AA160)="","",INDEX('Per Invoice'!V$2:V$601,$AA160)))</f>
        <v/>
      </c>
      <c r="W160" s="7">
        <f>IF($AA160="","",IF(INDEX('Per Invoice'!W$2:W$601,$AA160)="","",INDEX('Per Invoice'!W$2:W$601,$AA160)))</f>
        <v/>
      </c>
      <c r="X160" s="7">
        <f>IF($AA160="","",IF(INDEX('Per Invoice'!X$2:X$601,$AA160)="","",INDEX('Per Invoice'!X$2:X$601,$AA160)))</f>
        <v/>
      </c>
      <c r="Y160" s="7">
        <f>IF($AA160="","",IF(INDEX('Per Invoice'!Y$2:Y$601,$AA160)="","",INDEX('Per Invoice'!Y$2:Y$601,$AA160)))</f>
        <v/>
      </c>
      <c r="Z160" s="7">
        <f>IF($AA160="","",IF(INDEX('Per Invoice'!Z$2:Z$601,$AA160)="","",INDEX('Per Invoice'!Z$2:Z$601,$AA160)))</f>
        <v/>
      </c>
      <c r="AA160" s="16">
        <f>IFERROR(MATCH(Settings!$C$26&amp;"|"&amp;ROWS($AA$2:$AA160),'Per Invoice'!$AC$2:$AC$601,0),"")</f>
        <v/>
      </c>
    </row>
    <row r="161">
      <c r="A161">
        <f>IF($AA161="","",IF(INDEX('Per Invoice'!A$2:A$601,$AA161)="","",INDEX('Per Invoice'!A$2:A$601,$AA161)))</f>
        <v/>
      </c>
      <c r="B161">
        <f>IF($AA161="","",IF(INDEX('Per Invoice'!B$2:B$601,$AA161)="","",INDEX('Per Invoice'!B$2:B$601,$AA161)))</f>
        <v/>
      </c>
      <c r="C161">
        <f>IF($AA161="","",IF(INDEX('Per Invoice'!C$2:C$601,$AA161)="","",INDEX('Per Invoice'!C$2:C$601,$AA161)))</f>
        <v/>
      </c>
      <c r="D161">
        <f>IF($AA161="","",IF(INDEX('Per Invoice'!D$2:D$601,$AA161)="","",INDEX('Per Invoice'!D$2:D$601,$AA161)))</f>
        <v/>
      </c>
      <c r="E161" s="14">
        <f>IF($AA161="","",IF(INDEX('Per Invoice'!E$2:E$601,$AA161)="","",INDEX('Per Invoice'!E$2:E$601,$AA161)))</f>
        <v/>
      </c>
      <c r="F161">
        <f>IF($AA161="","",IF(INDEX('Per Invoice'!F$2:F$601,$AA161)="","",INDEX('Per Invoice'!F$2:F$601,$AA161)))</f>
        <v/>
      </c>
      <c r="G161">
        <f>IF($AA161="","",IF(INDEX('Per Invoice'!G$2:G$601,$AA161)="","",INDEX('Per Invoice'!G$2:G$601,$AA161)))</f>
        <v/>
      </c>
      <c r="H161">
        <f>IF($AA161="","",IF(INDEX('Per Invoice'!H$2:H$601,$AA161)="","",INDEX('Per Invoice'!H$2:H$601,$AA161)))</f>
        <v/>
      </c>
      <c r="I161">
        <f>IF($AA161="","",IF(INDEX('Per Invoice'!I$2:I$601,$AA161)="","",INDEX('Per Invoice'!I$2:I$601,$AA161)))</f>
        <v/>
      </c>
      <c r="J161">
        <f>IF($AA161="","",IF(INDEX('Per Invoice'!J$2:J$601,$AA161)="","",INDEX('Per Invoice'!J$2:J$601,$AA161)))</f>
        <v/>
      </c>
      <c r="K161" s="7">
        <f>IF($AA161="","",IF(INDEX('Per Invoice'!K$2:K$601,$AA161)="","",INDEX('Per Invoice'!K$2:K$601,$AA161)))</f>
        <v/>
      </c>
      <c r="L161">
        <f>IF($AA161="","",IF(INDEX('Per Invoice'!L$2:L$601,$AA161)="","",INDEX('Per Invoice'!L$2:L$601,$AA161)))</f>
        <v/>
      </c>
      <c r="M161">
        <f>IF($AA161="","",IF(INDEX('Per Invoice'!M$2:M$601,$AA161)="","",INDEX('Per Invoice'!M$2:M$601,$AA161)))</f>
        <v/>
      </c>
      <c r="N161">
        <f>IF($AA161="","",IF(INDEX('Per Invoice'!N$2:N$601,$AA161)="","",INDEX('Per Invoice'!N$2:N$601,$AA161)))</f>
        <v/>
      </c>
      <c r="O161" s="7">
        <f>IF($AA161="","",IF(INDEX('Per Invoice'!O$2:O$601,$AA161)="","",INDEX('Per Invoice'!O$2:O$601,$AA161)))</f>
        <v/>
      </c>
      <c r="P161" s="7">
        <f>IF($AA161="","",IF(INDEX('Per Invoice'!P$2:P$601,$AA161)="","",INDEX('Per Invoice'!P$2:P$601,$AA161)))</f>
        <v/>
      </c>
      <c r="Q161">
        <f>IF($AA161="","",IF(INDEX('Per Invoice'!Q$2:Q$601,$AA161)="","",INDEX('Per Invoice'!Q$2:Q$601,$AA161)))</f>
        <v/>
      </c>
      <c r="R161" s="7">
        <f>IF($AA161="","",IF(INDEX('Per Invoice'!R$2:R$601,$AA161)="","",INDEX('Per Invoice'!R$2:R$601,$AA161)))</f>
        <v/>
      </c>
      <c r="S161" s="7">
        <f>IF($AA161="","",IF(INDEX('Per Invoice'!S$2:S$601,$AA161)="","",INDEX('Per Invoice'!S$2:S$601,$AA161)))</f>
        <v/>
      </c>
      <c r="T161">
        <f>IF($AA161="","",IF(INDEX('Per Invoice'!T$2:T$601,$AA161)="","",INDEX('Per Invoice'!T$2:T$601,$AA161)))</f>
        <v/>
      </c>
      <c r="U161" s="7">
        <f>IF($AA161="","",IF(INDEX('Per Invoice'!U$2:U$601,$AA161)="","",INDEX('Per Invoice'!U$2:U$601,$AA161)))</f>
        <v/>
      </c>
      <c r="V161" s="7">
        <f>IF($AA161="","",IF(INDEX('Per Invoice'!V$2:V$601,$AA161)="","",INDEX('Per Invoice'!V$2:V$601,$AA161)))</f>
        <v/>
      </c>
      <c r="W161" s="7">
        <f>IF($AA161="","",IF(INDEX('Per Invoice'!W$2:W$601,$AA161)="","",INDEX('Per Invoice'!W$2:W$601,$AA161)))</f>
        <v/>
      </c>
      <c r="X161" s="7">
        <f>IF($AA161="","",IF(INDEX('Per Invoice'!X$2:X$601,$AA161)="","",INDEX('Per Invoice'!X$2:X$601,$AA161)))</f>
        <v/>
      </c>
      <c r="Y161" s="7">
        <f>IF($AA161="","",IF(INDEX('Per Invoice'!Y$2:Y$601,$AA161)="","",INDEX('Per Invoice'!Y$2:Y$601,$AA161)))</f>
        <v/>
      </c>
      <c r="Z161" s="7">
        <f>IF($AA161="","",IF(INDEX('Per Invoice'!Z$2:Z$601,$AA161)="","",INDEX('Per Invoice'!Z$2:Z$601,$AA161)))</f>
        <v/>
      </c>
      <c r="AA161" s="16">
        <f>IFERROR(MATCH(Settings!$C$26&amp;"|"&amp;ROWS($AA$2:$AA161),'Per Invoice'!$AC$2:$AC$601,0),"")</f>
        <v/>
      </c>
    </row>
    <row r="162">
      <c r="A162">
        <f>IF($AA162="","",IF(INDEX('Per Invoice'!A$2:A$601,$AA162)="","",INDEX('Per Invoice'!A$2:A$601,$AA162)))</f>
        <v/>
      </c>
      <c r="B162">
        <f>IF($AA162="","",IF(INDEX('Per Invoice'!B$2:B$601,$AA162)="","",INDEX('Per Invoice'!B$2:B$601,$AA162)))</f>
        <v/>
      </c>
      <c r="C162">
        <f>IF($AA162="","",IF(INDEX('Per Invoice'!C$2:C$601,$AA162)="","",INDEX('Per Invoice'!C$2:C$601,$AA162)))</f>
        <v/>
      </c>
      <c r="D162">
        <f>IF($AA162="","",IF(INDEX('Per Invoice'!D$2:D$601,$AA162)="","",INDEX('Per Invoice'!D$2:D$601,$AA162)))</f>
        <v/>
      </c>
      <c r="E162" s="14">
        <f>IF($AA162="","",IF(INDEX('Per Invoice'!E$2:E$601,$AA162)="","",INDEX('Per Invoice'!E$2:E$601,$AA162)))</f>
        <v/>
      </c>
      <c r="F162">
        <f>IF($AA162="","",IF(INDEX('Per Invoice'!F$2:F$601,$AA162)="","",INDEX('Per Invoice'!F$2:F$601,$AA162)))</f>
        <v/>
      </c>
      <c r="G162">
        <f>IF($AA162="","",IF(INDEX('Per Invoice'!G$2:G$601,$AA162)="","",INDEX('Per Invoice'!G$2:G$601,$AA162)))</f>
        <v/>
      </c>
      <c r="H162">
        <f>IF($AA162="","",IF(INDEX('Per Invoice'!H$2:H$601,$AA162)="","",INDEX('Per Invoice'!H$2:H$601,$AA162)))</f>
        <v/>
      </c>
      <c r="I162">
        <f>IF($AA162="","",IF(INDEX('Per Invoice'!I$2:I$601,$AA162)="","",INDEX('Per Invoice'!I$2:I$601,$AA162)))</f>
        <v/>
      </c>
      <c r="J162">
        <f>IF($AA162="","",IF(INDEX('Per Invoice'!J$2:J$601,$AA162)="","",INDEX('Per Invoice'!J$2:J$601,$AA162)))</f>
        <v/>
      </c>
      <c r="K162" s="7">
        <f>IF($AA162="","",IF(INDEX('Per Invoice'!K$2:K$601,$AA162)="","",INDEX('Per Invoice'!K$2:K$601,$AA162)))</f>
        <v/>
      </c>
      <c r="L162">
        <f>IF($AA162="","",IF(INDEX('Per Invoice'!L$2:L$601,$AA162)="","",INDEX('Per Invoice'!L$2:L$601,$AA162)))</f>
        <v/>
      </c>
      <c r="M162">
        <f>IF($AA162="","",IF(INDEX('Per Invoice'!M$2:M$601,$AA162)="","",INDEX('Per Invoice'!M$2:M$601,$AA162)))</f>
        <v/>
      </c>
      <c r="N162">
        <f>IF($AA162="","",IF(INDEX('Per Invoice'!N$2:N$601,$AA162)="","",INDEX('Per Invoice'!N$2:N$601,$AA162)))</f>
        <v/>
      </c>
      <c r="O162" s="7">
        <f>IF($AA162="","",IF(INDEX('Per Invoice'!O$2:O$601,$AA162)="","",INDEX('Per Invoice'!O$2:O$601,$AA162)))</f>
        <v/>
      </c>
      <c r="P162" s="7">
        <f>IF($AA162="","",IF(INDEX('Per Invoice'!P$2:P$601,$AA162)="","",INDEX('Per Invoice'!P$2:P$601,$AA162)))</f>
        <v/>
      </c>
      <c r="Q162">
        <f>IF($AA162="","",IF(INDEX('Per Invoice'!Q$2:Q$601,$AA162)="","",INDEX('Per Invoice'!Q$2:Q$601,$AA162)))</f>
        <v/>
      </c>
      <c r="R162" s="7">
        <f>IF($AA162="","",IF(INDEX('Per Invoice'!R$2:R$601,$AA162)="","",INDEX('Per Invoice'!R$2:R$601,$AA162)))</f>
        <v/>
      </c>
      <c r="S162" s="7">
        <f>IF($AA162="","",IF(INDEX('Per Invoice'!S$2:S$601,$AA162)="","",INDEX('Per Invoice'!S$2:S$601,$AA162)))</f>
        <v/>
      </c>
      <c r="T162">
        <f>IF($AA162="","",IF(INDEX('Per Invoice'!T$2:T$601,$AA162)="","",INDEX('Per Invoice'!T$2:T$601,$AA162)))</f>
        <v/>
      </c>
      <c r="U162" s="7">
        <f>IF($AA162="","",IF(INDEX('Per Invoice'!U$2:U$601,$AA162)="","",INDEX('Per Invoice'!U$2:U$601,$AA162)))</f>
        <v/>
      </c>
      <c r="V162" s="7">
        <f>IF($AA162="","",IF(INDEX('Per Invoice'!V$2:V$601,$AA162)="","",INDEX('Per Invoice'!V$2:V$601,$AA162)))</f>
        <v/>
      </c>
      <c r="W162" s="7">
        <f>IF($AA162="","",IF(INDEX('Per Invoice'!W$2:W$601,$AA162)="","",INDEX('Per Invoice'!W$2:W$601,$AA162)))</f>
        <v/>
      </c>
      <c r="X162" s="7">
        <f>IF($AA162="","",IF(INDEX('Per Invoice'!X$2:X$601,$AA162)="","",INDEX('Per Invoice'!X$2:X$601,$AA162)))</f>
        <v/>
      </c>
      <c r="Y162" s="7">
        <f>IF($AA162="","",IF(INDEX('Per Invoice'!Y$2:Y$601,$AA162)="","",INDEX('Per Invoice'!Y$2:Y$601,$AA162)))</f>
        <v/>
      </c>
      <c r="Z162" s="7">
        <f>IF($AA162="","",IF(INDEX('Per Invoice'!Z$2:Z$601,$AA162)="","",INDEX('Per Invoice'!Z$2:Z$601,$AA162)))</f>
        <v/>
      </c>
      <c r="AA162" s="16">
        <f>IFERROR(MATCH(Settings!$C$26&amp;"|"&amp;ROWS($AA$2:$AA162),'Per Invoice'!$AC$2:$AC$601,0),"")</f>
        <v/>
      </c>
    </row>
    <row r="163">
      <c r="A163">
        <f>IF($AA163="","",IF(INDEX('Per Invoice'!A$2:A$601,$AA163)="","",INDEX('Per Invoice'!A$2:A$601,$AA163)))</f>
        <v/>
      </c>
      <c r="B163">
        <f>IF($AA163="","",IF(INDEX('Per Invoice'!B$2:B$601,$AA163)="","",INDEX('Per Invoice'!B$2:B$601,$AA163)))</f>
        <v/>
      </c>
      <c r="C163">
        <f>IF($AA163="","",IF(INDEX('Per Invoice'!C$2:C$601,$AA163)="","",INDEX('Per Invoice'!C$2:C$601,$AA163)))</f>
        <v/>
      </c>
      <c r="D163">
        <f>IF($AA163="","",IF(INDEX('Per Invoice'!D$2:D$601,$AA163)="","",INDEX('Per Invoice'!D$2:D$601,$AA163)))</f>
        <v/>
      </c>
      <c r="E163" s="14">
        <f>IF($AA163="","",IF(INDEX('Per Invoice'!E$2:E$601,$AA163)="","",INDEX('Per Invoice'!E$2:E$601,$AA163)))</f>
        <v/>
      </c>
      <c r="F163">
        <f>IF($AA163="","",IF(INDEX('Per Invoice'!F$2:F$601,$AA163)="","",INDEX('Per Invoice'!F$2:F$601,$AA163)))</f>
        <v/>
      </c>
      <c r="G163">
        <f>IF($AA163="","",IF(INDEX('Per Invoice'!G$2:G$601,$AA163)="","",INDEX('Per Invoice'!G$2:G$601,$AA163)))</f>
        <v/>
      </c>
      <c r="H163">
        <f>IF($AA163="","",IF(INDEX('Per Invoice'!H$2:H$601,$AA163)="","",INDEX('Per Invoice'!H$2:H$601,$AA163)))</f>
        <v/>
      </c>
      <c r="I163">
        <f>IF($AA163="","",IF(INDEX('Per Invoice'!I$2:I$601,$AA163)="","",INDEX('Per Invoice'!I$2:I$601,$AA163)))</f>
        <v/>
      </c>
      <c r="J163">
        <f>IF($AA163="","",IF(INDEX('Per Invoice'!J$2:J$601,$AA163)="","",INDEX('Per Invoice'!J$2:J$601,$AA163)))</f>
        <v/>
      </c>
      <c r="K163" s="7">
        <f>IF($AA163="","",IF(INDEX('Per Invoice'!K$2:K$601,$AA163)="","",INDEX('Per Invoice'!K$2:K$601,$AA163)))</f>
        <v/>
      </c>
      <c r="L163">
        <f>IF($AA163="","",IF(INDEX('Per Invoice'!L$2:L$601,$AA163)="","",INDEX('Per Invoice'!L$2:L$601,$AA163)))</f>
        <v/>
      </c>
      <c r="M163">
        <f>IF($AA163="","",IF(INDEX('Per Invoice'!M$2:M$601,$AA163)="","",INDEX('Per Invoice'!M$2:M$601,$AA163)))</f>
        <v/>
      </c>
      <c r="N163">
        <f>IF($AA163="","",IF(INDEX('Per Invoice'!N$2:N$601,$AA163)="","",INDEX('Per Invoice'!N$2:N$601,$AA163)))</f>
        <v/>
      </c>
      <c r="O163" s="7">
        <f>IF($AA163="","",IF(INDEX('Per Invoice'!O$2:O$601,$AA163)="","",INDEX('Per Invoice'!O$2:O$601,$AA163)))</f>
        <v/>
      </c>
      <c r="P163" s="7">
        <f>IF($AA163="","",IF(INDEX('Per Invoice'!P$2:P$601,$AA163)="","",INDEX('Per Invoice'!P$2:P$601,$AA163)))</f>
        <v/>
      </c>
      <c r="Q163">
        <f>IF($AA163="","",IF(INDEX('Per Invoice'!Q$2:Q$601,$AA163)="","",INDEX('Per Invoice'!Q$2:Q$601,$AA163)))</f>
        <v/>
      </c>
      <c r="R163" s="7">
        <f>IF($AA163="","",IF(INDEX('Per Invoice'!R$2:R$601,$AA163)="","",INDEX('Per Invoice'!R$2:R$601,$AA163)))</f>
        <v/>
      </c>
      <c r="S163" s="7">
        <f>IF($AA163="","",IF(INDEX('Per Invoice'!S$2:S$601,$AA163)="","",INDEX('Per Invoice'!S$2:S$601,$AA163)))</f>
        <v/>
      </c>
      <c r="T163">
        <f>IF($AA163="","",IF(INDEX('Per Invoice'!T$2:T$601,$AA163)="","",INDEX('Per Invoice'!T$2:T$601,$AA163)))</f>
        <v/>
      </c>
      <c r="U163" s="7">
        <f>IF($AA163="","",IF(INDEX('Per Invoice'!U$2:U$601,$AA163)="","",INDEX('Per Invoice'!U$2:U$601,$AA163)))</f>
        <v/>
      </c>
      <c r="V163" s="7">
        <f>IF($AA163="","",IF(INDEX('Per Invoice'!V$2:V$601,$AA163)="","",INDEX('Per Invoice'!V$2:V$601,$AA163)))</f>
        <v/>
      </c>
      <c r="W163" s="7">
        <f>IF($AA163="","",IF(INDEX('Per Invoice'!W$2:W$601,$AA163)="","",INDEX('Per Invoice'!W$2:W$601,$AA163)))</f>
        <v/>
      </c>
      <c r="X163" s="7">
        <f>IF($AA163="","",IF(INDEX('Per Invoice'!X$2:X$601,$AA163)="","",INDEX('Per Invoice'!X$2:X$601,$AA163)))</f>
        <v/>
      </c>
      <c r="Y163" s="7">
        <f>IF($AA163="","",IF(INDEX('Per Invoice'!Y$2:Y$601,$AA163)="","",INDEX('Per Invoice'!Y$2:Y$601,$AA163)))</f>
        <v/>
      </c>
      <c r="Z163" s="7">
        <f>IF($AA163="","",IF(INDEX('Per Invoice'!Z$2:Z$601,$AA163)="","",INDEX('Per Invoice'!Z$2:Z$601,$AA163)))</f>
        <v/>
      </c>
      <c r="AA163" s="16">
        <f>IFERROR(MATCH(Settings!$C$26&amp;"|"&amp;ROWS($AA$2:$AA163),'Per Invoice'!$AC$2:$AC$601,0),"")</f>
        <v/>
      </c>
    </row>
    <row r="164">
      <c r="A164">
        <f>IF($AA164="","",IF(INDEX('Per Invoice'!A$2:A$601,$AA164)="","",INDEX('Per Invoice'!A$2:A$601,$AA164)))</f>
        <v/>
      </c>
      <c r="B164">
        <f>IF($AA164="","",IF(INDEX('Per Invoice'!B$2:B$601,$AA164)="","",INDEX('Per Invoice'!B$2:B$601,$AA164)))</f>
        <v/>
      </c>
      <c r="C164">
        <f>IF($AA164="","",IF(INDEX('Per Invoice'!C$2:C$601,$AA164)="","",INDEX('Per Invoice'!C$2:C$601,$AA164)))</f>
        <v/>
      </c>
      <c r="D164">
        <f>IF($AA164="","",IF(INDEX('Per Invoice'!D$2:D$601,$AA164)="","",INDEX('Per Invoice'!D$2:D$601,$AA164)))</f>
        <v/>
      </c>
      <c r="E164" s="14">
        <f>IF($AA164="","",IF(INDEX('Per Invoice'!E$2:E$601,$AA164)="","",INDEX('Per Invoice'!E$2:E$601,$AA164)))</f>
        <v/>
      </c>
      <c r="F164">
        <f>IF($AA164="","",IF(INDEX('Per Invoice'!F$2:F$601,$AA164)="","",INDEX('Per Invoice'!F$2:F$601,$AA164)))</f>
        <v/>
      </c>
      <c r="G164">
        <f>IF($AA164="","",IF(INDEX('Per Invoice'!G$2:G$601,$AA164)="","",INDEX('Per Invoice'!G$2:G$601,$AA164)))</f>
        <v/>
      </c>
      <c r="H164">
        <f>IF($AA164="","",IF(INDEX('Per Invoice'!H$2:H$601,$AA164)="","",INDEX('Per Invoice'!H$2:H$601,$AA164)))</f>
        <v/>
      </c>
      <c r="I164">
        <f>IF($AA164="","",IF(INDEX('Per Invoice'!I$2:I$601,$AA164)="","",INDEX('Per Invoice'!I$2:I$601,$AA164)))</f>
        <v/>
      </c>
      <c r="J164">
        <f>IF($AA164="","",IF(INDEX('Per Invoice'!J$2:J$601,$AA164)="","",INDEX('Per Invoice'!J$2:J$601,$AA164)))</f>
        <v/>
      </c>
      <c r="K164" s="7">
        <f>IF($AA164="","",IF(INDEX('Per Invoice'!K$2:K$601,$AA164)="","",INDEX('Per Invoice'!K$2:K$601,$AA164)))</f>
        <v/>
      </c>
      <c r="L164">
        <f>IF($AA164="","",IF(INDEX('Per Invoice'!L$2:L$601,$AA164)="","",INDEX('Per Invoice'!L$2:L$601,$AA164)))</f>
        <v/>
      </c>
      <c r="M164">
        <f>IF($AA164="","",IF(INDEX('Per Invoice'!M$2:M$601,$AA164)="","",INDEX('Per Invoice'!M$2:M$601,$AA164)))</f>
        <v/>
      </c>
      <c r="N164">
        <f>IF($AA164="","",IF(INDEX('Per Invoice'!N$2:N$601,$AA164)="","",INDEX('Per Invoice'!N$2:N$601,$AA164)))</f>
        <v/>
      </c>
      <c r="O164" s="7">
        <f>IF($AA164="","",IF(INDEX('Per Invoice'!O$2:O$601,$AA164)="","",INDEX('Per Invoice'!O$2:O$601,$AA164)))</f>
        <v/>
      </c>
      <c r="P164" s="7">
        <f>IF($AA164="","",IF(INDEX('Per Invoice'!P$2:P$601,$AA164)="","",INDEX('Per Invoice'!P$2:P$601,$AA164)))</f>
        <v/>
      </c>
      <c r="Q164">
        <f>IF($AA164="","",IF(INDEX('Per Invoice'!Q$2:Q$601,$AA164)="","",INDEX('Per Invoice'!Q$2:Q$601,$AA164)))</f>
        <v/>
      </c>
      <c r="R164" s="7">
        <f>IF($AA164="","",IF(INDEX('Per Invoice'!R$2:R$601,$AA164)="","",INDEX('Per Invoice'!R$2:R$601,$AA164)))</f>
        <v/>
      </c>
      <c r="S164" s="7">
        <f>IF($AA164="","",IF(INDEX('Per Invoice'!S$2:S$601,$AA164)="","",INDEX('Per Invoice'!S$2:S$601,$AA164)))</f>
        <v/>
      </c>
      <c r="T164">
        <f>IF($AA164="","",IF(INDEX('Per Invoice'!T$2:T$601,$AA164)="","",INDEX('Per Invoice'!T$2:T$601,$AA164)))</f>
        <v/>
      </c>
      <c r="U164" s="7">
        <f>IF($AA164="","",IF(INDEX('Per Invoice'!U$2:U$601,$AA164)="","",INDEX('Per Invoice'!U$2:U$601,$AA164)))</f>
        <v/>
      </c>
      <c r="V164" s="7">
        <f>IF($AA164="","",IF(INDEX('Per Invoice'!V$2:V$601,$AA164)="","",INDEX('Per Invoice'!V$2:V$601,$AA164)))</f>
        <v/>
      </c>
      <c r="W164" s="7">
        <f>IF($AA164="","",IF(INDEX('Per Invoice'!W$2:W$601,$AA164)="","",INDEX('Per Invoice'!W$2:W$601,$AA164)))</f>
        <v/>
      </c>
      <c r="X164" s="7">
        <f>IF($AA164="","",IF(INDEX('Per Invoice'!X$2:X$601,$AA164)="","",INDEX('Per Invoice'!X$2:X$601,$AA164)))</f>
        <v/>
      </c>
      <c r="Y164" s="7">
        <f>IF($AA164="","",IF(INDEX('Per Invoice'!Y$2:Y$601,$AA164)="","",INDEX('Per Invoice'!Y$2:Y$601,$AA164)))</f>
        <v/>
      </c>
      <c r="Z164" s="7">
        <f>IF($AA164="","",IF(INDEX('Per Invoice'!Z$2:Z$601,$AA164)="","",INDEX('Per Invoice'!Z$2:Z$601,$AA164)))</f>
        <v/>
      </c>
      <c r="AA164" s="16">
        <f>IFERROR(MATCH(Settings!$C$26&amp;"|"&amp;ROWS($AA$2:$AA164),'Per Invoice'!$AC$2:$AC$601,0),"")</f>
        <v/>
      </c>
    </row>
    <row r="165">
      <c r="A165">
        <f>IF($AA165="","",IF(INDEX('Per Invoice'!A$2:A$601,$AA165)="","",INDEX('Per Invoice'!A$2:A$601,$AA165)))</f>
        <v/>
      </c>
      <c r="B165">
        <f>IF($AA165="","",IF(INDEX('Per Invoice'!B$2:B$601,$AA165)="","",INDEX('Per Invoice'!B$2:B$601,$AA165)))</f>
        <v/>
      </c>
      <c r="C165">
        <f>IF($AA165="","",IF(INDEX('Per Invoice'!C$2:C$601,$AA165)="","",INDEX('Per Invoice'!C$2:C$601,$AA165)))</f>
        <v/>
      </c>
      <c r="D165">
        <f>IF($AA165="","",IF(INDEX('Per Invoice'!D$2:D$601,$AA165)="","",INDEX('Per Invoice'!D$2:D$601,$AA165)))</f>
        <v/>
      </c>
      <c r="E165" s="14">
        <f>IF($AA165="","",IF(INDEX('Per Invoice'!E$2:E$601,$AA165)="","",INDEX('Per Invoice'!E$2:E$601,$AA165)))</f>
        <v/>
      </c>
      <c r="F165">
        <f>IF($AA165="","",IF(INDEX('Per Invoice'!F$2:F$601,$AA165)="","",INDEX('Per Invoice'!F$2:F$601,$AA165)))</f>
        <v/>
      </c>
      <c r="G165">
        <f>IF($AA165="","",IF(INDEX('Per Invoice'!G$2:G$601,$AA165)="","",INDEX('Per Invoice'!G$2:G$601,$AA165)))</f>
        <v/>
      </c>
      <c r="H165">
        <f>IF($AA165="","",IF(INDEX('Per Invoice'!H$2:H$601,$AA165)="","",INDEX('Per Invoice'!H$2:H$601,$AA165)))</f>
        <v/>
      </c>
      <c r="I165">
        <f>IF($AA165="","",IF(INDEX('Per Invoice'!I$2:I$601,$AA165)="","",INDEX('Per Invoice'!I$2:I$601,$AA165)))</f>
        <v/>
      </c>
      <c r="J165">
        <f>IF($AA165="","",IF(INDEX('Per Invoice'!J$2:J$601,$AA165)="","",INDEX('Per Invoice'!J$2:J$601,$AA165)))</f>
        <v/>
      </c>
      <c r="K165" s="7">
        <f>IF($AA165="","",IF(INDEX('Per Invoice'!K$2:K$601,$AA165)="","",INDEX('Per Invoice'!K$2:K$601,$AA165)))</f>
        <v/>
      </c>
      <c r="L165">
        <f>IF($AA165="","",IF(INDEX('Per Invoice'!L$2:L$601,$AA165)="","",INDEX('Per Invoice'!L$2:L$601,$AA165)))</f>
        <v/>
      </c>
      <c r="M165">
        <f>IF($AA165="","",IF(INDEX('Per Invoice'!M$2:M$601,$AA165)="","",INDEX('Per Invoice'!M$2:M$601,$AA165)))</f>
        <v/>
      </c>
      <c r="N165">
        <f>IF($AA165="","",IF(INDEX('Per Invoice'!N$2:N$601,$AA165)="","",INDEX('Per Invoice'!N$2:N$601,$AA165)))</f>
        <v/>
      </c>
      <c r="O165" s="7">
        <f>IF($AA165="","",IF(INDEX('Per Invoice'!O$2:O$601,$AA165)="","",INDEX('Per Invoice'!O$2:O$601,$AA165)))</f>
        <v/>
      </c>
      <c r="P165" s="7">
        <f>IF($AA165="","",IF(INDEX('Per Invoice'!P$2:P$601,$AA165)="","",INDEX('Per Invoice'!P$2:P$601,$AA165)))</f>
        <v/>
      </c>
      <c r="Q165">
        <f>IF($AA165="","",IF(INDEX('Per Invoice'!Q$2:Q$601,$AA165)="","",INDEX('Per Invoice'!Q$2:Q$601,$AA165)))</f>
        <v/>
      </c>
      <c r="R165" s="7">
        <f>IF($AA165="","",IF(INDEX('Per Invoice'!R$2:R$601,$AA165)="","",INDEX('Per Invoice'!R$2:R$601,$AA165)))</f>
        <v/>
      </c>
      <c r="S165" s="7">
        <f>IF($AA165="","",IF(INDEX('Per Invoice'!S$2:S$601,$AA165)="","",INDEX('Per Invoice'!S$2:S$601,$AA165)))</f>
        <v/>
      </c>
      <c r="T165">
        <f>IF($AA165="","",IF(INDEX('Per Invoice'!T$2:T$601,$AA165)="","",INDEX('Per Invoice'!T$2:T$601,$AA165)))</f>
        <v/>
      </c>
      <c r="U165" s="7">
        <f>IF($AA165="","",IF(INDEX('Per Invoice'!U$2:U$601,$AA165)="","",INDEX('Per Invoice'!U$2:U$601,$AA165)))</f>
        <v/>
      </c>
      <c r="V165" s="7">
        <f>IF($AA165="","",IF(INDEX('Per Invoice'!V$2:V$601,$AA165)="","",INDEX('Per Invoice'!V$2:V$601,$AA165)))</f>
        <v/>
      </c>
      <c r="W165" s="7">
        <f>IF($AA165="","",IF(INDEX('Per Invoice'!W$2:W$601,$AA165)="","",INDEX('Per Invoice'!W$2:W$601,$AA165)))</f>
        <v/>
      </c>
      <c r="X165" s="7">
        <f>IF($AA165="","",IF(INDEX('Per Invoice'!X$2:X$601,$AA165)="","",INDEX('Per Invoice'!X$2:X$601,$AA165)))</f>
        <v/>
      </c>
      <c r="Y165" s="7">
        <f>IF($AA165="","",IF(INDEX('Per Invoice'!Y$2:Y$601,$AA165)="","",INDEX('Per Invoice'!Y$2:Y$601,$AA165)))</f>
        <v/>
      </c>
      <c r="Z165" s="7">
        <f>IF($AA165="","",IF(INDEX('Per Invoice'!Z$2:Z$601,$AA165)="","",INDEX('Per Invoice'!Z$2:Z$601,$AA165)))</f>
        <v/>
      </c>
      <c r="AA165" s="16">
        <f>IFERROR(MATCH(Settings!$C$26&amp;"|"&amp;ROWS($AA$2:$AA165),'Per Invoice'!$AC$2:$AC$601,0),"")</f>
        <v/>
      </c>
    </row>
    <row r="166">
      <c r="A166">
        <f>IF($AA166="","",IF(INDEX('Per Invoice'!A$2:A$601,$AA166)="","",INDEX('Per Invoice'!A$2:A$601,$AA166)))</f>
        <v/>
      </c>
      <c r="B166">
        <f>IF($AA166="","",IF(INDEX('Per Invoice'!B$2:B$601,$AA166)="","",INDEX('Per Invoice'!B$2:B$601,$AA166)))</f>
        <v/>
      </c>
      <c r="C166">
        <f>IF($AA166="","",IF(INDEX('Per Invoice'!C$2:C$601,$AA166)="","",INDEX('Per Invoice'!C$2:C$601,$AA166)))</f>
        <v/>
      </c>
      <c r="D166">
        <f>IF($AA166="","",IF(INDEX('Per Invoice'!D$2:D$601,$AA166)="","",INDEX('Per Invoice'!D$2:D$601,$AA166)))</f>
        <v/>
      </c>
      <c r="E166" s="14">
        <f>IF($AA166="","",IF(INDEX('Per Invoice'!E$2:E$601,$AA166)="","",INDEX('Per Invoice'!E$2:E$601,$AA166)))</f>
        <v/>
      </c>
      <c r="F166">
        <f>IF($AA166="","",IF(INDEX('Per Invoice'!F$2:F$601,$AA166)="","",INDEX('Per Invoice'!F$2:F$601,$AA166)))</f>
        <v/>
      </c>
      <c r="G166">
        <f>IF($AA166="","",IF(INDEX('Per Invoice'!G$2:G$601,$AA166)="","",INDEX('Per Invoice'!G$2:G$601,$AA166)))</f>
        <v/>
      </c>
      <c r="H166">
        <f>IF($AA166="","",IF(INDEX('Per Invoice'!H$2:H$601,$AA166)="","",INDEX('Per Invoice'!H$2:H$601,$AA166)))</f>
        <v/>
      </c>
      <c r="I166">
        <f>IF($AA166="","",IF(INDEX('Per Invoice'!I$2:I$601,$AA166)="","",INDEX('Per Invoice'!I$2:I$601,$AA166)))</f>
        <v/>
      </c>
      <c r="J166">
        <f>IF($AA166="","",IF(INDEX('Per Invoice'!J$2:J$601,$AA166)="","",INDEX('Per Invoice'!J$2:J$601,$AA166)))</f>
        <v/>
      </c>
      <c r="K166" s="7">
        <f>IF($AA166="","",IF(INDEX('Per Invoice'!K$2:K$601,$AA166)="","",INDEX('Per Invoice'!K$2:K$601,$AA166)))</f>
        <v/>
      </c>
      <c r="L166">
        <f>IF($AA166="","",IF(INDEX('Per Invoice'!L$2:L$601,$AA166)="","",INDEX('Per Invoice'!L$2:L$601,$AA166)))</f>
        <v/>
      </c>
      <c r="M166">
        <f>IF($AA166="","",IF(INDEX('Per Invoice'!M$2:M$601,$AA166)="","",INDEX('Per Invoice'!M$2:M$601,$AA166)))</f>
        <v/>
      </c>
      <c r="N166">
        <f>IF($AA166="","",IF(INDEX('Per Invoice'!N$2:N$601,$AA166)="","",INDEX('Per Invoice'!N$2:N$601,$AA166)))</f>
        <v/>
      </c>
      <c r="O166" s="7">
        <f>IF($AA166="","",IF(INDEX('Per Invoice'!O$2:O$601,$AA166)="","",INDEX('Per Invoice'!O$2:O$601,$AA166)))</f>
        <v/>
      </c>
      <c r="P166" s="7">
        <f>IF($AA166="","",IF(INDEX('Per Invoice'!P$2:P$601,$AA166)="","",INDEX('Per Invoice'!P$2:P$601,$AA166)))</f>
        <v/>
      </c>
      <c r="Q166">
        <f>IF($AA166="","",IF(INDEX('Per Invoice'!Q$2:Q$601,$AA166)="","",INDEX('Per Invoice'!Q$2:Q$601,$AA166)))</f>
        <v/>
      </c>
      <c r="R166" s="7">
        <f>IF($AA166="","",IF(INDEX('Per Invoice'!R$2:R$601,$AA166)="","",INDEX('Per Invoice'!R$2:R$601,$AA166)))</f>
        <v/>
      </c>
      <c r="S166" s="7">
        <f>IF($AA166="","",IF(INDEX('Per Invoice'!S$2:S$601,$AA166)="","",INDEX('Per Invoice'!S$2:S$601,$AA166)))</f>
        <v/>
      </c>
      <c r="T166">
        <f>IF($AA166="","",IF(INDEX('Per Invoice'!T$2:T$601,$AA166)="","",INDEX('Per Invoice'!T$2:T$601,$AA166)))</f>
        <v/>
      </c>
      <c r="U166" s="7">
        <f>IF($AA166="","",IF(INDEX('Per Invoice'!U$2:U$601,$AA166)="","",INDEX('Per Invoice'!U$2:U$601,$AA166)))</f>
        <v/>
      </c>
      <c r="V166" s="7">
        <f>IF($AA166="","",IF(INDEX('Per Invoice'!V$2:V$601,$AA166)="","",INDEX('Per Invoice'!V$2:V$601,$AA166)))</f>
        <v/>
      </c>
      <c r="W166" s="7">
        <f>IF($AA166="","",IF(INDEX('Per Invoice'!W$2:W$601,$AA166)="","",INDEX('Per Invoice'!W$2:W$601,$AA166)))</f>
        <v/>
      </c>
      <c r="X166" s="7">
        <f>IF($AA166="","",IF(INDEX('Per Invoice'!X$2:X$601,$AA166)="","",INDEX('Per Invoice'!X$2:X$601,$AA166)))</f>
        <v/>
      </c>
      <c r="Y166" s="7">
        <f>IF($AA166="","",IF(INDEX('Per Invoice'!Y$2:Y$601,$AA166)="","",INDEX('Per Invoice'!Y$2:Y$601,$AA166)))</f>
        <v/>
      </c>
      <c r="Z166" s="7">
        <f>IF($AA166="","",IF(INDEX('Per Invoice'!Z$2:Z$601,$AA166)="","",INDEX('Per Invoice'!Z$2:Z$601,$AA166)))</f>
        <v/>
      </c>
      <c r="AA166" s="16">
        <f>IFERROR(MATCH(Settings!$C$26&amp;"|"&amp;ROWS($AA$2:$AA166),'Per Invoice'!$AC$2:$AC$601,0),"")</f>
        <v/>
      </c>
    </row>
    <row r="167">
      <c r="A167">
        <f>IF($AA167="","",IF(INDEX('Per Invoice'!A$2:A$601,$AA167)="","",INDEX('Per Invoice'!A$2:A$601,$AA167)))</f>
        <v/>
      </c>
      <c r="B167">
        <f>IF($AA167="","",IF(INDEX('Per Invoice'!B$2:B$601,$AA167)="","",INDEX('Per Invoice'!B$2:B$601,$AA167)))</f>
        <v/>
      </c>
      <c r="C167">
        <f>IF($AA167="","",IF(INDEX('Per Invoice'!C$2:C$601,$AA167)="","",INDEX('Per Invoice'!C$2:C$601,$AA167)))</f>
        <v/>
      </c>
      <c r="D167">
        <f>IF($AA167="","",IF(INDEX('Per Invoice'!D$2:D$601,$AA167)="","",INDEX('Per Invoice'!D$2:D$601,$AA167)))</f>
        <v/>
      </c>
      <c r="E167" s="14">
        <f>IF($AA167="","",IF(INDEX('Per Invoice'!E$2:E$601,$AA167)="","",INDEX('Per Invoice'!E$2:E$601,$AA167)))</f>
        <v/>
      </c>
      <c r="F167">
        <f>IF($AA167="","",IF(INDEX('Per Invoice'!F$2:F$601,$AA167)="","",INDEX('Per Invoice'!F$2:F$601,$AA167)))</f>
        <v/>
      </c>
      <c r="G167">
        <f>IF($AA167="","",IF(INDEX('Per Invoice'!G$2:G$601,$AA167)="","",INDEX('Per Invoice'!G$2:G$601,$AA167)))</f>
        <v/>
      </c>
      <c r="H167">
        <f>IF($AA167="","",IF(INDEX('Per Invoice'!H$2:H$601,$AA167)="","",INDEX('Per Invoice'!H$2:H$601,$AA167)))</f>
        <v/>
      </c>
      <c r="I167">
        <f>IF($AA167="","",IF(INDEX('Per Invoice'!I$2:I$601,$AA167)="","",INDEX('Per Invoice'!I$2:I$601,$AA167)))</f>
        <v/>
      </c>
      <c r="J167">
        <f>IF($AA167="","",IF(INDEX('Per Invoice'!J$2:J$601,$AA167)="","",INDEX('Per Invoice'!J$2:J$601,$AA167)))</f>
        <v/>
      </c>
      <c r="K167" s="7">
        <f>IF($AA167="","",IF(INDEX('Per Invoice'!K$2:K$601,$AA167)="","",INDEX('Per Invoice'!K$2:K$601,$AA167)))</f>
        <v/>
      </c>
      <c r="L167">
        <f>IF($AA167="","",IF(INDEX('Per Invoice'!L$2:L$601,$AA167)="","",INDEX('Per Invoice'!L$2:L$601,$AA167)))</f>
        <v/>
      </c>
      <c r="M167">
        <f>IF($AA167="","",IF(INDEX('Per Invoice'!M$2:M$601,$AA167)="","",INDEX('Per Invoice'!M$2:M$601,$AA167)))</f>
        <v/>
      </c>
      <c r="N167">
        <f>IF($AA167="","",IF(INDEX('Per Invoice'!N$2:N$601,$AA167)="","",INDEX('Per Invoice'!N$2:N$601,$AA167)))</f>
        <v/>
      </c>
      <c r="O167" s="7">
        <f>IF($AA167="","",IF(INDEX('Per Invoice'!O$2:O$601,$AA167)="","",INDEX('Per Invoice'!O$2:O$601,$AA167)))</f>
        <v/>
      </c>
      <c r="P167" s="7">
        <f>IF($AA167="","",IF(INDEX('Per Invoice'!P$2:P$601,$AA167)="","",INDEX('Per Invoice'!P$2:P$601,$AA167)))</f>
        <v/>
      </c>
      <c r="Q167">
        <f>IF($AA167="","",IF(INDEX('Per Invoice'!Q$2:Q$601,$AA167)="","",INDEX('Per Invoice'!Q$2:Q$601,$AA167)))</f>
        <v/>
      </c>
      <c r="R167" s="7">
        <f>IF($AA167="","",IF(INDEX('Per Invoice'!R$2:R$601,$AA167)="","",INDEX('Per Invoice'!R$2:R$601,$AA167)))</f>
        <v/>
      </c>
      <c r="S167" s="7">
        <f>IF($AA167="","",IF(INDEX('Per Invoice'!S$2:S$601,$AA167)="","",INDEX('Per Invoice'!S$2:S$601,$AA167)))</f>
        <v/>
      </c>
      <c r="T167">
        <f>IF($AA167="","",IF(INDEX('Per Invoice'!T$2:T$601,$AA167)="","",INDEX('Per Invoice'!T$2:T$601,$AA167)))</f>
        <v/>
      </c>
      <c r="U167" s="7">
        <f>IF($AA167="","",IF(INDEX('Per Invoice'!U$2:U$601,$AA167)="","",INDEX('Per Invoice'!U$2:U$601,$AA167)))</f>
        <v/>
      </c>
      <c r="V167" s="7">
        <f>IF($AA167="","",IF(INDEX('Per Invoice'!V$2:V$601,$AA167)="","",INDEX('Per Invoice'!V$2:V$601,$AA167)))</f>
        <v/>
      </c>
      <c r="W167" s="7">
        <f>IF($AA167="","",IF(INDEX('Per Invoice'!W$2:W$601,$AA167)="","",INDEX('Per Invoice'!W$2:W$601,$AA167)))</f>
        <v/>
      </c>
      <c r="X167" s="7">
        <f>IF($AA167="","",IF(INDEX('Per Invoice'!X$2:X$601,$AA167)="","",INDEX('Per Invoice'!X$2:X$601,$AA167)))</f>
        <v/>
      </c>
      <c r="Y167" s="7">
        <f>IF($AA167="","",IF(INDEX('Per Invoice'!Y$2:Y$601,$AA167)="","",INDEX('Per Invoice'!Y$2:Y$601,$AA167)))</f>
        <v/>
      </c>
      <c r="Z167" s="7">
        <f>IF($AA167="","",IF(INDEX('Per Invoice'!Z$2:Z$601,$AA167)="","",INDEX('Per Invoice'!Z$2:Z$601,$AA167)))</f>
        <v/>
      </c>
      <c r="AA167" s="16">
        <f>IFERROR(MATCH(Settings!$C$26&amp;"|"&amp;ROWS($AA$2:$AA167),'Per Invoice'!$AC$2:$AC$601,0),"")</f>
        <v/>
      </c>
    </row>
    <row r="168">
      <c r="A168">
        <f>IF($AA168="","",IF(INDEX('Per Invoice'!A$2:A$601,$AA168)="","",INDEX('Per Invoice'!A$2:A$601,$AA168)))</f>
        <v/>
      </c>
      <c r="B168">
        <f>IF($AA168="","",IF(INDEX('Per Invoice'!B$2:B$601,$AA168)="","",INDEX('Per Invoice'!B$2:B$601,$AA168)))</f>
        <v/>
      </c>
      <c r="C168">
        <f>IF($AA168="","",IF(INDEX('Per Invoice'!C$2:C$601,$AA168)="","",INDEX('Per Invoice'!C$2:C$601,$AA168)))</f>
        <v/>
      </c>
      <c r="D168">
        <f>IF($AA168="","",IF(INDEX('Per Invoice'!D$2:D$601,$AA168)="","",INDEX('Per Invoice'!D$2:D$601,$AA168)))</f>
        <v/>
      </c>
      <c r="E168" s="14">
        <f>IF($AA168="","",IF(INDEX('Per Invoice'!E$2:E$601,$AA168)="","",INDEX('Per Invoice'!E$2:E$601,$AA168)))</f>
        <v/>
      </c>
      <c r="F168">
        <f>IF($AA168="","",IF(INDEX('Per Invoice'!F$2:F$601,$AA168)="","",INDEX('Per Invoice'!F$2:F$601,$AA168)))</f>
        <v/>
      </c>
      <c r="G168">
        <f>IF($AA168="","",IF(INDEX('Per Invoice'!G$2:G$601,$AA168)="","",INDEX('Per Invoice'!G$2:G$601,$AA168)))</f>
        <v/>
      </c>
      <c r="H168">
        <f>IF($AA168="","",IF(INDEX('Per Invoice'!H$2:H$601,$AA168)="","",INDEX('Per Invoice'!H$2:H$601,$AA168)))</f>
        <v/>
      </c>
      <c r="I168">
        <f>IF($AA168="","",IF(INDEX('Per Invoice'!I$2:I$601,$AA168)="","",INDEX('Per Invoice'!I$2:I$601,$AA168)))</f>
        <v/>
      </c>
      <c r="J168">
        <f>IF($AA168="","",IF(INDEX('Per Invoice'!J$2:J$601,$AA168)="","",INDEX('Per Invoice'!J$2:J$601,$AA168)))</f>
        <v/>
      </c>
      <c r="K168" s="7">
        <f>IF($AA168="","",IF(INDEX('Per Invoice'!K$2:K$601,$AA168)="","",INDEX('Per Invoice'!K$2:K$601,$AA168)))</f>
        <v/>
      </c>
      <c r="L168">
        <f>IF($AA168="","",IF(INDEX('Per Invoice'!L$2:L$601,$AA168)="","",INDEX('Per Invoice'!L$2:L$601,$AA168)))</f>
        <v/>
      </c>
      <c r="M168">
        <f>IF($AA168="","",IF(INDEX('Per Invoice'!M$2:M$601,$AA168)="","",INDEX('Per Invoice'!M$2:M$601,$AA168)))</f>
        <v/>
      </c>
      <c r="N168">
        <f>IF($AA168="","",IF(INDEX('Per Invoice'!N$2:N$601,$AA168)="","",INDEX('Per Invoice'!N$2:N$601,$AA168)))</f>
        <v/>
      </c>
      <c r="O168" s="7">
        <f>IF($AA168="","",IF(INDEX('Per Invoice'!O$2:O$601,$AA168)="","",INDEX('Per Invoice'!O$2:O$601,$AA168)))</f>
        <v/>
      </c>
      <c r="P168" s="7">
        <f>IF($AA168="","",IF(INDEX('Per Invoice'!P$2:P$601,$AA168)="","",INDEX('Per Invoice'!P$2:P$601,$AA168)))</f>
        <v/>
      </c>
      <c r="Q168">
        <f>IF($AA168="","",IF(INDEX('Per Invoice'!Q$2:Q$601,$AA168)="","",INDEX('Per Invoice'!Q$2:Q$601,$AA168)))</f>
        <v/>
      </c>
      <c r="R168" s="7">
        <f>IF($AA168="","",IF(INDEX('Per Invoice'!R$2:R$601,$AA168)="","",INDEX('Per Invoice'!R$2:R$601,$AA168)))</f>
        <v/>
      </c>
      <c r="S168" s="7">
        <f>IF($AA168="","",IF(INDEX('Per Invoice'!S$2:S$601,$AA168)="","",INDEX('Per Invoice'!S$2:S$601,$AA168)))</f>
        <v/>
      </c>
      <c r="T168">
        <f>IF($AA168="","",IF(INDEX('Per Invoice'!T$2:T$601,$AA168)="","",INDEX('Per Invoice'!T$2:T$601,$AA168)))</f>
        <v/>
      </c>
      <c r="U168" s="7">
        <f>IF($AA168="","",IF(INDEX('Per Invoice'!U$2:U$601,$AA168)="","",INDEX('Per Invoice'!U$2:U$601,$AA168)))</f>
        <v/>
      </c>
      <c r="V168" s="7">
        <f>IF($AA168="","",IF(INDEX('Per Invoice'!V$2:V$601,$AA168)="","",INDEX('Per Invoice'!V$2:V$601,$AA168)))</f>
        <v/>
      </c>
      <c r="W168" s="7">
        <f>IF($AA168="","",IF(INDEX('Per Invoice'!W$2:W$601,$AA168)="","",INDEX('Per Invoice'!W$2:W$601,$AA168)))</f>
        <v/>
      </c>
      <c r="X168" s="7">
        <f>IF($AA168="","",IF(INDEX('Per Invoice'!X$2:X$601,$AA168)="","",INDEX('Per Invoice'!X$2:X$601,$AA168)))</f>
        <v/>
      </c>
      <c r="Y168" s="7">
        <f>IF($AA168="","",IF(INDEX('Per Invoice'!Y$2:Y$601,$AA168)="","",INDEX('Per Invoice'!Y$2:Y$601,$AA168)))</f>
        <v/>
      </c>
      <c r="Z168" s="7">
        <f>IF($AA168="","",IF(INDEX('Per Invoice'!Z$2:Z$601,$AA168)="","",INDEX('Per Invoice'!Z$2:Z$601,$AA168)))</f>
        <v/>
      </c>
      <c r="AA168" s="16">
        <f>IFERROR(MATCH(Settings!$C$26&amp;"|"&amp;ROWS($AA$2:$AA168),'Per Invoice'!$AC$2:$AC$601,0),"")</f>
        <v/>
      </c>
    </row>
    <row r="169">
      <c r="A169">
        <f>IF($AA169="","",IF(INDEX('Per Invoice'!A$2:A$601,$AA169)="","",INDEX('Per Invoice'!A$2:A$601,$AA169)))</f>
        <v/>
      </c>
      <c r="B169">
        <f>IF($AA169="","",IF(INDEX('Per Invoice'!B$2:B$601,$AA169)="","",INDEX('Per Invoice'!B$2:B$601,$AA169)))</f>
        <v/>
      </c>
      <c r="C169">
        <f>IF($AA169="","",IF(INDEX('Per Invoice'!C$2:C$601,$AA169)="","",INDEX('Per Invoice'!C$2:C$601,$AA169)))</f>
        <v/>
      </c>
      <c r="D169">
        <f>IF($AA169="","",IF(INDEX('Per Invoice'!D$2:D$601,$AA169)="","",INDEX('Per Invoice'!D$2:D$601,$AA169)))</f>
        <v/>
      </c>
      <c r="E169" s="14">
        <f>IF($AA169="","",IF(INDEX('Per Invoice'!E$2:E$601,$AA169)="","",INDEX('Per Invoice'!E$2:E$601,$AA169)))</f>
        <v/>
      </c>
      <c r="F169">
        <f>IF($AA169="","",IF(INDEX('Per Invoice'!F$2:F$601,$AA169)="","",INDEX('Per Invoice'!F$2:F$601,$AA169)))</f>
        <v/>
      </c>
      <c r="G169">
        <f>IF($AA169="","",IF(INDEX('Per Invoice'!G$2:G$601,$AA169)="","",INDEX('Per Invoice'!G$2:G$601,$AA169)))</f>
        <v/>
      </c>
      <c r="H169">
        <f>IF($AA169="","",IF(INDEX('Per Invoice'!H$2:H$601,$AA169)="","",INDEX('Per Invoice'!H$2:H$601,$AA169)))</f>
        <v/>
      </c>
      <c r="I169">
        <f>IF($AA169="","",IF(INDEX('Per Invoice'!I$2:I$601,$AA169)="","",INDEX('Per Invoice'!I$2:I$601,$AA169)))</f>
        <v/>
      </c>
      <c r="J169">
        <f>IF($AA169="","",IF(INDEX('Per Invoice'!J$2:J$601,$AA169)="","",INDEX('Per Invoice'!J$2:J$601,$AA169)))</f>
        <v/>
      </c>
      <c r="K169" s="7">
        <f>IF($AA169="","",IF(INDEX('Per Invoice'!K$2:K$601,$AA169)="","",INDEX('Per Invoice'!K$2:K$601,$AA169)))</f>
        <v/>
      </c>
      <c r="L169">
        <f>IF($AA169="","",IF(INDEX('Per Invoice'!L$2:L$601,$AA169)="","",INDEX('Per Invoice'!L$2:L$601,$AA169)))</f>
        <v/>
      </c>
      <c r="M169">
        <f>IF($AA169="","",IF(INDEX('Per Invoice'!M$2:M$601,$AA169)="","",INDEX('Per Invoice'!M$2:M$601,$AA169)))</f>
        <v/>
      </c>
      <c r="N169">
        <f>IF($AA169="","",IF(INDEX('Per Invoice'!N$2:N$601,$AA169)="","",INDEX('Per Invoice'!N$2:N$601,$AA169)))</f>
        <v/>
      </c>
      <c r="O169" s="7">
        <f>IF($AA169="","",IF(INDEX('Per Invoice'!O$2:O$601,$AA169)="","",INDEX('Per Invoice'!O$2:O$601,$AA169)))</f>
        <v/>
      </c>
      <c r="P169" s="7">
        <f>IF($AA169="","",IF(INDEX('Per Invoice'!P$2:P$601,$AA169)="","",INDEX('Per Invoice'!P$2:P$601,$AA169)))</f>
        <v/>
      </c>
      <c r="Q169">
        <f>IF($AA169="","",IF(INDEX('Per Invoice'!Q$2:Q$601,$AA169)="","",INDEX('Per Invoice'!Q$2:Q$601,$AA169)))</f>
        <v/>
      </c>
      <c r="R169" s="7">
        <f>IF($AA169="","",IF(INDEX('Per Invoice'!R$2:R$601,$AA169)="","",INDEX('Per Invoice'!R$2:R$601,$AA169)))</f>
        <v/>
      </c>
      <c r="S169" s="7">
        <f>IF($AA169="","",IF(INDEX('Per Invoice'!S$2:S$601,$AA169)="","",INDEX('Per Invoice'!S$2:S$601,$AA169)))</f>
        <v/>
      </c>
      <c r="T169">
        <f>IF($AA169="","",IF(INDEX('Per Invoice'!T$2:T$601,$AA169)="","",INDEX('Per Invoice'!T$2:T$601,$AA169)))</f>
        <v/>
      </c>
      <c r="U169" s="7">
        <f>IF($AA169="","",IF(INDEX('Per Invoice'!U$2:U$601,$AA169)="","",INDEX('Per Invoice'!U$2:U$601,$AA169)))</f>
        <v/>
      </c>
      <c r="V169" s="7">
        <f>IF($AA169="","",IF(INDEX('Per Invoice'!V$2:V$601,$AA169)="","",INDEX('Per Invoice'!V$2:V$601,$AA169)))</f>
        <v/>
      </c>
      <c r="W169" s="7">
        <f>IF($AA169="","",IF(INDEX('Per Invoice'!W$2:W$601,$AA169)="","",INDEX('Per Invoice'!W$2:W$601,$AA169)))</f>
        <v/>
      </c>
      <c r="X169" s="7">
        <f>IF($AA169="","",IF(INDEX('Per Invoice'!X$2:X$601,$AA169)="","",INDEX('Per Invoice'!X$2:X$601,$AA169)))</f>
        <v/>
      </c>
      <c r="Y169" s="7">
        <f>IF($AA169="","",IF(INDEX('Per Invoice'!Y$2:Y$601,$AA169)="","",INDEX('Per Invoice'!Y$2:Y$601,$AA169)))</f>
        <v/>
      </c>
      <c r="Z169" s="7">
        <f>IF($AA169="","",IF(INDEX('Per Invoice'!Z$2:Z$601,$AA169)="","",INDEX('Per Invoice'!Z$2:Z$601,$AA169)))</f>
        <v/>
      </c>
      <c r="AA169" s="16">
        <f>IFERROR(MATCH(Settings!$C$26&amp;"|"&amp;ROWS($AA$2:$AA169),'Per Invoice'!$AC$2:$AC$601,0),"")</f>
        <v/>
      </c>
    </row>
    <row r="170">
      <c r="A170">
        <f>IF($AA170="","",IF(INDEX('Per Invoice'!A$2:A$601,$AA170)="","",INDEX('Per Invoice'!A$2:A$601,$AA170)))</f>
        <v/>
      </c>
      <c r="B170">
        <f>IF($AA170="","",IF(INDEX('Per Invoice'!B$2:B$601,$AA170)="","",INDEX('Per Invoice'!B$2:B$601,$AA170)))</f>
        <v/>
      </c>
      <c r="C170">
        <f>IF($AA170="","",IF(INDEX('Per Invoice'!C$2:C$601,$AA170)="","",INDEX('Per Invoice'!C$2:C$601,$AA170)))</f>
        <v/>
      </c>
      <c r="D170">
        <f>IF($AA170="","",IF(INDEX('Per Invoice'!D$2:D$601,$AA170)="","",INDEX('Per Invoice'!D$2:D$601,$AA170)))</f>
        <v/>
      </c>
      <c r="E170" s="14">
        <f>IF($AA170="","",IF(INDEX('Per Invoice'!E$2:E$601,$AA170)="","",INDEX('Per Invoice'!E$2:E$601,$AA170)))</f>
        <v/>
      </c>
      <c r="F170">
        <f>IF($AA170="","",IF(INDEX('Per Invoice'!F$2:F$601,$AA170)="","",INDEX('Per Invoice'!F$2:F$601,$AA170)))</f>
        <v/>
      </c>
      <c r="G170">
        <f>IF($AA170="","",IF(INDEX('Per Invoice'!G$2:G$601,$AA170)="","",INDEX('Per Invoice'!G$2:G$601,$AA170)))</f>
        <v/>
      </c>
      <c r="H170">
        <f>IF($AA170="","",IF(INDEX('Per Invoice'!H$2:H$601,$AA170)="","",INDEX('Per Invoice'!H$2:H$601,$AA170)))</f>
        <v/>
      </c>
      <c r="I170">
        <f>IF($AA170="","",IF(INDEX('Per Invoice'!I$2:I$601,$AA170)="","",INDEX('Per Invoice'!I$2:I$601,$AA170)))</f>
        <v/>
      </c>
      <c r="J170">
        <f>IF($AA170="","",IF(INDEX('Per Invoice'!J$2:J$601,$AA170)="","",INDEX('Per Invoice'!J$2:J$601,$AA170)))</f>
        <v/>
      </c>
      <c r="K170" s="7">
        <f>IF($AA170="","",IF(INDEX('Per Invoice'!K$2:K$601,$AA170)="","",INDEX('Per Invoice'!K$2:K$601,$AA170)))</f>
        <v/>
      </c>
      <c r="L170">
        <f>IF($AA170="","",IF(INDEX('Per Invoice'!L$2:L$601,$AA170)="","",INDEX('Per Invoice'!L$2:L$601,$AA170)))</f>
        <v/>
      </c>
      <c r="M170">
        <f>IF($AA170="","",IF(INDEX('Per Invoice'!M$2:M$601,$AA170)="","",INDEX('Per Invoice'!M$2:M$601,$AA170)))</f>
        <v/>
      </c>
      <c r="N170">
        <f>IF($AA170="","",IF(INDEX('Per Invoice'!N$2:N$601,$AA170)="","",INDEX('Per Invoice'!N$2:N$601,$AA170)))</f>
        <v/>
      </c>
      <c r="O170" s="7">
        <f>IF($AA170="","",IF(INDEX('Per Invoice'!O$2:O$601,$AA170)="","",INDEX('Per Invoice'!O$2:O$601,$AA170)))</f>
        <v/>
      </c>
      <c r="P170" s="7">
        <f>IF($AA170="","",IF(INDEX('Per Invoice'!P$2:P$601,$AA170)="","",INDEX('Per Invoice'!P$2:P$601,$AA170)))</f>
        <v/>
      </c>
      <c r="Q170">
        <f>IF($AA170="","",IF(INDEX('Per Invoice'!Q$2:Q$601,$AA170)="","",INDEX('Per Invoice'!Q$2:Q$601,$AA170)))</f>
        <v/>
      </c>
      <c r="R170" s="7">
        <f>IF($AA170="","",IF(INDEX('Per Invoice'!R$2:R$601,$AA170)="","",INDEX('Per Invoice'!R$2:R$601,$AA170)))</f>
        <v/>
      </c>
      <c r="S170" s="7">
        <f>IF($AA170="","",IF(INDEX('Per Invoice'!S$2:S$601,$AA170)="","",INDEX('Per Invoice'!S$2:S$601,$AA170)))</f>
        <v/>
      </c>
      <c r="T170">
        <f>IF($AA170="","",IF(INDEX('Per Invoice'!T$2:T$601,$AA170)="","",INDEX('Per Invoice'!T$2:T$601,$AA170)))</f>
        <v/>
      </c>
      <c r="U170" s="7">
        <f>IF($AA170="","",IF(INDEX('Per Invoice'!U$2:U$601,$AA170)="","",INDEX('Per Invoice'!U$2:U$601,$AA170)))</f>
        <v/>
      </c>
      <c r="V170" s="7">
        <f>IF($AA170="","",IF(INDEX('Per Invoice'!V$2:V$601,$AA170)="","",INDEX('Per Invoice'!V$2:V$601,$AA170)))</f>
        <v/>
      </c>
      <c r="W170" s="7">
        <f>IF($AA170="","",IF(INDEX('Per Invoice'!W$2:W$601,$AA170)="","",INDEX('Per Invoice'!W$2:W$601,$AA170)))</f>
        <v/>
      </c>
      <c r="X170" s="7">
        <f>IF($AA170="","",IF(INDEX('Per Invoice'!X$2:X$601,$AA170)="","",INDEX('Per Invoice'!X$2:X$601,$AA170)))</f>
        <v/>
      </c>
      <c r="Y170" s="7">
        <f>IF($AA170="","",IF(INDEX('Per Invoice'!Y$2:Y$601,$AA170)="","",INDEX('Per Invoice'!Y$2:Y$601,$AA170)))</f>
        <v/>
      </c>
      <c r="Z170" s="7">
        <f>IF($AA170="","",IF(INDEX('Per Invoice'!Z$2:Z$601,$AA170)="","",INDEX('Per Invoice'!Z$2:Z$601,$AA170)))</f>
        <v/>
      </c>
      <c r="AA170" s="16">
        <f>IFERROR(MATCH(Settings!$C$26&amp;"|"&amp;ROWS($AA$2:$AA170),'Per Invoice'!$AC$2:$AC$601,0),"")</f>
        <v/>
      </c>
    </row>
    <row r="171">
      <c r="A171">
        <f>IF($AA171="","",IF(INDEX('Per Invoice'!A$2:A$601,$AA171)="","",INDEX('Per Invoice'!A$2:A$601,$AA171)))</f>
        <v/>
      </c>
      <c r="B171">
        <f>IF($AA171="","",IF(INDEX('Per Invoice'!B$2:B$601,$AA171)="","",INDEX('Per Invoice'!B$2:B$601,$AA171)))</f>
        <v/>
      </c>
      <c r="C171">
        <f>IF($AA171="","",IF(INDEX('Per Invoice'!C$2:C$601,$AA171)="","",INDEX('Per Invoice'!C$2:C$601,$AA171)))</f>
        <v/>
      </c>
      <c r="D171">
        <f>IF($AA171="","",IF(INDEX('Per Invoice'!D$2:D$601,$AA171)="","",INDEX('Per Invoice'!D$2:D$601,$AA171)))</f>
        <v/>
      </c>
      <c r="E171" s="14">
        <f>IF($AA171="","",IF(INDEX('Per Invoice'!E$2:E$601,$AA171)="","",INDEX('Per Invoice'!E$2:E$601,$AA171)))</f>
        <v/>
      </c>
      <c r="F171">
        <f>IF($AA171="","",IF(INDEX('Per Invoice'!F$2:F$601,$AA171)="","",INDEX('Per Invoice'!F$2:F$601,$AA171)))</f>
        <v/>
      </c>
      <c r="G171">
        <f>IF($AA171="","",IF(INDEX('Per Invoice'!G$2:G$601,$AA171)="","",INDEX('Per Invoice'!G$2:G$601,$AA171)))</f>
        <v/>
      </c>
      <c r="H171">
        <f>IF($AA171="","",IF(INDEX('Per Invoice'!H$2:H$601,$AA171)="","",INDEX('Per Invoice'!H$2:H$601,$AA171)))</f>
        <v/>
      </c>
      <c r="I171">
        <f>IF($AA171="","",IF(INDEX('Per Invoice'!I$2:I$601,$AA171)="","",INDEX('Per Invoice'!I$2:I$601,$AA171)))</f>
        <v/>
      </c>
      <c r="J171">
        <f>IF($AA171="","",IF(INDEX('Per Invoice'!J$2:J$601,$AA171)="","",INDEX('Per Invoice'!J$2:J$601,$AA171)))</f>
        <v/>
      </c>
      <c r="K171" s="7">
        <f>IF($AA171="","",IF(INDEX('Per Invoice'!K$2:K$601,$AA171)="","",INDEX('Per Invoice'!K$2:K$601,$AA171)))</f>
        <v/>
      </c>
      <c r="L171">
        <f>IF($AA171="","",IF(INDEX('Per Invoice'!L$2:L$601,$AA171)="","",INDEX('Per Invoice'!L$2:L$601,$AA171)))</f>
        <v/>
      </c>
      <c r="M171">
        <f>IF($AA171="","",IF(INDEX('Per Invoice'!M$2:M$601,$AA171)="","",INDEX('Per Invoice'!M$2:M$601,$AA171)))</f>
        <v/>
      </c>
      <c r="N171">
        <f>IF($AA171="","",IF(INDEX('Per Invoice'!N$2:N$601,$AA171)="","",INDEX('Per Invoice'!N$2:N$601,$AA171)))</f>
        <v/>
      </c>
      <c r="O171" s="7">
        <f>IF($AA171="","",IF(INDEX('Per Invoice'!O$2:O$601,$AA171)="","",INDEX('Per Invoice'!O$2:O$601,$AA171)))</f>
        <v/>
      </c>
      <c r="P171" s="7">
        <f>IF($AA171="","",IF(INDEX('Per Invoice'!P$2:P$601,$AA171)="","",INDEX('Per Invoice'!P$2:P$601,$AA171)))</f>
        <v/>
      </c>
      <c r="Q171">
        <f>IF($AA171="","",IF(INDEX('Per Invoice'!Q$2:Q$601,$AA171)="","",INDEX('Per Invoice'!Q$2:Q$601,$AA171)))</f>
        <v/>
      </c>
      <c r="R171" s="7">
        <f>IF($AA171="","",IF(INDEX('Per Invoice'!R$2:R$601,$AA171)="","",INDEX('Per Invoice'!R$2:R$601,$AA171)))</f>
        <v/>
      </c>
      <c r="S171" s="7">
        <f>IF($AA171="","",IF(INDEX('Per Invoice'!S$2:S$601,$AA171)="","",INDEX('Per Invoice'!S$2:S$601,$AA171)))</f>
        <v/>
      </c>
      <c r="T171">
        <f>IF($AA171="","",IF(INDEX('Per Invoice'!T$2:T$601,$AA171)="","",INDEX('Per Invoice'!T$2:T$601,$AA171)))</f>
        <v/>
      </c>
      <c r="U171" s="7">
        <f>IF($AA171="","",IF(INDEX('Per Invoice'!U$2:U$601,$AA171)="","",INDEX('Per Invoice'!U$2:U$601,$AA171)))</f>
        <v/>
      </c>
      <c r="V171" s="7">
        <f>IF($AA171="","",IF(INDEX('Per Invoice'!V$2:V$601,$AA171)="","",INDEX('Per Invoice'!V$2:V$601,$AA171)))</f>
        <v/>
      </c>
      <c r="W171" s="7">
        <f>IF($AA171="","",IF(INDEX('Per Invoice'!W$2:W$601,$AA171)="","",INDEX('Per Invoice'!W$2:W$601,$AA171)))</f>
        <v/>
      </c>
      <c r="X171" s="7">
        <f>IF($AA171="","",IF(INDEX('Per Invoice'!X$2:X$601,$AA171)="","",INDEX('Per Invoice'!X$2:X$601,$AA171)))</f>
        <v/>
      </c>
      <c r="Y171" s="7">
        <f>IF($AA171="","",IF(INDEX('Per Invoice'!Y$2:Y$601,$AA171)="","",INDEX('Per Invoice'!Y$2:Y$601,$AA171)))</f>
        <v/>
      </c>
      <c r="Z171" s="7">
        <f>IF($AA171="","",IF(INDEX('Per Invoice'!Z$2:Z$601,$AA171)="","",INDEX('Per Invoice'!Z$2:Z$601,$AA171)))</f>
        <v/>
      </c>
      <c r="AA171" s="16">
        <f>IFERROR(MATCH(Settings!$C$26&amp;"|"&amp;ROWS($AA$2:$AA171),'Per Invoice'!$AC$2:$AC$601,0),"")</f>
        <v/>
      </c>
    </row>
    <row r="172">
      <c r="A172">
        <f>IF($AA172="","",IF(INDEX('Per Invoice'!A$2:A$601,$AA172)="","",INDEX('Per Invoice'!A$2:A$601,$AA172)))</f>
        <v/>
      </c>
      <c r="B172">
        <f>IF($AA172="","",IF(INDEX('Per Invoice'!B$2:B$601,$AA172)="","",INDEX('Per Invoice'!B$2:B$601,$AA172)))</f>
        <v/>
      </c>
      <c r="C172">
        <f>IF($AA172="","",IF(INDEX('Per Invoice'!C$2:C$601,$AA172)="","",INDEX('Per Invoice'!C$2:C$601,$AA172)))</f>
        <v/>
      </c>
      <c r="D172">
        <f>IF($AA172="","",IF(INDEX('Per Invoice'!D$2:D$601,$AA172)="","",INDEX('Per Invoice'!D$2:D$601,$AA172)))</f>
        <v/>
      </c>
      <c r="E172" s="14">
        <f>IF($AA172="","",IF(INDEX('Per Invoice'!E$2:E$601,$AA172)="","",INDEX('Per Invoice'!E$2:E$601,$AA172)))</f>
        <v/>
      </c>
      <c r="F172">
        <f>IF($AA172="","",IF(INDEX('Per Invoice'!F$2:F$601,$AA172)="","",INDEX('Per Invoice'!F$2:F$601,$AA172)))</f>
        <v/>
      </c>
      <c r="G172">
        <f>IF($AA172="","",IF(INDEX('Per Invoice'!G$2:G$601,$AA172)="","",INDEX('Per Invoice'!G$2:G$601,$AA172)))</f>
        <v/>
      </c>
      <c r="H172">
        <f>IF($AA172="","",IF(INDEX('Per Invoice'!H$2:H$601,$AA172)="","",INDEX('Per Invoice'!H$2:H$601,$AA172)))</f>
        <v/>
      </c>
      <c r="I172">
        <f>IF($AA172="","",IF(INDEX('Per Invoice'!I$2:I$601,$AA172)="","",INDEX('Per Invoice'!I$2:I$601,$AA172)))</f>
        <v/>
      </c>
      <c r="J172">
        <f>IF($AA172="","",IF(INDEX('Per Invoice'!J$2:J$601,$AA172)="","",INDEX('Per Invoice'!J$2:J$601,$AA172)))</f>
        <v/>
      </c>
      <c r="K172" s="7">
        <f>IF($AA172="","",IF(INDEX('Per Invoice'!K$2:K$601,$AA172)="","",INDEX('Per Invoice'!K$2:K$601,$AA172)))</f>
        <v/>
      </c>
      <c r="L172">
        <f>IF($AA172="","",IF(INDEX('Per Invoice'!L$2:L$601,$AA172)="","",INDEX('Per Invoice'!L$2:L$601,$AA172)))</f>
        <v/>
      </c>
      <c r="M172">
        <f>IF($AA172="","",IF(INDEX('Per Invoice'!M$2:M$601,$AA172)="","",INDEX('Per Invoice'!M$2:M$601,$AA172)))</f>
        <v/>
      </c>
      <c r="N172">
        <f>IF($AA172="","",IF(INDEX('Per Invoice'!N$2:N$601,$AA172)="","",INDEX('Per Invoice'!N$2:N$601,$AA172)))</f>
        <v/>
      </c>
      <c r="O172" s="7">
        <f>IF($AA172="","",IF(INDEX('Per Invoice'!O$2:O$601,$AA172)="","",INDEX('Per Invoice'!O$2:O$601,$AA172)))</f>
        <v/>
      </c>
      <c r="P172" s="7">
        <f>IF($AA172="","",IF(INDEX('Per Invoice'!P$2:P$601,$AA172)="","",INDEX('Per Invoice'!P$2:P$601,$AA172)))</f>
        <v/>
      </c>
      <c r="Q172">
        <f>IF($AA172="","",IF(INDEX('Per Invoice'!Q$2:Q$601,$AA172)="","",INDEX('Per Invoice'!Q$2:Q$601,$AA172)))</f>
        <v/>
      </c>
      <c r="R172" s="7">
        <f>IF($AA172="","",IF(INDEX('Per Invoice'!R$2:R$601,$AA172)="","",INDEX('Per Invoice'!R$2:R$601,$AA172)))</f>
        <v/>
      </c>
      <c r="S172" s="7">
        <f>IF($AA172="","",IF(INDEX('Per Invoice'!S$2:S$601,$AA172)="","",INDEX('Per Invoice'!S$2:S$601,$AA172)))</f>
        <v/>
      </c>
      <c r="T172">
        <f>IF($AA172="","",IF(INDEX('Per Invoice'!T$2:T$601,$AA172)="","",INDEX('Per Invoice'!T$2:T$601,$AA172)))</f>
        <v/>
      </c>
      <c r="U172" s="7">
        <f>IF($AA172="","",IF(INDEX('Per Invoice'!U$2:U$601,$AA172)="","",INDEX('Per Invoice'!U$2:U$601,$AA172)))</f>
        <v/>
      </c>
      <c r="V172" s="7">
        <f>IF($AA172="","",IF(INDEX('Per Invoice'!V$2:V$601,$AA172)="","",INDEX('Per Invoice'!V$2:V$601,$AA172)))</f>
        <v/>
      </c>
      <c r="W172" s="7">
        <f>IF($AA172="","",IF(INDEX('Per Invoice'!W$2:W$601,$AA172)="","",INDEX('Per Invoice'!W$2:W$601,$AA172)))</f>
        <v/>
      </c>
      <c r="X172" s="7">
        <f>IF($AA172="","",IF(INDEX('Per Invoice'!X$2:X$601,$AA172)="","",INDEX('Per Invoice'!X$2:X$601,$AA172)))</f>
        <v/>
      </c>
      <c r="Y172" s="7">
        <f>IF($AA172="","",IF(INDEX('Per Invoice'!Y$2:Y$601,$AA172)="","",INDEX('Per Invoice'!Y$2:Y$601,$AA172)))</f>
        <v/>
      </c>
      <c r="Z172" s="7">
        <f>IF($AA172="","",IF(INDEX('Per Invoice'!Z$2:Z$601,$AA172)="","",INDEX('Per Invoice'!Z$2:Z$601,$AA172)))</f>
        <v/>
      </c>
      <c r="AA172" s="16">
        <f>IFERROR(MATCH(Settings!$C$26&amp;"|"&amp;ROWS($AA$2:$AA172),'Per Invoice'!$AC$2:$AC$601,0),"")</f>
        <v/>
      </c>
    </row>
    <row r="173">
      <c r="A173">
        <f>IF($AA173="","",IF(INDEX('Per Invoice'!A$2:A$601,$AA173)="","",INDEX('Per Invoice'!A$2:A$601,$AA173)))</f>
        <v/>
      </c>
      <c r="B173">
        <f>IF($AA173="","",IF(INDEX('Per Invoice'!B$2:B$601,$AA173)="","",INDEX('Per Invoice'!B$2:B$601,$AA173)))</f>
        <v/>
      </c>
      <c r="C173">
        <f>IF($AA173="","",IF(INDEX('Per Invoice'!C$2:C$601,$AA173)="","",INDEX('Per Invoice'!C$2:C$601,$AA173)))</f>
        <v/>
      </c>
      <c r="D173">
        <f>IF($AA173="","",IF(INDEX('Per Invoice'!D$2:D$601,$AA173)="","",INDEX('Per Invoice'!D$2:D$601,$AA173)))</f>
        <v/>
      </c>
      <c r="E173" s="14">
        <f>IF($AA173="","",IF(INDEX('Per Invoice'!E$2:E$601,$AA173)="","",INDEX('Per Invoice'!E$2:E$601,$AA173)))</f>
        <v/>
      </c>
      <c r="F173">
        <f>IF($AA173="","",IF(INDEX('Per Invoice'!F$2:F$601,$AA173)="","",INDEX('Per Invoice'!F$2:F$601,$AA173)))</f>
        <v/>
      </c>
      <c r="G173">
        <f>IF($AA173="","",IF(INDEX('Per Invoice'!G$2:G$601,$AA173)="","",INDEX('Per Invoice'!G$2:G$601,$AA173)))</f>
        <v/>
      </c>
      <c r="H173">
        <f>IF($AA173="","",IF(INDEX('Per Invoice'!H$2:H$601,$AA173)="","",INDEX('Per Invoice'!H$2:H$601,$AA173)))</f>
        <v/>
      </c>
      <c r="I173">
        <f>IF($AA173="","",IF(INDEX('Per Invoice'!I$2:I$601,$AA173)="","",INDEX('Per Invoice'!I$2:I$601,$AA173)))</f>
        <v/>
      </c>
      <c r="J173">
        <f>IF($AA173="","",IF(INDEX('Per Invoice'!J$2:J$601,$AA173)="","",INDEX('Per Invoice'!J$2:J$601,$AA173)))</f>
        <v/>
      </c>
      <c r="K173" s="7">
        <f>IF($AA173="","",IF(INDEX('Per Invoice'!K$2:K$601,$AA173)="","",INDEX('Per Invoice'!K$2:K$601,$AA173)))</f>
        <v/>
      </c>
      <c r="L173">
        <f>IF($AA173="","",IF(INDEX('Per Invoice'!L$2:L$601,$AA173)="","",INDEX('Per Invoice'!L$2:L$601,$AA173)))</f>
        <v/>
      </c>
      <c r="M173">
        <f>IF($AA173="","",IF(INDEX('Per Invoice'!M$2:M$601,$AA173)="","",INDEX('Per Invoice'!M$2:M$601,$AA173)))</f>
        <v/>
      </c>
      <c r="N173">
        <f>IF($AA173="","",IF(INDEX('Per Invoice'!N$2:N$601,$AA173)="","",INDEX('Per Invoice'!N$2:N$601,$AA173)))</f>
        <v/>
      </c>
      <c r="O173" s="7">
        <f>IF($AA173="","",IF(INDEX('Per Invoice'!O$2:O$601,$AA173)="","",INDEX('Per Invoice'!O$2:O$601,$AA173)))</f>
        <v/>
      </c>
      <c r="P173" s="7">
        <f>IF($AA173="","",IF(INDEX('Per Invoice'!P$2:P$601,$AA173)="","",INDEX('Per Invoice'!P$2:P$601,$AA173)))</f>
        <v/>
      </c>
      <c r="Q173">
        <f>IF($AA173="","",IF(INDEX('Per Invoice'!Q$2:Q$601,$AA173)="","",INDEX('Per Invoice'!Q$2:Q$601,$AA173)))</f>
        <v/>
      </c>
      <c r="R173" s="7">
        <f>IF($AA173="","",IF(INDEX('Per Invoice'!R$2:R$601,$AA173)="","",INDEX('Per Invoice'!R$2:R$601,$AA173)))</f>
        <v/>
      </c>
      <c r="S173" s="7">
        <f>IF($AA173="","",IF(INDEX('Per Invoice'!S$2:S$601,$AA173)="","",INDEX('Per Invoice'!S$2:S$601,$AA173)))</f>
        <v/>
      </c>
      <c r="T173">
        <f>IF($AA173="","",IF(INDEX('Per Invoice'!T$2:T$601,$AA173)="","",INDEX('Per Invoice'!T$2:T$601,$AA173)))</f>
        <v/>
      </c>
      <c r="U173" s="7">
        <f>IF($AA173="","",IF(INDEX('Per Invoice'!U$2:U$601,$AA173)="","",INDEX('Per Invoice'!U$2:U$601,$AA173)))</f>
        <v/>
      </c>
      <c r="V173" s="7">
        <f>IF($AA173="","",IF(INDEX('Per Invoice'!V$2:V$601,$AA173)="","",INDEX('Per Invoice'!V$2:V$601,$AA173)))</f>
        <v/>
      </c>
      <c r="W173" s="7">
        <f>IF($AA173="","",IF(INDEX('Per Invoice'!W$2:W$601,$AA173)="","",INDEX('Per Invoice'!W$2:W$601,$AA173)))</f>
        <v/>
      </c>
      <c r="X173" s="7">
        <f>IF($AA173="","",IF(INDEX('Per Invoice'!X$2:X$601,$AA173)="","",INDEX('Per Invoice'!X$2:X$601,$AA173)))</f>
        <v/>
      </c>
      <c r="Y173" s="7">
        <f>IF($AA173="","",IF(INDEX('Per Invoice'!Y$2:Y$601,$AA173)="","",INDEX('Per Invoice'!Y$2:Y$601,$AA173)))</f>
        <v/>
      </c>
      <c r="Z173" s="7">
        <f>IF($AA173="","",IF(INDEX('Per Invoice'!Z$2:Z$601,$AA173)="","",INDEX('Per Invoice'!Z$2:Z$601,$AA173)))</f>
        <v/>
      </c>
      <c r="AA173" s="16">
        <f>IFERROR(MATCH(Settings!$C$26&amp;"|"&amp;ROWS($AA$2:$AA173),'Per Invoice'!$AC$2:$AC$601,0),"")</f>
        <v/>
      </c>
    </row>
    <row r="174">
      <c r="A174">
        <f>IF($AA174="","",IF(INDEX('Per Invoice'!A$2:A$601,$AA174)="","",INDEX('Per Invoice'!A$2:A$601,$AA174)))</f>
        <v/>
      </c>
      <c r="B174">
        <f>IF($AA174="","",IF(INDEX('Per Invoice'!B$2:B$601,$AA174)="","",INDEX('Per Invoice'!B$2:B$601,$AA174)))</f>
        <v/>
      </c>
      <c r="C174">
        <f>IF($AA174="","",IF(INDEX('Per Invoice'!C$2:C$601,$AA174)="","",INDEX('Per Invoice'!C$2:C$601,$AA174)))</f>
        <v/>
      </c>
      <c r="D174">
        <f>IF($AA174="","",IF(INDEX('Per Invoice'!D$2:D$601,$AA174)="","",INDEX('Per Invoice'!D$2:D$601,$AA174)))</f>
        <v/>
      </c>
      <c r="E174" s="14">
        <f>IF($AA174="","",IF(INDEX('Per Invoice'!E$2:E$601,$AA174)="","",INDEX('Per Invoice'!E$2:E$601,$AA174)))</f>
        <v/>
      </c>
      <c r="F174">
        <f>IF($AA174="","",IF(INDEX('Per Invoice'!F$2:F$601,$AA174)="","",INDEX('Per Invoice'!F$2:F$601,$AA174)))</f>
        <v/>
      </c>
      <c r="G174">
        <f>IF($AA174="","",IF(INDEX('Per Invoice'!G$2:G$601,$AA174)="","",INDEX('Per Invoice'!G$2:G$601,$AA174)))</f>
        <v/>
      </c>
      <c r="H174">
        <f>IF($AA174="","",IF(INDEX('Per Invoice'!H$2:H$601,$AA174)="","",INDEX('Per Invoice'!H$2:H$601,$AA174)))</f>
        <v/>
      </c>
      <c r="I174">
        <f>IF($AA174="","",IF(INDEX('Per Invoice'!I$2:I$601,$AA174)="","",INDEX('Per Invoice'!I$2:I$601,$AA174)))</f>
        <v/>
      </c>
      <c r="J174">
        <f>IF($AA174="","",IF(INDEX('Per Invoice'!J$2:J$601,$AA174)="","",INDEX('Per Invoice'!J$2:J$601,$AA174)))</f>
        <v/>
      </c>
      <c r="K174" s="7">
        <f>IF($AA174="","",IF(INDEX('Per Invoice'!K$2:K$601,$AA174)="","",INDEX('Per Invoice'!K$2:K$601,$AA174)))</f>
        <v/>
      </c>
      <c r="L174">
        <f>IF($AA174="","",IF(INDEX('Per Invoice'!L$2:L$601,$AA174)="","",INDEX('Per Invoice'!L$2:L$601,$AA174)))</f>
        <v/>
      </c>
      <c r="M174">
        <f>IF($AA174="","",IF(INDEX('Per Invoice'!M$2:M$601,$AA174)="","",INDEX('Per Invoice'!M$2:M$601,$AA174)))</f>
        <v/>
      </c>
      <c r="N174">
        <f>IF($AA174="","",IF(INDEX('Per Invoice'!N$2:N$601,$AA174)="","",INDEX('Per Invoice'!N$2:N$601,$AA174)))</f>
        <v/>
      </c>
      <c r="O174" s="7">
        <f>IF($AA174="","",IF(INDEX('Per Invoice'!O$2:O$601,$AA174)="","",INDEX('Per Invoice'!O$2:O$601,$AA174)))</f>
        <v/>
      </c>
      <c r="P174" s="7">
        <f>IF($AA174="","",IF(INDEX('Per Invoice'!P$2:P$601,$AA174)="","",INDEX('Per Invoice'!P$2:P$601,$AA174)))</f>
        <v/>
      </c>
      <c r="Q174">
        <f>IF($AA174="","",IF(INDEX('Per Invoice'!Q$2:Q$601,$AA174)="","",INDEX('Per Invoice'!Q$2:Q$601,$AA174)))</f>
        <v/>
      </c>
      <c r="R174" s="7">
        <f>IF($AA174="","",IF(INDEX('Per Invoice'!R$2:R$601,$AA174)="","",INDEX('Per Invoice'!R$2:R$601,$AA174)))</f>
        <v/>
      </c>
      <c r="S174" s="7">
        <f>IF($AA174="","",IF(INDEX('Per Invoice'!S$2:S$601,$AA174)="","",INDEX('Per Invoice'!S$2:S$601,$AA174)))</f>
        <v/>
      </c>
      <c r="T174">
        <f>IF($AA174="","",IF(INDEX('Per Invoice'!T$2:T$601,$AA174)="","",INDEX('Per Invoice'!T$2:T$601,$AA174)))</f>
        <v/>
      </c>
      <c r="U174" s="7">
        <f>IF($AA174="","",IF(INDEX('Per Invoice'!U$2:U$601,$AA174)="","",INDEX('Per Invoice'!U$2:U$601,$AA174)))</f>
        <v/>
      </c>
      <c r="V174" s="7">
        <f>IF($AA174="","",IF(INDEX('Per Invoice'!V$2:V$601,$AA174)="","",INDEX('Per Invoice'!V$2:V$601,$AA174)))</f>
        <v/>
      </c>
      <c r="W174" s="7">
        <f>IF($AA174="","",IF(INDEX('Per Invoice'!W$2:W$601,$AA174)="","",INDEX('Per Invoice'!W$2:W$601,$AA174)))</f>
        <v/>
      </c>
      <c r="X174" s="7">
        <f>IF($AA174="","",IF(INDEX('Per Invoice'!X$2:X$601,$AA174)="","",INDEX('Per Invoice'!X$2:X$601,$AA174)))</f>
        <v/>
      </c>
      <c r="Y174" s="7">
        <f>IF($AA174="","",IF(INDEX('Per Invoice'!Y$2:Y$601,$AA174)="","",INDEX('Per Invoice'!Y$2:Y$601,$AA174)))</f>
        <v/>
      </c>
      <c r="Z174" s="7">
        <f>IF($AA174="","",IF(INDEX('Per Invoice'!Z$2:Z$601,$AA174)="","",INDEX('Per Invoice'!Z$2:Z$601,$AA174)))</f>
        <v/>
      </c>
      <c r="AA174" s="16">
        <f>IFERROR(MATCH(Settings!$C$26&amp;"|"&amp;ROWS($AA$2:$AA174),'Per Invoice'!$AC$2:$AC$601,0),"")</f>
        <v/>
      </c>
    </row>
    <row r="175">
      <c r="A175">
        <f>IF($AA175="","",IF(INDEX('Per Invoice'!A$2:A$601,$AA175)="","",INDEX('Per Invoice'!A$2:A$601,$AA175)))</f>
        <v/>
      </c>
      <c r="B175">
        <f>IF($AA175="","",IF(INDEX('Per Invoice'!B$2:B$601,$AA175)="","",INDEX('Per Invoice'!B$2:B$601,$AA175)))</f>
        <v/>
      </c>
      <c r="C175">
        <f>IF($AA175="","",IF(INDEX('Per Invoice'!C$2:C$601,$AA175)="","",INDEX('Per Invoice'!C$2:C$601,$AA175)))</f>
        <v/>
      </c>
      <c r="D175">
        <f>IF($AA175="","",IF(INDEX('Per Invoice'!D$2:D$601,$AA175)="","",INDEX('Per Invoice'!D$2:D$601,$AA175)))</f>
        <v/>
      </c>
      <c r="E175" s="14">
        <f>IF($AA175="","",IF(INDEX('Per Invoice'!E$2:E$601,$AA175)="","",INDEX('Per Invoice'!E$2:E$601,$AA175)))</f>
        <v/>
      </c>
      <c r="F175">
        <f>IF($AA175="","",IF(INDEX('Per Invoice'!F$2:F$601,$AA175)="","",INDEX('Per Invoice'!F$2:F$601,$AA175)))</f>
        <v/>
      </c>
      <c r="G175">
        <f>IF($AA175="","",IF(INDEX('Per Invoice'!G$2:G$601,$AA175)="","",INDEX('Per Invoice'!G$2:G$601,$AA175)))</f>
        <v/>
      </c>
      <c r="H175">
        <f>IF($AA175="","",IF(INDEX('Per Invoice'!H$2:H$601,$AA175)="","",INDEX('Per Invoice'!H$2:H$601,$AA175)))</f>
        <v/>
      </c>
      <c r="I175">
        <f>IF($AA175="","",IF(INDEX('Per Invoice'!I$2:I$601,$AA175)="","",INDEX('Per Invoice'!I$2:I$601,$AA175)))</f>
        <v/>
      </c>
      <c r="J175">
        <f>IF($AA175="","",IF(INDEX('Per Invoice'!J$2:J$601,$AA175)="","",INDEX('Per Invoice'!J$2:J$601,$AA175)))</f>
        <v/>
      </c>
      <c r="K175" s="7">
        <f>IF($AA175="","",IF(INDEX('Per Invoice'!K$2:K$601,$AA175)="","",INDEX('Per Invoice'!K$2:K$601,$AA175)))</f>
        <v/>
      </c>
      <c r="L175">
        <f>IF($AA175="","",IF(INDEX('Per Invoice'!L$2:L$601,$AA175)="","",INDEX('Per Invoice'!L$2:L$601,$AA175)))</f>
        <v/>
      </c>
      <c r="M175">
        <f>IF($AA175="","",IF(INDEX('Per Invoice'!M$2:M$601,$AA175)="","",INDEX('Per Invoice'!M$2:M$601,$AA175)))</f>
        <v/>
      </c>
      <c r="N175">
        <f>IF($AA175="","",IF(INDEX('Per Invoice'!N$2:N$601,$AA175)="","",INDEX('Per Invoice'!N$2:N$601,$AA175)))</f>
        <v/>
      </c>
      <c r="O175" s="7">
        <f>IF($AA175="","",IF(INDEX('Per Invoice'!O$2:O$601,$AA175)="","",INDEX('Per Invoice'!O$2:O$601,$AA175)))</f>
        <v/>
      </c>
      <c r="P175" s="7">
        <f>IF($AA175="","",IF(INDEX('Per Invoice'!P$2:P$601,$AA175)="","",INDEX('Per Invoice'!P$2:P$601,$AA175)))</f>
        <v/>
      </c>
      <c r="Q175">
        <f>IF($AA175="","",IF(INDEX('Per Invoice'!Q$2:Q$601,$AA175)="","",INDEX('Per Invoice'!Q$2:Q$601,$AA175)))</f>
        <v/>
      </c>
      <c r="R175" s="7">
        <f>IF($AA175="","",IF(INDEX('Per Invoice'!R$2:R$601,$AA175)="","",INDEX('Per Invoice'!R$2:R$601,$AA175)))</f>
        <v/>
      </c>
      <c r="S175" s="7">
        <f>IF($AA175="","",IF(INDEX('Per Invoice'!S$2:S$601,$AA175)="","",INDEX('Per Invoice'!S$2:S$601,$AA175)))</f>
        <v/>
      </c>
      <c r="T175">
        <f>IF($AA175="","",IF(INDEX('Per Invoice'!T$2:T$601,$AA175)="","",INDEX('Per Invoice'!T$2:T$601,$AA175)))</f>
        <v/>
      </c>
      <c r="U175" s="7">
        <f>IF($AA175="","",IF(INDEX('Per Invoice'!U$2:U$601,$AA175)="","",INDEX('Per Invoice'!U$2:U$601,$AA175)))</f>
        <v/>
      </c>
      <c r="V175" s="7">
        <f>IF($AA175="","",IF(INDEX('Per Invoice'!V$2:V$601,$AA175)="","",INDEX('Per Invoice'!V$2:V$601,$AA175)))</f>
        <v/>
      </c>
      <c r="W175" s="7">
        <f>IF($AA175="","",IF(INDEX('Per Invoice'!W$2:W$601,$AA175)="","",INDEX('Per Invoice'!W$2:W$601,$AA175)))</f>
        <v/>
      </c>
      <c r="X175" s="7">
        <f>IF($AA175="","",IF(INDEX('Per Invoice'!X$2:X$601,$AA175)="","",INDEX('Per Invoice'!X$2:X$601,$AA175)))</f>
        <v/>
      </c>
      <c r="Y175" s="7">
        <f>IF($AA175="","",IF(INDEX('Per Invoice'!Y$2:Y$601,$AA175)="","",INDEX('Per Invoice'!Y$2:Y$601,$AA175)))</f>
        <v/>
      </c>
      <c r="Z175" s="7">
        <f>IF($AA175="","",IF(INDEX('Per Invoice'!Z$2:Z$601,$AA175)="","",INDEX('Per Invoice'!Z$2:Z$601,$AA175)))</f>
        <v/>
      </c>
      <c r="AA175" s="16">
        <f>IFERROR(MATCH(Settings!$C$26&amp;"|"&amp;ROWS($AA$2:$AA175),'Per Invoice'!$AC$2:$AC$601,0),"")</f>
        <v/>
      </c>
    </row>
    <row r="176">
      <c r="A176">
        <f>IF($AA176="","",IF(INDEX('Per Invoice'!A$2:A$601,$AA176)="","",INDEX('Per Invoice'!A$2:A$601,$AA176)))</f>
        <v/>
      </c>
      <c r="B176">
        <f>IF($AA176="","",IF(INDEX('Per Invoice'!B$2:B$601,$AA176)="","",INDEX('Per Invoice'!B$2:B$601,$AA176)))</f>
        <v/>
      </c>
      <c r="C176">
        <f>IF($AA176="","",IF(INDEX('Per Invoice'!C$2:C$601,$AA176)="","",INDEX('Per Invoice'!C$2:C$601,$AA176)))</f>
        <v/>
      </c>
      <c r="D176">
        <f>IF($AA176="","",IF(INDEX('Per Invoice'!D$2:D$601,$AA176)="","",INDEX('Per Invoice'!D$2:D$601,$AA176)))</f>
        <v/>
      </c>
      <c r="E176" s="14">
        <f>IF($AA176="","",IF(INDEX('Per Invoice'!E$2:E$601,$AA176)="","",INDEX('Per Invoice'!E$2:E$601,$AA176)))</f>
        <v/>
      </c>
      <c r="F176">
        <f>IF($AA176="","",IF(INDEX('Per Invoice'!F$2:F$601,$AA176)="","",INDEX('Per Invoice'!F$2:F$601,$AA176)))</f>
        <v/>
      </c>
      <c r="G176">
        <f>IF($AA176="","",IF(INDEX('Per Invoice'!G$2:G$601,$AA176)="","",INDEX('Per Invoice'!G$2:G$601,$AA176)))</f>
        <v/>
      </c>
      <c r="H176">
        <f>IF($AA176="","",IF(INDEX('Per Invoice'!H$2:H$601,$AA176)="","",INDEX('Per Invoice'!H$2:H$601,$AA176)))</f>
        <v/>
      </c>
      <c r="I176">
        <f>IF($AA176="","",IF(INDEX('Per Invoice'!I$2:I$601,$AA176)="","",INDEX('Per Invoice'!I$2:I$601,$AA176)))</f>
        <v/>
      </c>
      <c r="J176">
        <f>IF($AA176="","",IF(INDEX('Per Invoice'!J$2:J$601,$AA176)="","",INDEX('Per Invoice'!J$2:J$601,$AA176)))</f>
        <v/>
      </c>
      <c r="K176" s="7">
        <f>IF($AA176="","",IF(INDEX('Per Invoice'!K$2:K$601,$AA176)="","",INDEX('Per Invoice'!K$2:K$601,$AA176)))</f>
        <v/>
      </c>
      <c r="L176">
        <f>IF($AA176="","",IF(INDEX('Per Invoice'!L$2:L$601,$AA176)="","",INDEX('Per Invoice'!L$2:L$601,$AA176)))</f>
        <v/>
      </c>
      <c r="M176">
        <f>IF($AA176="","",IF(INDEX('Per Invoice'!M$2:M$601,$AA176)="","",INDEX('Per Invoice'!M$2:M$601,$AA176)))</f>
        <v/>
      </c>
      <c r="N176">
        <f>IF($AA176="","",IF(INDEX('Per Invoice'!N$2:N$601,$AA176)="","",INDEX('Per Invoice'!N$2:N$601,$AA176)))</f>
        <v/>
      </c>
      <c r="O176" s="7">
        <f>IF($AA176="","",IF(INDEX('Per Invoice'!O$2:O$601,$AA176)="","",INDEX('Per Invoice'!O$2:O$601,$AA176)))</f>
        <v/>
      </c>
      <c r="P176" s="7">
        <f>IF($AA176="","",IF(INDEX('Per Invoice'!P$2:P$601,$AA176)="","",INDEX('Per Invoice'!P$2:P$601,$AA176)))</f>
        <v/>
      </c>
      <c r="Q176">
        <f>IF($AA176="","",IF(INDEX('Per Invoice'!Q$2:Q$601,$AA176)="","",INDEX('Per Invoice'!Q$2:Q$601,$AA176)))</f>
        <v/>
      </c>
      <c r="R176" s="7">
        <f>IF($AA176="","",IF(INDEX('Per Invoice'!R$2:R$601,$AA176)="","",INDEX('Per Invoice'!R$2:R$601,$AA176)))</f>
        <v/>
      </c>
      <c r="S176" s="7">
        <f>IF($AA176="","",IF(INDEX('Per Invoice'!S$2:S$601,$AA176)="","",INDEX('Per Invoice'!S$2:S$601,$AA176)))</f>
        <v/>
      </c>
      <c r="T176">
        <f>IF($AA176="","",IF(INDEX('Per Invoice'!T$2:T$601,$AA176)="","",INDEX('Per Invoice'!T$2:T$601,$AA176)))</f>
        <v/>
      </c>
      <c r="U176" s="7">
        <f>IF($AA176="","",IF(INDEX('Per Invoice'!U$2:U$601,$AA176)="","",INDEX('Per Invoice'!U$2:U$601,$AA176)))</f>
        <v/>
      </c>
      <c r="V176" s="7">
        <f>IF($AA176="","",IF(INDEX('Per Invoice'!V$2:V$601,$AA176)="","",INDEX('Per Invoice'!V$2:V$601,$AA176)))</f>
        <v/>
      </c>
      <c r="W176" s="7">
        <f>IF($AA176="","",IF(INDEX('Per Invoice'!W$2:W$601,$AA176)="","",INDEX('Per Invoice'!W$2:W$601,$AA176)))</f>
        <v/>
      </c>
      <c r="X176" s="7">
        <f>IF($AA176="","",IF(INDEX('Per Invoice'!X$2:X$601,$AA176)="","",INDEX('Per Invoice'!X$2:X$601,$AA176)))</f>
        <v/>
      </c>
      <c r="Y176" s="7">
        <f>IF($AA176="","",IF(INDEX('Per Invoice'!Y$2:Y$601,$AA176)="","",INDEX('Per Invoice'!Y$2:Y$601,$AA176)))</f>
        <v/>
      </c>
      <c r="Z176" s="7">
        <f>IF($AA176="","",IF(INDEX('Per Invoice'!Z$2:Z$601,$AA176)="","",INDEX('Per Invoice'!Z$2:Z$601,$AA176)))</f>
        <v/>
      </c>
      <c r="AA176" s="16">
        <f>IFERROR(MATCH(Settings!$C$26&amp;"|"&amp;ROWS($AA$2:$AA176),'Per Invoice'!$AC$2:$AC$601,0),"")</f>
        <v/>
      </c>
    </row>
    <row r="177">
      <c r="A177">
        <f>IF($AA177="","",IF(INDEX('Per Invoice'!A$2:A$601,$AA177)="","",INDEX('Per Invoice'!A$2:A$601,$AA177)))</f>
        <v/>
      </c>
      <c r="B177">
        <f>IF($AA177="","",IF(INDEX('Per Invoice'!B$2:B$601,$AA177)="","",INDEX('Per Invoice'!B$2:B$601,$AA177)))</f>
        <v/>
      </c>
      <c r="C177">
        <f>IF($AA177="","",IF(INDEX('Per Invoice'!C$2:C$601,$AA177)="","",INDEX('Per Invoice'!C$2:C$601,$AA177)))</f>
        <v/>
      </c>
      <c r="D177">
        <f>IF($AA177="","",IF(INDEX('Per Invoice'!D$2:D$601,$AA177)="","",INDEX('Per Invoice'!D$2:D$601,$AA177)))</f>
        <v/>
      </c>
      <c r="E177" s="14">
        <f>IF($AA177="","",IF(INDEX('Per Invoice'!E$2:E$601,$AA177)="","",INDEX('Per Invoice'!E$2:E$601,$AA177)))</f>
        <v/>
      </c>
      <c r="F177">
        <f>IF($AA177="","",IF(INDEX('Per Invoice'!F$2:F$601,$AA177)="","",INDEX('Per Invoice'!F$2:F$601,$AA177)))</f>
        <v/>
      </c>
      <c r="G177">
        <f>IF($AA177="","",IF(INDEX('Per Invoice'!G$2:G$601,$AA177)="","",INDEX('Per Invoice'!G$2:G$601,$AA177)))</f>
        <v/>
      </c>
      <c r="H177">
        <f>IF($AA177="","",IF(INDEX('Per Invoice'!H$2:H$601,$AA177)="","",INDEX('Per Invoice'!H$2:H$601,$AA177)))</f>
        <v/>
      </c>
      <c r="I177">
        <f>IF($AA177="","",IF(INDEX('Per Invoice'!I$2:I$601,$AA177)="","",INDEX('Per Invoice'!I$2:I$601,$AA177)))</f>
        <v/>
      </c>
      <c r="J177">
        <f>IF($AA177="","",IF(INDEX('Per Invoice'!J$2:J$601,$AA177)="","",INDEX('Per Invoice'!J$2:J$601,$AA177)))</f>
        <v/>
      </c>
      <c r="K177" s="7">
        <f>IF($AA177="","",IF(INDEX('Per Invoice'!K$2:K$601,$AA177)="","",INDEX('Per Invoice'!K$2:K$601,$AA177)))</f>
        <v/>
      </c>
      <c r="L177">
        <f>IF($AA177="","",IF(INDEX('Per Invoice'!L$2:L$601,$AA177)="","",INDEX('Per Invoice'!L$2:L$601,$AA177)))</f>
        <v/>
      </c>
      <c r="M177">
        <f>IF($AA177="","",IF(INDEX('Per Invoice'!M$2:M$601,$AA177)="","",INDEX('Per Invoice'!M$2:M$601,$AA177)))</f>
        <v/>
      </c>
      <c r="N177">
        <f>IF($AA177="","",IF(INDEX('Per Invoice'!N$2:N$601,$AA177)="","",INDEX('Per Invoice'!N$2:N$601,$AA177)))</f>
        <v/>
      </c>
      <c r="O177" s="7">
        <f>IF($AA177="","",IF(INDEX('Per Invoice'!O$2:O$601,$AA177)="","",INDEX('Per Invoice'!O$2:O$601,$AA177)))</f>
        <v/>
      </c>
      <c r="P177" s="7">
        <f>IF($AA177="","",IF(INDEX('Per Invoice'!P$2:P$601,$AA177)="","",INDEX('Per Invoice'!P$2:P$601,$AA177)))</f>
        <v/>
      </c>
      <c r="Q177">
        <f>IF($AA177="","",IF(INDEX('Per Invoice'!Q$2:Q$601,$AA177)="","",INDEX('Per Invoice'!Q$2:Q$601,$AA177)))</f>
        <v/>
      </c>
      <c r="R177" s="7">
        <f>IF($AA177="","",IF(INDEX('Per Invoice'!R$2:R$601,$AA177)="","",INDEX('Per Invoice'!R$2:R$601,$AA177)))</f>
        <v/>
      </c>
      <c r="S177" s="7">
        <f>IF($AA177="","",IF(INDEX('Per Invoice'!S$2:S$601,$AA177)="","",INDEX('Per Invoice'!S$2:S$601,$AA177)))</f>
        <v/>
      </c>
      <c r="T177">
        <f>IF($AA177="","",IF(INDEX('Per Invoice'!T$2:T$601,$AA177)="","",INDEX('Per Invoice'!T$2:T$601,$AA177)))</f>
        <v/>
      </c>
      <c r="U177" s="7">
        <f>IF($AA177="","",IF(INDEX('Per Invoice'!U$2:U$601,$AA177)="","",INDEX('Per Invoice'!U$2:U$601,$AA177)))</f>
        <v/>
      </c>
      <c r="V177" s="7">
        <f>IF($AA177="","",IF(INDEX('Per Invoice'!V$2:V$601,$AA177)="","",INDEX('Per Invoice'!V$2:V$601,$AA177)))</f>
        <v/>
      </c>
      <c r="W177" s="7">
        <f>IF($AA177="","",IF(INDEX('Per Invoice'!W$2:W$601,$AA177)="","",INDEX('Per Invoice'!W$2:W$601,$AA177)))</f>
        <v/>
      </c>
      <c r="X177" s="7">
        <f>IF($AA177="","",IF(INDEX('Per Invoice'!X$2:X$601,$AA177)="","",INDEX('Per Invoice'!X$2:X$601,$AA177)))</f>
        <v/>
      </c>
      <c r="Y177" s="7">
        <f>IF($AA177="","",IF(INDEX('Per Invoice'!Y$2:Y$601,$AA177)="","",INDEX('Per Invoice'!Y$2:Y$601,$AA177)))</f>
        <v/>
      </c>
      <c r="Z177" s="7">
        <f>IF($AA177="","",IF(INDEX('Per Invoice'!Z$2:Z$601,$AA177)="","",INDEX('Per Invoice'!Z$2:Z$601,$AA177)))</f>
        <v/>
      </c>
      <c r="AA177" s="16">
        <f>IFERROR(MATCH(Settings!$C$26&amp;"|"&amp;ROWS($AA$2:$AA177),'Per Invoice'!$AC$2:$AC$601,0),"")</f>
        <v/>
      </c>
    </row>
    <row r="178">
      <c r="A178">
        <f>IF($AA178="","",IF(INDEX('Per Invoice'!A$2:A$601,$AA178)="","",INDEX('Per Invoice'!A$2:A$601,$AA178)))</f>
        <v/>
      </c>
      <c r="B178">
        <f>IF($AA178="","",IF(INDEX('Per Invoice'!B$2:B$601,$AA178)="","",INDEX('Per Invoice'!B$2:B$601,$AA178)))</f>
        <v/>
      </c>
      <c r="C178">
        <f>IF($AA178="","",IF(INDEX('Per Invoice'!C$2:C$601,$AA178)="","",INDEX('Per Invoice'!C$2:C$601,$AA178)))</f>
        <v/>
      </c>
      <c r="D178">
        <f>IF($AA178="","",IF(INDEX('Per Invoice'!D$2:D$601,$AA178)="","",INDEX('Per Invoice'!D$2:D$601,$AA178)))</f>
        <v/>
      </c>
      <c r="E178" s="14">
        <f>IF($AA178="","",IF(INDEX('Per Invoice'!E$2:E$601,$AA178)="","",INDEX('Per Invoice'!E$2:E$601,$AA178)))</f>
        <v/>
      </c>
      <c r="F178">
        <f>IF($AA178="","",IF(INDEX('Per Invoice'!F$2:F$601,$AA178)="","",INDEX('Per Invoice'!F$2:F$601,$AA178)))</f>
        <v/>
      </c>
      <c r="G178">
        <f>IF($AA178="","",IF(INDEX('Per Invoice'!G$2:G$601,$AA178)="","",INDEX('Per Invoice'!G$2:G$601,$AA178)))</f>
        <v/>
      </c>
      <c r="H178">
        <f>IF($AA178="","",IF(INDEX('Per Invoice'!H$2:H$601,$AA178)="","",INDEX('Per Invoice'!H$2:H$601,$AA178)))</f>
        <v/>
      </c>
      <c r="I178">
        <f>IF($AA178="","",IF(INDEX('Per Invoice'!I$2:I$601,$AA178)="","",INDEX('Per Invoice'!I$2:I$601,$AA178)))</f>
        <v/>
      </c>
      <c r="J178">
        <f>IF($AA178="","",IF(INDEX('Per Invoice'!J$2:J$601,$AA178)="","",INDEX('Per Invoice'!J$2:J$601,$AA178)))</f>
        <v/>
      </c>
      <c r="K178" s="7">
        <f>IF($AA178="","",IF(INDEX('Per Invoice'!K$2:K$601,$AA178)="","",INDEX('Per Invoice'!K$2:K$601,$AA178)))</f>
        <v/>
      </c>
      <c r="L178">
        <f>IF($AA178="","",IF(INDEX('Per Invoice'!L$2:L$601,$AA178)="","",INDEX('Per Invoice'!L$2:L$601,$AA178)))</f>
        <v/>
      </c>
      <c r="M178">
        <f>IF($AA178="","",IF(INDEX('Per Invoice'!M$2:M$601,$AA178)="","",INDEX('Per Invoice'!M$2:M$601,$AA178)))</f>
        <v/>
      </c>
      <c r="N178">
        <f>IF($AA178="","",IF(INDEX('Per Invoice'!N$2:N$601,$AA178)="","",INDEX('Per Invoice'!N$2:N$601,$AA178)))</f>
        <v/>
      </c>
      <c r="O178" s="7">
        <f>IF($AA178="","",IF(INDEX('Per Invoice'!O$2:O$601,$AA178)="","",INDEX('Per Invoice'!O$2:O$601,$AA178)))</f>
        <v/>
      </c>
      <c r="P178" s="7">
        <f>IF($AA178="","",IF(INDEX('Per Invoice'!P$2:P$601,$AA178)="","",INDEX('Per Invoice'!P$2:P$601,$AA178)))</f>
        <v/>
      </c>
      <c r="Q178">
        <f>IF($AA178="","",IF(INDEX('Per Invoice'!Q$2:Q$601,$AA178)="","",INDEX('Per Invoice'!Q$2:Q$601,$AA178)))</f>
        <v/>
      </c>
      <c r="R178" s="7">
        <f>IF($AA178="","",IF(INDEX('Per Invoice'!R$2:R$601,$AA178)="","",INDEX('Per Invoice'!R$2:R$601,$AA178)))</f>
        <v/>
      </c>
      <c r="S178" s="7">
        <f>IF($AA178="","",IF(INDEX('Per Invoice'!S$2:S$601,$AA178)="","",INDEX('Per Invoice'!S$2:S$601,$AA178)))</f>
        <v/>
      </c>
      <c r="T178">
        <f>IF($AA178="","",IF(INDEX('Per Invoice'!T$2:T$601,$AA178)="","",INDEX('Per Invoice'!T$2:T$601,$AA178)))</f>
        <v/>
      </c>
      <c r="U178" s="7">
        <f>IF($AA178="","",IF(INDEX('Per Invoice'!U$2:U$601,$AA178)="","",INDEX('Per Invoice'!U$2:U$601,$AA178)))</f>
        <v/>
      </c>
      <c r="V178" s="7">
        <f>IF($AA178="","",IF(INDEX('Per Invoice'!V$2:V$601,$AA178)="","",INDEX('Per Invoice'!V$2:V$601,$AA178)))</f>
        <v/>
      </c>
      <c r="W178" s="7">
        <f>IF($AA178="","",IF(INDEX('Per Invoice'!W$2:W$601,$AA178)="","",INDEX('Per Invoice'!W$2:W$601,$AA178)))</f>
        <v/>
      </c>
      <c r="X178" s="7">
        <f>IF($AA178="","",IF(INDEX('Per Invoice'!X$2:X$601,$AA178)="","",INDEX('Per Invoice'!X$2:X$601,$AA178)))</f>
        <v/>
      </c>
      <c r="Y178" s="7">
        <f>IF($AA178="","",IF(INDEX('Per Invoice'!Y$2:Y$601,$AA178)="","",INDEX('Per Invoice'!Y$2:Y$601,$AA178)))</f>
        <v/>
      </c>
      <c r="Z178" s="7">
        <f>IF($AA178="","",IF(INDEX('Per Invoice'!Z$2:Z$601,$AA178)="","",INDEX('Per Invoice'!Z$2:Z$601,$AA178)))</f>
        <v/>
      </c>
      <c r="AA178" s="16">
        <f>IFERROR(MATCH(Settings!$C$26&amp;"|"&amp;ROWS($AA$2:$AA178),'Per Invoice'!$AC$2:$AC$601,0),"")</f>
        <v/>
      </c>
    </row>
    <row r="179">
      <c r="A179">
        <f>IF($AA179="","",IF(INDEX('Per Invoice'!A$2:A$601,$AA179)="","",INDEX('Per Invoice'!A$2:A$601,$AA179)))</f>
        <v/>
      </c>
      <c r="B179">
        <f>IF($AA179="","",IF(INDEX('Per Invoice'!B$2:B$601,$AA179)="","",INDEX('Per Invoice'!B$2:B$601,$AA179)))</f>
        <v/>
      </c>
      <c r="C179">
        <f>IF($AA179="","",IF(INDEX('Per Invoice'!C$2:C$601,$AA179)="","",INDEX('Per Invoice'!C$2:C$601,$AA179)))</f>
        <v/>
      </c>
      <c r="D179">
        <f>IF($AA179="","",IF(INDEX('Per Invoice'!D$2:D$601,$AA179)="","",INDEX('Per Invoice'!D$2:D$601,$AA179)))</f>
        <v/>
      </c>
      <c r="E179" s="14">
        <f>IF($AA179="","",IF(INDEX('Per Invoice'!E$2:E$601,$AA179)="","",INDEX('Per Invoice'!E$2:E$601,$AA179)))</f>
        <v/>
      </c>
      <c r="F179">
        <f>IF($AA179="","",IF(INDEX('Per Invoice'!F$2:F$601,$AA179)="","",INDEX('Per Invoice'!F$2:F$601,$AA179)))</f>
        <v/>
      </c>
      <c r="G179">
        <f>IF($AA179="","",IF(INDEX('Per Invoice'!G$2:G$601,$AA179)="","",INDEX('Per Invoice'!G$2:G$601,$AA179)))</f>
        <v/>
      </c>
      <c r="H179">
        <f>IF($AA179="","",IF(INDEX('Per Invoice'!H$2:H$601,$AA179)="","",INDEX('Per Invoice'!H$2:H$601,$AA179)))</f>
        <v/>
      </c>
      <c r="I179">
        <f>IF($AA179="","",IF(INDEX('Per Invoice'!I$2:I$601,$AA179)="","",INDEX('Per Invoice'!I$2:I$601,$AA179)))</f>
        <v/>
      </c>
      <c r="J179">
        <f>IF($AA179="","",IF(INDEX('Per Invoice'!J$2:J$601,$AA179)="","",INDEX('Per Invoice'!J$2:J$601,$AA179)))</f>
        <v/>
      </c>
      <c r="K179" s="7">
        <f>IF($AA179="","",IF(INDEX('Per Invoice'!K$2:K$601,$AA179)="","",INDEX('Per Invoice'!K$2:K$601,$AA179)))</f>
        <v/>
      </c>
      <c r="L179">
        <f>IF($AA179="","",IF(INDEX('Per Invoice'!L$2:L$601,$AA179)="","",INDEX('Per Invoice'!L$2:L$601,$AA179)))</f>
        <v/>
      </c>
      <c r="M179">
        <f>IF($AA179="","",IF(INDEX('Per Invoice'!M$2:M$601,$AA179)="","",INDEX('Per Invoice'!M$2:M$601,$AA179)))</f>
        <v/>
      </c>
      <c r="N179">
        <f>IF($AA179="","",IF(INDEX('Per Invoice'!N$2:N$601,$AA179)="","",INDEX('Per Invoice'!N$2:N$601,$AA179)))</f>
        <v/>
      </c>
      <c r="O179" s="7">
        <f>IF($AA179="","",IF(INDEX('Per Invoice'!O$2:O$601,$AA179)="","",INDEX('Per Invoice'!O$2:O$601,$AA179)))</f>
        <v/>
      </c>
      <c r="P179" s="7">
        <f>IF($AA179="","",IF(INDEX('Per Invoice'!P$2:P$601,$AA179)="","",INDEX('Per Invoice'!P$2:P$601,$AA179)))</f>
        <v/>
      </c>
      <c r="Q179">
        <f>IF($AA179="","",IF(INDEX('Per Invoice'!Q$2:Q$601,$AA179)="","",INDEX('Per Invoice'!Q$2:Q$601,$AA179)))</f>
        <v/>
      </c>
      <c r="R179" s="7">
        <f>IF($AA179="","",IF(INDEX('Per Invoice'!R$2:R$601,$AA179)="","",INDEX('Per Invoice'!R$2:R$601,$AA179)))</f>
        <v/>
      </c>
      <c r="S179" s="7">
        <f>IF($AA179="","",IF(INDEX('Per Invoice'!S$2:S$601,$AA179)="","",INDEX('Per Invoice'!S$2:S$601,$AA179)))</f>
        <v/>
      </c>
      <c r="T179">
        <f>IF($AA179="","",IF(INDEX('Per Invoice'!T$2:T$601,$AA179)="","",INDEX('Per Invoice'!T$2:T$601,$AA179)))</f>
        <v/>
      </c>
      <c r="U179" s="7">
        <f>IF($AA179="","",IF(INDEX('Per Invoice'!U$2:U$601,$AA179)="","",INDEX('Per Invoice'!U$2:U$601,$AA179)))</f>
        <v/>
      </c>
      <c r="V179" s="7">
        <f>IF($AA179="","",IF(INDEX('Per Invoice'!V$2:V$601,$AA179)="","",INDEX('Per Invoice'!V$2:V$601,$AA179)))</f>
        <v/>
      </c>
      <c r="W179" s="7">
        <f>IF($AA179="","",IF(INDEX('Per Invoice'!W$2:W$601,$AA179)="","",INDEX('Per Invoice'!W$2:W$601,$AA179)))</f>
        <v/>
      </c>
      <c r="X179" s="7">
        <f>IF($AA179="","",IF(INDEX('Per Invoice'!X$2:X$601,$AA179)="","",INDEX('Per Invoice'!X$2:X$601,$AA179)))</f>
        <v/>
      </c>
      <c r="Y179" s="7">
        <f>IF($AA179="","",IF(INDEX('Per Invoice'!Y$2:Y$601,$AA179)="","",INDEX('Per Invoice'!Y$2:Y$601,$AA179)))</f>
        <v/>
      </c>
      <c r="Z179" s="7">
        <f>IF($AA179="","",IF(INDEX('Per Invoice'!Z$2:Z$601,$AA179)="","",INDEX('Per Invoice'!Z$2:Z$601,$AA179)))</f>
        <v/>
      </c>
      <c r="AA179" s="16">
        <f>IFERROR(MATCH(Settings!$C$26&amp;"|"&amp;ROWS($AA$2:$AA179),'Per Invoice'!$AC$2:$AC$601,0),"")</f>
        <v/>
      </c>
    </row>
    <row r="180">
      <c r="A180">
        <f>IF($AA180="","",IF(INDEX('Per Invoice'!A$2:A$601,$AA180)="","",INDEX('Per Invoice'!A$2:A$601,$AA180)))</f>
        <v/>
      </c>
      <c r="B180">
        <f>IF($AA180="","",IF(INDEX('Per Invoice'!B$2:B$601,$AA180)="","",INDEX('Per Invoice'!B$2:B$601,$AA180)))</f>
        <v/>
      </c>
      <c r="C180">
        <f>IF($AA180="","",IF(INDEX('Per Invoice'!C$2:C$601,$AA180)="","",INDEX('Per Invoice'!C$2:C$601,$AA180)))</f>
        <v/>
      </c>
      <c r="D180">
        <f>IF($AA180="","",IF(INDEX('Per Invoice'!D$2:D$601,$AA180)="","",INDEX('Per Invoice'!D$2:D$601,$AA180)))</f>
        <v/>
      </c>
      <c r="E180" s="14">
        <f>IF($AA180="","",IF(INDEX('Per Invoice'!E$2:E$601,$AA180)="","",INDEX('Per Invoice'!E$2:E$601,$AA180)))</f>
        <v/>
      </c>
      <c r="F180">
        <f>IF($AA180="","",IF(INDEX('Per Invoice'!F$2:F$601,$AA180)="","",INDEX('Per Invoice'!F$2:F$601,$AA180)))</f>
        <v/>
      </c>
      <c r="G180">
        <f>IF($AA180="","",IF(INDEX('Per Invoice'!G$2:G$601,$AA180)="","",INDEX('Per Invoice'!G$2:G$601,$AA180)))</f>
        <v/>
      </c>
      <c r="H180">
        <f>IF($AA180="","",IF(INDEX('Per Invoice'!H$2:H$601,$AA180)="","",INDEX('Per Invoice'!H$2:H$601,$AA180)))</f>
        <v/>
      </c>
      <c r="I180">
        <f>IF($AA180="","",IF(INDEX('Per Invoice'!I$2:I$601,$AA180)="","",INDEX('Per Invoice'!I$2:I$601,$AA180)))</f>
        <v/>
      </c>
      <c r="J180">
        <f>IF($AA180="","",IF(INDEX('Per Invoice'!J$2:J$601,$AA180)="","",INDEX('Per Invoice'!J$2:J$601,$AA180)))</f>
        <v/>
      </c>
      <c r="K180" s="7">
        <f>IF($AA180="","",IF(INDEX('Per Invoice'!K$2:K$601,$AA180)="","",INDEX('Per Invoice'!K$2:K$601,$AA180)))</f>
        <v/>
      </c>
      <c r="L180">
        <f>IF($AA180="","",IF(INDEX('Per Invoice'!L$2:L$601,$AA180)="","",INDEX('Per Invoice'!L$2:L$601,$AA180)))</f>
        <v/>
      </c>
      <c r="M180">
        <f>IF($AA180="","",IF(INDEX('Per Invoice'!M$2:M$601,$AA180)="","",INDEX('Per Invoice'!M$2:M$601,$AA180)))</f>
        <v/>
      </c>
      <c r="N180">
        <f>IF($AA180="","",IF(INDEX('Per Invoice'!N$2:N$601,$AA180)="","",INDEX('Per Invoice'!N$2:N$601,$AA180)))</f>
        <v/>
      </c>
      <c r="O180" s="7">
        <f>IF($AA180="","",IF(INDEX('Per Invoice'!O$2:O$601,$AA180)="","",INDEX('Per Invoice'!O$2:O$601,$AA180)))</f>
        <v/>
      </c>
      <c r="P180" s="7">
        <f>IF($AA180="","",IF(INDEX('Per Invoice'!P$2:P$601,$AA180)="","",INDEX('Per Invoice'!P$2:P$601,$AA180)))</f>
        <v/>
      </c>
      <c r="Q180">
        <f>IF($AA180="","",IF(INDEX('Per Invoice'!Q$2:Q$601,$AA180)="","",INDEX('Per Invoice'!Q$2:Q$601,$AA180)))</f>
        <v/>
      </c>
      <c r="R180" s="7">
        <f>IF($AA180="","",IF(INDEX('Per Invoice'!R$2:R$601,$AA180)="","",INDEX('Per Invoice'!R$2:R$601,$AA180)))</f>
        <v/>
      </c>
      <c r="S180" s="7">
        <f>IF($AA180="","",IF(INDEX('Per Invoice'!S$2:S$601,$AA180)="","",INDEX('Per Invoice'!S$2:S$601,$AA180)))</f>
        <v/>
      </c>
      <c r="T180">
        <f>IF($AA180="","",IF(INDEX('Per Invoice'!T$2:T$601,$AA180)="","",INDEX('Per Invoice'!T$2:T$601,$AA180)))</f>
        <v/>
      </c>
      <c r="U180" s="7">
        <f>IF($AA180="","",IF(INDEX('Per Invoice'!U$2:U$601,$AA180)="","",INDEX('Per Invoice'!U$2:U$601,$AA180)))</f>
        <v/>
      </c>
      <c r="V180" s="7">
        <f>IF($AA180="","",IF(INDEX('Per Invoice'!V$2:V$601,$AA180)="","",INDEX('Per Invoice'!V$2:V$601,$AA180)))</f>
        <v/>
      </c>
      <c r="W180" s="7">
        <f>IF($AA180="","",IF(INDEX('Per Invoice'!W$2:W$601,$AA180)="","",INDEX('Per Invoice'!W$2:W$601,$AA180)))</f>
        <v/>
      </c>
      <c r="X180" s="7">
        <f>IF($AA180="","",IF(INDEX('Per Invoice'!X$2:X$601,$AA180)="","",INDEX('Per Invoice'!X$2:X$601,$AA180)))</f>
        <v/>
      </c>
      <c r="Y180" s="7">
        <f>IF($AA180="","",IF(INDEX('Per Invoice'!Y$2:Y$601,$AA180)="","",INDEX('Per Invoice'!Y$2:Y$601,$AA180)))</f>
        <v/>
      </c>
      <c r="Z180" s="7">
        <f>IF($AA180="","",IF(INDEX('Per Invoice'!Z$2:Z$601,$AA180)="","",INDEX('Per Invoice'!Z$2:Z$601,$AA180)))</f>
        <v/>
      </c>
      <c r="AA180" s="16">
        <f>IFERROR(MATCH(Settings!$C$26&amp;"|"&amp;ROWS($AA$2:$AA180),'Per Invoice'!$AC$2:$AC$601,0),"")</f>
        <v/>
      </c>
    </row>
    <row r="181">
      <c r="A181">
        <f>IF($AA181="","",IF(INDEX('Per Invoice'!A$2:A$601,$AA181)="","",INDEX('Per Invoice'!A$2:A$601,$AA181)))</f>
        <v/>
      </c>
      <c r="B181">
        <f>IF($AA181="","",IF(INDEX('Per Invoice'!B$2:B$601,$AA181)="","",INDEX('Per Invoice'!B$2:B$601,$AA181)))</f>
        <v/>
      </c>
      <c r="C181">
        <f>IF($AA181="","",IF(INDEX('Per Invoice'!C$2:C$601,$AA181)="","",INDEX('Per Invoice'!C$2:C$601,$AA181)))</f>
        <v/>
      </c>
      <c r="D181">
        <f>IF($AA181="","",IF(INDEX('Per Invoice'!D$2:D$601,$AA181)="","",INDEX('Per Invoice'!D$2:D$601,$AA181)))</f>
        <v/>
      </c>
      <c r="E181" s="14">
        <f>IF($AA181="","",IF(INDEX('Per Invoice'!E$2:E$601,$AA181)="","",INDEX('Per Invoice'!E$2:E$601,$AA181)))</f>
        <v/>
      </c>
      <c r="F181">
        <f>IF($AA181="","",IF(INDEX('Per Invoice'!F$2:F$601,$AA181)="","",INDEX('Per Invoice'!F$2:F$601,$AA181)))</f>
        <v/>
      </c>
      <c r="G181">
        <f>IF($AA181="","",IF(INDEX('Per Invoice'!G$2:G$601,$AA181)="","",INDEX('Per Invoice'!G$2:G$601,$AA181)))</f>
        <v/>
      </c>
      <c r="H181">
        <f>IF($AA181="","",IF(INDEX('Per Invoice'!H$2:H$601,$AA181)="","",INDEX('Per Invoice'!H$2:H$601,$AA181)))</f>
        <v/>
      </c>
      <c r="I181">
        <f>IF($AA181="","",IF(INDEX('Per Invoice'!I$2:I$601,$AA181)="","",INDEX('Per Invoice'!I$2:I$601,$AA181)))</f>
        <v/>
      </c>
      <c r="J181">
        <f>IF($AA181="","",IF(INDEX('Per Invoice'!J$2:J$601,$AA181)="","",INDEX('Per Invoice'!J$2:J$601,$AA181)))</f>
        <v/>
      </c>
      <c r="K181" s="7">
        <f>IF($AA181="","",IF(INDEX('Per Invoice'!K$2:K$601,$AA181)="","",INDEX('Per Invoice'!K$2:K$601,$AA181)))</f>
        <v/>
      </c>
      <c r="L181">
        <f>IF($AA181="","",IF(INDEX('Per Invoice'!L$2:L$601,$AA181)="","",INDEX('Per Invoice'!L$2:L$601,$AA181)))</f>
        <v/>
      </c>
      <c r="M181">
        <f>IF($AA181="","",IF(INDEX('Per Invoice'!M$2:M$601,$AA181)="","",INDEX('Per Invoice'!M$2:M$601,$AA181)))</f>
        <v/>
      </c>
      <c r="N181">
        <f>IF($AA181="","",IF(INDEX('Per Invoice'!N$2:N$601,$AA181)="","",INDEX('Per Invoice'!N$2:N$601,$AA181)))</f>
        <v/>
      </c>
      <c r="O181" s="7">
        <f>IF($AA181="","",IF(INDEX('Per Invoice'!O$2:O$601,$AA181)="","",INDEX('Per Invoice'!O$2:O$601,$AA181)))</f>
        <v/>
      </c>
      <c r="P181" s="7">
        <f>IF($AA181="","",IF(INDEX('Per Invoice'!P$2:P$601,$AA181)="","",INDEX('Per Invoice'!P$2:P$601,$AA181)))</f>
        <v/>
      </c>
      <c r="Q181">
        <f>IF($AA181="","",IF(INDEX('Per Invoice'!Q$2:Q$601,$AA181)="","",INDEX('Per Invoice'!Q$2:Q$601,$AA181)))</f>
        <v/>
      </c>
      <c r="R181" s="7">
        <f>IF($AA181="","",IF(INDEX('Per Invoice'!R$2:R$601,$AA181)="","",INDEX('Per Invoice'!R$2:R$601,$AA181)))</f>
        <v/>
      </c>
      <c r="S181" s="7">
        <f>IF($AA181="","",IF(INDEX('Per Invoice'!S$2:S$601,$AA181)="","",INDEX('Per Invoice'!S$2:S$601,$AA181)))</f>
        <v/>
      </c>
      <c r="T181">
        <f>IF($AA181="","",IF(INDEX('Per Invoice'!T$2:T$601,$AA181)="","",INDEX('Per Invoice'!T$2:T$601,$AA181)))</f>
        <v/>
      </c>
      <c r="U181" s="7">
        <f>IF($AA181="","",IF(INDEX('Per Invoice'!U$2:U$601,$AA181)="","",INDEX('Per Invoice'!U$2:U$601,$AA181)))</f>
        <v/>
      </c>
      <c r="V181" s="7">
        <f>IF($AA181="","",IF(INDEX('Per Invoice'!V$2:V$601,$AA181)="","",INDEX('Per Invoice'!V$2:V$601,$AA181)))</f>
        <v/>
      </c>
      <c r="W181" s="7">
        <f>IF($AA181="","",IF(INDEX('Per Invoice'!W$2:W$601,$AA181)="","",INDEX('Per Invoice'!W$2:W$601,$AA181)))</f>
        <v/>
      </c>
      <c r="X181" s="7">
        <f>IF($AA181="","",IF(INDEX('Per Invoice'!X$2:X$601,$AA181)="","",INDEX('Per Invoice'!X$2:X$601,$AA181)))</f>
        <v/>
      </c>
      <c r="Y181" s="7">
        <f>IF($AA181="","",IF(INDEX('Per Invoice'!Y$2:Y$601,$AA181)="","",INDEX('Per Invoice'!Y$2:Y$601,$AA181)))</f>
        <v/>
      </c>
      <c r="Z181" s="7">
        <f>IF($AA181="","",IF(INDEX('Per Invoice'!Z$2:Z$601,$AA181)="","",INDEX('Per Invoice'!Z$2:Z$601,$AA181)))</f>
        <v/>
      </c>
      <c r="AA181" s="16">
        <f>IFERROR(MATCH(Settings!$C$26&amp;"|"&amp;ROWS($AA$2:$AA181),'Per Invoice'!$AC$2:$AC$601,0),"")</f>
        <v/>
      </c>
    </row>
    <row r="182">
      <c r="A182">
        <f>IF($AA182="","",IF(INDEX('Per Invoice'!A$2:A$601,$AA182)="","",INDEX('Per Invoice'!A$2:A$601,$AA182)))</f>
        <v/>
      </c>
      <c r="B182">
        <f>IF($AA182="","",IF(INDEX('Per Invoice'!B$2:B$601,$AA182)="","",INDEX('Per Invoice'!B$2:B$601,$AA182)))</f>
        <v/>
      </c>
      <c r="C182">
        <f>IF($AA182="","",IF(INDEX('Per Invoice'!C$2:C$601,$AA182)="","",INDEX('Per Invoice'!C$2:C$601,$AA182)))</f>
        <v/>
      </c>
      <c r="D182">
        <f>IF($AA182="","",IF(INDEX('Per Invoice'!D$2:D$601,$AA182)="","",INDEX('Per Invoice'!D$2:D$601,$AA182)))</f>
        <v/>
      </c>
      <c r="E182" s="14">
        <f>IF($AA182="","",IF(INDEX('Per Invoice'!E$2:E$601,$AA182)="","",INDEX('Per Invoice'!E$2:E$601,$AA182)))</f>
        <v/>
      </c>
      <c r="F182">
        <f>IF($AA182="","",IF(INDEX('Per Invoice'!F$2:F$601,$AA182)="","",INDEX('Per Invoice'!F$2:F$601,$AA182)))</f>
        <v/>
      </c>
      <c r="G182">
        <f>IF($AA182="","",IF(INDEX('Per Invoice'!G$2:G$601,$AA182)="","",INDEX('Per Invoice'!G$2:G$601,$AA182)))</f>
        <v/>
      </c>
      <c r="H182">
        <f>IF($AA182="","",IF(INDEX('Per Invoice'!H$2:H$601,$AA182)="","",INDEX('Per Invoice'!H$2:H$601,$AA182)))</f>
        <v/>
      </c>
      <c r="I182">
        <f>IF($AA182="","",IF(INDEX('Per Invoice'!I$2:I$601,$AA182)="","",INDEX('Per Invoice'!I$2:I$601,$AA182)))</f>
        <v/>
      </c>
      <c r="J182">
        <f>IF($AA182="","",IF(INDEX('Per Invoice'!J$2:J$601,$AA182)="","",INDEX('Per Invoice'!J$2:J$601,$AA182)))</f>
        <v/>
      </c>
      <c r="K182" s="7">
        <f>IF($AA182="","",IF(INDEX('Per Invoice'!K$2:K$601,$AA182)="","",INDEX('Per Invoice'!K$2:K$601,$AA182)))</f>
        <v/>
      </c>
      <c r="L182">
        <f>IF($AA182="","",IF(INDEX('Per Invoice'!L$2:L$601,$AA182)="","",INDEX('Per Invoice'!L$2:L$601,$AA182)))</f>
        <v/>
      </c>
      <c r="M182">
        <f>IF($AA182="","",IF(INDEX('Per Invoice'!M$2:M$601,$AA182)="","",INDEX('Per Invoice'!M$2:M$601,$AA182)))</f>
        <v/>
      </c>
      <c r="N182">
        <f>IF($AA182="","",IF(INDEX('Per Invoice'!N$2:N$601,$AA182)="","",INDEX('Per Invoice'!N$2:N$601,$AA182)))</f>
        <v/>
      </c>
      <c r="O182" s="7">
        <f>IF($AA182="","",IF(INDEX('Per Invoice'!O$2:O$601,$AA182)="","",INDEX('Per Invoice'!O$2:O$601,$AA182)))</f>
        <v/>
      </c>
      <c r="P182" s="7">
        <f>IF($AA182="","",IF(INDEX('Per Invoice'!P$2:P$601,$AA182)="","",INDEX('Per Invoice'!P$2:P$601,$AA182)))</f>
        <v/>
      </c>
      <c r="Q182">
        <f>IF($AA182="","",IF(INDEX('Per Invoice'!Q$2:Q$601,$AA182)="","",INDEX('Per Invoice'!Q$2:Q$601,$AA182)))</f>
        <v/>
      </c>
      <c r="R182" s="7">
        <f>IF($AA182="","",IF(INDEX('Per Invoice'!R$2:R$601,$AA182)="","",INDEX('Per Invoice'!R$2:R$601,$AA182)))</f>
        <v/>
      </c>
      <c r="S182" s="7">
        <f>IF($AA182="","",IF(INDEX('Per Invoice'!S$2:S$601,$AA182)="","",INDEX('Per Invoice'!S$2:S$601,$AA182)))</f>
        <v/>
      </c>
      <c r="T182">
        <f>IF($AA182="","",IF(INDEX('Per Invoice'!T$2:T$601,$AA182)="","",INDEX('Per Invoice'!T$2:T$601,$AA182)))</f>
        <v/>
      </c>
      <c r="U182" s="7">
        <f>IF($AA182="","",IF(INDEX('Per Invoice'!U$2:U$601,$AA182)="","",INDEX('Per Invoice'!U$2:U$601,$AA182)))</f>
        <v/>
      </c>
      <c r="V182" s="7">
        <f>IF($AA182="","",IF(INDEX('Per Invoice'!V$2:V$601,$AA182)="","",INDEX('Per Invoice'!V$2:V$601,$AA182)))</f>
        <v/>
      </c>
      <c r="W182" s="7">
        <f>IF($AA182="","",IF(INDEX('Per Invoice'!W$2:W$601,$AA182)="","",INDEX('Per Invoice'!W$2:W$601,$AA182)))</f>
        <v/>
      </c>
      <c r="X182" s="7">
        <f>IF($AA182="","",IF(INDEX('Per Invoice'!X$2:X$601,$AA182)="","",INDEX('Per Invoice'!X$2:X$601,$AA182)))</f>
        <v/>
      </c>
      <c r="Y182" s="7">
        <f>IF($AA182="","",IF(INDEX('Per Invoice'!Y$2:Y$601,$AA182)="","",INDEX('Per Invoice'!Y$2:Y$601,$AA182)))</f>
        <v/>
      </c>
      <c r="Z182" s="7">
        <f>IF($AA182="","",IF(INDEX('Per Invoice'!Z$2:Z$601,$AA182)="","",INDEX('Per Invoice'!Z$2:Z$601,$AA182)))</f>
        <v/>
      </c>
      <c r="AA182" s="16">
        <f>IFERROR(MATCH(Settings!$C$26&amp;"|"&amp;ROWS($AA$2:$AA182),'Per Invoice'!$AC$2:$AC$601,0),"")</f>
        <v/>
      </c>
    </row>
    <row r="183">
      <c r="A183">
        <f>IF($AA183="","",IF(INDEX('Per Invoice'!A$2:A$601,$AA183)="","",INDEX('Per Invoice'!A$2:A$601,$AA183)))</f>
        <v/>
      </c>
      <c r="B183">
        <f>IF($AA183="","",IF(INDEX('Per Invoice'!B$2:B$601,$AA183)="","",INDEX('Per Invoice'!B$2:B$601,$AA183)))</f>
        <v/>
      </c>
      <c r="C183">
        <f>IF($AA183="","",IF(INDEX('Per Invoice'!C$2:C$601,$AA183)="","",INDEX('Per Invoice'!C$2:C$601,$AA183)))</f>
        <v/>
      </c>
      <c r="D183">
        <f>IF($AA183="","",IF(INDEX('Per Invoice'!D$2:D$601,$AA183)="","",INDEX('Per Invoice'!D$2:D$601,$AA183)))</f>
        <v/>
      </c>
      <c r="E183" s="14">
        <f>IF($AA183="","",IF(INDEX('Per Invoice'!E$2:E$601,$AA183)="","",INDEX('Per Invoice'!E$2:E$601,$AA183)))</f>
        <v/>
      </c>
      <c r="F183">
        <f>IF($AA183="","",IF(INDEX('Per Invoice'!F$2:F$601,$AA183)="","",INDEX('Per Invoice'!F$2:F$601,$AA183)))</f>
        <v/>
      </c>
      <c r="G183">
        <f>IF($AA183="","",IF(INDEX('Per Invoice'!G$2:G$601,$AA183)="","",INDEX('Per Invoice'!G$2:G$601,$AA183)))</f>
        <v/>
      </c>
      <c r="H183">
        <f>IF($AA183="","",IF(INDEX('Per Invoice'!H$2:H$601,$AA183)="","",INDEX('Per Invoice'!H$2:H$601,$AA183)))</f>
        <v/>
      </c>
      <c r="I183">
        <f>IF($AA183="","",IF(INDEX('Per Invoice'!I$2:I$601,$AA183)="","",INDEX('Per Invoice'!I$2:I$601,$AA183)))</f>
        <v/>
      </c>
      <c r="J183">
        <f>IF($AA183="","",IF(INDEX('Per Invoice'!J$2:J$601,$AA183)="","",INDEX('Per Invoice'!J$2:J$601,$AA183)))</f>
        <v/>
      </c>
      <c r="K183" s="7">
        <f>IF($AA183="","",IF(INDEX('Per Invoice'!K$2:K$601,$AA183)="","",INDEX('Per Invoice'!K$2:K$601,$AA183)))</f>
        <v/>
      </c>
      <c r="L183">
        <f>IF($AA183="","",IF(INDEX('Per Invoice'!L$2:L$601,$AA183)="","",INDEX('Per Invoice'!L$2:L$601,$AA183)))</f>
        <v/>
      </c>
      <c r="M183">
        <f>IF($AA183="","",IF(INDEX('Per Invoice'!M$2:M$601,$AA183)="","",INDEX('Per Invoice'!M$2:M$601,$AA183)))</f>
        <v/>
      </c>
      <c r="N183">
        <f>IF($AA183="","",IF(INDEX('Per Invoice'!N$2:N$601,$AA183)="","",INDEX('Per Invoice'!N$2:N$601,$AA183)))</f>
        <v/>
      </c>
      <c r="O183" s="7">
        <f>IF($AA183="","",IF(INDEX('Per Invoice'!O$2:O$601,$AA183)="","",INDEX('Per Invoice'!O$2:O$601,$AA183)))</f>
        <v/>
      </c>
      <c r="P183" s="7">
        <f>IF($AA183="","",IF(INDEX('Per Invoice'!P$2:P$601,$AA183)="","",INDEX('Per Invoice'!P$2:P$601,$AA183)))</f>
        <v/>
      </c>
      <c r="Q183">
        <f>IF($AA183="","",IF(INDEX('Per Invoice'!Q$2:Q$601,$AA183)="","",INDEX('Per Invoice'!Q$2:Q$601,$AA183)))</f>
        <v/>
      </c>
      <c r="R183" s="7">
        <f>IF($AA183="","",IF(INDEX('Per Invoice'!R$2:R$601,$AA183)="","",INDEX('Per Invoice'!R$2:R$601,$AA183)))</f>
        <v/>
      </c>
      <c r="S183" s="7">
        <f>IF($AA183="","",IF(INDEX('Per Invoice'!S$2:S$601,$AA183)="","",INDEX('Per Invoice'!S$2:S$601,$AA183)))</f>
        <v/>
      </c>
      <c r="T183">
        <f>IF($AA183="","",IF(INDEX('Per Invoice'!T$2:T$601,$AA183)="","",INDEX('Per Invoice'!T$2:T$601,$AA183)))</f>
        <v/>
      </c>
      <c r="U183" s="7">
        <f>IF($AA183="","",IF(INDEX('Per Invoice'!U$2:U$601,$AA183)="","",INDEX('Per Invoice'!U$2:U$601,$AA183)))</f>
        <v/>
      </c>
      <c r="V183" s="7">
        <f>IF($AA183="","",IF(INDEX('Per Invoice'!V$2:V$601,$AA183)="","",INDEX('Per Invoice'!V$2:V$601,$AA183)))</f>
        <v/>
      </c>
      <c r="W183" s="7">
        <f>IF($AA183="","",IF(INDEX('Per Invoice'!W$2:W$601,$AA183)="","",INDEX('Per Invoice'!W$2:W$601,$AA183)))</f>
        <v/>
      </c>
      <c r="X183" s="7">
        <f>IF($AA183="","",IF(INDEX('Per Invoice'!X$2:X$601,$AA183)="","",INDEX('Per Invoice'!X$2:X$601,$AA183)))</f>
        <v/>
      </c>
      <c r="Y183" s="7">
        <f>IF($AA183="","",IF(INDEX('Per Invoice'!Y$2:Y$601,$AA183)="","",INDEX('Per Invoice'!Y$2:Y$601,$AA183)))</f>
        <v/>
      </c>
      <c r="Z183" s="7">
        <f>IF($AA183="","",IF(INDEX('Per Invoice'!Z$2:Z$601,$AA183)="","",INDEX('Per Invoice'!Z$2:Z$601,$AA183)))</f>
        <v/>
      </c>
      <c r="AA183" s="16">
        <f>IFERROR(MATCH(Settings!$C$26&amp;"|"&amp;ROWS($AA$2:$AA183),'Per Invoice'!$AC$2:$AC$601,0),"")</f>
        <v/>
      </c>
    </row>
    <row r="184">
      <c r="A184">
        <f>IF($AA184="","",IF(INDEX('Per Invoice'!A$2:A$601,$AA184)="","",INDEX('Per Invoice'!A$2:A$601,$AA184)))</f>
        <v/>
      </c>
      <c r="B184">
        <f>IF($AA184="","",IF(INDEX('Per Invoice'!B$2:B$601,$AA184)="","",INDEX('Per Invoice'!B$2:B$601,$AA184)))</f>
        <v/>
      </c>
      <c r="C184">
        <f>IF($AA184="","",IF(INDEX('Per Invoice'!C$2:C$601,$AA184)="","",INDEX('Per Invoice'!C$2:C$601,$AA184)))</f>
        <v/>
      </c>
      <c r="D184">
        <f>IF($AA184="","",IF(INDEX('Per Invoice'!D$2:D$601,$AA184)="","",INDEX('Per Invoice'!D$2:D$601,$AA184)))</f>
        <v/>
      </c>
      <c r="E184" s="14">
        <f>IF($AA184="","",IF(INDEX('Per Invoice'!E$2:E$601,$AA184)="","",INDEX('Per Invoice'!E$2:E$601,$AA184)))</f>
        <v/>
      </c>
      <c r="F184">
        <f>IF($AA184="","",IF(INDEX('Per Invoice'!F$2:F$601,$AA184)="","",INDEX('Per Invoice'!F$2:F$601,$AA184)))</f>
        <v/>
      </c>
      <c r="G184">
        <f>IF($AA184="","",IF(INDEX('Per Invoice'!G$2:G$601,$AA184)="","",INDEX('Per Invoice'!G$2:G$601,$AA184)))</f>
        <v/>
      </c>
      <c r="H184">
        <f>IF($AA184="","",IF(INDEX('Per Invoice'!H$2:H$601,$AA184)="","",INDEX('Per Invoice'!H$2:H$601,$AA184)))</f>
        <v/>
      </c>
      <c r="I184">
        <f>IF($AA184="","",IF(INDEX('Per Invoice'!I$2:I$601,$AA184)="","",INDEX('Per Invoice'!I$2:I$601,$AA184)))</f>
        <v/>
      </c>
      <c r="J184">
        <f>IF($AA184="","",IF(INDEX('Per Invoice'!J$2:J$601,$AA184)="","",INDEX('Per Invoice'!J$2:J$601,$AA184)))</f>
        <v/>
      </c>
      <c r="K184" s="7">
        <f>IF($AA184="","",IF(INDEX('Per Invoice'!K$2:K$601,$AA184)="","",INDEX('Per Invoice'!K$2:K$601,$AA184)))</f>
        <v/>
      </c>
      <c r="L184">
        <f>IF($AA184="","",IF(INDEX('Per Invoice'!L$2:L$601,$AA184)="","",INDEX('Per Invoice'!L$2:L$601,$AA184)))</f>
        <v/>
      </c>
      <c r="M184">
        <f>IF($AA184="","",IF(INDEX('Per Invoice'!M$2:M$601,$AA184)="","",INDEX('Per Invoice'!M$2:M$601,$AA184)))</f>
        <v/>
      </c>
      <c r="N184">
        <f>IF($AA184="","",IF(INDEX('Per Invoice'!N$2:N$601,$AA184)="","",INDEX('Per Invoice'!N$2:N$601,$AA184)))</f>
        <v/>
      </c>
      <c r="O184" s="7">
        <f>IF($AA184="","",IF(INDEX('Per Invoice'!O$2:O$601,$AA184)="","",INDEX('Per Invoice'!O$2:O$601,$AA184)))</f>
        <v/>
      </c>
      <c r="P184" s="7">
        <f>IF($AA184="","",IF(INDEX('Per Invoice'!P$2:P$601,$AA184)="","",INDEX('Per Invoice'!P$2:P$601,$AA184)))</f>
        <v/>
      </c>
      <c r="Q184">
        <f>IF($AA184="","",IF(INDEX('Per Invoice'!Q$2:Q$601,$AA184)="","",INDEX('Per Invoice'!Q$2:Q$601,$AA184)))</f>
        <v/>
      </c>
      <c r="R184" s="7">
        <f>IF($AA184="","",IF(INDEX('Per Invoice'!R$2:R$601,$AA184)="","",INDEX('Per Invoice'!R$2:R$601,$AA184)))</f>
        <v/>
      </c>
      <c r="S184" s="7">
        <f>IF($AA184="","",IF(INDEX('Per Invoice'!S$2:S$601,$AA184)="","",INDEX('Per Invoice'!S$2:S$601,$AA184)))</f>
        <v/>
      </c>
      <c r="T184">
        <f>IF($AA184="","",IF(INDEX('Per Invoice'!T$2:T$601,$AA184)="","",INDEX('Per Invoice'!T$2:T$601,$AA184)))</f>
        <v/>
      </c>
      <c r="U184" s="7">
        <f>IF($AA184="","",IF(INDEX('Per Invoice'!U$2:U$601,$AA184)="","",INDEX('Per Invoice'!U$2:U$601,$AA184)))</f>
        <v/>
      </c>
      <c r="V184" s="7">
        <f>IF($AA184="","",IF(INDEX('Per Invoice'!V$2:V$601,$AA184)="","",INDEX('Per Invoice'!V$2:V$601,$AA184)))</f>
        <v/>
      </c>
      <c r="W184" s="7">
        <f>IF($AA184="","",IF(INDEX('Per Invoice'!W$2:W$601,$AA184)="","",INDEX('Per Invoice'!W$2:W$601,$AA184)))</f>
        <v/>
      </c>
      <c r="X184" s="7">
        <f>IF($AA184="","",IF(INDEX('Per Invoice'!X$2:X$601,$AA184)="","",INDEX('Per Invoice'!X$2:X$601,$AA184)))</f>
        <v/>
      </c>
      <c r="Y184" s="7">
        <f>IF($AA184="","",IF(INDEX('Per Invoice'!Y$2:Y$601,$AA184)="","",INDEX('Per Invoice'!Y$2:Y$601,$AA184)))</f>
        <v/>
      </c>
      <c r="Z184" s="7">
        <f>IF($AA184="","",IF(INDEX('Per Invoice'!Z$2:Z$601,$AA184)="","",INDEX('Per Invoice'!Z$2:Z$601,$AA184)))</f>
        <v/>
      </c>
      <c r="AA184" s="16">
        <f>IFERROR(MATCH(Settings!$C$26&amp;"|"&amp;ROWS($AA$2:$AA184),'Per Invoice'!$AC$2:$AC$601,0),"")</f>
        <v/>
      </c>
    </row>
    <row r="185">
      <c r="A185">
        <f>IF($AA185="","",IF(INDEX('Per Invoice'!A$2:A$601,$AA185)="","",INDEX('Per Invoice'!A$2:A$601,$AA185)))</f>
        <v/>
      </c>
      <c r="B185">
        <f>IF($AA185="","",IF(INDEX('Per Invoice'!B$2:B$601,$AA185)="","",INDEX('Per Invoice'!B$2:B$601,$AA185)))</f>
        <v/>
      </c>
      <c r="C185">
        <f>IF($AA185="","",IF(INDEX('Per Invoice'!C$2:C$601,$AA185)="","",INDEX('Per Invoice'!C$2:C$601,$AA185)))</f>
        <v/>
      </c>
      <c r="D185">
        <f>IF($AA185="","",IF(INDEX('Per Invoice'!D$2:D$601,$AA185)="","",INDEX('Per Invoice'!D$2:D$601,$AA185)))</f>
        <v/>
      </c>
      <c r="E185" s="14">
        <f>IF($AA185="","",IF(INDEX('Per Invoice'!E$2:E$601,$AA185)="","",INDEX('Per Invoice'!E$2:E$601,$AA185)))</f>
        <v/>
      </c>
      <c r="F185">
        <f>IF($AA185="","",IF(INDEX('Per Invoice'!F$2:F$601,$AA185)="","",INDEX('Per Invoice'!F$2:F$601,$AA185)))</f>
        <v/>
      </c>
      <c r="G185">
        <f>IF($AA185="","",IF(INDEX('Per Invoice'!G$2:G$601,$AA185)="","",INDEX('Per Invoice'!G$2:G$601,$AA185)))</f>
        <v/>
      </c>
      <c r="H185">
        <f>IF($AA185="","",IF(INDEX('Per Invoice'!H$2:H$601,$AA185)="","",INDEX('Per Invoice'!H$2:H$601,$AA185)))</f>
        <v/>
      </c>
      <c r="I185">
        <f>IF($AA185="","",IF(INDEX('Per Invoice'!I$2:I$601,$AA185)="","",INDEX('Per Invoice'!I$2:I$601,$AA185)))</f>
        <v/>
      </c>
      <c r="J185">
        <f>IF($AA185="","",IF(INDEX('Per Invoice'!J$2:J$601,$AA185)="","",INDEX('Per Invoice'!J$2:J$601,$AA185)))</f>
        <v/>
      </c>
      <c r="K185" s="7">
        <f>IF($AA185="","",IF(INDEX('Per Invoice'!K$2:K$601,$AA185)="","",INDEX('Per Invoice'!K$2:K$601,$AA185)))</f>
        <v/>
      </c>
      <c r="L185">
        <f>IF($AA185="","",IF(INDEX('Per Invoice'!L$2:L$601,$AA185)="","",INDEX('Per Invoice'!L$2:L$601,$AA185)))</f>
        <v/>
      </c>
      <c r="M185">
        <f>IF($AA185="","",IF(INDEX('Per Invoice'!M$2:M$601,$AA185)="","",INDEX('Per Invoice'!M$2:M$601,$AA185)))</f>
        <v/>
      </c>
      <c r="N185">
        <f>IF($AA185="","",IF(INDEX('Per Invoice'!N$2:N$601,$AA185)="","",INDEX('Per Invoice'!N$2:N$601,$AA185)))</f>
        <v/>
      </c>
      <c r="O185" s="7">
        <f>IF($AA185="","",IF(INDEX('Per Invoice'!O$2:O$601,$AA185)="","",INDEX('Per Invoice'!O$2:O$601,$AA185)))</f>
        <v/>
      </c>
      <c r="P185" s="7">
        <f>IF($AA185="","",IF(INDEX('Per Invoice'!P$2:P$601,$AA185)="","",INDEX('Per Invoice'!P$2:P$601,$AA185)))</f>
        <v/>
      </c>
      <c r="Q185">
        <f>IF($AA185="","",IF(INDEX('Per Invoice'!Q$2:Q$601,$AA185)="","",INDEX('Per Invoice'!Q$2:Q$601,$AA185)))</f>
        <v/>
      </c>
      <c r="R185" s="7">
        <f>IF($AA185="","",IF(INDEX('Per Invoice'!R$2:R$601,$AA185)="","",INDEX('Per Invoice'!R$2:R$601,$AA185)))</f>
        <v/>
      </c>
      <c r="S185" s="7">
        <f>IF($AA185="","",IF(INDEX('Per Invoice'!S$2:S$601,$AA185)="","",INDEX('Per Invoice'!S$2:S$601,$AA185)))</f>
        <v/>
      </c>
      <c r="T185">
        <f>IF($AA185="","",IF(INDEX('Per Invoice'!T$2:T$601,$AA185)="","",INDEX('Per Invoice'!T$2:T$601,$AA185)))</f>
        <v/>
      </c>
      <c r="U185" s="7">
        <f>IF($AA185="","",IF(INDEX('Per Invoice'!U$2:U$601,$AA185)="","",INDEX('Per Invoice'!U$2:U$601,$AA185)))</f>
        <v/>
      </c>
      <c r="V185" s="7">
        <f>IF($AA185="","",IF(INDEX('Per Invoice'!V$2:V$601,$AA185)="","",INDEX('Per Invoice'!V$2:V$601,$AA185)))</f>
        <v/>
      </c>
      <c r="W185" s="7">
        <f>IF($AA185="","",IF(INDEX('Per Invoice'!W$2:W$601,$AA185)="","",INDEX('Per Invoice'!W$2:W$601,$AA185)))</f>
        <v/>
      </c>
      <c r="X185" s="7">
        <f>IF($AA185="","",IF(INDEX('Per Invoice'!X$2:X$601,$AA185)="","",INDEX('Per Invoice'!X$2:X$601,$AA185)))</f>
        <v/>
      </c>
      <c r="Y185" s="7">
        <f>IF($AA185="","",IF(INDEX('Per Invoice'!Y$2:Y$601,$AA185)="","",INDEX('Per Invoice'!Y$2:Y$601,$AA185)))</f>
        <v/>
      </c>
      <c r="Z185" s="7">
        <f>IF($AA185="","",IF(INDEX('Per Invoice'!Z$2:Z$601,$AA185)="","",INDEX('Per Invoice'!Z$2:Z$601,$AA185)))</f>
        <v/>
      </c>
      <c r="AA185" s="16">
        <f>IFERROR(MATCH(Settings!$C$26&amp;"|"&amp;ROWS($AA$2:$AA185),'Per Invoice'!$AC$2:$AC$601,0),"")</f>
        <v/>
      </c>
    </row>
    <row r="186">
      <c r="A186">
        <f>IF($AA186="","",IF(INDEX('Per Invoice'!A$2:A$601,$AA186)="","",INDEX('Per Invoice'!A$2:A$601,$AA186)))</f>
        <v/>
      </c>
      <c r="B186">
        <f>IF($AA186="","",IF(INDEX('Per Invoice'!B$2:B$601,$AA186)="","",INDEX('Per Invoice'!B$2:B$601,$AA186)))</f>
        <v/>
      </c>
      <c r="C186">
        <f>IF($AA186="","",IF(INDEX('Per Invoice'!C$2:C$601,$AA186)="","",INDEX('Per Invoice'!C$2:C$601,$AA186)))</f>
        <v/>
      </c>
      <c r="D186">
        <f>IF($AA186="","",IF(INDEX('Per Invoice'!D$2:D$601,$AA186)="","",INDEX('Per Invoice'!D$2:D$601,$AA186)))</f>
        <v/>
      </c>
      <c r="E186" s="14">
        <f>IF($AA186="","",IF(INDEX('Per Invoice'!E$2:E$601,$AA186)="","",INDEX('Per Invoice'!E$2:E$601,$AA186)))</f>
        <v/>
      </c>
      <c r="F186">
        <f>IF($AA186="","",IF(INDEX('Per Invoice'!F$2:F$601,$AA186)="","",INDEX('Per Invoice'!F$2:F$601,$AA186)))</f>
        <v/>
      </c>
      <c r="G186">
        <f>IF($AA186="","",IF(INDEX('Per Invoice'!G$2:G$601,$AA186)="","",INDEX('Per Invoice'!G$2:G$601,$AA186)))</f>
        <v/>
      </c>
      <c r="H186">
        <f>IF($AA186="","",IF(INDEX('Per Invoice'!H$2:H$601,$AA186)="","",INDEX('Per Invoice'!H$2:H$601,$AA186)))</f>
        <v/>
      </c>
      <c r="I186">
        <f>IF($AA186="","",IF(INDEX('Per Invoice'!I$2:I$601,$AA186)="","",INDEX('Per Invoice'!I$2:I$601,$AA186)))</f>
        <v/>
      </c>
      <c r="J186">
        <f>IF($AA186="","",IF(INDEX('Per Invoice'!J$2:J$601,$AA186)="","",INDEX('Per Invoice'!J$2:J$601,$AA186)))</f>
        <v/>
      </c>
      <c r="K186" s="7">
        <f>IF($AA186="","",IF(INDEX('Per Invoice'!K$2:K$601,$AA186)="","",INDEX('Per Invoice'!K$2:K$601,$AA186)))</f>
        <v/>
      </c>
      <c r="L186">
        <f>IF($AA186="","",IF(INDEX('Per Invoice'!L$2:L$601,$AA186)="","",INDEX('Per Invoice'!L$2:L$601,$AA186)))</f>
        <v/>
      </c>
      <c r="M186">
        <f>IF($AA186="","",IF(INDEX('Per Invoice'!M$2:M$601,$AA186)="","",INDEX('Per Invoice'!M$2:M$601,$AA186)))</f>
        <v/>
      </c>
      <c r="N186">
        <f>IF($AA186="","",IF(INDEX('Per Invoice'!N$2:N$601,$AA186)="","",INDEX('Per Invoice'!N$2:N$601,$AA186)))</f>
        <v/>
      </c>
      <c r="O186" s="7">
        <f>IF($AA186="","",IF(INDEX('Per Invoice'!O$2:O$601,$AA186)="","",INDEX('Per Invoice'!O$2:O$601,$AA186)))</f>
        <v/>
      </c>
      <c r="P186" s="7">
        <f>IF($AA186="","",IF(INDEX('Per Invoice'!P$2:P$601,$AA186)="","",INDEX('Per Invoice'!P$2:P$601,$AA186)))</f>
        <v/>
      </c>
      <c r="Q186">
        <f>IF($AA186="","",IF(INDEX('Per Invoice'!Q$2:Q$601,$AA186)="","",INDEX('Per Invoice'!Q$2:Q$601,$AA186)))</f>
        <v/>
      </c>
      <c r="R186" s="7">
        <f>IF($AA186="","",IF(INDEX('Per Invoice'!R$2:R$601,$AA186)="","",INDEX('Per Invoice'!R$2:R$601,$AA186)))</f>
        <v/>
      </c>
      <c r="S186" s="7">
        <f>IF($AA186="","",IF(INDEX('Per Invoice'!S$2:S$601,$AA186)="","",INDEX('Per Invoice'!S$2:S$601,$AA186)))</f>
        <v/>
      </c>
      <c r="T186">
        <f>IF($AA186="","",IF(INDEX('Per Invoice'!T$2:T$601,$AA186)="","",INDEX('Per Invoice'!T$2:T$601,$AA186)))</f>
        <v/>
      </c>
      <c r="U186" s="7">
        <f>IF($AA186="","",IF(INDEX('Per Invoice'!U$2:U$601,$AA186)="","",INDEX('Per Invoice'!U$2:U$601,$AA186)))</f>
        <v/>
      </c>
      <c r="V186" s="7">
        <f>IF($AA186="","",IF(INDEX('Per Invoice'!V$2:V$601,$AA186)="","",INDEX('Per Invoice'!V$2:V$601,$AA186)))</f>
        <v/>
      </c>
      <c r="W186" s="7">
        <f>IF($AA186="","",IF(INDEX('Per Invoice'!W$2:W$601,$AA186)="","",INDEX('Per Invoice'!W$2:W$601,$AA186)))</f>
        <v/>
      </c>
      <c r="X186" s="7">
        <f>IF($AA186="","",IF(INDEX('Per Invoice'!X$2:X$601,$AA186)="","",INDEX('Per Invoice'!X$2:X$601,$AA186)))</f>
        <v/>
      </c>
      <c r="Y186" s="7">
        <f>IF($AA186="","",IF(INDEX('Per Invoice'!Y$2:Y$601,$AA186)="","",INDEX('Per Invoice'!Y$2:Y$601,$AA186)))</f>
        <v/>
      </c>
      <c r="Z186" s="7">
        <f>IF($AA186="","",IF(INDEX('Per Invoice'!Z$2:Z$601,$AA186)="","",INDEX('Per Invoice'!Z$2:Z$601,$AA186)))</f>
        <v/>
      </c>
      <c r="AA186" s="16">
        <f>IFERROR(MATCH(Settings!$C$26&amp;"|"&amp;ROWS($AA$2:$AA186),'Per Invoice'!$AC$2:$AC$601,0),"")</f>
        <v/>
      </c>
    </row>
    <row r="187">
      <c r="A187">
        <f>IF($AA187="","",IF(INDEX('Per Invoice'!A$2:A$601,$AA187)="","",INDEX('Per Invoice'!A$2:A$601,$AA187)))</f>
        <v/>
      </c>
      <c r="B187">
        <f>IF($AA187="","",IF(INDEX('Per Invoice'!B$2:B$601,$AA187)="","",INDEX('Per Invoice'!B$2:B$601,$AA187)))</f>
        <v/>
      </c>
      <c r="C187">
        <f>IF($AA187="","",IF(INDEX('Per Invoice'!C$2:C$601,$AA187)="","",INDEX('Per Invoice'!C$2:C$601,$AA187)))</f>
        <v/>
      </c>
      <c r="D187">
        <f>IF($AA187="","",IF(INDEX('Per Invoice'!D$2:D$601,$AA187)="","",INDEX('Per Invoice'!D$2:D$601,$AA187)))</f>
        <v/>
      </c>
      <c r="E187" s="14">
        <f>IF($AA187="","",IF(INDEX('Per Invoice'!E$2:E$601,$AA187)="","",INDEX('Per Invoice'!E$2:E$601,$AA187)))</f>
        <v/>
      </c>
      <c r="F187">
        <f>IF($AA187="","",IF(INDEX('Per Invoice'!F$2:F$601,$AA187)="","",INDEX('Per Invoice'!F$2:F$601,$AA187)))</f>
        <v/>
      </c>
      <c r="G187">
        <f>IF($AA187="","",IF(INDEX('Per Invoice'!G$2:G$601,$AA187)="","",INDEX('Per Invoice'!G$2:G$601,$AA187)))</f>
        <v/>
      </c>
      <c r="H187">
        <f>IF($AA187="","",IF(INDEX('Per Invoice'!H$2:H$601,$AA187)="","",INDEX('Per Invoice'!H$2:H$601,$AA187)))</f>
        <v/>
      </c>
      <c r="I187">
        <f>IF($AA187="","",IF(INDEX('Per Invoice'!I$2:I$601,$AA187)="","",INDEX('Per Invoice'!I$2:I$601,$AA187)))</f>
        <v/>
      </c>
      <c r="J187">
        <f>IF($AA187="","",IF(INDEX('Per Invoice'!J$2:J$601,$AA187)="","",INDEX('Per Invoice'!J$2:J$601,$AA187)))</f>
        <v/>
      </c>
      <c r="K187" s="7">
        <f>IF($AA187="","",IF(INDEX('Per Invoice'!K$2:K$601,$AA187)="","",INDEX('Per Invoice'!K$2:K$601,$AA187)))</f>
        <v/>
      </c>
      <c r="L187">
        <f>IF($AA187="","",IF(INDEX('Per Invoice'!L$2:L$601,$AA187)="","",INDEX('Per Invoice'!L$2:L$601,$AA187)))</f>
        <v/>
      </c>
      <c r="M187">
        <f>IF($AA187="","",IF(INDEX('Per Invoice'!M$2:M$601,$AA187)="","",INDEX('Per Invoice'!M$2:M$601,$AA187)))</f>
        <v/>
      </c>
      <c r="N187">
        <f>IF($AA187="","",IF(INDEX('Per Invoice'!N$2:N$601,$AA187)="","",INDEX('Per Invoice'!N$2:N$601,$AA187)))</f>
        <v/>
      </c>
      <c r="O187" s="7">
        <f>IF($AA187="","",IF(INDEX('Per Invoice'!O$2:O$601,$AA187)="","",INDEX('Per Invoice'!O$2:O$601,$AA187)))</f>
        <v/>
      </c>
      <c r="P187" s="7">
        <f>IF($AA187="","",IF(INDEX('Per Invoice'!P$2:P$601,$AA187)="","",INDEX('Per Invoice'!P$2:P$601,$AA187)))</f>
        <v/>
      </c>
      <c r="Q187">
        <f>IF($AA187="","",IF(INDEX('Per Invoice'!Q$2:Q$601,$AA187)="","",INDEX('Per Invoice'!Q$2:Q$601,$AA187)))</f>
        <v/>
      </c>
      <c r="R187" s="7">
        <f>IF($AA187="","",IF(INDEX('Per Invoice'!R$2:R$601,$AA187)="","",INDEX('Per Invoice'!R$2:R$601,$AA187)))</f>
        <v/>
      </c>
      <c r="S187" s="7">
        <f>IF($AA187="","",IF(INDEX('Per Invoice'!S$2:S$601,$AA187)="","",INDEX('Per Invoice'!S$2:S$601,$AA187)))</f>
        <v/>
      </c>
      <c r="T187">
        <f>IF($AA187="","",IF(INDEX('Per Invoice'!T$2:T$601,$AA187)="","",INDEX('Per Invoice'!T$2:T$601,$AA187)))</f>
        <v/>
      </c>
      <c r="U187" s="7">
        <f>IF($AA187="","",IF(INDEX('Per Invoice'!U$2:U$601,$AA187)="","",INDEX('Per Invoice'!U$2:U$601,$AA187)))</f>
        <v/>
      </c>
      <c r="V187" s="7">
        <f>IF($AA187="","",IF(INDEX('Per Invoice'!V$2:V$601,$AA187)="","",INDEX('Per Invoice'!V$2:V$601,$AA187)))</f>
        <v/>
      </c>
      <c r="W187" s="7">
        <f>IF($AA187="","",IF(INDEX('Per Invoice'!W$2:W$601,$AA187)="","",INDEX('Per Invoice'!W$2:W$601,$AA187)))</f>
        <v/>
      </c>
      <c r="X187" s="7">
        <f>IF($AA187="","",IF(INDEX('Per Invoice'!X$2:X$601,$AA187)="","",INDEX('Per Invoice'!X$2:X$601,$AA187)))</f>
        <v/>
      </c>
      <c r="Y187" s="7">
        <f>IF($AA187="","",IF(INDEX('Per Invoice'!Y$2:Y$601,$AA187)="","",INDEX('Per Invoice'!Y$2:Y$601,$AA187)))</f>
        <v/>
      </c>
      <c r="Z187" s="7">
        <f>IF($AA187="","",IF(INDEX('Per Invoice'!Z$2:Z$601,$AA187)="","",INDEX('Per Invoice'!Z$2:Z$601,$AA187)))</f>
        <v/>
      </c>
      <c r="AA187" s="16">
        <f>IFERROR(MATCH(Settings!$C$26&amp;"|"&amp;ROWS($AA$2:$AA187),'Per Invoice'!$AC$2:$AC$601,0),"")</f>
        <v/>
      </c>
    </row>
    <row r="188">
      <c r="A188">
        <f>IF($AA188="","",IF(INDEX('Per Invoice'!A$2:A$601,$AA188)="","",INDEX('Per Invoice'!A$2:A$601,$AA188)))</f>
        <v/>
      </c>
      <c r="B188">
        <f>IF($AA188="","",IF(INDEX('Per Invoice'!B$2:B$601,$AA188)="","",INDEX('Per Invoice'!B$2:B$601,$AA188)))</f>
        <v/>
      </c>
      <c r="C188">
        <f>IF($AA188="","",IF(INDEX('Per Invoice'!C$2:C$601,$AA188)="","",INDEX('Per Invoice'!C$2:C$601,$AA188)))</f>
        <v/>
      </c>
      <c r="D188">
        <f>IF($AA188="","",IF(INDEX('Per Invoice'!D$2:D$601,$AA188)="","",INDEX('Per Invoice'!D$2:D$601,$AA188)))</f>
        <v/>
      </c>
      <c r="E188" s="14">
        <f>IF($AA188="","",IF(INDEX('Per Invoice'!E$2:E$601,$AA188)="","",INDEX('Per Invoice'!E$2:E$601,$AA188)))</f>
        <v/>
      </c>
      <c r="F188">
        <f>IF($AA188="","",IF(INDEX('Per Invoice'!F$2:F$601,$AA188)="","",INDEX('Per Invoice'!F$2:F$601,$AA188)))</f>
        <v/>
      </c>
      <c r="G188">
        <f>IF($AA188="","",IF(INDEX('Per Invoice'!G$2:G$601,$AA188)="","",INDEX('Per Invoice'!G$2:G$601,$AA188)))</f>
        <v/>
      </c>
      <c r="H188">
        <f>IF($AA188="","",IF(INDEX('Per Invoice'!H$2:H$601,$AA188)="","",INDEX('Per Invoice'!H$2:H$601,$AA188)))</f>
        <v/>
      </c>
      <c r="I188">
        <f>IF($AA188="","",IF(INDEX('Per Invoice'!I$2:I$601,$AA188)="","",INDEX('Per Invoice'!I$2:I$601,$AA188)))</f>
        <v/>
      </c>
      <c r="J188">
        <f>IF($AA188="","",IF(INDEX('Per Invoice'!J$2:J$601,$AA188)="","",INDEX('Per Invoice'!J$2:J$601,$AA188)))</f>
        <v/>
      </c>
      <c r="K188" s="7">
        <f>IF($AA188="","",IF(INDEX('Per Invoice'!K$2:K$601,$AA188)="","",INDEX('Per Invoice'!K$2:K$601,$AA188)))</f>
        <v/>
      </c>
      <c r="L188">
        <f>IF($AA188="","",IF(INDEX('Per Invoice'!L$2:L$601,$AA188)="","",INDEX('Per Invoice'!L$2:L$601,$AA188)))</f>
        <v/>
      </c>
      <c r="M188">
        <f>IF($AA188="","",IF(INDEX('Per Invoice'!M$2:M$601,$AA188)="","",INDEX('Per Invoice'!M$2:M$601,$AA188)))</f>
        <v/>
      </c>
      <c r="N188">
        <f>IF($AA188="","",IF(INDEX('Per Invoice'!N$2:N$601,$AA188)="","",INDEX('Per Invoice'!N$2:N$601,$AA188)))</f>
        <v/>
      </c>
      <c r="O188" s="7">
        <f>IF($AA188="","",IF(INDEX('Per Invoice'!O$2:O$601,$AA188)="","",INDEX('Per Invoice'!O$2:O$601,$AA188)))</f>
        <v/>
      </c>
      <c r="P188" s="7">
        <f>IF($AA188="","",IF(INDEX('Per Invoice'!P$2:P$601,$AA188)="","",INDEX('Per Invoice'!P$2:P$601,$AA188)))</f>
        <v/>
      </c>
      <c r="Q188">
        <f>IF($AA188="","",IF(INDEX('Per Invoice'!Q$2:Q$601,$AA188)="","",INDEX('Per Invoice'!Q$2:Q$601,$AA188)))</f>
        <v/>
      </c>
      <c r="R188" s="7">
        <f>IF($AA188="","",IF(INDEX('Per Invoice'!R$2:R$601,$AA188)="","",INDEX('Per Invoice'!R$2:R$601,$AA188)))</f>
        <v/>
      </c>
      <c r="S188" s="7">
        <f>IF($AA188="","",IF(INDEX('Per Invoice'!S$2:S$601,$AA188)="","",INDEX('Per Invoice'!S$2:S$601,$AA188)))</f>
        <v/>
      </c>
      <c r="T188">
        <f>IF($AA188="","",IF(INDEX('Per Invoice'!T$2:T$601,$AA188)="","",INDEX('Per Invoice'!T$2:T$601,$AA188)))</f>
        <v/>
      </c>
      <c r="U188" s="7">
        <f>IF($AA188="","",IF(INDEX('Per Invoice'!U$2:U$601,$AA188)="","",INDEX('Per Invoice'!U$2:U$601,$AA188)))</f>
        <v/>
      </c>
      <c r="V188" s="7">
        <f>IF($AA188="","",IF(INDEX('Per Invoice'!V$2:V$601,$AA188)="","",INDEX('Per Invoice'!V$2:V$601,$AA188)))</f>
        <v/>
      </c>
      <c r="W188" s="7">
        <f>IF($AA188="","",IF(INDEX('Per Invoice'!W$2:W$601,$AA188)="","",INDEX('Per Invoice'!W$2:W$601,$AA188)))</f>
        <v/>
      </c>
      <c r="X188" s="7">
        <f>IF($AA188="","",IF(INDEX('Per Invoice'!X$2:X$601,$AA188)="","",INDEX('Per Invoice'!X$2:X$601,$AA188)))</f>
        <v/>
      </c>
      <c r="Y188" s="7">
        <f>IF($AA188="","",IF(INDEX('Per Invoice'!Y$2:Y$601,$AA188)="","",INDEX('Per Invoice'!Y$2:Y$601,$AA188)))</f>
        <v/>
      </c>
      <c r="Z188" s="7">
        <f>IF($AA188="","",IF(INDEX('Per Invoice'!Z$2:Z$601,$AA188)="","",INDEX('Per Invoice'!Z$2:Z$601,$AA188)))</f>
        <v/>
      </c>
      <c r="AA188" s="16">
        <f>IFERROR(MATCH(Settings!$C$26&amp;"|"&amp;ROWS($AA$2:$AA188),'Per Invoice'!$AC$2:$AC$601,0),"")</f>
        <v/>
      </c>
    </row>
    <row r="189">
      <c r="A189">
        <f>IF($AA189="","",IF(INDEX('Per Invoice'!A$2:A$601,$AA189)="","",INDEX('Per Invoice'!A$2:A$601,$AA189)))</f>
        <v/>
      </c>
      <c r="B189">
        <f>IF($AA189="","",IF(INDEX('Per Invoice'!B$2:B$601,$AA189)="","",INDEX('Per Invoice'!B$2:B$601,$AA189)))</f>
        <v/>
      </c>
      <c r="C189">
        <f>IF($AA189="","",IF(INDEX('Per Invoice'!C$2:C$601,$AA189)="","",INDEX('Per Invoice'!C$2:C$601,$AA189)))</f>
        <v/>
      </c>
      <c r="D189">
        <f>IF($AA189="","",IF(INDEX('Per Invoice'!D$2:D$601,$AA189)="","",INDEX('Per Invoice'!D$2:D$601,$AA189)))</f>
        <v/>
      </c>
      <c r="E189" s="14">
        <f>IF($AA189="","",IF(INDEX('Per Invoice'!E$2:E$601,$AA189)="","",INDEX('Per Invoice'!E$2:E$601,$AA189)))</f>
        <v/>
      </c>
      <c r="F189">
        <f>IF($AA189="","",IF(INDEX('Per Invoice'!F$2:F$601,$AA189)="","",INDEX('Per Invoice'!F$2:F$601,$AA189)))</f>
        <v/>
      </c>
      <c r="G189">
        <f>IF($AA189="","",IF(INDEX('Per Invoice'!G$2:G$601,$AA189)="","",INDEX('Per Invoice'!G$2:G$601,$AA189)))</f>
        <v/>
      </c>
      <c r="H189">
        <f>IF($AA189="","",IF(INDEX('Per Invoice'!H$2:H$601,$AA189)="","",INDEX('Per Invoice'!H$2:H$601,$AA189)))</f>
        <v/>
      </c>
      <c r="I189">
        <f>IF($AA189="","",IF(INDEX('Per Invoice'!I$2:I$601,$AA189)="","",INDEX('Per Invoice'!I$2:I$601,$AA189)))</f>
        <v/>
      </c>
      <c r="J189">
        <f>IF($AA189="","",IF(INDEX('Per Invoice'!J$2:J$601,$AA189)="","",INDEX('Per Invoice'!J$2:J$601,$AA189)))</f>
        <v/>
      </c>
      <c r="K189" s="7">
        <f>IF($AA189="","",IF(INDEX('Per Invoice'!K$2:K$601,$AA189)="","",INDEX('Per Invoice'!K$2:K$601,$AA189)))</f>
        <v/>
      </c>
      <c r="L189">
        <f>IF($AA189="","",IF(INDEX('Per Invoice'!L$2:L$601,$AA189)="","",INDEX('Per Invoice'!L$2:L$601,$AA189)))</f>
        <v/>
      </c>
      <c r="M189">
        <f>IF($AA189="","",IF(INDEX('Per Invoice'!M$2:M$601,$AA189)="","",INDEX('Per Invoice'!M$2:M$601,$AA189)))</f>
        <v/>
      </c>
      <c r="N189">
        <f>IF($AA189="","",IF(INDEX('Per Invoice'!N$2:N$601,$AA189)="","",INDEX('Per Invoice'!N$2:N$601,$AA189)))</f>
        <v/>
      </c>
      <c r="O189" s="7">
        <f>IF($AA189="","",IF(INDEX('Per Invoice'!O$2:O$601,$AA189)="","",INDEX('Per Invoice'!O$2:O$601,$AA189)))</f>
        <v/>
      </c>
      <c r="P189" s="7">
        <f>IF($AA189="","",IF(INDEX('Per Invoice'!P$2:P$601,$AA189)="","",INDEX('Per Invoice'!P$2:P$601,$AA189)))</f>
        <v/>
      </c>
      <c r="Q189">
        <f>IF($AA189="","",IF(INDEX('Per Invoice'!Q$2:Q$601,$AA189)="","",INDEX('Per Invoice'!Q$2:Q$601,$AA189)))</f>
        <v/>
      </c>
      <c r="R189" s="7">
        <f>IF($AA189="","",IF(INDEX('Per Invoice'!R$2:R$601,$AA189)="","",INDEX('Per Invoice'!R$2:R$601,$AA189)))</f>
        <v/>
      </c>
      <c r="S189" s="7">
        <f>IF($AA189="","",IF(INDEX('Per Invoice'!S$2:S$601,$AA189)="","",INDEX('Per Invoice'!S$2:S$601,$AA189)))</f>
        <v/>
      </c>
      <c r="T189">
        <f>IF($AA189="","",IF(INDEX('Per Invoice'!T$2:T$601,$AA189)="","",INDEX('Per Invoice'!T$2:T$601,$AA189)))</f>
        <v/>
      </c>
      <c r="U189" s="7">
        <f>IF($AA189="","",IF(INDEX('Per Invoice'!U$2:U$601,$AA189)="","",INDEX('Per Invoice'!U$2:U$601,$AA189)))</f>
        <v/>
      </c>
      <c r="V189" s="7">
        <f>IF($AA189="","",IF(INDEX('Per Invoice'!V$2:V$601,$AA189)="","",INDEX('Per Invoice'!V$2:V$601,$AA189)))</f>
        <v/>
      </c>
      <c r="W189" s="7">
        <f>IF($AA189="","",IF(INDEX('Per Invoice'!W$2:W$601,$AA189)="","",INDEX('Per Invoice'!W$2:W$601,$AA189)))</f>
        <v/>
      </c>
      <c r="X189" s="7">
        <f>IF($AA189="","",IF(INDEX('Per Invoice'!X$2:X$601,$AA189)="","",INDEX('Per Invoice'!X$2:X$601,$AA189)))</f>
        <v/>
      </c>
      <c r="Y189" s="7">
        <f>IF($AA189="","",IF(INDEX('Per Invoice'!Y$2:Y$601,$AA189)="","",INDEX('Per Invoice'!Y$2:Y$601,$AA189)))</f>
        <v/>
      </c>
      <c r="Z189" s="7">
        <f>IF($AA189="","",IF(INDEX('Per Invoice'!Z$2:Z$601,$AA189)="","",INDEX('Per Invoice'!Z$2:Z$601,$AA189)))</f>
        <v/>
      </c>
      <c r="AA189" s="16">
        <f>IFERROR(MATCH(Settings!$C$26&amp;"|"&amp;ROWS($AA$2:$AA189),'Per Invoice'!$AC$2:$AC$601,0),"")</f>
        <v/>
      </c>
    </row>
    <row r="190">
      <c r="A190">
        <f>IF($AA190="","",IF(INDEX('Per Invoice'!A$2:A$601,$AA190)="","",INDEX('Per Invoice'!A$2:A$601,$AA190)))</f>
        <v/>
      </c>
      <c r="B190">
        <f>IF($AA190="","",IF(INDEX('Per Invoice'!B$2:B$601,$AA190)="","",INDEX('Per Invoice'!B$2:B$601,$AA190)))</f>
        <v/>
      </c>
      <c r="C190">
        <f>IF($AA190="","",IF(INDEX('Per Invoice'!C$2:C$601,$AA190)="","",INDEX('Per Invoice'!C$2:C$601,$AA190)))</f>
        <v/>
      </c>
      <c r="D190">
        <f>IF($AA190="","",IF(INDEX('Per Invoice'!D$2:D$601,$AA190)="","",INDEX('Per Invoice'!D$2:D$601,$AA190)))</f>
        <v/>
      </c>
      <c r="E190" s="14">
        <f>IF($AA190="","",IF(INDEX('Per Invoice'!E$2:E$601,$AA190)="","",INDEX('Per Invoice'!E$2:E$601,$AA190)))</f>
        <v/>
      </c>
      <c r="F190">
        <f>IF($AA190="","",IF(INDEX('Per Invoice'!F$2:F$601,$AA190)="","",INDEX('Per Invoice'!F$2:F$601,$AA190)))</f>
        <v/>
      </c>
      <c r="G190">
        <f>IF($AA190="","",IF(INDEX('Per Invoice'!G$2:G$601,$AA190)="","",INDEX('Per Invoice'!G$2:G$601,$AA190)))</f>
        <v/>
      </c>
      <c r="H190">
        <f>IF($AA190="","",IF(INDEX('Per Invoice'!H$2:H$601,$AA190)="","",INDEX('Per Invoice'!H$2:H$601,$AA190)))</f>
        <v/>
      </c>
      <c r="I190">
        <f>IF($AA190="","",IF(INDEX('Per Invoice'!I$2:I$601,$AA190)="","",INDEX('Per Invoice'!I$2:I$601,$AA190)))</f>
        <v/>
      </c>
      <c r="J190">
        <f>IF($AA190="","",IF(INDEX('Per Invoice'!J$2:J$601,$AA190)="","",INDEX('Per Invoice'!J$2:J$601,$AA190)))</f>
        <v/>
      </c>
      <c r="K190" s="7">
        <f>IF($AA190="","",IF(INDEX('Per Invoice'!K$2:K$601,$AA190)="","",INDEX('Per Invoice'!K$2:K$601,$AA190)))</f>
        <v/>
      </c>
      <c r="L190">
        <f>IF($AA190="","",IF(INDEX('Per Invoice'!L$2:L$601,$AA190)="","",INDEX('Per Invoice'!L$2:L$601,$AA190)))</f>
        <v/>
      </c>
      <c r="M190">
        <f>IF($AA190="","",IF(INDEX('Per Invoice'!M$2:M$601,$AA190)="","",INDEX('Per Invoice'!M$2:M$601,$AA190)))</f>
        <v/>
      </c>
      <c r="N190">
        <f>IF($AA190="","",IF(INDEX('Per Invoice'!N$2:N$601,$AA190)="","",INDEX('Per Invoice'!N$2:N$601,$AA190)))</f>
        <v/>
      </c>
      <c r="O190" s="7">
        <f>IF($AA190="","",IF(INDEX('Per Invoice'!O$2:O$601,$AA190)="","",INDEX('Per Invoice'!O$2:O$601,$AA190)))</f>
        <v/>
      </c>
      <c r="P190" s="7">
        <f>IF($AA190="","",IF(INDEX('Per Invoice'!P$2:P$601,$AA190)="","",INDEX('Per Invoice'!P$2:P$601,$AA190)))</f>
        <v/>
      </c>
      <c r="Q190">
        <f>IF($AA190="","",IF(INDEX('Per Invoice'!Q$2:Q$601,$AA190)="","",INDEX('Per Invoice'!Q$2:Q$601,$AA190)))</f>
        <v/>
      </c>
      <c r="R190" s="7">
        <f>IF($AA190="","",IF(INDEX('Per Invoice'!R$2:R$601,$AA190)="","",INDEX('Per Invoice'!R$2:R$601,$AA190)))</f>
        <v/>
      </c>
      <c r="S190" s="7">
        <f>IF($AA190="","",IF(INDEX('Per Invoice'!S$2:S$601,$AA190)="","",INDEX('Per Invoice'!S$2:S$601,$AA190)))</f>
        <v/>
      </c>
      <c r="T190">
        <f>IF($AA190="","",IF(INDEX('Per Invoice'!T$2:T$601,$AA190)="","",INDEX('Per Invoice'!T$2:T$601,$AA190)))</f>
        <v/>
      </c>
      <c r="U190" s="7">
        <f>IF($AA190="","",IF(INDEX('Per Invoice'!U$2:U$601,$AA190)="","",INDEX('Per Invoice'!U$2:U$601,$AA190)))</f>
        <v/>
      </c>
      <c r="V190" s="7">
        <f>IF($AA190="","",IF(INDEX('Per Invoice'!V$2:V$601,$AA190)="","",INDEX('Per Invoice'!V$2:V$601,$AA190)))</f>
        <v/>
      </c>
      <c r="W190" s="7">
        <f>IF($AA190="","",IF(INDEX('Per Invoice'!W$2:W$601,$AA190)="","",INDEX('Per Invoice'!W$2:W$601,$AA190)))</f>
        <v/>
      </c>
      <c r="X190" s="7">
        <f>IF($AA190="","",IF(INDEX('Per Invoice'!X$2:X$601,$AA190)="","",INDEX('Per Invoice'!X$2:X$601,$AA190)))</f>
        <v/>
      </c>
      <c r="Y190" s="7">
        <f>IF($AA190="","",IF(INDEX('Per Invoice'!Y$2:Y$601,$AA190)="","",INDEX('Per Invoice'!Y$2:Y$601,$AA190)))</f>
        <v/>
      </c>
      <c r="Z190" s="7">
        <f>IF($AA190="","",IF(INDEX('Per Invoice'!Z$2:Z$601,$AA190)="","",INDEX('Per Invoice'!Z$2:Z$601,$AA190)))</f>
        <v/>
      </c>
      <c r="AA190" s="16">
        <f>IFERROR(MATCH(Settings!$C$26&amp;"|"&amp;ROWS($AA$2:$AA190),'Per Invoice'!$AC$2:$AC$601,0),"")</f>
        <v/>
      </c>
    </row>
    <row r="191">
      <c r="A191">
        <f>IF($AA191="","",IF(INDEX('Per Invoice'!A$2:A$601,$AA191)="","",INDEX('Per Invoice'!A$2:A$601,$AA191)))</f>
        <v/>
      </c>
      <c r="B191">
        <f>IF($AA191="","",IF(INDEX('Per Invoice'!B$2:B$601,$AA191)="","",INDEX('Per Invoice'!B$2:B$601,$AA191)))</f>
        <v/>
      </c>
      <c r="C191">
        <f>IF($AA191="","",IF(INDEX('Per Invoice'!C$2:C$601,$AA191)="","",INDEX('Per Invoice'!C$2:C$601,$AA191)))</f>
        <v/>
      </c>
      <c r="D191">
        <f>IF($AA191="","",IF(INDEX('Per Invoice'!D$2:D$601,$AA191)="","",INDEX('Per Invoice'!D$2:D$601,$AA191)))</f>
        <v/>
      </c>
      <c r="E191" s="14">
        <f>IF($AA191="","",IF(INDEX('Per Invoice'!E$2:E$601,$AA191)="","",INDEX('Per Invoice'!E$2:E$601,$AA191)))</f>
        <v/>
      </c>
      <c r="F191">
        <f>IF($AA191="","",IF(INDEX('Per Invoice'!F$2:F$601,$AA191)="","",INDEX('Per Invoice'!F$2:F$601,$AA191)))</f>
        <v/>
      </c>
      <c r="G191">
        <f>IF($AA191="","",IF(INDEX('Per Invoice'!G$2:G$601,$AA191)="","",INDEX('Per Invoice'!G$2:G$601,$AA191)))</f>
        <v/>
      </c>
      <c r="H191">
        <f>IF($AA191="","",IF(INDEX('Per Invoice'!H$2:H$601,$AA191)="","",INDEX('Per Invoice'!H$2:H$601,$AA191)))</f>
        <v/>
      </c>
      <c r="I191">
        <f>IF($AA191="","",IF(INDEX('Per Invoice'!I$2:I$601,$AA191)="","",INDEX('Per Invoice'!I$2:I$601,$AA191)))</f>
        <v/>
      </c>
      <c r="J191">
        <f>IF($AA191="","",IF(INDEX('Per Invoice'!J$2:J$601,$AA191)="","",INDEX('Per Invoice'!J$2:J$601,$AA191)))</f>
        <v/>
      </c>
      <c r="K191" s="7">
        <f>IF($AA191="","",IF(INDEX('Per Invoice'!K$2:K$601,$AA191)="","",INDEX('Per Invoice'!K$2:K$601,$AA191)))</f>
        <v/>
      </c>
      <c r="L191">
        <f>IF($AA191="","",IF(INDEX('Per Invoice'!L$2:L$601,$AA191)="","",INDEX('Per Invoice'!L$2:L$601,$AA191)))</f>
        <v/>
      </c>
      <c r="M191">
        <f>IF($AA191="","",IF(INDEX('Per Invoice'!M$2:M$601,$AA191)="","",INDEX('Per Invoice'!M$2:M$601,$AA191)))</f>
        <v/>
      </c>
      <c r="N191">
        <f>IF($AA191="","",IF(INDEX('Per Invoice'!N$2:N$601,$AA191)="","",INDEX('Per Invoice'!N$2:N$601,$AA191)))</f>
        <v/>
      </c>
      <c r="O191" s="7">
        <f>IF($AA191="","",IF(INDEX('Per Invoice'!O$2:O$601,$AA191)="","",INDEX('Per Invoice'!O$2:O$601,$AA191)))</f>
        <v/>
      </c>
      <c r="P191" s="7">
        <f>IF($AA191="","",IF(INDEX('Per Invoice'!P$2:P$601,$AA191)="","",INDEX('Per Invoice'!P$2:P$601,$AA191)))</f>
        <v/>
      </c>
      <c r="Q191">
        <f>IF($AA191="","",IF(INDEX('Per Invoice'!Q$2:Q$601,$AA191)="","",INDEX('Per Invoice'!Q$2:Q$601,$AA191)))</f>
        <v/>
      </c>
      <c r="R191" s="7">
        <f>IF($AA191="","",IF(INDEX('Per Invoice'!R$2:R$601,$AA191)="","",INDEX('Per Invoice'!R$2:R$601,$AA191)))</f>
        <v/>
      </c>
      <c r="S191" s="7">
        <f>IF($AA191="","",IF(INDEX('Per Invoice'!S$2:S$601,$AA191)="","",INDEX('Per Invoice'!S$2:S$601,$AA191)))</f>
        <v/>
      </c>
      <c r="T191">
        <f>IF($AA191="","",IF(INDEX('Per Invoice'!T$2:T$601,$AA191)="","",INDEX('Per Invoice'!T$2:T$601,$AA191)))</f>
        <v/>
      </c>
      <c r="U191" s="7">
        <f>IF($AA191="","",IF(INDEX('Per Invoice'!U$2:U$601,$AA191)="","",INDEX('Per Invoice'!U$2:U$601,$AA191)))</f>
        <v/>
      </c>
      <c r="V191" s="7">
        <f>IF($AA191="","",IF(INDEX('Per Invoice'!V$2:V$601,$AA191)="","",INDEX('Per Invoice'!V$2:V$601,$AA191)))</f>
        <v/>
      </c>
      <c r="W191" s="7">
        <f>IF($AA191="","",IF(INDEX('Per Invoice'!W$2:W$601,$AA191)="","",INDEX('Per Invoice'!W$2:W$601,$AA191)))</f>
        <v/>
      </c>
      <c r="X191" s="7">
        <f>IF($AA191="","",IF(INDEX('Per Invoice'!X$2:X$601,$AA191)="","",INDEX('Per Invoice'!X$2:X$601,$AA191)))</f>
        <v/>
      </c>
      <c r="Y191" s="7">
        <f>IF($AA191="","",IF(INDEX('Per Invoice'!Y$2:Y$601,$AA191)="","",INDEX('Per Invoice'!Y$2:Y$601,$AA191)))</f>
        <v/>
      </c>
      <c r="Z191" s="7">
        <f>IF($AA191="","",IF(INDEX('Per Invoice'!Z$2:Z$601,$AA191)="","",INDEX('Per Invoice'!Z$2:Z$601,$AA191)))</f>
        <v/>
      </c>
      <c r="AA191" s="16">
        <f>IFERROR(MATCH(Settings!$C$26&amp;"|"&amp;ROWS($AA$2:$AA191),'Per Invoice'!$AC$2:$AC$601,0),"")</f>
        <v/>
      </c>
    </row>
    <row r="192">
      <c r="A192">
        <f>IF($AA192="","",IF(INDEX('Per Invoice'!A$2:A$601,$AA192)="","",INDEX('Per Invoice'!A$2:A$601,$AA192)))</f>
        <v/>
      </c>
      <c r="B192">
        <f>IF($AA192="","",IF(INDEX('Per Invoice'!B$2:B$601,$AA192)="","",INDEX('Per Invoice'!B$2:B$601,$AA192)))</f>
        <v/>
      </c>
      <c r="C192">
        <f>IF($AA192="","",IF(INDEX('Per Invoice'!C$2:C$601,$AA192)="","",INDEX('Per Invoice'!C$2:C$601,$AA192)))</f>
        <v/>
      </c>
      <c r="D192">
        <f>IF($AA192="","",IF(INDEX('Per Invoice'!D$2:D$601,$AA192)="","",INDEX('Per Invoice'!D$2:D$601,$AA192)))</f>
        <v/>
      </c>
      <c r="E192" s="14">
        <f>IF($AA192="","",IF(INDEX('Per Invoice'!E$2:E$601,$AA192)="","",INDEX('Per Invoice'!E$2:E$601,$AA192)))</f>
        <v/>
      </c>
      <c r="F192">
        <f>IF($AA192="","",IF(INDEX('Per Invoice'!F$2:F$601,$AA192)="","",INDEX('Per Invoice'!F$2:F$601,$AA192)))</f>
        <v/>
      </c>
      <c r="G192">
        <f>IF($AA192="","",IF(INDEX('Per Invoice'!G$2:G$601,$AA192)="","",INDEX('Per Invoice'!G$2:G$601,$AA192)))</f>
        <v/>
      </c>
      <c r="H192">
        <f>IF($AA192="","",IF(INDEX('Per Invoice'!H$2:H$601,$AA192)="","",INDEX('Per Invoice'!H$2:H$601,$AA192)))</f>
        <v/>
      </c>
      <c r="I192">
        <f>IF($AA192="","",IF(INDEX('Per Invoice'!I$2:I$601,$AA192)="","",INDEX('Per Invoice'!I$2:I$601,$AA192)))</f>
        <v/>
      </c>
      <c r="J192">
        <f>IF($AA192="","",IF(INDEX('Per Invoice'!J$2:J$601,$AA192)="","",INDEX('Per Invoice'!J$2:J$601,$AA192)))</f>
        <v/>
      </c>
      <c r="K192" s="7">
        <f>IF($AA192="","",IF(INDEX('Per Invoice'!K$2:K$601,$AA192)="","",INDEX('Per Invoice'!K$2:K$601,$AA192)))</f>
        <v/>
      </c>
      <c r="L192">
        <f>IF($AA192="","",IF(INDEX('Per Invoice'!L$2:L$601,$AA192)="","",INDEX('Per Invoice'!L$2:L$601,$AA192)))</f>
        <v/>
      </c>
      <c r="M192">
        <f>IF($AA192="","",IF(INDEX('Per Invoice'!M$2:M$601,$AA192)="","",INDEX('Per Invoice'!M$2:M$601,$AA192)))</f>
        <v/>
      </c>
      <c r="N192">
        <f>IF($AA192="","",IF(INDEX('Per Invoice'!N$2:N$601,$AA192)="","",INDEX('Per Invoice'!N$2:N$601,$AA192)))</f>
        <v/>
      </c>
      <c r="O192" s="7">
        <f>IF($AA192="","",IF(INDEX('Per Invoice'!O$2:O$601,$AA192)="","",INDEX('Per Invoice'!O$2:O$601,$AA192)))</f>
        <v/>
      </c>
      <c r="P192" s="7">
        <f>IF($AA192="","",IF(INDEX('Per Invoice'!P$2:P$601,$AA192)="","",INDEX('Per Invoice'!P$2:P$601,$AA192)))</f>
        <v/>
      </c>
      <c r="Q192">
        <f>IF($AA192="","",IF(INDEX('Per Invoice'!Q$2:Q$601,$AA192)="","",INDEX('Per Invoice'!Q$2:Q$601,$AA192)))</f>
        <v/>
      </c>
      <c r="R192" s="7">
        <f>IF($AA192="","",IF(INDEX('Per Invoice'!R$2:R$601,$AA192)="","",INDEX('Per Invoice'!R$2:R$601,$AA192)))</f>
        <v/>
      </c>
      <c r="S192" s="7">
        <f>IF($AA192="","",IF(INDEX('Per Invoice'!S$2:S$601,$AA192)="","",INDEX('Per Invoice'!S$2:S$601,$AA192)))</f>
        <v/>
      </c>
      <c r="T192">
        <f>IF($AA192="","",IF(INDEX('Per Invoice'!T$2:T$601,$AA192)="","",INDEX('Per Invoice'!T$2:T$601,$AA192)))</f>
        <v/>
      </c>
      <c r="U192" s="7">
        <f>IF($AA192="","",IF(INDEX('Per Invoice'!U$2:U$601,$AA192)="","",INDEX('Per Invoice'!U$2:U$601,$AA192)))</f>
        <v/>
      </c>
      <c r="V192" s="7">
        <f>IF($AA192="","",IF(INDEX('Per Invoice'!V$2:V$601,$AA192)="","",INDEX('Per Invoice'!V$2:V$601,$AA192)))</f>
        <v/>
      </c>
      <c r="W192" s="7">
        <f>IF($AA192="","",IF(INDEX('Per Invoice'!W$2:W$601,$AA192)="","",INDEX('Per Invoice'!W$2:W$601,$AA192)))</f>
        <v/>
      </c>
      <c r="X192" s="7">
        <f>IF($AA192="","",IF(INDEX('Per Invoice'!X$2:X$601,$AA192)="","",INDEX('Per Invoice'!X$2:X$601,$AA192)))</f>
        <v/>
      </c>
      <c r="Y192" s="7">
        <f>IF($AA192="","",IF(INDEX('Per Invoice'!Y$2:Y$601,$AA192)="","",INDEX('Per Invoice'!Y$2:Y$601,$AA192)))</f>
        <v/>
      </c>
      <c r="Z192" s="7">
        <f>IF($AA192="","",IF(INDEX('Per Invoice'!Z$2:Z$601,$AA192)="","",INDEX('Per Invoice'!Z$2:Z$601,$AA192)))</f>
        <v/>
      </c>
      <c r="AA192" s="16">
        <f>IFERROR(MATCH(Settings!$C$26&amp;"|"&amp;ROWS($AA$2:$AA192),'Per Invoice'!$AC$2:$AC$601,0),"")</f>
        <v/>
      </c>
    </row>
    <row r="193">
      <c r="A193">
        <f>IF($AA193="","",IF(INDEX('Per Invoice'!A$2:A$601,$AA193)="","",INDEX('Per Invoice'!A$2:A$601,$AA193)))</f>
        <v/>
      </c>
      <c r="B193">
        <f>IF($AA193="","",IF(INDEX('Per Invoice'!B$2:B$601,$AA193)="","",INDEX('Per Invoice'!B$2:B$601,$AA193)))</f>
        <v/>
      </c>
      <c r="C193">
        <f>IF($AA193="","",IF(INDEX('Per Invoice'!C$2:C$601,$AA193)="","",INDEX('Per Invoice'!C$2:C$601,$AA193)))</f>
        <v/>
      </c>
      <c r="D193">
        <f>IF($AA193="","",IF(INDEX('Per Invoice'!D$2:D$601,$AA193)="","",INDEX('Per Invoice'!D$2:D$601,$AA193)))</f>
        <v/>
      </c>
      <c r="E193" s="14">
        <f>IF($AA193="","",IF(INDEX('Per Invoice'!E$2:E$601,$AA193)="","",INDEX('Per Invoice'!E$2:E$601,$AA193)))</f>
        <v/>
      </c>
      <c r="F193">
        <f>IF($AA193="","",IF(INDEX('Per Invoice'!F$2:F$601,$AA193)="","",INDEX('Per Invoice'!F$2:F$601,$AA193)))</f>
        <v/>
      </c>
      <c r="G193">
        <f>IF($AA193="","",IF(INDEX('Per Invoice'!G$2:G$601,$AA193)="","",INDEX('Per Invoice'!G$2:G$601,$AA193)))</f>
        <v/>
      </c>
      <c r="H193">
        <f>IF($AA193="","",IF(INDEX('Per Invoice'!H$2:H$601,$AA193)="","",INDEX('Per Invoice'!H$2:H$601,$AA193)))</f>
        <v/>
      </c>
      <c r="I193">
        <f>IF($AA193="","",IF(INDEX('Per Invoice'!I$2:I$601,$AA193)="","",INDEX('Per Invoice'!I$2:I$601,$AA193)))</f>
        <v/>
      </c>
      <c r="J193">
        <f>IF($AA193="","",IF(INDEX('Per Invoice'!J$2:J$601,$AA193)="","",INDEX('Per Invoice'!J$2:J$601,$AA193)))</f>
        <v/>
      </c>
      <c r="K193" s="7">
        <f>IF($AA193="","",IF(INDEX('Per Invoice'!K$2:K$601,$AA193)="","",INDEX('Per Invoice'!K$2:K$601,$AA193)))</f>
        <v/>
      </c>
      <c r="L193">
        <f>IF($AA193="","",IF(INDEX('Per Invoice'!L$2:L$601,$AA193)="","",INDEX('Per Invoice'!L$2:L$601,$AA193)))</f>
        <v/>
      </c>
      <c r="M193">
        <f>IF($AA193="","",IF(INDEX('Per Invoice'!M$2:M$601,$AA193)="","",INDEX('Per Invoice'!M$2:M$601,$AA193)))</f>
        <v/>
      </c>
      <c r="N193">
        <f>IF($AA193="","",IF(INDEX('Per Invoice'!N$2:N$601,$AA193)="","",INDEX('Per Invoice'!N$2:N$601,$AA193)))</f>
        <v/>
      </c>
      <c r="O193" s="7">
        <f>IF($AA193="","",IF(INDEX('Per Invoice'!O$2:O$601,$AA193)="","",INDEX('Per Invoice'!O$2:O$601,$AA193)))</f>
        <v/>
      </c>
      <c r="P193" s="7">
        <f>IF($AA193="","",IF(INDEX('Per Invoice'!P$2:P$601,$AA193)="","",INDEX('Per Invoice'!P$2:P$601,$AA193)))</f>
        <v/>
      </c>
      <c r="Q193">
        <f>IF($AA193="","",IF(INDEX('Per Invoice'!Q$2:Q$601,$AA193)="","",INDEX('Per Invoice'!Q$2:Q$601,$AA193)))</f>
        <v/>
      </c>
      <c r="R193" s="7">
        <f>IF($AA193="","",IF(INDEX('Per Invoice'!R$2:R$601,$AA193)="","",INDEX('Per Invoice'!R$2:R$601,$AA193)))</f>
        <v/>
      </c>
      <c r="S193" s="7">
        <f>IF($AA193="","",IF(INDEX('Per Invoice'!S$2:S$601,$AA193)="","",INDEX('Per Invoice'!S$2:S$601,$AA193)))</f>
        <v/>
      </c>
      <c r="T193">
        <f>IF($AA193="","",IF(INDEX('Per Invoice'!T$2:T$601,$AA193)="","",INDEX('Per Invoice'!T$2:T$601,$AA193)))</f>
        <v/>
      </c>
      <c r="U193" s="7">
        <f>IF($AA193="","",IF(INDEX('Per Invoice'!U$2:U$601,$AA193)="","",INDEX('Per Invoice'!U$2:U$601,$AA193)))</f>
        <v/>
      </c>
      <c r="V193" s="7">
        <f>IF($AA193="","",IF(INDEX('Per Invoice'!V$2:V$601,$AA193)="","",INDEX('Per Invoice'!V$2:V$601,$AA193)))</f>
        <v/>
      </c>
      <c r="W193" s="7">
        <f>IF($AA193="","",IF(INDEX('Per Invoice'!W$2:W$601,$AA193)="","",INDEX('Per Invoice'!W$2:W$601,$AA193)))</f>
        <v/>
      </c>
      <c r="X193" s="7">
        <f>IF($AA193="","",IF(INDEX('Per Invoice'!X$2:X$601,$AA193)="","",INDEX('Per Invoice'!X$2:X$601,$AA193)))</f>
        <v/>
      </c>
      <c r="Y193" s="7">
        <f>IF($AA193="","",IF(INDEX('Per Invoice'!Y$2:Y$601,$AA193)="","",INDEX('Per Invoice'!Y$2:Y$601,$AA193)))</f>
        <v/>
      </c>
      <c r="Z193" s="7">
        <f>IF($AA193="","",IF(INDEX('Per Invoice'!Z$2:Z$601,$AA193)="","",INDEX('Per Invoice'!Z$2:Z$601,$AA193)))</f>
        <v/>
      </c>
      <c r="AA193" s="16">
        <f>IFERROR(MATCH(Settings!$C$26&amp;"|"&amp;ROWS($AA$2:$AA193),'Per Invoice'!$AC$2:$AC$601,0),"")</f>
        <v/>
      </c>
    </row>
    <row r="194">
      <c r="A194">
        <f>IF($AA194="","",IF(INDEX('Per Invoice'!A$2:A$601,$AA194)="","",INDEX('Per Invoice'!A$2:A$601,$AA194)))</f>
        <v/>
      </c>
      <c r="B194">
        <f>IF($AA194="","",IF(INDEX('Per Invoice'!B$2:B$601,$AA194)="","",INDEX('Per Invoice'!B$2:B$601,$AA194)))</f>
        <v/>
      </c>
      <c r="C194">
        <f>IF($AA194="","",IF(INDEX('Per Invoice'!C$2:C$601,$AA194)="","",INDEX('Per Invoice'!C$2:C$601,$AA194)))</f>
        <v/>
      </c>
      <c r="D194">
        <f>IF($AA194="","",IF(INDEX('Per Invoice'!D$2:D$601,$AA194)="","",INDEX('Per Invoice'!D$2:D$601,$AA194)))</f>
        <v/>
      </c>
      <c r="E194" s="14">
        <f>IF($AA194="","",IF(INDEX('Per Invoice'!E$2:E$601,$AA194)="","",INDEX('Per Invoice'!E$2:E$601,$AA194)))</f>
        <v/>
      </c>
      <c r="F194">
        <f>IF($AA194="","",IF(INDEX('Per Invoice'!F$2:F$601,$AA194)="","",INDEX('Per Invoice'!F$2:F$601,$AA194)))</f>
        <v/>
      </c>
      <c r="G194">
        <f>IF($AA194="","",IF(INDEX('Per Invoice'!G$2:G$601,$AA194)="","",INDEX('Per Invoice'!G$2:G$601,$AA194)))</f>
        <v/>
      </c>
      <c r="H194">
        <f>IF($AA194="","",IF(INDEX('Per Invoice'!H$2:H$601,$AA194)="","",INDEX('Per Invoice'!H$2:H$601,$AA194)))</f>
        <v/>
      </c>
      <c r="I194">
        <f>IF($AA194="","",IF(INDEX('Per Invoice'!I$2:I$601,$AA194)="","",INDEX('Per Invoice'!I$2:I$601,$AA194)))</f>
        <v/>
      </c>
      <c r="J194">
        <f>IF($AA194="","",IF(INDEX('Per Invoice'!J$2:J$601,$AA194)="","",INDEX('Per Invoice'!J$2:J$601,$AA194)))</f>
        <v/>
      </c>
      <c r="K194" s="7">
        <f>IF($AA194="","",IF(INDEX('Per Invoice'!K$2:K$601,$AA194)="","",INDEX('Per Invoice'!K$2:K$601,$AA194)))</f>
        <v/>
      </c>
      <c r="L194">
        <f>IF($AA194="","",IF(INDEX('Per Invoice'!L$2:L$601,$AA194)="","",INDEX('Per Invoice'!L$2:L$601,$AA194)))</f>
        <v/>
      </c>
      <c r="M194">
        <f>IF($AA194="","",IF(INDEX('Per Invoice'!M$2:M$601,$AA194)="","",INDEX('Per Invoice'!M$2:M$601,$AA194)))</f>
        <v/>
      </c>
      <c r="N194">
        <f>IF($AA194="","",IF(INDEX('Per Invoice'!N$2:N$601,$AA194)="","",INDEX('Per Invoice'!N$2:N$601,$AA194)))</f>
        <v/>
      </c>
      <c r="O194" s="7">
        <f>IF($AA194="","",IF(INDEX('Per Invoice'!O$2:O$601,$AA194)="","",INDEX('Per Invoice'!O$2:O$601,$AA194)))</f>
        <v/>
      </c>
      <c r="P194" s="7">
        <f>IF($AA194="","",IF(INDEX('Per Invoice'!P$2:P$601,$AA194)="","",INDEX('Per Invoice'!P$2:P$601,$AA194)))</f>
        <v/>
      </c>
      <c r="Q194">
        <f>IF($AA194="","",IF(INDEX('Per Invoice'!Q$2:Q$601,$AA194)="","",INDEX('Per Invoice'!Q$2:Q$601,$AA194)))</f>
        <v/>
      </c>
      <c r="R194" s="7">
        <f>IF($AA194="","",IF(INDEX('Per Invoice'!R$2:R$601,$AA194)="","",INDEX('Per Invoice'!R$2:R$601,$AA194)))</f>
        <v/>
      </c>
      <c r="S194" s="7">
        <f>IF($AA194="","",IF(INDEX('Per Invoice'!S$2:S$601,$AA194)="","",INDEX('Per Invoice'!S$2:S$601,$AA194)))</f>
        <v/>
      </c>
      <c r="T194">
        <f>IF($AA194="","",IF(INDEX('Per Invoice'!T$2:T$601,$AA194)="","",INDEX('Per Invoice'!T$2:T$601,$AA194)))</f>
        <v/>
      </c>
      <c r="U194" s="7">
        <f>IF($AA194="","",IF(INDEX('Per Invoice'!U$2:U$601,$AA194)="","",INDEX('Per Invoice'!U$2:U$601,$AA194)))</f>
        <v/>
      </c>
      <c r="V194" s="7">
        <f>IF($AA194="","",IF(INDEX('Per Invoice'!V$2:V$601,$AA194)="","",INDEX('Per Invoice'!V$2:V$601,$AA194)))</f>
        <v/>
      </c>
      <c r="W194" s="7">
        <f>IF($AA194="","",IF(INDEX('Per Invoice'!W$2:W$601,$AA194)="","",INDEX('Per Invoice'!W$2:W$601,$AA194)))</f>
        <v/>
      </c>
      <c r="X194" s="7">
        <f>IF($AA194="","",IF(INDEX('Per Invoice'!X$2:X$601,$AA194)="","",INDEX('Per Invoice'!X$2:X$601,$AA194)))</f>
        <v/>
      </c>
      <c r="Y194" s="7">
        <f>IF($AA194="","",IF(INDEX('Per Invoice'!Y$2:Y$601,$AA194)="","",INDEX('Per Invoice'!Y$2:Y$601,$AA194)))</f>
        <v/>
      </c>
      <c r="Z194" s="7">
        <f>IF($AA194="","",IF(INDEX('Per Invoice'!Z$2:Z$601,$AA194)="","",INDEX('Per Invoice'!Z$2:Z$601,$AA194)))</f>
        <v/>
      </c>
      <c r="AA194" s="16">
        <f>IFERROR(MATCH(Settings!$C$26&amp;"|"&amp;ROWS($AA$2:$AA194),'Per Invoice'!$AC$2:$AC$601,0),"")</f>
        <v/>
      </c>
    </row>
    <row r="195">
      <c r="A195">
        <f>IF($AA195="","",IF(INDEX('Per Invoice'!A$2:A$601,$AA195)="","",INDEX('Per Invoice'!A$2:A$601,$AA195)))</f>
        <v/>
      </c>
      <c r="B195">
        <f>IF($AA195="","",IF(INDEX('Per Invoice'!B$2:B$601,$AA195)="","",INDEX('Per Invoice'!B$2:B$601,$AA195)))</f>
        <v/>
      </c>
      <c r="C195">
        <f>IF($AA195="","",IF(INDEX('Per Invoice'!C$2:C$601,$AA195)="","",INDEX('Per Invoice'!C$2:C$601,$AA195)))</f>
        <v/>
      </c>
      <c r="D195">
        <f>IF($AA195="","",IF(INDEX('Per Invoice'!D$2:D$601,$AA195)="","",INDEX('Per Invoice'!D$2:D$601,$AA195)))</f>
        <v/>
      </c>
      <c r="E195" s="14">
        <f>IF($AA195="","",IF(INDEX('Per Invoice'!E$2:E$601,$AA195)="","",INDEX('Per Invoice'!E$2:E$601,$AA195)))</f>
        <v/>
      </c>
      <c r="F195">
        <f>IF($AA195="","",IF(INDEX('Per Invoice'!F$2:F$601,$AA195)="","",INDEX('Per Invoice'!F$2:F$601,$AA195)))</f>
        <v/>
      </c>
      <c r="G195">
        <f>IF($AA195="","",IF(INDEX('Per Invoice'!G$2:G$601,$AA195)="","",INDEX('Per Invoice'!G$2:G$601,$AA195)))</f>
        <v/>
      </c>
      <c r="H195">
        <f>IF($AA195="","",IF(INDEX('Per Invoice'!H$2:H$601,$AA195)="","",INDEX('Per Invoice'!H$2:H$601,$AA195)))</f>
        <v/>
      </c>
      <c r="I195">
        <f>IF($AA195="","",IF(INDEX('Per Invoice'!I$2:I$601,$AA195)="","",INDEX('Per Invoice'!I$2:I$601,$AA195)))</f>
        <v/>
      </c>
      <c r="J195">
        <f>IF($AA195="","",IF(INDEX('Per Invoice'!J$2:J$601,$AA195)="","",INDEX('Per Invoice'!J$2:J$601,$AA195)))</f>
        <v/>
      </c>
      <c r="K195" s="7">
        <f>IF($AA195="","",IF(INDEX('Per Invoice'!K$2:K$601,$AA195)="","",INDEX('Per Invoice'!K$2:K$601,$AA195)))</f>
        <v/>
      </c>
      <c r="L195">
        <f>IF($AA195="","",IF(INDEX('Per Invoice'!L$2:L$601,$AA195)="","",INDEX('Per Invoice'!L$2:L$601,$AA195)))</f>
        <v/>
      </c>
      <c r="M195">
        <f>IF($AA195="","",IF(INDEX('Per Invoice'!M$2:M$601,$AA195)="","",INDEX('Per Invoice'!M$2:M$601,$AA195)))</f>
        <v/>
      </c>
      <c r="N195">
        <f>IF($AA195="","",IF(INDEX('Per Invoice'!N$2:N$601,$AA195)="","",INDEX('Per Invoice'!N$2:N$601,$AA195)))</f>
        <v/>
      </c>
      <c r="O195" s="7">
        <f>IF($AA195="","",IF(INDEX('Per Invoice'!O$2:O$601,$AA195)="","",INDEX('Per Invoice'!O$2:O$601,$AA195)))</f>
        <v/>
      </c>
      <c r="P195" s="7">
        <f>IF($AA195="","",IF(INDEX('Per Invoice'!P$2:P$601,$AA195)="","",INDEX('Per Invoice'!P$2:P$601,$AA195)))</f>
        <v/>
      </c>
      <c r="Q195">
        <f>IF($AA195="","",IF(INDEX('Per Invoice'!Q$2:Q$601,$AA195)="","",INDEX('Per Invoice'!Q$2:Q$601,$AA195)))</f>
        <v/>
      </c>
      <c r="R195" s="7">
        <f>IF($AA195="","",IF(INDEX('Per Invoice'!R$2:R$601,$AA195)="","",INDEX('Per Invoice'!R$2:R$601,$AA195)))</f>
        <v/>
      </c>
      <c r="S195" s="7">
        <f>IF($AA195="","",IF(INDEX('Per Invoice'!S$2:S$601,$AA195)="","",INDEX('Per Invoice'!S$2:S$601,$AA195)))</f>
        <v/>
      </c>
      <c r="T195">
        <f>IF($AA195="","",IF(INDEX('Per Invoice'!T$2:T$601,$AA195)="","",INDEX('Per Invoice'!T$2:T$601,$AA195)))</f>
        <v/>
      </c>
      <c r="U195" s="7">
        <f>IF($AA195="","",IF(INDEX('Per Invoice'!U$2:U$601,$AA195)="","",INDEX('Per Invoice'!U$2:U$601,$AA195)))</f>
        <v/>
      </c>
      <c r="V195" s="7">
        <f>IF($AA195="","",IF(INDEX('Per Invoice'!V$2:V$601,$AA195)="","",INDEX('Per Invoice'!V$2:V$601,$AA195)))</f>
        <v/>
      </c>
      <c r="W195" s="7">
        <f>IF($AA195="","",IF(INDEX('Per Invoice'!W$2:W$601,$AA195)="","",INDEX('Per Invoice'!W$2:W$601,$AA195)))</f>
        <v/>
      </c>
      <c r="X195" s="7">
        <f>IF($AA195="","",IF(INDEX('Per Invoice'!X$2:X$601,$AA195)="","",INDEX('Per Invoice'!X$2:X$601,$AA195)))</f>
        <v/>
      </c>
      <c r="Y195" s="7">
        <f>IF($AA195="","",IF(INDEX('Per Invoice'!Y$2:Y$601,$AA195)="","",INDEX('Per Invoice'!Y$2:Y$601,$AA195)))</f>
        <v/>
      </c>
      <c r="Z195" s="7">
        <f>IF($AA195="","",IF(INDEX('Per Invoice'!Z$2:Z$601,$AA195)="","",INDEX('Per Invoice'!Z$2:Z$601,$AA195)))</f>
        <v/>
      </c>
      <c r="AA195" s="16">
        <f>IFERROR(MATCH(Settings!$C$26&amp;"|"&amp;ROWS($AA$2:$AA195),'Per Invoice'!$AC$2:$AC$601,0),"")</f>
        <v/>
      </c>
    </row>
    <row r="196">
      <c r="A196">
        <f>IF($AA196="","",IF(INDEX('Per Invoice'!A$2:A$601,$AA196)="","",INDEX('Per Invoice'!A$2:A$601,$AA196)))</f>
        <v/>
      </c>
      <c r="B196">
        <f>IF($AA196="","",IF(INDEX('Per Invoice'!B$2:B$601,$AA196)="","",INDEX('Per Invoice'!B$2:B$601,$AA196)))</f>
        <v/>
      </c>
      <c r="C196">
        <f>IF($AA196="","",IF(INDEX('Per Invoice'!C$2:C$601,$AA196)="","",INDEX('Per Invoice'!C$2:C$601,$AA196)))</f>
        <v/>
      </c>
      <c r="D196">
        <f>IF($AA196="","",IF(INDEX('Per Invoice'!D$2:D$601,$AA196)="","",INDEX('Per Invoice'!D$2:D$601,$AA196)))</f>
        <v/>
      </c>
      <c r="E196" s="14">
        <f>IF($AA196="","",IF(INDEX('Per Invoice'!E$2:E$601,$AA196)="","",INDEX('Per Invoice'!E$2:E$601,$AA196)))</f>
        <v/>
      </c>
      <c r="F196">
        <f>IF($AA196="","",IF(INDEX('Per Invoice'!F$2:F$601,$AA196)="","",INDEX('Per Invoice'!F$2:F$601,$AA196)))</f>
        <v/>
      </c>
      <c r="G196">
        <f>IF($AA196="","",IF(INDEX('Per Invoice'!G$2:G$601,$AA196)="","",INDEX('Per Invoice'!G$2:G$601,$AA196)))</f>
        <v/>
      </c>
      <c r="H196">
        <f>IF($AA196="","",IF(INDEX('Per Invoice'!H$2:H$601,$AA196)="","",INDEX('Per Invoice'!H$2:H$601,$AA196)))</f>
        <v/>
      </c>
      <c r="I196">
        <f>IF($AA196="","",IF(INDEX('Per Invoice'!I$2:I$601,$AA196)="","",INDEX('Per Invoice'!I$2:I$601,$AA196)))</f>
        <v/>
      </c>
      <c r="J196">
        <f>IF($AA196="","",IF(INDEX('Per Invoice'!J$2:J$601,$AA196)="","",INDEX('Per Invoice'!J$2:J$601,$AA196)))</f>
        <v/>
      </c>
      <c r="K196" s="7">
        <f>IF($AA196="","",IF(INDEX('Per Invoice'!K$2:K$601,$AA196)="","",INDEX('Per Invoice'!K$2:K$601,$AA196)))</f>
        <v/>
      </c>
      <c r="L196">
        <f>IF($AA196="","",IF(INDEX('Per Invoice'!L$2:L$601,$AA196)="","",INDEX('Per Invoice'!L$2:L$601,$AA196)))</f>
        <v/>
      </c>
      <c r="M196">
        <f>IF($AA196="","",IF(INDEX('Per Invoice'!M$2:M$601,$AA196)="","",INDEX('Per Invoice'!M$2:M$601,$AA196)))</f>
        <v/>
      </c>
      <c r="N196">
        <f>IF($AA196="","",IF(INDEX('Per Invoice'!N$2:N$601,$AA196)="","",INDEX('Per Invoice'!N$2:N$601,$AA196)))</f>
        <v/>
      </c>
      <c r="O196" s="7">
        <f>IF($AA196="","",IF(INDEX('Per Invoice'!O$2:O$601,$AA196)="","",INDEX('Per Invoice'!O$2:O$601,$AA196)))</f>
        <v/>
      </c>
      <c r="P196" s="7">
        <f>IF($AA196="","",IF(INDEX('Per Invoice'!P$2:P$601,$AA196)="","",INDEX('Per Invoice'!P$2:P$601,$AA196)))</f>
        <v/>
      </c>
      <c r="Q196">
        <f>IF($AA196="","",IF(INDEX('Per Invoice'!Q$2:Q$601,$AA196)="","",INDEX('Per Invoice'!Q$2:Q$601,$AA196)))</f>
        <v/>
      </c>
      <c r="R196" s="7">
        <f>IF($AA196="","",IF(INDEX('Per Invoice'!R$2:R$601,$AA196)="","",INDEX('Per Invoice'!R$2:R$601,$AA196)))</f>
        <v/>
      </c>
      <c r="S196" s="7">
        <f>IF($AA196="","",IF(INDEX('Per Invoice'!S$2:S$601,$AA196)="","",INDEX('Per Invoice'!S$2:S$601,$AA196)))</f>
        <v/>
      </c>
      <c r="T196">
        <f>IF($AA196="","",IF(INDEX('Per Invoice'!T$2:T$601,$AA196)="","",INDEX('Per Invoice'!T$2:T$601,$AA196)))</f>
        <v/>
      </c>
      <c r="U196" s="7">
        <f>IF($AA196="","",IF(INDEX('Per Invoice'!U$2:U$601,$AA196)="","",INDEX('Per Invoice'!U$2:U$601,$AA196)))</f>
        <v/>
      </c>
      <c r="V196" s="7">
        <f>IF($AA196="","",IF(INDEX('Per Invoice'!V$2:V$601,$AA196)="","",INDEX('Per Invoice'!V$2:V$601,$AA196)))</f>
        <v/>
      </c>
      <c r="W196" s="7">
        <f>IF($AA196="","",IF(INDEX('Per Invoice'!W$2:W$601,$AA196)="","",INDEX('Per Invoice'!W$2:W$601,$AA196)))</f>
        <v/>
      </c>
      <c r="X196" s="7">
        <f>IF($AA196="","",IF(INDEX('Per Invoice'!X$2:X$601,$AA196)="","",INDEX('Per Invoice'!X$2:X$601,$AA196)))</f>
        <v/>
      </c>
      <c r="Y196" s="7">
        <f>IF($AA196="","",IF(INDEX('Per Invoice'!Y$2:Y$601,$AA196)="","",INDEX('Per Invoice'!Y$2:Y$601,$AA196)))</f>
        <v/>
      </c>
      <c r="Z196" s="7">
        <f>IF($AA196="","",IF(INDEX('Per Invoice'!Z$2:Z$601,$AA196)="","",INDEX('Per Invoice'!Z$2:Z$601,$AA196)))</f>
        <v/>
      </c>
      <c r="AA196" s="16">
        <f>IFERROR(MATCH(Settings!$C$26&amp;"|"&amp;ROWS($AA$2:$AA196),'Per Invoice'!$AC$2:$AC$601,0),"")</f>
        <v/>
      </c>
    </row>
    <row r="197">
      <c r="A197">
        <f>IF($AA197="","",IF(INDEX('Per Invoice'!A$2:A$601,$AA197)="","",INDEX('Per Invoice'!A$2:A$601,$AA197)))</f>
        <v/>
      </c>
      <c r="B197">
        <f>IF($AA197="","",IF(INDEX('Per Invoice'!B$2:B$601,$AA197)="","",INDEX('Per Invoice'!B$2:B$601,$AA197)))</f>
        <v/>
      </c>
      <c r="C197">
        <f>IF($AA197="","",IF(INDEX('Per Invoice'!C$2:C$601,$AA197)="","",INDEX('Per Invoice'!C$2:C$601,$AA197)))</f>
        <v/>
      </c>
      <c r="D197">
        <f>IF($AA197="","",IF(INDEX('Per Invoice'!D$2:D$601,$AA197)="","",INDEX('Per Invoice'!D$2:D$601,$AA197)))</f>
        <v/>
      </c>
      <c r="E197" s="14">
        <f>IF($AA197="","",IF(INDEX('Per Invoice'!E$2:E$601,$AA197)="","",INDEX('Per Invoice'!E$2:E$601,$AA197)))</f>
        <v/>
      </c>
      <c r="F197">
        <f>IF($AA197="","",IF(INDEX('Per Invoice'!F$2:F$601,$AA197)="","",INDEX('Per Invoice'!F$2:F$601,$AA197)))</f>
        <v/>
      </c>
      <c r="G197">
        <f>IF($AA197="","",IF(INDEX('Per Invoice'!G$2:G$601,$AA197)="","",INDEX('Per Invoice'!G$2:G$601,$AA197)))</f>
        <v/>
      </c>
      <c r="H197">
        <f>IF($AA197="","",IF(INDEX('Per Invoice'!H$2:H$601,$AA197)="","",INDEX('Per Invoice'!H$2:H$601,$AA197)))</f>
        <v/>
      </c>
      <c r="I197">
        <f>IF($AA197="","",IF(INDEX('Per Invoice'!I$2:I$601,$AA197)="","",INDEX('Per Invoice'!I$2:I$601,$AA197)))</f>
        <v/>
      </c>
      <c r="J197">
        <f>IF($AA197="","",IF(INDEX('Per Invoice'!J$2:J$601,$AA197)="","",INDEX('Per Invoice'!J$2:J$601,$AA197)))</f>
        <v/>
      </c>
      <c r="K197" s="7">
        <f>IF($AA197="","",IF(INDEX('Per Invoice'!K$2:K$601,$AA197)="","",INDEX('Per Invoice'!K$2:K$601,$AA197)))</f>
        <v/>
      </c>
      <c r="L197">
        <f>IF($AA197="","",IF(INDEX('Per Invoice'!L$2:L$601,$AA197)="","",INDEX('Per Invoice'!L$2:L$601,$AA197)))</f>
        <v/>
      </c>
      <c r="M197">
        <f>IF($AA197="","",IF(INDEX('Per Invoice'!M$2:M$601,$AA197)="","",INDEX('Per Invoice'!M$2:M$601,$AA197)))</f>
        <v/>
      </c>
      <c r="N197">
        <f>IF($AA197="","",IF(INDEX('Per Invoice'!N$2:N$601,$AA197)="","",INDEX('Per Invoice'!N$2:N$601,$AA197)))</f>
        <v/>
      </c>
      <c r="O197" s="7">
        <f>IF($AA197="","",IF(INDEX('Per Invoice'!O$2:O$601,$AA197)="","",INDEX('Per Invoice'!O$2:O$601,$AA197)))</f>
        <v/>
      </c>
      <c r="P197" s="7">
        <f>IF($AA197="","",IF(INDEX('Per Invoice'!P$2:P$601,$AA197)="","",INDEX('Per Invoice'!P$2:P$601,$AA197)))</f>
        <v/>
      </c>
      <c r="Q197">
        <f>IF($AA197="","",IF(INDEX('Per Invoice'!Q$2:Q$601,$AA197)="","",INDEX('Per Invoice'!Q$2:Q$601,$AA197)))</f>
        <v/>
      </c>
      <c r="R197" s="7">
        <f>IF($AA197="","",IF(INDEX('Per Invoice'!R$2:R$601,$AA197)="","",INDEX('Per Invoice'!R$2:R$601,$AA197)))</f>
        <v/>
      </c>
      <c r="S197" s="7">
        <f>IF($AA197="","",IF(INDEX('Per Invoice'!S$2:S$601,$AA197)="","",INDEX('Per Invoice'!S$2:S$601,$AA197)))</f>
        <v/>
      </c>
      <c r="T197">
        <f>IF($AA197="","",IF(INDEX('Per Invoice'!T$2:T$601,$AA197)="","",INDEX('Per Invoice'!T$2:T$601,$AA197)))</f>
        <v/>
      </c>
      <c r="U197" s="7">
        <f>IF($AA197="","",IF(INDEX('Per Invoice'!U$2:U$601,$AA197)="","",INDEX('Per Invoice'!U$2:U$601,$AA197)))</f>
        <v/>
      </c>
      <c r="V197" s="7">
        <f>IF($AA197="","",IF(INDEX('Per Invoice'!V$2:V$601,$AA197)="","",INDEX('Per Invoice'!V$2:V$601,$AA197)))</f>
        <v/>
      </c>
      <c r="W197" s="7">
        <f>IF($AA197="","",IF(INDEX('Per Invoice'!W$2:W$601,$AA197)="","",INDEX('Per Invoice'!W$2:W$601,$AA197)))</f>
        <v/>
      </c>
      <c r="X197" s="7">
        <f>IF($AA197="","",IF(INDEX('Per Invoice'!X$2:X$601,$AA197)="","",INDEX('Per Invoice'!X$2:X$601,$AA197)))</f>
        <v/>
      </c>
      <c r="Y197" s="7">
        <f>IF($AA197="","",IF(INDEX('Per Invoice'!Y$2:Y$601,$AA197)="","",INDEX('Per Invoice'!Y$2:Y$601,$AA197)))</f>
        <v/>
      </c>
      <c r="Z197" s="7">
        <f>IF($AA197="","",IF(INDEX('Per Invoice'!Z$2:Z$601,$AA197)="","",INDEX('Per Invoice'!Z$2:Z$601,$AA197)))</f>
        <v/>
      </c>
      <c r="AA197" s="16">
        <f>IFERROR(MATCH(Settings!$C$26&amp;"|"&amp;ROWS($AA$2:$AA197),'Per Invoice'!$AC$2:$AC$601,0),"")</f>
        <v/>
      </c>
    </row>
    <row r="198">
      <c r="A198">
        <f>IF($AA198="","",IF(INDEX('Per Invoice'!A$2:A$601,$AA198)="","",INDEX('Per Invoice'!A$2:A$601,$AA198)))</f>
        <v/>
      </c>
      <c r="B198">
        <f>IF($AA198="","",IF(INDEX('Per Invoice'!B$2:B$601,$AA198)="","",INDEX('Per Invoice'!B$2:B$601,$AA198)))</f>
        <v/>
      </c>
      <c r="C198">
        <f>IF($AA198="","",IF(INDEX('Per Invoice'!C$2:C$601,$AA198)="","",INDEX('Per Invoice'!C$2:C$601,$AA198)))</f>
        <v/>
      </c>
      <c r="D198">
        <f>IF($AA198="","",IF(INDEX('Per Invoice'!D$2:D$601,$AA198)="","",INDEX('Per Invoice'!D$2:D$601,$AA198)))</f>
        <v/>
      </c>
      <c r="E198" s="14">
        <f>IF($AA198="","",IF(INDEX('Per Invoice'!E$2:E$601,$AA198)="","",INDEX('Per Invoice'!E$2:E$601,$AA198)))</f>
        <v/>
      </c>
      <c r="F198">
        <f>IF($AA198="","",IF(INDEX('Per Invoice'!F$2:F$601,$AA198)="","",INDEX('Per Invoice'!F$2:F$601,$AA198)))</f>
        <v/>
      </c>
      <c r="G198">
        <f>IF($AA198="","",IF(INDEX('Per Invoice'!G$2:G$601,$AA198)="","",INDEX('Per Invoice'!G$2:G$601,$AA198)))</f>
        <v/>
      </c>
      <c r="H198">
        <f>IF($AA198="","",IF(INDEX('Per Invoice'!H$2:H$601,$AA198)="","",INDEX('Per Invoice'!H$2:H$601,$AA198)))</f>
        <v/>
      </c>
      <c r="I198">
        <f>IF($AA198="","",IF(INDEX('Per Invoice'!I$2:I$601,$AA198)="","",INDEX('Per Invoice'!I$2:I$601,$AA198)))</f>
        <v/>
      </c>
      <c r="J198">
        <f>IF($AA198="","",IF(INDEX('Per Invoice'!J$2:J$601,$AA198)="","",INDEX('Per Invoice'!J$2:J$601,$AA198)))</f>
        <v/>
      </c>
      <c r="K198" s="7">
        <f>IF($AA198="","",IF(INDEX('Per Invoice'!K$2:K$601,$AA198)="","",INDEX('Per Invoice'!K$2:K$601,$AA198)))</f>
        <v/>
      </c>
      <c r="L198">
        <f>IF($AA198="","",IF(INDEX('Per Invoice'!L$2:L$601,$AA198)="","",INDEX('Per Invoice'!L$2:L$601,$AA198)))</f>
        <v/>
      </c>
      <c r="M198">
        <f>IF($AA198="","",IF(INDEX('Per Invoice'!M$2:M$601,$AA198)="","",INDEX('Per Invoice'!M$2:M$601,$AA198)))</f>
        <v/>
      </c>
      <c r="N198">
        <f>IF($AA198="","",IF(INDEX('Per Invoice'!N$2:N$601,$AA198)="","",INDEX('Per Invoice'!N$2:N$601,$AA198)))</f>
        <v/>
      </c>
      <c r="O198" s="7">
        <f>IF($AA198="","",IF(INDEX('Per Invoice'!O$2:O$601,$AA198)="","",INDEX('Per Invoice'!O$2:O$601,$AA198)))</f>
        <v/>
      </c>
      <c r="P198" s="7">
        <f>IF($AA198="","",IF(INDEX('Per Invoice'!P$2:P$601,$AA198)="","",INDEX('Per Invoice'!P$2:P$601,$AA198)))</f>
        <v/>
      </c>
      <c r="Q198">
        <f>IF($AA198="","",IF(INDEX('Per Invoice'!Q$2:Q$601,$AA198)="","",INDEX('Per Invoice'!Q$2:Q$601,$AA198)))</f>
        <v/>
      </c>
      <c r="R198" s="7">
        <f>IF($AA198="","",IF(INDEX('Per Invoice'!R$2:R$601,$AA198)="","",INDEX('Per Invoice'!R$2:R$601,$AA198)))</f>
        <v/>
      </c>
      <c r="S198" s="7">
        <f>IF($AA198="","",IF(INDEX('Per Invoice'!S$2:S$601,$AA198)="","",INDEX('Per Invoice'!S$2:S$601,$AA198)))</f>
        <v/>
      </c>
      <c r="T198">
        <f>IF($AA198="","",IF(INDEX('Per Invoice'!T$2:T$601,$AA198)="","",INDEX('Per Invoice'!T$2:T$601,$AA198)))</f>
        <v/>
      </c>
      <c r="U198" s="7">
        <f>IF($AA198="","",IF(INDEX('Per Invoice'!U$2:U$601,$AA198)="","",INDEX('Per Invoice'!U$2:U$601,$AA198)))</f>
        <v/>
      </c>
      <c r="V198" s="7">
        <f>IF($AA198="","",IF(INDEX('Per Invoice'!V$2:V$601,$AA198)="","",INDEX('Per Invoice'!V$2:V$601,$AA198)))</f>
        <v/>
      </c>
      <c r="W198" s="7">
        <f>IF($AA198="","",IF(INDEX('Per Invoice'!W$2:W$601,$AA198)="","",INDEX('Per Invoice'!W$2:W$601,$AA198)))</f>
        <v/>
      </c>
      <c r="X198" s="7">
        <f>IF($AA198="","",IF(INDEX('Per Invoice'!X$2:X$601,$AA198)="","",INDEX('Per Invoice'!X$2:X$601,$AA198)))</f>
        <v/>
      </c>
      <c r="Y198" s="7">
        <f>IF($AA198="","",IF(INDEX('Per Invoice'!Y$2:Y$601,$AA198)="","",INDEX('Per Invoice'!Y$2:Y$601,$AA198)))</f>
        <v/>
      </c>
      <c r="Z198" s="7">
        <f>IF($AA198="","",IF(INDEX('Per Invoice'!Z$2:Z$601,$AA198)="","",INDEX('Per Invoice'!Z$2:Z$601,$AA198)))</f>
        <v/>
      </c>
      <c r="AA198" s="16">
        <f>IFERROR(MATCH(Settings!$C$26&amp;"|"&amp;ROWS($AA$2:$AA198),'Per Invoice'!$AC$2:$AC$601,0),"")</f>
        <v/>
      </c>
    </row>
    <row r="199">
      <c r="A199">
        <f>IF($AA199="","",IF(INDEX('Per Invoice'!A$2:A$601,$AA199)="","",INDEX('Per Invoice'!A$2:A$601,$AA199)))</f>
        <v/>
      </c>
      <c r="B199">
        <f>IF($AA199="","",IF(INDEX('Per Invoice'!B$2:B$601,$AA199)="","",INDEX('Per Invoice'!B$2:B$601,$AA199)))</f>
        <v/>
      </c>
      <c r="C199">
        <f>IF($AA199="","",IF(INDEX('Per Invoice'!C$2:C$601,$AA199)="","",INDEX('Per Invoice'!C$2:C$601,$AA199)))</f>
        <v/>
      </c>
      <c r="D199">
        <f>IF($AA199="","",IF(INDEX('Per Invoice'!D$2:D$601,$AA199)="","",INDEX('Per Invoice'!D$2:D$601,$AA199)))</f>
        <v/>
      </c>
      <c r="E199" s="14">
        <f>IF($AA199="","",IF(INDEX('Per Invoice'!E$2:E$601,$AA199)="","",INDEX('Per Invoice'!E$2:E$601,$AA199)))</f>
        <v/>
      </c>
      <c r="F199">
        <f>IF($AA199="","",IF(INDEX('Per Invoice'!F$2:F$601,$AA199)="","",INDEX('Per Invoice'!F$2:F$601,$AA199)))</f>
        <v/>
      </c>
      <c r="G199">
        <f>IF($AA199="","",IF(INDEX('Per Invoice'!G$2:G$601,$AA199)="","",INDEX('Per Invoice'!G$2:G$601,$AA199)))</f>
        <v/>
      </c>
      <c r="H199">
        <f>IF($AA199="","",IF(INDEX('Per Invoice'!H$2:H$601,$AA199)="","",INDEX('Per Invoice'!H$2:H$601,$AA199)))</f>
        <v/>
      </c>
      <c r="I199">
        <f>IF($AA199="","",IF(INDEX('Per Invoice'!I$2:I$601,$AA199)="","",INDEX('Per Invoice'!I$2:I$601,$AA199)))</f>
        <v/>
      </c>
      <c r="J199">
        <f>IF($AA199="","",IF(INDEX('Per Invoice'!J$2:J$601,$AA199)="","",INDEX('Per Invoice'!J$2:J$601,$AA199)))</f>
        <v/>
      </c>
      <c r="K199" s="7">
        <f>IF($AA199="","",IF(INDEX('Per Invoice'!K$2:K$601,$AA199)="","",INDEX('Per Invoice'!K$2:K$601,$AA199)))</f>
        <v/>
      </c>
      <c r="L199">
        <f>IF($AA199="","",IF(INDEX('Per Invoice'!L$2:L$601,$AA199)="","",INDEX('Per Invoice'!L$2:L$601,$AA199)))</f>
        <v/>
      </c>
      <c r="M199">
        <f>IF($AA199="","",IF(INDEX('Per Invoice'!M$2:M$601,$AA199)="","",INDEX('Per Invoice'!M$2:M$601,$AA199)))</f>
        <v/>
      </c>
      <c r="N199">
        <f>IF($AA199="","",IF(INDEX('Per Invoice'!N$2:N$601,$AA199)="","",INDEX('Per Invoice'!N$2:N$601,$AA199)))</f>
        <v/>
      </c>
      <c r="O199" s="7">
        <f>IF($AA199="","",IF(INDEX('Per Invoice'!O$2:O$601,$AA199)="","",INDEX('Per Invoice'!O$2:O$601,$AA199)))</f>
        <v/>
      </c>
      <c r="P199" s="7">
        <f>IF($AA199="","",IF(INDEX('Per Invoice'!P$2:P$601,$AA199)="","",INDEX('Per Invoice'!P$2:P$601,$AA199)))</f>
        <v/>
      </c>
      <c r="Q199">
        <f>IF($AA199="","",IF(INDEX('Per Invoice'!Q$2:Q$601,$AA199)="","",INDEX('Per Invoice'!Q$2:Q$601,$AA199)))</f>
        <v/>
      </c>
      <c r="R199" s="7">
        <f>IF($AA199="","",IF(INDEX('Per Invoice'!R$2:R$601,$AA199)="","",INDEX('Per Invoice'!R$2:R$601,$AA199)))</f>
        <v/>
      </c>
      <c r="S199" s="7">
        <f>IF($AA199="","",IF(INDEX('Per Invoice'!S$2:S$601,$AA199)="","",INDEX('Per Invoice'!S$2:S$601,$AA199)))</f>
        <v/>
      </c>
      <c r="T199">
        <f>IF($AA199="","",IF(INDEX('Per Invoice'!T$2:T$601,$AA199)="","",INDEX('Per Invoice'!T$2:T$601,$AA199)))</f>
        <v/>
      </c>
      <c r="U199" s="7">
        <f>IF($AA199="","",IF(INDEX('Per Invoice'!U$2:U$601,$AA199)="","",INDEX('Per Invoice'!U$2:U$601,$AA199)))</f>
        <v/>
      </c>
      <c r="V199" s="7">
        <f>IF($AA199="","",IF(INDEX('Per Invoice'!V$2:V$601,$AA199)="","",INDEX('Per Invoice'!V$2:V$601,$AA199)))</f>
        <v/>
      </c>
      <c r="W199" s="7">
        <f>IF($AA199="","",IF(INDEX('Per Invoice'!W$2:W$601,$AA199)="","",INDEX('Per Invoice'!W$2:W$601,$AA199)))</f>
        <v/>
      </c>
      <c r="X199" s="7">
        <f>IF($AA199="","",IF(INDEX('Per Invoice'!X$2:X$601,$AA199)="","",INDEX('Per Invoice'!X$2:X$601,$AA199)))</f>
        <v/>
      </c>
      <c r="Y199" s="7">
        <f>IF($AA199="","",IF(INDEX('Per Invoice'!Y$2:Y$601,$AA199)="","",INDEX('Per Invoice'!Y$2:Y$601,$AA199)))</f>
        <v/>
      </c>
      <c r="Z199" s="7">
        <f>IF($AA199="","",IF(INDEX('Per Invoice'!Z$2:Z$601,$AA199)="","",INDEX('Per Invoice'!Z$2:Z$601,$AA199)))</f>
        <v/>
      </c>
      <c r="AA199" s="16">
        <f>IFERROR(MATCH(Settings!$C$26&amp;"|"&amp;ROWS($AA$2:$AA199),'Per Invoice'!$AC$2:$AC$601,0),"")</f>
        <v/>
      </c>
    </row>
    <row r="200">
      <c r="A200">
        <f>IF($AA200="","",IF(INDEX('Per Invoice'!A$2:A$601,$AA200)="","",INDEX('Per Invoice'!A$2:A$601,$AA200)))</f>
        <v/>
      </c>
      <c r="B200">
        <f>IF($AA200="","",IF(INDEX('Per Invoice'!B$2:B$601,$AA200)="","",INDEX('Per Invoice'!B$2:B$601,$AA200)))</f>
        <v/>
      </c>
      <c r="C200">
        <f>IF($AA200="","",IF(INDEX('Per Invoice'!C$2:C$601,$AA200)="","",INDEX('Per Invoice'!C$2:C$601,$AA200)))</f>
        <v/>
      </c>
      <c r="D200">
        <f>IF($AA200="","",IF(INDEX('Per Invoice'!D$2:D$601,$AA200)="","",INDEX('Per Invoice'!D$2:D$601,$AA200)))</f>
        <v/>
      </c>
      <c r="E200" s="14">
        <f>IF($AA200="","",IF(INDEX('Per Invoice'!E$2:E$601,$AA200)="","",INDEX('Per Invoice'!E$2:E$601,$AA200)))</f>
        <v/>
      </c>
      <c r="F200">
        <f>IF($AA200="","",IF(INDEX('Per Invoice'!F$2:F$601,$AA200)="","",INDEX('Per Invoice'!F$2:F$601,$AA200)))</f>
        <v/>
      </c>
      <c r="G200">
        <f>IF($AA200="","",IF(INDEX('Per Invoice'!G$2:G$601,$AA200)="","",INDEX('Per Invoice'!G$2:G$601,$AA200)))</f>
        <v/>
      </c>
      <c r="H200">
        <f>IF($AA200="","",IF(INDEX('Per Invoice'!H$2:H$601,$AA200)="","",INDEX('Per Invoice'!H$2:H$601,$AA200)))</f>
        <v/>
      </c>
      <c r="I200">
        <f>IF($AA200="","",IF(INDEX('Per Invoice'!I$2:I$601,$AA200)="","",INDEX('Per Invoice'!I$2:I$601,$AA200)))</f>
        <v/>
      </c>
      <c r="J200">
        <f>IF($AA200="","",IF(INDEX('Per Invoice'!J$2:J$601,$AA200)="","",INDEX('Per Invoice'!J$2:J$601,$AA200)))</f>
        <v/>
      </c>
      <c r="K200" s="7">
        <f>IF($AA200="","",IF(INDEX('Per Invoice'!K$2:K$601,$AA200)="","",INDEX('Per Invoice'!K$2:K$601,$AA200)))</f>
        <v/>
      </c>
      <c r="L200">
        <f>IF($AA200="","",IF(INDEX('Per Invoice'!L$2:L$601,$AA200)="","",INDEX('Per Invoice'!L$2:L$601,$AA200)))</f>
        <v/>
      </c>
      <c r="M200">
        <f>IF($AA200="","",IF(INDEX('Per Invoice'!M$2:M$601,$AA200)="","",INDEX('Per Invoice'!M$2:M$601,$AA200)))</f>
        <v/>
      </c>
      <c r="N200">
        <f>IF($AA200="","",IF(INDEX('Per Invoice'!N$2:N$601,$AA200)="","",INDEX('Per Invoice'!N$2:N$601,$AA200)))</f>
        <v/>
      </c>
      <c r="O200" s="7">
        <f>IF($AA200="","",IF(INDEX('Per Invoice'!O$2:O$601,$AA200)="","",INDEX('Per Invoice'!O$2:O$601,$AA200)))</f>
        <v/>
      </c>
      <c r="P200" s="7">
        <f>IF($AA200="","",IF(INDEX('Per Invoice'!P$2:P$601,$AA200)="","",INDEX('Per Invoice'!P$2:P$601,$AA200)))</f>
        <v/>
      </c>
      <c r="Q200">
        <f>IF($AA200="","",IF(INDEX('Per Invoice'!Q$2:Q$601,$AA200)="","",INDEX('Per Invoice'!Q$2:Q$601,$AA200)))</f>
        <v/>
      </c>
      <c r="R200" s="7">
        <f>IF($AA200="","",IF(INDEX('Per Invoice'!R$2:R$601,$AA200)="","",INDEX('Per Invoice'!R$2:R$601,$AA200)))</f>
        <v/>
      </c>
      <c r="S200" s="7">
        <f>IF($AA200="","",IF(INDEX('Per Invoice'!S$2:S$601,$AA200)="","",INDEX('Per Invoice'!S$2:S$601,$AA200)))</f>
        <v/>
      </c>
      <c r="T200">
        <f>IF($AA200="","",IF(INDEX('Per Invoice'!T$2:T$601,$AA200)="","",INDEX('Per Invoice'!T$2:T$601,$AA200)))</f>
        <v/>
      </c>
      <c r="U200" s="7">
        <f>IF($AA200="","",IF(INDEX('Per Invoice'!U$2:U$601,$AA200)="","",INDEX('Per Invoice'!U$2:U$601,$AA200)))</f>
        <v/>
      </c>
      <c r="V200" s="7">
        <f>IF($AA200="","",IF(INDEX('Per Invoice'!V$2:V$601,$AA200)="","",INDEX('Per Invoice'!V$2:V$601,$AA200)))</f>
        <v/>
      </c>
      <c r="W200" s="7">
        <f>IF($AA200="","",IF(INDEX('Per Invoice'!W$2:W$601,$AA200)="","",INDEX('Per Invoice'!W$2:W$601,$AA200)))</f>
        <v/>
      </c>
      <c r="X200" s="7">
        <f>IF($AA200="","",IF(INDEX('Per Invoice'!X$2:X$601,$AA200)="","",INDEX('Per Invoice'!X$2:X$601,$AA200)))</f>
        <v/>
      </c>
      <c r="Y200" s="7">
        <f>IF($AA200="","",IF(INDEX('Per Invoice'!Y$2:Y$601,$AA200)="","",INDEX('Per Invoice'!Y$2:Y$601,$AA200)))</f>
        <v/>
      </c>
      <c r="Z200" s="7">
        <f>IF($AA200="","",IF(INDEX('Per Invoice'!Z$2:Z$601,$AA200)="","",INDEX('Per Invoice'!Z$2:Z$601,$AA200)))</f>
        <v/>
      </c>
      <c r="AA200" s="16">
        <f>IFERROR(MATCH(Settings!$C$26&amp;"|"&amp;ROWS($AA$2:$AA200),'Per Invoice'!$AC$2:$AC$601,0),"")</f>
        <v/>
      </c>
    </row>
    <row r="201">
      <c r="A201">
        <f>IF($AA201="","",IF(INDEX('Per Invoice'!A$2:A$601,$AA201)="","",INDEX('Per Invoice'!A$2:A$601,$AA201)))</f>
        <v/>
      </c>
      <c r="B201">
        <f>IF($AA201="","",IF(INDEX('Per Invoice'!B$2:B$601,$AA201)="","",INDEX('Per Invoice'!B$2:B$601,$AA201)))</f>
        <v/>
      </c>
      <c r="C201">
        <f>IF($AA201="","",IF(INDEX('Per Invoice'!C$2:C$601,$AA201)="","",INDEX('Per Invoice'!C$2:C$601,$AA201)))</f>
        <v/>
      </c>
      <c r="D201">
        <f>IF($AA201="","",IF(INDEX('Per Invoice'!D$2:D$601,$AA201)="","",INDEX('Per Invoice'!D$2:D$601,$AA201)))</f>
        <v/>
      </c>
      <c r="E201" s="14">
        <f>IF($AA201="","",IF(INDEX('Per Invoice'!E$2:E$601,$AA201)="","",INDEX('Per Invoice'!E$2:E$601,$AA201)))</f>
        <v/>
      </c>
      <c r="F201">
        <f>IF($AA201="","",IF(INDEX('Per Invoice'!F$2:F$601,$AA201)="","",INDEX('Per Invoice'!F$2:F$601,$AA201)))</f>
        <v/>
      </c>
      <c r="G201">
        <f>IF($AA201="","",IF(INDEX('Per Invoice'!G$2:G$601,$AA201)="","",INDEX('Per Invoice'!G$2:G$601,$AA201)))</f>
        <v/>
      </c>
      <c r="H201">
        <f>IF($AA201="","",IF(INDEX('Per Invoice'!H$2:H$601,$AA201)="","",INDEX('Per Invoice'!H$2:H$601,$AA201)))</f>
        <v/>
      </c>
      <c r="I201">
        <f>IF($AA201="","",IF(INDEX('Per Invoice'!I$2:I$601,$AA201)="","",INDEX('Per Invoice'!I$2:I$601,$AA201)))</f>
        <v/>
      </c>
      <c r="J201">
        <f>IF($AA201="","",IF(INDEX('Per Invoice'!J$2:J$601,$AA201)="","",INDEX('Per Invoice'!J$2:J$601,$AA201)))</f>
        <v/>
      </c>
      <c r="K201" s="7">
        <f>IF($AA201="","",IF(INDEX('Per Invoice'!K$2:K$601,$AA201)="","",INDEX('Per Invoice'!K$2:K$601,$AA201)))</f>
        <v/>
      </c>
      <c r="L201">
        <f>IF($AA201="","",IF(INDEX('Per Invoice'!L$2:L$601,$AA201)="","",INDEX('Per Invoice'!L$2:L$601,$AA201)))</f>
        <v/>
      </c>
      <c r="M201">
        <f>IF($AA201="","",IF(INDEX('Per Invoice'!M$2:M$601,$AA201)="","",INDEX('Per Invoice'!M$2:M$601,$AA201)))</f>
        <v/>
      </c>
      <c r="N201">
        <f>IF($AA201="","",IF(INDEX('Per Invoice'!N$2:N$601,$AA201)="","",INDEX('Per Invoice'!N$2:N$601,$AA201)))</f>
        <v/>
      </c>
      <c r="O201" s="7">
        <f>IF($AA201="","",IF(INDEX('Per Invoice'!O$2:O$601,$AA201)="","",INDEX('Per Invoice'!O$2:O$601,$AA201)))</f>
        <v/>
      </c>
      <c r="P201" s="7">
        <f>IF($AA201="","",IF(INDEX('Per Invoice'!P$2:P$601,$AA201)="","",INDEX('Per Invoice'!P$2:P$601,$AA201)))</f>
        <v/>
      </c>
      <c r="Q201">
        <f>IF($AA201="","",IF(INDEX('Per Invoice'!Q$2:Q$601,$AA201)="","",INDEX('Per Invoice'!Q$2:Q$601,$AA201)))</f>
        <v/>
      </c>
      <c r="R201" s="7">
        <f>IF($AA201="","",IF(INDEX('Per Invoice'!R$2:R$601,$AA201)="","",INDEX('Per Invoice'!R$2:R$601,$AA201)))</f>
        <v/>
      </c>
      <c r="S201" s="7">
        <f>IF($AA201="","",IF(INDEX('Per Invoice'!S$2:S$601,$AA201)="","",INDEX('Per Invoice'!S$2:S$601,$AA201)))</f>
        <v/>
      </c>
      <c r="T201">
        <f>IF($AA201="","",IF(INDEX('Per Invoice'!T$2:T$601,$AA201)="","",INDEX('Per Invoice'!T$2:T$601,$AA201)))</f>
        <v/>
      </c>
      <c r="U201" s="7">
        <f>IF($AA201="","",IF(INDEX('Per Invoice'!U$2:U$601,$AA201)="","",INDEX('Per Invoice'!U$2:U$601,$AA201)))</f>
        <v/>
      </c>
      <c r="V201" s="7">
        <f>IF($AA201="","",IF(INDEX('Per Invoice'!V$2:V$601,$AA201)="","",INDEX('Per Invoice'!V$2:V$601,$AA201)))</f>
        <v/>
      </c>
      <c r="W201" s="7">
        <f>IF($AA201="","",IF(INDEX('Per Invoice'!W$2:W$601,$AA201)="","",INDEX('Per Invoice'!W$2:W$601,$AA201)))</f>
        <v/>
      </c>
      <c r="X201" s="7">
        <f>IF($AA201="","",IF(INDEX('Per Invoice'!X$2:X$601,$AA201)="","",INDEX('Per Invoice'!X$2:X$601,$AA201)))</f>
        <v/>
      </c>
      <c r="Y201" s="7">
        <f>IF($AA201="","",IF(INDEX('Per Invoice'!Y$2:Y$601,$AA201)="","",INDEX('Per Invoice'!Y$2:Y$601,$AA201)))</f>
        <v/>
      </c>
      <c r="Z201" s="7">
        <f>IF($AA201="","",IF(INDEX('Per Invoice'!Z$2:Z$601,$AA201)="","",INDEX('Per Invoice'!Z$2:Z$601,$AA201)))</f>
        <v/>
      </c>
      <c r="AA201" s="16">
        <f>IFERROR(MATCH(Settings!$C$26&amp;"|"&amp;ROWS($AA$2:$AA201),'Per Invoice'!$AC$2:$AC$601,0),"")</f>
        <v/>
      </c>
    </row>
  </sheetData>
  <autoFilter ref="A1:AA20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2" customWidth="1" min="4" max="4"/>
    <col width="17" customWidth="1" min="5" max="5"/>
    <col width="18" customWidth="1" min="6" max="6"/>
    <col width="24" customWidth="1" min="7" max="7"/>
    <col width="12" customWidth="1" min="8" max="8"/>
    <col width="26" customWidth="1" min="9" max="9"/>
    <col width="12" customWidth="1" min="10" max="10"/>
    <col width="12" customWidth="1" min="11" max="11"/>
    <col width="36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3" customWidth="1" min="27" max="27"/>
  </cols>
  <sheetData>
    <row r="1" ht="32" customHeight="1">
      <c r="A1" s="10" t="inlineStr">
        <is>
          <t>Invoice</t>
        </is>
      </c>
      <c r="B1" s="10" t="inlineStr">
        <is>
          <t>Order #</t>
        </is>
      </c>
      <c r="C1" s="10" t="inlineStr">
        <is>
          <t>Site Tab (##)</t>
        </is>
      </c>
      <c r="D1" s="10" t="inlineStr">
        <is>
          <t>Cycle</t>
        </is>
      </c>
      <c r="E1" s="10" t="inlineStr">
        <is>
          <t>Create At</t>
        </is>
      </c>
      <c r="F1" s="10" t="inlineStr">
        <is>
          <t>Insurance Company</t>
        </is>
      </c>
      <c r="G1" s="10" t="inlineStr">
        <is>
          <t>Corporate</t>
        </is>
      </c>
      <c r="H1" s="10" t="inlineStr">
        <is>
          <t>Card</t>
        </is>
      </c>
      <c r="I1" s="10" t="inlineStr">
        <is>
          <t>Name</t>
        </is>
      </c>
      <c r="J1" s="10" t="inlineStr">
        <is>
          <t>Order Co Payment</t>
        </is>
      </c>
      <c r="K1" s="10" t="inlineStr">
        <is>
          <t>Co val</t>
        </is>
      </c>
      <c r="L1" s="10" t="inlineStr">
        <is>
          <t>ERX ID</t>
        </is>
      </c>
      <c r="M1" s="10" t="inlineStr">
        <is>
          <t>Max Limit</t>
        </is>
      </c>
      <c r="N1" s="10" t="inlineStr">
        <is>
          <t>Exceeding Limit</t>
        </is>
      </c>
      <c r="O1" s="10" t="inlineStr">
        <is>
          <t>Exceeding BY</t>
        </is>
      </c>
      <c r="P1" s="10" t="inlineStr">
        <is>
          <t>Special</t>
        </is>
      </c>
      <c r="Q1" s="10" t="inlineStr">
        <is>
          <t>IMP %</t>
        </is>
      </c>
      <c r="R1" s="10" t="inlineStr">
        <is>
          <t>IMP</t>
        </is>
      </c>
      <c r="S1" s="10" t="inlineStr">
        <is>
          <t>IMP VAL</t>
        </is>
      </c>
      <c r="T1" s="10" t="inlineStr">
        <is>
          <t>LOCAL%</t>
        </is>
      </c>
      <c r="U1" s="10" t="inlineStr">
        <is>
          <t>LOCAL</t>
        </is>
      </c>
      <c r="V1" s="10" t="inlineStr">
        <is>
          <t>LOCAL VAL</t>
        </is>
      </c>
      <c r="W1" s="10" t="inlineStr">
        <is>
          <t>TOTAL VAL</t>
        </is>
      </c>
      <c r="X1" s="10" t="inlineStr">
        <is>
          <t>SUBTOTAL</t>
        </is>
      </c>
      <c r="Y1" s="10" t="inlineStr">
        <is>
          <t>Grand Total</t>
        </is>
      </c>
      <c r="Z1" s="10" t="inlineStr">
        <is>
          <t>NET</t>
        </is>
      </c>
      <c r="AA1" s="13" t="inlineStr">
        <is>
          <t>Src Row (helper)</t>
        </is>
      </c>
    </row>
    <row r="2">
      <c r="A2">
        <f>IF($AA2="","",IF(INDEX('Per Invoice'!A$2:A$601,$AA2)="","",INDEX('Per Invoice'!A$2:A$601,$AA2)))</f>
        <v/>
      </c>
      <c r="B2">
        <f>IF($AA2="","",IF(INDEX('Per Invoice'!B$2:B$601,$AA2)="","",INDEX('Per Invoice'!B$2:B$601,$AA2)))</f>
        <v/>
      </c>
      <c r="C2">
        <f>IF($AA2="","",IF(INDEX('Per Invoice'!C$2:C$601,$AA2)="","",INDEX('Per Invoice'!C$2:C$601,$AA2)))</f>
        <v/>
      </c>
      <c r="D2">
        <f>IF($AA2="","",IF(INDEX('Per Invoice'!D$2:D$601,$AA2)="","",INDEX('Per Invoice'!D$2:D$601,$AA2)))</f>
        <v/>
      </c>
      <c r="E2" s="14">
        <f>IF($AA2="","",IF(INDEX('Per Invoice'!E$2:E$601,$AA2)="","",INDEX('Per Invoice'!E$2:E$601,$AA2)))</f>
        <v/>
      </c>
      <c r="F2">
        <f>IF($AA2="","",IF(INDEX('Per Invoice'!F$2:F$601,$AA2)="","",INDEX('Per Invoice'!F$2:F$601,$AA2)))</f>
        <v/>
      </c>
      <c r="G2">
        <f>IF($AA2="","",IF(INDEX('Per Invoice'!G$2:G$601,$AA2)="","",INDEX('Per Invoice'!G$2:G$601,$AA2)))</f>
        <v/>
      </c>
      <c r="H2">
        <f>IF($AA2="","",IF(INDEX('Per Invoice'!H$2:H$601,$AA2)="","",INDEX('Per Invoice'!H$2:H$601,$AA2)))</f>
        <v/>
      </c>
      <c r="I2">
        <f>IF($AA2="","",IF(INDEX('Per Invoice'!I$2:I$601,$AA2)="","",INDEX('Per Invoice'!I$2:I$601,$AA2)))</f>
        <v/>
      </c>
      <c r="J2">
        <f>IF($AA2="","",IF(INDEX('Per Invoice'!J$2:J$601,$AA2)="","",INDEX('Per Invoice'!J$2:J$601,$AA2)))</f>
        <v/>
      </c>
      <c r="K2" s="7">
        <f>IF($AA2="","",IF(INDEX('Per Invoice'!K$2:K$601,$AA2)="","",INDEX('Per Invoice'!K$2:K$601,$AA2)))</f>
        <v/>
      </c>
      <c r="L2">
        <f>IF($AA2="","",IF(INDEX('Per Invoice'!L$2:L$601,$AA2)="","",INDEX('Per Invoice'!L$2:L$601,$AA2)))</f>
        <v/>
      </c>
      <c r="M2">
        <f>IF($AA2="","",IF(INDEX('Per Invoice'!M$2:M$601,$AA2)="","",INDEX('Per Invoice'!M$2:M$601,$AA2)))</f>
        <v/>
      </c>
      <c r="N2">
        <f>IF($AA2="","",IF(INDEX('Per Invoice'!N$2:N$601,$AA2)="","",INDEX('Per Invoice'!N$2:N$601,$AA2)))</f>
        <v/>
      </c>
      <c r="O2" s="7">
        <f>IF($AA2="","",IF(INDEX('Per Invoice'!O$2:O$601,$AA2)="","",INDEX('Per Invoice'!O$2:O$601,$AA2)))</f>
        <v/>
      </c>
      <c r="P2" s="7">
        <f>IF($AA2="","",IF(INDEX('Per Invoice'!P$2:P$601,$AA2)="","",INDEX('Per Invoice'!P$2:P$601,$AA2)))</f>
        <v/>
      </c>
      <c r="Q2">
        <f>IF($AA2="","",IF(INDEX('Per Invoice'!Q$2:Q$601,$AA2)="","",INDEX('Per Invoice'!Q$2:Q$601,$AA2)))</f>
        <v/>
      </c>
      <c r="R2" s="7">
        <f>IF($AA2="","",IF(INDEX('Per Invoice'!R$2:R$601,$AA2)="","",INDEX('Per Invoice'!R$2:R$601,$AA2)))</f>
        <v/>
      </c>
      <c r="S2" s="7">
        <f>IF($AA2="","",IF(INDEX('Per Invoice'!S$2:S$601,$AA2)="","",INDEX('Per Invoice'!S$2:S$601,$AA2)))</f>
        <v/>
      </c>
      <c r="T2">
        <f>IF($AA2="","",IF(INDEX('Per Invoice'!T$2:T$601,$AA2)="","",INDEX('Per Invoice'!T$2:T$601,$AA2)))</f>
        <v/>
      </c>
      <c r="U2" s="7">
        <f>IF($AA2="","",IF(INDEX('Per Invoice'!U$2:U$601,$AA2)="","",INDEX('Per Invoice'!U$2:U$601,$AA2)))</f>
        <v/>
      </c>
      <c r="V2" s="7">
        <f>IF($AA2="","",IF(INDEX('Per Invoice'!V$2:V$601,$AA2)="","",INDEX('Per Invoice'!V$2:V$601,$AA2)))</f>
        <v/>
      </c>
      <c r="W2" s="7">
        <f>IF($AA2="","",IF(INDEX('Per Invoice'!W$2:W$601,$AA2)="","",INDEX('Per Invoice'!W$2:W$601,$AA2)))</f>
        <v/>
      </c>
      <c r="X2" s="7">
        <f>IF($AA2="","",IF(INDEX('Per Invoice'!X$2:X$601,$AA2)="","",INDEX('Per Invoice'!X$2:X$601,$AA2)))</f>
        <v/>
      </c>
      <c r="Y2" s="7">
        <f>IF($AA2="","",IF(INDEX('Per Invoice'!Y$2:Y$601,$AA2)="","",INDEX('Per Invoice'!Y$2:Y$601,$AA2)))</f>
        <v/>
      </c>
      <c r="Z2" s="7">
        <f>IF($AA2="","",IF(INDEX('Per Invoice'!Z$2:Z$601,$AA2)="","",INDEX('Per Invoice'!Z$2:Z$601,$AA2)))</f>
        <v/>
      </c>
      <c r="AA2" s="16">
        <f>IFERROR(MATCH(Settings!$C$27&amp;"|"&amp;ROWS($AA$2:$AA2),'Per Invoice'!$AC$2:$AC$601,0),"")</f>
        <v/>
      </c>
    </row>
    <row r="3">
      <c r="A3">
        <f>IF($AA3="","",IF(INDEX('Per Invoice'!A$2:A$601,$AA3)="","",INDEX('Per Invoice'!A$2:A$601,$AA3)))</f>
        <v/>
      </c>
      <c r="B3">
        <f>IF($AA3="","",IF(INDEX('Per Invoice'!B$2:B$601,$AA3)="","",INDEX('Per Invoice'!B$2:B$601,$AA3)))</f>
        <v/>
      </c>
      <c r="C3">
        <f>IF($AA3="","",IF(INDEX('Per Invoice'!C$2:C$601,$AA3)="","",INDEX('Per Invoice'!C$2:C$601,$AA3)))</f>
        <v/>
      </c>
      <c r="D3">
        <f>IF($AA3="","",IF(INDEX('Per Invoice'!D$2:D$601,$AA3)="","",INDEX('Per Invoice'!D$2:D$601,$AA3)))</f>
        <v/>
      </c>
      <c r="E3" s="14">
        <f>IF($AA3="","",IF(INDEX('Per Invoice'!E$2:E$601,$AA3)="","",INDEX('Per Invoice'!E$2:E$601,$AA3)))</f>
        <v/>
      </c>
      <c r="F3">
        <f>IF($AA3="","",IF(INDEX('Per Invoice'!F$2:F$601,$AA3)="","",INDEX('Per Invoice'!F$2:F$601,$AA3)))</f>
        <v/>
      </c>
      <c r="G3">
        <f>IF($AA3="","",IF(INDEX('Per Invoice'!G$2:G$601,$AA3)="","",INDEX('Per Invoice'!G$2:G$601,$AA3)))</f>
        <v/>
      </c>
      <c r="H3">
        <f>IF($AA3="","",IF(INDEX('Per Invoice'!H$2:H$601,$AA3)="","",INDEX('Per Invoice'!H$2:H$601,$AA3)))</f>
        <v/>
      </c>
      <c r="I3">
        <f>IF($AA3="","",IF(INDEX('Per Invoice'!I$2:I$601,$AA3)="","",INDEX('Per Invoice'!I$2:I$601,$AA3)))</f>
        <v/>
      </c>
      <c r="J3">
        <f>IF($AA3="","",IF(INDEX('Per Invoice'!J$2:J$601,$AA3)="","",INDEX('Per Invoice'!J$2:J$601,$AA3)))</f>
        <v/>
      </c>
      <c r="K3" s="7">
        <f>IF($AA3="","",IF(INDEX('Per Invoice'!K$2:K$601,$AA3)="","",INDEX('Per Invoice'!K$2:K$601,$AA3)))</f>
        <v/>
      </c>
      <c r="L3">
        <f>IF($AA3="","",IF(INDEX('Per Invoice'!L$2:L$601,$AA3)="","",INDEX('Per Invoice'!L$2:L$601,$AA3)))</f>
        <v/>
      </c>
      <c r="M3">
        <f>IF($AA3="","",IF(INDEX('Per Invoice'!M$2:M$601,$AA3)="","",INDEX('Per Invoice'!M$2:M$601,$AA3)))</f>
        <v/>
      </c>
      <c r="N3">
        <f>IF($AA3="","",IF(INDEX('Per Invoice'!N$2:N$601,$AA3)="","",INDEX('Per Invoice'!N$2:N$601,$AA3)))</f>
        <v/>
      </c>
      <c r="O3" s="7">
        <f>IF($AA3="","",IF(INDEX('Per Invoice'!O$2:O$601,$AA3)="","",INDEX('Per Invoice'!O$2:O$601,$AA3)))</f>
        <v/>
      </c>
      <c r="P3" s="7">
        <f>IF($AA3="","",IF(INDEX('Per Invoice'!P$2:P$601,$AA3)="","",INDEX('Per Invoice'!P$2:P$601,$AA3)))</f>
        <v/>
      </c>
      <c r="Q3">
        <f>IF($AA3="","",IF(INDEX('Per Invoice'!Q$2:Q$601,$AA3)="","",INDEX('Per Invoice'!Q$2:Q$601,$AA3)))</f>
        <v/>
      </c>
      <c r="R3" s="7">
        <f>IF($AA3="","",IF(INDEX('Per Invoice'!R$2:R$601,$AA3)="","",INDEX('Per Invoice'!R$2:R$601,$AA3)))</f>
        <v/>
      </c>
      <c r="S3" s="7">
        <f>IF($AA3="","",IF(INDEX('Per Invoice'!S$2:S$601,$AA3)="","",INDEX('Per Invoice'!S$2:S$601,$AA3)))</f>
        <v/>
      </c>
      <c r="T3">
        <f>IF($AA3="","",IF(INDEX('Per Invoice'!T$2:T$601,$AA3)="","",INDEX('Per Invoice'!T$2:T$601,$AA3)))</f>
        <v/>
      </c>
      <c r="U3" s="7">
        <f>IF($AA3="","",IF(INDEX('Per Invoice'!U$2:U$601,$AA3)="","",INDEX('Per Invoice'!U$2:U$601,$AA3)))</f>
        <v/>
      </c>
      <c r="V3" s="7">
        <f>IF($AA3="","",IF(INDEX('Per Invoice'!V$2:V$601,$AA3)="","",INDEX('Per Invoice'!V$2:V$601,$AA3)))</f>
        <v/>
      </c>
      <c r="W3" s="7">
        <f>IF($AA3="","",IF(INDEX('Per Invoice'!W$2:W$601,$AA3)="","",INDEX('Per Invoice'!W$2:W$601,$AA3)))</f>
        <v/>
      </c>
      <c r="X3" s="7">
        <f>IF($AA3="","",IF(INDEX('Per Invoice'!X$2:X$601,$AA3)="","",INDEX('Per Invoice'!X$2:X$601,$AA3)))</f>
        <v/>
      </c>
      <c r="Y3" s="7">
        <f>IF($AA3="","",IF(INDEX('Per Invoice'!Y$2:Y$601,$AA3)="","",INDEX('Per Invoice'!Y$2:Y$601,$AA3)))</f>
        <v/>
      </c>
      <c r="Z3" s="7">
        <f>IF($AA3="","",IF(INDEX('Per Invoice'!Z$2:Z$601,$AA3)="","",INDEX('Per Invoice'!Z$2:Z$601,$AA3)))</f>
        <v/>
      </c>
      <c r="AA3" s="16">
        <f>IFERROR(MATCH(Settings!$C$27&amp;"|"&amp;ROWS($AA$2:$AA3),'Per Invoice'!$AC$2:$AC$601,0),"")</f>
        <v/>
      </c>
    </row>
    <row r="4">
      <c r="A4">
        <f>IF($AA4="","",IF(INDEX('Per Invoice'!A$2:A$601,$AA4)="","",INDEX('Per Invoice'!A$2:A$601,$AA4)))</f>
        <v/>
      </c>
      <c r="B4">
        <f>IF($AA4="","",IF(INDEX('Per Invoice'!B$2:B$601,$AA4)="","",INDEX('Per Invoice'!B$2:B$601,$AA4)))</f>
        <v/>
      </c>
      <c r="C4">
        <f>IF($AA4="","",IF(INDEX('Per Invoice'!C$2:C$601,$AA4)="","",INDEX('Per Invoice'!C$2:C$601,$AA4)))</f>
        <v/>
      </c>
      <c r="D4">
        <f>IF($AA4="","",IF(INDEX('Per Invoice'!D$2:D$601,$AA4)="","",INDEX('Per Invoice'!D$2:D$601,$AA4)))</f>
        <v/>
      </c>
      <c r="E4" s="14">
        <f>IF($AA4="","",IF(INDEX('Per Invoice'!E$2:E$601,$AA4)="","",INDEX('Per Invoice'!E$2:E$601,$AA4)))</f>
        <v/>
      </c>
      <c r="F4">
        <f>IF($AA4="","",IF(INDEX('Per Invoice'!F$2:F$601,$AA4)="","",INDEX('Per Invoice'!F$2:F$601,$AA4)))</f>
        <v/>
      </c>
      <c r="G4">
        <f>IF($AA4="","",IF(INDEX('Per Invoice'!G$2:G$601,$AA4)="","",INDEX('Per Invoice'!G$2:G$601,$AA4)))</f>
        <v/>
      </c>
      <c r="H4">
        <f>IF($AA4="","",IF(INDEX('Per Invoice'!H$2:H$601,$AA4)="","",INDEX('Per Invoice'!H$2:H$601,$AA4)))</f>
        <v/>
      </c>
      <c r="I4">
        <f>IF($AA4="","",IF(INDEX('Per Invoice'!I$2:I$601,$AA4)="","",INDEX('Per Invoice'!I$2:I$601,$AA4)))</f>
        <v/>
      </c>
      <c r="J4">
        <f>IF($AA4="","",IF(INDEX('Per Invoice'!J$2:J$601,$AA4)="","",INDEX('Per Invoice'!J$2:J$601,$AA4)))</f>
        <v/>
      </c>
      <c r="K4" s="7">
        <f>IF($AA4="","",IF(INDEX('Per Invoice'!K$2:K$601,$AA4)="","",INDEX('Per Invoice'!K$2:K$601,$AA4)))</f>
        <v/>
      </c>
      <c r="L4">
        <f>IF($AA4="","",IF(INDEX('Per Invoice'!L$2:L$601,$AA4)="","",INDEX('Per Invoice'!L$2:L$601,$AA4)))</f>
        <v/>
      </c>
      <c r="M4">
        <f>IF($AA4="","",IF(INDEX('Per Invoice'!M$2:M$601,$AA4)="","",INDEX('Per Invoice'!M$2:M$601,$AA4)))</f>
        <v/>
      </c>
      <c r="N4">
        <f>IF($AA4="","",IF(INDEX('Per Invoice'!N$2:N$601,$AA4)="","",INDEX('Per Invoice'!N$2:N$601,$AA4)))</f>
        <v/>
      </c>
      <c r="O4" s="7">
        <f>IF($AA4="","",IF(INDEX('Per Invoice'!O$2:O$601,$AA4)="","",INDEX('Per Invoice'!O$2:O$601,$AA4)))</f>
        <v/>
      </c>
      <c r="P4" s="7">
        <f>IF($AA4="","",IF(INDEX('Per Invoice'!P$2:P$601,$AA4)="","",INDEX('Per Invoice'!P$2:P$601,$AA4)))</f>
        <v/>
      </c>
      <c r="Q4">
        <f>IF($AA4="","",IF(INDEX('Per Invoice'!Q$2:Q$601,$AA4)="","",INDEX('Per Invoice'!Q$2:Q$601,$AA4)))</f>
        <v/>
      </c>
      <c r="R4" s="7">
        <f>IF($AA4="","",IF(INDEX('Per Invoice'!R$2:R$601,$AA4)="","",INDEX('Per Invoice'!R$2:R$601,$AA4)))</f>
        <v/>
      </c>
      <c r="S4" s="7">
        <f>IF($AA4="","",IF(INDEX('Per Invoice'!S$2:S$601,$AA4)="","",INDEX('Per Invoice'!S$2:S$601,$AA4)))</f>
        <v/>
      </c>
      <c r="T4">
        <f>IF($AA4="","",IF(INDEX('Per Invoice'!T$2:T$601,$AA4)="","",INDEX('Per Invoice'!T$2:T$601,$AA4)))</f>
        <v/>
      </c>
      <c r="U4" s="7">
        <f>IF($AA4="","",IF(INDEX('Per Invoice'!U$2:U$601,$AA4)="","",INDEX('Per Invoice'!U$2:U$601,$AA4)))</f>
        <v/>
      </c>
      <c r="V4" s="7">
        <f>IF($AA4="","",IF(INDEX('Per Invoice'!V$2:V$601,$AA4)="","",INDEX('Per Invoice'!V$2:V$601,$AA4)))</f>
        <v/>
      </c>
      <c r="W4" s="7">
        <f>IF($AA4="","",IF(INDEX('Per Invoice'!W$2:W$601,$AA4)="","",INDEX('Per Invoice'!W$2:W$601,$AA4)))</f>
        <v/>
      </c>
      <c r="X4" s="7">
        <f>IF($AA4="","",IF(INDEX('Per Invoice'!X$2:X$601,$AA4)="","",INDEX('Per Invoice'!X$2:X$601,$AA4)))</f>
        <v/>
      </c>
      <c r="Y4" s="7">
        <f>IF($AA4="","",IF(INDEX('Per Invoice'!Y$2:Y$601,$AA4)="","",INDEX('Per Invoice'!Y$2:Y$601,$AA4)))</f>
        <v/>
      </c>
      <c r="Z4" s="7">
        <f>IF($AA4="","",IF(INDEX('Per Invoice'!Z$2:Z$601,$AA4)="","",INDEX('Per Invoice'!Z$2:Z$601,$AA4)))</f>
        <v/>
      </c>
      <c r="AA4" s="16">
        <f>IFERROR(MATCH(Settings!$C$27&amp;"|"&amp;ROWS($AA$2:$AA4),'Per Invoice'!$AC$2:$AC$601,0),"")</f>
        <v/>
      </c>
    </row>
    <row r="5">
      <c r="A5">
        <f>IF($AA5="","",IF(INDEX('Per Invoice'!A$2:A$601,$AA5)="","",INDEX('Per Invoice'!A$2:A$601,$AA5)))</f>
        <v/>
      </c>
      <c r="B5">
        <f>IF($AA5="","",IF(INDEX('Per Invoice'!B$2:B$601,$AA5)="","",INDEX('Per Invoice'!B$2:B$601,$AA5)))</f>
        <v/>
      </c>
      <c r="C5">
        <f>IF($AA5="","",IF(INDEX('Per Invoice'!C$2:C$601,$AA5)="","",INDEX('Per Invoice'!C$2:C$601,$AA5)))</f>
        <v/>
      </c>
      <c r="D5">
        <f>IF($AA5="","",IF(INDEX('Per Invoice'!D$2:D$601,$AA5)="","",INDEX('Per Invoice'!D$2:D$601,$AA5)))</f>
        <v/>
      </c>
      <c r="E5" s="14">
        <f>IF($AA5="","",IF(INDEX('Per Invoice'!E$2:E$601,$AA5)="","",INDEX('Per Invoice'!E$2:E$601,$AA5)))</f>
        <v/>
      </c>
      <c r="F5">
        <f>IF($AA5="","",IF(INDEX('Per Invoice'!F$2:F$601,$AA5)="","",INDEX('Per Invoice'!F$2:F$601,$AA5)))</f>
        <v/>
      </c>
      <c r="G5">
        <f>IF($AA5="","",IF(INDEX('Per Invoice'!G$2:G$601,$AA5)="","",INDEX('Per Invoice'!G$2:G$601,$AA5)))</f>
        <v/>
      </c>
      <c r="H5">
        <f>IF($AA5="","",IF(INDEX('Per Invoice'!H$2:H$601,$AA5)="","",INDEX('Per Invoice'!H$2:H$601,$AA5)))</f>
        <v/>
      </c>
      <c r="I5">
        <f>IF($AA5="","",IF(INDEX('Per Invoice'!I$2:I$601,$AA5)="","",INDEX('Per Invoice'!I$2:I$601,$AA5)))</f>
        <v/>
      </c>
      <c r="J5">
        <f>IF($AA5="","",IF(INDEX('Per Invoice'!J$2:J$601,$AA5)="","",INDEX('Per Invoice'!J$2:J$601,$AA5)))</f>
        <v/>
      </c>
      <c r="K5" s="7">
        <f>IF($AA5="","",IF(INDEX('Per Invoice'!K$2:K$601,$AA5)="","",INDEX('Per Invoice'!K$2:K$601,$AA5)))</f>
        <v/>
      </c>
      <c r="L5">
        <f>IF($AA5="","",IF(INDEX('Per Invoice'!L$2:L$601,$AA5)="","",INDEX('Per Invoice'!L$2:L$601,$AA5)))</f>
        <v/>
      </c>
      <c r="M5">
        <f>IF($AA5="","",IF(INDEX('Per Invoice'!M$2:M$601,$AA5)="","",INDEX('Per Invoice'!M$2:M$601,$AA5)))</f>
        <v/>
      </c>
      <c r="N5">
        <f>IF($AA5="","",IF(INDEX('Per Invoice'!N$2:N$601,$AA5)="","",INDEX('Per Invoice'!N$2:N$601,$AA5)))</f>
        <v/>
      </c>
      <c r="O5" s="7">
        <f>IF($AA5="","",IF(INDEX('Per Invoice'!O$2:O$601,$AA5)="","",INDEX('Per Invoice'!O$2:O$601,$AA5)))</f>
        <v/>
      </c>
      <c r="P5" s="7">
        <f>IF($AA5="","",IF(INDEX('Per Invoice'!P$2:P$601,$AA5)="","",INDEX('Per Invoice'!P$2:P$601,$AA5)))</f>
        <v/>
      </c>
      <c r="Q5">
        <f>IF($AA5="","",IF(INDEX('Per Invoice'!Q$2:Q$601,$AA5)="","",INDEX('Per Invoice'!Q$2:Q$601,$AA5)))</f>
        <v/>
      </c>
      <c r="R5" s="7">
        <f>IF($AA5="","",IF(INDEX('Per Invoice'!R$2:R$601,$AA5)="","",INDEX('Per Invoice'!R$2:R$601,$AA5)))</f>
        <v/>
      </c>
      <c r="S5" s="7">
        <f>IF($AA5="","",IF(INDEX('Per Invoice'!S$2:S$601,$AA5)="","",INDEX('Per Invoice'!S$2:S$601,$AA5)))</f>
        <v/>
      </c>
      <c r="T5">
        <f>IF($AA5="","",IF(INDEX('Per Invoice'!T$2:T$601,$AA5)="","",INDEX('Per Invoice'!T$2:T$601,$AA5)))</f>
        <v/>
      </c>
      <c r="U5" s="7">
        <f>IF($AA5="","",IF(INDEX('Per Invoice'!U$2:U$601,$AA5)="","",INDEX('Per Invoice'!U$2:U$601,$AA5)))</f>
        <v/>
      </c>
      <c r="V5" s="7">
        <f>IF($AA5="","",IF(INDEX('Per Invoice'!V$2:V$601,$AA5)="","",INDEX('Per Invoice'!V$2:V$601,$AA5)))</f>
        <v/>
      </c>
      <c r="W5" s="7">
        <f>IF($AA5="","",IF(INDEX('Per Invoice'!W$2:W$601,$AA5)="","",INDEX('Per Invoice'!W$2:W$601,$AA5)))</f>
        <v/>
      </c>
      <c r="X5" s="7">
        <f>IF($AA5="","",IF(INDEX('Per Invoice'!X$2:X$601,$AA5)="","",INDEX('Per Invoice'!X$2:X$601,$AA5)))</f>
        <v/>
      </c>
      <c r="Y5" s="7">
        <f>IF($AA5="","",IF(INDEX('Per Invoice'!Y$2:Y$601,$AA5)="","",INDEX('Per Invoice'!Y$2:Y$601,$AA5)))</f>
        <v/>
      </c>
      <c r="Z5" s="7">
        <f>IF($AA5="","",IF(INDEX('Per Invoice'!Z$2:Z$601,$AA5)="","",INDEX('Per Invoice'!Z$2:Z$601,$AA5)))</f>
        <v/>
      </c>
      <c r="AA5" s="16">
        <f>IFERROR(MATCH(Settings!$C$27&amp;"|"&amp;ROWS($AA$2:$AA5),'Per Invoice'!$AC$2:$AC$601,0),"")</f>
        <v/>
      </c>
    </row>
    <row r="6">
      <c r="A6">
        <f>IF($AA6="","",IF(INDEX('Per Invoice'!A$2:A$601,$AA6)="","",INDEX('Per Invoice'!A$2:A$601,$AA6)))</f>
        <v/>
      </c>
      <c r="B6">
        <f>IF($AA6="","",IF(INDEX('Per Invoice'!B$2:B$601,$AA6)="","",INDEX('Per Invoice'!B$2:B$601,$AA6)))</f>
        <v/>
      </c>
      <c r="C6">
        <f>IF($AA6="","",IF(INDEX('Per Invoice'!C$2:C$601,$AA6)="","",INDEX('Per Invoice'!C$2:C$601,$AA6)))</f>
        <v/>
      </c>
      <c r="D6">
        <f>IF($AA6="","",IF(INDEX('Per Invoice'!D$2:D$601,$AA6)="","",INDEX('Per Invoice'!D$2:D$601,$AA6)))</f>
        <v/>
      </c>
      <c r="E6" s="14">
        <f>IF($AA6="","",IF(INDEX('Per Invoice'!E$2:E$601,$AA6)="","",INDEX('Per Invoice'!E$2:E$601,$AA6)))</f>
        <v/>
      </c>
      <c r="F6">
        <f>IF($AA6="","",IF(INDEX('Per Invoice'!F$2:F$601,$AA6)="","",INDEX('Per Invoice'!F$2:F$601,$AA6)))</f>
        <v/>
      </c>
      <c r="G6">
        <f>IF($AA6="","",IF(INDEX('Per Invoice'!G$2:G$601,$AA6)="","",INDEX('Per Invoice'!G$2:G$601,$AA6)))</f>
        <v/>
      </c>
      <c r="H6">
        <f>IF($AA6="","",IF(INDEX('Per Invoice'!H$2:H$601,$AA6)="","",INDEX('Per Invoice'!H$2:H$601,$AA6)))</f>
        <v/>
      </c>
      <c r="I6">
        <f>IF($AA6="","",IF(INDEX('Per Invoice'!I$2:I$601,$AA6)="","",INDEX('Per Invoice'!I$2:I$601,$AA6)))</f>
        <v/>
      </c>
      <c r="J6">
        <f>IF($AA6="","",IF(INDEX('Per Invoice'!J$2:J$601,$AA6)="","",INDEX('Per Invoice'!J$2:J$601,$AA6)))</f>
        <v/>
      </c>
      <c r="K6" s="7">
        <f>IF($AA6="","",IF(INDEX('Per Invoice'!K$2:K$601,$AA6)="","",INDEX('Per Invoice'!K$2:K$601,$AA6)))</f>
        <v/>
      </c>
      <c r="L6">
        <f>IF($AA6="","",IF(INDEX('Per Invoice'!L$2:L$601,$AA6)="","",INDEX('Per Invoice'!L$2:L$601,$AA6)))</f>
        <v/>
      </c>
      <c r="M6">
        <f>IF($AA6="","",IF(INDEX('Per Invoice'!M$2:M$601,$AA6)="","",INDEX('Per Invoice'!M$2:M$601,$AA6)))</f>
        <v/>
      </c>
      <c r="N6">
        <f>IF($AA6="","",IF(INDEX('Per Invoice'!N$2:N$601,$AA6)="","",INDEX('Per Invoice'!N$2:N$601,$AA6)))</f>
        <v/>
      </c>
      <c r="O6" s="7">
        <f>IF($AA6="","",IF(INDEX('Per Invoice'!O$2:O$601,$AA6)="","",INDEX('Per Invoice'!O$2:O$601,$AA6)))</f>
        <v/>
      </c>
      <c r="P6" s="7">
        <f>IF($AA6="","",IF(INDEX('Per Invoice'!P$2:P$601,$AA6)="","",INDEX('Per Invoice'!P$2:P$601,$AA6)))</f>
        <v/>
      </c>
      <c r="Q6">
        <f>IF($AA6="","",IF(INDEX('Per Invoice'!Q$2:Q$601,$AA6)="","",INDEX('Per Invoice'!Q$2:Q$601,$AA6)))</f>
        <v/>
      </c>
      <c r="R6" s="7">
        <f>IF($AA6="","",IF(INDEX('Per Invoice'!R$2:R$601,$AA6)="","",INDEX('Per Invoice'!R$2:R$601,$AA6)))</f>
        <v/>
      </c>
      <c r="S6" s="7">
        <f>IF($AA6="","",IF(INDEX('Per Invoice'!S$2:S$601,$AA6)="","",INDEX('Per Invoice'!S$2:S$601,$AA6)))</f>
        <v/>
      </c>
      <c r="T6">
        <f>IF($AA6="","",IF(INDEX('Per Invoice'!T$2:T$601,$AA6)="","",INDEX('Per Invoice'!T$2:T$601,$AA6)))</f>
        <v/>
      </c>
      <c r="U6" s="7">
        <f>IF($AA6="","",IF(INDEX('Per Invoice'!U$2:U$601,$AA6)="","",INDEX('Per Invoice'!U$2:U$601,$AA6)))</f>
        <v/>
      </c>
      <c r="V6" s="7">
        <f>IF($AA6="","",IF(INDEX('Per Invoice'!V$2:V$601,$AA6)="","",INDEX('Per Invoice'!V$2:V$601,$AA6)))</f>
        <v/>
      </c>
      <c r="W6" s="7">
        <f>IF($AA6="","",IF(INDEX('Per Invoice'!W$2:W$601,$AA6)="","",INDEX('Per Invoice'!W$2:W$601,$AA6)))</f>
        <v/>
      </c>
      <c r="X6" s="7">
        <f>IF($AA6="","",IF(INDEX('Per Invoice'!X$2:X$601,$AA6)="","",INDEX('Per Invoice'!X$2:X$601,$AA6)))</f>
        <v/>
      </c>
      <c r="Y6" s="7">
        <f>IF($AA6="","",IF(INDEX('Per Invoice'!Y$2:Y$601,$AA6)="","",INDEX('Per Invoice'!Y$2:Y$601,$AA6)))</f>
        <v/>
      </c>
      <c r="Z6" s="7">
        <f>IF($AA6="","",IF(INDEX('Per Invoice'!Z$2:Z$601,$AA6)="","",INDEX('Per Invoice'!Z$2:Z$601,$AA6)))</f>
        <v/>
      </c>
      <c r="AA6" s="16">
        <f>IFERROR(MATCH(Settings!$C$27&amp;"|"&amp;ROWS($AA$2:$AA6),'Per Invoice'!$AC$2:$AC$601,0),"")</f>
        <v/>
      </c>
    </row>
    <row r="7">
      <c r="A7">
        <f>IF($AA7="","",IF(INDEX('Per Invoice'!A$2:A$601,$AA7)="","",INDEX('Per Invoice'!A$2:A$601,$AA7)))</f>
        <v/>
      </c>
      <c r="B7">
        <f>IF($AA7="","",IF(INDEX('Per Invoice'!B$2:B$601,$AA7)="","",INDEX('Per Invoice'!B$2:B$601,$AA7)))</f>
        <v/>
      </c>
      <c r="C7">
        <f>IF($AA7="","",IF(INDEX('Per Invoice'!C$2:C$601,$AA7)="","",INDEX('Per Invoice'!C$2:C$601,$AA7)))</f>
        <v/>
      </c>
      <c r="D7">
        <f>IF($AA7="","",IF(INDEX('Per Invoice'!D$2:D$601,$AA7)="","",INDEX('Per Invoice'!D$2:D$601,$AA7)))</f>
        <v/>
      </c>
      <c r="E7" s="14">
        <f>IF($AA7="","",IF(INDEX('Per Invoice'!E$2:E$601,$AA7)="","",INDEX('Per Invoice'!E$2:E$601,$AA7)))</f>
        <v/>
      </c>
      <c r="F7">
        <f>IF($AA7="","",IF(INDEX('Per Invoice'!F$2:F$601,$AA7)="","",INDEX('Per Invoice'!F$2:F$601,$AA7)))</f>
        <v/>
      </c>
      <c r="G7">
        <f>IF($AA7="","",IF(INDEX('Per Invoice'!G$2:G$601,$AA7)="","",INDEX('Per Invoice'!G$2:G$601,$AA7)))</f>
        <v/>
      </c>
      <c r="H7">
        <f>IF($AA7="","",IF(INDEX('Per Invoice'!H$2:H$601,$AA7)="","",INDEX('Per Invoice'!H$2:H$601,$AA7)))</f>
        <v/>
      </c>
      <c r="I7">
        <f>IF($AA7="","",IF(INDEX('Per Invoice'!I$2:I$601,$AA7)="","",INDEX('Per Invoice'!I$2:I$601,$AA7)))</f>
        <v/>
      </c>
      <c r="J7">
        <f>IF($AA7="","",IF(INDEX('Per Invoice'!J$2:J$601,$AA7)="","",INDEX('Per Invoice'!J$2:J$601,$AA7)))</f>
        <v/>
      </c>
      <c r="K7" s="7">
        <f>IF($AA7="","",IF(INDEX('Per Invoice'!K$2:K$601,$AA7)="","",INDEX('Per Invoice'!K$2:K$601,$AA7)))</f>
        <v/>
      </c>
      <c r="L7">
        <f>IF($AA7="","",IF(INDEX('Per Invoice'!L$2:L$601,$AA7)="","",INDEX('Per Invoice'!L$2:L$601,$AA7)))</f>
        <v/>
      </c>
      <c r="M7">
        <f>IF($AA7="","",IF(INDEX('Per Invoice'!M$2:M$601,$AA7)="","",INDEX('Per Invoice'!M$2:M$601,$AA7)))</f>
        <v/>
      </c>
      <c r="N7">
        <f>IF($AA7="","",IF(INDEX('Per Invoice'!N$2:N$601,$AA7)="","",INDEX('Per Invoice'!N$2:N$601,$AA7)))</f>
        <v/>
      </c>
      <c r="O7" s="7">
        <f>IF($AA7="","",IF(INDEX('Per Invoice'!O$2:O$601,$AA7)="","",INDEX('Per Invoice'!O$2:O$601,$AA7)))</f>
        <v/>
      </c>
      <c r="P7" s="7">
        <f>IF($AA7="","",IF(INDEX('Per Invoice'!P$2:P$601,$AA7)="","",INDEX('Per Invoice'!P$2:P$601,$AA7)))</f>
        <v/>
      </c>
      <c r="Q7">
        <f>IF($AA7="","",IF(INDEX('Per Invoice'!Q$2:Q$601,$AA7)="","",INDEX('Per Invoice'!Q$2:Q$601,$AA7)))</f>
        <v/>
      </c>
      <c r="R7" s="7">
        <f>IF($AA7="","",IF(INDEX('Per Invoice'!R$2:R$601,$AA7)="","",INDEX('Per Invoice'!R$2:R$601,$AA7)))</f>
        <v/>
      </c>
      <c r="S7" s="7">
        <f>IF($AA7="","",IF(INDEX('Per Invoice'!S$2:S$601,$AA7)="","",INDEX('Per Invoice'!S$2:S$601,$AA7)))</f>
        <v/>
      </c>
      <c r="T7">
        <f>IF($AA7="","",IF(INDEX('Per Invoice'!T$2:T$601,$AA7)="","",INDEX('Per Invoice'!T$2:T$601,$AA7)))</f>
        <v/>
      </c>
      <c r="U7" s="7">
        <f>IF($AA7="","",IF(INDEX('Per Invoice'!U$2:U$601,$AA7)="","",INDEX('Per Invoice'!U$2:U$601,$AA7)))</f>
        <v/>
      </c>
      <c r="V7" s="7">
        <f>IF($AA7="","",IF(INDEX('Per Invoice'!V$2:V$601,$AA7)="","",INDEX('Per Invoice'!V$2:V$601,$AA7)))</f>
        <v/>
      </c>
      <c r="W7" s="7">
        <f>IF($AA7="","",IF(INDEX('Per Invoice'!W$2:W$601,$AA7)="","",INDEX('Per Invoice'!W$2:W$601,$AA7)))</f>
        <v/>
      </c>
      <c r="X7" s="7">
        <f>IF($AA7="","",IF(INDEX('Per Invoice'!X$2:X$601,$AA7)="","",INDEX('Per Invoice'!X$2:X$601,$AA7)))</f>
        <v/>
      </c>
      <c r="Y7" s="7">
        <f>IF($AA7="","",IF(INDEX('Per Invoice'!Y$2:Y$601,$AA7)="","",INDEX('Per Invoice'!Y$2:Y$601,$AA7)))</f>
        <v/>
      </c>
      <c r="Z7" s="7">
        <f>IF($AA7="","",IF(INDEX('Per Invoice'!Z$2:Z$601,$AA7)="","",INDEX('Per Invoice'!Z$2:Z$601,$AA7)))</f>
        <v/>
      </c>
      <c r="AA7" s="16">
        <f>IFERROR(MATCH(Settings!$C$27&amp;"|"&amp;ROWS($AA$2:$AA7),'Per Invoice'!$AC$2:$AC$601,0),"")</f>
        <v/>
      </c>
    </row>
    <row r="8">
      <c r="A8">
        <f>IF($AA8="","",IF(INDEX('Per Invoice'!A$2:A$601,$AA8)="","",INDEX('Per Invoice'!A$2:A$601,$AA8)))</f>
        <v/>
      </c>
      <c r="B8">
        <f>IF($AA8="","",IF(INDEX('Per Invoice'!B$2:B$601,$AA8)="","",INDEX('Per Invoice'!B$2:B$601,$AA8)))</f>
        <v/>
      </c>
      <c r="C8">
        <f>IF($AA8="","",IF(INDEX('Per Invoice'!C$2:C$601,$AA8)="","",INDEX('Per Invoice'!C$2:C$601,$AA8)))</f>
        <v/>
      </c>
      <c r="D8">
        <f>IF($AA8="","",IF(INDEX('Per Invoice'!D$2:D$601,$AA8)="","",INDEX('Per Invoice'!D$2:D$601,$AA8)))</f>
        <v/>
      </c>
      <c r="E8" s="14">
        <f>IF($AA8="","",IF(INDEX('Per Invoice'!E$2:E$601,$AA8)="","",INDEX('Per Invoice'!E$2:E$601,$AA8)))</f>
        <v/>
      </c>
      <c r="F8">
        <f>IF($AA8="","",IF(INDEX('Per Invoice'!F$2:F$601,$AA8)="","",INDEX('Per Invoice'!F$2:F$601,$AA8)))</f>
        <v/>
      </c>
      <c r="G8">
        <f>IF($AA8="","",IF(INDEX('Per Invoice'!G$2:G$601,$AA8)="","",INDEX('Per Invoice'!G$2:G$601,$AA8)))</f>
        <v/>
      </c>
      <c r="H8">
        <f>IF($AA8="","",IF(INDEX('Per Invoice'!H$2:H$601,$AA8)="","",INDEX('Per Invoice'!H$2:H$601,$AA8)))</f>
        <v/>
      </c>
      <c r="I8">
        <f>IF($AA8="","",IF(INDEX('Per Invoice'!I$2:I$601,$AA8)="","",INDEX('Per Invoice'!I$2:I$601,$AA8)))</f>
        <v/>
      </c>
      <c r="J8">
        <f>IF($AA8="","",IF(INDEX('Per Invoice'!J$2:J$601,$AA8)="","",INDEX('Per Invoice'!J$2:J$601,$AA8)))</f>
        <v/>
      </c>
      <c r="K8" s="7">
        <f>IF($AA8="","",IF(INDEX('Per Invoice'!K$2:K$601,$AA8)="","",INDEX('Per Invoice'!K$2:K$601,$AA8)))</f>
        <v/>
      </c>
      <c r="L8">
        <f>IF($AA8="","",IF(INDEX('Per Invoice'!L$2:L$601,$AA8)="","",INDEX('Per Invoice'!L$2:L$601,$AA8)))</f>
        <v/>
      </c>
      <c r="M8">
        <f>IF($AA8="","",IF(INDEX('Per Invoice'!M$2:M$601,$AA8)="","",INDEX('Per Invoice'!M$2:M$601,$AA8)))</f>
        <v/>
      </c>
      <c r="N8">
        <f>IF($AA8="","",IF(INDEX('Per Invoice'!N$2:N$601,$AA8)="","",INDEX('Per Invoice'!N$2:N$601,$AA8)))</f>
        <v/>
      </c>
      <c r="O8" s="7">
        <f>IF($AA8="","",IF(INDEX('Per Invoice'!O$2:O$601,$AA8)="","",INDEX('Per Invoice'!O$2:O$601,$AA8)))</f>
        <v/>
      </c>
      <c r="P8" s="7">
        <f>IF($AA8="","",IF(INDEX('Per Invoice'!P$2:P$601,$AA8)="","",INDEX('Per Invoice'!P$2:P$601,$AA8)))</f>
        <v/>
      </c>
      <c r="Q8">
        <f>IF($AA8="","",IF(INDEX('Per Invoice'!Q$2:Q$601,$AA8)="","",INDEX('Per Invoice'!Q$2:Q$601,$AA8)))</f>
        <v/>
      </c>
      <c r="R8" s="7">
        <f>IF($AA8="","",IF(INDEX('Per Invoice'!R$2:R$601,$AA8)="","",INDEX('Per Invoice'!R$2:R$601,$AA8)))</f>
        <v/>
      </c>
      <c r="S8" s="7">
        <f>IF($AA8="","",IF(INDEX('Per Invoice'!S$2:S$601,$AA8)="","",INDEX('Per Invoice'!S$2:S$601,$AA8)))</f>
        <v/>
      </c>
      <c r="T8">
        <f>IF($AA8="","",IF(INDEX('Per Invoice'!T$2:T$601,$AA8)="","",INDEX('Per Invoice'!T$2:T$601,$AA8)))</f>
        <v/>
      </c>
      <c r="U8" s="7">
        <f>IF($AA8="","",IF(INDEX('Per Invoice'!U$2:U$601,$AA8)="","",INDEX('Per Invoice'!U$2:U$601,$AA8)))</f>
        <v/>
      </c>
      <c r="V8" s="7">
        <f>IF($AA8="","",IF(INDEX('Per Invoice'!V$2:V$601,$AA8)="","",INDEX('Per Invoice'!V$2:V$601,$AA8)))</f>
        <v/>
      </c>
      <c r="W8" s="7">
        <f>IF($AA8="","",IF(INDEX('Per Invoice'!W$2:W$601,$AA8)="","",INDEX('Per Invoice'!W$2:W$601,$AA8)))</f>
        <v/>
      </c>
      <c r="X8" s="7">
        <f>IF($AA8="","",IF(INDEX('Per Invoice'!X$2:X$601,$AA8)="","",INDEX('Per Invoice'!X$2:X$601,$AA8)))</f>
        <v/>
      </c>
      <c r="Y8" s="7">
        <f>IF($AA8="","",IF(INDEX('Per Invoice'!Y$2:Y$601,$AA8)="","",INDEX('Per Invoice'!Y$2:Y$601,$AA8)))</f>
        <v/>
      </c>
      <c r="Z8" s="7">
        <f>IF($AA8="","",IF(INDEX('Per Invoice'!Z$2:Z$601,$AA8)="","",INDEX('Per Invoice'!Z$2:Z$601,$AA8)))</f>
        <v/>
      </c>
      <c r="AA8" s="16">
        <f>IFERROR(MATCH(Settings!$C$27&amp;"|"&amp;ROWS($AA$2:$AA8),'Per Invoice'!$AC$2:$AC$601,0),"")</f>
        <v/>
      </c>
    </row>
    <row r="9">
      <c r="A9">
        <f>IF($AA9="","",IF(INDEX('Per Invoice'!A$2:A$601,$AA9)="","",INDEX('Per Invoice'!A$2:A$601,$AA9)))</f>
        <v/>
      </c>
      <c r="B9">
        <f>IF($AA9="","",IF(INDEX('Per Invoice'!B$2:B$601,$AA9)="","",INDEX('Per Invoice'!B$2:B$601,$AA9)))</f>
        <v/>
      </c>
      <c r="C9">
        <f>IF($AA9="","",IF(INDEX('Per Invoice'!C$2:C$601,$AA9)="","",INDEX('Per Invoice'!C$2:C$601,$AA9)))</f>
        <v/>
      </c>
      <c r="D9">
        <f>IF($AA9="","",IF(INDEX('Per Invoice'!D$2:D$601,$AA9)="","",INDEX('Per Invoice'!D$2:D$601,$AA9)))</f>
        <v/>
      </c>
      <c r="E9" s="14">
        <f>IF($AA9="","",IF(INDEX('Per Invoice'!E$2:E$601,$AA9)="","",INDEX('Per Invoice'!E$2:E$601,$AA9)))</f>
        <v/>
      </c>
      <c r="F9">
        <f>IF($AA9="","",IF(INDEX('Per Invoice'!F$2:F$601,$AA9)="","",INDEX('Per Invoice'!F$2:F$601,$AA9)))</f>
        <v/>
      </c>
      <c r="G9">
        <f>IF($AA9="","",IF(INDEX('Per Invoice'!G$2:G$601,$AA9)="","",INDEX('Per Invoice'!G$2:G$601,$AA9)))</f>
        <v/>
      </c>
      <c r="H9">
        <f>IF($AA9="","",IF(INDEX('Per Invoice'!H$2:H$601,$AA9)="","",INDEX('Per Invoice'!H$2:H$601,$AA9)))</f>
        <v/>
      </c>
      <c r="I9">
        <f>IF($AA9="","",IF(INDEX('Per Invoice'!I$2:I$601,$AA9)="","",INDEX('Per Invoice'!I$2:I$601,$AA9)))</f>
        <v/>
      </c>
      <c r="J9">
        <f>IF($AA9="","",IF(INDEX('Per Invoice'!J$2:J$601,$AA9)="","",INDEX('Per Invoice'!J$2:J$601,$AA9)))</f>
        <v/>
      </c>
      <c r="K9" s="7">
        <f>IF($AA9="","",IF(INDEX('Per Invoice'!K$2:K$601,$AA9)="","",INDEX('Per Invoice'!K$2:K$601,$AA9)))</f>
        <v/>
      </c>
      <c r="L9">
        <f>IF($AA9="","",IF(INDEX('Per Invoice'!L$2:L$601,$AA9)="","",INDEX('Per Invoice'!L$2:L$601,$AA9)))</f>
        <v/>
      </c>
      <c r="M9">
        <f>IF($AA9="","",IF(INDEX('Per Invoice'!M$2:M$601,$AA9)="","",INDEX('Per Invoice'!M$2:M$601,$AA9)))</f>
        <v/>
      </c>
      <c r="N9">
        <f>IF($AA9="","",IF(INDEX('Per Invoice'!N$2:N$601,$AA9)="","",INDEX('Per Invoice'!N$2:N$601,$AA9)))</f>
        <v/>
      </c>
      <c r="O9" s="7">
        <f>IF($AA9="","",IF(INDEX('Per Invoice'!O$2:O$601,$AA9)="","",INDEX('Per Invoice'!O$2:O$601,$AA9)))</f>
        <v/>
      </c>
      <c r="P9" s="7">
        <f>IF($AA9="","",IF(INDEX('Per Invoice'!P$2:P$601,$AA9)="","",INDEX('Per Invoice'!P$2:P$601,$AA9)))</f>
        <v/>
      </c>
      <c r="Q9">
        <f>IF($AA9="","",IF(INDEX('Per Invoice'!Q$2:Q$601,$AA9)="","",INDEX('Per Invoice'!Q$2:Q$601,$AA9)))</f>
        <v/>
      </c>
      <c r="R9" s="7">
        <f>IF($AA9="","",IF(INDEX('Per Invoice'!R$2:R$601,$AA9)="","",INDEX('Per Invoice'!R$2:R$601,$AA9)))</f>
        <v/>
      </c>
      <c r="S9" s="7">
        <f>IF($AA9="","",IF(INDEX('Per Invoice'!S$2:S$601,$AA9)="","",INDEX('Per Invoice'!S$2:S$601,$AA9)))</f>
        <v/>
      </c>
      <c r="T9">
        <f>IF($AA9="","",IF(INDEX('Per Invoice'!T$2:T$601,$AA9)="","",INDEX('Per Invoice'!T$2:T$601,$AA9)))</f>
        <v/>
      </c>
      <c r="U9" s="7">
        <f>IF($AA9="","",IF(INDEX('Per Invoice'!U$2:U$601,$AA9)="","",INDEX('Per Invoice'!U$2:U$601,$AA9)))</f>
        <v/>
      </c>
      <c r="V9" s="7">
        <f>IF($AA9="","",IF(INDEX('Per Invoice'!V$2:V$601,$AA9)="","",INDEX('Per Invoice'!V$2:V$601,$AA9)))</f>
        <v/>
      </c>
      <c r="W9" s="7">
        <f>IF($AA9="","",IF(INDEX('Per Invoice'!W$2:W$601,$AA9)="","",INDEX('Per Invoice'!W$2:W$601,$AA9)))</f>
        <v/>
      </c>
      <c r="X9" s="7">
        <f>IF($AA9="","",IF(INDEX('Per Invoice'!X$2:X$601,$AA9)="","",INDEX('Per Invoice'!X$2:X$601,$AA9)))</f>
        <v/>
      </c>
      <c r="Y9" s="7">
        <f>IF($AA9="","",IF(INDEX('Per Invoice'!Y$2:Y$601,$AA9)="","",INDEX('Per Invoice'!Y$2:Y$601,$AA9)))</f>
        <v/>
      </c>
      <c r="Z9" s="7">
        <f>IF($AA9="","",IF(INDEX('Per Invoice'!Z$2:Z$601,$AA9)="","",INDEX('Per Invoice'!Z$2:Z$601,$AA9)))</f>
        <v/>
      </c>
      <c r="AA9" s="16">
        <f>IFERROR(MATCH(Settings!$C$27&amp;"|"&amp;ROWS($AA$2:$AA9),'Per Invoice'!$AC$2:$AC$601,0),"")</f>
        <v/>
      </c>
    </row>
    <row r="10">
      <c r="A10">
        <f>IF($AA10="","",IF(INDEX('Per Invoice'!A$2:A$601,$AA10)="","",INDEX('Per Invoice'!A$2:A$601,$AA10)))</f>
        <v/>
      </c>
      <c r="B10">
        <f>IF($AA10="","",IF(INDEX('Per Invoice'!B$2:B$601,$AA10)="","",INDEX('Per Invoice'!B$2:B$601,$AA10)))</f>
        <v/>
      </c>
      <c r="C10">
        <f>IF($AA10="","",IF(INDEX('Per Invoice'!C$2:C$601,$AA10)="","",INDEX('Per Invoice'!C$2:C$601,$AA10)))</f>
        <v/>
      </c>
      <c r="D10">
        <f>IF($AA10="","",IF(INDEX('Per Invoice'!D$2:D$601,$AA10)="","",INDEX('Per Invoice'!D$2:D$601,$AA10)))</f>
        <v/>
      </c>
      <c r="E10" s="14">
        <f>IF($AA10="","",IF(INDEX('Per Invoice'!E$2:E$601,$AA10)="","",INDEX('Per Invoice'!E$2:E$601,$AA10)))</f>
        <v/>
      </c>
      <c r="F10">
        <f>IF($AA10="","",IF(INDEX('Per Invoice'!F$2:F$601,$AA10)="","",INDEX('Per Invoice'!F$2:F$601,$AA10)))</f>
        <v/>
      </c>
      <c r="G10">
        <f>IF($AA10="","",IF(INDEX('Per Invoice'!G$2:G$601,$AA10)="","",INDEX('Per Invoice'!G$2:G$601,$AA10)))</f>
        <v/>
      </c>
      <c r="H10">
        <f>IF($AA10="","",IF(INDEX('Per Invoice'!H$2:H$601,$AA10)="","",INDEX('Per Invoice'!H$2:H$601,$AA10)))</f>
        <v/>
      </c>
      <c r="I10">
        <f>IF($AA10="","",IF(INDEX('Per Invoice'!I$2:I$601,$AA10)="","",INDEX('Per Invoice'!I$2:I$601,$AA10)))</f>
        <v/>
      </c>
      <c r="J10">
        <f>IF($AA10="","",IF(INDEX('Per Invoice'!J$2:J$601,$AA10)="","",INDEX('Per Invoice'!J$2:J$601,$AA10)))</f>
        <v/>
      </c>
      <c r="K10" s="7">
        <f>IF($AA10="","",IF(INDEX('Per Invoice'!K$2:K$601,$AA10)="","",INDEX('Per Invoice'!K$2:K$601,$AA10)))</f>
        <v/>
      </c>
      <c r="L10">
        <f>IF($AA10="","",IF(INDEX('Per Invoice'!L$2:L$601,$AA10)="","",INDEX('Per Invoice'!L$2:L$601,$AA10)))</f>
        <v/>
      </c>
      <c r="M10">
        <f>IF($AA10="","",IF(INDEX('Per Invoice'!M$2:M$601,$AA10)="","",INDEX('Per Invoice'!M$2:M$601,$AA10)))</f>
        <v/>
      </c>
      <c r="N10">
        <f>IF($AA10="","",IF(INDEX('Per Invoice'!N$2:N$601,$AA10)="","",INDEX('Per Invoice'!N$2:N$601,$AA10)))</f>
        <v/>
      </c>
      <c r="O10" s="7">
        <f>IF($AA10="","",IF(INDEX('Per Invoice'!O$2:O$601,$AA10)="","",INDEX('Per Invoice'!O$2:O$601,$AA10)))</f>
        <v/>
      </c>
      <c r="P10" s="7">
        <f>IF($AA10="","",IF(INDEX('Per Invoice'!P$2:P$601,$AA10)="","",INDEX('Per Invoice'!P$2:P$601,$AA10)))</f>
        <v/>
      </c>
      <c r="Q10">
        <f>IF($AA10="","",IF(INDEX('Per Invoice'!Q$2:Q$601,$AA10)="","",INDEX('Per Invoice'!Q$2:Q$601,$AA10)))</f>
        <v/>
      </c>
      <c r="R10" s="7">
        <f>IF($AA10="","",IF(INDEX('Per Invoice'!R$2:R$601,$AA10)="","",INDEX('Per Invoice'!R$2:R$601,$AA10)))</f>
        <v/>
      </c>
      <c r="S10" s="7">
        <f>IF($AA10="","",IF(INDEX('Per Invoice'!S$2:S$601,$AA10)="","",INDEX('Per Invoice'!S$2:S$601,$AA10)))</f>
        <v/>
      </c>
      <c r="T10">
        <f>IF($AA10="","",IF(INDEX('Per Invoice'!T$2:T$601,$AA10)="","",INDEX('Per Invoice'!T$2:T$601,$AA10)))</f>
        <v/>
      </c>
      <c r="U10" s="7">
        <f>IF($AA10="","",IF(INDEX('Per Invoice'!U$2:U$601,$AA10)="","",INDEX('Per Invoice'!U$2:U$601,$AA10)))</f>
        <v/>
      </c>
      <c r="V10" s="7">
        <f>IF($AA10="","",IF(INDEX('Per Invoice'!V$2:V$601,$AA10)="","",INDEX('Per Invoice'!V$2:V$601,$AA10)))</f>
        <v/>
      </c>
      <c r="W10" s="7">
        <f>IF($AA10="","",IF(INDEX('Per Invoice'!W$2:W$601,$AA10)="","",INDEX('Per Invoice'!W$2:W$601,$AA10)))</f>
        <v/>
      </c>
      <c r="X10" s="7">
        <f>IF($AA10="","",IF(INDEX('Per Invoice'!X$2:X$601,$AA10)="","",INDEX('Per Invoice'!X$2:X$601,$AA10)))</f>
        <v/>
      </c>
      <c r="Y10" s="7">
        <f>IF($AA10="","",IF(INDEX('Per Invoice'!Y$2:Y$601,$AA10)="","",INDEX('Per Invoice'!Y$2:Y$601,$AA10)))</f>
        <v/>
      </c>
      <c r="Z10" s="7">
        <f>IF($AA10="","",IF(INDEX('Per Invoice'!Z$2:Z$601,$AA10)="","",INDEX('Per Invoice'!Z$2:Z$601,$AA10)))</f>
        <v/>
      </c>
      <c r="AA10" s="16">
        <f>IFERROR(MATCH(Settings!$C$27&amp;"|"&amp;ROWS($AA$2:$AA10),'Per Invoice'!$AC$2:$AC$601,0),"")</f>
        <v/>
      </c>
    </row>
    <row r="11">
      <c r="A11">
        <f>IF($AA11="","",IF(INDEX('Per Invoice'!A$2:A$601,$AA11)="","",INDEX('Per Invoice'!A$2:A$601,$AA11)))</f>
        <v/>
      </c>
      <c r="B11">
        <f>IF($AA11="","",IF(INDEX('Per Invoice'!B$2:B$601,$AA11)="","",INDEX('Per Invoice'!B$2:B$601,$AA11)))</f>
        <v/>
      </c>
      <c r="C11">
        <f>IF($AA11="","",IF(INDEX('Per Invoice'!C$2:C$601,$AA11)="","",INDEX('Per Invoice'!C$2:C$601,$AA11)))</f>
        <v/>
      </c>
      <c r="D11">
        <f>IF($AA11="","",IF(INDEX('Per Invoice'!D$2:D$601,$AA11)="","",INDEX('Per Invoice'!D$2:D$601,$AA11)))</f>
        <v/>
      </c>
      <c r="E11" s="14">
        <f>IF($AA11="","",IF(INDEX('Per Invoice'!E$2:E$601,$AA11)="","",INDEX('Per Invoice'!E$2:E$601,$AA11)))</f>
        <v/>
      </c>
      <c r="F11">
        <f>IF($AA11="","",IF(INDEX('Per Invoice'!F$2:F$601,$AA11)="","",INDEX('Per Invoice'!F$2:F$601,$AA11)))</f>
        <v/>
      </c>
      <c r="G11">
        <f>IF($AA11="","",IF(INDEX('Per Invoice'!G$2:G$601,$AA11)="","",INDEX('Per Invoice'!G$2:G$601,$AA11)))</f>
        <v/>
      </c>
      <c r="H11">
        <f>IF($AA11="","",IF(INDEX('Per Invoice'!H$2:H$601,$AA11)="","",INDEX('Per Invoice'!H$2:H$601,$AA11)))</f>
        <v/>
      </c>
      <c r="I11">
        <f>IF($AA11="","",IF(INDEX('Per Invoice'!I$2:I$601,$AA11)="","",INDEX('Per Invoice'!I$2:I$601,$AA11)))</f>
        <v/>
      </c>
      <c r="J11">
        <f>IF($AA11="","",IF(INDEX('Per Invoice'!J$2:J$601,$AA11)="","",INDEX('Per Invoice'!J$2:J$601,$AA11)))</f>
        <v/>
      </c>
      <c r="K11" s="7">
        <f>IF($AA11="","",IF(INDEX('Per Invoice'!K$2:K$601,$AA11)="","",INDEX('Per Invoice'!K$2:K$601,$AA11)))</f>
        <v/>
      </c>
      <c r="L11">
        <f>IF($AA11="","",IF(INDEX('Per Invoice'!L$2:L$601,$AA11)="","",INDEX('Per Invoice'!L$2:L$601,$AA11)))</f>
        <v/>
      </c>
      <c r="M11">
        <f>IF($AA11="","",IF(INDEX('Per Invoice'!M$2:M$601,$AA11)="","",INDEX('Per Invoice'!M$2:M$601,$AA11)))</f>
        <v/>
      </c>
      <c r="N11">
        <f>IF($AA11="","",IF(INDEX('Per Invoice'!N$2:N$601,$AA11)="","",INDEX('Per Invoice'!N$2:N$601,$AA11)))</f>
        <v/>
      </c>
      <c r="O11" s="7">
        <f>IF($AA11="","",IF(INDEX('Per Invoice'!O$2:O$601,$AA11)="","",INDEX('Per Invoice'!O$2:O$601,$AA11)))</f>
        <v/>
      </c>
      <c r="P11" s="7">
        <f>IF($AA11="","",IF(INDEX('Per Invoice'!P$2:P$601,$AA11)="","",INDEX('Per Invoice'!P$2:P$601,$AA11)))</f>
        <v/>
      </c>
      <c r="Q11">
        <f>IF($AA11="","",IF(INDEX('Per Invoice'!Q$2:Q$601,$AA11)="","",INDEX('Per Invoice'!Q$2:Q$601,$AA11)))</f>
        <v/>
      </c>
      <c r="R11" s="7">
        <f>IF($AA11="","",IF(INDEX('Per Invoice'!R$2:R$601,$AA11)="","",INDEX('Per Invoice'!R$2:R$601,$AA11)))</f>
        <v/>
      </c>
      <c r="S11" s="7">
        <f>IF($AA11="","",IF(INDEX('Per Invoice'!S$2:S$601,$AA11)="","",INDEX('Per Invoice'!S$2:S$601,$AA11)))</f>
        <v/>
      </c>
      <c r="T11">
        <f>IF($AA11="","",IF(INDEX('Per Invoice'!T$2:T$601,$AA11)="","",INDEX('Per Invoice'!T$2:T$601,$AA11)))</f>
        <v/>
      </c>
      <c r="U11" s="7">
        <f>IF($AA11="","",IF(INDEX('Per Invoice'!U$2:U$601,$AA11)="","",INDEX('Per Invoice'!U$2:U$601,$AA11)))</f>
        <v/>
      </c>
      <c r="V11" s="7">
        <f>IF($AA11="","",IF(INDEX('Per Invoice'!V$2:V$601,$AA11)="","",INDEX('Per Invoice'!V$2:V$601,$AA11)))</f>
        <v/>
      </c>
      <c r="W11" s="7">
        <f>IF($AA11="","",IF(INDEX('Per Invoice'!W$2:W$601,$AA11)="","",INDEX('Per Invoice'!W$2:W$601,$AA11)))</f>
        <v/>
      </c>
      <c r="X11" s="7">
        <f>IF($AA11="","",IF(INDEX('Per Invoice'!X$2:X$601,$AA11)="","",INDEX('Per Invoice'!X$2:X$601,$AA11)))</f>
        <v/>
      </c>
      <c r="Y11" s="7">
        <f>IF($AA11="","",IF(INDEX('Per Invoice'!Y$2:Y$601,$AA11)="","",INDEX('Per Invoice'!Y$2:Y$601,$AA11)))</f>
        <v/>
      </c>
      <c r="Z11" s="7">
        <f>IF($AA11="","",IF(INDEX('Per Invoice'!Z$2:Z$601,$AA11)="","",INDEX('Per Invoice'!Z$2:Z$601,$AA11)))</f>
        <v/>
      </c>
      <c r="AA11" s="16">
        <f>IFERROR(MATCH(Settings!$C$27&amp;"|"&amp;ROWS($AA$2:$AA11),'Per Invoice'!$AC$2:$AC$601,0),"")</f>
        <v/>
      </c>
    </row>
    <row r="12">
      <c r="A12">
        <f>IF($AA12="","",IF(INDEX('Per Invoice'!A$2:A$601,$AA12)="","",INDEX('Per Invoice'!A$2:A$601,$AA12)))</f>
        <v/>
      </c>
      <c r="B12">
        <f>IF($AA12="","",IF(INDEX('Per Invoice'!B$2:B$601,$AA12)="","",INDEX('Per Invoice'!B$2:B$601,$AA12)))</f>
        <v/>
      </c>
      <c r="C12">
        <f>IF($AA12="","",IF(INDEX('Per Invoice'!C$2:C$601,$AA12)="","",INDEX('Per Invoice'!C$2:C$601,$AA12)))</f>
        <v/>
      </c>
      <c r="D12">
        <f>IF($AA12="","",IF(INDEX('Per Invoice'!D$2:D$601,$AA12)="","",INDEX('Per Invoice'!D$2:D$601,$AA12)))</f>
        <v/>
      </c>
      <c r="E12" s="14">
        <f>IF($AA12="","",IF(INDEX('Per Invoice'!E$2:E$601,$AA12)="","",INDEX('Per Invoice'!E$2:E$601,$AA12)))</f>
        <v/>
      </c>
      <c r="F12">
        <f>IF($AA12="","",IF(INDEX('Per Invoice'!F$2:F$601,$AA12)="","",INDEX('Per Invoice'!F$2:F$601,$AA12)))</f>
        <v/>
      </c>
      <c r="G12">
        <f>IF($AA12="","",IF(INDEX('Per Invoice'!G$2:G$601,$AA12)="","",INDEX('Per Invoice'!G$2:G$601,$AA12)))</f>
        <v/>
      </c>
      <c r="H12">
        <f>IF($AA12="","",IF(INDEX('Per Invoice'!H$2:H$601,$AA12)="","",INDEX('Per Invoice'!H$2:H$601,$AA12)))</f>
        <v/>
      </c>
      <c r="I12">
        <f>IF($AA12="","",IF(INDEX('Per Invoice'!I$2:I$601,$AA12)="","",INDEX('Per Invoice'!I$2:I$601,$AA12)))</f>
        <v/>
      </c>
      <c r="J12">
        <f>IF($AA12="","",IF(INDEX('Per Invoice'!J$2:J$601,$AA12)="","",INDEX('Per Invoice'!J$2:J$601,$AA12)))</f>
        <v/>
      </c>
      <c r="K12" s="7">
        <f>IF($AA12="","",IF(INDEX('Per Invoice'!K$2:K$601,$AA12)="","",INDEX('Per Invoice'!K$2:K$601,$AA12)))</f>
        <v/>
      </c>
      <c r="L12">
        <f>IF($AA12="","",IF(INDEX('Per Invoice'!L$2:L$601,$AA12)="","",INDEX('Per Invoice'!L$2:L$601,$AA12)))</f>
        <v/>
      </c>
      <c r="M12">
        <f>IF($AA12="","",IF(INDEX('Per Invoice'!M$2:M$601,$AA12)="","",INDEX('Per Invoice'!M$2:M$601,$AA12)))</f>
        <v/>
      </c>
      <c r="N12">
        <f>IF($AA12="","",IF(INDEX('Per Invoice'!N$2:N$601,$AA12)="","",INDEX('Per Invoice'!N$2:N$601,$AA12)))</f>
        <v/>
      </c>
      <c r="O12" s="7">
        <f>IF($AA12="","",IF(INDEX('Per Invoice'!O$2:O$601,$AA12)="","",INDEX('Per Invoice'!O$2:O$601,$AA12)))</f>
        <v/>
      </c>
      <c r="P12" s="7">
        <f>IF($AA12="","",IF(INDEX('Per Invoice'!P$2:P$601,$AA12)="","",INDEX('Per Invoice'!P$2:P$601,$AA12)))</f>
        <v/>
      </c>
      <c r="Q12">
        <f>IF($AA12="","",IF(INDEX('Per Invoice'!Q$2:Q$601,$AA12)="","",INDEX('Per Invoice'!Q$2:Q$601,$AA12)))</f>
        <v/>
      </c>
      <c r="R12" s="7">
        <f>IF($AA12="","",IF(INDEX('Per Invoice'!R$2:R$601,$AA12)="","",INDEX('Per Invoice'!R$2:R$601,$AA12)))</f>
        <v/>
      </c>
      <c r="S12" s="7">
        <f>IF($AA12="","",IF(INDEX('Per Invoice'!S$2:S$601,$AA12)="","",INDEX('Per Invoice'!S$2:S$601,$AA12)))</f>
        <v/>
      </c>
      <c r="T12">
        <f>IF($AA12="","",IF(INDEX('Per Invoice'!T$2:T$601,$AA12)="","",INDEX('Per Invoice'!T$2:T$601,$AA12)))</f>
        <v/>
      </c>
      <c r="U12" s="7">
        <f>IF($AA12="","",IF(INDEX('Per Invoice'!U$2:U$601,$AA12)="","",INDEX('Per Invoice'!U$2:U$601,$AA12)))</f>
        <v/>
      </c>
      <c r="V12" s="7">
        <f>IF($AA12="","",IF(INDEX('Per Invoice'!V$2:V$601,$AA12)="","",INDEX('Per Invoice'!V$2:V$601,$AA12)))</f>
        <v/>
      </c>
      <c r="W12" s="7">
        <f>IF($AA12="","",IF(INDEX('Per Invoice'!W$2:W$601,$AA12)="","",INDEX('Per Invoice'!W$2:W$601,$AA12)))</f>
        <v/>
      </c>
      <c r="X12" s="7">
        <f>IF($AA12="","",IF(INDEX('Per Invoice'!X$2:X$601,$AA12)="","",INDEX('Per Invoice'!X$2:X$601,$AA12)))</f>
        <v/>
      </c>
      <c r="Y12" s="7">
        <f>IF($AA12="","",IF(INDEX('Per Invoice'!Y$2:Y$601,$AA12)="","",INDEX('Per Invoice'!Y$2:Y$601,$AA12)))</f>
        <v/>
      </c>
      <c r="Z12" s="7">
        <f>IF($AA12="","",IF(INDEX('Per Invoice'!Z$2:Z$601,$AA12)="","",INDEX('Per Invoice'!Z$2:Z$601,$AA12)))</f>
        <v/>
      </c>
      <c r="AA12" s="16">
        <f>IFERROR(MATCH(Settings!$C$27&amp;"|"&amp;ROWS($AA$2:$AA12),'Per Invoice'!$AC$2:$AC$601,0),"")</f>
        <v/>
      </c>
    </row>
    <row r="13">
      <c r="A13">
        <f>IF($AA13="","",IF(INDEX('Per Invoice'!A$2:A$601,$AA13)="","",INDEX('Per Invoice'!A$2:A$601,$AA13)))</f>
        <v/>
      </c>
      <c r="B13">
        <f>IF($AA13="","",IF(INDEX('Per Invoice'!B$2:B$601,$AA13)="","",INDEX('Per Invoice'!B$2:B$601,$AA13)))</f>
        <v/>
      </c>
      <c r="C13">
        <f>IF($AA13="","",IF(INDEX('Per Invoice'!C$2:C$601,$AA13)="","",INDEX('Per Invoice'!C$2:C$601,$AA13)))</f>
        <v/>
      </c>
      <c r="D13">
        <f>IF($AA13="","",IF(INDEX('Per Invoice'!D$2:D$601,$AA13)="","",INDEX('Per Invoice'!D$2:D$601,$AA13)))</f>
        <v/>
      </c>
      <c r="E13" s="14">
        <f>IF($AA13="","",IF(INDEX('Per Invoice'!E$2:E$601,$AA13)="","",INDEX('Per Invoice'!E$2:E$601,$AA13)))</f>
        <v/>
      </c>
      <c r="F13">
        <f>IF($AA13="","",IF(INDEX('Per Invoice'!F$2:F$601,$AA13)="","",INDEX('Per Invoice'!F$2:F$601,$AA13)))</f>
        <v/>
      </c>
      <c r="G13">
        <f>IF($AA13="","",IF(INDEX('Per Invoice'!G$2:G$601,$AA13)="","",INDEX('Per Invoice'!G$2:G$601,$AA13)))</f>
        <v/>
      </c>
      <c r="H13">
        <f>IF($AA13="","",IF(INDEX('Per Invoice'!H$2:H$601,$AA13)="","",INDEX('Per Invoice'!H$2:H$601,$AA13)))</f>
        <v/>
      </c>
      <c r="I13">
        <f>IF($AA13="","",IF(INDEX('Per Invoice'!I$2:I$601,$AA13)="","",INDEX('Per Invoice'!I$2:I$601,$AA13)))</f>
        <v/>
      </c>
      <c r="J13">
        <f>IF($AA13="","",IF(INDEX('Per Invoice'!J$2:J$601,$AA13)="","",INDEX('Per Invoice'!J$2:J$601,$AA13)))</f>
        <v/>
      </c>
      <c r="K13" s="7">
        <f>IF($AA13="","",IF(INDEX('Per Invoice'!K$2:K$601,$AA13)="","",INDEX('Per Invoice'!K$2:K$601,$AA13)))</f>
        <v/>
      </c>
      <c r="L13">
        <f>IF($AA13="","",IF(INDEX('Per Invoice'!L$2:L$601,$AA13)="","",INDEX('Per Invoice'!L$2:L$601,$AA13)))</f>
        <v/>
      </c>
      <c r="M13">
        <f>IF($AA13="","",IF(INDEX('Per Invoice'!M$2:M$601,$AA13)="","",INDEX('Per Invoice'!M$2:M$601,$AA13)))</f>
        <v/>
      </c>
      <c r="N13">
        <f>IF($AA13="","",IF(INDEX('Per Invoice'!N$2:N$601,$AA13)="","",INDEX('Per Invoice'!N$2:N$601,$AA13)))</f>
        <v/>
      </c>
      <c r="O13" s="7">
        <f>IF($AA13="","",IF(INDEX('Per Invoice'!O$2:O$601,$AA13)="","",INDEX('Per Invoice'!O$2:O$601,$AA13)))</f>
        <v/>
      </c>
      <c r="P13" s="7">
        <f>IF($AA13="","",IF(INDEX('Per Invoice'!P$2:P$601,$AA13)="","",INDEX('Per Invoice'!P$2:P$601,$AA13)))</f>
        <v/>
      </c>
      <c r="Q13">
        <f>IF($AA13="","",IF(INDEX('Per Invoice'!Q$2:Q$601,$AA13)="","",INDEX('Per Invoice'!Q$2:Q$601,$AA13)))</f>
        <v/>
      </c>
      <c r="R13" s="7">
        <f>IF($AA13="","",IF(INDEX('Per Invoice'!R$2:R$601,$AA13)="","",INDEX('Per Invoice'!R$2:R$601,$AA13)))</f>
        <v/>
      </c>
      <c r="S13" s="7">
        <f>IF($AA13="","",IF(INDEX('Per Invoice'!S$2:S$601,$AA13)="","",INDEX('Per Invoice'!S$2:S$601,$AA13)))</f>
        <v/>
      </c>
      <c r="T13">
        <f>IF($AA13="","",IF(INDEX('Per Invoice'!T$2:T$601,$AA13)="","",INDEX('Per Invoice'!T$2:T$601,$AA13)))</f>
        <v/>
      </c>
      <c r="U13" s="7">
        <f>IF($AA13="","",IF(INDEX('Per Invoice'!U$2:U$601,$AA13)="","",INDEX('Per Invoice'!U$2:U$601,$AA13)))</f>
        <v/>
      </c>
      <c r="V13" s="7">
        <f>IF($AA13="","",IF(INDEX('Per Invoice'!V$2:V$601,$AA13)="","",INDEX('Per Invoice'!V$2:V$601,$AA13)))</f>
        <v/>
      </c>
      <c r="W13" s="7">
        <f>IF($AA13="","",IF(INDEX('Per Invoice'!W$2:W$601,$AA13)="","",INDEX('Per Invoice'!W$2:W$601,$AA13)))</f>
        <v/>
      </c>
      <c r="X13" s="7">
        <f>IF($AA13="","",IF(INDEX('Per Invoice'!X$2:X$601,$AA13)="","",INDEX('Per Invoice'!X$2:X$601,$AA13)))</f>
        <v/>
      </c>
      <c r="Y13" s="7">
        <f>IF($AA13="","",IF(INDEX('Per Invoice'!Y$2:Y$601,$AA13)="","",INDEX('Per Invoice'!Y$2:Y$601,$AA13)))</f>
        <v/>
      </c>
      <c r="Z13" s="7">
        <f>IF($AA13="","",IF(INDEX('Per Invoice'!Z$2:Z$601,$AA13)="","",INDEX('Per Invoice'!Z$2:Z$601,$AA13)))</f>
        <v/>
      </c>
      <c r="AA13" s="16">
        <f>IFERROR(MATCH(Settings!$C$27&amp;"|"&amp;ROWS($AA$2:$AA13),'Per Invoice'!$AC$2:$AC$601,0),"")</f>
        <v/>
      </c>
    </row>
    <row r="14">
      <c r="A14">
        <f>IF($AA14="","",IF(INDEX('Per Invoice'!A$2:A$601,$AA14)="","",INDEX('Per Invoice'!A$2:A$601,$AA14)))</f>
        <v/>
      </c>
      <c r="B14">
        <f>IF($AA14="","",IF(INDEX('Per Invoice'!B$2:B$601,$AA14)="","",INDEX('Per Invoice'!B$2:B$601,$AA14)))</f>
        <v/>
      </c>
      <c r="C14">
        <f>IF($AA14="","",IF(INDEX('Per Invoice'!C$2:C$601,$AA14)="","",INDEX('Per Invoice'!C$2:C$601,$AA14)))</f>
        <v/>
      </c>
      <c r="D14">
        <f>IF($AA14="","",IF(INDEX('Per Invoice'!D$2:D$601,$AA14)="","",INDEX('Per Invoice'!D$2:D$601,$AA14)))</f>
        <v/>
      </c>
      <c r="E14" s="14">
        <f>IF($AA14="","",IF(INDEX('Per Invoice'!E$2:E$601,$AA14)="","",INDEX('Per Invoice'!E$2:E$601,$AA14)))</f>
        <v/>
      </c>
      <c r="F14">
        <f>IF($AA14="","",IF(INDEX('Per Invoice'!F$2:F$601,$AA14)="","",INDEX('Per Invoice'!F$2:F$601,$AA14)))</f>
        <v/>
      </c>
      <c r="G14">
        <f>IF($AA14="","",IF(INDEX('Per Invoice'!G$2:G$601,$AA14)="","",INDEX('Per Invoice'!G$2:G$601,$AA14)))</f>
        <v/>
      </c>
      <c r="H14">
        <f>IF($AA14="","",IF(INDEX('Per Invoice'!H$2:H$601,$AA14)="","",INDEX('Per Invoice'!H$2:H$601,$AA14)))</f>
        <v/>
      </c>
      <c r="I14">
        <f>IF($AA14="","",IF(INDEX('Per Invoice'!I$2:I$601,$AA14)="","",INDEX('Per Invoice'!I$2:I$601,$AA14)))</f>
        <v/>
      </c>
      <c r="J14">
        <f>IF($AA14="","",IF(INDEX('Per Invoice'!J$2:J$601,$AA14)="","",INDEX('Per Invoice'!J$2:J$601,$AA14)))</f>
        <v/>
      </c>
      <c r="K14" s="7">
        <f>IF($AA14="","",IF(INDEX('Per Invoice'!K$2:K$601,$AA14)="","",INDEX('Per Invoice'!K$2:K$601,$AA14)))</f>
        <v/>
      </c>
      <c r="L14">
        <f>IF($AA14="","",IF(INDEX('Per Invoice'!L$2:L$601,$AA14)="","",INDEX('Per Invoice'!L$2:L$601,$AA14)))</f>
        <v/>
      </c>
      <c r="M14">
        <f>IF($AA14="","",IF(INDEX('Per Invoice'!M$2:M$601,$AA14)="","",INDEX('Per Invoice'!M$2:M$601,$AA14)))</f>
        <v/>
      </c>
      <c r="N14">
        <f>IF($AA14="","",IF(INDEX('Per Invoice'!N$2:N$601,$AA14)="","",INDEX('Per Invoice'!N$2:N$601,$AA14)))</f>
        <v/>
      </c>
      <c r="O14" s="7">
        <f>IF($AA14="","",IF(INDEX('Per Invoice'!O$2:O$601,$AA14)="","",INDEX('Per Invoice'!O$2:O$601,$AA14)))</f>
        <v/>
      </c>
      <c r="P14" s="7">
        <f>IF($AA14="","",IF(INDEX('Per Invoice'!P$2:P$601,$AA14)="","",INDEX('Per Invoice'!P$2:P$601,$AA14)))</f>
        <v/>
      </c>
      <c r="Q14">
        <f>IF($AA14="","",IF(INDEX('Per Invoice'!Q$2:Q$601,$AA14)="","",INDEX('Per Invoice'!Q$2:Q$601,$AA14)))</f>
        <v/>
      </c>
      <c r="R14" s="7">
        <f>IF($AA14="","",IF(INDEX('Per Invoice'!R$2:R$601,$AA14)="","",INDEX('Per Invoice'!R$2:R$601,$AA14)))</f>
        <v/>
      </c>
      <c r="S14" s="7">
        <f>IF($AA14="","",IF(INDEX('Per Invoice'!S$2:S$601,$AA14)="","",INDEX('Per Invoice'!S$2:S$601,$AA14)))</f>
        <v/>
      </c>
      <c r="T14">
        <f>IF($AA14="","",IF(INDEX('Per Invoice'!T$2:T$601,$AA14)="","",INDEX('Per Invoice'!T$2:T$601,$AA14)))</f>
        <v/>
      </c>
      <c r="U14" s="7">
        <f>IF($AA14="","",IF(INDEX('Per Invoice'!U$2:U$601,$AA14)="","",INDEX('Per Invoice'!U$2:U$601,$AA14)))</f>
        <v/>
      </c>
      <c r="V14" s="7">
        <f>IF($AA14="","",IF(INDEX('Per Invoice'!V$2:V$601,$AA14)="","",INDEX('Per Invoice'!V$2:V$601,$AA14)))</f>
        <v/>
      </c>
      <c r="W14" s="7">
        <f>IF($AA14="","",IF(INDEX('Per Invoice'!W$2:W$601,$AA14)="","",INDEX('Per Invoice'!W$2:W$601,$AA14)))</f>
        <v/>
      </c>
      <c r="X14" s="7">
        <f>IF($AA14="","",IF(INDEX('Per Invoice'!X$2:X$601,$AA14)="","",INDEX('Per Invoice'!X$2:X$601,$AA14)))</f>
        <v/>
      </c>
      <c r="Y14" s="7">
        <f>IF($AA14="","",IF(INDEX('Per Invoice'!Y$2:Y$601,$AA14)="","",INDEX('Per Invoice'!Y$2:Y$601,$AA14)))</f>
        <v/>
      </c>
      <c r="Z14" s="7">
        <f>IF($AA14="","",IF(INDEX('Per Invoice'!Z$2:Z$601,$AA14)="","",INDEX('Per Invoice'!Z$2:Z$601,$AA14)))</f>
        <v/>
      </c>
      <c r="AA14" s="16">
        <f>IFERROR(MATCH(Settings!$C$27&amp;"|"&amp;ROWS($AA$2:$AA14),'Per Invoice'!$AC$2:$AC$601,0),"")</f>
        <v/>
      </c>
    </row>
    <row r="15">
      <c r="A15">
        <f>IF($AA15="","",IF(INDEX('Per Invoice'!A$2:A$601,$AA15)="","",INDEX('Per Invoice'!A$2:A$601,$AA15)))</f>
        <v/>
      </c>
      <c r="B15">
        <f>IF($AA15="","",IF(INDEX('Per Invoice'!B$2:B$601,$AA15)="","",INDEX('Per Invoice'!B$2:B$601,$AA15)))</f>
        <v/>
      </c>
      <c r="C15">
        <f>IF($AA15="","",IF(INDEX('Per Invoice'!C$2:C$601,$AA15)="","",INDEX('Per Invoice'!C$2:C$601,$AA15)))</f>
        <v/>
      </c>
      <c r="D15">
        <f>IF($AA15="","",IF(INDEX('Per Invoice'!D$2:D$601,$AA15)="","",INDEX('Per Invoice'!D$2:D$601,$AA15)))</f>
        <v/>
      </c>
      <c r="E15" s="14">
        <f>IF($AA15="","",IF(INDEX('Per Invoice'!E$2:E$601,$AA15)="","",INDEX('Per Invoice'!E$2:E$601,$AA15)))</f>
        <v/>
      </c>
      <c r="F15">
        <f>IF($AA15="","",IF(INDEX('Per Invoice'!F$2:F$601,$AA15)="","",INDEX('Per Invoice'!F$2:F$601,$AA15)))</f>
        <v/>
      </c>
      <c r="G15">
        <f>IF($AA15="","",IF(INDEX('Per Invoice'!G$2:G$601,$AA15)="","",INDEX('Per Invoice'!G$2:G$601,$AA15)))</f>
        <v/>
      </c>
      <c r="H15">
        <f>IF($AA15="","",IF(INDEX('Per Invoice'!H$2:H$601,$AA15)="","",INDEX('Per Invoice'!H$2:H$601,$AA15)))</f>
        <v/>
      </c>
      <c r="I15">
        <f>IF($AA15="","",IF(INDEX('Per Invoice'!I$2:I$601,$AA15)="","",INDEX('Per Invoice'!I$2:I$601,$AA15)))</f>
        <v/>
      </c>
      <c r="J15">
        <f>IF($AA15="","",IF(INDEX('Per Invoice'!J$2:J$601,$AA15)="","",INDEX('Per Invoice'!J$2:J$601,$AA15)))</f>
        <v/>
      </c>
      <c r="K15" s="7">
        <f>IF($AA15="","",IF(INDEX('Per Invoice'!K$2:K$601,$AA15)="","",INDEX('Per Invoice'!K$2:K$601,$AA15)))</f>
        <v/>
      </c>
      <c r="L15">
        <f>IF($AA15="","",IF(INDEX('Per Invoice'!L$2:L$601,$AA15)="","",INDEX('Per Invoice'!L$2:L$601,$AA15)))</f>
        <v/>
      </c>
      <c r="M15">
        <f>IF($AA15="","",IF(INDEX('Per Invoice'!M$2:M$601,$AA15)="","",INDEX('Per Invoice'!M$2:M$601,$AA15)))</f>
        <v/>
      </c>
      <c r="N15">
        <f>IF($AA15="","",IF(INDEX('Per Invoice'!N$2:N$601,$AA15)="","",INDEX('Per Invoice'!N$2:N$601,$AA15)))</f>
        <v/>
      </c>
      <c r="O15" s="7">
        <f>IF($AA15="","",IF(INDEX('Per Invoice'!O$2:O$601,$AA15)="","",INDEX('Per Invoice'!O$2:O$601,$AA15)))</f>
        <v/>
      </c>
      <c r="P15" s="7">
        <f>IF($AA15="","",IF(INDEX('Per Invoice'!P$2:P$601,$AA15)="","",INDEX('Per Invoice'!P$2:P$601,$AA15)))</f>
        <v/>
      </c>
      <c r="Q15">
        <f>IF($AA15="","",IF(INDEX('Per Invoice'!Q$2:Q$601,$AA15)="","",INDEX('Per Invoice'!Q$2:Q$601,$AA15)))</f>
        <v/>
      </c>
      <c r="R15" s="7">
        <f>IF($AA15="","",IF(INDEX('Per Invoice'!R$2:R$601,$AA15)="","",INDEX('Per Invoice'!R$2:R$601,$AA15)))</f>
        <v/>
      </c>
      <c r="S15" s="7">
        <f>IF($AA15="","",IF(INDEX('Per Invoice'!S$2:S$601,$AA15)="","",INDEX('Per Invoice'!S$2:S$601,$AA15)))</f>
        <v/>
      </c>
      <c r="T15">
        <f>IF($AA15="","",IF(INDEX('Per Invoice'!T$2:T$601,$AA15)="","",INDEX('Per Invoice'!T$2:T$601,$AA15)))</f>
        <v/>
      </c>
      <c r="U15" s="7">
        <f>IF($AA15="","",IF(INDEX('Per Invoice'!U$2:U$601,$AA15)="","",INDEX('Per Invoice'!U$2:U$601,$AA15)))</f>
        <v/>
      </c>
      <c r="V15" s="7">
        <f>IF($AA15="","",IF(INDEX('Per Invoice'!V$2:V$601,$AA15)="","",INDEX('Per Invoice'!V$2:V$601,$AA15)))</f>
        <v/>
      </c>
      <c r="W15" s="7">
        <f>IF($AA15="","",IF(INDEX('Per Invoice'!W$2:W$601,$AA15)="","",INDEX('Per Invoice'!W$2:W$601,$AA15)))</f>
        <v/>
      </c>
      <c r="X15" s="7">
        <f>IF($AA15="","",IF(INDEX('Per Invoice'!X$2:X$601,$AA15)="","",INDEX('Per Invoice'!X$2:X$601,$AA15)))</f>
        <v/>
      </c>
      <c r="Y15" s="7">
        <f>IF($AA15="","",IF(INDEX('Per Invoice'!Y$2:Y$601,$AA15)="","",INDEX('Per Invoice'!Y$2:Y$601,$AA15)))</f>
        <v/>
      </c>
      <c r="Z15" s="7">
        <f>IF($AA15="","",IF(INDEX('Per Invoice'!Z$2:Z$601,$AA15)="","",INDEX('Per Invoice'!Z$2:Z$601,$AA15)))</f>
        <v/>
      </c>
      <c r="AA15" s="16">
        <f>IFERROR(MATCH(Settings!$C$27&amp;"|"&amp;ROWS($AA$2:$AA15),'Per Invoice'!$AC$2:$AC$601,0),"")</f>
        <v/>
      </c>
    </row>
    <row r="16">
      <c r="A16">
        <f>IF($AA16="","",IF(INDEX('Per Invoice'!A$2:A$601,$AA16)="","",INDEX('Per Invoice'!A$2:A$601,$AA16)))</f>
        <v/>
      </c>
      <c r="B16">
        <f>IF($AA16="","",IF(INDEX('Per Invoice'!B$2:B$601,$AA16)="","",INDEX('Per Invoice'!B$2:B$601,$AA16)))</f>
        <v/>
      </c>
      <c r="C16">
        <f>IF($AA16="","",IF(INDEX('Per Invoice'!C$2:C$601,$AA16)="","",INDEX('Per Invoice'!C$2:C$601,$AA16)))</f>
        <v/>
      </c>
      <c r="D16">
        <f>IF($AA16="","",IF(INDEX('Per Invoice'!D$2:D$601,$AA16)="","",INDEX('Per Invoice'!D$2:D$601,$AA16)))</f>
        <v/>
      </c>
      <c r="E16" s="14">
        <f>IF($AA16="","",IF(INDEX('Per Invoice'!E$2:E$601,$AA16)="","",INDEX('Per Invoice'!E$2:E$601,$AA16)))</f>
        <v/>
      </c>
      <c r="F16">
        <f>IF($AA16="","",IF(INDEX('Per Invoice'!F$2:F$601,$AA16)="","",INDEX('Per Invoice'!F$2:F$601,$AA16)))</f>
        <v/>
      </c>
      <c r="G16">
        <f>IF($AA16="","",IF(INDEX('Per Invoice'!G$2:G$601,$AA16)="","",INDEX('Per Invoice'!G$2:G$601,$AA16)))</f>
        <v/>
      </c>
      <c r="H16">
        <f>IF($AA16="","",IF(INDEX('Per Invoice'!H$2:H$601,$AA16)="","",INDEX('Per Invoice'!H$2:H$601,$AA16)))</f>
        <v/>
      </c>
      <c r="I16">
        <f>IF($AA16="","",IF(INDEX('Per Invoice'!I$2:I$601,$AA16)="","",INDEX('Per Invoice'!I$2:I$601,$AA16)))</f>
        <v/>
      </c>
      <c r="J16">
        <f>IF($AA16="","",IF(INDEX('Per Invoice'!J$2:J$601,$AA16)="","",INDEX('Per Invoice'!J$2:J$601,$AA16)))</f>
        <v/>
      </c>
      <c r="K16" s="7">
        <f>IF($AA16="","",IF(INDEX('Per Invoice'!K$2:K$601,$AA16)="","",INDEX('Per Invoice'!K$2:K$601,$AA16)))</f>
        <v/>
      </c>
      <c r="L16">
        <f>IF($AA16="","",IF(INDEX('Per Invoice'!L$2:L$601,$AA16)="","",INDEX('Per Invoice'!L$2:L$601,$AA16)))</f>
        <v/>
      </c>
      <c r="M16">
        <f>IF($AA16="","",IF(INDEX('Per Invoice'!M$2:M$601,$AA16)="","",INDEX('Per Invoice'!M$2:M$601,$AA16)))</f>
        <v/>
      </c>
      <c r="N16">
        <f>IF($AA16="","",IF(INDEX('Per Invoice'!N$2:N$601,$AA16)="","",INDEX('Per Invoice'!N$2:N$601,$AA16)))</f>
        <v/>
      </c>
      <c r="O16" s="7">
        <f>IF($AA16="","",IF(INDEX('Per Invoice'!O$2:O$601,$AA16)="","",INDEX('Per Invoice'!O$2:O$601,$AA16)))</f>
        <v/>
      </c>
      <c r="P16" s="7">
        <f>IF($AA16="","",IF(INDEX('Per Invoice'!P$2:P$601,$AA16)="","",INDEX('Per Invoice'!P$2:P$601,$AA16)))</f>
        <v/>
      </c>
      <c r="Q16">
        <f>IF($AA16="","",IF(INDEX('Per Invoice'!Q$2:Q$601,$AA16)="","",INDEX('Per Invoice'!Q$2:Q$601,$AA16)))</f>
        <v/>
      </c>
      <c r="R16" s="7">
        <f>IF($AA16="","",IF(INDEX('Per Invoice'!R$2:R$601,$AA16)="","",INDEX('Per Invoice'!R$2:R$601,$AA16)))</f>
        <v/>
      </c>
      <c r="S16" s="7">
        <f>IF($AA16="","",IF(INDEX('Per Invoice'!S$2:S$601,$AA16)="","",INDEX('Per Invoice'!S$2:S$601,$AA16)))</f>
        <v/>
      </c>
      <c r="T16">
        <f>IF($AA16="","",IF(INDEX('Per Invoice'!T$2:T$601,$AA16)="","",INDEX('Per Invoice'!T$2:T$601,$AA16)))</f>
        <v/>
      </c>
      <c r="U16" s="7">
        <f>IF($AA16="","",IF(INDEX('Per Invoice'!U$2:U$601,$AA16)="","",INDEX('Per Invoice'!U$2:U$601,$AA16)))</f>
        <v/>
      </c>
      <c r="V16" s="7">
        <f>IF($AA16="","",IF(INDEX('Per Invoice'!V$2:V$601,$AA16)="","",INDEX('Per Invoice'!V$2:V$601,$AA16)))</f>
        <v/>
      </c>
      <c r="W16" s="7">
        <f>IF($AA16="","",IF(INDEX('Per Invoice'!W$2:W$601,$AA16)="","",INDEX('Per Invoice'!W$2:W$601,$AA16)))</f>
        <v/>
      </c>
      <c r="X16" s="7">
        <f>IF($AA16="","",IF(INDEX('Per Invoice'!X$2:X$601,$AA16)="","",INDEX('Per Invoice'!X$2:X$601,$AA16)))</f>
        <v/>
      </c>
      <c r="Y16" s="7">
        <f>IF($AA16="","",IF(INDEX('Per Invoice'!Y$2:Y$601,$AA16)="","",INDEX('Per Invoice'!Y$2:Y$601,$AA16)))</f>
        <v/>
      </c>
      <c r="Z16" s="7">
        <f>IF($AA16="","",IF(INDEX('Per Invoice'!Z$2:Z$601,$AA16)="","",INDEX('Per Invoice'!Z$2:Z$601,$AA16)))</f>
        <v/>
      </c>
      <c r="AA16" s="16">
        <f>IFERROR(MATCH(Settings!$C$27&amp;"|"&amp;ROWS($AA$2:$AA16),'Per Invoice'!$AC$2:$AC$601,0),"")</f>
        <v/>
      </c>
    </row>
    <row r="17">
      <c r="A17">
        <f>IF($AA17="","",IF(INDEX('Per Invoice'!A$2:A$601,$AA17)="","",INDEX('Per Invoice'!A$2:A$601,$AA17)))</f>
        <v/>
      </c>
      <c r="B17">
        <f>IF($AA17="","",IF(INDEX('Per Invoice'!B$2:B$601,$AA17)="","",INDEX('Per Invoice'!B$2:B$601,$AA17)))</f>
        <v/>
      </c>
      <c r="C17">
        <f>IF($AA17="","",IF(INDEX('Per Invoice'!C$2:C$601,$AA17)="","",INDEX('Per Invoice'!C$2:C$601,$AA17)))</f>
        <v/>
      </c>
      <c r="D17">
        <f>IF($AA17="","",IF(INDEX('Per Invoice'!D$2:D$601,$AA17)="","",INDEX('Per Invoice'!D$2:D$601,$AA17)))</f>
        <v/>
      </c>
      <c r="E17" s="14">
        <f>IF($AA17="","",IF(INDEX('Per Invoice'!E$2:E$601,$AA17)="","",INDEX('Per Invoice'!E$2:E$601,$AA17)))</f>
        <v/>
      </c>
      <c r="F17">
        <f>IF($AA17="","",IF(INDEX('Per Invoice'!F$2:F$601,$AA17)="","",INDEX('Per Invoice'!F$2:F$601,$AA17)))</f>
        <v/>
      </c>
      <c r="G17">
        <f>IF($AA17="","",IF(INDEX('Per Invoice'!G$2:G$601,$AA17)="","",INDEX('Per Invoice'!G$2:G$601,$AA17)))</f>
        <v/>
      </c>
      <c r="H17">
        <f>IF($AA17="","",IF(INDEX('Per Invoice'!H$2:H$601,$AA17)="","",INDEX('Per Invoice'!H$2:H$601,$AA17)))</f>
        <v/>
      </c>
      <c r="I17">
        <f>IF($AA17="","",IF(INDEX('Per Invoice'!I$2:I$601,$AA17)="","",INDEX('Per Invoice'!I$2:I$601,$AA17)))</f>
        <v/>
      </c>
      <c r="J17">
        <f>IF($AA17="","",IF(INDEX('Per Invoice'!J$2:J$601,$AA17)="","",INDEX('Per Invoice'!J$2:J$601,$AA17)))</f>
        <v/>
      </c>
      <c r="K17" s="7">
        <f>IF($AA17="","",IF(INDEX('Per Invoice'!K$2:K$601,$AA17)="","",INDEX('Per Invoice'!K$2:K$601,$AA17)))</f>
        <v/>
      </c>
      <c r="L17">
        <f>IF($AA17="","",IF(INDEX('Per Invoice'!L$2:L$601,$AA17)="","",INDEX('Per Invoice'!L$2:L$601,$AA17)))</f>
        <v/>
      </c>
      <c r="M17">
        <f>IF($AA17="","",IF(INDEX('Per Invoice'!M$2:M$601,$AA17)="","",INDEX('Per Invoice'!M$2:M$601,$AA17)))</f>
        <v/>
      </c>
      <c r="N17">
        <f>IF($AA17="","",IF(INDEX('Per Invoice'!N$2:N$601,$AA17)="","",INDEX('Per Invoice'!N$2:N$601,$AA17)))</f>
        <v/>
      </c>
      <c r="O17" s="7">
        <f>IF($AA17="","",IF(INDEX('Per Invoice'!O$2:O$601,$AA17)="","",INDEX('Per Invoice'!O$2:O$601,$AA17)))</f>
        <v/>
      </c>
      <c r="P17" s="7">
        <f>IF($AA17="","",IF(INDEX('Per Invoice'!P$2:P$601,$AA17)="","",INDEX('Per Invoice'!P$2:P$601,$AA17)))</f>
        <v/>
      </c>
      <c r="Q17">
        <f>IF($AA17="","",IF(INDEX('Per Invoice'!Q$2:Q$601,$AA17)="","",INDEX('Per Invoice'!Q$2:Q$601,$AA17)))</f>
        <v/>
      </c>
      <c r="R17" s="7">
        <f>IF($AA17="","",IF(INDEX('Per Invoice'!R$2:R$601,$AA17)="","",INDEX('Per Invoice'!R$2:R$601,$AA17)))</f>
        <v/>
      </c>
      <c r="S17" s="7">
        <f>IF($AA17="","",IF(INDEX('Per Invoice'!S$2:S$601,$AA17)="","",INDEX('Per Invoice'!S$2:S$601,$AA17)))</f>
        <v/>
      </c>
      <c r="T17">
        <f>IF($AA17="","",IF(INDEX('Per Invoice'!T$2:T$601,$AA17)="","",INDEX('Per Invoice'!T$2:T$601,$AA17)))</f>
        <v/>
      </c>
      <c r="U17" s="7">
        <f>IF($AA17="","",IF(INDEX('Per Invoice'!U$2:U$601,$AA17)="","",INDEX('Per Invoice'!U$2:U$601,$AA17)))</f>
        <v/>
      </c>
      <c r="V17" s="7">
        <f>IF($AA17="","",IF(INDEX('Per Invoice'!V$2:V$601,$AA17)="","",INDEX('Per Invoice'!V$2:V$601,$AA17)))</f>
        <v/>
      </c>
      <c r="W17" s="7">
        <f>IF($AA17="","",IF(INDEX('Per Invoice'!W$2:W$601,$AA17)="","",INDEX('Per Invoice'!W$2:W$601,$AA17)))</f>
        <v/>
      </c>
      <c r="X17" s="7">
        <f>IF($AA17="","",IF(INDEX('Per Invoice'!X$2:X$601,$AA17)="","",INDEX('Per Invoice'!X$2:X$601,$AA17)))</f>
        <v/>
      </c>
      <c r="Y17" s="7">
        <f>IF($AA17="","",IF(INDEX('Per Invoice'!Y$2:Y$601,$AA17)="","",INDEX('Per Invoice'!Y$2:Y$601,$AA17)))</f>
        <v/>
      </c>
      <c r="Z17" s="7">
        <f>IF($AA17="","",IF(INDEX('Per Invoice'!Z$2:Z$601,$AA17)="","",INDEX('Per Invoice'!Z$2:Z$601,$AA17)))</f>
        <v/>
      </c>
      <c r="AA17" s="16">
        <f>IFERROR(MATCH(Settings!$C$27&amp;"|"&amp;ROWS($AA$2:$AA17),'Per Invoice'!$AC$2:$AC$601,0),"")</f>
        <v/>
      </c>
    </row>
    <row r="18">
      <c r="A18">
        <f>IF($AA18="","",IF(INDEX('Per Invoice'!A$2:A$601,$AA18)="","",INDEX('Per Invoice'!A$2:A$601,$AA18)))</f>
        <v/>
      </c>
      <c r="B18">
        <f>IF($AA18="","",IF(INDEX('Per Invoice'!B$2:B$601,$AA18)="","",INDEX('Per Invoice'!B$2:B$601,$AA18)))</f>
        <v/>
      </c>
      <c r="C18">
        <f>IF($AA18="","",IF(INDEX('Per Invoice'!C$2:C$601,$AA18)="","",INDEX('Per Invoice'!C$2:C$601,$AA18)))</f>
        <v/>
      </c>
      <c r="D18">
        <f>IF($AA18="","",IF(INDEX('Per Invoice'!D$2:D$601,$AA18)="","",INDEX('Per Invoice'!D$2:D$601,$AA18)))</f>
        <v/>
      </c>
      <c r="E18" s="14">
        <f>IF($AA18="","",IF(INDEX('Per Invoice'!E$2:E$601,$AA18)="","",INDEX('Per Invoice'!E$2:E$601,$AA18)))</f>
        <v/>
      </c>
      <c r="F18">
        <f>IF($AA18="","",IF(INDEX('Per Invoice'!F$2:F$601,$AA18)="","",INDEX('Per Invoice'!F$2:F$601,$AA18)))</f>
        <v/>
      </c>
      <c r="G18">
        <f>IF($AA18="","",IF(INDEX('Per Invoice'!G$2:G$601,$AA18)="","",INDEX('Per Invoice'!G$2:G$601,$AA18)))</f>
        <v/>
      </c>
      <c r="H18">
        <f>IF($AA18="","",IF(INDEX('Per Invoice'!H$2:H$601,$AA18)="","",INDEX('Per Invoice'!H$2:H$601,$AA18)))</f>
        <v/>
      </c>
      <c r="I18">
        <f>IF($AA18="","",IF(INDEX('Per Invoice'!I$2:I$601,$AA18)="","",INDEX('Per Invoice'!I$2:I$601,$AA18)))</f>
        <v/>
      </c>
      <c r="J18">
        <f>IF($AA18="","",IF(INDEX('Per Invoice'!J$2:J$601,$AA18)="","",INDEX('Per Invoice'!J$2:J$601,$AA18)))</f>
        <v/>
      </c>
      <c r="K18" s="7">
        <f>IF($AA18="","",IF(INDEX('Per Invoice'!K$2:K$601,$AA18)="","",INDEX('Per Invoice'!K$2:K$601,$AA18)))</f>
        <v/>
      </c>
      <c r="L18">
        <f>IF($AA18="","",IF(INDEX('Per Invoice'!L$2:L$601,$AA18)="","",INDEX('Per Invoice'!L$2:L$601,$AA18)))</f>
        <v/>
      </c>
      <c r="M18">
        <f>IF($AA18="","",IF(INDEX('Per Invoice'!M$2:M$601,$AA18)="","",INDEX('Per Invoice'!M$2:M$601,$AA18)))</f>
        <v/>
      </c>
      <c r="N18">
        <f>IF($AA18="","",IF(INDEX('Per Invoice'!N$2:N$601,$AA18)="","",INDEX('Per Invoice'!N$2:N$601,$AA18)))</f>
        <v/>
      </c>
      <c r="O18" s="7">
        <f>IF($AA18="","",IF(INDEX('Per Invoice'!O$2:O$601,$AA18)="","",INDEX('Per Invoice'!O$2:O$601,$AA18)))</f>
        <v/>
      </c>
      <c r="P18" s="7">
        <f>IF($AA18="","",IF(INDEX('Per Invoice'!P$2:P$601,$AA18)="","",INDEX('Per Invoice'!P$2:P$601,$AA18)))</f>
        <v/>
      </c>
      <c r="Q18">
        <f>IF($AA18="","",IF(INDEX('Per Invoice'!Q$2:Q$601,$AA18)="","",INDEX('Per Invoice'!Q$2:Q$601,$AA18)))</f>
        <v/>
      </c>
      <c r="R18" s="7">
        <f>IF($AA18="","",IF(INDEX('Per Invoice'!R$2:R$601,$AA18)="","",INDEX('Per Invoice'!R$2:R$601,$AA18)))</f>
        <v/>
      </c>
      <c r="S18" s="7">
        <f>IF($AA18="","",IF(INDEX('Per Invoice'!S$2:S$601,$AA18)="","",INDEX('Per Invoice'!S$2:S$601,$AA18)))</f>
        <v/>
      </c>
      <c r="T18">
        <f>IF($AA18="","",IF(INDEX('Per Invoice'!T$2:T$601,$AA18)="","",INDEX('Per Invoice'!T$2:T$601,$AA18)))</f>
        <v/>
      </c>
      <c r="U18" s="7">
        <f>IF($AA18="","",IF(INDEX('Per Invoice'!U$2:U$601,$AA18)="","",INDEX('Per Invoice'!U$2:U$601,$AA18)))</f>
        <v/>
      </c>
      <c r="V18" s="7">
        <f>IF($AA18="","",IF(INDEX('Per Invoice'!V$2:V$601,$AA18)="","",INDEX('Per Invoice'!V$2:V$601,$AA18)))</f>
        <v/>
      </c>
      <c r="W18" s="7">
        <f>IF($AA18="","",IF(INDEX('Per Invoice'!W$2:W$601,$AA18)="","",INDEX('Per Invoice'!W$2:W$601,$AA18)))</f>
        <v/>
      </c>
      <c r="X18" s="7">
        <f>IF($AA18="","",IF(INDEX('Per Invoice'!X$2:X$601,$AA18)="","",INDEX('Per Invoice'!X$2:X$601,$AA18)))</f>
        <v/>
      </c>
      <c r="Y18" s="7">
        <f>IF($AA18="","",IF(INDEX('Per Invoice'!Y$2:Y$601,$AA18)="","",INDEX('Per Invoice'!Y$2:Y$601,$AA18)))</f>
        <v/>
      </c>
      <c r="Z18" s="7">
        <f>IF($AA18="","",IF(INDEX('Per Invoice'!Z$2:Z$601,$AA18)="","",INDEX('Per Invoice'!Z$2:Z$601,$AA18)))</f>
        <v/>
      </c>
      <c r="AA18" s="16">
        <f>IFERROR(MATCH(Settings!$C$27&amp;"|"&amp;ROWS($AA$2:$AA18),'Per Invoice'!$AC$2:$AC$601,0),"")</f>
        <v/>
      </c>
    </row>
    <row r="19">
      <c r="A19">
        <f>IF($AA19="","",IF(INDEX('Per Invoice'!A$2:A$601,$AA19)="","",INDEX('Per Invoice'!A$2:A$601,$AA19)))</f>
        <v/>
      </c>
      <c r="B19">
        <f>IF($AA19="","",IF(INDEX('Per Invoice'!B$2:B$601,$AA19)="","",INDEX('Per Invoice'!B$2:B$601,$AA19)))</f>
        <v/>
      </c>
      <c r="C19">
        <f>IF($AA19="","",IF(INDEX('Per Invoice'!C$2:C$601,$AA19)="","",INDEX('Per Invoice'!C$2:C$601,$AA19)))</f>
        <v/>
      </c>
      <c r="D19">
        <f>IF($AA19="","",IF(INDEX('Per Invoice'!D$2:D$601,$AA19)="","",INDEX('Per Invoice'!D$2:D$601,$AA19)))</f>
        <v/>
      </c>
      <c r="E19" s="14">
        <f>IF($AA19="","",IF(INDEX('Per Invoice'!E$2:E$601,$AA19)="","",INDEX('Per Invoice'!E$2:E$601,$AA19)))</f>
        <v/>
      </c>
      <c r="F19">
        <f>IF($AA19="","",IF(INDEX('Per Invoice'!F$2:F$601,$AA19)="","",INDEX('Per Invoice'!F$2:F$601,$AA19)))</f>
        <v/>
      </c>
      <c r="G19">
        <f>IF($AA19="","",IF(INDEX('Per Invoice'!G$2:G$601,$AA19)="","",INDEX('Per Invoice'!G$2:G$601,$AA19)))</f>
        <v/>
      </c>
      <c r="H19">
        <f>IF($AA19="","",IF(INDEX('Per Invoice'!H$2:H$601,$AA19)="","",INDEX('Per Invoice'!H$2:H$601,$AA19)))</f>
        <v/>
      </c>
      <c r="I19">
        <f>IF($AA19="","",IF(INDEX('Per Invoice'!I$2:I$601,$AA19)="","",INDEX('Per Invoice'!I$2:I$601,$AA19)))</f>
        <v/>
      </c>
      <c r="J19">
        <f>IF($AA19="","",IF(INDEX('Per Invoice'!J$2:J$601,$AA19)="","",INDEX('Per Invoice'!J$2:J$601,$AA19)))</f>
        <v/>
      </c>
      <c r="K19" s="7">
        <f>IF($AA19="","",IF(INDEX('Per Invoice'!K$2:K$601,$AA19)="","",INDEX('Per Invoice'!K$2:K$601,$AA19)))</f>
        <v/>
      </c>
      <c r="L19">
        <f>IF($AA19="","",IF(INDEX('Per Invoice'!L$2:L$601,$AA19)="","",INDEX('Per Invoice'!L$2:L$601,$AA19)))</f>
        <v/>
      </c>
      <c r="M19">
        <f>IF($AA19="","",IF(INDEX('Per Invoice'!M$2:M$601,$AA19)="","",INDEX('Per Invoice'!M$2:M$601,$AA19)))</f>
        <v/>
      </c>
      <c r="N19">
        <f>IF($AA19="","",IF(INDEX('Per Invoice'!N$2:N$601,$AA19)="","",INDEX('Per Invoice'!N$2:N$601,$AA19)))</f>
        <v/>
      </c>
      <c r="O19" s="7">
        <f>IF($AA19="","",IF(INDEX('Per Invoice'!O$2:O$601,$AA19)="","",INDEX('Per Invoice'!O$2:O$601,$AA19)))</f>
        <v/>
      </c>
      <c r="P19" s="7">
        <f>IF($AA19="","",IF(INDEX('Per Invoice'!P$2:P$601,$AA19)="","",INDEX('Per Invoice'!P$2:P$601,$AA19)))</f>
        <v/>
      </c>
      <c r="Q19">
        <f>IF($AA19="","",IF(INDEX('Per Invoice'!Q$2:Q$601,$AA19)="","",INDEX('Per Invoice'!Q$2:Q$601,$AA19)))</f>
        <v/>
      </c>
      <c r="R19" s="7">
        <f>IF($AA19="","",IF(INDEX('Per Invoice'!R$2:R$601,$AA19)="","",INDEX('Per Invoice'!R$2:R$601,$AA19)))</f>
        <v/>
      </c>
      <c r="S19" s="7">
        <f>IF($AA19="","",IF(INDEX('Per Invoice'!S$2:S$601,$AA19)="","",INDEX('Per Invoice'!S$2:S$601,$AA19)))</f>
        <v/>
      </c>
      <c r="T19">
        <f>IF($AA19="","",IF(INDEX('Per Invoice'!T$2:T$601,$AA19)="","",INDEX('Per Invoice'!T$2:T$601,$AA19)))</f>
        <v/>
      </c>
      <c r="U19" s="7">
        <f>IF($AA19="","",IF(INDEX('Per Invoice'!U$2:U$601,$AA19)="","",INDEX('Per Invoice'!U$2:U$601,$AA19)))</f>
        <v/>
      </c>
      <c r="V19" s="7">
        <f>IF($AA19="","",IF(INDEX('Per Invoice'!V$2:V$601,$AA19)="","",INDEX('Per Invoice'!V$2:V$601,$AA19)))</f>
        <v/>
      </c>
      <c r="W19" s="7">
        <f>IF($AA19="","",IF(INDEX('Per Invoice'!W$2:W$601,$AA19)="","",INDEX('Per Invoice'!W$2:W$601,$AA19)))</f>
        <v/>
      </c>
      <c r="X19" s="7">
        <f>IF($AA19="","",IF(INDEX('Per Invoice'!X$2:X$601,$AA19)="","",INDEX('Per Invoice'!X$2:X$601,$AA19)))</f>
        <v/>
      </c>
      <c r="Y19" s="7">
        <f>IF($AA19="","",IF(INDEX('Per Invoice'!Y$2:Y$601,$AA19)="","",INDEX('Per Invoice'!Y$2:Y$601,$AA19)))</f>
        <v/>
      </c>
      <c r="Z19" s="7">
        <f>IF($AA19="","",IF(INDEX('Per Invoice'!Z$2:Z$601,$AA19)="","",INDEX('Per Invoice'!Z$2:Z$601,$AA19)))</f>
        <v/>
      </c>
      <c r="AA19" s="16">
        <f>IFERROR(MATCH(Settings!$C$27&amp;"|"&amp;ROWS($AA$2:$AA19),'Per Invoice'!$AC$2:$AC$601,0),"")</f>
        <v/>
      </c>
    </row>
    <row r="20">
      <c r="A20">
        <f>IF($AA20="","",IF(INDEX('Per Invoice'!A$2:A$601,$AA20)="","",INDEX('Per Invoice'!A$2:A$601,$AA20)))</f>
        <v/>
      </c>
      <c r="B20">
        <f>IF($AA20="","",IF(INDEX('Per Invoice'!B$2:B$601,$AA20)="","",INDEX('Per Invoice'!B$2:B$601,$AA20)))</f>
        <v/>
      </c>
      <c r="C20">
        <f>IF($AA20="","",IF(INDEX('Per Invoice'!C$2:C$601,$AA20)="","",INDEX('Per Invoice'!C$2:C$601,$AA20)))</f>
        <v/>
      </c>
      <c r="D20">
        <f>IF($AA20="","",IF(INDEX('Per Invoice'!D$2:D$601,$AA20)="","",INDEX('Per Invoice'!D$2:D$601,$AA20)))</f>
        <v/>
      </c>
      <c r="E20" s="14">
        <f>IF($AA20="","",IF(INDEX('Per Invoice'!E$2:E$601,$AA20)="","",INDEX('Per Invoice'!E$2:E$601,$AA20)))</f>
        <v/>
      </c>
      <c r="F20">
        <f>IF($AA20="","",IF(INDEX('Per Invoice'!F$2:F$601,$AA20)="","",INDEX('Per Invoice'!F$2:F$601,$AA20)))</f>
        <v/>
      </c>
      <c r="G20">
        <f>IF($AA20="","",IF(INDEX('Per Invoice'!G$2:G$601,$AA20)="","",INDEX('Per Invoice'!G$2:G$601,$AA20)))</f>
        <v/>
      </c>
      <c r="H20">
        <f>IF($AA20="","",IF(INDEX('Per Invoice'!H$2:H$601,$AA20)="","",INDEX('Per Invoice'!H$2:H$601,$AA20)))</f>
        <v/>
      </c>
      <c r="I20">
        <f>IF($AA20="","",IF(INDEX('Per Invoice'!I$2:I$601,$AA20)="","",INDEX('Per Invoice'!I$2:I$601,$AA20)))</f>
        <v/>
      </c>
      <c r="J20">
        <f>IF($AA20="","",IF(INDEX('Per Invoice'!J$2:J$601,$AA20)="","",INDEX('Per Invoice'!J$2:J$601,$AA20)))</f>
        <v/>
      </c>
      <c r="K20" s="7">
        <f>IF($AA20="","",IF(INDEX('Per Invoice'!K$2:K$601,$AA20)="","",INDEX('Per Invoice'!K$2:K$601,$AA20)))</f>
        <v/>
      </c>
      <c r="L20">
        <f>IF($AA20="","",IF(INDEX('Per Invoice'!L$2:L$601,$AA20)="","",INDEX('Per Invoice'!L$2:L$601,$AA20)))</f>
        <v/>
      </c>
      <c r="M20">
        <f>IF($AA20="","",IF(INDEX('Per Invoice'!M$2:M$601,$AA20)="","",INDEX('Per Invoice'!M$2:M$601,$AA20)))</f>
        <v/>
      </c>
      <c r="N20">
        <f>IF($AA20="","",IF(INDEX('Per Invoice'!N$2:N$601,$AA20)="","",INDEX('Per Invoice'!N$2:N$601,$AA20)))</f>
        <v/>
      </c>
      <c r="O20" s="7">
        <f>IF($AA20="","",IF(INDEX('Per Invoice'!O$2:O$601,$AA20)="","",INDEX('Per Invoice'!O$2:O$601,$AA20)))</f>
        <v/>
      </c>
      <c r="P20" s="7">
        <f>IF($AA20="","",IF(INDEX('Per Invoice'!P$2:P$601,$AA20)="","",INDEX('Per Invoice'!P$2:P$601,$AA20)))</f>
        <v/>
      </c>
      <c r="Q20">
        <f>IF($AA20="","",IF(INDEX('Per Invoice'!Q$2:Q$601,$AA20)="","",INDEX('Per Invoice'!Q$2:Q$601,$AA20)))</f>
        <v/>
      </c>
      <c r="R20" s="7">
        <f>IF($AA20="","",IF(INDEX('Per Invoice'!R$2:R$601,$AA20)="","",INDEX('Per Invoice'!R$2:R$601,$AA20)))</f>
        <v/>
      </c>
      <c r="S20" s="7">
        <f>IF($AA20="","",IF(INDEX('Per Invoice'!S$2:S$601,$AA20)="","",INDEX('Per Invoice'!S$2:S$601,$AA20)))</f>
        <v/>
      </c>
      <c r="T20">
        <f>IF($AA20="","",IF(INDEX('Per Invoice'!T$2:T$601,$AA20)="","",INDEX('Per Invoice'!T$2:T$601,$AA20)))</f>
        <v/>
      </c>
      <c r="U20" s="7">
        <f>IF($AA20="","",IF(INDEX('Per Invoice'!U$2:U$601,$AA20)="","",INDEX('Per Invoice'!U$2:U$601,$AA20)))</f>
        <v/>
      </c>
      <c r="V20" s="7">
        <f>IF($AA20="","",IF(INDEX('Per Invoice'!V$2:V$601,$AA20)="","",INDEX('Per Invoice'!V$2:V$601,$AA20)))</f>
        <v/>
      </c>
      <c r="W20" s="7">
        <f>IF($AA20="","",IF(INDEX('Per Invoice'!W$2:W$601,$AA20)="","",INDEX('Per Invoice'!W$2:W$601,$AA20)))</f>
        <v/>
      </c>
      <c r="X20" s="7">
        <f>IF($AA20="","",IF(INDEX('Per Invoice'!X$2:X$601,$AA20)="","",INDEX('Per Invoice'!X$2:X$601,$AA20)))</f>
        <v/>
      </c>
      <c r="Y20" s="7">
        <f>IF($AA20="","",IF(INDEX('Per Invoice'!Y$2:Y$601,$AA20)="","",INDEX('Per Invoice'!Y$2:Y$601,$AA20)))</f>
        <v/>
      </c>
      <c r="Z20" s="7">
        <f>IF($AA20="","",IF(INDEX('Per Invoice'!Z$2:Z$601,$AA20)="","",INDEX('Per Invoice'!Z$2:Z$601,$AA20)))</f>
        <v/>
      </c>
      <c r="AA20" s="16">
        <f>IFERROR(MATCH(Settings!$C$27&amp;"|"&amp;ROWS($AA$2:$AA20),'Per Invoice'!$AC$2:$AC$601,0),"")</f>
        <v/>
      </c>
    </row>
    <row r="21">
      <c r="A21">
        <f>IF($AA21="","",IF(INDEX('Per Invoice'!A$2:A$601,$AA21)="","",INDEX('Per Invoice'!A$2:A$601,$AA21)))</f>
        <v/>
      </c>
      <c r="B21">
        <f>IF($AA21="","",IF(INDEX('Per Invoice'!B$2:B$601,$AA21)="","",INDEX('Per Invoice'!B$2:B$601,$AA21)))</f>
        <v/>
      </c>
      <c r="C21">
        <f>IF($AA21="","",IF(INDEX('Per Invoice'!C$2:C$601,$AA21)="","",INDEX('Per Invoice'!C$2:C$601,$AA21)))</f>
        <v/>
      </c>
      <c r="D21">
        <f>IF($AA21="","",IF(INDEX('Per Invoice'!D$2:D$601,$AA21)="","",INDEX('Per Invoice'!D$2:D$601,$AA21)))</f>
        <v/>
      </c>
      <c r="E21" s="14">
        <f>IF($AA21="","",IF(INDEX('Per Invoice'!E$2:E$601,$AA21)="","",INDEX('Per Invoice'!E$2:E$601,$AA21)))</f>
        <v/>
      </c>
      <c r="F21">
        <f>IF($AA21="","",IF(INDEX('Per Invoice'!F$2:F$601,$AA21)="","",INDEX('Per Invoice'!F$2:F$601,$AA21)))</f>
        <v/>
      </c>
      <c r="G21">
        <f>IF($AA21="","",IF(INDEX('Per Invoice'!G$2:G$601,$AA21)="","",INDEX('Per Invoice'!G$2:G$601,$AA21)))</f>
        <v/>
      </c>
      <c r="H21">
        <f>IF($AA21="","",IF(INDEX('Per Invoice'!H$2:H$601,$AA21)="","",INDEX('Per Invoice'!H$2:H$601,$AA21)))</f>
        <v/>
      </c>
      <c r="I21">
        <f>IF($AA21="","",IF(INDEX('Per Invoice'!I$2:I$601,$AA21)="","",INDEX('Per Invoice'!I$2:I$601,$AA21)))</f>
        <v/>
      </c>
      <c r="J21">
        <f>IF($AA21="","",IF(INDEX('Per Invoice'!J$2:J$601,$AA21)="","",INDEX('Per Invoice'!J$2:J$601,$AA21)))</f>
        <v/>
      </c>
      <c r="K21" s="7">
        <f>IF($AA21="","",IF(INDEX('Per Invoice'!K$2:K$601,$AA21)="","",INDEX('Per Invoice'!K$2:K$601,$AA21)))</f>
        <v/>
      </c>
      <c r="L21">
        <f>IF($AA21="","",IF(INDEX('Per Invoice'!L$2:L$601,$AA21)="","",INDEX('Per Invoice'!L$2:L$601,$AA21)))</f>
        <v/>
      </c>
      <c r="M21">
        <f>IF($AA21="","",IF(INDEX('Per Invoice'!M$2:M$601,$AA21)="","",INDEX('Per Invoice'!M$2:M$601,$AA21)))</f>
        <v/>
      </c>
      <c r="N21">
        <f>IF($AA21="","",IF(INDEX('Per Invoice'!N$2:N$601,$AA21)="","",INDEX('Per Invoice'!N$2:N$601,$AA21)))</f>
        <v/>
      </c>
      <c r="O21" s="7">
        <f>IF($AA21="","",IF(INDEX('Per Invoice'!O$2:O$601,$AA21)="","",INDEX('Per Invoice'!O$2:O$601,$AA21)))</f>
        <v/>
      </c>
      <c r="P21" s="7">
        <f>IF($AA21="","",IF(INDEX('Per Invoice'!P$2:P$601,$AA21)="","",INDEX('Per Invoice'!P$2:P$601,$AA21)))</f>
        <v/>
      </c>
      <c r="Q21">
        <f>IF($AA21="","",IF(INDEX('Per Invoice'!Q$2:Q$601,$AA21)="","",INDEX('Per Invoice'!Q$2:Q$601,$AA21)))</f>
        <v/>
      </c>
      <c r="R21" s="7">
        <f>IF($AA21="","",IF(INDEX('Per Invoice'!R$2:R$601,$AA21)="","",INDEX('Per Invoice'!R$2:R$601,$AA21)))</f>
        <v/>
      </c>
      <c r="S21" s="7">
        <f>IF($AA21="","",IF(INDEX('Per Invoice'!S$2:S$601,$AA21)="","",INDEX('Per Invoice'!S$2:S$601,$AA21)))</f>
        <v/>
      </c>
      <c r="T21">
        <f>IF($AA21="","",IF(INDEX('Per Invoice'!T$2:T$601,$AA21)="","",INDEX('Per Invoice'!T$2:T$601,$AA21)))</f>
        <v/>
      </c>
      <c r="U21" s="7">
        <f>IF($AA21="","",IF(INDEX('Per Invoice'!U$2:U$601,$AA21)="","",INDEX('Per Invoice'!U$2:U$601,$AA21)))</f>
        <v/>
      </c>
      <c r="V21" s="7">
        <f>IF($AA21="","",IF(INDEX('Per Invoice'!V$2:V$601,$AA21)="","",INDEX('Per Invoice'!V$2:V$601,$AA21)))</f>
        <v/>
      </c>
      <c r="W21" s="7">
        <f>IF($AA21="","",IF(INDEX('Per Invoice'!W$2:W$601,$AA21)="","",INDEX('Per Invoice'!W$2:W$601,$AA21)))</f>
        <v/>
      </c>
      <c r="X21" s="7">
        <f>IF($AA21="","",IF(INDEX('Per Invoice'!X$2:X$601,$AA21)="","",INDEX('Per Invoice'!X$2:X$601,$AA21)))</f>
        <v/>
      </c>
      <c r="Y21" s="7">
        <f>IF($AA21="","",IF(INDEX('Per Invoice'!Y$2:Y$601,$AA21)="","",INDEX('Per Invoice'!Y$2:Y$601,$AA21)))</f>
        <v/>
      </c>
      <c r="Z21" s="7">
        <f>IF($AA21="","",IF(INDEX('Per Invoice'!Z$2:Z$601,$AA21)="","",INDEX('Per Invoice'!Z$2:Z$601,$AA21)))</f>
        <v/>
      </c>
      <c r="AA21" s="16">
        <f>IFERROR(MATCH(Settings!$C$27&amp;"|"&amp;ROWS($AA$2:$AA21),'Per Invoice'!$AC$2:$AC$601,0),"")</f>
        <v/>
      </c>
    </row>
    <row r="22">
      <c r="A22">
        <f>IF($AA22="","",IF(INDEX('Per Invoice'!A$2:A$601,$AA22)="","",INDEX('Per Invoice'!A$2:A$601,$AA22)))</f>
        <v/>
      </c>
      <c r="B22">
        <f>IF($AA22="","",IF(INDEX('Per Invoice'!B$2:B$601,$AA22)="","",INDEX('Per Invoice'!B$2:B$601,$AA22)))</f>
        <v/>
      </c>
      <c r="C22">
        <f>IF($AA22="","",IF(INDEX('Per Invoice'!C$2:C$601,$AA22)="","",INDEX('Per Invoice'!C$2:C$601,$AA22)))</f>
        <v/>
      </c>
      <c r="D22">
        <f>IF($AA22="","",IF(INDEX('Per Invoice'!D$2:D$601,$AA22)="","",INDEX('Per Invoice'!D$2:D$601,$AA22)))</f>
        <v/>
      </c>
      <c r="E22" s="14">
        <f>IF($AA22="","",IF(INDEX('Per Invoice'!E$2:E$601,$AA22)="","",INDEX('Per Invoice'!E$2:E$601,$AA22)))</f>
        <v/>
      </c>
      <c r="F22">
        <f>IF($AA22="","",IF(INDEX('Per Invoice'!F$2:F$601,$AA22)="","",INDEX('Per Invoice'!F$2:F$601,$AA22)))</f>
        <v/>
      </c>
      <c r="G22">
        <f>IF($AA22="","",IF(INDEX('Per Invoice'!G$2:G$601,$AA22)="","",INDEX('Per Invoice'!G$2:G$601,$AA22)))</f>
        <v/>
      </c>
      <c r="H22">
        <f>IF($AA22="","",IF(INDEX('Per Invoice'!H$2:H$601,$AA22)="","",INDEX('Per Invoice'!H$2:H$601,$AA22)))</f>
        <v/>
      </c>
      <c r="I22">
        <f>IF($AA22="","",IF(INDEX('Per Invoice'!I$2:I$601,$AA22)="","",INDEX('Per Invoice'!I$2:I$601,$AA22)))</f>
        <v/>
      </c>
      <c r="J22">
        <f>IF($AA22="","",IF(INDEX('Per Invoice'!J$2:J$601,$AA22)="","",INDEX('Per Invoice'!J$2:J$601,$AA22)))</f>
        <v/>
      </c>
      <c r="K22" s="7">
        <f>IF($AA22="","",IF(INDEX('Per Invoice'!K$2:K$601,$AA22)="","",INDEX('Per Invoice'!K$2:K$601,$AA22)))</f>
        <v/>
      </c>
      <c r="L22">
        <f>IF($AA22="","",IF(INDEX('Per Invoice'!L$2:L$601,$AA22)="","",INDEX('Per Invoice'!L$2:L$601,$AA22)))</f>
        <v/>
      </c>
      <c r="M22">
        <f>IF($AA22="","",IF(INDEX('Per Invoice'!M$2:M$601,$AA22)="","",INDEX('Per Invoice'!M$2:M$601,$AA22)))</f>
        <v/>
      </c>
      <c r="N22">
        <f>IF($AA22="","",IF(INDEX('Per Invoice'!N$2:N$601,$AA22)="","",INDEX('Per Invoice'!N$2:N$601,$AA22)))</f>
        <v/>
      </c>
      <c r="O22" s="7">
        <f>IF($AA22="","",IF(INDEX('Per Invoice'!O$2:O$601,$AA22)="","",INDEX('Per Invoice'!O$2:O$601,$AA22)))</f>
        <v/>
      </c>
      <c r="P22" s="7">
        <f>IF($AA22="","",IF(INDEX('Per Invoice'!P$2:P$601,$AA22)="","",INDEX('Per Invoice'!P$2:P$601,$AA22)))</f>
        <v/>
      </c>
      <c r="Q22">
        <f>IF($AA22="","",IF(INDEX('Per Invoice'!Q$2:Q$601,$AA22)="","",INDEX('Per Invoice'!Q$2:Q$601,$AA22)))</f>
        <v/>
      </c>
      <c r="R22" s="7">
        <f>IF($AA22="","",IF(INDEX('Per Invoice'!R$2:R$601,$AA22)="","",INDEX('Per Invoice'!R$2:R$601,$AA22)))</f>
        <v/>
      </c>
      <c r="S22" s="7">
        <f>IF($AA22="","",IF(INDEX('Per Invoice'!S$2:S$601,$AA22)="","",INDEX('Per Invoice'!S$2:S$601,$AA22)))</f>
        <v/>
      </c>
      <c r="T22">
        <f>IF($AA22="","",IF(INDEX('Per Invoice'!T$2:T$601,$AA22)="","",INDEX('Per Invoice'!T$2:T$601,$AA22)))</f>
        <v/>
      </c>
      <c r="U22" s="7">
        <f>IF($AA22="","",IF(INDEX('Per Invoice'!U$2:U$601,$AA22)="","",INDEX('Per Invoice'!U$2:U$601,$AA22)))</f>
        <v/>
      </c>
      <c r="V22" s="7">
        <f>IF($AA22="","",IF(INDEX('Per Invoice'!V$2:V$601,$AA22)="","",INDEX('Per Invoice'!V$2:V$601,$AA22)))</f>
        <v/>
      </c>
      <c r="W22" s="7">
        <f>IF($AA22="","",IF(INDEX('Per Invoice'!W$2:W$601,$AA22)="","",INDEX('Per Invoice'!W$2:W$601,$AA22)))</f>
        <v/>
      </c>
      <c r="X22" s="7">
        <f>IF($AA22="","",IF(INDEX('Per Invoice'!X$2:X$601,$AA22)="","",INDEX('Per Invoice'!X$2:X$601,$AA22)))</f>
        <v/>
      </c>
      <c r="Y22" s="7">
        <f>IF($AA22="","",IF(INDEX('Per Invoice'!Y$2:Y$601,$AA22)="","",INDEX('Per Invoice'!Y$2:Y$601,$AA22)))</f>
        <v/>
      </c>
      <c r="Z22" s="7">
        <f>IF($AA22="","",IF(INDEX('Per Invoice'!Z$2:Z$601,$AA22)="","",INDEX('Per Invoice'!Z$2:Z$601,$AA22)))</f>
        <v/>
      </c>
      <c r="AA22" s="16">
        <f>IFERROR(MATCH(Settings!$C$27&amp;"|"&amp;ROWS($AA$2:$AA22),'Per Invoice'!$AC$2:$AC$601,0),"")</f>
        <v/>
      </c>
    </row>
    <row r="23">
      <c r="A23">
        <f>IF($AA23="","",IF(INDEX('Per Invoice'!A$2:A$601,$AA23)="","",INDEX('Per Invoice'!A$2:A$601,$AA23)))</f>
        <v/>
      </c>
      <c r="B23">
        <f>IF($AA23="","",IF(INDEX('Per Invoice'!B$2:B$601,$AA23)="","",INDEX('Per Invoice'!B$2:B$601,$AA23)))</f>
        <v/>
      </c>
      <c r="C23">
        <f>IF($AA23="","",IF(INDEX('Per Invoice'!C$2:C$601,$AA23)="","",INDEX('Per Invoice'!C$2:C$601,$AA23)))</f>
        <v/>
      </c>
      <c r="D23">
        <f>IF($AA23="","",IF(INDEX('Per Invoice'!D$2:D$601,$AA23)="","",INDEX('Per Invoice'!D$2:D$601,$AA23)))</f>
        <v/>
      </c>
      <c r="E23" s="14">
        <f>IF($AA23="","",IF(INDEX('Per Invoice'!E$2:E$601,$AA23)="","",INDEX('Per Invoice'!E$2:E$601,$AA23)))</f>
        <v/>
      </c>
      <c r="F23">
        <f>IF($AA23="","",IF(INDEX('Per Invoice'!F$2:F$601,$AA23)="","",INDEX('Per Invoice'!F$2:F$601,$AA23)))</f>
        <v/>
      </c>
      <c r="G23">
        <f>IF($AA23="","",IF(INDEX('Per Invoice'!G$2:G$601,$AA23)="","",INDEX('Per Invoice'!G$2:G$601,$AA23)))</f>
        <v/>
      </c>
      <c r="H23">
        <f>IF($AA23="","",IF(INDEX('Per Invoice'!H$2:H$601,$AA23)="","",INDEX('Per Invoice'!H$2:H$601,$AA23)))</f>
        <v/>
      </c>
      <c r="I23">
        <f>IF($AA23="","",IF(INDEX('Per Invoice'!I$2:I$601,$AA23)="","",INDEX('Per Invoice'!I$2:I$601,$AA23)))</f>
        <v/>
      </c>
      <c r="J23">
        <f>IF($AA23="","",IF(INDEX('Per Invoice'!J$2:J$601,$AA23)="","",INDEX('Per Invoice'!J$2:J$601,$AA23)))</f>
        <v/>
      </c>
      <c r="K23" s="7">
        <f>IF($AA23="","",IF(INDEX('Per Invoice'!K$2:K$601,$AA23)="","",INDEX('Per Invoice'!K$2:K$601,$AA23)))</f>
        <v/>
      </c>
      <c r="L23">
        <f>IF($AA23="","",IF(INDEX('Per Invoice'!L$2:L$601,$AA23)="","",INDEX('Per Invoice'!L$2:L$601,$AA23)))</f>
        <v/>
      </c>
      <c r="M23">
        <f>IF($AA23="","",IF(INDEX('Per Invoice'!M$2:M$601,$AA23)="","",INDEX('Per Invoice'!M$2:M$601,$AA23)))</f>
        <v/>
      </c>
      <c r="N23">
        <f>IF($AA23="","",IF(INDEX('Per Invoice'!N$2:N$601,$AA23)="","",INDEX('Per Invoice'!N$2:N$601,$AA23)))</f>
        <v/>
      </c>
      <c r="O23" s="7">
        <f>IF($AA23="","",IF(INDEX('Per Invoice'!O$2:O$601,$AA23)="","",INDEX('Per Invoice'!O$2:O$601,$AA23)))</f>
        <v/>
      </c>
      <c r="P23" s="7">
        <f>IF($AA23="","",IF(INDEX('Per Invoice'!P$2:P$601,$AA23)="","",INDEX('Per Invoice'!P$2:P$601,$AA23)))</f>
        <v/>
      </c>
      <c r="Q23">
        <f>IF($AA23="","",IF(INDEX('Per Invoice'!Q$2:Q$601,$AA23)="","",INDEX('Per Invoice'!Q$2:Q$601,$AA23)))</f>
        <v/>
      </c>
      <c r="R23" s="7">
        <f>IF($AA23="","",IF(INDEX('Per Invoice'!R$2:R$601,$AA23)="","",INDEX('Per Invoice'!R$2:R$601,$AA23)))</f>
        <v/>
      </c>
      <c r="S23" s="7">
        <f>IF($AA23="","",IF(INDEX('Per Invoice'!S$2:S$601,$AA23)="","",INDEX('Per Invoice'!S$2:S$601,$AA23)))</f>
        <v/>
      </c>
      <c r="T23">
        <f>IF($AA23="","",IF(INDEX('Per Invoice'!T$2:T$601,$AA23)="","",INDEX('Per Invoice'!T$2:T$601,$AA23)))</f>
        <v/>
      </c>
      <c r="U23" s="7">
        <f>IF($AA23="","",IF(INDEX('Per Invoice'!U$2:U$601,$AA23)="","",INDEX('Per Invoice'!U$2:U$601,$AA23)))</f>
        <v/>
      </c>
      <c r="V23" s="7">
        <f>IF($AA23="","",IF(INDEX('Per Invoice'!V$2:V$601,$AA23)="","",INDEX('Per Invoice'!V$2:V$601,$AA23)))</f>
        <v/>
      </c>
      <c r="W23" s="7">
        <f>IF($AA23="","",IF(INDEX('Per Invoice'!W$2:W$601,$AA23)="","",INDEX('Per Invoice'!W$2:W$601,$AA23)))</f>
        <v/>
      </c>
      <c r="X23" s="7">
        <f>IF($AA23="","",IF(INDEX('Per Invoice'!X$2:X$601,$AA23)="","",INDEX('Per Invoice'!X$2:X$601,$AA23)))</f>
        <v/>
      </c>
      <c r="Y23" s="7">
        <f>IF($AA23="","",IF(INDEX('Per Invoice'!Y$2:Y$601,$AA23)="","",INDEX('Per Invoice'!Y$2:Y$601,$AA23)))</f>
        <v/>
      </c>
      <c r="Z23" s="7">
        <f>IF($AA23="","",IF(INDEX('Per Invoice'!Z$2:Z$601,$AA23)="","",INDEX('Per Invoice'!Z$2:Z$601,$AA23)))</f>
        <v/>
      </c>
      <c r="AA23" s="16">
        <f>IFERROR(MATCH(Settings!$C$27&amp;"|"&amp;ROWS($AA$2:$AA23),'Per Invoice'!$AC$2:$AC$601,0),"")</f>
        <v/>
      </c>
    </row>
    <row r="24">
      <c r="A24">
        <f>IF($AA24="","",IF(INDEX('Per Invoice'!A$2:A$601,$AA24)="","",INDEX('Per Invoice'!A$2:A$601,$AA24)))</f>
        <v/>
      </c>
      <c r="B24">
        <f>IF($AA24="","",IF(INDEX('Per Invoice'!B$2:B$601,$AA24)="","",INDEX('Per Invoice'!B$2:B$601,$AA24)))</f>
        <v/>
      </c>
      <c r="C24">
        <f>IF($AA24="","",IF(INDEX('Per Invoice'!C$2:C$601,$AA24)="","",INDEX('Per Invoice'!C$2:C$601,$AA24)))</f>
        <v/>
      </c>
      <c r="D24">
        <f>IF($AA24="","",IF(INDEX('Per Invoice'!D$2:D$601,$AA24)="","",INDEX('Per Invoice'!D$2:D$601,$AA24)))</f>
        <v/>
      </c>
      <c r="E24" s="14">
        <f>IF($AA24="","",IF(INDEX('Per Invoice'!E$2:E$601,$AA24)="","",INDEX('Per Invoice'!E$2:E$601,$AA24)))</f>
        <v/>
      </c>
      <c r="F24">
        <f>IF($AA24="","",IF(INDEX('Per Invoice'!F$2:F$601,$AA24)="","",INDEX('Per Invoice'!F$2:F$601,$AA24)))</f>
        <v/>
      </c>
      <c r="G24">
        <f>IF($AA24="","",IF(INDEX('Per Invoice'!G$2:G$601,$AA24)="","",INDEX('Per Invoice'!G$2:G$601,$AA24)))</f>
        <v/>
      </c>
      <c r="H24">
        <f>IF($AA24="","",IF(INDEX('Per Invoice'!H$2:H$601,$AA24)="","",INDEX('Per Invoice'!H$2:H$601,$AA24)))</f>
        <v/>
      </c>
      <c r="I24">
        <f>IF($AA24="","",IF(INDEX('Per Invoice'!I$2:I$601,$AA24)="","",INDEX('Per Invoice'!I$2:I$601,$AA24)))</f>
        <v/>
      </c>
      <c r="J24">
        <f>IF($AA24="","",IF(INDEX('Per Invoice'!J$2:J$601,$AA24)="","",INDEX('Per Invoice'!J$2:J$601,$AA24)))</f>
        <v/>
      </c>
      <c r="K24" s="7">
        <f>IF($AA24="","",IF(INDEX('Per Invoice'!K$2:K$601,$AA24)="","",INDEX('Per Invoice'!K$2:K$601,$AA24)))</f>
        <v/>
      </c>
      <c r="L24">
        <f>IF($AA24="","",IF(INDEX('Per Invoice'!L$2:L$601,$AA24)="","",INDEX('Per Invoice'!L$2:L$601,$AA24)))</f>
        <v/>
      </c>
      <c r="M24">
        <f>IF($AA24="","",IF(INDEX('Per Invoice'!M$2:M$601,$AA24)="","",INDEX('Per Invoice'!M$2:M$601,$AA24)))</f>
        <v/>
      </c>
      <c r="N24">
        <f>IF($AA24="","",IF(INDEX('Per Invoice'!N$2:N$601,$AA24)="","",INDEX('Per Invoice'!N$2:N$601,$AA24)))</f>
        <v/>
      </c>
      <c r="O24" s="7">
        <f>IF($AA24="","",IF(INDEX('Per Invoice'!O$2:O$601,$AA24)="","",INDEX('Per Invoice'!O$2:O$601,$AA24)))</f>
        <v/>
      </c>
      <c r="P24" s="7">
        <f>IF($AA24="","",IF(INDEX('Per Invoice'!P$2:P$601,$AA24)="","",INDEX('Per Invoice'!P$2:P$601,$AA24)))</f>
        <v/>
      </c>
      <c r="Q24">
        <f>IF($AA24="","",IF(INDEX('Per Invoice'!Q$2:Q$601,$AA24)="","",INDEX('Per Invoice'!Q$2:Q$601,$AA24)))</f>
        <v/>
      </c>
      <c r="R24" s="7">
        <f>IF($AA24="","",IF(INDEX('Per Invoice'!R$2:R$601,$AA24)="","",INDEX('Per Invoice'!R$2:R$601,$AA24)))</f>
        <v/>
      </c>
      <c r="S24" s="7">
        <f>IF($AA24="","",IF(INDEX('Per Invoice'!S$2:S$601,$AA24)="","",INDEX('Per Invoice'!S$2:S$601,$AA24)))</f>
        <v/>
      </c>
      <c r="T24">
        <f>IF($AA24="","",IF(INDEX('Per Invoice'!T$2:T$601,$AA24)="","",INDEX('Per Invoice'!T$2:T$601,$AA24)))</f>
        <v/>
      </c>
      <c r="U24" s="7">
        <f>IF($AA24="","",IF(INDEX('Per Invoice'!U$2:U$601,$AA24)="","",INDEX('Per Invoice'!U$2:U$601,$AA24)))</f>
        <v/>
      </c>
      <c r="V24" s="7">
        <f>IF($AA24="","",IF(INDEX('Per Invoice'!V$2:V$601,$AA24)="","",INDEX('Per Invoice'!V$2:V$601,$AA24)))</f>
        <v/>
      </c>
      <c r="W24" s="7">
        <f>IF($AA24="","",IF(INDEX('Per Invoice'!W$2:W$601,$AA24)="","",INDEX('Per Invoice'!W$2:W$601,$AA24)))</f>
        <v/>
      </c>
      <c r="X24" s="7">
        <f>IF($AA24="","",IF(INDEX('Per Invoice'!X$2:X$601,$AA24)="","",INDEX('Per Invoice'!X$2:X$601,$AA24)))</f>
        <v/>
      </c>
      <c r="Y24" s="7">
        <f>IF($AA24="","",IF(INDEX('Per Invoice'!Y$2:Y$601,$AA24)="","",INDEX('Per Invoice'!Y$2:Y$601,$AA24)))</f>
        <v/>
      </c>
      <c r="Z24" s="7">
        <f>IF($AA24="","",IF(INDEX('Per Invoice'!Z$2:Z$601,$AA24)="","",INDEX('Per Invoice'!Z$2:Z$601,$AA24)))</f>
        <v/>
      </c>
      <c r="AA24" s="16">
        <f>IFERROR(MATCH(Settings!$C$27&amp;"|"&amp;ROWS($AA$2:$AA24),'Per Invoice'!$AC$2:$AC$601,0),"")</f>
        <v/>
      </c>
    </row>
    <row r="25">
      <c r="A25">
        <f>IF($AA25="","",IF(INDEX('Per Invoice'!A$2:A$601,$AA25)="","",INDEX('Per Invoice'!A$2:A$601,$AA25)))</f>
        <v/>
      </c>
      <c r="B25">
        <f>IF($AA25="","",IF(INDEX('Per Invoice'!B$2:B$601,$AA25)="","",INDEX('Per Invoice'!B$2:B$601,$AA25)))</f>
        <v/>
      </c>
      <c r="C25">
        <f>IF($AA25="","",IF(INDEX('Per Invoice'!C$2:C$601,$AA25)="","",INDEX('Per Invoice'!C$2:C$601,$AA25)))</f>
        <v/>
      </c>
      <c r="D25">
        <f>IF($AA25="","",IF(INDEX('Per Invoice'!D$2:D$601,$AA25)="","",INDEX('Per Invoice'!D$2:D$601,$AA25)))</f>
        <v/>
      </c>
      <c r="E25" s="14">
        <f>IF($AA25="","",IF(INDEX('Per Invoice'!E$2:E$601,$AA25)="","",INDEX('Per Invoice'!E$2:E$601,$AA25)))</f>
        <v/>
      </c>
      <c r="F25">
        <f>IF($AA25="","",IF(INDEX('Per Invoice'!F$2:F$601,$AA25)="","",INDEX('Per Invoice'!F$2:F$601,$AA25)))</f>
        <v/>
      </c>
      <c r="G25">
        <f>IF($AA25="","",IF(INDEX('Per Invoice'!G$2:G$601,$AA25)="","",INDEX('Per Invoice'!G$2:G$601,$AA25)))</f>
        <v/>
      </c>
      <c r="H25">
        <f>IF($AA25="","",IF(INDEX('Per Invoice'!H$2:H$601,$AA25)="","",INDEX('Per Invoice'!H$2:H$601,$AA25)))</f>
        <v/>
      </c>
      <c r="I25">
        <f>IF($AA25="","",IF(INDEX('Per Invoice'!I$2:I$601,$AA25)="","",INDEX('Per Invoice'!I$2:I$601,$AA25)))</f>
        <v/>
      </c>
      <c r="J25">
        <f>IF($AA25="","",IF(INDEX('Per Invoice'!J$2:J$601,$AA25)="","",INDEX('Per Invoice'!J$2:J$601,$AA25)))</f>
        <v/>
      </c>
      <c r="K25" s="7">
        <f>IF($AA25="","",IF(INDEX('Per Invoice'!K$2:K$601,$AA25)="","",INDEX('Per Invoice'!K$2:K$601,$AA25)))</f>
        <v/>
      </c>
      <c r="L25">
        <f>IF($AA25="","",IF(INDEX('Per Invoice'!L$2:L$601,$AA25)="","",INDEX('Per Invoice'!L$2:L$601,$AA25)))</f>
        <v/>
      </c>
      <c r="M25">
        <f>IF($AA25="","",IF(INDEX('Per Invoice'!M$2:M$601,$AA25)="","",INDEX('Per Invoice'!M$2:M$601,$AA25)))</f>
        <v/>
      </c>
      <c r="N25">
        <f>IF($AA25="","",IF(INDEX('Per Invoice'!N$2:N$601,$AA25)="","",INDEX('Per Invoice'!N$2:N$601,$AA25)))</f>
        <v/>
      </c>
      <c r="O25" s="7">
        <f>IF($AA25="","",IF(INDEX('Per Invoice'!O$2:O$601,$AA25)="","",INDEX('Per Invoice'!O$2:O$601,$AA25)))</f>
        <v/>
      </c>
      <c r="P25" s="7">
        <f>IF($AA25="","",IF(INDEX('Per Invoice'!P$2:P$601,$AA25)="","",INDEX('Per Invoice'!P$2:P$601,$AA25)))</f>
        <v/>
      </c>
      <c r="Q25">
        <f>IF($AA25="","",IF(INDEX('Per Invoice'!Q$2:Q$601,$AA25)="","",INDEX('Per Invoice'!Q$2:Q$601,$AA25)))</f>
        <v/>
      </c>
      <c r="R25" s="7">
        <f>IF($AA25="","",IF(INDEX('Per Invoice'!R$2:R$601,$AA25)="","",INDEX('Per Invoice'!R$2:R$601,$AA25)))</f>
        <v/>
      </c>
      <c r="S25" s="7">
        <f>IF($AA25="","",IF(INDEX('Per Invoice'!S$2:S$601,$AA25)="","",INDEX('Per Invoice'!S$2:S$601,$AA25)))</f>
        <v/>
      </c>
      <c r="T25">
        <f>IF($AA25="","",IF(INDEX('Per Invoice'!T$2:T$601,$AA25)="","",INDEX('Per Invoice'!T$2:T$601,$AA25)))</f>
        <v/>
      </c>
      <c r="U25" s="7">
        <f>IF($AA25="","",IF(INDEX('Per Invoice'!U$2:U$601,$AA25)="","",INDEX('Per Invoice'!U$2:U$601,$AA25)))</f>
        <v/>
      </c>
      <c r="V25" s="7">
        <f>IF($AA25="","",IF(INDEX('Per Invoice'!V$2:V$601,$AA25)="","",INDEX('Per Invoice'!V$2:V$601,$AA25)))</f>
        <v/>
      </c>
      <c r="W25" s="7">
        <f>IF($AA25="","",IF(INDEX('Per Invoice'!W$2:W$601,$AA25)="","",INDEX('Per Invoice'!W$2:W$601,$AA25)))</f>
        <v/>
      </c>
      <c r="X25" s="7">
        <f>IF($AA25="","",IF(INDEX('Per Invoice'!X$2:X$601,$AA25)="","",INDEX('Per Invoice'!X$2:X$601,$AA25)))</f>
        <v/>
      </c>
      <c r="Y25" s="7">
        <f>IF($AA25="","",IF(INDEX('Per Invoice'!Y$2:Y$601,$AA25)="","",INDEX('Per Invoice'!Y$2:Y$601,$AA25)))</f>
        <v/>
      </c>
      <c r="Z25" s="7">
        <f>IF($AA25="","",IF(INDEX('Per Invoice'!Z$2:Z$601,$AA25)="","",INDEX('Per Invoice'!Z$2:Z$601,$AA25)))</f>
        <v/>
      </c>
      <c r="AA25" s="16">
        <f>IFERROR(MATCH(Settings!$C$27&amp;"|"&amp;ROWS($AA$2:$AA25),'Per Invoice'!$AC$2:$AC$601,0),"")</f>
        <v/>
      </c>
    </row>
    <row r="26">
      <c r="A26">
        <f>IF($AA26="","",IF(INDEX('Per Invoice'!A$2:A$601,$AA26)="","",INDEX('Per Invoice'!A$2:A$601,$AA26)))</f>
        <v/>
      </c>
      <c r="B26">
        <f>IF($AA26="","",IF(INDEX('Per Invoice'!B$2:B$601,$AA26)="","",INDEX('Per Invoice'!B$2:B$601,$AA26)))</f>
        <v/>
      </c>
      <c r="C26">
        <f>IF($AA26="","",IF(INDEX('Per Invoice'!C$2:C$601,$AA26)="","",INDEX('Per Invoice'!C$2:C$601,$AA26)))</f>
        <v/>
      </c>
      <c r="D26">
        <f>IF($AA26="","",IF(INDEX('Per Invoice'!D$2:D$601,$AA26)="","",INDEX('Per Invoice'!D$2:D$601,$AA26)))</f>
        <v/>
      </c>
      <c r="E26" s="14">
        <f>IF($AA26="","",IF(INDEX('Per Invoice'!E$2:E$601,$AA26)="","",INDEX('Per Invoice'!E$2:E$601,$AA26)))</f>
        <v/>
      </c>
      <c r="F26">
        <f>IF($AA26="","",IF(INDEX('Per Invoice'!F$2:F$601,$AA26)="","",INDEX('Per Invoice'!F$2:F$601,$AA26)))</f>
        <v/>
      </c>
      <c r="G26">
        <f>IF($AA26="","",IF(INDEX('Per Invoice'!G$2:G$601,$AA26)="","",INDEX('Per Invoice'!G$2:G$601,$AA26)))</f>
        <v/>
      </c>
      <c r="H26">
        <f>IF($AA26="","",IF(INDEX('Per Invoice'!H$2:H$601,$AA26)="","",INDEX('Per Invoice'!H$2:H$601,$AA26)))</f>
        <v/>
      </c>
      <c r="I26">
        <f>IF($AA26="","",IF(INDEX('Per Invoice'!I$2:I$601,$AA26)="","",INDEX('Per Invoice'!I$2:I$601,$AA26)))</f>
        <v/>
      </c>
      <c r="J26">
        <f>IF($AA26="","",IF(INDEX('Per Invoice'!J$2:J$601,$AA26)="","",INDEX('Per Invoice'!J$2:J$601,$AA26)))</f>
        <v/>
      </c>
      <c r="K26" s="7">
        <f>IF($AA26="","",IF(INDEX('Per Invoice'!K$2:K$601,$AA26)="","",INDEX('Per Invoice'!K$2:K$601,$AA26)))</f>
        <v/>
      </c>
      <c r="L26">
        <f>IF($AA26="","",IF(INDEX('Per Invoice'!L$2:L$601,$AA26)="","",INDEX('Per Invoice'!L$2:L$601,$AA26)))</f>
        <v/>
      </c>
      <c r="M26">
        <f>IF($AA26="","",IF(INDEX('Per Invoice'!M$2:M$601,$AA26)="","",INDEX('Per Invoice'!M$2:M$601,$AA26)))</f>
        <v/>
      </c>
      <c r="N26">
        <f>IF($AA26="","",IF(INDEX('Per Invoice'!N$2:N$601,$AA26)="","",INDEX('Per Invoice'!N$2:N$601,$AA26)))</f>
        <v/>
      </c>
      <c r="O26" s="7">
        <f>IF($AA26="","",IF(INDEX('Per Invoice'!O$2:O$601,$AA26)="","",INDEX('Per Invoice'!O$2:O$601,$AA26)))</f>
        <v/>
      </c>
      <c r="P26" s="7">
        <f>IF($AA26="","",IF(INDEX('Per Invoice'!P$2:P$601,$AA26)="","",INDEX('Per Invoice'!P$2:P$601,$AA26)))</f>
        <v/>
      </c>
      <c r="Q26">
        <f>IF($AA26="","",IF(INDEX('Per Invoice'!Q$2:Q$601,$AA26)="","",INDEX('Per Invoice'!Q$2:Q$601,$AA26)))</f>
        <v/>
      </c>
      <c r="R26" s="7">
        <f>IF($AA26="","",IF(INDEX('Per Invoice'!R$2:R$601,$AA26)="","",INDEX('Per Invoice'!R$2:R$601,$AA26)))</f>
        <v/>
      </c>
      <c r="S26" s="7">
        <f>IF($AA26="","",IF(INDEX('Per Invoice'!S$2:S$601,$AA26)="","",INDEX('Per Invoice'!S$2:S$601,$AA26)))</f>
        <v/>
      </c>
      <c r="T26">
        <f>IF($AA26="","",IF(INDEX('Per Invoice'!T$2:T$601,$AA26)="","",INDEX('Per Invoice'!T$2:T$601,$AA26)))</f>
        <v/>
      </c>
      <c r="U26" s="7">
        <f>IF($AA26="","",IF(INDEX('Per Invoice'!U$2:U$601,$AA26)="","",INDEX('Per Invoice'!U$2:U$601,$AA26)))</f>
        <v/>
      </c>
      <c r="V26" s="7">
        <f>IF($AA26="","",IF(INDEX('Per Invoice'!V$2:V$601,$AA26)="","",INDEX('Per Invoice'!V$2:V$601,$AA26)))</f>
        <v/>
      </c>
      <c r="W26" s="7">
        <f>IF($AA26="","",IF(INDEX('Per Invoice'!W$2:W$601,$AA26)="","",INDEX('Per Invoice'!W$2:W$601,$AA26)))</f>
        <v/>
      </c>
      <c r="X26" s="7">
        <f>IF($AA26="","",IF(INDEX('Per Invoice'!X$2:X$601,$AA26)="","",INDEX('Per Invoice'!X$2:X$601,$AA26)))</f>
        <v/>
      </c>
      <c r="Y26" s="7">
        <f>IF($AA26="","",IF(INDEX('Per Invoice'!Y$2:Y$601,$AA26)="","",INDEX('Per Invoice'!Y$2:Y$601,$AA26)))</f>
        <v/>
      </c>
      <c r="Z26" s="7">
        <f>IF($AA26="","",IF(INDEX('Per Invoice'!Z$2:Z$601,$AA26)="","",INDEX('Per Invoice'!Z$2:Z$601,$AA26)))</f>
        <v/>
      </c>
      <c r="AA26" s="16">
        <f>IFERROR(MATCH(Settings!$C$27&amp;"|"&amp;ROWS($AA$2:$AA26),'Per Invoice'!$AC$2:$AC$601,0),"")</f>
        <v/>
      </c>
    </row>
    <row r="27">
      <c r="A27">
        <f>IF($AA27="","",IF(INDEX('Per Invoice'!A$2:A$601,$AA27)="","",INDEX('Per Invoice'!A$2:A$601,$AA27)))</f>
        <v/>
      </c>
      <c r="B27">
        <f>IF($AA27="","",IF(INDEX('Per Invoice'!B$2:B$601,$AA27)="","",INDEX('Per Invoice'!B$2:B$601,$AA27)))</f>
        <v/>
      </c>
      <c r="C27">
        <f>IF($AA27="","",IF(INDEX('Per Invoice'!C$2:C$601,$AA27)="","",INDEX('Per Invoice'!C$2:C$601,$AA27)))</f>
        <v/>
      </c>
      <c r="D27">
        <f>IF($AA27="","",IF(INDEX('Per Invoice'!D$2:D$601,$AA27)="","",INDEX('Per Invoice'!D$2:D$601,$AA27)))</f>
        <v/>
      </c>
      <c r="E27" s="14">
        <f>IF($AA27="","",IF(INDEX('Per Invoice'!E$2:E$601,$AA27)="","",INDEX('Per Invoice'!E$2:E$601,$AA27)))</f>
        <v/>
      </c>
      <c r="F27">
        <f>IF($AA27="","",IF(INDEX('Per Invoice'!F$2:F$601,$AA27)="","",INDEX('Per Invoice'!F$2:F$601,$AA27)))</f>
        <v/>
      </c>
      <c r="G27">
        <f>IF($AA27="","",IF(INDEX('Per Invoice'!G$2:G$601,$AA27)="","",INDEX('Per Invoice'!G$2:G$601,$AA27)))</f>
        <v/>
      </c>
      <c r="H27">
        <f>IF($AA27="","",IF(INDEX('Per Invoice'!H$2:H$601,$AA27)="","",INDEX('Per Invoice'!H$2:H$601,$AA27)))</f>
        <v/>
      </c>
      <c r="I27">
        <f>IF($AA27="","",IF(INDEX('Per Invoice'!I$2:I$601,$AA27)="","",INDEX('Per Invoice'!I$2:I$601,$AA27)))</f>
        <v/>
      </c>
      <c r="J27">
        <f>IF($AA27="","",IF(INDEX('Per Invoice'!J$2:J$601,$AA27)="","",INDEX('Per Invoice'!J$2:J$601,$AA27)))</f>
        <v/>
      </c>
      <c r="K27" s="7">
        <f>IF($AA27="","",IF(INDEX('Per Invoice'!K$2:K$601,$AA27)="","",INDEX('Per Invoice'!K$2:K$601,$AA27)))</f>
        <v/>
      </c>
      <c r="L27">
        <f>IF($AA27="","",IF(INDEX('Per Invoice'!L$2:L$601,$AA27)="","",INDEX('Per Invoice'!L$2:L$601,$AA27)))</f>
        <v/>
      </c>
      <c r="M27">
        <f>IF($AA27="","",IF(INDEX('Per Invoice'!M$2:M$601,$AA27)="","",INDEX('Per Invoice'!M$2:M$601,$AA27)))</f>
        <v/>
      </c>
      <c r="N27">
        <f>IF($AA27="","",IF(INDEX('Per Invoice'!N$2:N$601,$AA27)="","",INDEX('Per Invoice'!N$2:N$601,$AA27)))</f>
        <v/>
      </c>
      <c r="O27" s="7">
        <f>IF($AA27="","",IF(INDEX('Per Invoice'!O$2:O$601,$AA27)="","",INDEX('Per Invoice'!O$2:O$601,$AA27)))</f>
        <v/>
      </c>
      <c r="P27" s="7">
        <f>IF($AA27="","",IF(INDEX('Per Invoice'!P$2:P$601,$AA27)="","",INDEX('Per Invoice'!P$2:P$601,$AA27)))</f>
        <v/>
      </c>
      <c r="Q27">
        <f>IF($AA27="","",IF(INDEX('Per Invoice'!Q$2:Q$601,$AA27)="","",INDEX('Per Invoice'!Q$2:Q$601,$AA27)))</f>
        <v/>
      </c>
      <c r="R27" s="7">
        <f>IF($AA27="","",IF(INDEX('Per Invoice'!R$2:R$601,$AA27)="","",INDEX('Per Invoice'!R$2:R$601,$AA27)))</f>
        <v/>
      </c>
      <c r="S27" s="7">
        <f>IF($AA27="","",IF(INDEX('Per Invoice'!S$2:S$601,$AA27)="","",INDEX('Per Invoice'!S$2:S$601,$AA27)))</f>
        <v/>
      </c>
      <c r="T27">
        <f>IF($AA27="","",IF(INDEX('Per Invoice'!T$2:T$601,$AA27)="","",INDEX('Per Invoice'!T$2:T$601,$AA27)))</f>
        <v/>
      </c>
      <c r="U27" s="7">
        <f>IF($AA27="","",IF(INDEX('Per Invoice'!U$2:U$601,$AA27)="","",INDEX('Per Invoice'!U$2:U$601,$AA27)))</f>
        <v/>
      </c>
      <c r="V27" s="7">
        <f>IF($AA27="","",IF(INDEX('Per Invoice'!V$2:V$601,$AA27)="","",INDEX('Per Invoice'!V$2:V$601,$AA27)))</f>
        <v/>
      </c>
      <c r="W27" s="7">
        <f>IF($AA27="","",IF(INDEX('Per Invoice'!W$2:W$601,$AA27)="","",INDEX('Per Invoice'!W$2:W$601,$AA27)))</f>
        <v/>
      </c>
      <c r="X27" s="7">
        <f>IF($AA27="","",IF(INDEX('Per Invoice'!X$2:X$601,$AA27)="","",INDEX('Per Invoice'!X$2:X$601,$AA27)))</f>
        <v/>
      </c>
      <c r="Y27" s="7">
        <f>IF($AA27="","",IF(INDEX('Per Invoice'!Y$2:Y$601,$AA27)="","",INDEX('Per Invoice'!Y$2:Y$601,$AA27)))</f>
        <v/>
      </c>
      <c r="Z27" s="7">
        <f>IF($AA27="","",IF(INDEX('Per Invoice'!Z$2:Z$601,$AA27)="","",INDEX('Per Invoice'!Z$2:Z$601,$AA27)))</f>
        <v/>
      </c>
      <c r="AA27" s="16">
        <f>IFERROR(MATCH(Settings!$C$27&amp;"|"&amp;ROWS($AA$2:$AA27),'Per Invoice'!$AC$2:$AC$601,0),"")</f>
        <v/>
      </c>
    </row>
    <row r="28">
      <c r="A28">
        <f>IF($AA28="","",IF(INDEX('Per Invoice'!A$2:A$601,$AA28)="","",INDEX('Per Invoice'!A$2:A$601,$AA28)))</f>
        <v/>
      </c>
      <c r="B28">
        <f>IF($AA28="","",IF(INDEX('Per Invoice'!B$2:B$601,$AA28)="","",INDEX('Per Invoice'!B$2:B$601,$AA28)))</f>
        <v/>
      </c>
      <c r="C28">
        <f>IF($AA28="","",IF(INDEX('Per Invoice'!C$2:C$601,$AA28)="","",INDEX('Per Invoice'!C$2:C$601,$AA28)))</f>
        <v/>
      </c>
      <c r="D28">
        <f>IF($AA28="","",IF(INDEX('Per Invoice'!D$2:D$601,$AA28)="","",INDEX('Per Invoice'!D$2:D$601,$AA28)))</f>
        <v/>
      </c>
      <c r="E28" s="14">
        <f>IF($AA28="","",IF(INDEX('Per Invoice'!E$2:E$601,$AA28)="","",INDEX('Per Invoice'!E$2:E$601,$AA28)))</f>
        <v/>
      </c>
      <c r="F28">
        <f>IF($AA28="","",IF(INDEX('Per Invoice'!F$2:F$601,$AA28)="","",INDEX('Per Invoice'!F$2:F$601,$AA28)))</f>
        <v/>
      </c>
      <c r="G28">
        <f>IF($AA28="","",IF(INDEX('Per Invoice'!G$2:G$601,$AA28)="","",INDEX('Per Invoice'!G$2:G$601,$AA28)))</f>
        <v/>
      </c>
      <c r="H28">
        <f>IF($AA28="","",IF(INDEX('Per Invoice'!H$2:H$601,$AA28)="","",INDEX('Per Invoice'!H$2:H$601,$AA28)))</f>
        <v/>
      </c>
      <c r="I28">
        <f>IF($AA28="","",IF(INDEX('Per Invoice'!I$2:I$601,$AA28)="","",INDEX('Per Invoice'!I$2:I$601,$AA28)))</f>
        <v/>
      </c>
      <c r="J28">
        <f>IF($AA28="","",IF(INDEX('Per Invoice'!J$2:J$601,$AA28)="","",INDEX('Per Invoice'!J$2:J$601,$AA28)))</f>
        <v/>
      </c>
      <c r="K28" s="7">
        <f>IF($AA28="","",IF(INDEX('Per Invoice'!K$2:K$601,$AA28)="","",INDEX('Per Invoice'!K$2:K$601,$AA28)))</f>
        <v/>
      </c>
      <c r="L28">
        <f>IF($AA28="","",IF(INDEX('Per Invoice'!L$2:L$601,$AA28)="","",INDEX('Per Invoice'!L$2:L$601,$AA28)))</f>
        <v/>
      </c>
      <c r="M28">
        <f>IF($AA28="","",IF(INDEX('Per Invoice'!M$2:M$601,$AA28)="","",INDEX('Per Invoice'!M$2:M$601,$AA28)))</f>
        <v/>
      </c>
      <c r="N28">
        <f>IF($AA28="","",IF(INDEX('Per Invoice'!N$2:N$601,$AA28)="","",INDEX('Per Invoice'!N$2:N$601,$AA28)))</f>
        <v/>
      </c>
      <c r="O28" s="7">
        <f>IF($AA28="","",IF(INDEX('Per Invoice'!O$2:O$601,$AA28)="","",INDEX('Per Invoice'!O$2:O$601,$AA28)))</f>
        <v/>
      </c>
      <c r="P28" s="7">
        <f>IF($AA28="","",IF(INDEX('Per Invoice'!P$2:P$601,$AA28)="","",INDEX('Per Invoice'!P$2:P$601,$AA28)))</f>
        <v/>
      </c>
      <c r="Q28">
        <f>IF($AA28="","",IF(INDEX('Per Invoice'!Q$2:Q$601,$AA28)="","",INDEX('Per Invoice'!Q$2:Q$601,$AA28)))</f>
        <v/>
      </c>
      <c r="R28" s="7">
        <f>IF($AA28="","",IF(INDEX('Per Invoice'!R$2:R$601,$AA28)="","",INDEX('Per Invoice'!R$2:R$601,$AA28)))</f>
        <v/>
      </c>
      <c r="S28" s="7">
        <f>IF($AA28="","",IF(INDEX('Per Invoice'!S$2:S$601,$AA28)="","",INDEX('Per Invoice'!S$2:S$601,$AA28)))</f>
        <v/>
      </c>
      <c r="T28">
        <f>IF($AA28="","",IF(INDEX('Per Invoice'!T$2:T$601,$AA28)="","",INDEX('Per Invoice'!T$2:T$601,$AA28)))</f>
        <v/>
      </c>
      <c r="U28" s="7">
        <f>IF($AA28="","",IF(INDEX('Per Invoice'!U$2:U$601,$AA28)="","",INDEX('Per Invoice'!U$2:U$601,$AA28)))</f>
        <v/>
      </c>
      <c r="V28" s="7">
        <f>IF($AA28="","",IF(INDEX('Per Invoice'!V$2:V$601,$AA28)="","",INDEX('Per Invoice'!V$2:V$601,$AA28)))</f>
        <v/>
      </c>
      <c r="W28" s="7">
        <f>IF($AA28="","",IF(INDEX('Per Invoice'!W$2:W$601,$AA28)="","",INDEX('Per Invoice'!W$2:W$601,$AA28)))</f>
        <v/>
      </c>
      <c r="X28" s="7">
        <f>IF($AA28="","",IF(INDEX('Per Invoice'!X$2:X$601,$AA28)="","",INDEX('Per Invoice'!X$2:X$601,$AA28)))</f>
        <v/>
      </c>
      <c r="Y28" s="7">
        <f>IF($AA28="","",IF(INDEX('Per Invoice'!Y$2:Y$601,$AA28)="","",INDEX('Per Invoice'!Y$2:Y$601,$AA28)))</f>
        <v/>
      </c>
      <c r="Z28" s="7">
        <f>IF($AA28="","",IF(INDEX('Per Invoice'!Z$2:Z$601,$AA28)="","",INDEX('Per Invoice'!Z$2:Z$601,$AA28)))</f>
        <v/>
      </c>
      <c r="AA28" s="16">
        <f>IFERROR(MATCH(Settings!$C$27&amp;"|"&amp;ROWS($AA$2:$AA28),'Per Invoice'!$AC$2:$AC$601,0),"")</f>
        <v/>
      </c>
    </row>
    <row r="29">
      <c r="A29">
        <f>IF($AA29="","",IF(INDEX('Per Invoice'!A$2:A$601,$AA29)="","",INDEX('Per Invoice'!A$2:A$601,$AA29)))</f>
        <v/>
      </c>
      <c r="B29">
        <f>IF($AA29="","",IF(INDEX('Per Invoice'!B$2:B$601,$AA29)="","",INDEX('Per Invoice'!B$2:B$601,$AA29)))</f>
        <v/>
      </c>
      <c r="C29">
        <f>IF($AA29="","",IF(INDEX('Per Invoice'!C$2:C$601,$AA29)="","",INDEX('Per Invoice'!C$2:C$601,$AA29)))</f>
        <v/>
      </c>
      <c r="D29">
        <f>IF($AA29="","",IF(INDEX('Per Invoice'!D$2:D$601,$AA29)="","",INDEX('Per Invoice'!D$2:D$601,$AA29)))</f>
        <v/>
      </c>
      <c r="E29" s="14">
        <f>IF($AA29="","",IF(INDEX('Per Invoice'!E$2:E$601,$AA29)="","",INDEX('Per Invoice'!E$2:E$601,$AA29)))</f>
        <v/>
      </c>
      <c r="F29">
        <f>IF($AA29="","",IF(INDEX('Per Invoice'!F$2:F$601,$AA29)="","",INDEX('Per Invoice'!F$2:F$601,$AA29)))</f>
        <v/>
      </c>
      <c r="G29">
        <f>IF($AA29="","",IF(INDEX('Per Invoice'!G$2:G$601,$AA29)="","",INDEX('Per Invoice'!G$2:G$601,$AA29)))</f>
        <v/>
      </c>
      <c r="H29">
        <f>IF($AA29="","",IF(INDEX('Per Invoice'!H$2:H$601,$AA29)="","",INDEX('Per Invoice'!H$2:H$601,$AA29)))</f>
        <v/>
      </c>
      <c r="I29">
        <f>IF($AA29="","",IF(INDEX('Per Invoice'!I$2:I$601,$AA29)="","",INDEX('Per Invoice'!I$2:I$601,$AA29)))</f>
        <v/>
      </c>
      <c r="J29">
        <f>IF($AA29="","",IF(INDEX('Per Invoice'!J$2:J$601,$AA29)="","",INDEX('Per Invoice'!J$2:J$601,$AA29)))</f>
        <v/>
      </c>
      <c r="K29" s="7">
        <f>IF($AA29="","",IF(INDEX('Per Invoice'!K$2:K$601,$AA29)="","",INDEX('Per Invoice'!K$2:K$601,$AA29)))</f>
        <v/>
      </c>
      <c r="L29">
        <f>IF($AA29="","",IF(INDEX('Per Invoice'!L$2:L$601,$AA29)="","",INDEX('Per Invoice'!L$2:L$601,$AA29)))</f>
        <v/>
      </c>
      <c r="M29">
        <f>IF($AA29="","",IF(INDEX('Per Invoice'!M$2:M$601,$AA29)="","",INDEX('Per Invoice'!M$2:M$601,$AA29)))</f>
        <v/>
      </c>
      <c r="N29">
        <f>IF($AA29="","",IF(INDEX('Per Invoice'!N$2:N$601,$AA29)="","",INDEX('Per Invoice'!N$2:N$601,$AA29)))</f>
        <v/>
      </c>
      <c r="O29" s="7">
        <f>IF($AA29="","",IF(INDEX('Per Invoice'!O$2:O$601,$AA29)="","",INDEX('Per Invoice'!O$2:O$601,$AA29)))</f>
        <v/>
      </c>
      <c r="P29" s="7">
        <f>IF($AA29="","",IF(INDEX('Per Invoice'!P$2:P$601,$AA29)="","",INDEX('Per Invoice'!P$2:P$601,$AA29)))</f>
        <v/>
      </c>
      <c r="Q29">
        <f>IF($AA29="","",IF(INDEX('Per Invoice'!Q$2:Q$601,$AA29)="","",INDEX('Per Invoice'!Q$2:Q$601,$AA29)))</f>
        <v/>
      </c>
      <c r="R29" s="7">
        <f>IF($AA29="","",IF(INDEX('Per Invoice'!R$2:R$601,$AA29)="","",INDEX('Per Invoice'!R$2:R$601,$AA29)))</f>
        <v/>
      </c>
      <c r="S29" s="7">
        <f>IF($AA29="","",IF(INDEX('Per Invoice'!S$2:S$601,$AA29)="","",INDEX('Per Invoice'!S$2:S$601,$AA29)))</f>
        <v/>
      </c>
      <c r="T29">
        <f>IF($AA29="","",IF(INDEX('Per Invoice'!T$2:T$601,$AA29)="","",INDEX('Per Invoice'!T$2:T$601,$AA29)))</f>
        <v/>
      </c>
      <c r="U29" s="7">
        <f>IF($AA29="","",IF(INDEX('Per Invoice'!U$2:U$601,$AA29)="","",INDEX('Per Invoice'!U$2:U$601,$AA29)))</f>
        <v/>
      </c>
      <c r="V29" s="7">
        <f>IF($AA29="","",IF(INDEX('Per Invoice'!V$2:V$601,$AA29)="","",INDEX('Per Invoice'!V$2:V$601,$AA29)))</f>
        <v/>
      </c>
      <c r="W29" s="7">
        <f>IF($AA29="","",IF(INDEX('Per Invoice'!W$2:W$601,$AA29)="","",INDEX('Per Invoice'!W$2:W$601,$AA29)))</f>
        <v/>
      </c>
      <c r="X29" s="7">
        <f>IF($AA29="","",IF(INDEX('Per Invoice'!X$2:X$601,$AA29)="","",INDEX('Per Invoice'!X$2:X$601,$AA29)))</f>
        <v/>
      </c>
      <c r="Y29" s="7">
        <f>IF($AA29="","",IF(INDEX('Per Invoice'!Y$2:Y$601,$AA29)="","",INDEX('Per Invoice'!Y$2:Y$601,$AA29)))</f>
        <v/>
      </c>
      <c r="Z29" s="7">
        <f>IF($AA29="","",IF(INDEX('Per Invoice'!Z$2:Z$601,$AA29)="","",INDEX('Per Invoice'!Z$2:Z$601,$AA29)))</f>
        <v/>
      </c>
      <c r="AA29" s="16">
        <f>IFERROR(MATCH(Settings!$C$27&amp;"|"&amp;ROWS($AA$2:$AA29),'Per Invoice'!$AC$2:$AC$601,0),"")</f>
        <v/>
      </c>
    </row>
    <row r="30">
      <c r="A30">
        <f>IF($AA30="","",IF(INDEX('Per Invoice'!A$2:A$601,$AA30)="","",INDEX('Per Invoice'!A$2:A$601,$AA30)))</f>
        <v/>
      </c>
      <c r="B30">
        <f>IF($AA30="","",IF(INDEX('Per Invoice'!B$2:B$601,$AA30)="","",INDEX('Per Invoice'!B$2:B$601,$AA30)))</f>
        <v/>
      </c>
      <c r="C30">
        <f>IF($AA30="","",IF(INDEX('Per Invoice'!C$2:C$601,$AA30)="","",INDEX('Per Invoice'!C$2:C$601,$AA30)))</f>
        <v/>
      </c>
      <c r="D30">
        <f>IF($AA30="","",IF(INDEX('Per Invoice'!D$2:D$601,$AA30)="","",INDEX('Per Invoice'!D$2:D$601,$AA30)))</f>
        <v/>
      </c>
      <c r="E30" s="14">
        <f>IF($AA30="","",IF(INDEX('Per Invoice'!E$2:E$601,$AA30)="","",INDEX('Per Invoice'!E$2:E$601,$AA30)))</f>
        <v/>
      </c>
      <c r="F30">
        <f>IF($AA30="","",IF(INDEX('Per Invoice'!F$2:F$601,$AA30)="","",INDEX('Per Invoice'!F$2:F$601,$AA30)))</f>
        <v/>
      </c>
      <c r="G30">
        <f>IF($AA30="","",IF(INDEX('Per Invoice'!G$2:G$601,$AA30)="","",INDEX('Per Invoice'!G$2:G$601,$AA30)))</f>
        <v/>
      </c>
      <c r="H30">
        <f>IF($AA30="","",IF(INDEX('Per Invoice'!H$2:H$601,$AA30)="","",INDEX('Per Invoice'!H$2:H$601,$AA30)))</f>
        <v/>
      </c>
      <c r="I30">
        <f>IF($AA30="","",IF(INDEX('Per Invoice'!I$2:I$601,$AA30)="","",INDEX('Per Invoice'!I$2:I$601,$AA30)))</f>
        <v/>
      </c>
      <c r="J30">
        <f>IF($AA30="","",IF(INDEX('Per Invoice'!J$2:J$601,$AA30)="","",INDEX('Per Invoice'!J$2:J$601,$AA30)))</f>
        <v/>
      </c>
      <c r="K30" s="7">
        <f>IF($AA30="","",IF(INDEX('Per Invoice'!K$2:K$601,$AA30)="","",INDEX('Per Invoice'!K$2:K$601,$AA30)))</f>
        <v/>
      </c>
      <c r="L30">
        <f>IF($AA30="","",IF(INDEX('Per Invoice'!L$2:L$601,$AA30)="","",INDEX('Per Invoice'!L$2:L$601,$AA30)))</f>
        <v/>
      </c>
      <c r="M30">
        <f>IF($AA30="","",IF(INDEX('Per Invoice'!M$2:M$601,$AA30)="","",INDEX('Per Invoice'!M$2:M$601,$AA30)))</f>
        <v/>
      </c>
      <c r="N30">
        <f>IF($AA30="","",IF(INDEX('Per Invoice'!N$2:N$601,$AA30)="","",INDEX('Per Invoice'!N$2:N$601,$AA30)))</f>
        <v/>
      </c>
      <c r="O30" s="7">
        <f>IF($AA30="","",IF(INDEX('Per Invoice'!O$2:O$601,$AA30)="","",INDEX('Per Invoice'!O$2:O$601,$AA30)))</f>
        <v/>
      </c>
      <c r="P30" s="7">
        <f>IF($AA30="","",IF(INDEX('Per Invoice'!P$2:P$601,$AA30)="","",INDEX('Per Invoice'!P$2:P$601,$AA30)))</f>
        <v/>
      </c>
      <c r="Q30">
        <f>IF($AA30="","",IF(INDEX('Per Invoice'!Q$2:Q$601,$AA30)="","",INDEX('Per Invoice'!Q$2:Q$601,$AA30)))</f>
        <v/>
      </c>
      <c r="R30" s="7">
        <f>IF($AA30="","",IF(INDEX('Per Invoice'!R$2:R$601,$AA30)="","",INDEX('Per Invoice'!R$2:R$601,$AA30)))</f>
        <v/>
      </c>
      <c r="S30" s="7">
        <f>IF($AA30="","",IF(INDEX('Per Invoice'!S$2:S$601,$AA30)="","",INDEX('Per Invoice'!S$2:S$601,$AA30)))</f>
        <v/>
      </c>
      <c r="T30">
        <f>IF($AA30="","",IF(INDEX('Per Invoice'!T$2:T$601,$AA30)="","",INDEX('Per Invoice'!T$2:T$601,$AA30)))</f>
        <v/>
      </c>
      <c r="U30" s="7">
        <f>IF($AA30="","",IF(INDEX('Per Invoice'!U$2:U$601,$AA30)="","",INDEX('Per Invoice'!U$2:U$601,$AA30)))</f>
        <v/>
      </c>
      <c r="V30" s="7">
        <f>IF($AA30="","",IF(INDEX('Per Invoice'!V$2:V$601,$AA30)="","",INDEX('Per Invoice'!V$2:V$601,$AA30)))</f>
        <v/>
      </c>
      <c r="W30" s="7">
        <f>IF($AA30="","",IF(INDEX('Per Invoice'!W$2:W$601,$AA30)="","",INDEX('Per Invoice'!W$2:W$601,$AA30)))</f>
        <v/>
      </c>
      <c r="X30" s="7">
        <f>IF($AA30="","",IF(INDEX('Per Invoice'!X$2:X$601,$AA30)="","",INDEX('Per Invoice'!X$2:X$601,$AA30)))</f>
        <v/>
      </c>
      <c r="Y30" s="7">
        <f>IF($AA30="","",IF(INDEX('Per Invoice'!Y$2:Y$601,$AA30)="","",INDEX('Per Invoice'!Y$2:Y$601,$AA30)))</f>
        <v/>
      </c>
      <c r="Z30" s="7">
        <f>IF($AA30="","",IF(INDEX('Per Invoice'!Z$2:Z$601,$AA30)="","",INDEX('Per Invoice'!Z$2:Z$601,$AA30)))</f>
        <v/>
      </c>
      <c r="AA30" s="16">
        <f>IFERROR(MATCH(Settings!$C$27&amp;"|"&amp;ROWS($AA$2:$AA30),'Per Invoice'!$AC$2:$AC$601,0),"")</f>
        <v/>
      </c>
    </row>
    <row r="31">
      <c r="A31">
        <f>IF($AA31="","",IF(INDEX('Per Invoice'!A$2:A$601,$AA31)="","",INDEX('Per Invoice'!A$2:A$601,$AA31)))</f>
        <v/>
      </c>
      <c r="B31">
        <f>IF($AA31="","",IF(INDEX('Per Invoice'!B$2:B$601,$AA31)="","",INDEX('Per Invoice'!B$2:B$601,$AA31)))</f>
        <v/>
      </c>
      <c r="C31">
        <f>IF($AA31="","",IF(INDEX('Per Invoice'!C$2:C$601,$AA31)="","",INDEX('Per Invoice'!C$2:C$601,$AA31)))</f>
        <v/>
      </c>
      <c r="D31">
        <f>IF($AA31="","",IF(INDEX('Per Invoice'!D$2:D$601,$AA31)="","",INDEX('Per Invoice'!D$2:D$601,$AA31)))</f>
        <v/>
      </c>
      <c r="E31" s="14">
        <f>IF($AA31="","",IF(INDEX('Per Invoice'!E$2:E$601,$AA31)="","",INDEX('Per Invoice'!E$2:E$601,$AA31)))</f>
        <v/>
      </c>
      <c r="F31">
        <f>IF($AA31="","",IF(INDEX('Per Invoice'!F$2:F$601,$AA31)="","",INDEX('Per Invoice'!F$2:F$601,$AA31)))</f>
        <v/>
      </c>
      <c r="G31">
        <f>IF($AA31="","",IF(INDEX('Per Invoice'!G$2:G$601,$AA31)="","",INDEX('Per Invoice'!G$2:G$601,$AA31)))</f>
        <v/>
      </c>
      <c r="H31">
        <f>IF($AA31="","",IF(INDEX('Per Invoice'!H$2:H$601,$AA31)="","",INDEX('Per Invoice'!H$2:H$601,$AA31)))</f>
        <v/>
      </c>
      <c r="I31">
        <f>IF($AA31="","",IF(INDEX('Per Invoice'!I$2:I$601,$AA31)="","",INDEX('Per Invoice'!I$2:I$601,$AA31)))</f>
        <v/>
      </c>
      <c r="J31">
        <f>IF($AA31="","",IF(INDEX('Per Invoice'!J$2:J$601,$AA31)="","",INDEX('Per Invoice'!J$2:J$601,$AA31)))</f>
        <v/>
      </c>
      <c r="K31" s="7">
        <f>IF($AA31="","",IF(INDEX('Per Invoice'!K$2:K$601,$AA31)="","",INDEX('Per Invoice'!K$2:K$601,$AA31)))</f>
        <v/>
      </c>
      <c r="L31">
        <f>IF($AA31="","",IF(INDEX('Per Invoice'!L$2:L$601,$AA31)="","",INDEX('Per Invoice'!L$2:L$601,$AA31)))</f>
        <v/>
      </c>
      <c r="M31">
        <f>IF($AA31="","",IF(INDEX('Per Invoice'!M$2:M$601,$AA31)="","",INDEX('Per Invoice'!M$2:M$601,$AA31)))</f>
        <v/>
      </c>
      <c r="N31">
        <f>IF($AA31="","",IF(INDEX('Per Invoice'!N$2:N$601,$AA31)="","",INDEX('Per Invoice'!N$2:N$601,$AA31)))</f>
        <v/>
      </c>
      <c r="O31" s="7">
        <f>IF($AA31="","",IF(INDEX('Per Invoice'!O$2:O$601,$AA31)="","",INDEX('Per Invoice'!O$2:O$601,$AA31)))</f>
        <v/>
      </c>
      <c r="P31" s="7">
        <f>IF($AA31="","",IF(INDEX('Per Invoice'!P$2:P$601,$AA31)="","",INDEX('Per Invoice'!P$2:P$601,$AA31)))</f>
        <v/>
      </c>
      <c r="Q31">
        <f>IF($AA31="","",IF(INDEX('Per Invoice'!Q$2:Q$601,$AA31)="","",INDEX('Per Invoice'!Q$2:Q$601,$AA31)))</f>
        <v/>
      </c>
      <c r="R31" s="7">
        <f>IF($AA31="","",IF(INDEX('Per Invoice'!R$2:R$601,$AA31)="","",INDEX('Per Invoice'!R$2:R$601,$AA31)))</f>
        <v/>
      </c>
      <c r="S31" s="7">
        <f>IF($AA31="","",IF(INDEX('Per Invoice'!S$2:S$601,$AA31)="","",INDEX('Per Invoice'!S$2:S$601,$AA31)))</f>
        <v/>
      </c>
      <c r="T31">
        <f>IF($AA31="","",IF(INDEX('Per Invoice'!T$2:T$601,$AA31)="","",INDEX('Per Invoice'!T$2:T$601,$AA31)))</f>
        <v/>
      </c>
      <c r="U31" s="7">
        <f>IF($AA31="","",IF(INDEX('Per Invoice'!U$2:U$601,$AA31)="","",INDEX('Per Invoice'!U$2:U$601,$AA31)))</f>
        <v/>
      </c>
      <c r="V31" s="7">
        <f>IF($AA31="","",IF(INDEX('Per Invoice'!V$2:V$601,$AA31)="","",INDEX('Per Invoice'!V$2:V$601,$AA31)))</f>
        <v/>
      </c>
      <c r="W31" s="7">
        <f>IF($AA31="","",IF(INDEX('Per Invoice'!W$2:W$601,$AA31)="","",INDEX('Per Invoice'!W$2:W$601,$AA31)))</f>
        <v/>
      </c>
      <c r="X31" s="7">
        <f>IF($AA31="","",IF(INDEX('Per Invoice'!X$2:X$601,$AA31)="","",INDEX('Per Invoice'!X$2:X$601,$AA31)))</f>
        <v/>
      </c>
      <c r="Y31" s="7">
        <f>IF($AA31="","",IF(INDEX('Per Invoice'!Y$2:Y$601,$AA31)="","",INDEX('Per Invoice'!Y$2:Y$601,$AA31)))</f>
        <v/>
      </c>
      <c r="Z31" s="7">
        <f>IF($AA31="","",IF(INDEX('Per Invoice'!Z$2:Z$601,$AA31)="","",INDEX('Per Invoice'!Z$2:Z$601,$AA31)))</f>
        <v/>
      </c>
      <c r="AA31" s="16">
        <f>IFERROR(MATCH(Settings!$C$27&amp;"|"&amp;ROWS($AA$2:$AA31),'Per Invoice'!$AC$2:$AC$601,0),"")</f>
        <v/>
      </c>
    </row>
    <row r="32">
      <c r="A32">
        <f>IF($AA32="","",IF(INDEX('Per Invoice'!A$2:A$601,$AA32)="","",INDEX('Per Invoice'!A$2:A$601,$AA32)))</f>
        <v/>
      </c>
      <c r="B32">
        <f>IF($AA32="","",IF(INDEX('Per Invoice'!B$2:B$601,$AA32)="","",INDEX('Per Invoice'!B$2:B$601,$AA32)))</f>
        <v/>
      </c>
      <c r="C32">
        <f>IF($AA32="","",IF(INDEX('Per Invoice'!C$2:C$601,$AA32)="","",INDEX('Per Invoice'!C$2:C$601,$AA32)))</f>
        <v/>
      </c>
      <c r="D32">
        <f>IF($AA32="","",IF(INDEX('Per Invoice'!D$2:D$601,$AA32)="","",INDEX('Per Invoice'!D$2:D$601,$AA32)))</f>
        <v/>
      </c>
      <c r="E32" s="14">
        <f>IF($AA32="","",IF(INDEX('Per Invoice'!E$2:E$601,$AA32)="","",INDEX('Per Invoice'!E$2:E$601,$AA32)))</f>
        <v/>
      </c>
      <c r="F32">
        <f>IF($AA32="","",IF(INDEX('Per Invoice'!F$2:F$601,$AA32)="","",INDEX('Per Invoice'!F$2:F$601,$AA32)))</f>
        <v/>
      </c>
      <c r="G32">
        <f>IF($AA32="","",IF(INDEX('Per Invoice'!G$2:G$601,$AA32)="","",INDEX('Per Invoice'!G$2:G$601,$AA32)))</f>
        <v/>
      </c>
      <c r="H32">
        <f>IF($AA32="","",IF(INDEX('Per Invoice'!H$2:H$601,$AA32)="","",INDEX('Per Invoice'!H$2:H$601,$AA32)))</f>
        <v/>
      </c>
      <c r="I32">
        <f>IF($AA32="","",IF(INDEX('Per Invoice'!I$2:I$601,$AA32)="","",INDEX('Per Invoice'!I$2:I$601,$AA32)))</f>
        <v/>
      </c>
      <c r="J32">
        <f>IF($AA32="","",IF(INDEX('Per Invoice'!J$2:J$601,$AA32)="","",INDEX('Per Invoice'!J$2:J$601,$AA32)))</f>
        <v/>
      </c>
      <c r="K32" s="7">
        <f>IF($AA32="","",IF(INDEX('Per Invoice'!K$2:K$601,$AA32)="","",INDEX('Per Invoice'!K$2:K$601,$AA32)))</f>
        <v/>
      </c>
      <c r="L32">
        <f>IF($AA32="","",IF(INDEX('Per Invoice'!L$2:L$601,$AA32)="","",INDEX('Per Invoice'!L$2:L$601,$AA32)))</f>
        <v/>
      </c>
      <c r="M32">
        <f>IF($AA32="","",IF(INDEX('Per Invoice'!M$2:M$601,$AA32)="","",INDEX('Per Invoice'!M$2:M$601,$AA32)))</f>
        <v/>
      </c>
      <c r="N32">
        <f>IF($AA32="","",IF(INDEX('Per Invoice'!N$2:N$601,$AA32)="","",INDEX('Per Invoice'!N$2:N$601,$AA32)))</f>
        <v/>
      </c>
      <c r="O32" s="7">
        <f>IF($AA32="","",IF(INDEX('Per Invoice'!O$2:O$601,$AA32)="","",INDEX('Per Invoice'!O$2:O$601,$AA32)))</f>
        <v/>
      </c>
      <c r="P32" s="7">
        <f>IF($AA32="","",IF(INDEX('Per Invoice'!P$2:P$601,$AA32)="","",INDEX('Per Invoice'!P$2:P$601,$AA32)))</f>
        <v/>
      </c>
      <c r="Q32">
        <f>IF($AA32="","",IF(INDEX('Per Invoice'!Q$2:Q$601,$AA32)="","",INDEX('Per Invoice'!Q$2:Q$601,$AA32)))</f>
        <v/>
      </c>
      <c r="R32" s="7">
        <f>IF($AA32="","",IF(INDEX('Per Invoice'!R$2:R$601,$AA32)="","",INDEX('Per Invoice'!R$2:R$601,$AA32)))</f>
        <v/>
      </c>
      <c r="S32" s="7">
        <f>IF($AA32="","",IF(INDEX('Per Invoice'!S$2:S$601,$AA32)="","",INDEX('Per Invoice'!S$2:S$601,$AA32)))</f>
        <v/>
      </c>
      <c r="T32">
        <f>IF($AA32="","",IF(INDEX('Per Invoice'!T$2:T$601,$AA32)="","",INDEX('Per Invoice'!T$2:T$601,$AA32)))</f>
        <v/>
      </c>
      <c r="U32" s="7">
        <f>IF($AA32="","",IF(INDEX('Per Invoice'!U$2:U$601,$AA32)="","",INDEX('Per Invoice'!U$2:U$601,$AA32)))</f>
        <v/>
      </c>
      <c r="V32" s="7">
        <f>IF($AA32="","",IF(INDEX('Per Invoice'!V$2:V$601,$AA32)="","",INDEX('Per Invoice'!V$2:V$601,$AA32)))</f>
        <v/>
      </c>
      <c r="W32" s="7">
        <f>IF($AA32="","",IF(INDEX('Per Invoice'!W$2:W$601,$AA32)="","",INDEX('Per Invoice'!W$2:W$601,$AA32)))</f>
        <v/>
      </c>
      <c r="X32" s="7">
        <f>IF($AA32="","",IF(INDEX('Per Invoice'!X$2:X$601,$AA32)="","",INDEX('Per Invoice'!X$2:X$601,$AA32)))</f>
        <v/>
      </c>
      <c r="Y32" s="7">
        <f>IF($AA32="","",IF(INDEX('Per Invoice'!Y$2:Y$601,$AA32)="","",INDEX('Per Invoice'!Y$2:Y$601,$AA32)))</f>
        <v/>
      </c>
      <c r="Z32" s="7">
        <f>IF($AA32="","",IF(INDEX('Per Invoice'!Z$2:Z$601,$AA32)="","",INDEX('Per Invoice'!Z$2:Z$601,$AA32)))</f>
        <v/>
      </c>
      <c r="AA32" s="16">
        <f>IFERROR(MATCH(Settings!$C$27&amp;"|"&amp;ROWS($AA$2:$AA32),'Per Invoice'!$AC$2:$AC$601,0),"")</f>
        <v/>
      </c>
    </row>
    <row r="33">
      <c r="A33">
        <f>IF($AA33="","",IF(INDEX('Per Invoice'!A$2:A$601,$AA33)="","",INDEX('Per Invoice'!A$2:A$601,$AA33)))</f>
        <v/>
      </c>
      <c r="B33">
        <f>IF($AA33="","",IF(INDEX('Per Invoice'!B$2:B$601,$AA33)="","",INDEX('Per Invoice'!B$2:B$601,$AA33)))</f>
        <v/>
      </c>
      <c r="C33">
        <f>IF($AA33="","",IF(INDEX('Per Invoice'!C$2:C$601,$AA33)="","",INDEX('Per Invoice'!C$2:C$601,$AA33)))</f>
        <v/>
      </c>
      <c r="D33">
        <f>IF($AA33="","",IF(INDEX('Per Invoice'!D$2:D$601,$AA33)="","",INDEX('Per Invoice'!D$2:D$601,$AA33)))</f>
        <v/>
      </c>
      <c r="E33" s="14">
        <f>IF($AA33="","",IF(INDEX('Per Invoice'!E$2:E$601,$AA33)="","",INDEX('Per Invoice'!E$2:E$601,$AA33)))</f>
        <v/>
      </c>
      <c r="F33">
        <f>IF($AA33="","",IF(INDEX('Per Invoice'!F$2:F$601,$AA33)="","",INDEX('Per Invoice'!F$2:F$601,$AA33)))</f>
        <v/>
      </c>
      <c r="G33">
        <f>IF($AA33="","",IF(INDEX('Per Invoice'!G$2:G$601,$AA33)="","",INDEX('Per Invoice'!G$2:G$601,$AA33)))</f>
        <v/>
      </c>
      <c r="H33">
        <f>IF($AA33="","",IF(INDEX('Per Invoice'!H$2:H$601,$AA33)="","",INDEX('Per Invoice'!H$2:H$601,$AA33)))</f>
        <v/>
      </c>
      <c r="I33">
        <f>IF($AA33="","",IF(INDEX('Per Invoice'!I$2:I$601,$AA33)="","",INDEX('Per Invoice'!I$2:I$601,$AA33)))</f>
        <v/>
      </c>
      <c r="J33">
        <f>IF($AA33="","",IF(INDEX('Per Invoice'!J$2:J$601,$AA33)="","",INDEX('Per Invoice'!J$2:J$601,$AA33)))</f>
        <v/>
      </c>
      <c r="K33" s="7">
        <f>IF($AA33="","",IF(INDEX('Per Invoice'!K$2:K$601,$AA33)="","",INDEX('Per Invoice'!K$2:K$601,$AA33)))</f>
        <v/>
      </c>
      <c r="L33">
        <f>IF($AA33="","",IF(INDEX('Per Invoice'!L$2:L$601,$AA33)="","",INDEX('Per Invoice'!L$2:L$601,$AA33)))</f>
        <v/>
      </c>
      <c r="M33">
        <f>IF($AA33="","",IF(INDEX('Per Invoice'!M$2:M$601,$AA33)="","",INDEX('Per Invoice'!M$2:M$601,$AA33)))</f>
        <v/>
      </c>
      <c r="N33">
        <f>IF($AA33="","",IF(INDEX('Per Invoice'!N$2:N$601,$AA33)="","",INDEX('Per Invoice'!N$2:N$601,$AA33)))</f>
        <v/>
      </c>
      <c r="O33" s="7">
        <f>IF($AA33="","",IF(INDEX('Per Invoice'!O$2:O$601,$AA33)="","",INDEX('Per Invoice'!O$2:O$601,$AA33)))</f>
        <v/>
      </c>
      <c r="P33" s="7">
        <f>IF($AA33="","",IF(INDEX('Per Invoice'!P$2:P$601,$AA33)="","",INDEX('Per Invoice'!P$2:P$601,$AA33)))</f>
        <v/>
      </c>
      <c r="Q33">
        <f>IF($AA33="","",IF(INDEX('Per Invoice'!Q$2:Q$601,$AA33)="","",INDEX('Per Invoice'!Q$2:Q$601,$AA33)))</f>
        <v/>
      </c>
      <c r="R33" s="7">
        <f>IF($AA33="","",IF(INDEX('Per Invoice'!R$2:R$601,$AA33)="","",INDEX('Per Invoice'!R$2:R$601,$AA33)))</f>
        <v/>
      </c>
      <c r="S33" s="7">
        <f>IF($AA33="","",IF(INDEX('Per Invoice'!S$2:S$601,$AA33)="","",INDEX('Per Invoice'!S$2:S$601,$AA33)))</f>
        <v/>
      </c>
      <c r="T33">
        <f>IF($AA33="","",IF(INDEX('Per Invoice'!T$2:T$601,$AA33)="","",INDEX('Per Invoice'!T$2:T$601,$AA33)))</f>
        <v/>
      </c>
      <c r="U33" s="7">
        <f>IF($AA33="","",IF(INDEX('Per Invoice'!U$2:U$601,$AA33)="","",INDEX('Per Invoice'!U$2:U$601,$AA33)))</f>
        <v/>
      </c>
      <c r="V33" s="7">
        <f>IF($AA33="","",IF(INDEX('Per Invoice'!V$2:V$601,$AA33)="","",INDEX('Per Invoice'!V$2:V$601,$AA33)))</f>
        <v/>
      </c>
      <c r="W33" s="7">
        <f>IF($AA33="","",IF(INDEX('Per Invoice'!W$2:W$601,$AA33)="","",INDEX('Per Invoice'!W$2:W$601,$AA33)))</f>
        <v/>
      </c>
      <c r="X33" s="7">
        <f>IF($AA33="","",IF(INDEX('Per Invoice'!X$2:X$601,$AA33)="","",INDEX('Per Invoice'!X$2:X$601,$AA33)))</f>
        <v/>
      </c>
      <c r="Y33" s="7">
        <f>IF($AA33="","",IF(INDEX('Per Invoice'!Y$2:Y$601,$AA33)="","",INDEX('Per Invoice'!Y$2:Y$601,$AA33)))</f>
        <v/>
      </c>
      <c r="Z33" s="7">
        <f>IF($AA33="","",IF(INDEX('Per Invoice'!Z$2:Z$601,$AA33)="","",INDEX('Per Invoice'!Z$2:Z$601,$AA33)))</f>
        <v/>
      </c>
      <c r="AA33" s="16">
        <f>IFERROR(MATCH(Settings!$C$27&amp;"|"&amp;ROWS($AA$2:$AA33),'Per Invoice'!$AC$2:$AC$601,0),"")</f>
        <v/>
      </c>
    </row>
    <row r="34">
      <c r="A34">
        <f>IF($AA34="","",IF(INDEX('Per Invoice'!A$2:A$601,$AA34)="","",INDEX('Per Invoice'!A$2:A$601,$AA34)))</f>
        <v/>
      </c>
      <c r="B34">
        <f>IF($AA34="","",IF(INDEX('Per Invoice'!B$2:B$601,$AA34)="","",INDEX('Per Invoice'!B$2:B$601,$AA34)))</f>
        <v/>
      </c>
      <c r="C34">
        <f>IF($AA34="","",IF(INDEX('Per Invoice'!C$2:C$601,$AA34)="","",INDEX('Per Invoice'!C$2:C$601,$AA34)))</f>
        <v/>
      </c>
      <c r="D34">
        <f>IF($AA34="","",IF(INDEX('Per Invoice'!D$2:D$601,$AA34)="","",INDEX('Per Invoice'!D$2:D$601,$AA34)))</f>
        <v/>
      </c>
      <c r="E34" s="14">
        <f>IF($AA34="","",IF(INDEX('Per Invoice'!E$2:E$601,$AA34)="","",INDEX('Per Invoice'!E$2:E$601,$AA34)))</f>
        <v/>
      </c>
      <c r="F34">
        <f>IF($AA34="","",IF(INDEX('Per Invoice'!F$2:F$601,$AA34)="","",INDEX('Per Invoice'!F$2:F$601,$AA34)))</f>
        <v/>
      </c>
      <c r="G34">
        <f>IF($AA34="","",IF(INDEX('Per Invoice'!G$2:G$601,$AA34)="","",INDEX('Per Invoice'!G$2:G$601,$AA34)))</f>
        <v/>
      </c>
      <c r="H34">
        <f>IF($AA34="","",IF(INDEX('Per Invoice'!H$2:H$601,$AA34)="","",INDEX('Per Invoice'!H$2:H$601,$AA34)))</f>
        <v/>
      </c>
      <c r="I34">
        <f>IF($AA34="","",IF(INDEX('Per Invoice'!I$2:I$601,$AA34)="","",INDEX('Per Invoice'!I$2:I$601,$AA34)))</f>
        <v/>
      </c>
      <c r="J34">
        <f>IF($AA34="","",IF(INDEX('Per Invoice'!J$2:J$601,$AA34)="","",INDEX('Per Invoice'!J$2:J$601,$AA34)))</f>
        <v/>
      </c>
      <c r="K34" s="7">
        <f>IF($AA34="","",IF(INDEX('Per Invoice'!K$2:K$601,$AA34)="","",INDEX('Per Invoice'!K$2:K$601,$AA34)))</f>
        <v/>
      </c>
      <c r="L34">
        <f>IF($AA34="","",IF(INDEX('Per Invoice'!L$2:L$601,$AA34)="","",INDEX('Per Invoice'!L$2:L$601,$AA34)))</f>
        <v/>
      </c>
      <c r="M34">
        <f>IF($AA34="","",IF(INDEX('Per Invoice'!M$2:M$601,$AA34)="","",INDEX('Per Invoice'!M$2:M$601,$AA34)))</f>
        <v/>
      </c>
      <c r="N34">
        <f>IF($AA34="","",IF(INDEX('Per Invoice'!N$2:N$601,$AA34)="","",INDEX('Per Invoice'!N$2:N$601,$AA34)))</f>
        <v/>
      </c>
      <c r="O34" s="7">
        <f>IF($AA34="","",IF(INDEX('Per Invoice'!O$2:O$601,$AA34)="","",INDEX('Per Invoice'!O$2:O$601,$AA34)))</f>
        <v/>
      </c>
      <c r="P34" s="7">
        <f>IF($AA34="","",IF(INDEX('Per Invoice'!P$2:P$601,$AA34)="","",INDEX('Per Invoice'!P$2:P$601,$AA34)))</f>
        <v/>
      </c>
      <c r="Q34">
        <f>IF($AA34="","",IF(INDEX('Per Invoice'!Q$2:Q$601,$AA34)="","",INDEX('Per Invoice'!Q$2:Q$601,$AA34)))</f>
        <v/>
      </c>
      <c r="R34" s="7">
        <f>IF($AA34="","",IF(INDEX('Per Invoice'!R$2:R$601,$AA34)="","",INDEX('Per Invoice'!R$2:R$601,$AA34)))</f>
        <v/>
      </c>
      <c r="S34" s="7">
        <f>IF($AA34="","",IF(INDEX('Per Invoice'!S$2:S$601,$AA34)="","",INDEX('Per Invoice'!S$2:S$601,$AA34)))</f>
        <v/>
      </c>
      <c r="T34">
        <f>IF($AA34="","",IF(INDEX('Per Invoice'!T$2:T$601,$AA34)="","",INDEX('Per Invoice'!T$2:T$601,$AA34)))</f>
        <v/>
      </c>
      <c r="U34" s="7">
        <f>IF($AA34="","",IF(INDEX('Per Invoice'!U$2:U$601,$AA34)="","",INDEX('Per Invoice'!U$2:U$601,$AA34)))</f>
        <v/>
      </c>
      <c r="V34" s="7">
        <f>IF($AA34="","",IF(INDEX('Per Invoice'!V$2:V$601,$AA34)="","",INDEX('Per Invoice'!V$2:V$601,$AA34)))</f>
        <v/>
      </c>
      <c r="W34" s="7">
        <f>IF($AA34="","",IF(INDEX('Per Invoice'!W$2:W$601,$AA34)="","",INDEX('Per Invoice'!W$2:W$601,$AA34)))</f>
        <v/>
      </c>
      <c r="X34" s="7">
        <f>IF($AA34="","",IF(INDEX('Per Invoice'!X$2:X$601,$AA34)="","",INDEX('Per Invoice'!X$2:X$601,$AA34)))</f>
        <v/>
      </c>
      <c r="Y34" s="7">
        <f>IF($AA34="","",IF(INDEX('Per Invoice'!Y$2:Y$601,$AA34)="","",INDEX('Per Invoice'!Y$2:Y$601,$AA34)))</f>
        <v/>
      </c>
      <c r="Z34" s="7">
        <f>IF($AA34="","",IF(INDEX('Per Invoice'!Z$2:Z$601,$AA34)="","",INDEX('Per Invoice'!Z$2:Z$601,$AA34)))</f>
        <v/>
      </c>
      <c r="AA34" s="16">
        <f>IFERROR(MATCH(Settings!$C$27&amp;"|"&amp;ROWS($AA$2:$AA34),'Per Invoice'!$AC$2:$AC$601,0),"")</f>
        <v/>
      </c>
    </row>
    <row r="35">
      <c r="A35">
        <f>IF($AA35="","",IF(INDEX('Per Invoice'!A$2:A$601,$AA35)="","",INDEX('Per Invoice'!A$2:A$601,$AA35)))</f>
        <v/>
      </c>
      <c r="B35">
        <f>IF($AA35="","",IF(INDEX('Per Invoice'!B$2:B$601,$AA35)="","",INDEX('Per Invoice'!B$2:B$601,$AA35)))</f>
        <v/>
      </c>
      <c r="C35">
        <f>IF($AA35="","",IF(INDEX('Per Invoice'!C$2:C$601,$AA35)="","",INDEX('Per Invoice'!C$2:C$601,$AA35)))</f>
        <v/>
      </c>
      <c r="D35">
        <f>IF($AA35="","",IF(INDEX('Per Invoice'!D$2:D$601,$AA35)="","",INDEX('Per Invoice'!D$2:D$601,$AA35)))</f>
        <v/>
      </c>
      <c r="E35" s="14">
        <f>IF($AA35="","",IF(INDEX('Per Invoice'!E$2:E$601,$AA35)="","",INDEX('Per Invoice'!E$2:E$601,$AA35)))</f>
        <v/>
      </c>
      <c r="F35">
        <f>IF($AA35="","",IF(INDEX('Per Invoice'!F$2:F$601,$AA35)="","",INDEX('Per Invoice'!F$2:F$601,$AA35)))</f>
        <v/>
      </c>
      <c r="G35">
        <f>IF($AA35="","",IF(INDEX('Per Invoice'!G$2:G$601,$AA35)="","",INDEX('Per Invoice'!G$2:G$601,$AA35)))</f>
        <v/>
      </c>
      <c r="H35">
        <f>IF($AA35="","",IF(INDEX('Per Invoice'!H$2:H$601,$AA35)="","",INDEX('Per Invoice'!H$2:H$601,$AA35)))</f>
        <v/>
      </c>
      <c r="I35">
        <f>IF($AA35="","",IF(INDEX('Per Invoice'!I$2:I$601,$AA35)="","",INDEX('Per Invoice'!I$2:I$601,$AA35)))</f>
        <v/>
      </c>
      <c r="J35">
        <f>IF($AA35="","",IF(INDEX('Per Invoice'!J$2:J$601,$AA35)="","",INDEX('Per Invoice'!J$2:J$601,$AA35)))</f>
        <v/>
      </c>
      <c r="K35" s="7">
        <f>IF($AA35="","",IF(INDEX('Per Invoice'!K$2:K$601,$AA35)="","",INDEX('Per Invoice'!K$2:K$601,$AA35)))</f>
        <v/>
      </c>
      <c r="L35">
        <f>IF($AA35="","",IF(INDEX('Per Invoice'!L$2:L$601,$AA35)="","",INDEX('Per Invoice'!L$2:L$601,$AA35)))</f>
        <v/>
      </c>
      <c r="M35">
        <f>IF($AA35="","",IF(INDEX('Per Invoice'!M$2:M$601,$AA35)="","",INDEX('Per Invoice'!M$2:M$601,$AA35)))</f>
        <v/>
      </c>
      <c r="N35">
        <f>IF($AA35="","",IF(INDEX('Per Invoice'!N$2:N$601,$AA35)="","",INDEX('Per Invoice'!N$2:N$601,$AA35)))</f>
        <v/>
      </c>
      <c r="O35" s="7">
        <f>IF($AA35="","",IF(INDEX('Per Invoice'!O$2:O$601,$AA35)="","",INDEX('Per Invoice'!O$2:O$601,$AA35)))</f>
        <v/>
      </c>
      <c r="P35" s="7">
        <f>IF($AA35="","",IF(INDEX('Per Invoice'!P$2:P$601,$AA35)="","",INDEX('Per Invoice'!P$2:P$601,$AA35)))</f>
        <v/>
      </c>
      <c r="Q35">
        <f>IF($AA35="","",IF(INDEX('Per Invoice'!Q$2:Q$601,$AA35)="","",INDEX('Per Invoice'!Q$2:Q$601,$AA35)))</f>
        <v/>
      </c>
      <c r="R35" s="7">
        <f>IF($AA35="","",IF(INDEX('Per Invoice'!R$2:R$601,$AA35)="","",INDEX('Per Invoice'!R$2:R$601,$AA35)))</f>
        <v/>
      </c>
      <c r="S35" s="7">
        <f>IF($AA35="","",IF(INDEX('Per Invoice'!S$2:S$601,$AA35)="","",INDEX('Per Invoice'!S$2:S$601,$AA35)))</f>
        <v/>
      </c>
      <c r="T35">
        <f>IF($AA35="","",IF(INDEX('Per Invoice'!T$2:T$601,$AA35)="","",INDEX('Per Invoice'!T$2:T$601,$AA35)))</f>
        <v/>
      </c>
      <c r="U35" s="7">
        <f>IF($AA35="","",IF(INDEX('Per Invoice'!U$2:U$601,$AA35)="","",INDEX('Per Invoice'!U$2:U$601,$AA35)))</f>
        <v/>
      </c>
      <c r="V35" s="7">
        <f>IF($AA35="","",IF(INDEX('Per Invoice'!V$2:V$601,$AA35)="","",INDEX('Per Invoice'!V$2:V$601,$AA35)))</f>
        <v/>
      </c>
      <c r="W35" s="7">
        <f>IF($AA35="","",IF(INDEX('Per Invoice'!W$2:W$601,$AA35)="","",INDEX('Per Invoice'!W$2:W$601,$AA35)))</f>
        <v/>
      </c>
      <c r="X35" s="7">
        <f>IF($AA35="","",IF(INDEX('Per Invoice'!X$2:X$601,$AA35)="","",INDEX('Per Invoice'!X$2:X$601,$AA35)))</f>
        <v/>
      </c>
      <c r="Y35" s="7">
        <f>IF($AA35="","",IF(INDEX('Per Invoice'!Y$2:Y$601,$AA35)="","",INDEX('Per Invoice'!Y$2:Y$601,$AA35)))</f>
        <v/>
      </c>
      <c r="Z35" s="7">
        <f>IF($AA35="","",IF(INDEX('Per Invoice'!Z$2:Z$601,$AA35)="","",INDEX('Per Invoice'!Z$2:Z$601,$AA35)))</f>
        <v/>
      </c>
      <c r="AA35" s="16">
        <f>IFERROR(MATCH(Settings!$C$27&amp;"|"&amp;ROWS($AA$2:$AA35),'Per Invoice'!$AC$2:$AC$601,0),"")</f>
        <v/>
      </c>
    </row>
    <row r="36">
      <c r="A36">
        <f>IF($AA36="","",IF(INDEX('Per Invoice'!A$2:A$601,$AA36)="","",INDEX('Per Invoice'!A$2:A$601,$AA36)))</f>
        <v/>
      </c>
      <c r="B36">
        <f>IF($AA36="","",IF(INDEX('Per Invoice'!B$2:B$601,$AA36)="","",INDEX('Per Invoice'!B$2:B$601,$AA36)))</f>
        <v/>
      </c>
      <c r="C36">
        <f>IF($AA36="","",IF(INDEX('Per Invoice'!C$2:C$601,$AA36)="","",INDEX('Per Invoice'!C$2:C$601,$AA36)))</f>
        <v/>
      </c>
      <c r="D36">
        <f>IF($AA36="","",IF(INDEX('Per Invoice'!D$2:D$601,$AA36)="","",INDEX('Per Invoice'!D$2:D$601,$AA36)))</f>
        <v/>
      </c>
      <c r="E36" s="14">
        <f>IF($AA36="","",IF(INDEX('Per Invoice'!E$2:E$601,$AA36)="","",INDEX('Per Invoice'!E$2:E$601,$AA36)))</f>
        <v/>
      </c>
      <c r="F36">
        <f>IF($AA36="","",IF(INDEX('Per Invoice'!F$2:F$601,$AA36)="","",INDEX('Per Invoice'!F$2:F$601,$AA36)))</f>
        <v/>
      </c>
      <c r="G36">
        <f>IF($AA36="","",IF(INDEX('Per Invoice'!G$2:G$601,$AA36)="","",INDEX('Per Invoice'!G$2:G$601,$AA36)))</f>
        <v/>
      </c>
      <c r="H36">
        <f>IF($AA36="","",IF(INDEX('Per Invoice'!H$2:H$601,$AA36)="","",INDEX('Per Invoice'!H$2:H$601,$AA36)))</f>
        <v/>
      </c>
      <c r="I36">
        <f>IF($AA36="","",IF(INDEX('Per Invoice'!I$2:I$601,$AA36)="","",INDEX('Per Invoice'!I$2:I$601,$AA36)))</f>
        <v/>
      </c>
      <c r="J36">
        <f>IF($AA36="","",IF(INDEX('Per Invoice'!J$2:J$601,$AA36)="","",INDEX('Per Invoice'!J$2:J$601,$AA36)))</f>
        <v/>
      </c>
      <c r="K36" s="7">
        <f>IF($AA36="","",IF(INDEX('Per Invoice'!K$2:K$601,$AA36)="","",INDEX('Per Invoice'!K$2:K$601,$AA36)))</f>
        <v/>
      </c>
      <c r="L36">
        <f>IF($AA36="","",IF(INDEX('Per Invoice'!L$2:L$601,$AA36)="","",INDEX('Per Invoice'!L$2:L$601,$AA36)))</f>
        <v/>
      </c>
      <c r="M36">
        <f>IF($AA36="","",IF(INDEX('Per Invoice'!M$2:M$601,$AA36)="","",INDEX('Per Invoice'!M$2:M$601,$AA36)))</f>
        <v/>
      </c>
      <c r="N36">
        <f>IF($AA36="","",IF(INDEX('Per Invoice'!N$2:N$601,$AA36)="","",INDEX('Per Invoice'!N$2:N$601,$AA36)))</f>
        <v/>
      </c>
      <c r="O36" s="7">
        <f>IF($AA36="","",IF(INDEX('Per Invoice'!O$2:O$601,$AA36)="","",INDEX('Per Invoice'!O$2:O$601,$AA36)))</f>
        <v/>
      </c>
      <c r="P36" s="7">
        <f>IF($AA36="","",IF(INDEX('Per Invoice'!P$2:P$601,$AA36)="","",INDEX('Per Invoice'!P$2:P$601,$AA36)))</f>
        <v/>
      </c>
      <c r="Q36">
        <f>IF($AA36="","",IF(INDEX('Per Invoice'!Q$2:Q$601,$AA36)="","",INDEX('Per Invoice'!Q$2:Q$601,$AA36)))</f>
        <v/>
      </c>
      <c r="R36" s="7">
        <f>IF($AA36="","",IF(INDEX('Per Invoice'!R$2:R$601,$AA36)="","",INDEX('Per Invoice'!R$2:R$601,$AA36)))</f>
        <v/>
      </c>
      <c r="S36" s="7">
        <f>IF($AA36="","",IF(INDEX('Per Invoice'!S$2:S$601,$AA36)="","",INDEX('Per Invoice'!S$2:S$601,$AA36)))</f>
        <v/>
      </c>
      <c r="T36">
        <f>IF($AA36="","",IF(INDEX('Per Invoice'!T$2:T$601,$AA36)="","",INDEX('Per Invoice'!T$2:T$601,$AA36)))</f>
        <v/>
      </c>
      <c r="U36" s="7">
        <f>IF($AA36="","",IF(INDEX('Per Invoice'!U$2:U$601,$AA36)="","",INDEX('Per Invoice'!U$2:U$601,$AA36)))</f>
        <v/>
      </c>
      <c r="V36" s="7">
        <f>IF($AA36="","",IF(INDEX('Per Invoice'!V$2:V$601,$AA36)="","",INDEX('Per Invoice'!V$2:V$601,$AA36)))</f>
        <v/>
      </c>
      <c r="W36" s="7">
        <f>IF($AA36="","",IF(INDEX('Per Invoice'!W$2:W$601,$AA36)="","",INDEX('Per Invoice'!W$2:W$601,$AA36)))</f>
        <v/>
      </c>
      <c r="X36" s="7">
        <f>IF($AA36="","",IF(INDEX('Per Invoice'!X$2:X$601,$AA36)="","",INDEX('Per Invoice'!X$2:X$601,$AA36)))</f>
        <v/>
      </c>
      <c r="Y36" s="7">
        <f>IF($AA36="","",IF(INDEX('Per Invoice'!Y$2:Y$601,$AA36)="","",INDEX('Per Invoice'!Y$2:Y$601,$AA36)))</f>
        <v/>
      </c>
      <c r="Z36" s="7">
        <f>IF($AA36="","",IF(INDEX('Per Invoice'!Z$2:Z$601,$AA36)="","",INDEX('Per Invoice'!Z$2:Z$601,$AA36)))</f>
        <v/>
      </c>
      <c r="AA36" s="16">
        <f>IFERROR(MATCH(Settings!$C$27&amp;"|"&amp;ROWS($AA$2:$AA36),'Per Invoice'!$AC$2:$AC$601,0),"")</f>
        <v/>
      </c>
    </row>
    <row r="37">
      <c r="A37">
        <f>IF($AA37="","",IF(INDEX('Per Invoice'!A$2:A$601,$AA37)="","",INDEX('Per Invoice'!A$2:A$601,$AA37)))</f>
        <v/>
      </c>
      <c r="B37">
        <f>IF($AA37="","",IF(INDEX('Per Invoice'!B$2:B$601,$AA37)="","",INDEX('Per Invoice'!B$2:B$601,$AA37)))</f>
        <v/>
      </c>
      <c r="C37">
        <f>IF($AA37="","",IF(INDEX('Per Invoice'!C$2:C$601,$AA37)="","",INDEX('Per Invoice'!C$2:C$601,$AA37)))</f>
        <v/>
      </c>
      <c r="D37">
        <f>IF($AA37="","",IF(INDEX('Per Invoice'!D$2:D$601,$AA37)="","",INDEX('Per Invoice'!D$2:D$601,$AA37)))</f>
        <v/>
      </c>
      <c r="E37" s="14">
        <f>IF($AA37="","",IF(INDEX('Per Invoice'!E$2:E$601,$AA37)="","",INDEX('Per Invoice'!E$2:E$601,$AA37)))</f>
        <v/>
      </c>
      <c r="F37">
        <f>IF($AA37="","",IF(INDEX('Per Invoice'!F$2:F$601,$AA37)="","",INDEX('Per Invoice'!F$2:F$601,$AA37)))</f>
        <v/>
      </c>
      <c r="G37">
        <f>IF($AA37="","",IF(INDEX('Per Invoice'!G$2:G$601,$AA37)="","",INDEX('Per Invoice'!G$2:G$601,$AA37)))</f>
        <v/>
      </c>
      <c r="H37">
        <f>IF($AA37="","",IF(INDEX('Per Invoice'!H$2:H$601,$AA37)="","",INDEX('Per Invoice'!H$2:H$601,$AA37)))</f>
        <v/>
      </c>
      <c r="I37">
        <f>IF($AA37="","",IF(INDEX('Per Invoice'!I$2:I$601,$AA37)="","",INDEX('Per Invoice'!I$2:I$601,$AA37)))</f>
        <v/>
      </c>
      <c r="J37">
        <f>IF($AA37="","",IF(INDEX('Per Invoice'!J$2:J$601,$AA37)="","",INDEX('Per Invoice'!J$2:J$601,$AA37)))</f>
        <v/>
      </c>
      <c r="K37" s="7">
        <f>IF($AA37="","",IF(INDEX('Per Invoice'!K$2:K$601,$AA37)="","",INDEX('Per Invoice'!K$2:K$601,$AA37)))</f>
        <v/>
      </c>
      <c r="L37">
        <f>IF($AA37="","",IF(INDEX('Per Invoice'!L$2:L$601,$AA37)="","",INDEX('Per Invoice'!L$2:L$601,$AA37)))</f>
        <v/>
      </c>
      <c r="M37">
        <f>IF($AA37="","",IF(INDEX('Per Invoice'!M$2:M$601,$AA37)="","",INDEX('Per Invoice'!M$2:M$601,$AA37)))</f>
        <v/>
      </c>
      <c r="N37">
        <f>IF($AA37="","",IF(INDEX('Per Invoice'!N$2:N$601,$AA37)="","",INDEX('Per Invoice'!N$2:N$601,$AA37)))</f>
        <v/>
      </c>
      <c r="O37" s="7">
        <f>IF($AA37="","",IF(INDEX('Per Invoice'!O$2:O$601,$AA37)="","",INDEX('Per Invoice'!O$2:O$601,$AA37)))</f>
        <v/>
      </c>
      <c r="P37" s="7">
        <f>IF($AA37="","",IF(INDEX('Per Invoice'!P$2:P$601,$AA37)="","",INDEX('Per Invoice'!P$2:P$601,$AA37)))</f>
        <v/>
      </c>
      <c r="Q37">
        <f>IF($AA37="","",IF(INDEX('Per Invoice'!Q$2:Q$601,$AA37)="","",INDEX('Per Invoice'!Q$2:Q$601,$AA37)))</f>
        <v/>
      </c>
      <c r="R37" s="7">
        <f>IF($AA37="","",IF(INDEX('Per Invoice'!R$2:R$601,$AA37)="","",INDEX('Per Invoice'!R$2:R$601,$AA37)))</f>
        <v/>
      </c>
      <c r="S37" s="7">
        <f>IF($AA37="","",IF(INDEX('Per Invoice'!S$2:S$601,$AA37)="","",INDEX('Per Invoice'!S$2:S$601,$AA37)))</f>
        <v/>
      </c>
      <c r="T37">
        <f>IF($AA37="","",IF(INDEX('Per Invoice'!T$2:T$601,$AA37)="","",INDEX('Per Invoice'!T$2:T$601,$AA37)))</f>
        <v/>
      </c>
      <c r="U37" s="7">
        <f>IF($AA37="","",IF(INDEX('Per Invoice'!U$2:U$601,$AA37)="","",INDEX('Per Invoice'!U$2:U$601,$AA37)))</f>
        <v/>
      </c>
      <c r="V37" s="7">
        <f>IF($AA37="","",IF(INDEX('Per Invoice'!V$2:V$601,$AA37)="","",INDEX('Per Invoice'!V$2:V$601,$AA37)))</f>
        <v/>
      </c>
      <c r="W37" s="7">
        <f>IF($AA37="","",IF(INDEX('Per Invoice'!W$2:W$601,$AA37)="","",INDEX('Per Invoice'!W$2:W$601,$AA37)))</f>
        <v/>
      </c>
      <c r="X37" s="7">
        <f>IF($AA37="","",IF(INDEX('Per Invoice'!X$2:X$601,$AA37)="","",INDEX('Per Invoice'!X$2:X$601,$AA37)))</f>
        <v/>
      </c>
      <c r="Y37" s="7">
        <f>IF($AA37="","",IF(INDEX('Per Invoice'!Y$2:Y$601,$AA37)="","",INDEX('Per Invoice'!Y$2:Y$601,$AA37)))</f>
        <v/>
      </c>
      <c r="Z37" s="7">
        <f>IF($AA37="","",IF(INDEX('Per Invoice'!Z$2:Z$601,$AA37)="","",INDEX('Per Invoice'!Z$2:Z$601,$AA37)))</f>
        <v/>
      </c>
      <c r="AA37" s="16">
        <f>IFERROR(MATCH(Settings!$C$27&amp;"|"&amp;ROWS($AA$2:$AA37),'Per Invoice'!$AC$2:$AC$601,0),"")</f>
        <v/>
      </c>
    </row>
    <row r="38">
      <c r="A38">
        <f>IF($AA38="","",IF(INDEX('Per Invoice'!A$2:A$601,$AA38)="","",INDEX('Per Invoice'!A$2:A$601,$AA38)))</f>
        <v/>
      </c>
      <c r="B38">
        <f>IF($AA38="","",IF(INDEX('Per Invoice'!B$2:B$601,$AA38)="","",INDEX('Per Invoice'!B$2:B$601,$AA38)))</f>
        <v/>
      </c>
      <c r="C38">
        <f>IF($AA38="","",IF(INDEX('Per Invoice'!C$2:C$601,$AA38)="","",INDEX('Per Invoice'!C$2:C$601,$AA38)))</f>
        <v/>
      </c>
      <c r="D38">
        <f>IF($AA38="","",IF(INDEX('Per Invoice'!D$2:D$601,$AA38)="","",INDEX('Per Invoice'!D$2:D$601,$AA38)))</f>
        <v/>
      </c>
      <c r="E38" s="14">
        <f>IF($AA38="","",IF(INDEX('Per Invoice'!E$2:E$601,$AA38)="","",INDEX('Per Invoice'!E$2:E$601,$AA38)))</f>
        <v/>
      </c>
      <c r="F38">
        <f>IF($AA38="","",IF(INDEX('Per Invoice'!F$2:F$601,$AA38)="","",INDEX('Per Invoice'!F$2:F$601,$AA38)))</f>
        <v/>
      </c>
      <c r="G38">
        <f>IF($AA38="","",IF(INDEX('Per Invoice'!G$2:G$601,$AA38)="","",INDEX('Per Invoice'!G$2:G$601,$AA38)))</f>
        <v/>
      </c>
      <c r="H38">
        <f>IF($AA38="","",IF(INDEX('Per Invoice'!H$2:H$601,$AA38)="","",INDEX('Per Invoice'!H$2:H$601,$AA38)))</f>
        <v/>
      </c>
      <c r="I38">
        <f>IF($AA38="","",IF(INDEX('Per Invoice'!I$2:I$601,$AA38)="","",INDEX('Per Invoice'!I$2:I$601,$AA38)))</f>
        <v/>
      </c>
      <c r="J38">
        <f>IF($AA38="","",IF(INDEX('Per Invoice'!J$2:J$601,$AA38)="","",INDEX('Per Invoice'!J$2:J$601,$AA38)))</f>
        <v/>
      </c>
      <c r="K38" s="7">
        <f>IF($AA38="","",IF(INDEX('Per Invoice'!K$2:K$601,$AA38)="","",INDEX('Per Invoice'!K$2:K$601,$AA38)))</f>
        <v/>
      </c>
      <c r="L38">
        <f>IF($AA38="","",IF(INDEX('Per Invoice'!L$2:L$601,$AA38)="","",INDEX('Per Invoice'!L$2:L$601,$AA38)))</f>
        <v/>
      </c>
      <c r="M38">
        <f>IF($AA38="","",IF(INDEX('Per Invoice'!M$2:M$601,$AA38)="","",INDEX('Per Invoice'!M$2:M$601,$AA38)))</f>
        <v/>
      </c>
      <c r="N38">
        <f>IF($AA38="","",IF(INDEX('Per Invoice'!N$2:N$601,$AA38)="","",INDEX('Per Invoice'!N$2:N$601,$AA38)))</f>
        <v/>
      </c>
      <c r="O38" s="7">
        <f>IF($AA38="","",IF(INDEX('Per Invoice'!O$2:O$601,$AA38)="","",INDEX('Per Invoice'!O$2:O$601,$AA38)))</f>
        <v/>
      </c>
      <c r="P38" s="7">
        <f>IF($AA38="","",IF(INDEX('Per Invoice'!P$2:P$601,$AA38)="","",INDEX('Per Invoice'!P$2:P$601,$AA38)))</f>
        <v/>
      </c>
      <c r="Q38">
        <f>IF($AA38="","",IF(INDEX('Per Invoice'!Q$2:Q$601,$AA38)="","",INDEX('Per Invoice'!Q$2:Q$601,$AA38)))</f>
        <v/>
      </c>
      <c r="R38" s="7">
        <f>IF($AA38="","",IF(INDEX('Per Invoice'!R$2:R$601,$AA38)="","",INDEX('Per Invoice'!R$2:R$601,$AA38)))</f>
        <v/>
      </c>
      <c r="S38" s="7">
        <f>IF($AA38="","",IF(INDEX('Per Invoice'!S$2:S$601,$AA38)="","",INDEX('Per Invoice'!S$2:S$601,$AA38)))</f>
        <v/>
      </c>
      <c r="T38">
        <f>IF($AA38="","",IF(INDEX('Per Invoice'!T$2:T$601,$AA38)="","",INDEX('Per Invoice'!T$2:T$601,$AA38)))</f>
        <v/>
      </c>
      <c r="U38" s="7">
        <f>IF($AA38="","",IF(INDEX('Per Invoice'!U$2:U$601,$AA38)="","",INDEX('Per Invoice'!U$2:U$601,$AA38)))</f>
        <v/>
      </c>
      <c r="V38" s="7">
        <f>IF($AA38="","",IF(INDEX('Per Invoice'!V$2:V$601,$AA38)="","",INDEX('Per Invoice'!V$2:V$601,$AA38)))</f>
        <v/>
      </c>
      <c r="W38" s="7">
        <f>IF($AA38="","",IF(INDEX('Per Invoice'!W$2:W$601,$AA38)="","",INDEX('Per Invoice'!W$2:W$601,$AA38)))</f>
        <v/>
      </c>
      <c r="X38" s="7">
        <f>IF($AA38="","",IF(INDEX('Per Invoice'!X$2:X$601,$AA38)="","",INDEX('Per Invoice'!X$2:X$601,$AA38)))</f>
        <v/>
      </c>
      <c r="Y38" s="7">
        <f>IF($AA38="","",IF(INDEX('Per Invoice'!Y$2:Y$601,$AA38)="","",INDEX('Per Invoice'!Y$2:Y$601,$AA38)))</f>
        <v/>
      </c>
      <c r="Z38" s="7">
        <f>IF($AA38="","",IF(INDEX('Per Invoice'!Z$2:Z$601,$AA38)="","",INDEX('Per Invoice'!Z$2:Z$601,$AA38)))</f>
        <v/>
      </c>
      <c r="AA38" s="16">
        <f>IFERROR(MATCH(Settings!$C$27&amp;"|"&amp;ROWS($AA$2:$AA38),'Per Invoice'!$AC$2:$AC$601,0),"")</f>
        <v/>
      </c>
    </row>
    <row r="39">
      <c r="A39">
        <f>IF($AA39="","",IF(INDEX('Per Invoice'!A$2:A$601,$AA39)="","",INDEX('Per Invoice'!A$2:A$601,$AA39)))</f>
        <v/>
      </c>
      <c r="B39">
        <f>IF($AA39="","",IF(INDEX('Per Invoice'!B$2:B$601,$AA39)="","",INDEX('Per Invoice'!B$2:B$601,$AA39)))</f>
        <v/>
      </c>
      <c r="C39">
        <f>IF($AA39="","",IF(INDEX('Per Invoice'!C$2:C$601,$AA39)="","",INDEX('Per Invoice'!C$2:C$601,$AA39)))</f>
        <v/>
      </c>
      <c r="D39">
        <f>IF($AA39="","",IF(INDEX('Per Invoice'!D$2:D$601,$AA39)="","",INDEX('Per Invoice'!D$2:D$601,$AA39)))</f>
        <v/>
      </c>
      <c r="E39" s="14">
        <f>IF($AA39="","",IF(INDEX('Per Invoice'!E$2:E$601,$AA39)="","",INDEX('Per Invoice'!E$2:E$601,$AA39)))</f>
        <v/>
      </c>
      <c r="F39">
        <f>IF($AA39="","",IF(INDEX('Per Invoice'!F$2:F$601,$AA39)="","",INDEX('Per Invoice'!F$2:F$601,$AA39)))</f>
        <v/>
      </c>
      <c r="G39">
        <f>IF($AA39="","",IF(INDEX('Per Invoice'!G$2:G$601,$AA39)="","",INDEX('Per Invoice'!G$2:G$601,$AA39)))</f>
        <v/>
      </c>
      <c r="H39">
        <f>IF($AA39="","",IF(INDEX('Per Invoice'!H$2:H$601,$AA39)="","",INDEX('Per Invoice'!H$2:H$601,$AA39)))</f>
        <v/>
      </c>
      <c r="I39">
        <f>IF($AA39="","",IF(INDEX('Per Invoice'!I$2:I$601,$AA39)="","",INDEX('Per Invoice'!I$2:I$601,$AA39)))</f>
        <v/>
      </c>
      <c r="J39">
        <f>IF($AA39="","",IF(INDEX('Per Invoice'!J$2:J$601,$AA39)="","",INDEX('Per Invoice'!J$2:J$601,$AA39)))</f>
        <v/>
      </c>
      <c r="K39" s="7">
        <f>IF($AA39="","",IF(INDEX('Per Invoice'!K$2:K$601,$AA39)="","",INDEX('Per Invoice'!K$2:K$601,$AA39)))</f>
        <v/>
      </c>
      <c r="L39">
        <f>IF($AA39="","",IF(INDEX('Per Invoice'!L$2:L$601,$AA39)="","",INDEX('Per Invoice'!L$2:L$601,$AA39)))</f>
        <v/>
      </c>
      <c r="M39">
        <f>IF($AA39="","",IF(INDEX('Per Invoice'!M$2:M$601,$AA39)="","",INDEX('Per Invoice'!M$2:M$601,$AA39)))</f>
        <v/>
      </c>
      <c r="N39">
        <f>IF($AA39="","",IF(INDEX('Per Invoice'!N$2:N$601,$AA39)="","",INDEX('Per Invoice'!N$2:N$601,$AA39)))</f>
        <v/>
      </c>
      <c r="O39" s="7">
        <f>IF($AA39="","",IF(INDEX('Per Invoice'!O$2:O$601,$AA39)="","",INDEX('Per Invoice'!O$2:O$601,$AA39)))</f>
        <v/>
      </c>
      <c r="P39" s="7">
        <f>IF($AA39="","",IF(INDEX('Per Invoice'!P$2:P$601,$AA39)="","",INDEX('Per Invoice'!P$2:P$601,$AA39)))</f>
        <v/>
      </c>
      <c r="Q39">
        <f>IF($AA39="","",IF(INDEX('Per Invoice'!Q$2:Q$601,$AA39)="","",INDEX('Per Invoice'!Q$2:Q$601,$AA39)))</f>
        <v/>
      </c>
      <c r="R39" s="7">
        <f>IF($AA39="","",IF(INDEX('Per Invoice'!R$2:R$601,$AA39)="","",INDEX('Per Invoice'!R$2:R$601,$AA39)))</f>
        <v/>
      </c>
      <c r="S39" s="7">
        <f>IF($AA39="","",IF(INDEX('Per Invoice'!S$2:S$601,$AA39)="","",INDEX('Per Invoice'!S$2:S$601,$AA39)))</f>
        <v/>
      </c>
      <c r="T39">
        <f>IF($AA39="","",IF(INDEX('Per Invoice'!T$2:T$601,$AA39)="","",INDEX('Per Invoice'!T$2:T$601,$AA39)))</f>
        <v/>
      </c>
      <c r="U39" s="7">
        <f>IF($AA39="","",IF(INDEX('Per Invoice'!U$2:U$601,$AA39)="","",INDEX('Per Invoice'!U$2:U$601,$AA39)))</f>
        <v/>
      </c>
      <c r="V39" s="7">
        <f>IF($AA39="","",IF(INDEX('Per Invoice'!V$2:V$601,$AA39)="","",INDEX('Per Invoice'!V$2:V$601,$AA39)))</f>
        <v/>
      </c>
      <c r="W39" s="7">
        <f>IF($AA39="","",IF(INDEX('Per Invoice'!W$2:W$601,$AA39)="","",INDEX('Per Invoice'!W$2:W$601,$AA39)))</f>
        <v/>
      </c>
      <c r="X39" s="7">
        <f>IF($AA39="","",IF(INDEX('Per Invoice'!X$2:X$601,$AA39)="","",INDEX('Per Invoice'!X$2:X$601,$AA39)))</f>
        <v/>
      </c>
      <c r="Y39" s="7">
        <f>IF($AA39="","",IF(INDEX('Per Invoice'!Y$2:Y$601,$AA39)="","",INDEX('Per Invoice'!Y$2:Y$601,$AA39)))</f>
        <v/>
      </c>
      <c r="Z39" s="7">
        <f>IF($AA39="","",IF(INDEX('Per Invoice'!Z$2:Z$601,$AA39)="","",INDEX('Per Invoice'!Z$2:Z$601,$AA39)))</f>
        <v/>
      </c>
      <c r="AA39" s="16">
        <f>IFERROR(MATCH(Settings!$C$27&amp;"|"&amp;ROWS($AA$2:$AA39),'Per Invoice'!$AC$2:$AC$601,0),"")</f>
        <v/>
      </c>
    </row>
    <row r="40">
      <c r="A40">
        <f>IF($AA40="","",IF(INDEX('Per Invoice'!A$2:A$601,$AA40)="","",INDEX('Per Invoice'!A$2:A$601,$AA40)))</f>
        <v/>
      </c>
      <c r="B40">
        <f>IF($AA40="","",IF(INDEX('Per Invoice'!B$2:B$601,$AA40)="","",INDEX('Per Invoice'!B$2:B$601,$AA40)))</f>
        <v/>
      </c>
      <c r="C40">
        <f>IF($AA40="","",IF(INDEX('Per Invoice'!C$2:C$601,$AA40)="","",INDEX('Per Invoice'!C$2:C$601,$AA40)))</f>
        <v/>
      </c>
      <c r="D40">
        <f>IF($AA40="","",IF(INDEX('Per Invoice'!D$2:D$601,$AA40)="","",INDEX('Per Invoice'!D$2:D$601,$AA40)))</f>
        <v/>
      </c>
      <c r="E40" s="14">
        <f>IF($AA40="","",IF(INDEX('Per Invoice'!E$2:E$601,$AA40)="","",INDEX('Per Invoice'!E$2:E$601,$AA40)))</f>
        <v/>
      </c>
      <c r="F40">
        <f>IF($AA40="","",IF(INDEX('Per Invoice'!F$2:F$601,$AA40)="","",INDEX('Per Invoice'!F$2:F$601,$AA40)))</f>
        <v/>
      </c>
      <c r="G40">
        <f>IF($AA40="","",IF(INDEX('Per Invoice'!G$2:G$601,$AA40)="","",INDEX('Per Invoice'!G$2:G$601,$AA40)))</f>
        <v/>
      </c>
      <c r="H40">
        <f>IF($AA40="","",IF(INDEX('Per Invoice'!H$2:H$601,$AA40)="","",INDEX('Per Invoice'!H$2:H$601,$AA40)))</f>
        <v/>
      </c>
      <c r="I40">
        <f>IF($AA40="","",IF(INDEX('Per Invoice'!I$2:I$601,$AA40)="","",INDEX('Per Invoice'!I$2:I$601,$AA40)))</f>
        <v/>
      </c>
      <c r="J40">
        <f>IF($AA40="","",IF(INDEX('Per Invoice'!J$2:J$601,$AA40)="","",INDEX('Per Invoice'!J$2:J$601,$AA40)))</f>
        <v/>
      </c>
      <c r="K40" s="7">
        <f>IF($AA40="","",IF(INDEX('Per Invoice'!K$2:K$601,$AA40)="","",INDEX('Per Invoice'!K$2:K$601,$AA40)))</f>
        <v/>
      </c>
      <c r="L40">
        <f>IF($AA40="","",IF(INDEX('Per Invoice'!L$2:L$601,$AA40)="","",INDEX('Per Invoice'!L$2:L$601,$AA40)))</f>
        <v/>
      </c>
      <c r="M40">
        <f>IF($AA40="","",IF(INDEX('Per Invoice'!M$2:M$601,$AA40)="","",INDEX('Per Invoice'!M$2:M$601,$AA40)))</f>
        <v/>
      </c>
      <c r="N40">
        <f>IF($AA40="","",IF(INDEX('Per Invoice'!N$2:N$601,$AA40)="","",INDEX('Per Invoice'!N$2:N$601,$AA40)))</f>
        <v/>
      </c>
      <c r="O40" s="7">
        <f>IF($AA40="","",IF(INDEX('Per Invoice'!O$2:O$601,$AA40)="","",INDEX('Per Invoice'!O$2:O$601,$AA40)))</f>
        <v/>
      </c>
      <c r="P40" s="7">
        <f>IF($AA40="","",IF(INDEX('Per Invoice'!P$2:P$601,$AA40)="","",INDEX('Per Invoice'!P$2:P$601,$AA40)))</f>
        <v/>
      </c>
      <c r="Q40">
        <f>IF($AA40="","",IF(INDEX('Per Invoice'!Q$2:Q$601,$AA40)="","",INDEX('Per Invoice'!Q$2:Q$601,$AA40)))</f>
        <v/>
      </c>
      <c r="R40" s="7">
        <f>IF($AA40="","",IF(INDEX('Per Invoice'!R$2:R$601,$AA40)="","",INDEX('Per Invoice'!R$2:R$601,$AA40)))</f>
        <v/>
      </c>
      <c r="S40" s="7">
        <f>IF($AA40="","",IF(INDEX('Per Invoice'!S$2:S$601,$AA40)="","",INDEX('Per Invoice'!S$2:S$601,$AA40)))</f>
        <v/>
      </c>
      <c r="T40">
        <f>IF($AA40="","",IF(INDEX('Per Invoice'!T$2:T$601,$AA40)="","",INDEX('Per Invoice'!T$2:T$601,$AA40)))</f>
        <v/>
      </c>
      <c r="U40" s="7">
        <f>IF($AA40="","",IF(INDEX('Per Invoice'!U$2:U$601,$AA40)="","",INDEX('Per Invoice'!U$2:U$601,$AA40)))</f>
        <v/>
      </c>
      <c r="V40" s="7">
        <f>IF($AA40="","",IF(INDEX('Per Invoice'!V$2:V$601,$AA40)="","",INDEX('Per Invoice'!V$2:V$601,$AA40)))</f>
        <v/>
      </c>
      <c r="W40" s="7">
        <f>IF($AA40="","",IF(INDEX('Per Invoice'!W$2:W$601,$AA40)="","",INDEX('Per Invoice'!W$2:W$601,$AA40)))</f>
        <v/>
      </c>
      <c r="X40" s="7">
        <f>IF($AA40="","",IF(INDEX('Per Invoice'!X$2:X$601,$AA40)="","",INDEX('Per Invoice'!X$2:X$601,$AA40)))</f>
        <v/>
      </c>
      <c r="Y40" s="7">
        <f>IF($AA40="","",IF(INDEX('Per Invoice'!Y$2:Y$601,$AA40)="","",INDEX('Per Invoice'!Y$2:Y$601,$AA40)))</f>
        <v/>
      </c>
      <c r="Z40" s="7">
        <f>IF($AA40="","",IF(INDEX('Per Invoice'!Z$2:Z$601,$AA40)="","",INDEX('Per Invoice'!Z$2:Z$601,$AA40)))</f>
        <v/>
      </c>
      <c r="AA40" s="16">
        <f>IFERROR(MATCH(Settings!$C$27&amp;"|"&amp;ROWS($AA$2:$AA40),'Per Invoice'!$AC$2:$AC$601,0),"")</f>
        <v/>
      </c>
    </row>
    <row r="41">
      <c r="A41">
        <f>IF($AA41="","",IF(INDEX('Per Invoice'!A$2:A$601,$AA41)="","",INDEX('Per Invoice'!A$2:A$601,$AA41)))</f>
        <v/>
      </c>
      <c r="B41">
        <f>IF($AA41="","",IF(INDEX('Per Invoice'!B$2:B$601,$AA41)="","",INDEX('Per Invoice'!B$2:B$601,$AA41)))</f>
        <v/>
      </c>
      <c r="C41">
        <f>IF($AA41="","",IF(INDEX('Per Invoice'!C$2:C$601,$AA41)="","",INDEX('Per Invoice'!C$2:C$601,$AA41)))</f>
        <v/>
      </c>
      <c r="D41">
        <f>IF($AA41="","",IF(INDEX('Per Invoice'!D$2:D$601,$AA41)="","",INDEX('Per Invoice'!D$2:D$601,$AA41)))</f>
        <v/>
      </c>
      <c r="E41" s="14">
        <f>IF($AA41="","",IF(INDEX('Per Invoice'!E$2:E$601,$AA41)="","",INDEX('Per Invoice'!E$2:E$601,$AA41)))</f>
        <v/>
      </c>
      <c r="F41">
        <f>IF($AA41="","",IF(INDEX('Per Invoice'!F$2:F$601,$AA41)="","",INDEX('Per Invoice'!F$2:F$601,$AA41)))</f>
        <v/>
      </c>
      <c r="G41">
        <f>IF($AA41="","",IF(INDEX('Per Invoice'!G$2:G$601,$AA41)="","",INDEX('Per Invoice'!G$2:G$601,$AA41)))</f>
        <v/>
      </c>
      <c r="H41">
        <f>IF($AA41="","",IF(INDEX('Per Invoice'!H$2:H$601,$AA41)="","",INDEX('Per Invoice'!H$2:H$601,$AA41)))</f>
        <v/>
      </c>
      <c r="I41">
        <f>IF($AA41="","",IF(INDEX('Per Invoice'!I$2:I$601,$AA41)="","",INDEX('Per Invoice'!I$2:I$601,$AA41)))</f>
        <v/>
      </c>
      <c r="J41">
        <f>IF($AA41="","",IF(INDEX('Per Invoice'!J$2:J$601,$AA41)="","",INDEX('Per Invoice'!J$2:J$601,$AA41)))</f>
        <v/>
      </c>
      <c r="K41" s="7">
        <f>IF($AA41="","",IF(INDEX('Per Invoice'!K$2:K$601,$AA41)="","",INDEX('Per Invoice'!K$2:K$601,$AA41)))</f>
        <v/>
      </c>
      <c r="L41">
        <f>IF($AA41="","",IF(INDEX('Per Invoice'!L$2:L$601,$AA41)="","",INDEX('Per Invoice'!L$2:L$601,$AA41)))</f>
        <v/>
      </c>
      <c r="M41">
        <f>IF($AA41="","",IF(INDEX('Per Invoice'!M$2:M$601,$AA41)="","",INDEX('Per Invoice'!M$2:M$601,$AA41)))</f>
        <v/>
      </c>
      <c r="N41">
        <f>IF($AA41="","",IF(INDEX('Per Invoice'!N$2:N$601,$AA41)="","",INDEX('Per Invoice'!N$2:N$601,$AA41)))</f>
        <v/>
      </c>
      <c r="O41" s="7">
        <f>IF($AA41="","",IF(INDEX('Per Invoice'!O$2:O$601,$AA41)="","",INDEX('Per Invoice'!O$2:O$601,$AA41)))</f>
        <v/>
      </c>
      <c r="P41" s="7">
        <f>IF($AA41="","",IF(INDEX('Per Invoice'!P$2:P$601,$AA41)="","",INDEX('Per Invoice'!P$2:P$601,$AA41)))</f>
        <v/>
      </c>
      <c r="Q41">
        <f>IF($AA41="","",IF(INDEX('Per Invoice'!Q$2:Q$601,$AA41)="","",INDEX('Per Invoice'!Q$2:Q$601,$AA41)))</f>
        <v/>
      </c>
      <c r="R41" s="7">
        <f>IF($AA41="","",IF(INDEX('Per Invoice'!R$2:R$601,$AA41)="","",INDEX('Per Invoice'!R$2:R$601,$AA41)))</f>
        <v/>
      </c>
      <c r="S41" s="7">
        <f>IF($AA41="","",IF(INDEX('Per Invoice'!S$2:S$601,$AA41)="","",INDEX('Per Invoice'!S$2:S$601,$AA41)))</f>
        <v/>
      </c>
      <c r="T41">
        <f>IF($AA41="","",IF(INDEX('Per Invoice'!T$2:T$601,$AA41)="","",INDEX('Per Invoice'!T$2:T$601,$AA41)))</f>
        <v/>
      </c>
      <c r="U41" s="7">
        <f>IF($AA41="","",IF(INDEX('Per Invoice'!U$2:U$601,$AA41)="","",INDEX('Per Invoice'!U$2:U$601,$AA41)))</f>
        <v/>
      </c>
      <c r="V41" s="7">
        <f>IF($AA41="","",IF(INDEX('Per Invoice'!V$2:V$601,$AA41)="","",INDEX('Per Invoice'!V$2:V$601,$AA41)))</f>
        <v/>
      </c>
      <c r="W41" s="7">
        <f>IF($AA41="","",IF(INDEX('Per Invoice'!W$2:W$601,$AA41)="","",INDEX('Per Invoice'!W$2:W$601,$AA41)))</f>
        <v/>
      </c>
      <c r="X41" s="7">
        <f>IF($AA41="","",IF(INDEX('Per Invoice'!X$2:X$601,$AA41)="","",INDEX('Per Invoice'!X$2:X$601,$AA41)))</f>
        <v/>
      </c>
      <c r="Y41" s="7">
        <f>IF($AA41="","",IF(INDEX('Per Invoice'!Y$2:Y$601,$AA41)="","",INDEX('Per Invoice'!Y$2:Y$601,$AA41)))</f>
        <v/>
      </c>
      <c r="Z41" s="7">
        <f>IF($AA41="","",IF(INDEX('Per Invoice'!Z$2:Z$601,$AA41)="","",INDEX('Per Invoice'!Z$2:Z$601,$AA41)))</f>
        <v/>
      </c>
      <c r="AA41" s="16">
        <f>IFERROR(MATCH(Settings!$C$27&amp;"|"&amp;ROWS($AA$2:$AA41),'Per Invoice'!$AC$2:$AC$601,0),"")</f>
        <v/>
      </c>
    </row>
    <row r="42">
      <c r="A42">
        <f>IF($AA42="","",IF(INDEX('Per Invoice'!A$2:A$601,$AA42)="","",INDEX('Per Invoice'!A$2:A$601,$AA42)))</f>
        <v/>
      </c>
      <c r="B42">
        <f>IF($AA42="","",IF(INDEX('Per Invoice'!B$2:B$601,$AA42)="","",INDEX('Per Invoice'!B$2:B$601,$AA42)))</f>
        <v/>
      </c>
      <c r="C42">
        <f>IF($AA42="","",IF(INDEX('Per Invoice'!C$2:C$601,$AA42)="","",INDEX('Per Invoice'!C$2:C$601,$AA42)))</f>
        <v/>
      </c>
      <c r="D42">
        <f>IF($AA42="","",IF(INDEX('Per Invoice'!D$2:D$601,$AA42)="","",INDEX('Per Invoice'!D$2:D$601,$AA42)))</f>
        <v/>
      </c>
      <c r="E42" s="14">
        <f>IF($AA42="","",IF(INDEX('Per Invoice'!E$2:E$601,$AA42)="","",INDEX('Per Invoice'!E$2:E$601,$AA42)))</f>
        <v/>
      </c>
      <c r="F42">
        <f>IF($AA42="","",IF(INDEX('Per Invoice'!F$2:F$601,$AA42)="","",INDEX('Per Invoice'!F$2:F$601,$AA42)))</f>
        <v/>
      </c>
      <c r="G42">
        <f>IF($AA42="","",IF(INDEX('Per Invoice'!G$2:G$601,$AA42)="","",INDEX('Per Invoice'!G$2:G$601,$AA42)))</f>
        <v/>
      </c>
      <c r="H42">
        <f>IF($AA42="","",IF(INDEX('Per Invoice'!H$2:H$601,$AA42)="","",INDEX('Per Invoice'!H$2:H$601,$AA42)))</f>
        <v/>
      </c>
      <c r="I42">
        <f>IF($AA42="","",IF(INDEX('Per Invoice'!I$2:I$601,$AA42)="","",INDEX('Per Invoice'!I$2:I$601,$AA42)))</f>
        <v/>
      </c>
      <c r="J42">
        <f>IF($AA42="","",IF(INDEX('Per Invoice'!J$2:J$601,$AA42)="","",INDEX('Per Invoice'!J$2:J$601,$AA42)))</f>
        <v/>
      </c>
      <c r="K42" s="7">
        <f>IF($AA42="","",IF(INDEX('Per Invoice'!K$2:K$601,$AA42)="","",INDEX('Per Invoice'!K$2:K$601,$AA42)))</f>
        <v/>
      </c>
      <c r="L42">
        <f>IF($AA42="","",IF(INDEX('Per Invoice'!L$2:L$601,$AA42)="","",INDEX('Per Invoice'!L$2:L$601,$AA42)))</f>
        <v/>
      </c>
      <c r="M42">
        <f>IF($AA42="","",IF(INDEX('Per Invoice'!M$2:M$601,$AA42)="","",INDEX('Per Invoice'!M$2:M$601,$AA42)))</f>
        <v/>
      </c>
      <c r="N42">
        <f>IF($AA42="","",IF(INDEX('Per Invoice'!N$2:N$601,$AA42)="","",INDEX('Per Invoice'!N$2:N$601,$AA42)))</f>
        <v/>
      </c>
      <c r="O42" s="7">
        <f>IF($AA42="","",IF(INDEX('Per Invoice'!O$2:O$601,$AA42)="","",INDEX('Per Invoice'!O$2:O$601,$AA42)))</f>
        <v/>
      </c>
      <c r="P42" s="7">
        <f>IF($AA42="","",IF(INDEX('Per Invoice'!P$2:P$601,$AA42)="","",INDEX('Per Invoice'!P$2:P$601,$AA42)))</f>
        <v/>
      </c>
      <c r="Q42">
        <f>IF($AA42="","",IF(INDEX('Per Invoice'!Q$2:Q$601,$AA42)="","",INDEX('Per Invoice'!Q$2:Q$601,$AA42)))</f>
        <v/>
      </c>
      <c r="R42" s="7">
        <f>IF($AA42="","",IF(INDEX('Per Invoice'!R$2:R$601,$AA42)="","",INDEX('Per Invoice'!R$2:R$601,$AA42)))</f>
        <v/>
      </c>
      <c r="S42" s="7">
        <f>IF($AA42="","",IF(INDEX('Per Invoice'!S$2:S$601,$AA42)="","",INDEX('Per Invoice'!S$2:S$601,$AA42)))</f>
        <v/>
      </c>
      <c r="T42">
        <f>IF($AA42="","",IF(INDEX('Per Invoice'!T$2:T$601,$AA42)="","",INDEX('Per Invoice'!T$2:T$601,$AA42)))</f>
        <v/>
      </c>
      <c r="U42" s="7">
        <f>IF($AA42="","",IF(INDEX('Per Invoice'!U$2:U$601,$AA42)="","",INDEX('Per Invoice'!U$2:U$601,$AA42)))</f>
        <v/>
      </c>
      <c r="V42" s="7">
        <f>IF($AA42="","",IF(INDEX('Per Invoice'!V$2:V$601,$AA42)="","",INDEX('Per Invoice'!V$2:V$601,$AA42)))</f>
        <v/>
      </c>
      <c r="W42" s="7">
        <f>IF($AA42="","",IF(INDEX('Per Invoice'!W$2:W$601,$AA42)="","",INDEX('Per Invoice'!W$2:W$601,$AA42)))</f>
        <v/>
      </c>
      <c r="X42" s="7">
        <f>IF($AA42="","",IF(INDEX('Per Invoice'!X$2:X$601,$AA42)="","",INDEX('Per Invoice'!X$2:X$601,$AA42)))</f>
        <v/>
      </c>
      <c r="Y42" s="7">
        <f>IF($AA42="","",IF(INDEX('Per Invoice'!Y$2:Y$601,$AA42)="","",INDEX('Per Invoice'!Y$2:Y$601,$AA42)))</f>
        <v/>
      </c>
      <c r="Z42" s="7">
        <f>IF($AA42="","",IF(INDEX('Per Invoice'!Z$2:Z$601,$AA42)="","",INDEX('Per Invoice'!Z$2:Z$601,$AA42)))</f>
        <v/>
      </c>
      <c r="AA42" s="16">
        <f>IFERROR(MATCH(Settings!$C$27&amp;"|"&amp;ROWS($AA$2:$AA42),'Per Invoice'!$AC$2:$AC$601,0),"")</f>
        <v/>
      </c>
    </row>
    <row r="43">
      <c r="A43">
        <f>IF($AA43="","",IF(INDEX('Per Invoice'!A$2:A$601,$AA43)="","",INDEX('Per Invoice'!A$2:A$601,$AA43)))</f>
        <v/>
      </c>
      <c r="B43">
        <f>IF($AA43="","",IF(INDEX('Per Invoice'!B$2:B$601,$AA43)="","",INDEX('Per Invoice'!B$2:B$601,$AA43)))</f>
        <v/>
      </c>
      <c r="C43">
        <f>IF($AA43="","",IF(INDEX('Per Invoice'!C$2:C$601,$AA43)="","",INDEX('Per Invoice'!C$2:C$601,$AA43)))</f>
        <v/>
      </c>
      <c r="D43">
        <f>IF($AA43="","",IF(INDEX('Per Invoice'!D$2:D$601,$AA43)="","",INDEX('Per Invoice'!D$2:D$601,$AA43)))</f>
        <v/>
      </c>
      <c r="E43" s="14">
        <f>IF($AA43="","",IF(INDEX('Per Invoice'!E$2:E$601,$AA43)="","",INDEX('Per Invoice'!E$2:E$601,$AA43)))</f>
        <v/>
      </c>
      <c r="F43">
        <f>IF($AA43="","",IF(INDEX('Per Invoice'!F$2:F$601,$AA43)="","",INDEX('Per Invoice'!F$2:F$601,$AA43)))</f>
        <v/>
      </c>
      <c r="G43">
        <f>IF($AA43="","",IF(INDEX('Per Invoice'!G$2:G$601,$AA43)="","",INDEX('Per Invoice'!G$2:G$601,$AA43)))</f>
        <v/>
      </c>
      <c r="H43">
        <f>IF($AA43="","",IF(INDEX('Per Invoice'!H$2:H$601,$AA43)="","",INDEX('Per Invoice'!H$2:H$601,$AA43)))</f>
        <v/>
      </c>
      <c r="I43">
        <f>IF($AA43="","",IF(INDEX('Per Invoice'!I$2:I$601,$AA43)="","",INDEX('Per Invoice'!I$2:I$601,$AA43)))</f>
        <v/>
      </c>
      <c r="J43">
        <f>IF($AA43="","",IF(INDEX('Per Invoice'!J$2:J$601,$AA43)="","",INDEX('Per Invoice'!J$2:J$601,$AA43)))</f>
        <v/>
      </c>
      <c r="K43" s="7">
        <f>IF($AA43="","",IF(INDEX('Per Invoice'!K$2:K$601,$AA43)="","",INDEX('Per Invoice'!K$2:K$601,$AA43)))</f>
        <v/>
      </c>
      <c r="L43">
        <f>IF($AA43="","",IF(INDEX('Per Invoice'!L$2:L$601,$AA43)="","",INDEX('Per Invoice'!L$2:L$601,$AA43)))</f>
        <v/>
      </c>
      <c r="M43">
        <f>IF($AA43="","",IF(INDEX('Per Invoice'!M$2:M$601,$AA43)="","",INDEX('Per Invoice'!M$2:M$601,$AA43)))</f>
        <v/>
      </c>
      <c r="N43">
        <f>IF($AA43="","",IF(INDEX('Per Invoice'!N$2:N$601,$AA43)="","",INDEX('Per Invoice'!N$2:N$601,$AA43)))</f>
        <v/>
      </c>
      <c r="O43" s="7">
        <f>IF($AA43="","",IF(INDEX('Per Invoice'!O$2:O$601,$AA43)="","",INDEX('Per Invoice'!O$2:O$601,$AA43)))</f>
        <v/>
      </c>
      <c r="P43" s="7">
        <f>IF($AA43="","",IF(INDEX('Per Invoice'!P$2:P$601,$AA43)="","",INDEX('Per Invoice'!P$2:P$601,$AA43)))</f>
        <v/>
      </c>
      <c r="Q43">
        <f>IF($AA43="","",IF(INDEX('Per Invoice'!Q$2:Q$601,$AA43)="","",INDEX('Per Invoice'!Q$2:Q$601,$AA43)))</f>
        <v/>
      </c>
      <c r="R43" s="7">
        <f>IF($AA43="","",IF(INDEX('Per Invoice'!R$2:R$601,$AA43)="","",INDEX('Per Invoice'!R$2:R$601,$AA43)))</f>
        <v/>
      </c>
      <c r="S43" s="7">
        <f>IF($AA43="","",IF(INDEX('Per Invoice'!S$2:S$601,$AA43)="","",INDEX('Per Invoice'!S$2:S$601,$AA43)))</f>
        <v/>
      </c>
      <c r="T43">
        <f>IF($AA43="","",IF(INDEX('Per Invoice'!T$2:T$601,$AA43)="","",INDEX('Per Invoice'!T$2:T$601,$AA43)))</f>
        <v/>
      </c>
      <c r="U43" s="7">
        <f>IF($AA43="","",IF(INDEX('Per Invoice'!U$2:U$601,$AA43)="","",INDEX('Per Invoice'!U$2:U$601,$AA43)))</f>
        <v/>
      </c>
      <c r="V43" s="7">
        <f>IF($AA43="","",IF(INDEX('Per Invoice'!V$2:V$601,$AA43)="","",INDEX('Per Invoice'!V$2:V$601,$AA43)))</f>
        <v/>
      </c>
      <c r="W43" s="7">
        <f>IF($AA43="","",IF(INDEX('Per Invoice'!W$2:W$601,$AA43)="","",INDEX('Per Invoice'!W$2:W$601,$AA43)))</f>
        <v/>
      </c>
      <c r="X43" s="7">
        <f>IF($AA43="","",IF(INDEX('Per Invoice'!X$2:X$601,$AA43)="","",INDEX('Per Invoice'!X$2:X$601,$AA43)))</f>
        <v/>
      </c>
      <c r="Y43" s="7">
        <f>IF($AA43="","",IF(INDEX('Per Invoice'!Y$2:Y$601,$AA43)="","",INDEX('Per Invoice'!Y$2:Y$601,$AA43)))</f>
        <v/>
      </c>
      <c r="Z43" s="7">
        <f>IF($AA43="","",IF(INDEX('Per Invoice'!Z$2:Z$601,$AA43)="","",INDEX('Per Invoice'!Z$2:Z$601,$AA43)))</f>
        <v/>
      </c>
      <c r="AA43" s="16">
        <f>IFERROR(MATCH(Settings!$C$27&amp;"|"&amp;ROWS($AA$2:$AA43),'Per Invoice'!$AC$2:$AC$601,0),"")</f>
        <v/>
      </c>
    </row>
    <row r="44">
      <c r="A44">
        <f>IF($AA44="","",IF(INDEX('Per Invoice'!A$2:A$601,$AA44)="","",INDEX('Per Invoice'!A$2:A$601,$AA44)))</f>
        <v/>
      </c>
      <c r="B44">
        <f>IF($AA44="","",IF(INDEX('Per Invoice'!B$2:B$601,$AA44)="","",INDEX('Per Invoice'!B$2:B$601,$AA44)))</f>
        <v/>
      </c>
      <c r="C44">
        <f>IF($AA44="","",IF(INDEX('Per Invoice'!C$2:C$601,$AA44)="","",INDEX('Per Invoice'!C$2:C$601,$AA44)))</f>
        <v/>
      </c>
      <c r="D44">
        <f>IF($AA44="","",IF(INDEX('Per Invoice'!D$2:D$601,$AA44)="","",INDEX('Per Invoice'!D$2:D$601,$AA44)))</f>
        <v/>
      </c>
      <c r="E44" s="14">
        <f>IF($AA44="","",IF(INDEX('Per Invoice'!E$2:E$601,$AA44)="","",INDEX('Per Invoice'!E$2:E$601,$AA44)))</f>
        <v/>
      </c>
      <c r="F44">
        <f>IF($AA44="","",IF(INDEX('Per Invoice'!F$2:F$601,$AA44)="","",INDEX('Per Invoice'!F$2:F$601,$AA44)))</f>
        <v/>
      </c>
      <c r="G44">
        <f>IF($AA44="","",IF(INDEX('Per Invoice'!G$2:G$601,$AA44)="","",INDEX('Per Invoice'!G$2:G$601,$AA44)))</f>
        <v/>
      </c>
      <c r="H44">
        <f>IF($AA44="","",IF(INDEX('Per Invoice'!H$2:H$601,$AA44)="","",INDEX('Per Invoice'!H$2:H$601,$AA44)))</f>
        <v/>
      </c>
      <c r="I44">
        <f>IF($AA44="","",IF(INDEX('Per Invoice'!I$2:I$601,$AA44)="","",INDEX('Per Invoice'!I$2:I$601,$AA44)))</f>
        <v/>
      </c>
      <c r="J44">
        <f>IF($AA44="","",IF(INDEX('Per Invoice'!J$2:J$601,$AA44)="","",INDEX('Per Invoice'!J$2:J$601,$AA44)))</f>
        <v/>
      </c>
      <c r="K44" s="7">
        <f>IF($AA44="","",IF(INDEX('Per Invoice'!K$2:K$601,$AA44)="","",INDEX('Per Invoice'!K$2:K$601,$AA44)))</f>
        <v/>
      </c>
      <c r="L44">
        <f>IF($AA44="","",IF(INDEX('Per Invoice'!L$2:L$601,$AA44)="","",INDEX('Per Invoice'!L$2:L$601,$AA44)))</f>
        <v/>
      </c>
      <c r="M44">
        <f>IF($AA44="","",IF(INDEX('Per Invoice'!M$2:M$601,$AA44)="","",INDEX('Per Invoice'!M$2:M$601,$AA44)))</f>
        <v/>
      </c>
      <c r="N44">
        <f>IF($AA44="","",IF(INDEX('Per Invoice'!N$2:N$601,$AA44)="","",INDEX('Per Invoice'!N$2:N$601,$AA44)))</f>
        <v/>
      </c>
      <c r="O44" s="7">
        <f>IF($AA44="","",IF(INDEX('Per Invoice'!O$2:O$601,$AA44)="","",INDEX('Per Invoice'!O$2:O$601,$AA44)))</f>
        <v/>
      </c>
      <c r="P44" s="7">
        <f>IF($AA44="","",IF(INDEX('Per Invoice'!P$2:P$601,$AA44)="","",INDEX('Per Invoice'!P$2:P$601,$AA44)))</f>
        <v/>
      </c>
      <c r="Q44">
        <f>IF($AA44="","",IF(INDEX('Per Invoice'!Q$2:Q$601,$AA44)="","",INDEX('Per Invoice'!Q$2:Q$601,$AA44)))</f>
        <v/>
      </c>
      <c r="R44" s="7">
        <f>IF($AA44="","",IF(INDEX('Per Invoice'!R$2:R$601,$AA44)="","",INDEX('Per Invoice'!R$2:R$601,$AA44)))</f>
        <v/>
      </c>
      <c r="S44" s="7">
        <f>IF($AA44="","",IF(INDEX('Per Invoice'!S$2:S$601,$AA44)="","",INDEX('Per Invoice'!S$2:S$601,$AA44)))</f>
        <v/>
      </c>
      <c r="T44">
        <f>IF($AA44="","",IF(INDEX('Per Invoice'!T$2:T$601,$AA44)="","",INDEX('Per Invoice'!T$2:T$601,$AA44)))</f>
        <v/>
      </c>
      <c r="U44" s="7">
        <f>IF($AA44="","",IF(INDEX('Per Invoice'!U$2:U$601,$AA44)="","",INDEX('Per Invoice'!U$2:U$601,$AA44)))</f>
        <v/>
      </c>
      <c r="V44" s="7">
        <f>IF($AA44="","",IF(INDEX('Per Invoice'!V$2:V$601,$AA44)="","",INDEX('Per Invoice'!V$2:V$601,$AA44)))</f>
        <v/>
      </c>
      <c r="W44" s="7">
        <f>IF($AA44="","",IF(INDEX('Per Invoice'!W$2:W$601,$AA44)="","",INDEX('Per Invoice'!W$2:W$601,$AA44)))</f>
        <v/>
      </c>
      <c r="X44" s="7">
        <f>IF($AA44="","",IF(INDEX('Per Invoice'!X$2:X$601,$AA44)="","",INDEX('Per Invoice'!X$2:X$601,$AA44)))</f>
        <v/>
      </c>
      <c r="Y44" s="7">
        <f>IF($AA44="","",IF(INDEX('Per Invoice'!Y$2:Y$601,$AA44)="","",INDEX('Per Invoice'!Y$2:Y$601,$AA44)))</f>
        <v/>
      </c>
      <c r="Z44" s="7">
        <f>IF($AA44="","",IF(INDEX('Per Invoice'!Z$2:Z$601,$AA44)="","",INDEX('Per Invoice'!Z$2:Z$601,$AA44)))</f>
        <v/>
      </c>
      <c r="AA44" s="16">
        <f>IFERROR(MATCH(Settings!$C$27&amp;"|"&amp;ROWS($AA$2:$AA44),'Per Invoice'!$AC$2:$AC$601,0),"")</f>
        <v/>
      </c>
    </row>
    <row r="45">
      <c r="A45">
        <f>IF($AA45="","",IF(INDEX('Per Invoice'!A$2:A$601,$AA45)="","",INDEX('Per Invoice'!A$2:A$601,$AA45)))</f>
        <v/>
      </c>
      <c r="B45">
        <f>IF($AA45="","",IF(INDEX('Per Invoice'!B$2:B$601,$AA45)="","",INDEX('Per Invoice'!B$2:B$601,$AA45)))</f>
        <v/>
      </c>
      <c r="C45">
        <f>IF($AA45="","",IF(INDEX('Per Invoice'!C$2:C$601,$AA45)="","",INDEX('Per Invoice'!C$2:C$601,$AA45)))</f>
        <v/>
      </c>
      <c r="D45">
        <f>IF($AA45="","",IF(INDEX('Per Invoice'!D$2:D$601,$AA45)="","",INDEX('Per Invoice'!D$2:D$601,$AA45)))</f>
        <v/>
      </c>
      <c r="E45" s="14">
        <f>IF($AA45="","",IF(INDEX('Per Invoice'!E$2:E$601,$AA45)="","",INDEX('Per Invoice'!E$2:E$601,$AA45)))</f>
        <v/>
      </c>
      <c r="F45">
        <f>IF($AA45="","",IF(INDEX('Per Invoice'!F$2:F$601,$AA45)="","",INDEX('Per Invoice'!F$2:F$601,$AA45)))</f>
        <v/>
      </c>
      <c r="G45">
        <f>IF($AA45="","",IF(INDEX('Per Invoice'!G$2:G$601,$AA45)="","",INDEX('Per Invoice'!G$2:G$601,$AA45)))</f>
        <v/>
      </c>
      <c r="H45">
        <f>IF($AA45="","",IF(INDEX('Per Invoice'!H$2:H$601,$AA45)="","",INDEX('Per Invoice'!H$2:H$601,$AA45)))</f>
        <v/>
      </c>
      <c r="I45">
        <f>IF($AA45="","",IF(INDEX('Per Invoice'!I$2:I$601,$AA45)="","",INDEX('Per Invoice'!I$2:I$601,$AA45)))</f>
        <v/>
      </c>
      <c r="J45">
        <f>IF($AA45="","",IF(INDEX('Per Invoice'!J$2:J$601,$AA45)="","",INDEX('Per Invoice'!J$2:J$601,$AA45)))</f>
        <v/>
      </c>
      <c r="K45" s="7">
        <f>IF($AA45="","",IF(INDEX('Per Invoice'!K$2:K$601,$AA45)="","",INDEX('Per Invoice'!K$2:K$601,$AA45)))</f>
        <v/>
      </c>
      <c r="L45">
        <f>IF($AA45="","",IF(INDEX('Per Invoice'!L$2:L$601,$AA45)="","",INDEX('Per Invoice'!L$2:L$601,$AA45)))</f>
        <v/>
      </c>
      <c r="M45">
        <f>IF($AA45="","",IF(INDEX('Per Invoice'!M$2:M$601,$AA45)="","",INDEX('Per Invoice'!M$2:M$601,$AA45)))</f>
        <v/>
      </c>
      <c r="N45">
        <f>IF($AA45="","",IF(INDEX('Per Invoice'!N$2:N$601,$AA45)="","",INDEX('Per Invoice'!N$2:N$601,$AA45)))</f>
        <v/>
      </c>
      <c r="O45" s="7">
        <f>IF($AA45="","",IF(INDEX('Per Invoice'!O$2:O$601,$AA45)="","",INDEX('Per Invoice'!O$2:O$601,$AA45)))</f>
        <v/>
      </c>
      <c r="P45" s="7">
        <f>IF($AA45="","",IF(INDEX('Per Invoice'!P$2:P$601,$AA45)="","",INDEX('Per Invoice'!P$2:P$601,$AA45)))</f>
        <v/>
      </c>
      <c r="Q45">
        <f>IF($AA45="","",IF(INDEX('Per Invoice'!Q$2:Q$601,$AA45)="","",INDEX('Per Invoice'!Q$2:Q$601,$AA45)))</f>
        <v/>
      </c>
      <c r="R45" s="7">
        <f>IF($AA45="","",IF(INDEX('Per Invoice'!R$2:R$601,$AA45)="","",INDEX('Per Invoice'!R$2:R$601,$AA45)))</f>
        <v/>
      </c>
      <c r="S45" s="7">
        <f>IF($AA45="","",IF(INDEX('Per Invoice'!S$2:S$601,$AA45)="","",INDEX('Per Invoice'!S$2:S$601,$AA45)))</f>
        <v/>
      </c>
      <c r="T45">
        <f>IF($AA45="","",IF(INDEX('Per Invoice'!T$2:T$601,$AA45)="","",INDEX('Per Invoice'!T$2:T$601,$AA45)))</f>
        <v/>
      </c>
      <c r="U45" s="7">
        <f>IF($AA45="","",IF(INDEX('Per Invoice'!U$2:U$601,$AA45)="","",INDEX('Per Invoice'!U$2:U$601,$AA45)))</f>
        <v/>
      </c>
      <c r="V45" s="7">
        <f>IF($AA45="","",IF(INDEX('Per Invoice'!V$2:V$601,$AA45)="","",INDEX('Per Invoice'!V$2:V$601,$AA45)))</f>
        <v/>
      </c>
      <c r="W45" s="7">
        <f>IF($AA45="","",IF(INDEX('Per Invoice'!W$2:W$601,$AA45)="","",INDEX('Per Invoice'!W$2:W$601,$AA45)))</f>
        <v/>
      </c>
      <c r="X45" s="7">
        <f>IF($AA45="","",IF(INDEX('Per Invoice'!X$2:X$601,$AA45)="","",INDEX('Per Invoice'!X$2:X$601,$AA45)))</f>
        <v/>
      </c>
      <c r="Y45" s="7">
        <f>IF($AA45="","",IF(INDEX('Per Invoice'!Y$2:Y$601,$AA45)="","",INDEX('Per Invoice'!Y$2:Y$601,$AA45)))</f>
        <v/>
      </c>
      <c r="Z45" s="7">
        <f>IF($AA45="","",IF(INDEX('Per Invoice'!Z$2:Z$601,$AA45)="","",INDEX('Per Invoice'!Z$2:Z$601,$AA45)))</f>
        <v/>
      </c>
      <c r="AA45" s="16">
        <f>IFERROR(MATCH(Settings!$C$27&amp;"|"&amp;ROWS($AA$2:$AA45),'Per Invoice'!$AC$2:$AC$601,0),"")</f>
        <v/>
      </c>
    </row>
    <row r="46">
      <c r="A46">
        <f>IF($AA46="","",IF(INDEX('Per Invoice'!A$2:A$601,$AA46)="","",INDEX('Per Invoice'!A$2:A$601,$AA46)))</f>
        <v/>
      </c>
      <c r="B46">
        <f>IF($AA46="","",IF(INDEX('Per Invoice'!B$2:B$601,$AA46)="","",INDEX('Per Invoice'!B$2:B$601,$AA46)))</f>
        <v/>
      </c>
      <c r="C46">
        <f>IF($AA46="","",IF(INDEX('Per Invoice'!C$2:C$601,$AA46)="","",INDEX('Per Invoice'!C$2:C$601,$AA46)))</f>
        <v/>
      </c>
      <c r="D46">
        <f>IF($AA46="","",IF(INDEX('Per Invoice'!D$2:D$601,$AA46)="","",INDEX('Per Invoice'!D$2:D$601,$AA46)))</f>
        <v/>
      </c>
      <c r="E46" s="14">
        <f>IF($AA46="","",IF(INDEX('Per Invoice'!E$2:E$601,$AA46)="","",INDEX('Per Invoice'!E$2:E$601,$AA46)))</f>
        <v/>
      </c>
      <c r="F46">
        <f>IF($AA46="","",IF(INDEX('Per Invoice'!F$2:F$601,$AA46)="","",INDEX('Per Invoice'!F$2:F$601,$AA46)))</f>
        <v/>
      </c>
      <c r="G46">
        <f>IF($AA46="","",IF(INDEX('Per Invoice'!G$2:G$601,$AA46)="","",INDEX('Per Invoice'!G$2:G$601,$AA46)))</f>
        <v/>
      </c>
      <c r="H46">
        <f>IF($AA46="","",IF(INDEX('Per Invoice'!H$2:H$601,$AA46)="","",INDEX('Per Invoice'!H$2:H$601,$AA46)))</f>
        <v/>
      </c>
      <c r="I46">
        <f>IF($AA46="","",IF(INDEX('Per Invoice'!I$2:I$601,$AA46)="","",INDEX('Per Invoice'!I$2:I$601,$AA46)))</f>
        <v/>
      </c>
      <c r="J46">
        <f>IF($AA46="","",IF(INDEX('Per Invoice'!J$2:J$601,$AA46)="","",INDEX('Per Invoice'!J$2:J$601,$AA46)))</f>
        <v/>
      </c>
      <c r="K46" s="7">
        <f>IF($AA46="","",IF(INDEX('Per Invoice'!K$2:K$601,$AA46)="","",INDEX('Per Invoice'!K$2:K$601,$AA46)))</f>
        <v/>
      </c>
      <c r="L46">
        <f>IF($AA46="","",IF(INDEX('Per Invoice'!L$2:L$601,$AA46)="","",INDEX('Per Invoice'!L$2:L$601,$AA46)))</f>
        <v/>
      </c>
      <c r="M46">
        <f>IF($AA46="","",IF(INDEX('Per Invoice'!M$2:M$601,$AA46)="","",INDEX('Per Invoice'!M$2:M$601,$AA46)))</f>
        <v/>
      </c>
      <c r="N46">
        <f>IF($AA46="","",IF(INDEX('Per Invoice'!N$2:N$601,$AA46)="","",INDEX('Per Invoice'!N$2:N$601,$AA46)))</f>
        <v/>
      </c>
      <c r="O46" s="7">
        <f>IF($AA46="","",IF(INDEX('Per Invoice'!O$2:O$601,$AA46)="","",INDEX('Per Invoice'!O$2:O$601,$AA46)))</f>
        <v/>
      </c>
      <c r="P46" s="7">
        <f>IF($AA46="","",IF(INDEX('Per Invoice'!P$2:P$601,$AA46)="","",INDEX('Per Invoice'!P$2:P$601,$AA46)))</f>
        <v/>
      </c>
      <c r="Q46">
        <f>IF($AA46="","",IF(INDEX('Per Invoice'!Q$2:Q$601,$AA46)="","",INDEX('Per Invoice'!Q$2:Q$601,$AA46)))</f>
        <v/>
      </c>
      <c r="R46" s="7">
        <f>IF($AA46="","",IF(INDEX('Per Invoice'!R$2:R$601,$AA46)="","",INDEX('Per Invoice'!R$2:R$601,$AA46)))</f>
        <v/>
      </c>
      <c r="S46" s="7">
        <f>IF($AA46="","",IF(INDEX('Per Invoice'!S$2:S$601,$AA46)="","",INDEX('Per Invoice'!S$2:S$601,$AA46)))</f>
        <v/>
      </c>
      <c r="T46">
        <f>IF($AA46="","",IF(INDEX('Per Invoice'!T$2:T$601,$AA46)="","",INDEX('Per Invoice'!T$2:T$601,$AA46)))</f>
        <v/>
      </c>
      <c r="U46" s="7">
        <f>IF($AA46="","",IF(INDEX('Per Invoice'!U$2:U$601,$AA46)="","",INDEX('Per Invoice'!U$2:U$601,$AA46)))</f>
        <v/>
      </c>
      <c r="V46" s="7">
        <f>IF($AA46="","",IF(INDEX('Per Invoice'!V$2:V$601,$AA46)="","",INDEX('Per Invoice'!V$2:V$601,$AA46)))</f>
        <v/>
      </c>
      <c r="W46" s="7">
        <f>IF($AA46="","",IF(INDEX('Per Invoice'!W$2:W$601,$AA46)="","",INDEX('Per Invoice'!W$2:W$601,$AA46)))</f>
        <v/>
      </c>
      <c r="X46" s="7">
        <f>IF($AA46="","",IF(INDEX('Per Invoice'!X$2:X$601,$AA46)="","",INDEX('Per Invoice'!X$2:X$601,$AA46)))</f>
        <v/>
      </c>
      <c r="Y46" s="7">
        <f>IF($AA46="","",IF(INDEX('Per Invoice'!Y$2:Y$601,$AA46)="","",INDEX('Per Invoice'!Y$2:Y$601,$AA46)))</f>
        <v/>
      </c>
      <c r="Z46" s="7">
        <f>IF($AA46="","",IF(INDEX('Per Invoice'!Z$2:Z$601,$AA46)="","",INDEX('Per Invoice'!Z$2:Z$601,$AA46)))</f>
        <v/>
      </c>
      <c r="AA46" s="16">
        <f>IFERROR(MATCH(Settings!$C$27&amp;"|"&amp;ROWS($AA$2:$AA46),'Per Invoice'!$AC$2:$AC$601,0),"")</f>
        <v/>
      </c>
    </row>
    <row r="47">
      <c r="A47">
        <f>IF($AA47="","",IF(INDEX('Per Invoice'!A$2:A$601,$AA47)="","",INDEX('Per Invoice'!A$2:A$601,$AA47)))</f>
        <v/>
      </c>
      <c r="B47">
        <f>IF($AA47="","",IF(INDEX('Per Invoice'!B$2:B$601,$AA47)="","",INDEX('Per Invoice'!B$2:B$601,$AA47)))</f>
        <v/>
      </c>
      <c r="C47">
        <f>IF($AA47="","",IF(INDEX('Per Invoice'!C$2:C$601,$AA47)="","",INDEX('Per Invoice'!C$2:C$601,$AA47)))</f>
        <v/>
      </c>
      <c r="D47">
        <f>IF($AA47="","",IF(INDEX('Per Invoice'!D$2:D$601,$AA47)="","",INDEX('Per Invoice'!D$2:D$601,$AA47)))</f>
        <v/>
      </c>
      <c r="E47" s="14">
        <f>IF($AA47="","",IF(INDEX('Per Invoice'!E$2:E$601,$AA47)="","",INDEX('Per Invoice'!E$2:E$601,$AA47)))</f>
        <v/>
      </c>
      <c r="F47">
        <f>IF($AA47="","",IF(INDEX('Per Invoice'!F$2:F$601,$AA47)="","",INDEX('Per Invoice'!F$2:F$601,$AA47)))</f>
        <v/>
      </c>
      <c r="G47">
        <f>IF($AA47="","",IF(INDEX('Per Invoice'!G$2:G$601,$AA47)="","",INDEX('Per Invoice'!G$2:G$601,$AA47)))</f>
        <v/>
      </c>
      <c r="H47">
        <f>IF($AA47="","",IF(INDEX('Per Invoice'!H$2:H$601,$AA47)="","",INDEX('Per Invoice'!H$2:H$601,$AA47)))</f>
        <v/>
      </c>
      <c r="I47">
        <f>IF($AA47="","",IF(INDEX('Per Invoice'!I$2:I$601,$AA47)="","",INDEX('Per Invoice'!I$2:I$601,$AA47)))</f>
        <v/>
      </c>
      <c r="J47">
        <f>IF($AA47="","",IF(INDEX('Per Invoice'!J$2:J$601,$AA47)="","",INDEX('Per Invoice'!J$2:J$601,$AA47)))</f>
        <v/>
      </c>
      <c r="K47" s="7">
        <f>IF($AA47="","",IF(INDEX('Per Invoice'!K$2:K$601,$AA47)="","",INDEX('Per Invoice'!K$2:K$601,$AA47)))</f>
        <v/>
      </c>
      <c r="L47">
        <f>IF($AA47="","",IF(INDEX('Per Invoice'!L$2:L$601,$AA47)="","",INDEX('Per Invoice'!L$2:L$601,$AA47)))</f>
        <v/>
      </c>
      <c r="M47">
        <f>IF($AA47="","",IF(INDEX('Per Invoice'!M$2:M$601,$AA47)="","",INDEX('Per Invoice'!M$2:M$601,$AA47)))</f>
        <v/>
      </c>
      <c r="N47">
        <f>IF($AA47="","",IF(INDEX('Per Invoice'!N$2:N$601,$AA47)="","",INDEX('Per Invoice'!N$2:N$601,$AA47)))</f>
        <v/>
      </c>
      <c r="O47" s="7">
        <f>IF($AA47="","",IF(INDEX('Per Invoice'!O$2:O$601,$AA47)="","",INDEX('Per Invoice'!O$2:O$601,$AA47)))</f>
        <v/>
      </c>
      <c r="P47" s="7">
        <f>IF($AA47="","",IF(INDEX('Per Invoice'!P$2:P$601,$AA47)="","",INDEX('Per Invoice'!P$2:P$601,$AA47)))</f>
        <v/>
      </c>
      <c r="Q47">
        <f>IF($AA47="","",IF(INDEX('Per Invoice'!Q$2:Q$601,$AA47)="","",INDEX('Per Invoice'!Q$2:Q$601,$AA47)))</f>
        <v/>
      </c>
      <c r="R47" s="7">
        <f>IF($AA47="","",IF(INDEX('Per Invoice'!R$2:R$601,$AA47)="","",INDEX('Per Invoice'!R$2:R$601,$AA47)))</f>
        <v/>
      </c>
      <c r="S47" s="7">
        <f>IF($AA47="","",IF(INDEX('Per Invoice'!S$2:S$601,$AA47)="","",INDEX('Per Invoice'!S$2:S$601,$AA47)))</f>
        <v/>
      </c>
      <c r="T47">
        <f>IF($AA47="","",IF(INDEX('Per Invoice'!T$2:T$601,$AA47)="","",INDEX('Per Invoice'!T$2:T$601,$AA47)))</f>
        <v/>
      </c>
      <c r="U47" s="7">
        <f>IF($AA47="","",IF(INDEX('Per Invoice'!U$2:U$601,$AA47)="","",INDEX('Per Invoice'!U$2:U$601,$AA47)))</f>
        <v/>
      </c>
      <c r="V47" s="7">
        <f>IF($AA47="","",IF(INDEX('Per Invoice'!V$2:V$601,$AA47)="","",INDEX('Per Invoice'!V$2:V$601,$AA47)))</f>
        <v/>
      </c>
      <c r="W47" s="7">
        <f>IF($AA47="","",IF(INDEX('Per Invoice'!W$2:W$601,$AA47)="","",INDEX('Per Invoice'!W$2:W$601,$AA47)))</f>
        <v/>
      </c>
      <c r="X47" s="7">
        <f>IF($AA47="","",IF(INDEX('Per Invoice'!X$2:X$601,$AA47)="","",INDEX('Per Invoice'!X$2:X$601,$AA47)))</f>
        <v/>
      </c>
      <c r="Y47" s="7">
        <f>IF($AA47="","",IF(INDEX('Per Invoice'!Y$2:Y$601,$AA47)="","",INDEX('Per Invoice'!Y$2:Y$601,$AA47)))</f>
        <v/>
      </c>
      <c r="Z47" s="7">
        <f>IF($AA47="","",IF(INDEX('Per Invoice'!Z$2:Z$601,$AA47)="","",INDEX('Per Invoice'!Z$2:Z$601,$AA47)))</f>
        <v/>
      </c>
      <c r="AA47" s="16">
        <f>IFERROR(MATCH(Settings!$C$27&amp;"|"&amp;ROWS($AA$2:$AA47),'Per Invoice'!$AC$2:$AC$601,0),"")</f>
        <v/>
      </c>
    </row>
    <row r="48">
      <c r="A48">
        <f>IF($AA48="","",IF(INDEX('Per Invoice'!A$2:A$601,$AA48)="","",INDEX('Per Invoice'!A$2:A$601,$AA48)))</f>
        <v/>
      </c>
      <c r="B48">
        <f>IF($AA48="","",IF(INDEX('Per Invoice'!B$2:B$601,$AA48)="","",INDEX('Per Invoice'!B$2:B$601,$AA48)))</f>
        <v/>
      </c>
      <c r="C48">
        <f>IF($AA48="","",IF(INDEX('Per Invoice'!C$2:C$601,$AA48)="","",INDEX('Per Invoice'!C$2:C$601,$AA48)))</f>
        <v/>
      </c>
      <c r="D48">
        <f>IF($AA48="","",IF(INDEX('Per Invoice'!D$2:D$601,$AA48)="","",INDEX('Per Invoice'!D$2:D$601,$AA48)))</f>
        <v/>
      </c>
      <c r="E48" s="14">
        <f>IF($AA48="","",IF(INDEX('Per Invoice'!E$2:E$601,$AA48)="","",INDEX('Per Invoice'!E$2:E$601,$AA48)))</f>
        <v/>
      </c>
      <c r="F48">
        <f>IF($AA48="","",IF(INDEX('Per Invoice'!F$2:F$601,$AA48)="","",INDEX('Per Invoice'!F$2:F$601,$AA48)))</f>
        <v/>
      </c>
      <c r="G48">
        <f>IF($AA48="","",IF(INDEX('Per Invoice'!G$2:G$601,$AA48)="","",INDEX('Per Invoice'!G$2:G$601,$AA48)))</f>
        <v/>
      </c>
      <c r="H48">
        <f>IF($AA48="","",IF(INDEX('Per Invoice'!H$2:H$601,$AA48)="","",INDEX('Per Invoice'!H$2:H$601,$AA48)))</f>
        <v/>
      </c>
      <c r="I48">
        <f>IF($AA48="","",IF(INDEX('Per Invoice'!I$2:I$601,$AA48)="","",INDEX('Per Invoice'!I$2:I$601,$AA48)))</f>
        <v/>
      </c>
      <c r="J48">
        <f>IF($AA48="","",IF(INDEX('Per Invoice'!J$2:J$601,$AA48)="","",INDEX('Per Invoice'!J$2:J$601,$AA48)))</f>
        <v/>
      </c>
      <c r="K48" s="7">
        <f>IF($AA48="","",IF(INDEX('Per Invoice'!K$2:K$601,$AA48)="","",INDEX('Per Invoice'!K$2:K$601,$AA48)))</f>
        <v/>
      </c>
      <c r="L48">
        <f>IF($AA48="","",IF(INDEX('Per Invoice'!L$2:L$601,$AA48)="","",INDEX('Per Invoice'!L$2:L$601,$AA48)))</f>
        <v/>
      </c>
      <c r="M48">
        <f>IF($AA48="","",IF(INDEX('Per Invoice'!M$2:M$601,$AA48)="","",INDEX('Per Invoice'!M$2:M$601,$AA48)))</f>
        <v/>
      </c>
      <c r="N48">
        <f>IF($AA48="","",IF(INDEX('Per Invoice'!N$2:N$601,$AA48)="","",INDEX('Per Invoice'!N$2:N$601,$AA48)))</f>
        <v/>
      </c>
      <c r="O48" s="7">
        <f>IF($AA48="","",IF(INDEX('Per Invoice'!O$2:O$601,$AA48)="","",INDEX('Per Invoice'!O$2:O$601,$AA48)))</f>
        <v/>
      </c>
      <c r="P48" s="7">
        <f>IF($AA48="","",IF(INDEX('Per Invoice'!P$2:P$601,$AA48)="","",INDEX('Per Invoice'!P$2:P$601,$AA48)))</f>
        <v/>
      </c>
      <c r="Q48">
        <f>IF($AA48="","",IF(INDEX('Per Invoice'!Q$2:Q$601,$AA48)="","",INDEX('Per Invoice'!Q$2:Q$601,$AA48)))</f>
        <v/>
      </c>
      <c r="R48" s="7">
        <f>IF($AA48="","",IF(INDEX('Per Invoice'!R$2:R$601,$AA48)="","",INDEX('Per Invoice'!R$2:R$601,$AA48)))</f>
        <v/>
      </c>
      <c r="S48" s="7">
        <f>IF($AA48="","",IF(INDEX('Per Invoice'!S$2:S$601,$AA48)="","",INDEX('Per Invoice'!S$2:S$601,$AA48)))</f>
        <v/>
      </c>
      <c r="T48">
        <f>IF($AA48="","",IF(INDEX('Per Invoice'!T$2:T$601,$AA48)="","",INDEX('Per Invoice'!T$2:T$601,$AA48)))</f>
        <v/>
      </c>
      <c r="U48" s="7">
        <f>IF($AA48="","",IF(INDEX('Per Invoice'!U$2:U$601,$AA48)="","",INDEX('Per Invoice'!U$2:U$601,$AA48)))</f>
        <v/>
      </c>
      <c r="V48" s="7">
        <f>IF($AA48="","",IF(INDEX('Per Invoice'!V$2:V$601,$AA48)="","",INDEX('Per Invoice'!V$2:V$601,$AA48)))</f>
        <v/>
      </c>
      <c r="W48" s="7">
        <f>IF($AA48="","",IF(INDEX('Per Invoice'!W$2:W$601,$AA48)="","",INDEX('Per Invoice'!W$2:W$601,$AA48)))</f>
        <v/>
      </c>
      <c r="X48" s="7">
        <f>IF($AA48="","",IF(INDEX('Per Invoice'!X$2:X$601,$AA48)="","",INDEX('Per Invoice'!X$2:X$601,$AA48)))</f>
        <v/>
      </c>
      <c r="Y48" s="7">
        <f>IF($AA48="","",IF(INDEX('Per Invoice'!Y$2:Y$601,$AA48)="","",INDEX('Per Invoice'!Y$2:Y$601,$AA48)))</f>
        <v/>
      </c>
      <c r="Z48" s="7">
        <f>IF($AA48="","",IF(INDEX('Per Invoice'!Z$2:Z$601,$AA48)="","",INDEX('Per Invoice'!Z$2:Z$601,$AA48)))</f>
        <v/>
      </c>
      <c r="AA48" s="16">
        <f>IFERROR(MATCH(Settings!$C$27&amp;"|"&amp;ROWS($AA$2:$AA48),'Per Invoice'!$AC$2:$AC$601,0),"")</f>
        <v/>
      </c>
    </row>
    <row r="49">
      <c r="A49">
        <f>IF($AA49="","",IF(INDEX('Per Invoice'!A$2:A$601,$AA49)="","",INDEX('Per Invoice'!A$2:A$601,$AA49)))</f>
        <v/>
      </c>
      <c r="B49">
        <f>IF($AA49="","",IF(INDEX('Per Invoice'!B$2:B$601,$AA49)="","",INDEX('Per Invoice'!B$2:B$601,$AA49)))</f>
        <v/>
      </c>
      <c r="C49">
        <f>IF($AA49="","",IF(INDEX('Per Invoice'!C$2:C$601,$AA49)="","",INDEX('Per Invoice'!C$2:C$601,$AA49)))</f>
        <v/>
      </c>
      <c r="D49">
        <f>IF($AA49="","",IF(INDEX('Per Invoice'!D$2:D$601,$AA49)="","",INDEX('Per Invoice'!D$2:D$601,$AA49)))</f>
        <v/>
      </c>
      <c r="E49" s="14">
        <f>IF($AA49="","",IF(INDEX('Per Invoice'!E$2:E$601,$AA49)="","",INDEX('Per Invoice'!E$2:E$601,$AA49)))</f>
        <v/>
      </c>
      <c r="F49">
        <f>IF($AA49="","",IF(INDEX('Per Invoice'!F$2:F$601,$AA49)="","",INDEX('Per Invoice'!F$2:F$601,$AA49)))</f>
        <v/>
      </c>
      <c r="G49">
        <f>IF($AA49="","",IF(INDEX('Per Invoice'!G$2:G$601,$AA49)="","",INDEX('Per Invoice'!G$2:G$601,$AA49)))</f>
        <v/>
      </c>
      <c r="H49">
        <f>IF($AA49="","",IF(INDEX('Per Invoice'!H$2:H$601,$AA49)="","",INDEX('Per Invoice'!H$2:H$601,$AA49)))</f>
        <v/>
      </c>
      <c r="I49">
        <f>IF($AA49="","",IF(INDEX('Per Invoice'!I$2:I$601,$AA49)="","",INDEX('Per Invoice'!I$2:I$601,$AA49)))</f>
        <v/>
      </c>
      <c r="J49">
        <f>IF($AA49="","",IF(INDEX('Per Invoice'!J$2:J$601,$AA49)="","",INDEX('Per Invoice'!J$2:J$601,$AA49)))</f>
        <v/>
      </c>
      <c r="K49" s="7">
        <f>IF($AA49="","",IF(INDEX('Per Invoice'!K$2:K$601,$AA49)="","",INDEX('Per Invoice'!K$2:K$601,$AA49)))</f>
        <v/>
      </c>
      <c r="L49">
        <f>IF($AA49="","",IF(INDEX('Per Invoice'!L$2:L$601,$AA49)="","",INDEX('Per Invoice'!L$2:L$601,$AA49)))</f>
        <v/>
      </c>
      <c r="M49">
        <f>IF($AA49="","",IF(INDEX('Per Invoice'!M$2:M$601,$AA49)="","",INDEX('Per Invoice'!M$2:M$601,$AA49)))</f>
        <v/>
      </c>
      <c r="N49">
        <f>IF($AA49="","",IF(INDEX('Per Invoice'!N$2:N$601,$AA49)="","",INDEX('Per Invoice'!N$2:N$601,$AA49)))</f>
        <v/>
      </c>
      <c r="O49" s="7">
        <f>IF($AA49="","",IF(INDEX('Per Invoice'!O$2:O$601,$AA49)="","",INDEX('Per Invoice'!O$2:O$601,$AA49)))</f>
        <v/>
      </c>
      <c r="P49" s="7">
        <f>IF($AA49="","",IF(INDEX('Per Invoice'!P$2:P$601,$AA49)="","",INDEX('Per Invoice'!P$2:P$601,$AA49)))</f>
        <v/>
      </c>
      <c r="Q49">
        <f>IF($AA49="","",IF(INDEX('Per Invoice'!Q$2:Q$601,$AA49)="","",INDEX('Per Invoice'!Q$2:Q$601,$AA49)))</f>
        <v/>
      </c>
      <c r="R49" s="7">
        <f>IF($AA49="","",IF(INDEX('Per Invoice'!R$2:R$601,$AA49)="","",INDEX('Per Invoice'!R$2:R$601,$AA49)))</f>
        <v/>
      </c>
      <c r="S49" s="7">
        <f>IF($AA49="","",IF(INDEX('Per Invoice'!S$2:S$601,$AA49)="","",INDEX('Per Invoice'!S$2:S$601,$AA49)))</f>
        <v/>
      </c>
      <c r="T49">
        <f>IF($AA49="","",IF(INDEX('Per Invoice'!T$2:T$601,$AA49)="","",INDEX('Per Invoice'!T$2:T$601,$AA49)))</f>
        <v/>
      </c>
      <c r="U49" s="7">
        <f>IF($AA49="","",IF(INDEX('Per Invoice'!U$2:U$601,$AA49)="","",INDEX('Per Invoice'!U$2:U$601,$AA49)))</f>
        <v/>
      </c>
      <c r="V49" s="7">
        <f>IF($AA49="","",IF(INDEX('Per Invoice'!V$2:V$601,$AA49)="","",INDEX('Per Invoice'!V$2:V$601,$AA49)))</f>
        <v/>
      </c>
      <c r="W49" s="7">
        <f>IF($AA49="","",IF(INDEX('Per Invoice'!W$2:W$601,$AA49)="","",INDEX('Per Invoice'!W$2:W$601,$AA49)))</f>
        <v/>
      </c>
      <c r="X49" s="7">
        <f>IF($AA49="","",IF(INDEX('Per Invoice'!X$2:X$601,$AA49)="","",INDEX('Per Invoice'!X$2:X$601,$AA49)))</f>
        <v/>
      </c>
      <c r="Y49" s="7">
        <f>IF($AA49="","",IF(INDEX('Per Invoice'!Y$2:Y$601,$AA49)="","",INDEX('Per Invoice'!Y$2:Y$601,$AA49)))</f>
        <v/>
      </c>
      <c r="Z49" s="7">
        <f>IF($AA49="","",IF(INDEX('Per Invoice'!Z$2:Z$601,$AA49)="","",INDEX('Per Invoice'!Z$2:Z$601,$AA49)))</f>
        <v/>
      </c>
      <c r="AA49" s="16">
        <f>IFERROR(MATCH(Settings!$C$27&amp;"|"&amp;ROWS($AA$2:$AA49),'Per Invoice'!$AC$2:$AC$601,0),"")</f>
        <v/>
      </c>
    </row>
    <row r="50">
      <c r="A50">
        <f>IF($AA50="","",IF(INDEX('Per Invoice'!A$2:A$601,$AA50)="","",INDEX('Per Invoice'!A$2:A$601,$AA50)))</f>
        <v/>
      </c>
      <c r="B50">
        <f>IF($AA50="","",IF(INDEX('Per Invoice'!B$2:B$601,$AA50)="","",INDEX('Per Invoice'!B$2:B$601,$AA50)))</f>
        <v/>
      </c>
      <c r="C50">
        <f>IF($AA50="","",IF(INDEX('Per Invoice'!C$2:C$601,$AA50)="","",INDEX('Per Invoice'!C$2:C$601,$AA50)))</f>
        <v/>
      </c>
      <c r="D50">
        <f>IF($AA50="","",IF(INDEX('Per Invoice'!D$2:D$601,$AA50)="","",INDEX('Per Invoice'!D$2:D$601,$AA50)))</f>
        <v/>
      </c>
      <c r="E50" s="14">
        <f>IF($AA50="","",IF(INDEX('Per Invoice'!E$2:E$601,$AA50)="","",INDEX('Per Invoice'!E$2:E$601,$AA50)))</f>
        <v/>
      </c>
      <c r="F50">
        <f>IF($AA50="","",IF(INDEX('Per Invoice'!F$2:F$601,$AA50)="","",INDEX('Per Invoice'!F$2:F$601,$AA50)))</f>
        <v/>
      </c>
      <c r="G50">
        <f>IF($AA50="","",IF(INDEX('Per Invoice'!G$2:G$601,$AA50)="","",INDEX('Per Invoice'!G$2:G$601,$AA50)))</f>
        <v/>
      </c>
      <c r="H50">
        <f>IF($AA50="","",IF(INDEX('Per Invoice'!H$2:H$601,$AA50)="","",INDEX('Per Invoice'!H$2:H$601,$AA50)))</f>
        <v/>
      </c>
      <c r="I50">
        <f>IF($AA50="","",IF(INDEX('Per Invoice'!I$2:I$601,$AA50)="","",INDEX('Per Invoice'!I$2:I$601,$AA50)))</f>
        <v/>
      </c>
      <c r="J50">
        <f>IF($AA50="","",IF(INDEX('Per Invoice'!J$2:J$601,$AA50)="","",INDEX('Per Invoice'!J$2:J$601,$AA50)))</f>
        <v/>
      </c>
      <c r="K50" s="7">
        <f>IF($AA50="","",IF(INDEX('Per Invoice'!K$2:K$601,$AA50)="","",INDEX('Per Invoice'!K$2:K$601,$AA50)))</f>
        <v/>
      </c>
      <c r="L50">
        <f>IF($AA50="","",IF(INDEX('Per Invoice'!L$2:L$601,$AA50)="","",INDEX('Per Invoice'!L$2:L$601,$AA50)))</f>
        <v/>
      </c>
      <c r="M50">
        <f>IF($AA50="","",IF(INDEX('Per Invoice'!M$2:M$601,$AA50)="","",INDEX('Per Invoice'!M$2:M$601,$AA50)))</f>
        <v/>
      </c>
      <c r="N50">
        <f>IF($AA50="","",IF(INDEX('Per Invoice'!N$2:N$601,$AA50)="","",INDEX('Per Invoice'!N$2:N$601,$AA50)))</f>
        <v/>
      </c>
      <c r="O50" s="7">
        <f>IF($AA50="","",IF(INDEX('Per Invoice'!O$2:O$601,$AA50)="","",INDEX('Per Invoice'!O$2:O$601,$AA50)))</f>
        <v/>
      </c>
      <c r="P50" s="7">
        <f>IF($AA50="","",IF(INDEX('Per Invoice'!P$2:P$601,$AA50)="","",INDEX('Per Invoice'!P$2:P$601,$AA50)))</f>
        <v/>
      </c>
      <c r="Q50">
        <f>IF($AA50="","",IF(INDEX('Per Invoice'!Q$2:Q$601,$AA50)="","",INDEX('Per Invoice'!Q$2:Q$601,$AA50)))</f>
        <v/>
      </c>
      <c r="R50" s="7">
        <f>IF($AA50="","",IF(INDEX('Per Invoice'!R$2:R$601,$AA50)="","",INDEX('Per Invoice'!R$2:R$601,$AA50)))</f>
        <v/>
      </c>
      <c r="S50" s="7">
        <f>IF($AA50="","",IF(INDEX('Per Invoice'!S$2:S$601,$AA50)="","",INDEX('Per Invoice'!S$2:S$601,$AA50)))</f>
        <v/>
      </c>
      <c r="T50">
        <f>IF($AA50="","",IF(INDEX('Per Invoice'!T$2:T$601,$AA50)="","",INDEX('Per Invoice'!T$2:T$601,$AA50)))</f>
        <v/>
      </c>
      <c r="U50" s="7">
        <f>IF($AA50="","",IF(INDEX('Per Invoice'!U$2:U$601,$AA50)="","",INDEX('Per Invoice'!U$2:U$601,$AA50)))</f>
        <v/>
      </c>
      <c r="V50" s="7">
        <f>IF($AA50="","",IF(INDEX('Per Invoice'!V$2:V$601,$AA50)="","",INDEX('Per Invoice'!V$2:V$601,$AA50)))</f>
        <v/>
      </c>
      <c r="W50" s="7">
        <f>IF($AA50="","",IF(INDEX('Per Invoice'!W$2:W$601,$AA50)="","",INDEX('Per Invoice'!W$2:W$601,$AA50)))</f>
        <v/>
      </c>
      <c r="X50" s="7">
        <f>IF($AA50="","",IF(INDEX('Per Invoice'!X$2:X$601,$AA50)="","",INDEX('Per Invoice'!X$2:X$601,$AA50)))</f>
        <v/>
      </c>
      <c r="Y50" s="7">
        <f>IF($AA50="","",IF(INDEX('Per Invoice'!Y$2:Y$601,$AA50)="","",INDEX('Per Invoice'!Y$2:Y$601,$AA50)))</f>
        <v/>
      </c>
      <c r="Z50" s="7">
        <f>IF($AA50="","",IF(INDEX('Per Invoice'!Z$2:Z$601,$AA50)="","",INDEX('Per Invoice'!Z$2:Z$601,$AA50)))</f>
        <v/>
      </c>
      <c r="AA50" s="16">
        <f>IFERROR(MATCH(Settings!$C$27&amp;"|"&amp;ROWS($AA$2:$AA50),'Per Invoice'!$AC$2:$AC$601,0),"")</f>
        <v/>
      </c>
    </row>
    <row r="51">
      <c r="A51">
        <f>IF($AA51="","",IF(INDEX('Per Invoice'!A$2:A$601,$AA51)="","",INDEX('Per Invoice'!A$2:A$601,$AA51)))</f>
        <v/>
      </c>
      <c r="B51">
        <f>IF($AA51="","",IF(INDEX('Per Invoice'!B$2:B$601,$AA51)="","",INDEX('Per Invoice'!B$2:B$601,$AA51)))</f>
        <v/>
      </c>
      <c r="C51">
        <f>IF($AA51="","",IF(INDEX('Per Invoice'!C$2:C$601,$AA51)="","",INDEX('Per Invoice'!C$2:C$601,$AA51)))</f>
        <v/>
      </c>
      <c r="D51">
        <f>IF($AA51="","",IF(INDEX('Per Invoice'!D$2:D$601,$AA51)="","",INDEX('Per Invoice'!D$2:D$601,$AA51)))</f>
        <v/>
      </c>
      <c r="E51" s="14">
        <f>IF($AA51="","",IF(INDEX('Per Invoice'!E$2:E$601,$AA51)="","",INDEX('Per Invoice'!E$2:E$601,$AA51)))</f>
        <v/>
      </c>
      <c r="F51">
        <f>IF($AA51="","",IF(INDEX('Per Invoice'!F$2:F$601,$AA51)="","",INDEX('Per Invoice'!F$2:F$601,$AA51)))</f>
        <v/>
      </c>
      <c r="G51">
        <f>IF($AA51="","",IF(INDEX('Per Invoice'!G$2:G$601,$AA51)="","",INDEX('Per Invoice'!G$2:G$601,$AA51)))</f>
        <v/>
      </c>
      <c r="H51">
        <f>IF($AA51="","",IF(INDEX('Per Invoice'!H$2:H$601,$AA51)="","",INDEX('Per Invoice'!H$2:H$601,$AA51)))</f>
        <v/>
      </c>
      <c r="I51">
        <f>IF($AA51="","",IF(INDEX('Per Invoice'!I$2:I$601,$AA51)="","",INDEX('Per Invoice'!I$2:I$601,$AA51)))</f>
        <v/>
      </c>
      <c r="J51">
        <f>IF($AA51="","",IF(INDEX('Per Invoice'!J$2:J$601,$AA51)="","",INDEX('Per Invoice'!J$2:J$601,$AA51)))</f>
        <v/>
      </c>
      <c r="K51" s="7">
        <f>IF($AA51="","",IF(INDEX('Per Invoice'!K$2:K$601,$AA51)="","",INDEX('Per Invoice'!K$2:K$601,$AA51)))</f>
        <v/>
      </c>
      <c r="L51">
        <f>IF($AA51="","",IF(INDEX('Per Invoice'!L$2:L$601,$AA51)="","",INDEX('Per Invoice'!L$2:L$601,$AA51)))</f>
        <v/>
      </c>
      <c r="M51">
        <f>IF($AA51="","",IF(INDEX('Per Invoice'!M$2:M$601,$AA51)="","",INDEX('Per Invoice'!M$2:M$601,$AA51)))</f>
        <v/>
      </c>
      <c r="N51">
        <f>IF($AA51="","",IF(INDEX('Per Invoice'!N$2:N$601,$AA51)="","",INDEX('Per Invoice'!N$2:N$601,$AA51)))</f>
        <v/>
      </c>
      <c r="O51" s="7">
        <f>IF($AA51="","",IF(INDEX('Per Invoice'!O$2:O$601,$AA51)="","",INDEX('Per Invoice'!O$2:O$601,$AA51)))</f>
        <v/>
      </c>
      <c r="P51" s="7">
        <f>IF($AA51="","",IF(INDEX('Per Invoice'!P$2:P$601,$AA51)="","",INDEX('Per Invoice'!P$2:P$601,$AA51)))</f>
        <v/>
      </c>
      <c r="Q51">
        <f>IF($AA51="","",IF(INDEX('Per Invoice'!Q$2:Q$601,$AA51)="","",INDEX('Per Invoice'!Q$2:Q$601,$AA51)))</f>
        <v/>
      </c>
      <c r="R51" s="7">
        <f>IF($AA51="","",IF(INDEX('Per Invoice'!R$2:R$601,$AA51)="","",INDEX('Per Invoice'!R$2:R$601,$AA51)))</f>
        <v/>
      </c>
      <c r="S51" s="7">
        <f>IF($AA51="","",IF(INDEX('Per Invoice'!S$2:S$601,$AA51)="","",INDEX('Per Invoice'!S$2:S$601,$AA51)))</f>
        <v/>
      </c>
      <c r="T51">
        <f>IF($AA51="","",IF(INDEX('Per Invoice'!T$2:T$601,$AA51)="","",INDEX('Per Invoice'!T$2:T$601,$AA51)))</f>
        <v/>
      </c>
      <c r="U51" s="7">
        <f>IF($AA51="","",IF(INDEX('Per Invoice'!U$2:U$601,$AA51)="","",INDEX('Per Invoice'!U$2:U$601,$AA51)))</f>
        <v/>
      </c>
      <c r="V51" s="7">
        <f>IF($AA51="","",IF(INDEX('Per Invoice'!V$2:V$601,$AA51)="","",INDEX('Per Invoice'!V$2:V$601,$AA51)))</f>
        <v/>
      </c>
      <c r="W51" s="7">
        <f>IF($AA51="","",IF(INDEX('Per Invoice'!W$2:W$601,$AA51)="","",INDEX('Per Invoice'!W$2:W$601,$AA51)))</f>
        <v/>
      </c>
      <c r="X51" s="7">
        <f>IF($AA51="","",IF(INDEX('Per Invoice'!X$2:X$601,$AA51)="","",INDEX('Per Invoice'!X$2:X$601,$AA51)))</f>
        <v/>
      </c>
      <c r="Y51" s="7">
        <f>IF($AA51="","",IF(INDEX('Per Invoice'!Y$2:Y$601,$AA51)="","",INDEX('Per Invoice'!Y$2:Y$601,$AA51)))</f>
        <v/>
      </c>
      <c r="Z51" s="7">
        <f>IF($AA51="","",IF(INDEX('Per Invoice'!Z$2:Z$601,$AA51)="","",INDEX('Per Invoice'!Z$2:Z$601,$AA51)))</f>
        <v/>
      </c>
      <c r="AA51" s="16">
        <f>IFERROR(MATCH(Settings!$C$27&amp;"|"&amp;ROWS($AA$2:$AA51),'Per Invoice'!$AC$2:$AC$601,0),"")</f>
        <v/>
      </c>
    </row>
    <row r="52">
      <c r="A52">
        <f>IF($AA52="","",IF(INDEX('Per Invoice'!A$2:A$601,$AA52)="","",INDEX('Per Invoice'!A$2:A$601,$AA52)))</f>
        <v/>
      </c>
      <c r="B52">
        <f>IF($AA52="","",IF(INDEX('Per Invoice'!B$2:B$601,$AA52)="","",INDEX('Per Invoice'!B$2:B$601,$AA52)))</f>
        <v/>
      </c>
      <c r="C52">
        <f>IF($AA52="","",IF(INDEX('Per Invoice'!C$2:C$601,$AA52)="","",INDEX('Per Invoice'!C$2:C$601,$AA52)))</f>
        <v/>
      </c>
      <c r="D52">
        <f>IF($AA52="","",IF(INDEX('Per Invoice'!D$2:D$601,$AA52)="","",INDEX('Per Invoice'!D$2:D$601,$AA52)))</f>
        <v/>
      </c>
      <c r="E52" s="14">
        <f>IF($AA52="","",IF(INDEX('Per Invoice'!E$2:E$601,$AA52)="","",INDEX('Per Invoice'!E$2:E$601,$AA52)))</f>
        <v/>
      </c>
      <c r="F52">
        <f>IF($AA52="","",IF(INDEX('Per Invoice'!F$2:F$601,$AA52)="","",INDEX('Per Invoice'!F$2:F$601,$AA52)))</f>
        <v/>
      </c>
      <c r="G52">
        <f>IF($AA52="","",IF(INDEX('Per Invoice'!G$2:G$601,$AA52)="","",INDEX('Per Invoice'!G$2:G$601,$AA52)))</f>
        <v/>
      </c>
      <c r="H52">
        <f>IF($AA52="","",IF(INDEX('Per Invoice'!H$2:H$601,$AA52)="","",INDEX('Per Invoice'!H$2:H$601,$AA52)))</f>
        <v/>
      </c>
      <c r="I52">
        <f>IF($AA52="","",IF(INDEX('Per Invoice'!I$2:I$601,$AA52)="","",INDEX('Per Invoice'!I$2:I$601,$AA52)))</f>
        <v/>
      </c>
      <c r="J52">
        <f>IF($AA52="","",IF(INDEX('Per Invoice'!J$2:J$601,$AA52)="","",INDEX('Per Invoice'!J$2:J$601,$AA52)))</f>
        <v/>
      </c>
      <c r="K52" s="7">
        <f>IF($AA52="","",IF(INDEX('Per Invoice'!K$2:K$601,$AA52)="","",INDEX('Per Invoice'!K$2:K$601,$AA52)))</f>
        <v/>
      </c>
      <c r="L52">
        <f>IF($AA52="","",IF(INDEX('Per Invoice'!L$2:L$601,$AA52)="","",INDEX('Per Invoice'!L$2:L$601,$AA52)))</f>
        <v/>
      </c>
      <c r="M52">
        <f>IF($AA52="","",IF(INDEX('Per Invoice'!M$2:M$601,$AA52)="","",INDEX('Per Invoice'!M$2:M$601,$AA52)))</f>
        <v/>
      </c>
      <c r="N52">
        <f>IF($AA52="","",IF(INDEX('Per Invoice'!N$2:N$601,$AA52)="","",INDEX('Per Invoice'!N$2:N$601,$AA52)))</f>
        <v/>
      </c>
      <c r="O52" s="7">
        <f>IF($AA52="","",IF(INDEX('Per Invoice'!O$2:O$601,$AA52)="","",INDEX('Per Invoice'!O$2:O$601,$AA52)))</f>
        <v/>
      </c>
      <c r="P52" s="7">
        <f>IF($AA52="","",IF(INDEX('Per Invoice'!P$2:P$601,$AA52)="","",INDEX('Per Invoice'!P$2:P$601,$AA52)))</f>
        <v/>
      </c>
      <c r="Q52">
        <f>IF($AA52="","",IF(INDEX('Per Invoice'!Q$2:Q$601,$AA52)="","",INDEX('Per Invoice'!Q$2:Q$601,$AA52)))</f>
        <v/>
      </c>
      <c r="R52" s="7">
        <f>IF($AA52="","",IF(INDEX('Per Invoice'!R$2:R$601,$AA52)="","",INDEX('Per Invoice'!R$2:R$601,$AA52)))</f>
        <v/>
      </c>
      <c r="S52" s="7">
        <f>IF($AA52="","",IF(INDEX('Per Invoice'!S$2:S$601,$AA52)="","",INDEX('Per Invoice'!S$2:S$601,$AA52)))</f>
        <v/>
      </c>
      <c r="T52">
        <f>IF($AA52="","",IF(INDEX('Per Invoice'!T$2:T$601,$AA52)="","",INDEX('Per Invoice'!T$2:T$601,$AA52)))</f>
        <v/>
      </c>
      <c r="U52" s="7">
        <f>IF($AA52="","",IF(INDEX('Per Invoice'!U$2:U$601,$AA52)="","",INDEX('Per Invoice'!U$2:U$601,$AA52)))</f>
        <v/>
      </c>
      <c r="V52" s="7">
        <f>IF($AA52="","",IF(INDEX('Per Invoice'!V$2:V$601,$AA52)="","",INDEX('Per Invoice'!V$2:V$601,$AA52)))</f>
        <v/>
      </c>
      <c r="W52" s="7">
        <f>IF($AA52="","",IF(INDEX('Per Invoice'!W$2:W$601,$AA52)="","",INDEX('Per Invoice'!W$2:W$601,$AA52)))</f>
        <v/>
      </c>
      <c r="X52" s="7">
        <f>IF($AA52="","",IF(INDEX('Per Invoice'!X$2:X$601,$AA52)="","",INDEX('Per Invoice'!X$2:X$601,$AA52)))</f>
        <v/>
      </c>
      <c r="Y52" s="7">
        <f>IF($AA52="","",IF(INDEX('Per Invoice'!Y$2:Y$601,$AA52)="","",INDEX('Per Invoice'!Y$2:Y$601,$AA52)))</f>
        <v/>
      </c>
      <c r="Z52" s="7">
        <f>IF($AA52="","",IF(INDEX('Per Invoice'!Z$2:Z$601,$AA52)="","",INDEX('Per Invoice'!Z$2:Z$601,$AA52)))</f>
        <v/>
      </c>
      <c r="AA52" s="16">
        <f>IFERROR(MATCH(Settings!$C$27&amp;"|"&amp;ROWS($AA$2:$AA52),'Per Invoice'!$AC$2:$AC$601,0),"")</f>
        <v/>
      </c>
    </row>
    <row r="53">
      <c r="A53">
        <f>IF($AA53="","",IF(INDEX('Per Invoice'!A$2:A$601,$AA53)="","",INDEX('Per Invoice'!A$2:A$601,$AA53)))</f>
        <v/>
      </c>
      <c r="B53">
        <f>IF($AA53="","",IF(INDEX('Per Invoice'!B$2:B$601,$AA53)="","",INDEX('Per Invoice'!B$2:B$601,$AA53)))</f>
        <v/>
      </c>
      <c r="C53">
        <f>IF($AA53="","",IF(INDEX('Per Invoice'!C$2:C$601,$AA53)="","",INDEX('Per Invoice'!C$2:C$601,$AA53)))</f>
        <v/>
      </c>
      <c r="D53">
        <f>IF($AA53="","",IF(INDEX('Per Invoice'!D$2:D$601,$AA53)="","",INDEX('Per Invoice'!D$2:D$601,$AA53)))</f>
        <v/>
      </c>
      <c r="E53" s="14">
        <f>IF($AA53="","",IF(INDEX('Per Invoice'!E$2:E$601,$AA53)="","",INDEX('Per Invoice'!E$2:E$601,$AA53)))</f>
        <v/>
      </c>
      <c r="F53">
        <f>IF($AA53="","",IF(INDEX('Per Invoice'!F$2:F$601,$AA53)="","",INDEX('Per Invoice'!F$2:F$601,$AA53)))</f>
        <v/>
      </c>
      <c r="G53">
        <f>IF($AA53="","",IF(INDEX('Per Invoice'!G$2:G$601,$AA53)="","",INDEX('Per Invoice'!G$2:G$601,$AA53)))</f>
        <v/>
      </c>
      <c r="H53">
        <f>IF($AA53="","",IF(INDEX('Per Invoice'!H$2:H$601,$AA53)="","",INDEX('Per Invoice'!H$2:H$601,$AA53)))</f>
        <v/>
      </c>
      <c r="I53">
        <f>IF($AA53="","",IF(INDEX('Per Invoice'!I$2:I$601,$AA53)="","",INDEX('Per Invoice'!I$2:I$601,$AA53)))</f>
        <v/>
      </c>
      <c r="J53">
        <f>IF($AA53="","",IF(INDEX('Per Invoice'!J$2:J$601,$AA53)="","",INDEX('Per Invoice'!J$2:J$601,$AA53)))</f>
        <v/>
      </c>
      <c r="K53" s="7">
        <f>IF($AA53="","",IF(INDEX('Per Invoice'!K$2:K$601,$AA53)="","",INDEX('Per Invoice'!K$2:K$601,$AA53)))</f>
        <v/>
      </c>
      <c r="L53">
        <f>IF($AA53="","",IF(INDEX('Per Invoice'!L$2:L$601,$AA53)="","",INDEX('Per Invoice'!L$2:L$601,$AA53)))</f>
        <v/>
      </c>
      <c r="M53">
        <f>IF($AA53="","",IF(INDEX('Per Invoice'!M$2:M$601,$AA53)="","",INDEX('Per Invoice'!M$2:M$601,$AA53)))</f>
        <v/>
      </c>
      <c r="N53">
        <f>IF($AA53="","",IF(INDEX('Per Invoice'!N$2:N$601,$AA53)="","",INDEX('Per Invoice'!N$2:N$601,$AA53)))</f>
        <v/>
      </c>
      <c r="O53" s="7">
        <f>IF($AA53="","",IF(INDEX('Per Invoice'!O$2:O$601,$AA53)="","",INDEX('Per Invoice'!O$2:O$601,$AA53)))</f>
        <v/>
      </c>
      <c r="P53" s="7">
        <f>IF($AA53="","",IF(INDEX('Per Invoice'!P$2:P$601,$AA53)="","",INDEX('Per Invoice'!P$2:P$601,$AA53)))</f>
        <v/>
      </c>
      <c r="Q53">
        <f>IF($AA53="","",IF(INDEX('Per Invoice'!Q$2:Q$601,$AA53)="","",INDEX('Per Invoice'!Q$2:Q$601,$AA53)))</f>
        <v/>
      </c>
      <c r="R53" s="7">
        <f>IF($AA53="","",IF(INDEX('Per Invoice'!R$2:R$601,$AA53)="","",INDEX('Per Invoice'!R$2:R$601,$AA53)))</f>
        <v/>
      </c>
      <c r="S53" s="7">
        <f>IF($AA53="","",IF(INDEX('Per Invoice'!S$2:S$601,$AA53)="","",INDEX('Per Invoice'!S$2:S$601,$AA53)))</f>
        <v/>
      </c>
      <c r="T53">
        <f>IF($AA53="","",IF(INDEX('Per Invoice'!T$2:T$601,$AA53)="","",INDEX('Per Invoice'!T$2:T$601,$AA53)))</f>
        <v/>
      </c>
      <c r="U53" s="7">
        <f>IF($AA53="","",IF(INDEX('Per Invoice'!U$2:U$601,$AA53)="","",INDEX('Per Invoice'!U$2:U$601,$AA53)))</f>
        <v/>
      </c>
      <c r="V53" s="7">
        <f>IF($AA53="","",IF(INDEX('Per Invoice'!V$2:V$601,$AA53)="","",INDEX('Per Invoice'!V$2:V$601,$AA53)))</f>
        <v/>
      </c>
      <c r="W53" s="7">
        <f>IF($AA53="","",IF(INDEX('Per Invoice'!W$2:W$601,$AA53)="","",INDEX('Per Invoice'!W$2:W$601,$AA53)))</f>
        <v/>
      </c>
      <c r="X53" s="7">
        <f>IF($AA53="","",IF(INDEX('Per Invoice'!X$2:X$601,$AA53)="","",INDEX('Per Invoice'!X$2:X$601,$AA53)))</f>
        <v/>
      </c>
      <c r="Y53" s="7">
        <f>IF($AA53="","",IF(INDEX('Per Invoice'!Y$2:Y$601,$AA53)="","",INDEX('Per Invoice'!Y$2:Y$601,$AA53)))</f>
        <v/>
      </c>
      <c r="Z53" s="7">
        <f>IF($AA53="","",IF(INDEX('Per Invoice'!Z$2:Z$601,$AA53)="","",INDEX('Per Invoice'!Z$2:Z$601,$AA53)))</f>
        <v/>
      </c>
      <c r="AA53" s="16">
        <f>IFERROR(MATCH(Settings!$C$27&amp;"|"&amp;ROWS($AA$2:$AA53),'Per Invoice'!$AC$2:$AC$601,0),"")</f>
        <v/>
      </c>
    </row>
    <row r="54">
      <c r="A54">
        <f>IF($AA54="","",IF(INDEX('Per Invoice'!A$2:A$601,$AA54)="","",INDEX('Per Invoice'!A$2:A$601,$AA54)))</f>
        <v/>
      </c>
      <c r="B54">
        <f>IF($AA54="","",IF(INDEX('Per Invoice'!B$2:B$601,$AA54)="","",INDEX('Per Invoice'!B$2:B$601,$AA54)))</f>
        <v/>
      </c>
      <c r="C54">
        <f>IF($AA54="","",IF(INDEX('Per Invoice'!C$2:C$601,$AA54)="","",INDEX('Per Invoice'!C$2:C$601,$AA54)))</f>
        <v/>
      </c>
      <c r="D54">
        <f>IF($AA54="","",IF(INDEX('Per Invoice'!D$2:D$601,$AA54)="","",INDEX('Per Invoice'!D$2:D$601,$AA54)))</f>
        <v/>
      </c>
      <c r="E54" s="14">
        <f>IF($AA54="","",IF(INDEX('Per Invoice'!E$2:E$601,$AA54)="","",INDEX('Per Invoice'!E$2:E$601,$AA54)))</f>
        <v/>
      </c>
      <c r="F54">
        <f>IF($AA54="","",IF(INDEX('Per Invoice'!F$2:F$601,$AA54)="","",INDEX('Per Invoice'!F$2:F$601,$AA54)))</f>
        <v/>
      </c>
      <c r="G54">
        <f>IF($AA54="","",IF(INDEX('Per Invoice'!G$2:G$601,$AA54)="","",INDEX('Per Invoice'!G$2:G$601,$AA54)))</f>
        <v/>
      </c>
      <c r="H54">
        <f>IF($AA54="","",IF(INDEX('Per Invoice'!H$2:H$601,$AA54)="","",INDEX('Per Invoice'!H$2:H$601,$AA54)))</f>
        <v/>
      </c>
      <c r="I54">
        <f>IF($AA54="","",IF(INDEX('Per Invoice'!I$2:I$601,$AA54)="","",INDEX('Per Invoice'!I$2:I$601,$AA54)))</f>
        <v/>
      </c>
      <c r="J54">
        <f>IF($AA54="","",IF(INDEX('Per Invoice'!J$2:J$601,$AA54)="","",INDEX('Per Invoice'!J$2:J$601,$AA54)))</f>
        <v/>
      </c>
      <c r="K54" s="7">
        <f>IF($AA54="","",IF(INDEX('Per Invoice'!K$2:K$601,$AA54)="","",INDEX('Per Invoice'!K$2:K$601,$AA54)))</f>
        <v/>
      </c>
      <c r="L54">
        <f>IF($AA54="","",IF(INDEX('Per Invoice'!L$2:L$601,$AA54)="","",INDEX('Per Invoice'!L$2:L$601,$AA54)))</f>
        <v/>
      </c>
      <c r="M54">
        <f>IF($AA54="","",IF(INDEX('Per Invoice'!M$2:M$601,$AA54)="","",INDEX('Per Invoice'!M$2:M$601,$AA54)))</f>
        <v/>
      </c>
      <c r="N54">
        <f>IF($AA54="","",IF(INDEX('Per Invoice'!N$2:N$601,$AA54)="","",INDEX('Per Invoice'!N$2:N$601,$AA54)))</f>
        <v/>
      </c>
      <c r="O54" s="7">
        <f>IF($AA54="","",IF(INDEX('Per Invoice'!O$2:O$601,$AA54)="","",INDEX('Per Invoice'!O$2:O$601,$AA54)))</f>
        <v/>
      </c>
      <c r="P54" s="7">
        <f>IF($AA54="","",IF(INDEX('Per Invoice'!P$2:P$601,$AA54)="","",INDEX('Per Invoice'!P$2:P$601,$AA54)))</f>
        <v/>
      </c>
      <c r="Q54">
        <f>IF($AA54="","",IF(INDEX('Per Invoice'!Q$2:Q$601,$AA54)="","",INDEX('Per Invoice'!Q$2:Q$601,$AA54)))</f>
        <v/>
      </c>
      <c r="R54" s="7">
        <f>IF($AA54="","",IF(INDEX('Per Invoice'!R$2:R$601,$AA54)="","",INDEX('Per Invoice'!R$2:R$601,$AA54)))</f>
        <v/>
      </c>
      <c r="S54" s="7">
        <f>IF($AA54="","",IF(INDEX('Per Invoice'!S$2:S$601,$AA54)="","",INDEX('Per Invoice'!S$2:S$601,$AA54)))</f>
        <v/>
      </c>
      <c r="T54">
        <f>IF($AA54="","",IF(INDEX('Per Invoice'!T$2:T$601,$AA54)="","",INDEX('Per Invoice'!T$2:T$601,$AA54)))</f>
        <v/>
      </c>
      <c r="U54" s="7">
        <f>IF($AA54="","",IF(INDEX('Per Invoice'!U$2:U$601,$AA54)="","",INDEX('Per Invoice'!U$2:U$601,$AA54)))</f>
        <v/>
      </c>
      <c r="V54" s="7">
        <f>IF($AA54="","",IF(INDEX('Per Invoice'!V$2:V$601,$AA54)="","",INDEX('Per Invoice'!V$2:V$601,$AA54)))</f>
        <v/>
      </c>
      <c r="W54" s="7">
        <f>IF($AA54="","",IF(INDEX('Per Invoice'!W$2:W$601,$AA54)="","",INDEX('Per Invoice'!W$2:W$601,$AA54)))</f>
        <v/>
      </c>
      <c r="X54" s="7">
        <f>IF($AA54="","",IF(INDEX('Per Invoice'!X$2:X$601,$AA54)="","",INDEX('Per Invoice'!X$2:X$601,$AA54)))</f>
        <v/>
      </c>
      <c r="Y54" s="7">
        <f>IF($AA54="","",IF(INDEX('Per Invoice'!Y$2:Y$601,$AA54)="","",INDEX('Per Invoice'!Y$2:Y$601,$AA54)))</f>
        <v/>
      </c>
      <c r="Z54" s="7">
        <f>IF($AA54="","",IF(INDEX('Per Invoice'!Z$2:Z$601,$AA54)="","",INDEX('Per Invoice'!Z$2:Z$601,$AA54)))</f>
        <v/>
      </c>
      <c r="AA54" s="16">
        <f>IFERROR(MATCH(Settings!$C$27&amp;"|"&amp;ROWS($AA$2:$AA54),'Per Invoice'!$AC$2:$AC$601,0),"")</f>
        <v/>
      </c>
    </row>
    <row r="55">
      <c r="A55">
        <f>IF($AA55="","",IF(INDEX('Per Invoice'!A$2:A$601,$AA55)="","",INDEX('Per Invoice'!A$2:A$601,$AA55)))</f>
        <v/>
      </c>
      <c r="B55">
        <f>IF($AA55="","",IF(INDEX('Per Invoice'!B$2:B$601,$AA55)="","",INDEX('Per Invoice'!B$2:B$601,$AA55)))</f>
        <v/>
      </c>
      <c r="C55">
        <f>IF($AA55="","",IF(INDEX('Per Invoice'!C$2:C$601,$AA55)="","",INDEX('Per Invoice'!C$2:C$601,$AA55)))</f>
        <v/>
      </c>
      <c r="D55">
        <f>IF($AA55="","",IF(INDEX('Per Invoice'!D$2:D$601,$AA55)="","",INDEX('Per Invoice'!D$2:D$601,$AA55)))</f>
        <v/>
      </c>
      <c r="E55" s="14">
        <f>IF($AA55="","",IF(INDEX('Per Invoice'!E$2:E$601,$AA55)="","",INDEX('Per Invoice'!E$2:E$601,$AA55)))</f>
        <v/>
      </c>
      <c r="F55">
        <f>IF($AA55="","",IF(INDEX('Per Invoice'!F$2:F$601,$AA55)="","",INDEX('Per Invoice'!F$2:F$601,$AA55)))</f>
        <v/>
      </c>
      <c r="G55">
        <f>IF($AA55="","",IF(INDEX('Per Invoice'!G$2:G$601,$AA55)="","",INDEX('Per Invoice'!G$2:G$601,$AA55)))</f>
        <v/>
      </c>
      <c r="H55">
        <f>IF($AA55="","",IF(INDEX('Per Invoice'!H$2:H$601,$AA55)="","",INDEX('Per Invoice'!H$2:H$601,$AA55)))</f>
        <v/>
      </c>
      <c r="I55">
        <f>IF($AA55="","",IF(INDEX('Per Invoice'!I$2:I$601,$AA55)="","",INDEX('Per Invoice'!I$2:I$601,$AA55)))</f>
        <v/>
      </c>
      <c r="J55">
        <f>IF($AA55="","",IF(INDEX('Per Invoice'!J$2:J$601,$AA55)="","",INDEX('Per Invoice'!J$2:J$601,$AA55)))</f>
        <v/>
      </c>
      <c r="K55" s="7">
        <f>IF($AA55="","",IF(INDEX('Per Invoice'!K$2:K$601,$AA55)="","",INDEX('Per Invoice'!K$2:K$601,$AA55)))</f>
        <v/>
      </c>
      <c r="L55">
        <f>IF($AA55="","",IF(INDEX('Per Invoice'!L$2:L$601,$AA55)="","",INDEX('Per Invoice'!L$2:L$601,$AA55)))</f>
        <v/>
      </c>
      <c r="M55">
        <f>IF($AA55="","",IF(INDEX('Per Invoice'!M$2:M$601,$AA55)="","",INDEX('Per Invoice'!M$2:M$601,$AA55)))</f>
        <v/>
      </c>
      <c r="N55">
        <f>IF($AA55="","",IF(INDEX('Per Invoice'!N$2:N$601,$AA55)="","",INDEX('Per Invoice'!N$2:N$601,$AA55)))</f>
        <v/>
      </c>
      <c r="O55" s="7">
        <f>IF($AA55="","",IF(INDEX('Per Invoice'!O$2:O$601,$AA55)="","",INDEX('Per Invoice'!O$2:O$601,$AA55)))</f>
        <v/>
      </c>
      <c r="P55" s="7">
        <f>IF($AA55="","",IF(INDEX('Per Invoice'!P$2:P$601,$AA55)="","",INDEX('Per Invoice'!P$2:P$601,$AA55)))</f>
        <v/>
      </c>
      <c r="Q55">
        <f>IF($AA55="","",IF(INDEX('Per Invoice'!Q$2:Q$601,$AA55)="","",INDEX('Per Invoice'!Q$2:Q$601,$AA55)))</f>
        <v/>
      </c>
      <c r="R55" s="7">
        <f>IF($AA55="","",IF(INDEX('Per Invoice'!R$2:R$601,$AA55)="","",INDEX('Per Invoice'!R$2:R$601,$AA55)))</f>
        <v/>
      </c>
      <c r="S55" s="7">
        <f>IF($AA55="","",IF(INDEX('Per Invoice'!S$2:S$601,$AA55)="","",INDEX('Per Invoice'!S$2:S$601,$AA55)))</f>
        <v/>
      </c>
      <c r="T55">
        <f>IF($AA55="","",IF(INDEX('Per Invoice'!T$2:T$601,$AA55)="","",INDEX('Per Invoice'!T$2:T$601,$AA55)))</f>
        <v/>
      </c>
      <c r="U55" s="7">
        <f>IF($AA55="","",IF(INDEX('Per Invoice'!U$2:U$601,$AA55)="","",INDEX('Per Invoice'!U$2:U$601,$AA55)))</f>
        <v/>
      </c>
      <c r="V55" s="7">
        <f>IF($AA55="","",IF(INDEX('Per Invoice'!V$2:V$601,$AA55)="","",INDEX('Per Invoice'!V$2:V$601,$AA55)))</f>
        <v/>
      </c>
      <c r="W55" s="7">
        <f>IF($AA55="","",IF(INDEX('Per Invoice'!W$2:W$601,$AA55)="","",INDEX('Per Invoice'!W$2:W$601,$AA55)))</f>
        <v/>
      </c>
      <c r="X55" s="7">
        <f>IF($AA55="","",IF(INDEX('Per Invoice'!X$2:X$601,$AA55)="","",INDEX('Per Invoice'!X$2:X$601,$AA55)))</f>
        <v/>
      </c>
      <c r="Y55" s="7">
        <f>IF($AA55="","",IF(INDEX('Per Invoice'!Y$2:Y$601,$AA55)="","",INDEX('Per Invoice'!Y$2:Y$601,$AA55)))</f>
        <v/>
      </c>
      <c r="Z55" s="7">
        <f>IF($AA55="","",IF(INDEX('Per Invoice'!Z$2:Z$601,$AA55)="","",INDEX('Per Invoice'!Z$2:Z$601,$AA55)))</f>
        <v/>
      </c>
      <c r="AA55" s="16">
        <f>IFERROR(MATCH(Settings!$C$27&amp;"|"&amp;ROWS($AA$2:$AA55),'Per Invoice'!$AC$2:$AC$601,0),"")</f>
        <v/>
      </c>
    </row>
    <row r="56">
      <c r="A56">
        <f>IF($AA56="","",IF(INDEX('Per Invoice'!A$2:A$601,$AA56)="","",INDEX('Per Invoice'!A$2:A$601,$AA56)))</f>
        <v/>
      </c>
      <c r="B56">
        <f>IF($AA56="","",IF(INDEX('Per Invoice'!B$2:B$601,$AA56)="","",INDEX('Per Invoice'!B$2:B$601,$AA56)))</f>
        <v/>
      </c>
      <c r="C56">
        <f>IF($AA56="","",IF(INDEX('Per Invoice'!C$2:C$601,$AA56)="","",INDEX('Per Invoice'!C$2:C$601,$AA56)))</f>
        <v/>
      </c>
      <c r="D56">
        <f>IF($AA56="","",IF(INDEX('Per Invoice'!D$2:D$601,$AA56)="","",INDEX('Per Invoice'!D$2:D$601,$AA56)))</f>
        <v/>
      </c>
      <c r="E56" s="14">
        <f>IF($AA56="","",IF(INDEX('Per Invoice'!E$2:E$601,$AA56)="","",INDEX('Per Invoice'!E$2:E$601,$AA56)))</f>
        <v/>
      </c>
      <c r="F56">
        <f>IF($AA56="","",IF(INDEX('Per Invoice'!F$2:F$601,$AA56)="","",INDEX('Per Invoice'!F$2:F$601,$AA56)))</f>
        <v/>
      </c>
      <c r="G56">
        <f>IF($AA56="","",IF(INDEX('Per Invoice'!G$2:G$601,$AA56)="","",INDEX('Per Invoice'!G$2:G$601,$AA56)))</f>
        <v/>
      </c>
      <c r="H56">
        <f>IF($AA56="","",IF(INDEX('Per Invoice'!H$2:H$601,$AA56)="","",INDEX('Per Invoice'!H$2:H$601,$AA56)))</f>
        <v/>
      </c>
      <c r="I56">
        <f>IF($AA56="","",IF(INDEX('Per Invoice'!I$2:I$601,$AA56)="","",INDEX('Per Invoice'!I$2:I$601,$AA56)))</f>
        <v/>
      </c>
      <c r="J56">
        <f>IF($AA56="","",IF(INDEX('Per Invoice'!J$2:J$601,$AA56)="","",INDEX('Per Invoice'!J$2:J$601,$AA56)))</f>
        <v/>
      </c>
      <c r="K56" s="7">
        <f>IF($AA56="","",IF(INDEX('Per Invoice'!K$2:K$601,$AA56)="","",INDEX('Per Invoice'!K$2:K$601,$AA56)))</f>
        <v/>
      </c>
      <c r="L56">
        <f>IF($AA56="","",IF(INDEX('Per Invoice'!L$2:L$601,$AA56)="","",INDEX('Per Invoice'!L$2:L$601,$AA56)))</f>
        <v/>
      </c>
      <c r="M56">
        <f>IF($AA56="","",IF(INDEX('Per Invoice'!M$2:M$601,$AA56)="","",INDEX('Per Invoice'!M$2:M$601,$AA56)))</f>
        <v/>
      </c>
      <c r="N56">
        <f>IF($AA56="","",IF(INDEX('Per Invoice'!N$2:N$601,$AA56)="","",INDEX('Per Invoice'!N$2:N$601,$AA56)))</f>
        <v/>
      </c>
      <c r="O56" s="7">
        <f>IF($AA56="","",IF(INDEX('Per Invoice'!O$2:O$601,$AA56)="","",INDEX('Per Invoice'!O$2:O$601,$AA56)))</f>
        <v/>
      </c>
      <c r="P56" s="7">
        <f>IF($AA56="","",IF(INDEX('Per Invoice'!P$2:P$601,$AA56)="","",INDEX('Per Invoice'!P$2:P$601,$AA56)))</f>
        <v/>
      </c>
      <c r="Q56">
        <f>IF($AA56="","",IF(INDEX('Per Invoice'!Q$2:Q$601,$AA56)="","",INDEX('Per Invoice'!Q$2:Q$601,$AA56)))</f>
        <v/>
      </c>
      <c r="R56" s="7">
        <f>IF($AA56="","",IF(INDEX('Per Invoice'!R$2:R$601,$AA56)="","",INDEX('Per Invoice'!R$2:R$601,$AA56)))</f>
        <v/>
      </c>
      <c r="S56" s="7">
        <f>IF($AA56="","",IF(INDEX('Per Invoice'!S$2:S$601,$AA56)="","",INDEX('Per Invoice'!S$2:S$601,$AA56)))</f>
        <v/>
      </c>
      <c r="T56">
        <f>IF($AA56="","",IF(INDEX('Per Invoice'!T$2:T$601,$AA56)="","",INDEX('Per Invoice'!T$2:T$601,$AA56)))</f>
        <v/>
      </c>
      <c r="U56" s="7">
        <f>IF($AA56="","",IF(INDEX('Per Invoice'!U$2:U$601,$AA56)="","",INDEX('Per Invoice'!U$2:U$601,$AA56)))</f>
        <v/>
      </c>
      <c r="V56" s="7">
        <f>IF($AA56="","",IF(INDEX('Per Invoice'!V$2:V$601,$AA56)="","",INDEX('Per Invoice'!V$2:V$601,$AA56)))</f>
        <v/>
      </c>
      <c r="W56" s="7">
        <f>IF($AA56="","",IF(INDEX('Per Invoice'!W$2:W$601,$AA56)="","",INDEX('Per Invoice'!W$2:W$601,$AA56)))</f>
        <v/>
      </c>
      <c r="X56" s="7">
        <f>IF($AA56="","",IF(INDEX('Per Invoice'!X$2:X$601,$AA56)="","",INDEX('Per Invoice'!X$2:X$601,$AA56)))</f>
        <v/>
      </c>
      <c r="Y56" s="7">
        <f>IF($AA56="","",IF(INDEX('Per Invoice'!Y$2:Y$601,$AA56)="","",INDEX('Per Invoice'!Y$2:Y$601,$AA56)))</f>
        <v/>
      </c>
      <c r="Z56" s="7">
        <f>IF($AA56="","",IF(INDEX('Per Invoice'!Z$2:Z$601,$AA56)="","",INDEX('Per Invoice'!Z$2:Z$601,$AA56)))</f>
        <v/>
      </c>
      <c r="AA56" s="16">
        <f>IFERROR(MATCH(Settings!$C$27&amp;"|"&amp;ROWS($AA$2:$AA56),'Per Invoice'!$AC$2:$AC$601,0),"")</f>
        <v/>
      </c>
    </row>
    <row r="57">
      <c r="A57">
        <f>IF($AA57="","",IF(INDEX('Per Invoice'!A$2:A$601,$AA57)="","",INDEX('Per Invoice'!A$2:A$601,$AA57)))</f>
        <v/>
      </c>
      <c r="B57">
        <f>IF($AA57="","",IF(INDEX('Per Invoice'!B$2:B$601,$AA57)="","",INDEX('Per Invoice'!B$2:B$601,$AA57)))</f>
        <v/>
      </c>
      <c r="C57">
        <f>IF($AA57="","",IF(INDEX('Per Invoice'!C$2:C$601,$AA57)="","",INDEX('Per Invoice'!C$2:C$601,$AA57)))</f>
        <v/>
      </c>
      <c r="D57">
        <f>IF($AA57="","",IF(INDEX('Per Invoice'!D$2:D$601,$AA57)="","",INDEX('Per Invoice'!D$2:D$601,$AA57)))</f>
        <v/>
      </c>
      <c r="E57" s="14">
        <f>IF($AA57="","",IF(INDEX('Per Invoice'!E$2:E$601,$AA57)="","",INDEX('Per Invoice'!E$2:E$601,$AA57)))</f>
        <v/>
      </c>
      <c r="F57">
        <f>IF($AA57="","",IF(INDEX('Per Invoice'!F$2:F$601,$AA57)="","",INDEX('Per Invoice'!F$2:F$601,$AA57)))</f>
        <v/>
      </c>
      <c r="G57">
        <f>IF($AA57="","",IF(INDEX('Per Invoice'!G$2:G$601,$AA57)="","",INDEX('Per Invoice'!G$2:G$601,$AA57)))</f>
        <v/>
      </c>
      <c r="H57">
        <f>IF($AA57="","",IF(INDEX('Per Invoice'!H$2:H$601,$AA57)="","",INDEX('Per Invoice'!H$2:H$601,$AA57)))</f>
        <v/>
      </c>
      <c r="I57">
        <f>IF($AA57="","",IF(INDEX('Per Invoice'!I$2:I$601,$AA57)="","",INDEX('Per Invoice'!I$2:I$601,$AA57)))</f>
        <v/>
      </c>
      <c r="J57">
        <f>IF($AA57="","",IF(INDEX('Per Invoice'!J$2:J$601,$AA57)="","",INDEX('Per Invoice'!J$2:J$601,$AA57)))</f>
        <v/>
      </c>
      <c r="K57" s="7">
        <f>IF($AA57="","",IF(INDEX('Per Invoice'!K$2:K$601,$AA57)="","",INDEX('Per Invoice'!K$2:K$601,$AA57)))</f>
        <v/>
      </c>
      <c r="L57">
        <f>IF($AA57="","",IF(INDEX('Per Invoice'!L$2:L$601,$AA57)="","",INDEX('Per Invoice'!L$2:L$601,$AA57)))</f>
        <v/>
      </c>
      <c r="M57">
        <f>IF($AA57="","",IF(INDEX('Per Invoice'!M$2:M$601,$AA57)="","",INDEX('Per Invoice'!M$2:M$601,$AA57)))</f>
        <v/>
      </c>
      <c r="N57">
        <f>IF($AA57="","",IF(INDEX('Per Invoice'!N$2:N$601,$AA57)="","",INDEX('Per Invoice'!N$2:N$601,$AA57)))</f>
        <v/>
      </c>
      <c r="O57" s="7">
        <f>IF($AA57="","",IF(INDEX('Per Invoice'!O$2:O$601,$AA57)="","",INDEX('Per Invoice'!O$2:O$601,$AA57)))</f>
        <v/>
      </c>
      <c r="P57" s="7">
        <f>IF($AA57="","",IF(INDEX('Per Invoice'!P$2:P$601,$AA57)="","",INDEX('Per Invoice'!P$2:P$601,$AA57)))</f>
        <v/>
      </c>
      <c r="Q57">
        <f>IF($AA57="","",IF(INDEX('Per Invoice'!Q$2:Q$601,$AA57)="","",INDEX('Per Invoice'!Q$2:Q$601,$AA57)))</f>
        <v/>
      </c>
      <c r="R57" s="7">
        <f>IF($AA57="","",IF(INDEX('Per Invoice'!R$2:R$601,$AA57)="","",INDEX('Per Invoice'!R$2:R$601,$AA57)))</f>
        <v/>
      </c>
      <c r="S57" s="7">
        <f>IF($AA57="","",IF(INDEX('Per Invoice'!S$2:S$601,$AA57)="","",INDEX('Per Invoice'!S$2:S$601,$AA57)))</f>
        <v/>
      </c>
      <c r="T57">
        <f>IF($AA57="","",IF(INDEX('Per Invoice'!T$2:T$601,$AA57)="","",INDEX('Per Invoice'!T$2:T$601,$AA57)))</f>
        <v/>
      </c>
      <c r="U57" s="7">
        <f>IF($AA57="","",IF(INDEX('Per Invoice'!U$2:U$601,$AA57)="","",INDEX('Per Invoice'!U$2:U$601,$AA57)))</f>
        <v/>
      </c>
      <c r="V57" s="7">
        <f>IF($AA57="","",IF(INDEX('Per Invoice'!V$2:V$601,$AA57)="","",INDEX('Per Invoice'!V$2:V$601,$AA57)))</f>
        <v/>
      </c>
      <c r="W57" s="7">
        <f>IF($AA57="","",IF(INDEX('Per Invoice'!W$2:W$601,$AA57)="","",INDEX('Per Invoice'!W$2:W$601,$AA57)))</f>
        <v/>
      </c>
      <c r="X57" s="7">
        <f>IF($AA57="","",IF(INDEX('Per Invoice'!X$2:X$601,$AA57)="","",INDEX('Per Invoice'!X$2:X$601,$AA57)))</f>
        <v/>
      </c>
      <c r="Y57" s="7">
        <f>IF($AA57="","",IF(INDEX('Per Invoice'!Y$2:Y$601,$AA57)="","",INDEX('Per Invoice'!Y$2:Y$601,$AA57)))</f>
        <v/>
      </c>
      <c r="Z57" s="7">
        <f>IF($AA57="","",IF(INDEX('Per Invoice'!Z$2:Z$601,$AA57)="","",INDEX('Per Invoice'!Z$2:Z$601,$AA57)))</f>
        <v/>
      </c>
      <c r="AA57" s="16">
        <f>IFERROR(MATCH(Settings!$C$27&amp;"|"&amp;ROWS($AA$2:$AA57),'Per Invoice'!$AC$2:$AC$601,0),"")</f>
        <v/>
      </c>
    </row>
    <row r="58">
      <c r="A58">
        <f>IF($AA58="","",IF(INDEX('Per Invoice'!A$2:A$601,$AA58)="","",INDEX('Per Invoice'!A$2:A$601,$AA58)))</f>
        <v/>
      </c>
      <c r="B58">
        <f>IF($AA58="","",IF(INDEX('Per Invoice'!B$2:B$601,$AA58)="","",INDEX('Per Invoice'!B$2:B$601,$AA58)))</f>
        <v/>
      </c>
      <c r="C58">
        <f>IF($AA58="","",IF(INDEX('Per Invoice'!C$2:C$601,$AA58)="","",INDEX('Per Invoice'!C$2:C$601,$AA58)))</f>
        <v/>
      </c>
      <c r="D58">
        <f>IF($AA58="","",IF(INDEX('Per Invoice'!D$2:D$601,$AA58)="","",INDEX('Per Invoice'!D$2:D$601,$AA58)))</f>
        <v/>
      </c>
      <c r="E58" s="14">
        <f>IF($AA58="","",IF(INDEX('Per Invoice'!E$2:E$601,$AA58)="","",INDEX('Per Invoice'!E$2:E$601,$AA58)))</f>
        <v/>
      </c>
      <c r="F58">
        <f>IF($AA58="","",IF(INDEX('Per Invoice'!F$2:F$601,$AA58)="","",INDEX('Per Invoice'!F$2:F$601,$AA58)))</f>
        <v/>
      </c>
      <c r="G58">
        <f>IF($AA58="","",IF(INDEX('Per Invoice'!G$2:G$601,$AA58)="","",INDEX('Per Invoice'!G$2:G$601,$AA58)))</f>
        <v/>
      </c>
      <c r="H58">
        <f>IF($AA58="","",IF(INDEX('Per Invoice'!H$2:H$601,$AA58)="","",INDEX('Per Invoice'!H$2:H$601,$AA58)))</f>
        <v/>
      </c>
      <c r="I58">
        <f>IF($AA58="","",IF(INDEX('Per Invoice'!I$2:I$601,$AA58)="","",INDEX('Per Invoice'!I$2:I$601,$AA58)))</f>
        <v/>
      </c>
      <c r="J58">
        <f>IF($AA58="","",IF(INDEX('Per Invoice'!J$2:J$601,$AA58)="","",INDEX('Per Invoice'!J$2:J$601,$AA58)))</f>
        <v/>
      </c>
      <c r="K58" s="7">
        <f>IF($AA58="","",IF(INDEX('Per Invoice'!K$2:K$601,$AA58)="","",INDEX('Per Invoice'!K$2:K$601,$AA58)))</f>
        <v/>
      </c>
      <c r="L58">
        <f>IF($AA58="","",IF(INDEX('Per Invoice'!L$2:L$601,$AA58)="","",INDEX('Per Invoice'!L$2:L$601,$AA58)))</f>
        <v/>
      </c>
      <c r="M58">
        <f>IF($AA58="","",IF(INDEX('Per Invoice'!M$2:M$601,$AA58)="","",INDEX('Per Invoice'!M$2:M$601,$AA58)))</f>
        <v/>
      </c>
      <c r="N58">
        <f>IF($AA58="","",IF(INDEX('Per Invoice'!N$2:N$601,$AA58)="","",INDEX('Per Invoice'!N$2:N$601,$AA58)))</f>
        <v/>
      </c>
      <c r="O58" s="7">
        <f>IF($AA58="","",IF(INDEX('Per Invoice'!O$2:O$601,$AA58)="","",INDEX('Per Invoice'!O$2:O$601,$AA58)))</f>
        <v/>
      </c>
      <c r="P58" s="7">
        <f>IF($AA58="","",IF(INDEX('Per Invoice'!P$2:P$601,$AA58)="","",INDEX('Per Invoice'!P$2:P$601,$AA58)))</f>
        <v/>
      </c>
      <c r="Q58">
        <f>IF($AA58="","",IF(INDEX('Per Invoice'!Q$2:Q$601,$AA58)="","",INDEX('Per Invoice'!Q$2:Q$601,$AA58)))</f>
        <v/>
      </c>
      <c r="R58" s="7">
        <f>IF($AA58="","",IF(INDEX('Per Invoice'!R$2:R$601,$AA58)="","",INDEX('Per Invoice'!R$2:R$601,$AA58)))</f>
        <v/>
      </c>
      <c r="S58" s="7">
        <f>IF($AA58="","",IF(INDEX('Per Invoice'!S$2:S$601,$AA58)="","",INDEX('Per Invoice'!S$2:S$601,$AA58)))</f>
        <v/>
      </c>
      <c r="T58">
        <f>IF($AA58="","",IF(INDEX('Per Invoice'!T$2:T$601,$AA58)="","",INDEX('Per Invoice'!T$2:T$601,$AA58)))</f>
        <v/>
      </c>
      <c r="U58" s="7">
        <f>IF($AA58="","",IF(INDEX('Per Invoice'!U$2:U$601,$AA58)="","",INDEX('Per Invoice'!U$2:U$601,$AA58)))</f>
        <v/>
      </c>
      <c r="V58" s="7">
        <f>IF($AA58="","",IF(INDEX('Per Invoice'!V$2:V$601,$AA58)="","",INDEX('Per Invoice'!V$2:V$601,$AA58)))</f>
        <v/>
      </c>
      <c r="W58" s="7">
        <f>IF($AA58="","",IF(INDEX('Per Invoice'!W$2:W$601,$AA58)="","",INDEX('Per Invoice'!W$2:W$601,$AA58)))</f>
        <v/>
      </c>
      <c r="X58" s="7">
        <f>IF($AA58="","",IF(INDEX('Per Invoice'!X$2:X$601,$AA58)="","",INDEX('Per Invoice'!X$2:X$601,$AA58)))</f>
        <v/>
      </c>
      <c r="Y58" s="7">
        <f>IF($AA58="","",IF(INDEX('Per Invoice'!Y$2:Y$601,$AA58)="","",INDEX('Per Invoice'!Y$2:Y$601,$AA58)))</f>
        <v/>
      </c>
      <c r="Z58" s="7">
        <f>IF($AA58="","",IF(INDEX('Per Invoice'!Z$2:Z$601,$AA58)="","",INDEX('Per Invoice'!Z$2:Z$601,$AA58)))</f>
        <v/>
      </c>
      <c r="AA58" s="16">
        <f>IFERROR(MATCH(Settings!$C$27&amp;"|"&amp;ROWS($AA$2:$AA58),'Per Invoice'!$AC$2:$AC$601,0),"")</f>
        <v/>
      </c>
    </row>
    <row r="59">
      <c r="A59">
        <f>IF($AA59="","",IF(INDEX('Per Invoice'!A$2:A$601,$AA59)="","",INDEX('Per Invoice'!A$2:A$601,$AA59)))</f>
        <v/>
      </c>
      <c r="B59">
        <f>IF($AA59="","",IF(INDEX('Per Invoice'!B$2:B$601,$AA59)="","",INDEX('Per Invoice'!B$2:B$601,$AA59)))</f>
        <v/>
      </c>
      <c r="C59">
        <f>IF($AA59="","",IF(INDEX('Per Invoice'!C$2:C$601,$AA59)="","",INDEX('Per Invoice'!C$2:C$601,$AA59)))</f>
        <v/>
      </c>
      <c r="D59">
        <f>IF($AA59="","",IF(INDEX('Per Invoice'!D$2:D$601,$AA59)="","",INDEX('Per Invoice'!D$2:D$601,$AA59)))</f>
        <v/>
      </c>
      <c r="E59" s="14">
        <f>IF($AA59="","",IF(INDEX('Per Invoice'!E$2:E$601,$AA59)="","",INDEX('Per Invoice'!E$2:E$601,$AA59)))</f>
        <v/>
      </c>
      <c r="F59">
        <f>IF($AA59="","",IF(INDEX('Per Invoice'!F$2:F$601,$AA59)="","",INDEX('Per Invoice'!F$2:F$601,$AA59)))</f>
        <v/>
      </c>
      <c r="G59">
        <f>IF($AA59="","",IF(INDEX('Per Invoice'!G$2:G$601,$AA59)="","",INDEX('Per Invoice'!G$2:G$601,$AA59)))</f>
        <v/>
      </c>
      <c r="H59">
        <f>IF($AA59="","",IF(INDEX('Per Invoice'!H$2:H$601,$AA59)="","",INDEX('Per Invoice'!H$2:H$601,$AA59)))</f>
        <v/>
      </c>
      <c r="I59">
        <f>IF($AA59="","",IF(INDEX('Per Invoice'!I$2:I$601,$AA59)="","",INDEX('Per Invoice'!I$2:I$601,$AA59)))</f>
        <v/>
      </c>
      <c r="J59">
        <f>IF($AA59="","",IF(INDEX('Per Invoice'!J$2:J$601,$AA59)="","",INDEX('Per Invoice'!J$2:J$601,$AA59)))</f>
        <v/>
      </c>
      <c r="K59" s="7">
        <f>IF($AA59="","",IF(INDEX('Per Invoice'!K$2:K$601,$AA59)="","",INDEX('Per Invoice'!K$2:K$601,$AA59)))</f>
        <v/>
      </c>
      <c r="L59">
        <f>IF($AA59="","",IF(INDEX('Per Invoice'!L$2:L$601,$AA59)="","",INDEX('Per Invoice'!L$2:L$601,$AA59)))</f>
        <v/>
      </c>
      <c r="M59">
        <f>IF($AA59="","",IF(INDEX('Per Invoice'!M$2:M$601,$AA59)="","",INDEX('Per Invoice'!M$2:M$601,$AA59)))</f>
        <v/>
      </c>
      <c r="N59">
        <f>IF($AA59="","",IF(INDEX('Per Invoice'!N$2:N$601,$AA59)="","",INDEX('Per Invoice'!N$2:N$601,$AA59)))</f>
        <v/>
      </c>
      <c r="O59" s="7">
        <f>IF($AA59="","",IF(INDEX('Per Invoice'!O$2:O$601,$AA59)="","",INDEX('Per Invoice'!O$2:O$601,$AA59)))</f>
        <v/>
      </c>
      <c r="P59" s="7">
        <f>IF($AA59="","",IF(INDEX('Per Invoice'!P$2:P$601,$AA59)="","",INDEX('Per Invoice'!P$2:P$601,$AA59)))</f>
        <v/>
      </c>
      <c r="Q59">
        <f>IF($AA59="","",IF(INDEX('Per Invoice'!Q$2:Q$601,$AA59)="","",INDEX('Per Invoice'!Q$2:Q$601,$AA59)))</f>
        <v/>
      </c>
      <c r="R59" s="7">
        <f>IF($AA59="","",IF(INDEX('Per Invoice'!R$2:R$601,$AA59)="","",INDEX('Per Invoice'!R$2:R$601,$AA59)))</f>
        <v/>
      </c>
      <c r="S59" s="7">
        <f>IF($AA59="","",IF(INDEX('Per Invoice'!S$2:S$601,$AA59)="","",INDEX('Per Invoice'!S$2:S$601,$AA59)))</f>
        <v/>
      </c>
      <c r="T59">
        <f>IF($AA59="","",IF(INDEX('Per Invoice'!T$2:T$601,$AA59)="","",INDEX('Per Invoice'!T$2:T$601,$AA59)))</f>
        <v/>
      </c>
      <c r="U59" s="7">
        <f>IF($AA59="","",IF(INDEX('Per Invoice'!U$2:U$601,$AA59)="","",INDEX('Per Invoice'!U$2:U$601,$AA59)))</f>
        <v/>
      </c>
      <c r="V59" s="7">
        <f>IF($AA59="","",IF(INDEX('Per Invoice'!V$2:V$601,$AA59)="","",INDEX('Per Invoice'!V$2:V$601,$AA59)))</f>
        <v/>
      </c>
      <c r="W59" s="7">
        <f>IF($AA59="","",IF(INDEX('Per Invoice'!W$2:W$601,$AA59)="","",INDEX('Per Invoice'!W$2:W$601,$AA59)))</f>
        <v/>
      </c>
      <c r="X59" s="7">
        <f>IF($AA59="","",IF(INDEX('Per Invoice'!X$2:X$601,$AA59)="","",INDEX('Per Invoice'!X$2:X$601,$AA59)))</f>
        <v/>
      </c>
      <c r="Y59" s="7">
        <f>IF($AA59="","",IF(INDEX('Per Invoice'!Y$2:Y$601,$AA59)="","",INDEX('Per Invoice'!Y$2:Y$601,$AA59)))</f>
        <v/>
      </c>
      <c r="Z59" s="7">
        <f>IF($AA59="","",IF(INDEX('Per Invoice'!Z$2:Z$601,$AA59)="","",INDEX('Per Invoice'!Z$2:Z$601,$AA59)))</f>
        <v/>
      </c>
      <c r="AA59" s="16">
        <f>IFERROR(MATCH(Settings!$C$27&amp;"|"&amp;ROWS($AA$2:$AA59),'Per Invoice'!$AC$2:$AC$601,0),"")</f>
        <v/>
      </c>
    </row>
    <row r="60">
      <c r="A60">
        <f>IF($AA60="","",IF(INDEX('Per Invoice'!A$2:A$601,$AA60)="","",INDEX('Per Invoice'!A$2:A$601,$AA60)))</f>
        <v/>
      </c>
      <c r="B60">
        <f>IF($AA60="","",IF(INDEX('Per Invoice'!B$2:B$601,$AA60)="","",INDEX('Per Invoice'!B$2:B$601,$AA60)))</f>
        <v/>
      </c>
      <c r="C60">
        <f>IF($AA60="","",IF(INDEX('Per Invoice'!C$2:C$601,$AA60)="","",INDEX('Per Invoice'!C$2:C$601,$AA60)))</f>
        <v/>
      </c>
      <c r="D60">
        <f>IF($AA60="","",IF(INDEX('Per Invoice'!D$2:D$601,$AA60)="","",INDEX('Per Invoice'!D$2:D$601,$AA60)))</f>
        <v/>
      </c>
      <c r="E60" s="14">
        <f>IF($AA60="","",IF(INDEX('Per Invoice'!E$2:E$601,$AA60)="","",INDEX('Per Invoice'!E$2:E$601,$AA60)))</f>
        <v/>
      </c>
      <c r="F60">
        <f>IF($AA60="","",IF(INDEX('Per Invoice'!F$2:F$601,$AA60)="","",INDEX('Per Invoice'!F$2:F$601,$AA60)))</f>
        <v/>
      </c>
      <c r="G60">
        <f>IF($AA60="","",IF(INDEX('Per Invoice'!G$2:G$601,$AA60)="","",INDEX('Per Invoice'!G$2:G$601,$AA60)))</f>
        <v/>
      </c>
      <c r="H60">
        <f>IF($AA60="","",IF(INDEX('Per Invoice'!H$2:H$601,$AA60)="","",INDEX('Per Invoice'!H$2:H$601,$AA60)))</f>
        <v/>
      </c>
      <c r="I60">
        <f>IF($AA60="","",IF(INDEX('Per Invoice'!I$2:I$601,$AA60)="","",INDEX('Per Invoice'!I$2:I$601,$AA60)))</f>
        <v/>
      </c>
      <c r="J60">
        <f>IF($AA60="","",IF(INDEX('Per Invoice'!J$2:J$601,$AA60)="","",INDEX('Per Invoice'!J$2:J$601,$AA60)))</f>
        <v/>
      </c>
      <c r="K60" s="7">
        <f>IF($AA60="","",IF(INDEX('Per Invoice'!K$2:K$601,$AA60)="","",INDEX('Per Invoice'!K$2:K$601,$AA60)))</f>
        <v/>
      </c>
      <c r="L60">
        <f>IF($AA60="","",IF(INDEX('Per Invoice'!L$2:L$601,$AA60)="","",INDEX('Per Invoice'!L$2:L$601,$AA60)))</f>
        <v/>
      </c>
      <c r="M60">
        <f>IF($AA60="","",IF(INDEX('Per Invoice'!M$2:M$601,$AA60)="","",INDEX('Per Invoice'!M$2:M$601,$AA60)))</f>
        <v/>
      </c>
      <c r="N60">
        <f>IF($AA60="","",IF(INDEX('Per Invoice'!N$2:N$601,$AA60)="","",INDEX('Per Invoice'!N$2:N$601,$AA60)))</f>
        <v/>
      </c>
      <c r="O60" s="7">
        <f>IF($AA60="","",IF(INDEX('Per Invoice'!O$2:O$601,$AA60)="","",INDEX('Per Invoice'!O$2:O$601,$AA60)))</f>
        <v/>
      </c>
      <c r="P60" s="7">
        <f>IF($AA60="","",IF(INDEX('Per Invoice'!P$2:P$601,$AA60)="","",INDEX('Per Invoice'!P$2:P$601,$AA60)))</f>
        <v/>
      </c>
      <c r="Q60">
        <f>IF($AA60="","",IF(INDEX('Per Invoice'!Q$2:Q$601,$AA60)="","",INDEX('Per Invoice'!Q$2:Q$601,$AA60)))</f>
        <v/>
      </c>
      <c r="R60" s="7">
        <f>IF($AA60="","",IF(INDEX('Per Invoice'!R$2:R$601,$AA60)="","",INDEX('Per Invoice'!R$2:R$601,$AA60)))</f>
        <v/>
      </c>
      <c r="S60" s="7">
        <f>IF($AA60="","",IF(INDEX('Per Invoice'!S$2:S$601,$AA60)="","",INDEX('Per Invoice'!S$2:S$601,$AA60)))</f>
        <v/>
      </c>
      <c r="T60">
        <f>IF($AA60="","",IF(INDEX('Per Invoice'!T$2:T$601,$AA60)="","",INDEX('Per Invoice'!T$2:T$601,$AA60)))</f>
        <v/>
      </c>
      <c r="U60" s="7">
        <f>IF($AA60="","",IF(INDEX('Per Invoice'!U$2:U$601,$AA60)="","",INDEX('Per Invoice'!U$2:U$601,$AA60)))</f>
        <v/>
      </c>
      <c r="V60" s="7">
        <f>IF($AA60="","",IF(INDEX('Per Invoice'!V$2:V$601,$AA60)="","",INDEX('Per Invoice'!V$2:V$601,$AA60)))</f>
        <v/>
      </c>
      <c r="W60" s="7">
        <f>IF($AA60="","",IF(INDEX('Per Invoice'!W$2:W$601,$AA60)="","",INDEX('Per Invoice'!W$2:W$601,$AA60)))</f>
        <v/>
      </c>
      <c r="X60" s="7">
        <f>IF($AA60="","",IF(INDEX('Per Invoice'!X$2:X$601,$AA60)="","",INDEX('Per Invoice'!X$2:X$601,$AA60)))</f>
        <v/>
      </c>
      <c r="Y60" s="7">
        <f>IF($AA60="","",IF(INDEX('Per Invoice'!Y$2:Y$601,$AA60)="","",INDEX('Per Invoice'!Y$2:Y$601,$AA60)))</f>
        <v/>
      </c>
      <c r="Z60" s="7">
        <f>IF($AA60="","",IF(INDEX('Per Invoice'!Z$2:Z$601,$AA60)="","",INDEX('Per Invoice'!Z$2:Z$601,$AA60)))</f>
        <v/>
      </c>
      <c r="AA60" s="16">
        <f>IFERROR(MATCH(Settings!$C$27&amp;"|"&amp;ROWS($AA$2:$AA60),'Per Invoice'!$AC$2:$AC$601,0),"")</f>
        <v/>
      </c>
    </row>
    <row r="61">
      <c r="A61">
        <f>IF($AA61="","",IF(INDEX('Per Invoice'!A$2:A$601,$AA61)="","",INDEX('Per Invoice'!A$2:A$601,$AA61)))</f>
        <v/>
      </c>
      <c r="B61">
        <f>IF($AA61="","",IF(INDEX('Per Invoice'!B$2:B$601,$AA61)="","",INDEX('Per Invoice'!B$2:B$601,$AA61)))</f>
        <v/>
      </c>
      <c r="C61">
        <f>IF($AA61="","",IF(INDEX('Per Invoice'!C$2:C$601,$AA61)="","",INDEX('Per Invoice'!C$2:C$601,$AA61)))</f>
        <v/>
      </c>
      <c r="D61">
        <f>IF($AA61="","",IF(INDEX('Per Invoice'!D$2:D$601,$AA61)="","",INDEX('Per Invoice'!D$2:D$601,$AA61)))</f>
        <v/>
      </c>
      <c r="E61" s="14">
        <f>IF($AA61="","",IF(INDEX('Per Invoice'!E$2:E$601,$AA61)="","",INDEX('Per Invoice'!E$2:E$601,$AA61)))</f>
        <v/>
      </c>
      <c r="F61">
        <f>IF($AA61="","",IF(INDEX('Per Invoice'!F$2:F$601,$AA61)="","",INDEX('Per Invoice'!F$2:F$601,$AA61)))</f>
        <v/>
      </c>
      <c r="G61">
        <f>IF($AA61="","",IF(INDEX('Per Invoice'!G$2:G$601,$AA61)="","",INDEX('Per Invoice'!G$2:G$601,$AA61)))</f>
        <v/>
      </c>
      <c r="H61">
        <f>IF($AA61="","",IF(INDEX('Per Invoice'!H$2:H$601,$AA61)="","",INDEX('Per Invoice'!H$2:H$601,$AA61)))</f>
        <v/>
      </c>
      <c r="I61">
        <f>IF($AA61="","",IF(INDEX('Per Invoice'!I$2:I$601,$AA61)="","",INDEX('Per Invoice'!I$2:I$601,$AA61)))</f>
        <v/>
      </c>
      <c r="J61">
        <f>IF($AA61="","",IF(INDEX('Per Invoice'!J$2:J$601,$AA61)="","",INDEX('Per Invoice'!J$2:J$601,$AA61)))</f>
        <v/>
      </c>
      <c r="K61" s="7">
        <f>IF($AA61="","",IF(INDEX('Per Invoice'!K$2:K$601,$AA61)="","",INDEX('Per Invoice'!K$2:K$601,$AA61)))</f>
        <v/>
      </c>
      <c r="L61">
        <f>IF($AA61="","",IF(INDEX('Per Invoice'!L$2:L$601,$AA61)="","",INDEX('Per Invoice'!L$2:L$601,$AA61)))</f>
        <v/>
      </c>
      <c r="M61">
        <f>IF($AA61="","",IF(INDEX('Per Invoice'!M$2:M$601,$AA61)="","",INDEX('Per Invoice'!M$2:M$601,$AA61)))</f>
        <v/>
      </c>
      <c r="N61">
        <f>IF($AA61="","",IF(INDEX('Per Invoice'!N$2:N$601,$AA61)="","",INDEX('Per Invoice'!N$2:N$601,$AA61)))</f>
        <v/>
      </c>
      <c r="O61" s="7">
        <f>IF($AA61="","",IF(INDEX('Per Invoice'!O$2:O$601,$AA61)="","",INDEX('Per Invoice'!O$2:O$601,$AA61)))</f>
        <v/>
      </c>
      <c r="P61" s="7">
        <f>IF($AA61="","",IF(INDEX('Per Invoice'!P$2:P$601,$AA61)="","",INDEX('Per Invoice'!P$2:P$601,$AA61)))</f>
        <v/>
      </c>
      <c r="Q61">
        <f>IF($AA61="","",IF(INDEX('Per Invoice'!Q$2:Q$601,$AA61)="","",INDEX('Per Invoice'!Q$2:Q$601,$AA61)))</f>
        <v/>
      </c>
      <c r="R61" s="7">
        <f>IF($AA61="","",IF(INDEX('Per Invoice'!R$2:R$601,$AA61)="","",INDEX('Per Invoice'!R$2:R$601,$AA61)))</f>
        <v/>
      </c>
      <c r="S61" s="7">
        <f>IF($AA61="","",IF(INDEX('Per Invoice'!S$2:S$601,$AA61)="","",INDEX('Per Invoice'!S$2:S$601,$AA61)))</f>
        <v/>
      </c>
      <c r="T61">
        <f>IF($AA61="","",IF(INDEX('Per Invoice'!T$2:T$601,$AA61)="","",INDEX('Per Invoice'!T$2:T$601,$AA61)))</f>
        <v/>
      </c>
      <c r="U61" s="7">
        <f>IF($AA61="","",IF(INDEX('Per Invoice'!U$2:U$601,$AA61)="","",INDEX('Per Invoice'!U$2:U$601,$AA61)))</f>
        <v/>
      </c>
      <c r="V61" s="7">
        <f>IF($AA61="","",IF(INDEX('Per Invoice'!V$2:V$601,$AA61)="","",INDEX('Per Invoice'!V$2:V$601,$AA61)))</f>
        <v/>
      </c>
      <c r="W61" s="7">
        <f>IF($AA61="","",IF(INDEX('Per Invoice'!W$2:W$601,$AA61)="","",INDEX('Per Invoice'!W$2:W$601,$AA61)))</f>
        <v/>
      </c>
      <c r="X61" s="7">
        <f>IF($AA61="","",IF(INDEX('Per Invoice'!X$2:X$601,$AA61)="","",INDEX('Per Invoice'!X$2:X$601,$AA61)))</f>
        <v/>
      </c>
      <c r="Y61" s="7">
        <f>IF($AA61="","",IF(INDEX('Per Invoice'!Y$2:Y$601,$AA61)="","",INDEX('Per Invoice'!Y$2:Y$601,$AA61)))</f>
        <v/>
      </c>
      <c r="Z61" s="7">
        <f>IF($AA61="","",IF(INDEX('Per Invoice'!Z$2:Z$601,$AA61)="","",INDEX('Per Invoice'!Z$2:Z$601,$AA61)))</f>
        <v/>
      </c>
      <c r="AA61" s="16">
        <f>IFERROR(MATCH(Settings!$C$27&amp;"|"&amp;ROWS($AA$2:$AA61),'Per Invoice'!$AC$2:$AC$601,0),"")</f>
        <v/>
      </c>
    </row>
    <row r="62">
      <c r="A62">
        <f>IF($AA62="","",IF(INDEX('Per Invoice'!A$2:A$601,$AA62)="","",INDEX('Per Invoice'!A$2:A$601,$AA62)))</f>
        <v/>
      </c>
      <c r="B62">
        <f>IF($AA62="","",IF(INDEX('Per Invoice'!B$2:B$601,$AA62)="","",INDEX('Per Invoice'!B$2:B$601,$AA62)))</f>
        <v/>
      </c>
      <c r="C62">
        <f>IF($AA62="","",IF(INDEX('Per Invoice'!C$2:C$601,$AA62)="","",INDEX('Per Invoice'!C$2:C$601,$AA62)))</f>
        <v/>
      </c>
      <c r="D62">
        <f>IF($AA62="","",IF(INDEX('Per Invoice'!D$2:D$601,$AA62)="","",INDEX('Per Invoice'!D$2:D$601,$AA62)))</f>
        <v/>
      </c>
      <c r="E62" s="14">
        <f>IF($AA62="","",IF(INDEX('Per Invoice'!E$2:E$601,$AA62)="","",INDEX('Per Invoice'!E$2:E$601,$AA62)))</f>
        <v/>
      </c>
      <c r="F62">
        <f>IF($AA62="","",IF(INDEX('Per Invoice'!F$2:F$601,$AA62)="","",INDEX('Per Invoice'!F$2:F$601,$AA62)))</f>
        <v/>
      </c>
      <c r="G62">
        <f>IF($AA62="","",IF(INDEX('Per Invoice'!G$2:G$601,$AA62)="","",INDEX('Per Invoice'!G$2:G$601,$AA62)))</f>
        <v/>
      </c>
      <c r="H62">
        <f>IF($AA62="","",IF(INDEX('Per Invoice'!H$2:H$601,$AA62)="","",INDEX('Per Invoice'!H$2:H$601,$AA62)))</f>
        <v/>
      </c>
      <c r="I62">
        <f>IF($AA62="","",IF(INDEX('Per Invoice'!I$2:I$601,$AA62)="","",INDEX('Per Invoice'!I$2:I$601,$AA62)))</f>
        <v/>
      </c>
      <c r="J62">
        <f>IF($AA62="","",IF(INDEX('Per Invoice'!J$2:J$601,$AA62)="","",INDEX('Per Invoice'!J$2:J$601,$AA62)))</f>
        <v/>
      </c>
      <c r="K62" s="7">
        <f>IF($AA62="","",IF(INDEX('Per Invoice'!K$2:K$601,$AA62)="","",INDEX('Per Invoice'!K$2:K$601,$AA62)))</f>
        <v/>
      </c>
      <c r="L62">
        <f>IF($AA62="","",IF(INDEX('Per Invoice'!L$2:L$601,$AA62)="","",INDEX('Per Invoice'!L$2:L$601,$AA62)))</f>
        <v/>
      </c>
      <c r="M62">
        <f>IF($AA62="","",IF(INDEX('Per Invoice'!M$2:M$601,$AA62)="","",INDEX('Per Invoice'!M$2:M$601,$AA62)))</f>
        <v/>
      </c>
      <c r="N62">
        <f>IF($AA62="","",IF(INDEX('Per Invoice'!N$2:N$601,$AA62)="","",INDEX('Per Invoice'!N$2:N$601,$AA62)))</f>
        <v/>
      </c>
      <c r="O62" s="7">
        <f>IF($AA62="","",IF(INDEX('Per Invoice'!O$2:O$601,$AA62)="","",INDEX('Per Invoice'!O$2:O$601,$AA62)))</f>
        <v/>
      </c>
      <c r="P62" s="7">
        <f>IF($AA62="","",IF(INDEX('Per Invoice'!P$2:P$601,$AA62)="","",INDEX('Per Invoice'!P$2:P$601,$AA62)))</f>
        <v/>
      </c>
      <c r="Q62">
        <f>IF($AA62="","",IF(INDEX('Per Invoice'!Q$2:Q$601,$AA62)="","",INDEX('Per Invoice'!Q$2:Q$601,$AA62)))</f>
        <v/>
      </c>
      <c r="R62" s="7">
        <f>IF($AA62="","",IF(INDEX('Per Invoice'!R$2:R$601,$AA62)="","",INDEX('Per Invoice'!R$2:R$601,$AA62)))</f>
        <v/>
      </c>
      <c r="S62" s="7">
        <f>IF($AA62="","",IF(INDEX('Per Invoice'!S$2:S$601,$AA62)="","",INDEX('Per Invoice'!S$2:S$601,$AA62)))</f>
        <v/>
      </c>
      <c r="T62">
        <f>IF($AA62="","",IF(INDEX('Per Invoice'!T$2:T$601,$AA62)="","",INDEX('Per Invoice'!T$2:T$601,$AA62)))</f>
        <v/>
      </c>
      <c r="U62" s="7">
        <f>IF($AA62="","",IF(INDEX('Per Invoice'!U$2:U$601,$AA62)="","",INDEX('Per Invoice'!U$2:U$601,$AA62)))</f>
        <v/>
      </c>
      <c r="V62" s="7">
        <f>IF($AA62="","",IF(INDEX('Per Invoice'!V$2:V$601,$AA62)="","",INDEX('Per Invoice'!V$2:V$601,$AA62)))</f>
        <v/>
      </c>
      <c r="W62" s="7">
        <f>IF($AA62="","",IF(INDEX('Per Invoice'!W$2:W$601,$AA62)="","",INDEX('Per Invoice'!W$2:W$601,$AA62)))</f>
        <v/>
      </c>
      <c r="X62" s="7">
        <f>IF($AA62="","",IF(INDEX('Per Invoice'!X$2:X$601,$AA62)="","",INDEX('Per Invoice'!X$2:X$601,$AA62)))</f>
        <v/>
      </c>
      <c r="Y62" s="7">
        <f>IF($AA62="","",IF(INDEX('Per Invoice'!Y$2:Y$601,$AA62)="","",INDEX('Per Invoice'!Y$2:Y$601,$AA62)))</f>
        <v/>
      </c>
      <c r="Z62" s="7">
        <f>IF($AA62="","",IF(INDEX('Per Invoice'!Z$2:Z$601,$AA62)="","",INDEX('Per Invoice'!Z$2:Z$601,$AA62)))</f>
        <v/>
      </c>
      <c r="AA62" s="16">
        <f>IFERROR(MATCH(Settings!$C$27&amp;"|"&amp;ROWS($AA$2:$AA62),'Per Invoice'!$AC$2:$AC$601,0),"")</f>
        <v/>
      </c>
    </row>
    <row r="63">
      <c r="A63">
        <f>IF($AA63="","",IF(INDEX('Per Invoice'!A$2:A$601,$AA63)="","",INDEX('Per Invoice'!A$2:A$601,$AA63)))</f>
        <v/>
      </c>
      <c r="B63">
        <f>IF($AA63="","",IF(INDEX('Per Invoice'!B$2:B$601,$AA63)="","",INDEX('Per Invoice'!B$2:B$601,$AA63)))</f>
        <v/>
      </c>
      <c r="C63">
        <f>IF($AA63="","",IF(INDEX('Per Invoice'!C$2:C$601,$AA63)="","",INDEX('Per Invoice'!C$2:C$601,$AA63)))</f>
        <v/>
      </c>
      <c r="D63">
        <f>IF($AA63="","",IF(INDEX('Per Invoice'!D$2:D$601,$AA63)="","",INDEX('Per Invoice'!D$2:D$601,$AA63)))</f>
        <v/>
      </c>
      <c r="E63" s="14">
        <f>IF($AA63="","",IF(INDEX('Per Invoice'!E$2:E$601,$AA63)="","",INDEX('Per Invoice'!E$2:E$601,$AA63)))</f>
        <v/>
      </c>
      <c r="F63">
        <f>IF($AA63="","",IF(INDEX('Per Invoice'!F$2:F$601,$AA63)="","",INDEX('Per Invoice'!F$2:F$601,$AA63)))</f>
        <v/>
      </c>
      <c r="G63">
        <f>IF($AA63="","",IF(INDEX('Per Invoice'!G$2:G$601,$AA63)="","",INDEX('Per Invoice'!G$2:G$601,$AA63)))</f>
        <v/>
      </c>
      <c r="H63">
        <f>IF($AA63="","",IF(INDEX('Per Invoice'!H$2:H$601,$AA63)="","",INDEX('Per Invoice'!H$2:H$601,$AA63)))</f>
        <v/>
      </c>
      <c r="I63">
        <f>IF($AA63="","",IF(INDEX('Per Invoice'!I$2:I$601,$AA63)="","",INDEX('Per Invoice'!I$2:I$601,$AA63)))</f>
        <v/>
      </c>
      <c r="J63">
        <f>IF($AA63="","",IF(INDEX('Per Invoice'!J$2:J$601,$AA63)="","",INDEX('Per Invoice'!J$2:J$601,$AA63)))</f>
        <v/>
      </c>
      <c r="K63" s="7">
        <f>IF($AA63="","",IF(INDEX('Per Invoice'!K$2:K$601,$AA63)="","",INDEX('Per Invoice'!K$2:K$601,$AA63)))</f>
        <v/>
      </c>
      <c r="L63">
        <f>IF($AA63="","",IF(INDEX('Per Invoice'!L$2:L$601,$AA63)="","",INDEX('Per Invoice'!L$2:L$601,$AA63)))</f>
        <v/>
      </c>
      <c r="M63">
        <f>IF($AA63="","",IF(INDEX('Per Invoice'!M$2:M$601,$AA63)="","",INDEX('Per Invoice'!M$2:M$601,$AA63)))</f>
        <v/>
      </c>
      <c r="N63">
        <f>IF($AA63="","",IF(INDEX('Per Invoice'!N$2:N$601,$AA63)="","",INDEX('Per Invoice'!N$2:N$601,$AA63)))</f>
        <v/>
      </c>
      <c r="O63" s="7">
        <f>IF($AA63="","",IF(INDEX('Per Invoice'!O$2:O$601,$AA63)="","",INDEX('Per Invoice'!O$2:O$601,$AA63)))</f>
        <v/>
      </c>
      <c r="P63" s="7">
        <f>IF($AA63="","",IF(INDEX('Per Invoice'!P$2:P$601,$AA63)="","",INDEX('Per Invoice'!P$2:P$601,$AA63)))</f>
        <v/>
      </c>
      <c r="Q63">
        <f>IF($AA63="","",IF(INDEX('Per Invoice'!Q$2:Q$601,$AA63)="","",INDEX('Per Invoice'!Q$2:Q$601,$AA63)))</f>
        <v/>
      </c>
      <c r="R63" s="7">
        <f>IF($AA63="","",IF(INDEX('Per Invoice'!R$2:R$601,$AA63)="","",INDEX('Per Invoice'!R$2:R$601,$AA63)))</f>
        <v/>
      </c>
      <c r="S63" s="7">
        <f>IF($AA63="","",IF(INDEX('Per Invoice'!S$2:S$601,$AA63)="","",INDEX('Per Invoice'!S$2:S$601,$AA63)))</f>
        <v/>
      </c>
      <c r="T63">
        <f>IF($AA63="","",IF(INDEX('Per Invoice'!T$2:T$601,$AA63)="","",INDEX('Per Invoice'!T$2:T$601,$AA63)))</f>
        <v/>
      </c>
      <c r="U63" s="7">
        <f>IF($AA63="","",IF(INDEX('Per Invoice'!U$2:U$601,$AA63)="","",INDEX('Per Invoice'!U$2:U$601,$AA63)))</f>
        <v/>
      </c>
      <c r="V63" s="7">
        <f>IF($AA63="","",IF(INDEX('Per Invoice'!V$2:V$601,$AA63)="","",INDEX('Per Invoice'!V$2:V$601,$AA63)))</f>
        <v/>
      </c>
      <c r="W63" s="7">
        <f>IF($AA63="","",IF(INDEX('Per Invoice'!W$2:W$601,$AA63)="","",INDEX('Per Invoice'!W$2:W$601,$AA63)))</f>
        <v/>
      </c>
      <c r="X63" s="7">
        <f>IF($AA63="","",IF(INDEX('Per Invoice'!X$2:X$601,$AA63)="","",INDEX('Per Invoice'!X$2:X$601,$AA63)))</f>
        <v/>
      </c>
      <c r="Y63" s="7">
        <f>IF($AA63="","",IF(INDEX('Per Invoice'!Y$2:Y$601,$AA63)="","",INDEX('Per Invoice'!Y$2:Y$601,$AA63)))</f>
        <v/>
      </c>
      <c r="Z63" s="7">
        <f>IF($AA63="","",IF(INDEX('Per Invoice'!Z$2:Z$601,$AA63)="","",INDEX('Per Invoice'!Z$2:Z$601,$AA63)))</f>
        <v/>
      </c>
      <c r="AA63" s="16">
        <f>IFERROR(MATCH(Settings!$C$27&amp;"|"&amp;ROWS($AA$2:$AA63),'Per Invoice'!$AC$2:$AC$601,0),"")</f>
        <v/>
      </c>
    </row>
    <row r="64">
      <c r="A64">
        <f>IF($AA64="","",IF(INDEX('Per Invoice'!A$2:A$601,$AA64)="","",INDEX('Per Invoice'!A$2:A$601,$AA64)))</f>
        <v/>
      </c>
      <c r="B64">
        <f>IF($AA64="","",IF(INDEX('Per Invoice'!B$2:B$601,$AA64)="","",INDEX('Per Invoice'!B$2:B$601,$AA64)))</f>
        <v/>
      </c>
      <c r="C64">
        <f>IF($AA64="","",IF(INDEX('Per Invoice'!C$2:C$601,$AA64)="","",INDEX('Per Invoice'!C$2:C$601,$AA64)))</f>
        <v/>
      </c>
      <c r="D64">
        <f>IF($AA64="","",IF(INDEX('Per Invoice'!D$2:D$601,$AA64)="","",INDEX('Per Invoice'!D$2:D$601,$AA64)))</f>
        <v/>
      </c>
      <c r="E64" s="14">
        <f>IF($AA64="","",IF(INDEX('Per Invoice'!E$2:E$601,$AA64)="","",INDEX('Per Invoice'!E$2:E$601,$AA64)))</f>
        <v/>
      </c>
      <c r="F64">
        <f>IF($AA64="","",IF(INDEX('Per Invoice'!F$2:F$601,$AA64)="","",INDEX('Per Invoice'!F$2:F$601,$AA64)))</f>
        <v/>
      </c>
      <c r="G64">
        <f>IF($AA64="","",IF(INDEX('Per Invoice'!G$2:G$601,$AA64)="","",INDEX('Per Invoice'!G$2:G$601,$AA64)))</f>
        <v/>
      </c>
      <c r="H64">
        <f>IF($AA64="","",IF(INDEX('Per Invoice'!H$2:H$601,$AA64)="","",INDEX('Per Invoice'!H$2:H$601,$AA64)))</f>
        <v/>
      </c>
      <c r="I64">
        <f>IF($AA64="","",IF(INDEX('Per Invoice'!I$2:I$601,$AA64)="","",INDEX('Per Invoice'!I$2:I$601,$AA64)))</f>
        <v/>
      </c>
      <c r="J64">
        <f>IF($AA64="","",IF(INDEX('Per Invoice'!J$2:J$601,$AA64)="","",INDEX('Per Invoice'!J$2:J$601,$AA64)))</f>
        <v/>
      </c>
      <c r="K64" s="7">
        <f>IF($AA64="","",IF(INDEX('Per Invoice'!K$2:K$601,$AA64)="","",INDEX('Per Invoice'!K$2:K$601,$AA64)))</f>
        <v/>
      </c>
      <c r="L64">
        <f>IF($AA64="","",IF(INDEX('Per Invoice'!L$2:L$601,$AA64)="","",INDEX('Per Invoice'!L$2:L$601,$AA64)))</f>
        <v/>
      </c>
      <c r="M64">
        <f>IF($AA64="","",IF(INDEX('Per Invoice'!M$2:M$601,$AA64)="","",INDEX('Per Invoice'!M$2:M$601,$AA64)))</f>
        <v/>
      </c>
      <c r="N64">
        <f>IF($AA64="","",IF(INDEX('Per Invoice'!N$2:N$601,$AA64)="","",INDEX('Per Invoice'!N$2:N$601,$AA64)))</f>
        <v/>
      </c>
      <c r="O64" s="7">
        <f>IF($AA64="","",IF(INDEX('Per Invoice'!O$2:O$601,$AA64)="","",INDEX('Per Invoice'!O$2:O$601,$AA64)))</f>
        <v/>
      </c>
      <c r="P64" s="7">
        <f>IF($AA64="","",IF(INDEX('Per Invoice'!P$2:P$601,$AA64)="","",INDEX('Per Invoice'!P$2:P$601,$AA64)))</f>
        <v/>
      </c>
      <c r="Q64">
        <f>IF($AA64="","",IF(INDEX('Per Invoice'!Q$2:Q$601,$AA64)="","",INDEX('Per Invoice'!Q$2:Q$601,$AA64)))</f>
        <v/>
      </c>
      <c r="R64" s="7">
        <f>IF($AA64="","",IF(INDEX('Per Invoice'!R$2:R$601,$AA64)="","",INDEX('Per Invoice'!R$2:R$601,$AA64)))</f>
        <v/>
      </c>
      <c r="S64" s="7">
        <f>IF($AA64="","",IF(INDEX('Per Invoice'!S$2:S$601,$AA64)="","",INDEX('Per Invoice'!S$2:S$601,$AA64)))</f>
        <v/>
      </c>
      <c r="T64">
        <f>IF($AA64="","",IF(INDEX('Per Invoice'!T$2:T$601,$AA64)="","",INDEX('Per Invoice'!T$2:T$601,$AA64)))</f>
        <v/>
      </c>
      <c r="U64" s="7">
        <f>IF($AA64="","",IF(INDEX('Per Invoice'!U$2:U$601,$AA64)="","",INDEX('Per Invoice'!U$2:U$601,$AA64)))</f>
        <v/>
      </c>
      <c r="V64" s="7">
        <f>IF($AA64="","",IF(INDEX('Per Invoice'!V$2:V$601,$AA64)="","",INDEX('Per Invoice'!V$2:V$601,$AA64)))</f>
        <v/>
      </c>
      <c r="W64" s="7">
        <f>IF($AA64="","",IF(INDEX('Per Invoice'!W$2:W$601,$AA64)="","",INDEX('Per Invoice'!W$2:W$601,$AA64)))</f>
        <v/>
      </c>
      <c r="X64" s="7">
        <f>IF($AA64="","",IF(INDEX('Per Invoice'!X$2:X$601,$AA64)="","",INDEX('Per Invoice'!X$2:X$601,$AA64)))</f>
        <v/>
      </c>
      <c r="Y64" s="7">
        <f>IF($AA64="","",IF(INDEX('Per Invoice'!Y$2:Y$601,$AA64)="","",INDEX('Per Invoice'!Y$2:Y$601,$AA64)))</f>
        <v/>
      </c>
      <c r="Z64" s="7">
        <f>IF($AA64="","",IF(INDEX('Per Invoice'!Z$2:Z$601,$AA64)="","",INDEX('Per Invoice'!Z$2:Z$601,$AA64)))</f>
        <v/>
      </c>
      <c r="AA64" s="16">
        <f>IFERROR(MATCH(Settings!$C$27&amp;"|"&amp;ROWS($AA$2:$AA64),'Per Invoice'!$AC$2:$AC$601,0),"")</f>
        <v/>
      </c>
    </row>
    <row r="65">
      <c r="A65">
        <f>IF($AA65="","",IF(INDEX('Per Invoice'!A$2:A$601,$AA65)="","",INDEX('Per Invoice'!A$2:A$601,$AA65)))</f>
        <v/>
      </c>
      <c r="B65">
        <f>IF($AA65="","",IF(INDEX('Per Invoice'!B$2:B$601,$AA65)="","",INDEX('Per Invoice'!B$2:B$601,$AA65)))</f>
        <v/>
      </c>
      <c r="C65">
        <f>IF($AA65="","",IF(INDEX('Per Invoice'!C$2:C$601,$AA65)="","",INDEX('Per Invoice'!C$2:C$601,$AA65)))</f>
        <v/>
      </c>
      <c r="D65">
        <f>IF($AA65="","",IF(INDEX('Per Invoice'!D$2:D$601,$AA65)="","",INDEX('Per Invoice'!D$2:D$601,$AA65)))</f>
        <v/>
      </c>
      <c r="E65" s="14">
        <f>IF($AA65="","",IF(INDEX('Per Invoice'!E$2:E$601,$AA65)="","",INDEX('Per Invoice'!E$2:E$601,$AA65)))</f>
        <v/>
      </c>
      <c r="F65">
        <f>IF($AA65="","",IF(INDEX('Per Invoice'!F$2:F$601,$AA65)="","",INDEX('Per Invoice'!F$2:F$601,$AA65)))</f>
        <v/>
      </c>
      <c r="G65">
        <f>IF($AA65="","",IF(INDEX('Per Invoice'!G$2:G$601,$AA65)="","",INDEX('Per Invoice'!G$2:G$601,$AA65)))</f>
        <v/>
      </c>
      <c r="H65">
        <f>IF($AA65="","",IF(INDEX('Per Invoice'!H$2:H$601,$AA65)="","",INDEX('Per Invoice'!H$2:H$601,$AA65)))</f>
        <v/>
      </c>
      <c r="I65">
        <f>IF($AA65="","",IF(INDEX('Per Invoice'!I$2:I$601,$AA65)="","",INDEX('Per Invoice'!I$2:I$601,$AA65)))</f>
        <v/>
      </c>
      <c r="J65">
        <f>IF($AA65="","",IF(INDEX('Per Invoice'!J$2:J$601,$AA65)="","",INDEX('Per Invoice'!J$2:J$601,$AA65)))</f>
        <v/>
      </c>
      <c r="K65" s="7">
        <f>IF($AA65="","",IF(INDEX('Per Invoice'!K$2:K$601,$AA65)="","",INDEX('Per Invoice'!K$2:K$601,$AA65)))</f>
        <v/>
      </c>
      <c r="L65">
        <f>IF($AA65="","",IF(INDEX('Per Invoice'!L$2:L$601,$AA65)="","",INDEX('Per Invoice'!L$2:L$601,$AA65)))</f>
        <v/>
      </c>
      <c r="M65">
        <f>IF($AA65="","",IF(INDEX('Per Invoice'!M$2:M$601,$AA65)="","",INDEX('Per Invoice'!M$2:M$601,$AA65)))</f>
        <v/>
      </c>
      <c r="N65">
        <f>IF($AA65="","",IF(INDEX('Per Invoice'!N$2:N$601,$AA65)="","",INDEX('Per Invoice'!N$2:N$601,$AA65)))</f>
        <v/>
      </c>
      <c r="O65" s="7">
        <f>IF($AA65="","",IF(INDEX('Per Invoice'!O$2:O$601,$AA65)="","",INDEX('Per Invoice'!O$2:O$601,$AA65)))</f>
        <v/>
      </c>
      <c r="P65" s="7">
        <f>IF($AA65="","",IF(INDEX('Per Invoice'!P$2:P$601,$AA65)="","",INDEX('Per Invoice'!P$2:P$601,$AA65)))</f>
        <v/>
      </c>
      <c r="Q65">
        <f>IF($AA65="","",IF(INDEX('Per Invoice'!Q$2:Q$601,$AA65)="","",INDEX('Per Invoice'!Q$2:Q$601,$AA65)))</f>
        <v/>
      </c>
      <c r="R65" s="7">
        <f>IF($AA65="","",IF(INDEX('Per Invoice'!R$2:R$601,$AA65)="","",INDEX('Per Invoice'!R$2:R$601,$AA65)))</f>
        <v/>
      </c>
      <c r="S65" s="7">
        <f>IF($AA65="","",IF(INDEX('Per Invoice'!S$2:S$601,$AA65)="","",INDEX('Per Invoice'!S$2:S$601,$AA65)))</f>
        <v/>
      </c>
      <c r="T65">
        <f>IF($AA65="","",IF(INDEX('Per Invoice'!T$2:T$601,$AA65)="","",INDEX('Per Invoice'!T$2:T$601,$AA65)))</f>
        <v/>
      </c>
      <c r="U65" s="7">
        <f>IF($AA65="","",IF(INDEX('Per Invoice'!U$2:U$601,$AA65)="","",INDEX('Per Invoice'!U$2:U$601,$AA65)))</f>
        <v/>
      </c>
      <c r="V65" s="7">
        <f>IF($AA65="","",IF(INDEX('Per Invoice'!V$2:V$601,$AA65)="","",INDEX('Per Invoice'!V$2:V$601,$AA65)))</f>
        <v/>
      </c>
      <c r="W65" s="7">
        <f>IF($AA65="","",IF(INDEX('Per Invoice'!W$2:W$601,$AA65)="","",INDEX('Per Invoice'!W$2:W$601,$AA65)))</f>
        <v/>
      </c>
      <c r="X65" s="7">
        <f>IF($AA65="","",IF(INDEX('Per Invoice'!X$2:X$601,$AA65)="","",INDEX('Per Invoice'!X$2:X$601,$AA65)))</f>
        <v/>
      </c>
      <c r="Y65" s="7">
        <f>IF($AA65="","",IF(INDEX('Per Invoice'!Y$2:Y$601,$AA65)="","",INDEX('Per Invoice'!Y$2:Y$601,$AA65)))</f>
        <v/>
      </c>
      <c r="Z65" s="7">
        <f>IF($AA65="","",IF(INDEX('Per Invoice'!Z$2:Z$601,$AA65)="","",INDEX('Per Invoice'!Z$2:Z$601,$AA65)))</f>
        <v/>
      </c>
      <c r="AA65" s="16">
        <f>IFERROR(MATCH(Settings!$C$27&amp;"|"&amp;ROWS($AA$2:$AA65),'Per Invoice'!$AC$2:$AC$601,0),"")</f>
        <v/>
      </c>
    </row>
    <row r="66">
      <c r="A66">
        <f>IF($AA66="","",IF(INDEX('Per Invoice'!A$2:A$601,$AA66)="","",INDEX('Per Invoice'!A$2:A$601,$AA66)))</f>
        <v/>
      </c>
      <c r="B66">
        <f>IF($AA66="","",IF(INDEX('Per Invoice'!B$2:B$601,$AA66)="","",INDEX('Per Invoice'!B$2:B$601,$AA66)))</f>
        <v/>
      </c>
      <c r="C66">
        <f>IF($AA66="","",IF(INDEX('Per Invoice'!C$2:C$601,$AA66)="","",INDEX('Per Invoice'!C$2:C$601,$AA66)))</f>
        <v/>
      </c>
      <c r="D66">
        <f>IF($AA66="","",IF(INDEX('Per Invoice'!D$2:D$601,$AA66)="","",INDEX('Per Invoice'!D$2:D$601,$AA66)))</f>
        <v/>
      </c>
      <c r="E66" s="14">
        <f>IF($AA66="","",IF(INDEX('Per Invoice'!E$2:E$601,$AA66)="","",INDEX('Per Invoice'!E$2:E$601,$AA66)))</f>
        <v/>
      </c>
      <c r="F66">
        <f>IF($AA66="","",IF(INDEX('Per Invoice'!F$2:F$601,$AA66)="","",INDEX('Per Invoice'!F$2:F$601,$AA66)))</f>
        <v/>
      </c>
      <c r="G66">
        <f>IF($AA66="","",IF(INDEX('Per Invoice'!G$2:G$601,$AA66)="","",INDEX('Per Invoice'!G$2:G$601,$AA66)))</f>
        <v/>
      </c>
      <c r="H66">
        <f>IF($AA66="","",IF(INDEX('Per Invoice'!H$2:H$601,$AA66)="","",INDEX('Per Invoice'!H$2:H$601,$AA66)))</f>
        <v/>
      </c>
      <c r="I66">
        <f>IF($AA66="","",IF(INDEX('Per Invoice'!I$2:I$601,$AA66)="","",INDEX('Per Invoice'!I$2:I$601,$AA66)))</f>
        <v/>
      </c>
      <c r="J66">
        <f>IF($AA66="","",IF(INDEX('Per Invoice'!J$2:J$601,$AA66)="","",INDEX('Per Invoice'!J$2:J$601,$AA66)))</f>
        <v/>
      </c>
      <c r="K66" s="7">
        <f>IF($AA66="","",IF(INDEX('Per Invoice'!K$2:K$601,$AA66)="","",INDEX('Per Invoice'!K$2:K$601,$AA66)))</f>
        <v/>
      </c>
      <c r="L66">
        <f>IF($AA66="","",IF(INDEX('Per Invoice'!L$2:L$601,$AA66)="","",INDEX('Per Invoice'!L$2:L$601,$AA66)))</f>
        <v/>
      </c>
      <c r="M66">
        <f>IF($AA66="","",IF(INDEX('Per Invoice'!M$2:M$601,$AA66)="","",INDEX('Per Invoice'!M$2:M$601,$AA66)))</f>
        <v/>
      </c>
      <c r="N66">
        <f>IF($AA66="","",IF(INDEX('Per Invoice'!N$2:N$601,$AA66)="","",INDEX('Per Invoice'!N$2:N$601,$AA66)))</f>
        <v/>
      </c>
      <c r="O66" s="7">
        <f>IF($AA66="","",IF(INDEX('Per Invoice'!O$2:O$601,$AA66)="","",INDEX('Per Invoice'!O$2:O$601,$AA66)))</f>
        <v/>
      </c>
      <c r="P66" s="7">
        <f>IF($AA66="","",IF(INDEX('Per Invoice'!P$2:P$601,$AA66)="","",INDEX('Per Invoice'!P$2:P$601,$AA66)))</f>
        <v/>
      </c>
      <c r="Q66">
        <f>IF($AA66="","",IF(INDEX('Per Invoice'!Q$2:Q$601,$AA66)="","",INDEX('Per Invoice'!Q$2:Q$601,$AA66)))</f>
        <v/>
      </c>
      <c r="R66" s="7">
        <f>IF($AA66="","",IF(INDEX('Per Invoice'!R$2:R$601,$AA66)="","",INDEX('Per Invoice'!R$2:R$601,$AA66)))</f>
        <v/>
      </c>
      <c r="S66" s="7">
        <f>IF($AA66="","",IF(INDEX('Per Invoice'!S$2:S$601,$AA66)="","",INDEX('Per Invoice'!S$2:S$601,$AA66)))</f>
        <v/>
      </c>
      <c r="T66">
        <f>IF($AA66="","",IF(INDEX('Per Invoice'!T$2:T$601,$AA66)="","",INDEX('Per Invoice'!T$2:T$601,$AA66)))</f>
        <v/>
      </c>
      <c r="U66" s="7">
        <f>IF($AA66="","",IF(INDEX('Per Invoice'!U$2:U$601,$AA66)="","",INDEX('Per Invoice'!U$2:U$601,$AA66)))</f>
        <v/>
      </c>
      <c r="V66" s="7">
        <f>IF($AA66="","",IF(INDEX('Per Invoice'!V$2:V$601,$AA66)="","",INDEX('Per Invoice'!V$2:V$601,$AA66)))</f>
        <v/>
      </c>
      <c r="W66" s="7">
        <f>IF($AA66="","",IF(INDEX('Per Invoice'!W$2:W$601,$AA66)="","",INDEX('Per Invoice'!W$2:W$601,$AA66)))</f>
        <v/>
      </c>
      <c r="X66" s="7">
        <f>IF($AA66="","",IF(INDEX('Per Invoice'!X$2:X$601,$AA66)="","",INDEX('Per Invoice'!X$2:X$601,$AA66)))</f>
        <v/>
      </c>
      <c r="Y66" s="7">
        <f>IF($AA66="","",IF(INDEX('Per Invoice'!Y$2:Y$601,$AA66)="","",INDEX('Per Invoice'!Y$2:Y$601,$AA66)))</f>
        <v/>
      </c>
      <c r="Z66" s="7">
        <f>IF($AA66="","",IF(INDEX('Per Invoice'!Z$2:Z$601,$AA66)="","",INDEX('Per Invoice'!Z$2:Z$601,$AA66)))</f>
        <v/>
      </c>
      <c r="AA66" s="16">
        <f>IFERROR(MATCH(Settings!$C$27&amp;"|"&amp;ROWS($AA$2:$AA66),'Per Invoice'!$AC$2:$AC$601,0),"")</f>
        <v/>
      </c>
    </row>
    <row r="67">
      <c r="A67">
        <f>IF($AA67="","",IF(INDEX('Per Invoice'!A$2:A$601,$AA67)="","",INDEX('Per Invoice'!A$2:A$601,$AA67)))</f>
        <v/>
      </c>
      <c r="B67">
        <f>IF($AA67="","",IF(INDEX('Per Invoice'!B$2:B$601,$AA67)="","",INDEX('Per Invoice'!B$2:B$601,$AA67)))</f>
        <v/>
      </c>
      <c r="C67">
        <f>IF($AA67="","",IF(INDEX('Per Invoice'!C$2:C$601,$AA67)="","",INDEX('Per Invoice'!C$2:C$601,$AA67)))</f>
        <v/>
      </c>
      <c r="D67">
        <f>IF($AA67="","",IF(INDEX('Per Invoice'!D$2:D$601,$AA67)="","",INDEX('Per Invoice'!D$2:D$601,$AA67)))</f>
        <v/>
      </c>
      <c r="E67" s="14">
        <f>IF($AA67="","",IF(INDEX('Per Invoice'!E$2:E$601,$AA67)="","",INDEX('Per Invoice'!E$2:E$601,$AA67)))</f>
        <v/>
      </c>
      <c r="F67">
        <f>IF($AA67="","",IF(INDEX('Per Invoice'!F$2:F$601,$AA67)="","",INDEX('Per Invoice'!F$2:F$601,$AA67)))</f>
        <v/>
      </c>
      <c r="G67">
        <f>IF($AA67="","",IF(INDEX('Per Invoice'!G$2:G$601,$AA67)="","",INDEX('Per Invoice'!G$2:G$601,$AA67)))</f>
        <v/>
      </c>
      <c r="H67">
        <f>IF($AA67="","",IF(INDEX('Per Invoice'!H$2:H$601,$AA67)="","",INDEX('Per Invoice'!H$2:H$601,$AA67)))</f>
        <v/>
      </c>
      <c r="I67">
        <f>IF($AA67="","",IF(INDEX('Per Invoice'!I$2:I$601,$AA67)="","",INDEX('Per Invoice'!I$2:I$601,$AA67)))</f>
        <v/>
      </c>
      <c r="J67">
        <f>IF($AA67="","",IF(INDEX('Per Invoice'!J$2:J$601,$AA67)="","",INDEX('Per Invoice'!J$2:J$601,$AA67)))</f>
        <v/>
      </c>
      <c r="K67" s="7">
        <f>IF($AA67="","",IF(INDEX('Per Invoice'!K$2:K$601,$AA67)="","",INDEX('Per Invoice'!K$2:K$601,$AA67)))</f>
        <v/>
      </c>
      <c r="L67">
        <f>IF($AA67="","",IF(INDEX('Per Invoice'!L$2:L$601,$AA67)="","",INDEX('Per Invoice'!L$2:L$601,$AA67)))</f>
        <v/>
      </c>
      <c r="M67">
        <f>IF($AA67="","",IF(INDEX('Per Invoice'!M$2:M$601,$AA67)="","",INDEX('Per Invoice'!M$2:M$601,$AA67)))</f>
        <v/>
      </c>
      <c r="N67">
        <f>IF($AA67="","",IF(INDEX('Per Invoice'!N$2:N$601,$AA67)="","",INDEX('Per Invoice'!N$2:N$601,$AA67)))</f>
        <v/>
      </c>
      <c r="O67" s="7">
        <f>IF($AA67="","",IF(INDEX('Per Invoice'!O$2:O$601,$AA67)="","",INDEX('Per Invoice'!O$2:O$601,$AA67)))</f>
        <v/>
      </c>
      <c r="P67" s="7">
        <f>IF($AA67="","",IF(INDEX('Per Invoice'!P$2:P$601,$AA67)="","",INDEX('Per Invoice'!P$2:P$601,$AA67)))</f>
        <v/>
      </c>
      <c r="Q67">
        <f>IF($AA67="","",IF(INDEX('Per Invoice'!Q$2:Q$601,$AA67)="","",INDEX('Per Invoice'!Q$2:Q$601,$AA67)))</f>
        <v/>
      </c>
      <c r="R67" s="7">
        <f>IF($AA67="","",IF(INDEX('Per Invoice'!R$2:R$601,$AA67)="","",INDEX('Per Invoice'!R$2:R$601,$AA67)))</f>
        <v/>
      </c>
      <c r="S67" s="7">
        <f>IF($AA67="","",IF(INDEX('Per Invoice'!S$2:S$601,$AA67)="","",INDEX('Per Invoice'!S$2:S$601,$AA67)))</f>
        <v/>
      </c>
      <c r="T67">
        <f>IF($AA67="","",IF(INDEX('Per Invoice'!T$2:T$601,$AA67)="","",INDEX('Per Invoice'!T$2:T$601,$AA67)))</f>
        <v/>
      </c>
      <c r="U67" s="7">
        <f>IF($AA67="","",IF(INDEX('Per Invoice'!U$2:U$601,$AA67)="","",INDEX('Per Invoice'!U$2:U$601,$AA67)))</f>
        <v/>
      </c>
      <c r="V67" s="7">
        <f>IF($AA67="","",IF(INDEX('Per Invoice'!V$2:V$601,$AA67)="","",INDEX('Per Invoice'!V$2:V$601,$AA67)))</f>
        <v/>
      </c>
      <c r="W67" s="7">
        <f>IF($AA67="","",IF(INDEX('Per Invoice'!W$2:W$601,$AA67)="","",INDEX('Per Invoice'!W$2:W$601,$AA67)))</f>
        <v/>
      </c>
      <c r="X67" s="7">
        <f>IF($AA67="","",IF(INDEX('Per Invoice'!X$2:X$601,$AA67)="","",INDEX('Per Invoice'!X$2:X$601,$AA67)))</f>
        <v/>
      </c>
      <c r="Y67" s="7">
        <f>IF($AA67="","",IF(INDEX('Per Invoice'!Y$2:Y$601,$AA67)="","",INDEX('Per Invoice'!Y$2:Y$601,$AA67)))</f>
        <v/>
      </c>
      <c r="Z67" s="7">
        <f>IF($AA67="","",IF(INDEX('Per Invoice'!Z$2:Z$601,$AA67)="","",INDEX('Per Invoice'!Z$2:Z$601,$AA67)))</f>
        <v/>
      </c>
      <c r="AA67" s="16">
        <f>IFERROR(MATCH(Settings!$C$27&amp;"|"&amp;ROWS($AA$2:$AA67),'Per Invoice'!$AC$2:$AC$601,0),"")</f>
        <v/>
      </c>
    </row>
    <row r="68">
      <c r="A68">
        <f>IF($AA68="","",IF(INDEX('Per Invoice'!A$2:A$601,$AA68)="","",INDEX('Per Invoice'!A$2:A$601,$AA68)))</f>
        <v/>
      </c>
      <c r="B68">
        <f>IF($AA68="","",IF(INDEX('Per Invoice'!B$2:B$601,$AA68)="","",INDEX('Per Invoice'!B$2:B$601,$AA68)))</f>
        <v/>
      </c>
      <c r="C68">
        <f>IF($AA68="","",IF(INDEX('Per Invoice'!C$2:C$601,$AA68)="","",INDEX('Per Invoice'!C$2:C$601,$AA68)))</f>
        <v/>
      </c>
      <c r="D68">
        <f>IF($AA68="","",IF(INDEX('Per Invoice'!D$2:D$601,$AA68)="","",INDEX('Per Invoice'!D$2:D$601,$AA68)))</f>
        <v/>
      </c>
      <c r="E68" s="14">
        <f>IF($AA68="","",IF(INDEX('Per Invoice'!E$2:E$601,$AA68)="","",INDEX('Per Invoice'!E$2:E$601,$AA68)))</f>
        <v/>
      </c>
      <c r="F68">
        <f>IF($AA68="","",IF(INDEX('Per Invoice'!F$2:F$601,$AA68)="","",INDEX('Per Invoice'!F$2:F$601,$AA68)))</f>
        <v/>
      </c>
      <c r="G68">
        <f>IF($AA68="","",IF(INDEX('Per Invoice'!G$2:G$601,$AA68)="","",INDEX('Per Invoice'!G$2:G$601,$AA68)))</f>
        <v/>
      </c>
      <c r="H68">
        <f>IF($AA68="","",IF(INDEX('Per Invoice'!H$2:H$601,$AA68)="","",INDEX('Per Invoice'!H$2:H$601,$AA68)))</f>
        <v/>
      </c>
      <c r="I68">
        <f>IF($AA68="","",IF(INDEX('Per Invoice'!I$2:I$601,$AA68)="","",INDEX('Per Invoice'!I$2:I$601,$AA68)))</f>
        <v/>
      </c>
      <c r="J68">
        <f>IF($AA68="","",IF(INDEX('Per Invoice'!J$2:J$601,$AA68)="","",INDEX('Per Invoice'!J$2:J$601,$AA68)))</f>
        <v/>
      </c>
      <c r="K68" s="7">
        <f>IF($AA68="","",IF(INDEX('Per Invoice'!K$2:K$601,$AA68)="","",INDEX('Per Invoice'!K$2:K$601,$AA68)))</f>
        <v/>
      </c>
      <c r="L68">
        <f>IF($AA68="","",IF(INDEX('Per Invoice'!L$2:L$601,$AA68)="","",INDEX('Per Invoice'!L$2:L$601,$AA68)))</f>
        <v/>
      </c>
      <c r="M68">
        <f>IF($AA68="","",IF(INDEX('Per Invoice'!M$2:M$601,$AA68)="","",INDEX('Per Invoice'!M$2:M$601,$AA68)))</f>
        <v/>
      </c>
      <c r="N68">
        <f>IF($AA68="","",IF(INDEX('Per Invoice'!N$2:N$601,$AA68)="","",INDEX('Per Invoice'!N$2:N$601,$AA68)))</f>
        <v/>
      </c>
      <c r="O68" s="7">
        <f>IF($AA68="","",IF(INDEX('Per Invoice'!O$2:O$601,$AA68)="","",INDEX('Per Invoice'!O$2:O$601,$AA68)))</f>
        <v/>
      </c>
      <c r="P68" s="7">
        <f>IF($AA68="","",IF(INDEX('Per Invoice'!P$2:P$601,$AA68)="","",INDEX('Per Invoice'!P$2:P$601,$AA68)))</f>
        <v/>
      </c>
      <c r="Q68">
        <f>IF($AA68="","",IF(INDEX('Per Invoice'!Q$2:Q$601,$AA68)="","",INDEX('Per Invoice'!Q$2:Q$601,$AA68)))</f>
        <v/>
      </c>
      <c r="R68" s="7">
        <f>IF($AA68="","",IF(INDEX('Per Invoice'!R$2:R$601,$AA68)="","",INDEX('Per Invoice'!R$2:R$601,$AA68)))</f>
        <v/>
      </c>
      <c r="S68" s="7">
        <f>IF($AA68="","",IF(INDEX('Per Invoice'!S$2:S$601,$AA68)="","",INDEX('Per Invoice'!S$2:S$601,$AA68)))</f>
        <v/>
      </c>
      <c r="T68">
        <f>IF($AA68="","",IF(INDEX('Per Invoice'!T$2:T$601,$AA68)="","",INDEX('Per Invoice'!T$2:T$601,$AA68)))</f>
        <v/>
      </c>
      <c r="U68" s="7">
        <f>IF($AA68="","",IF(INDEX('Per Invoice'!U$2:U$601,$AA68)="","",INDEX('Per Invoice'!U$2:U$601,$AA68)))</f>
        <v/>
      </c>
      <c r="V68" s="7">
        <f>IF($AA68="","",IF(INDEX('Per Invoice'!V$2:V$601,$AA68)="","",INDEX('Per Invoice'!V$2:V$601,$AA68)))</f>
        <v/>
      </c>
      <c r="W68" s="7">
        <f>IF($AA68="","",IF(INDEX('Per Invoice'!W$2:W$601,$AA68)="","",INDEX('Per Invoice'!W$2:W$601,$AA68)))</f>
        <v/>
      </c>
      <c r="X68" s="7">
        <f>IF($AA68="","",IF(INDEX('Per Invoice'!X$2:X$601,$AA68)="","",INDEX('Per Invoice'!X$2:X$601,$AA68)))</f>
        <v/>
      </c>
      <c r="Y68" s="7">
        <f>IF($AA68="","",IF(INDEX('Per Invoice'!Y$2:Y$601,$AA68)="","",INDEX('Per Invoice'!Y$2:Y$601,$AA68)))</f>
        <v/>
      </c>
      <c r="Z68" s="7">
        <f>IF($AA68="","",IF(INDEX('Per Invoice'!Z$2:Z$601,$AA68)="","",INDEX('Per Invoice'!Z$2:Z$601,$AA68)))</f>
        <v/>
      </c>
      <c r="AA68" s="16">
        <f>IFERROR(MATCH(Settings!$C$27&amp;"|"&amp;ROWS($AA$2:$AA68),'Per Invoice'!$AC$2:$AC$601,0),"")</f>
        <v/>
      </c>
    </row>
    <row r="69">
      <c r="A69">
        <f>IF($AA69="","",IF(INDEX('Per Invoice'!A$2:A$601,$AA69)="","",INDEX('Per Invoice'!A$2:A$601,$AA69)))</f>
        <v/>
      </c>
      <c r="B69">
        <f>IF($AA69="","",IF(INDEX('Per Invoice'!B$2:B$601,$AA69)="","",INDEX('Per Invoice'!B$2:B$601,$AA69)))</f>
        <v/>
      </c>
      <c r="C69">
        <f>IF($AA69="","",IF(INDEX('Per Invoice'!C$2:C$601,$AA69)="","",INDEX('Per Invoice'!C$2:C$601,$AA69)))</f>
        <v/>
      </c>
      <c r="D69">
        <f>IF($AA69="","",IF(INDEX('Per Invoice'!D$2:D$601,$AA69)="","",INDEX('Per Invoice'!D$2:D$601,$AA69)))</f>
        <v/>
      </c>
      <c r="E69" s="14">
        <f>IF($AA69="","",IF(INDEX('Per Invoice'!E$2:E$601,$AA69)="","",INDEX('Per Invoice'!E$2:E$601,$AA69)))</f>
        <v/>
      </c>
      <c r="F69">
        <f>IF($AA69="","",IF(INDEX('Per Invoice'!F$2:F$601,$AA69)="","",INDEX('Per Invoice'!F$2:F$601,$AA69)))</f>
        <v/>
      </c>
      <c r="G69">
        <f>IF($AA69="","",IF(INDEX('Per Invoice'!G$2:G$601,$AA69)="","",INDEX('Per Invoice'!G$2:G$601,$AA69)))</f>
        <v/>
      </c>
      <c r="H69">
        <f>IF($AA69="","",IF(INDEX('Per Invoice'!H$2:H$601,$AA69)="","",INDEX('Per Invoice'!H$2:H$601,$AA69)))</f>
        <v/>
      </c>
      <c r="I69">
        <f>IF($AA69="","",IF(INDEX('Per Invoice'!I$2:I$601,$AA69)="","",INDEX('Per Invoice'!I$2:I$601,$AA69)))</f>
        <v/>
      </c>
      <c r="J69">
        <f>IF($AA69="","",IF(INDEX('Per Invoice'!J$2:J$601,$AA69)="","",INDEX('Per Invoice'!J$2:J$601,$AA69)))</f>
        <v/>
      </c>
      <c r="K69" s="7">
        <f>IF($AA69="","",IF(INDEX('Per Invoice'!K$2:K$601,$AA69)="","",INDEX('Per Invoice'!K$2:K$601,$AA69)))</f>
        <v/>
      </c>
      <c r="L69">
        <f>IF($AA69="","",IF(INDEX('Per Invoice'!L$2:L$601,$AA69)="","",INDEX('Per Invoice'!L$2:L$601,$AA69)))</f>
        <v/>
      </c>
      <c r="M69">
        <f>IF($AA69="","",IF(INDEX('Per Invoice'!M$2:M$601,$AA69)="","",INDEX('Per Invoice'!M$2:M$601,$AA69)))</f>
        <v/>
      </c>
      <c r="N69">
        <f>IF($AA69="","",IF(INDEX('Per Invoice'!N$2:N$601,$AA69)="","",INDEX('Per Invoice'!N$2:N$601,$AA69)))</f>
        <v/>
      </c>
      <c r="O69" s="7">
        <f>IF($AA69="","",IF(INDEX('Per Invoice'!O$2:O$601,$AA69)="","",INDEX('Per Invoice'!O$2:O$601,$AA69)))</f>
        <v/>
      </c>
      <c r="P69" s="7">
        <f>IF($AA69="","",IF(INDEX('Per Invoice'!P$2:P$601,$AA69)="","",INDEX('Per Invoice'!P$2:P$601,$AA69)))</f>
        <v/>
      </c>
      <c r="Q69">
        <f>IF($AA69="","",IF(INDEX('Per Invoice'!Q$2:Q$601,$AA69)="","",INDEX('Per Invoice'!Q$2:Q$601,$AA69)))</f>
        <v/>
      </c>
      <c r="R69" s="7">
        <f>IF($AA69="","",IF(INDEX('Per Invoice'!R$2:R$601,$AA69)="","",INDEX('Per Invoice'!R$2:R$601,$AA69)))</f>
        <v/>
      </c>
      <c r="S69" s="7">
        <f>IF($AA69="","",IF(INDEX('Per Invoice'!S$2:S$601,$AA69)="","",INDEX('Per Invoice'!S$2:S$601,$AA69)))</f>
        <v/>
      </c>
      <c r="T69">
        <f>IF($AA69="","",IF(INDEX('Per Invoice'!T$2:T$601,$AA69)="","",INDEX('Per Invoice'!T$2:T$601,$AA69)))</f>
        <v/>
      </c>
      <c r="U69" s="7">
        <f>IF($AA69="","",IF(INDEX('Per Invoice'!U$2:U$601,$AA69)="","",INDEX('Per Invoice'!U$2:U$601,$AA69)))</f>
        <v/>
      </c>
      <c r="V69" s="7">
        <f>IF($AA69="","",IF(INDEX('Per Invoice'!V$2:V$601,$AA69)="","",INDEX('Per Invoice'!V$2:V$601,$AA69)))</f>
        <v/>
      </c>
      <c r="W69" s="7">
        <f>IF($AA69="","",IF(INDEX('Per Invoice'!W$2:W$601,$AA69)="","",INDEX('Per Invoice'!W$2:W$601,$AA69)))</f>
        <v/>
      </c>
      <c r="X69" s="7">
        <f>IF($AA69="","",IF(INDEX('Per Invoice'!X$2:X$601,$AA69)="","",INDEX('Per Invoice'!X$2:X$601,$AA69)))</f>
        <v/>
      </c>
      <c r="Y69" s="7">
        <f>IF($AA69="","",IF(INDEX('Per Invoice'!Y$2:Y$601,$AA69)="","",INDEX('Per Invoice'!Y$2:Y$601,$AA69)))</f>
        <v/>
      </c>
      <c r="Z69" s="7">
        <f>IF($AA69="","",IF(INDEX('Per Invoice'!Z$2:Z$601,$AA69)="","",INDEX('Per Invoice'!Z$2:Z$601,$AA69)))</f>
        <v/>
      </c>
      <c r="AA69" s="16">
        <f>IFERROR(MATCH(Settings!$C$27&amp;"|"&amp;ROWS($AA$2:$AA69),'Per Invoice'!$AC$2:$AC$601,0),"")</f>
        <v/>
      </c>
    </row>
    <row r="70">
      <c r="A70">
        <f>IF($AA70="","",IF(INDEX('Per Invoice'!A$2:A$601,$AA70)="","",INDEX('Per Invoice'!A$2:A$601,$AA70)))</f>
        <v/>
      </c>
      <c r="B70">
        <f>IF($AA70="","",IF(INDEX('Per Invoice'!B$2:B$601,$AA70)="","",INDEX('Per Invoice'!B$2:B$601,$AA70)))</f>
        <v/>
      </c>
      <c r="C70">
        <f>IF($AA70="","",IF(INDEX('Per Invoice'!C$2:C$601,$AA70)="","",INDEX('Per Invoice'!C$2:C$601,$AA70)))</f>
        <v/>
      </c>
      <c r="D70">
        <f>IF($AA70="","",IF(INDEX('Per Invoice'!D$2:D$601,$AA70)="","",INDEX('Per Invoice'!D$2:D$601,$AA70)))</f>
        <v/>
      </c>
      <c r="E70" s="14">
        <f>IF($AA70="","",IF(INDEX('Per Invoice'!E$2:E$601,$AA70)="","",INDEX('Per Invoice'!E$2:E$601,$AA70)))</f>
        <v/>
      </c>
      <c r="F70">
        <f>IF($AA70="","",IF(INDEX('Per Invoice'!F$2:F$601,$AA70)="","",INDEX('Per Invoice'!F$2:F$601,$AA70)))</f>
        <v/>
      </c>
      <c r="G70">
        <f>IF($AA70="","",IF(INDEX('Per Invoice'!G$2:G$601,$AA70)="","",INDEX('Per Invoice'!G$2:G$601,$AA70)))</f>
        <v/>
      </c>
      <c r="H70">
        <f>IF($AA70="","",IF(INDEX('Per Invoice'!H$2:H$601,$AA70)="","",INDEX('Per Invoice'!H$2:H$601,$AA70)))</f>
        <v/>
      </c>
      <c r="I70">
        <f>IF($AA70="","",IF(INDEX('Per Invoice'!I$2:I$601,$AA70)="","",INDEX('Per Invoice'!I$2:I$601,$AA70)))</f>
        <v/>
      </c>
      <c r="J70">
        <f>IF($AA70="","",IF(INDEX('Per Invoice'!J$2:J$601,$AA70)="","",INDEX('Per Invoice'!J$2:J$601,$AA70)))</f>
        <v/>
      </c>
      <c r="K70" s="7">
        <f>IF($AA70="","",IF(INDEX('Per Invoice'!K$2:K$601,$AA70)="","",INDEX('Per Invoice'!K$2:K$601,$AA70)))</f>
        <v/>
      </c>
      <c r="L70">
        <f>IF($AA70="","",IF(INDEX('Per Invoice'!L$2:L$601,$AA70)="","",INDEX('Per Invoice'!L$2:L$601,$AA70)))</f>
        <v/>
      </c>
      <c r="M70">
        <f>IF($AA70="","",IF(INDEX('Per Invoice'!M$2:M$601,$AA70)="","",INDEX('Per Invoice'!M$2:M$601,$AA70)))</f>
        <v/>
      </c>
      <c r="N70">
        <f>IF($AA70="","",IF(INDEX('Per Invoice'!N$2:N$601,$AA70)="","",INDEX('Per Invoice'!N$2:N$601,$AA70)))</f>
        <v/>
      </c>
      <c r="O70" s="7">
        <f>IF($AA70="","",IF(INDEX('Per Invoice'!O$2:O$601,$AA70)="","",INDEX('Per Invoice'!O$2:O$601,$AA70)))</f>
        <v/>
      </c>
      <c r="P70" s="7">
        <f>IF($AA70="","",IF(INDEX('Per Invoice'!P$2:P$601,$AA70)="","",INDEX('Per Invoice'!P$2:P$601,$AA70)))</f>
        <v/>
      </c>
      <c r="Q70">
        <f>IF($AA70="","",IF(INDEX('Per Invoice'!Q$2:Q$601,$AA70)="","",INDEX('Per Invoice'!Q$2:Q$601,$AA70)))</f>
        <v/>
      </c>
      <c r="R70" s="7">
        <f>IF($AA70="","",IF(INDEX('Per Invoice'!R$2:R$601,$AA70)="","",INDEX('Per Invoice'!R$2:R$601,$AA70)))</f>
        <v/>
      </c>
      <c r="S70" s="7">
        <f>IF($AA70="","",IF(INDEX('Per Invoice'!S$2:S$601,$AA70)="","",INDEX('Per Invoice'!S$2:S$601,$AA70)))</f>
        <v/>
      </c>
      <c r="T70">
        <f>IF($AA70="","",IF(INDEX('Per Invoice'!T$2:T$601,$AA70)="","",INDEX('Per Invoice'!T$2:T$601,$AA70)))</f>
        <v/>
      </c>
      <c r="U70" s="7">
        <f>IF($AA70="","",IF(INDEX('Per Invoice'!U$2:U$601,$AA70)="","",INDEX('Per Invoice'!U$2:U$601,$AA70)))</f>
        <v/>
      </c>
      <c r="V70" s="7">
        <f>IF($AA70="","",IF(INDEX('Per Invoice'!V$2:V$601,$AA70)="","",INDEX('Per Invoice'!V$2:V$601,$AA70)))</f>
        <v/>
      </c>
      <c r="W70" s="7">
        <f>IF($AA70="","",IF(INDEX('Per Invoice'!W$2:W$601,$AA70)="","",INDEX('Per Invoice'!W$2:W$601,$AA70)))</f>
        <v/>
      </c>
      <c r="X70" s="7">
        <f>IF($AA70="","",IF(INDEX('Per Invoice'!X$2:X$601,$AA70)="","",INDEX('Per Invoice'!X$2:X$601,$AA70)))</f>
        <v/>
      </c>
      <c r="Y70" s="7">
        <f>IF($AA70="","",IF(INDEX('Per Invoice'!Y$2:Y$601,$AA70)="","",INDEX('Per Invoice'!Y$2:Y$601,$AA70)))</f>
        <v/>
      </c>
      <c r="Z70" s="7">
        <f>IF($AA70="","",IF(INDEX('Per Invoice'!Z$2:Z$601,$AA70)="","",INDEX('Per Invoice'!Z$2:Z$601,$AA70)))</f>
        <v/>
      </c>
      <c r="AA70" s="16">
        <f>IFERROR(MATCH(Settings!$C$27&amp;"|"&amp;ROWS($AA$2:$AA70),'Per Invoice'!$AC$2:$AC$601,0),"")</f>
        <v/>
      </c>
    </row>
    <row r="71">
      <c r="A71">
        <f>IF($AA71="","",IF(INDEX('Per Invoice'!A$2:A$601,$AA71)="","",INDEX('Per Invoice'!A$2:A$601,$AA71)))</f>
        <v/>
      </c>
      <c r="B71">
        <f>IF($AA71="","",IF(INDEX('Per Invoice'!B$2:B$601,$AA71)="","",INDEX('Per Invoice'!B$2:B$601,$AA71)))</f>
        <v/>
      </c>
      <c r="C71">
        <f>IF($AA71="","",IF(INDEX('Per Invoice'!C$2:C$601,$AA71)="","",INDEX('Per Invoice'!C$2:C$601,$AA71)))</f>
        <v/>
      </c>
      <c r="D71">
        <f>IF($AA71="","",IF(INDEX('Per Invoice'!D$2:D$601,$AA71)="","",INDEX('Per Invoice'!D$2:D$601,$AA71)))</f>
        <v/>
      </c>
      <c r="E71" s="14">
        <f>IF($AA71="","",IF(INDEX('Per Invoice'!E$2:E$601,$AA71)="","",INDEX('Per Invoice'!E$2:E$601,$AA71)))</f>
        <v/>
      </c>
      <c r="F71">
        <f>IF($AA71="","",IF(INDEX('Per Invoice'!F$2:F$601,$AA71)="","",INDEX('Per Invoice'!F$2:F$601,$AA71)))</f>
        <v/>
      </c>
      <c r="G71">
        <f>IF($AA71="","",IF(INDEX('Per Invoice'!G$2:G$601,$AA71)="","",INDEX('Per Invoice'!G$2:G$601,$AA71)))</f>
        <v/>
      </c>
      <c r="H71">
        <f>IF($AA71="","",IF(INDEX('Per Invoice'!H$2:H$601,$AA71)="","",INDEX('Per Invoice'!H$2:H$601,$AA71)))</f>
        <v/>
      </c>
      <c r="I71">
        <f>IF($AA71="","",IF(INDEX('Per Invoice'!I$2:I$601,$AA71)="","",INDEX('Per Invoice'!I$2:I$601,$AA71)))</f>
        <v/>
      </c>
      <c r="J71">
        <f>IF($AA71="","",IF(INDEX('Per Invoice'!J$2:J$601,$AA71)="","",INDEX('Per Invoice'!J$2:J$601,$AA71)))</f>
        <v/>
      </c>
      <c r="K71" s="7">
        <f>IF($AA71="","",IF(INDEX('Per Invoice'!K$2:K$601,$AA71)="","",INDEX('Per Invoice'!K$2:K$601,$AA71)))</f>
        <v/>
      </c>
      <c r="L71">
        <f>IF($AA71="","",IF(INDEX('Per Invoice'!L$2:L$601,$AA71)="","",INDEX('Per Invoice'!L$2:L$601,$AA71)))</f>
        <v/>
      </c>
      <c r="M71">
        <f>IF($AA71="","",IF(INDEX('Per Invoice'!M$2:M$601,$AA71)="","",INDEX('Per Invoice'!M$2:M$601,$AA71)))</f>
        <v/>
      </c>
      <c r="N71">
        <f>IF($AA71="","",IF(INDEX('Per Invoice'!N$2:N$601,$AA71)="","",INDEX('Per Invoice'!N$2:N$601,$AA71)))</f>
        <v/>
      </c>
      <c r="O71" s="7">
        <f>IF($AA71="","",IF(INDEX('Per Invoice'!O$2:O$601,$AA71)="","",INDEX('Per Invoice'!O$2:O$601,$AA71)))</f>
        <v/>
      </c>
      <c r="P71" s="7">
        <f>IF($AA71="","",IF(INDEX('Per Invoice'!P$2:P$601,$AA71)="","",INDEX('Per Invoice'!P$2:P$601,$AA71)))</f>
        <v/>
      </c>
      <c r="Q71">
        <f>IF($AA71="","",IF(INDEX('Per Invoice'!Q$2:Q$601,$AA71)="","",INDEX('Per Invoice'!Q$2:Q$601,$AA71)))</f>
        <v/>
      </c>
      <c r="R71" s="7">
        <f>IF($AA71="","",IF(INDEX('Per Invoice'!R$2:R$601,$AA71)="","",INDEX('Per Invoice'!R$2:R$601,$AA71)))</f>
        <v/>
      </c>
      <c r="S71" s="7">
        <f>IF($AA71="","",IF(INDEX('Per Invoice'!S$2:S$601,$AA71)="","",INDEX('Per Invoice'!S$2:S$601,$AA71)))</f>
        <v/>
      </c>
      <c r="T71">
        <f>IF($AA71="","",IF(INDEX('Per Invoice'!T$2:T$601,$AA71)="","",INDEX('Per Invoice'!T$2:T$601,$AA71)))</f>
        <v/>
      </c>
      <c r="U71" s="7">
        <f>IF($AA71="","",IF(INDEX('Per Invoice'!U$2:U$601,$AA71)="","",INDEX('Per Invoice'!U$2:U$601,$AA71)))</f>
        <v/>
      </c>
      <c r="V71" s="7">
        <f>IF($AA71="","",IF(INDEX('Per Invoice'!V$2:V$601,$AA71)="","",INDEX('Per Invoice'!V$2:V$601,$AA71)))</f>
        <v/>
      </c>
      <c r="W71" s="7">
        <f>IF($AA71="","",IF(INDEX('Per Invoice'!W$2:W$601,$AA71)="","",INDEX('Per Invoice'!W$2:W$601,$AA71)))</f>
        <v/>
      </c>
      <c r="X71" s="7">
        <f>IF($AA71="","",IF(INDEX('Per Invoice'!X$2:X$601,$AA71)="","",INDEX('Per Invoice'!X$2:X$601,$AA71)))</f>
        <v/>
      </c>
      <c r="Y71" s="7">
        <f>IF($AA71="","",IF(INDEX('Per Invoice'!Y$2:Y$601,$AA71)="","",INDEX('Per Invoice'!Y$2:Y$601,$AA71)))</f>
        <v/>
      </c>
      <c r="Z71" s="7">
        <f>IF($AA71="","",IF(INDEX('Per Invoice'!Z$2:Z$601,$AA71)="","",INDEX('Per Invoice'!Z$2:Z$601,$AA71)))</f>
        <v/>
      </c>
      <c r="AA71" s="16">
        <f>IFERROR(MATCH(Settings!$C$27&amp;"|"&amp;ROWS($AA$2:$AA71),'Per Invoice'!$AC$2:$AC$601,0),"")</f>
        <v/>
      </c>
    </row>
    <row r="72">
      <c r="A72">
        <f>IF($AA72="","",IF(INDEX('Per Invoice'!A$2:A$601,$AA72)="","",INDEX('Per Invoice'!A$2:A$601,$AA72)))</f>
        <v/>
      </c>
      <c r="B72">
        <f>IF($AA72="","",IF(INDEX('Per Invoice'!B$2:B$601,$AA72)="","",INDEX('Per Invoice'!B$2:B$601,$AA72)))</f>
        <v/>
      </c>
      <c r="C72">
        <f>IF($AA72="","",IF(INDEX('Per Invoice'!C$2:C$601,$AA72)="","",INDEX('Per Invoice'!C$2:C$601,$AA72)))</f>
        <v/>
      </c>
      <c r="D72">
        <f>IF($AA72="","",IF(INDEX('Per Invoice'!D$2:D$601,$AA72)="","",INDEX('Per Invoice'!D$2:D$601,$AA72)))</f>
        <v/>
      </c>
      <c r="E72" s="14">
        <f>IF($AA72="","",IF(INDEX('Per Invoice'!E$2:E$601,$AA72)="","",INDEX('Per Invoice'!E$2:E$601,$AA72)))</f>
        <v/>
      </c>
      <c r="F72">
        <f>IF($AA72="","",IF(INDEX('Per Invoice'!F$2:F$601,$AA72)="","",INDEX('Per Invoice'!F$2:F$601,$AA72)))</f>
        <v/>
      </c>
      <c r="G72">
        <f>IF($AA72="","",IF(INDEX('Per Invoice'!G$2:G$601,$AA72)="","",INDEX('Per Invoice'!G$2:G$601,$AA72)))</f>
        <v/>
      </c>
      <c r="H72">
        <f>IF($AA72="","",IF(INDEX('Per Invoice'!H$2:H$601,$AA72)="","",INDEX('Per Invoice'!H$2:H$601,$AA72)))</f>
        <v/>
      </c>
      <c r="I72">
        <f>IF($AA72="","",IF(INDEX('Per Invoice'!I$2:I$601,$AA72)="","",INDEX('Per Invoice'!I$2:I$601,$AA72)))</f>
        <v/>
      </c>
      <c r="J72">
        <f>IF($AA72="","",IF(INDEX('Per Invoice'!J$2:J$601,$AA72)="","",INDEX('Per Invoice'!J$2:J$601,$AA72)))</f>
        <v/>
      </c>
      <c r="K72" s="7">
        <f>IF($AA72="","",IF(INDEX('Per Invoice'!K$2:K$601,$AA72)="","",INDEX('Per Invoice'!K$2:K$601,$AA72)))</f>
        <v/>
      </c>
      <c r="L72">
        <f>IF($AA72="","",IF(INDEX('Per Invoice'!L$2:L$601,$AA72)="","",INDEX('Per Invoice'!L$2:L$601,$AA72)))</f>
        <v/>
      </c>
      <c r="M72">
        <f>IF($AA72="","",IF(INDEX('Per Invoice'!M$2:M$601,$AA72)="","",INDEX('Per Invoice'!M$2:M$601,$AA72)))</f>
        <v/>
      </c>
      <c r="N72">
        <f>IF($AA72="","",IF(INDEX('Per Invoice'!N$2:N$601,$AA72)="","",INDEX('Per Invoice'!N$2:N$601,$AA72)))</f>
        <v/>
      </c>
      <c r="O72" s="7">
        <f>IF($AA72="","",IF(INDEX('Per Invoice'!O$2:O$601,$AA72)="","",INDEX('Per Invoice'!O$2:O$601,$AA72)))</f>
        <v/>
      </c>
      <c r="P72" s="7">
        <f>IF($AA72="","",IF(INDEX('Per Invoice'!P$2:P$601,$AA72)="","",INDEX('Per Invoice'!P$2:P$601,$AA72)))</f>
        <v/>
      </c>
      <c r="Q72">
        <f>IF($AA72="","",IF(INDEX('Per Invoice'!Q$2:Q$601,$AA72)="","",INDEX('Per Invoice'!Q$2:Q$601,$AA72)))</f>
        <v/>
      </c>
      <c r="R72" s="7">
        <f>IF($AA72="","",IF(INDEX('Per Invoice'!R$2:R$601,$AA72)="","",INDEX('Per Invoice'!R$2:R$601,$AA72)))</f>
        <v/>
      </c>
      <c r="S72" s="7">
        <f>IF($AA72="","",IF(INDEX('Per Invoice'!S$2:S$601,$AA72)="","",INDEX('Per Invoice'!S$2:S$601,$AA72)))</f>
        <v/>
      </c>
      <c r="T72">
        <f>IF($AA72="","",IF(INDEX('Per Invoice'!T$2:T$601,$AA72)="","",INDEX('Per Invoice'!T$2:T$601,$AA72)))</f>
        <v/>
      </c>
      <c r="U72" s="7">
        <f>IF($AA72="","",IF(INDEX('Per Invoice'!U$2:U$601,$AA72)="","",INDEX('Per Invoice'!U$2:U$601,$AA72)))</f>
        <v/>
      </c>
      <c r="V72" s="7">
        <f>IF($AA72="","",IF(INDEX('Per Invoice'!V$2:V$601,$AA72)="","",INDEX('Per Invoice'!V$2:V$601,$AA72)))</f>
        <v/>
      </c>
      <c r="W72" s="7">
        <f>IF($AA72="","",IF(INDEX('Per Invoice'!W$2:W$601,$AA72)="","",INDEX('Per Invoice'!W$2:W$601,$AA72)))</f>
        <v/>
      </c>
      <c r="X72" s="7">
        <f>IF($AA72="","",IF(INDEX('Per Invoice'!X$2:X$601,$AA72)="","",INDEX('Per Invoice'!X$2:X$601,$AA72)))</f>
        <v/>
      </c>
      <c r="Y72" s="7">
        <f>IF($AA72="","",IF(INDEX('Per Invoice'!Y$2:Y$601,$AA72)="","",INDEX('Per Invoice'!Y$2:Y$601,$AA72)))</f>
        <v/>
      </c>
      <c r="Z72" s="7">
        <f>IF($AA72="","",IF(INDEX('Per Invoice'!Z$2:Z$601,$AA72)="","",INDEX('Per Invoice'!Z$2:Z$601,$AA72)))</f>
        <v/>
      </c>
      <c r="AA72" s="16">
        <f>IFERROR(MATCH(Settings!$C$27&amp;"|"&amp;ROWS($AA$2:$AA72),'Per Invoice'!$AC$2:$AC$601,0),"")</f>
        <v/>
      </c>
    </row>
    <row r="73">
      <c r="A73">
        <f>IF($AA73="","",IF(INDEX('Per Invoice'!A$2:A$601,$AA73)="","",INDEX('Per Invoice'!A$2:A$601,$AA73)))</f>
        <v/>
      </c>
      <c r="B73">
        <f>IF($AA73="","",IF(INDEX('Per Invoice'!B$2:B$601,$AA73)="","",INDEX('Per Invoice'!B$2:B$601,$AA73)))</f>
        <v/>
      </c>
      <c r="C73">
        <f>IF($AA73="","",IF(INDEX('Per Invoice'!C$2:C$601,$AA73)="","",INDEX('Per Invoice'!C$2:C$601,$AA73)))</f>
        <v/>
      </c>
      <c r="D73">
        <f>IF($AA73="","",IF(INDEX('Per Invoice'!D$2:D$601,$AA73)="","",INDEX('Per Invoice'!D$2:D$601,$AA73)))</f>
        <v/>
      </c>
      <c r="E73" s="14">
        <f>IF($AA73="","",IF(INDEX('Per Invoice'!E$2:E$601,$AA73)="","",INDEX('Per Invoice'!E$2:E$601,$AA73)))</f>
        <v/>
      </c>
      <c r="F73">
        <f>IF($AA73="","",IF(INDEX('Per Invoice'!F$2:F$601,$AA73)="","",INDEX('Per Invoice'!F$2:F$601,$AA73)))</f>
        <v/>
      </c>
      <c r="G73">
        <f>IF($AA73="","",IF(INDEX('Per Invoice'!G$2:G$601,$AA73)="","",INDEX('Per Invoice'!G$2:G$601,$AA73)))</f>
        <v/>
      </c>
      <c r="H73">
        <f>IF($AA73="","",IF(INDEX('Per Invoice'!H$2:H$601,$AA73)="","",INDEX('Per Invoice'!H$2:H$601,$AA73)))</f>
        <v/>
      </c>
      <c r="I73">
        <f>IF($AA73="","",IF(INDEX('Per Invoice'!I$2:I$601,$AA73)="","",INDEX('Per Invoice'!I$2:I$601,$AA73)))</f>
        <v/>
      </c>
      <c r="J73">
        <f>IF($AA73="","",IF(INDEX('Per Invoice'!J$2:J$601,$AA73)="","",INDEX('Per Invoice'!J$2:J$601,$AA73)))</f>
        <v/>
      </c>
      <c r="K73" s="7">
        <f>IF($AA73="","",IF(INDEX('Per Invoice'!K$2:K$601,$AA73)="","",INDEX('Per Invoice'!K$2:K$601,$AA73)))</f>
        <v/>
      </c>
      <c r="L73">
        <f>IF($AA73="","",IF(INDEX('Per Invoice'!L$2:L$601,$AA73)="","",INDEX('Per Invoice'!L$2:L$601,$AA73)))</f>
        <v/>
      </c>
      <c r="M73">
        <f>IF($AA73="","",IF(INDEX('Per Invoice'!M$2:M$601,$AA73)="","",INDEX('Per Invoice'!M$2:M$601,$AA73)))</f>
        <v/>
      </c>
      <c r="N73">
        <f>IF($AA73="","",IF(INDEX('Per Invoice'!N$2:N$601,$AA73)="","",INDEX('Per Invoice'!N$2:N$601,$AA73)))</f>
        <v/>
      </c>
      <c r="O73" s="7">
        <f>IF($AA73="","",IF(INDEX('Per Invoice'!O$2:O$601,$AA73)="","",INDEX('Per Invoice'!O$2:O$601,$AA73)))</f>
        <v/>
      </c>
      <c r="P73" s="7">
        <f>IF($AA73="","",IF(INDEX('Per Invoice'!P$2:P$601,$AA73)="","",INDEX('Per Invoice'!P$2:P$601,$AA73)))</f>
        <v/>
      </c>
      <c r="Q73">
        <f>IF($AA73="","",IF(INDEX('Per Invoice'!Q$2:Q$601,$AA73)="","",INDEX('Per Invoice'!Q$2:Q$601,$AA73)))</f>
        <v/>
      </c>
      <c r="R73" s="7">
        <f>IF($AA73="","",IF(INDEX('Per Invoice'!R$2:R$601,$AA73)="","",INDEX('Per Invoice'!R$2:R$601,$AA73)))</f>
        <v/>
      </c>
      <c r="S73" s="7">
        <f>IF($AA73="","",IF(INDEX('Per Invoice'!S$2:S$601,$AA73)="","",INDEX('Per Invoice'!S$2:S$601,$AA73)))</f>
        <v/>
      </c>
      <c r="T73">
        <f>IF($AA73="","",IF(INDEX('Per Invoice'!T$2:T$601,$AA73)="","",INDEX('Per Invoice'!T$2:T$601,$AA73)))</f>
        <v/>
      </c>
      <c r="U73" s="7">
        <f>IF($AA73="","",IF(INDEX('Per Invoice'!U$2:U$601,$AA73)="","",INDEX('Per Invoice'!U$2:U$601,$AA73)))</f>
        <v/>
      </c>
      <c r="V73" s="7">
        <f>IF($AA73="","",IF(INDEX('Per Invoice'!V$2:V$601,$AA73)="","",INDEX('Per Invoice'!V$2:V$601,$AA73)))</f>
        <v/>
      </c>
      <c r="W73" s="7">
        <f>IF($AA73="","",IF(INDEX('Per Invoice'!W$2:W$601,$AA73)="","",INDEX('Per Invoice'!W$2:W$601,$AA73)))</f>
        <v/>
      </c>
      <c r="X73" s="7">
        <f>IF($AA73="","",IF(INDEX('Per Invoice'!X$2:X$601,$AA73)="","",INDEX('Per Invoice'!X$2:X$601,$AA73)))</f>
        <v/>
      </c>
      <c r="Y73" s="7">
        <f>IF($AA73="","",IF(INDEX('Per Invoice'!Y$2:Y$601,$AA73)="","",INDEX('Per Invoice'!Y$2:Y$601,$AA73)))</f>
        <v/>
      </c>
      <c r="Z73" s="7">
        <f>IF($AA73="","",IF(INDEX('Per Invoice'!Z$2:Z$601,$AA73)="","",INDEX('Per Invoice'!Z$2:Z$601,$AA73)))</f>
        <v/>
      </c>
      <c r="AA73" s="16">
        <f>IFERROR(MATCH(Settings!$C$27&amp;"|"&amp;ROWS($AA$2:$AA73),'Per Invoice'!$AC$2:$AC$601,0),"")</f>
        <v/>
      </c>
    </row>
    <row r="74">
      <c r="A74">
        <f>IF($AA74="","",IF(INDEX('Per Invoice'!A$2:A$601,$AA74)="","",INDEX('Per Invoice'!A$2:A$601,$AA74)))</f>
        <v/>
      </c>
      <c r="B74">
        <f>IF($AA74="","",IF(INDEX('Per Invoice'!B$2:B$601,$AA74)="","",INDEX('Per Invoice'!B$2:B$601,$AA74)))</f>
        <v/>
      </c>
      <c r="C74">
        <f>IF($AA74="","",IF(INDEX('Per Invoice'!C$2:C$601,$AA74)="","",INDEX('Per Invoice'!C$2:C$601,$AA74)))</f>
        <v/>
      </c>
      <c r="D74">
        <f>IF($AA74="","",IF(INDEX('Per Invoice'!D$2:D$601,$AA74)="","",INDEX('Per Invoice'!D$2:D$601,$AA74)))</f>
        <v/>
      </c>
      <c r="E74" s="14">
        <f>IF($AA74="","",IF(INDEX('Per Invoice'!E$2:E$601,$AA74)="","",INDEX('Per Invoice'!E$2:E$601,$AA74)))</f>
        <v/>
      </c>
      <c r="F74">
        <f>IF($AA74="","",IF(INDEX('Per Invoice'!F$2:F$601,$AA74)="","",INDEX('Per Invoice'!F$2:F$601,$AA74)))</f>
        <v/>
      </c>
      <c r="G74">
        <f>IF($AA74="","",IF(INDEX('Per Invoice'!G$2:G$601,$AA74)="","",INDEX('Per Invoice'!G$2:G$601,$AA74)))</f>
        <v/>
      </c>
      <c r="H74">
        <f>IF($AA74="","",IF(INDEX('Per Invoice'!H$2:H$601,$AA74)="","",INDEX('Per Invoice'!H$2:H$601,$AA74)))</f>
        <v/>
      </c>
      <c r="I74">
        <f>IF($AA74="","",IF(INDEX('Per Invoice'!I$2:I$601,$AA74)="","",INDEX('Per Invoice'!I$2:I$601,$AA74)))</f>
        <v/>
      </c>
      <c r="J74">
        <f>IF($AA74="","",IF(INDEX('Per Invoice'!J$2:J$601,$AA74)="","",INDEX('Per Invoice'!J$2:J$601,$AA74)))</f>
        <v/>
      </c>
      <c r="K74" s="7">
        <f>IF($AA74="","",IF(INDEX('Per Invoice'!K$2:K$601,$AA74)="","",INDEX('Per Invoice'!K$2:K$601,$AA74)))</f>
        <v/>
      </c>
      <c r="L74">
        <f>IF($AA74="","",IF(INDEX('Per Invoice'!L$2:L$601,$AA74)="","",INDEX('Per Invoice'!L$2:L$601,$AA74)))</f>
        <v/>
      </c>
      <c r="M74">
        <f>IF($AA74="","",IF(INDEX('Per Invoice'!M$2:M$601,$AA74)="","",INDEX('Per Invoice'!M$2:M$601,$AA74)))</f>
        <v/>
      </c>
      <c r="N74">
        <f>IF($AA74="","",IF(INDEX('Per Invoice'!N$2:N$601,$AA74)="","",INDEX('Per Invoice'!N$2:N$601,$AA74)))</f>
        <v/>
      </c>
      <c r="O74" s="7">
        <f>IF($AA74="","",IF(INDEX('Per Invoice'!O$2:O$601,$AA74)="","",INDEX('Per Invoice'!O$2:O$601,$AA74)))</f>
        <v/>
      </c>
      <c r="P74" s="7">
        <f>IF($AA74="","",IF(INDEX('Per Invoice'!P$2:P$601,$AA74)="","",INDEX('Per Invoice'!P$2:P$601,$AA74)))</f>
        <v/>
      </c>
      <c r="Q74">
        <f>IF($AA74="","",IF(INDEX('Per Invoice'!Q$2:Q$601,$AA74)="","",INDEX('Per Invoice'!Q$2:Q$601,$AA74)))</f>
        <v/>
      </c>
      <c r="R74" s="7">
        <f>IF($AA74="","",IF(INDEX('Per Invoice'!R$2:R$601,$AA74)="","",INDEX('Per Invoice'!R$2:R$601,$AA74)))</f>
        <v/>
      </c>
      <c r="S74" s="7">
        <f>IF($AA74="","",IF(INDEX('Per Invoice'!S$2:S$601,$AA74)="","",INDEX('Per Invoice'!S$2:S$601,$AA74)))</f>
        <v/>
      </c>
      <c r="T74">
        <f>IF($AA74="","",IF(INDEX('Per Invoice'!T$2:T$601,$AA74)="","",INDEX('Per Invoice'!T$2:T$601,$AA74)))</f>
        <v/>
      </c>
      <c r="U74" s="7">
        <f>IF($AA74="","",IF(INDEX('Per Invoice'!U$2:U$601,$AA74)="","",INDEX('Per Invoice'!U$2:U$601,$AA74)))</f>
        <v/>
      </c>
      <c r="V74" s="7">
        <f>IF($AA74="","",IF(INDEX('Per Invoice'!V$2:V$601,$AA74)="","",INDEX('Per Invoice'!V$2:V$601,$AA74)))</f>
        <v/>
      </c>
      <c r="W74" s="7">
        <f>IF($AA74="","",IF(INDEX('Per Invoice'!W$2:W$601,$AA74)="","",INDEX('Per Invoice'!W$2:W$601,$AA74)))</f>
        <v/>
      </c>
      <c r="X74" s="7">
        <f>IF($AA74="","",IF(INDEX('Per Invoice'!X$2:X$601,$AA74)="","",INDEX('Per Invoice'!X$2:X$601,$AA74)))</f>
        <v/>
      </c>
      <c r="Y74" s="7">
        <f>IF($AA74="","",IF(INDEX('Per Invoice'!Y$2:Y$601,$AA74)="","",INDEX('Per Invoice'!Y$2:Y$601,$AA74)))</f>
        <v/>
      </c>
      <c r="Z74" s="7">
        <f>IF($AA74="","",IF(INDEX('Per Invoice'!Z$2:Z$601,$AA74)="","",INDEX('Per Invoice'!Z$2:Z$601,$AA74)))</f>
        <v/>
      </c>
      <c r="AA74" s="16">
        <f>IFERROR(MATCH(Settings!$C$27&amp;"|"&amp;ROWS($AA$2:$AA74),'Per Invoice'!$AC$2:$AC$601,0),"")</f>
        <v/>
      </c>
    </row>
    <row r="75">
      <c r="A75">
        <f>IF($AA75="","",IF(INDEX('Per Invoice'!A$2:A$601,$AA75)="","",INDEX('Per Invoice'!A$2:A$601,$AA75)))</f>
        <v/>
      </c>
      <c r="B75">
        <f>IF($AA75="","",IF(INDEX('Per Invoice'!B$2:B$601,$AA75)="","",INDEX('Per Invoice'!B$2:B$601,$AA75)))</f>
        <v/>
      </c>
      <c r="C75">
        <f>IF($AA75="","",IF(INDEX('Per Invoice'!C$2:C$601,$AA75)="","",INDEX('Per Invoice'!C$2:C$601,$AA75)))</f>
        <v/>
      </c>
      <c r="D75">
        <f>IF($AA75="","",IF(INDEX('Per Invoice'!D$2:D$601,$AA75)="","",INDEX('Per Invoice'!D$2:D$601,$AA75)))</f>
        <v/>
      </c>
      <c r="E75" s="14">
        <f>IF($AA75="","",IF(INDEX('Per Invoice'!E$2:E$601,$AA75)="","",INDEX('Per Invoice'!E$2:E$601,$AA75)))</f>
        <v/>
      </c>
      <c r="F75">
        <f>IF($AA75="","",IF(INDEX('Per Invoice'!F$2:F$601,$AA75)="","",INDEX('Per Invoice'!F$2:F$601,$AA75)))</f>
        <v/>
      </c>
      <c r="G75">
        <f>IF($AA75="","",IF(INDEX('Per Invoice'!G$2:G$601,$AA75)="","",INDEX('Per Invoice'!G$2:G$601,$AA75)))</f>
        <v/>
      </c>
      <c r="H75">
        <f>IF($AA75="","",IF(INDEX('Per Invoice'!H$2:H$601,$AA75)="","",INDEX('Per Invoice'!H$2:H$601,$AA75)))</f>
        <v/>
      </c>
      <c r="I75">
        <f>IF($AA75="","",IF(INDEX('Per Invoice'!I$2:I$601,$AA75)="","",INDEX('Per Invoice'!I$2:I$601,$AA75)))</f>
        <v/>
      </c>
      <c r="J75">
        <f>IF($AA75="","",IF(INDEX('Per Invoice'!J$2:J$601,$AA75)="","",INDEX('Per Invoice'!J$2:J$601,$AA75)))</f>
        <v/>
      </c>
      <c r="K75" s="7">
        <f>IF($AA75="","",IF(INDEX('Per Invoice'!K$2:K$601,$AA75)="","",INDEX('Per Invoice'!K$2:K$601,$AA75)))</f>
        <v/>
      </c>
      <c r="L75">
        <f>IF($AA75="","",IF(INDEX('Per Invoice'!L$2:L$601,$AA75)="","",INDEX('Per Invoice'!L$2:L$601,$AA75)))</f>
        <v/>
      </c>
      <c r="M75">
        <f>IF($AA75="","",IF(INDEX('Per Invoice'!M$2:M$601,$AA75)="","",INDEX('Per Invoice'!M$2:M$601,$AA75)))</f>
        <v/>
      </c>
      <c r="N75">
        <f>IF($AA75="","",IF(INDEX('Per Invoice'!N$2:N$601,$AA75)="","",INDEX('Per Invoice'!N$2:N$601,$AA75)))</f>
        <v/>
      </c>
      <c r="O75" s="7">
        <f>IF($AA75="","",IF(INDEX('Per Invoice'!O$2:O$601,$AA75)="","",INDEX('Per Invoice'!O$2:O$601,$AA75)))</f>
        <v/>
      </c>
      <c r="P75" s="7">
        <f>IF($AA75="","",IF(INDEX('Per Invoice'!P$2:P$601,$AA75)="","",INDEX('Per Invoice'!P$2:P$601,$AA75)))</f>
        <v/>
      </c>
      <c r="Q75">
        <f>IF($AA75="","",IF(INDEX('Per Invoice'!Q$2:Q$601,$AA75)="","",INDEX('Per Invoice'!Q$2:Q$601,$AA75)))</f>
        <v/>
      </c>
      <c r="R75" s="7">
        <f>IF($AA75="","",IF(INDEX('Per Invoice'!R$2:R$601,$AA75)="","",INDEX('Per Invoice'!R$2:R$601,$AA75)))</f>
        <v/>
      </c>
      <c r="S75" s="7">
        <f>IF($AA75="","",IF(INDEX('Per Invoice'!S$2:S$601,$AA75)="","",INDEX('Per Invoice'!S$2:S$601,$AA75)))</f>
        <v/>
      </c>
      <c r="T75">
        <f>IF($AA75="","",IF(INDEX('Per Invoice'!T$2:T$601,$AA75)="","",INDEX('Per Invoice'!T$2:T$601,$AA75)))</f>
        <v/>
      </c>
      <c r="U75" s="7">
        <f>IF($AA75="","",IF(INDEX('Per Invoice'!U$2:U$601,$AA75)="","",INDEX('Per Invoice'!U$2:U$601,$AA75)))</f>
        <v/>
      </c>
      <c r="V75" s="7">
        <f>IF($AA75="","",IF(INDEX('Per Invoice'!V$2:V$601,$AA75)="","",INDEX('Per Invoice'!V$2:V$601,$AA75)))</f>
        <v/>
      </c>
      <c r="W75" s="7">
        <f>IF($AA75="","",IF(INDEX('Per Invoice'!W$2:W$601,$AA75)="","",INDEX('Per Invoice'!W$2:W$601,$AA75)))</f>
        <v/>
      </c>
      <c r="X75" s="7">
        <f>IF($AA75="","",IF(INDEX('Per Invoice'!X$2:X$601,$AA75)="","",INDEX('Per Invoice'!X$2:X$601,$AA75)))</f>
        <v/>
      </c>
      <c r="Y75" s="7">
        <f>IF($AA75="","",IF(INDEX('Per Invoice'!Y$2:Y$601,$AA75)="","",INDEX('Per Invoice'!Y$2:Y$601,$AA75)))</f>
        <v/>
      </c>
      <c r="Z75" s="7">
        <f>IF($AA75="","",IF(INDEX('Per Invoice'!Z$2:Z$601,$AA75)="","",INDEX('Per Invoice'!Z$2:Z$601,$AA75)))</f>
        <v/>
      </c>
      <c r="AA75" s="16">
        <f>IFERROR(MATCH(Settings!$C$27&amp;"|"&amp;ROWS($AA$2:$AA75),'Per Invoice'!$AC$2:$AC$601,0),"")</f>
        <v/>
      </c>
    </row>
    <row r="76">
      <c r="A76">
        <f>IF($AA76="","",IF(INDEX('Per Invoice'!A$2:A$601,$AA76)="","",INDEX('Per Invoice'!A$2:A$601,$AA76)))</f>
        <v/>
      </c>
      <c r="B76">
        <f>IF($AA76="","",IF(INDEX('Per Invoice'!B$2:B$601,$AA76)="","",INDEX('Per Invoice'!B$2:B$601,$AA76)))</f>
        <v/>
      </c>
      <c r="C76">
        <f>IF($AA76="","",IF(INDEX('Per Invoice'!C$2:C$601,$AA76)="","",INDEX('Per Invoice'!C$2:C$601,$AA76)))</f>
        <v/>
      </c>
      <c r="D76">
        <f>IF($AA76="","",IF(INDEX('Per Invoice'!D$2:D$601,$AA76)="","",INDEX('Per Invoice'!D$2:D$601,$AA76)))</f>
        <v/>
      </c>
      <c r="E76" s="14">
        <f>IF($AA76="","",IF(INDEX('Per Invoice'!E$2:E$601,$AA76)="","",INDEX('Per Invoice'!E$2:E$601,$AA76)))</f>
        <v/>
      </c>
      <c r="F76">
        <f>IF($AA76="","",IF(INDEX('Per Invoice'!F$2:F$601,$AA76)="","",INDEX('Per Invoice'!F$2:F$601,$AA76)))</f>
        <v/>
      </c>
      <c r="G76">
        <f>IF($AA76="","",IF(INDEX('Per Invoice'!G$2:G$601,$AA76)="","",INDEX('Per Invoice'!G$2:G$601,$AA76)))</f>
        <v/>
      </c>
      <c r="H76">
        <f>IF($AA76="","",IF(INDEX('Per Invoice'!H$2:H$601,$AA76)="","",INDEX('Per Invoice'!H$2:H$601,$AA76)))</f>
        <v/>
      </c>
      <c r="I76">
        <f>IF($AA76="","",IF(INDEX('Per Invoice'!I$2:I$601,$AA76)="","",INDEX('Per Invoice'!I$2:I$601,$AA76)))</f>
        <v/>
      </c>
      <c r="J76">
        <f>IF($AA76="","",IF(INDEX('Per Invoice'!J$2:J$601,$AA76)="","",INDEX('Per Invoice'!J$2:J$601,$AA76)))</f>
        <v/>
      </c>
      <c r="K76" s="7">
        <f>IF($AA76="","",IF(INDEX('Per Invoice'!K$2:K$601,$AA76)="","",INDEX('Per Invoice'!K$2:K$601,$AA76)))</f>
        <v/>
      </c>
      <c r="L76">
        <f>IF($AA76="","",IF(INDEX('Per Invoice'!L$2:L$601,$AA76)="","",INDEX('Per Invoice'!L$2:L$601,$AA76)))</f>
        <v/>
      </c>
      <c r="M76">
        <f>IF($AA76="","",IF(INDEX('Per Invoice'!M$2:M$601,$AA76)="","",INDEX('Per Invoice'!M$2:M$601,$AA76)))</f>
        <v/>
      </c>
      <c r="N76">
        <f>IF($AA76="","",IF(INDEX('Per Invoice'!N$2:N$601,$AA76)="","",INDEX('Per Invoice'!N$2:N$601,$AA76)))</f>
        <v/>
      </c>
      <c r="O76" s="7">
        <f>IF($AA76="","",IF(INDEX('Per Invoice'!O$2:O$601,$AA76)="","",INDEX('Per Invoice'!O$2:O$601,$AA76)))</f>
        <v/>
      </c>
      <c r="P76" s="7">
        <f>IF($AA76="","",IF(INDEX('Per Invoice'!P$2:P$601,$AA76)="","",INDEX('Per Invoice'!P$2:P$601,$AA76)))</f>
        <v/>
      </c>
      <c r="Q76">
        <f>IF($AA76="","",IF(INDEX('Per Invoice'!Q$2:Q$601,$AA76)="","",INDEX('Per Invoice'!Q$2:Q$601,$AA76)))</f>
        <v/>
      </c>
      <c r="R76" s="7">
        <f>IF($AA76="","",IF(INDEX('Per Invoice'!R$2:R$601,$AA76)="","",INDEX('Per Invoice'!R$2:R$601,$AA76)))</f>
        <v/>
      </c>
      <c r="S76" s="7">
        <f>IF($AA76="","",IF(INDEX('Per Invoice'!S$2:S$601,$AA76)="","",INDEX('Per Invoice'!S$2:S$601,$AA76)))</f>
        <v/>
      </c>
      <c r="T76">
        <f>IF($AA76="","",IF(INDEX('Per Invoice'!T$2:T$601,$AA76)="","",INDEX('Per Invoice'!T$2:T$601,$AA76)))</f>
        <v/>
      </c>
      <c r="U76" s="7">
        <f>IF($AA76="","",IF(INDEX('Per Invoice'!U$2:U$601,$AA76)="","",INDEX('Per Invoice'!U$2:U$601,$AA76)))</f>
        <v/>
      </c>
      <c r="V76" s="7">
        <f>IF($AA76="","",IF(INDEX('Per Invoice'!V$2:V$601,$AA76)="","",INDEX('Per Invoice'!V$2:V$601,$AA76)))</f>
        <v/>
      </c>
      <c r="W76" s="7">
        <f>IF($AA76="","",IF(INDEX('Per Invoice'!W$2:W$601,$AA76)="","",INDEX('Per Invoice'!W$2:W$601,$AA76)))</f>
        <v/>
      </c>
      <c r="X76" s="7">
        <f>IF($AA76="","",IF(INDEX('Per Invoice'!X$2:X$601,$AA76)="","",INDEX('Per Invoice'!X$2:X$601,$AA76)))</f>
        <v/>
      </c>
      <c r="Y76" s="7">
        <f>IF($AA76="","",IF(INDEX('Per Invoice'!Y$2:Y$601,$AA76)="","",INDEX('Per Invoice'!Y$2:Y$601,$AA76)))</f>
        <v/>
      </c>
      <c r="Z76" s="7">
        <f>IF($AA76="","",IF(INDEX('Per Invoice'!Z$2:Z$601,$AA76)="","",INDEX('Per Invoice'!Z$2:Z$601,$AA76)))</f>
        <v/>
      </c>
      <c r="AA76" s="16">
        <f>IFERROR(MATCH(Settings!$C$27&amp;"|"&amp;ROWS($AA$2:$AA76),'Per Invoice'!$AC$2:$AC$601,0),"")</f>
        <v/>
      </c>
    </row>
    <row r="77">
      <c r="A77">
        <f>IF($AA77="","",IF(INDEX('Per Invoice'!A$2:A$601,$AA77)="","",INDEX('Per Invoice'!A$2:A$601,$AA77)))</f>
        <v/>
      </c>
      <c r="B77">
        <f>IF($AA77="","",IF(INDEX('Per Invoice'!B$2:B$601,$AA77)="","",INDEX('Per Invoice'!B$2:B$601,$AA77)))</f>
        <v/>
      </c>
      <c r="C77">
        <f>IF($AA77="","",IF(INDEX('Per Invoice'!C$2:C$601,$AA77)="","",INDEX('Per Invoice'!C$2:C$601,$AA77)))</f>
        <v/>
      </c>
      <c r="D77">
        <f>IF($AA77="","",IF(INDEX('Per Invoice'!D$2:D$601,$AA77)="","",INDEX('Per Invoice'!D$2:D$601,$AA77)))</f>
        <v/>
      </c>
      <c r="E77" s="14">
        <f>IF($AA77="","",IF(INDEX('Per Invoice'!E$2:E$601,$AA77)="","",INDEX('Per Invoice'!E$2:E$601,$AA77)))</f>
        <v/>
      </c>
      <c r="F77">
        <f>IF($AA77="","",IF(INDEX('Per Invoice'!F$2:F$601,$AA77)="","",INDEX('Per Invoice'!F$2:F$601,$AA77)))</f>
        <v/>
      </c>
      <c r="G77">
        <f>IF($AA77="","",IF(INDEX('Per Invoice'!G$2:G$601,$AA77)="","",INDEX('Per Invoice'!G$2:G$601,$AA77)))</f>
        <v/>
      </c>
      <c r="H77">
        <f>IF($AA77="","",IF(INDEX('Per Invoice'!H$2:H$601,$AA77)="","",INDEX('Per Invoice'!H$2:H$601,$AA77)))</f>
        <v/>
      </c>
      <c r="I77">
        <f>IF($AA77="","",IF(INDEX('Per Invoice'!I$2:I$601,$AA77)="","",INDEX('Per Invoice'!I$2:I$601,$AA77)))</f>
        <v/>
      </c>
      <c r="J77">
        <f>IF($AA77="","",IF(INDEX('Per Invoice'!J$2:J$601,$AA77)="","",INDEX('Per Invoice'!J$2:J$601,$AA77)))</f>
        <v/>
      </c>
      <c r="K77" s="7">
        <f>IF($AA77="","",IF(INDEX('Per Invoice'!K$2:K$601,$AA77)="","",INDEX('Per Invoice'!K$2:K$601,$AA77)))</f>
        <v/>
      </c>
      <c r="L77">
        <f>IF($AA77="","",IF(INDEX('Per Invoice'!L$2:L$601,$AA77)="","",INDEX('Per Invoice'!L$2:L$601,$AA77)))</f>
        <v/>
      </c>
      <c r="M77">
        <f>IF($AA77="","",IF(INDEX('Per Invoice'!M$2:M$601,$AA77)="","",INDEX('Per Invoice'!M$2:M$601,$AA77)))</f>
        <v/>
      </c>
      <c r="N77">
        <f>IF($AA77="","",IF(INDEX('Per Invoice'!N$2:N$601,$AA77)="","",INDEX('Per Invoice'!N$2:N$601,$AA77)))</f>
        <v/>
      </c>
      <c r="O77" s="7">
        <f>IF($AA77="","",IF(INDEX('Per Invoice'!O$2:O$601,$AA77)="","",INDEX('Per Invoice'!O$2:O$601,$AA77)))</f>
        <v/>
      </c>
      <c r="P77" s="7">
        <f>IF($AA77="","",IF(INDEX('Per Invoice'!P$2:P$601,$AA77)="","",INDEX('Per Invoice'!P$2:P$601,$AA77)))</f>
        <v/>
      </c>
      <c r="Q77">
        <f>IF($AA77="","",IF(INDEX('Per Invoice'!Q$2:Q$601,$AA77)="","",INDEX('Per Invoice'!Q$2:Q$601,$AA77)))</f>
        <v/>
      </c>
      <c r="R77" s="7">
        <f>IF($AA77="","",IF(INDEX('Per Invoice'!R$2:R$601,$AA77)="","",INDEX('Per Invoice'!R$2:R$601,$AA77)))</f>
        <v/>
      </c>
      <c r="S77" s="7">
        <f>IF($AA77="","",IF(INDEX('Per Invoice'!S$2:S$601,$AA77)="","",INDEX('Per Invoice'!S$2:S$601,$AA77)))</f>
        <v/>
      </c>
      <c r="T77">
        <f>IF($AA77="","",IF(INDEX('Per Invoice'!T$2:T$601,$AA77)="","",INDEX('Per Invoice'!T$2:T$601,$AA77)))</f>
        <v/>
      </c>
      <c r="U77" s="7">
        <f>IF($AA77="","",IF(INDEX('Per Invoice'!U$2:U$601,$AA77)="","",INDEX('Per Invoice'!U$2:U$601,$AA77)))</f>
        <v/>
      </c>
      <c r="V77" s="7">
        <f>IF($AA77="","",IF(INDEX('Per Invoice'!V$2:V$601,$AA77)="","",INDEX('Per Invoice'!V$2:V$601,$AA77)))</f>
        <v/>
      </c>
      <c r="W77" s="7">
        <f>IF($AA77="","",IF(INDEX('Per Invoice'!W$2:W$601,$AA77)="","",INDEX('Per Invoice'!W$2:W$601,$AA77)))</f>
        <v/>
      </c>
      <c r="X77" s="7">
        <f>IF($AA77="","",IF(INDEX('Per Invoice'!X$2:X$601,$AA77)="","",INDEX('Per Invoice'!X$2:X$601,$AA77)))</f>
        <v/>
      </c>
      <c r="Y77" s="7">
        <f>IF($AA77="","",IF(INDEX('Per Invoice'!Y$2:Y$601,$AA77)="","",INDEX('Per Invoice'!Y$2:Y$601,$AA77)))</f>
        <v/>
      </c>
      <c r="Z77" s="7">
        <f>IF($AA77="","",IF(INDEX('Per Invoice'!Z$2:Z$601,$AA77)="","",INDEX('Per Invoice'!Z$2:Z$601,$AA77)))</f>
        <v/>
      </c>
      <c r="AA77" s="16">
        <f>IFERROR(MATCH(Settings!$C$27&amp;"|"&amp;ROWS($AA$2:$AA77),'Per Invoice'!$AC$2:$AC$601,0),"")</f>
        <v/>
      </c>
    </row>
    <row r="78">
      <c r="A78">
        <f>IF($AA78="","",IF(INDEX('Per Invoice'!A$2:A$601,$AA78)="","",INDEX('Per Invoice'!A$2:A$601,$AA78)))</f>
        <v/>
      </c>
      <c r="B78">
        <f>IF($AA78="","",IF(INDEX('Per Invoice'!B$2:B$601,$AA78)="","",INDEX('Per Invoice'!B$2:B$601,$AA78)))</f>
        <v/>
      </c>
      <c r="C78">
        <f>IF($AA78="","",IF(INDEX('Per Invoice'!C$2:C$601,$AA78)="","",INDEX('Per Invoice'!C$2:C$601,$AA78)))</f>
        <v/>
      </c>
      <c r="D78">
        <f>IF($AA78="","",IF(INDEX('Per Invoice'!D$2:D$601,$AA78)="","",INDEX('Per Invoice'!D$2:D$601,$AA78)))</f>
        <v/>
      </c>
      <c r="E78" s="14">
        <f>IF($AA78="","",IF(INDEX('Per Invoice'!E$2:E$601,$AA78)="","",INDEX('Per Invoice'!E$2:E$601,$AA78)))</f>
        <v/>
      </c>
      <c r="F78">
        <f>IF($AA78="","",IF(INDEX('Per Invoice'!F$2:F$601,$AA78)="","",INDEX('Per Invoice'!F$2:F$601,$AA78)))</f>
        <v/>
      </c>
      <c r="G78">
        <f>IF($AA78="","",IF(INDEX('Per Invoice'!G$2:G$601,$AA78)="","",INDEX('Per Invoice'!G$2:G$601,$AA78)))</f>
        <v/>
      </c>
      <c r="H78">
        <f>IF($AA78="","",IF(INDEX('Per Invoice'!H$2:H$601,$AA78)="","",INDEX('Per Invoice'!H$2:H$601,$AA78)))</f>
        <v/>
      </c>
      <c r="I78">
        <f>IF($AA78="","",IF(INDEX('Per Invoice'!I$2:I$601,$AA78)="","",INDEX('Per Invoice'!I$2:I$601,$AA78)))</f>
        <v/>
      </c>
      <c r="J78">
        <f>IF($AA78="","",IF(INDEX('Per Invoice'!J$2:J$601,$AA78)="","",INDEX('Per Invoice'!J$2:J$601,$AA78)))</f>
        <v/>
      </c>
      <c r="K78" s="7">
        <f>IF($AA78="","",IF(INDEX('Per Invoice'!K$2:K$601,$AA78)="","",INDEX('Per Invoice'!K$2:K$601,$AA78)))</f>
        <v/>
      </c>
      <c r="L78">
        <f>IF($AA78="","",IF(INDEX('Per Invoice'!L$2:L$601,$AA78)="","",INDEX('Per Invoice'!L$2:L$601,$AA78)))</f>
        <v/>
      </c>
      <c r="M78">
        <f>IF($AA78="","",IF(INDEX('Per Invoice'!M$2:M$601,$AA78)="","",INDEX('Per Invoice'!M$2:M$601,$AA78)))</f>
        <v/>
      </c>
      <c r="N78">
        <f>IF($AA78="","",IF(INDEX('Per Invoice'!N$2:N$601,$AA78)="","",INDEX('Per Invoice'!N$2:N$601,$AA78)))</f>
        <v/>
      </c>
      <c r="O78" s="7">
        <f>IF($AA78="","",IF(INDEX('Per Invoice'!O$2:O$601,$AA78)="","",INDEX('Per Invoice'!O$2:O$601,$AA78)))</f>
        <v/>
      </c>
      <c r="P78" s="7">
        <f>IF($AA78="","",IF(INDEX('Per Invoice'!P$2:P$601,$AA78)="","",INDEX('Per Invoice'!P$2:P$601,$AA78)))</f>
        <v/>
      </c>
      <c r="Q78">
        <f>IF($AA78="","",IF(INDEX('Per Invoice'!Q$2:Q$601,$AA78)="","",INDEX('Per Invoice'!Q$2:Q$601,$AA78)))</f>
        <v/>
      </c>
      <c r="R78" s="7">
        <f>IF($AA78="","",IF(INDEX('Per Invoice'!R$2:R$601,$AA78)="","",INDEX('Per Invoice'!R$2:R$601,$AA78)))</f>
        <v/>
      </c>
      <c r="S78" s="7">
        <f>IF($AA78="","",IF(INDEX('Per Invoice'!S$2:S$601,$AA78)="","",INDEX('Per Invoice'!S$2:S$601,$AA78)))</f>
        <v/>
      </c>
      <c r="T78">
        <f>IF($AA78="","",IF(INDEX('Per Invoice'!T$2:T$601,$AA78)="","",INDEX('Per Invoice'!T$2:T$601,$AA78)))</f>
        <v/>
      </c>
      <c r="U78" s="7">
        <f>IF($AA78="","",IF(INDEX('Per Invoice'!U$2:U$601,$AA78)="","",INDEX('Per Invoice'!U$2:U$601,$AA78)))</f>
        <v/>
      </c>
      <c r="V78" s="7">
        <f>IF($AA78="","",IF(INDEX('Per Invoice'!V$2:V$601,$AA78)="","",INDEX('Per Invoice'!V$2:V$601,$AA78)))</f>
        <v/>
      </c>
      <c r="W78" s="7">
        <f>IF($AA78="","",IF(INDEX('Per Invoice'!W$2:W$601,$AA78)="","",INDEX('Per Invoice'!W$2:W$601,$AA78)))</f>
        <v/>
      </c>
      <c r="X78" s="7">
        <f>IF($AA78="","",IF(INDEX('Per Invoice'!X$2:X$601,$AA78)="","",INDEX('Per Invoice'!X$2:X$601,$AA78)))</f>
        <v/>
      </c>
      <c r="Y78" s="7">
        <f>IF($AA78="","",IF(INDEX('Per Invoice'!Y$2:Y$601,$AA78)="","",INDEX('Per Invoice'!Y$2:Y$601,$AA78)))</f>
        <v/>
      </c>
      <c r="Z78" s="7">
        <f>IF($AA78="","",IF(INDEX('Per Invoice'!Z$2:Z$601,$AA78)="","",INDEX('Per Invoice'!Z$2:Z$601,$AA78)))</f>
        <v/>
      </c>
      <c r="AA78" s="16">
        <f>IFERROR(MATCH(Settings!$C$27&amp;"|"&amp;ROWS($AA$2:$AA78),'Per Invoice'!$AC$2:$AC$601,0),"")</f>
        <v/>
      </c>
    </row>
    <row r="79">
      <c r="A79">
        <f>IF($AA79="","",IF(INDEX('Per Invoice'!A$2:A$601,$AA79)="","",INDEX('Per Invoice'!A$2:A$601,$AA79)))</f>
        <v/>
      </c>
      <c r="B79">
        <f>IF($AA79="","",IF(INDEX('Per Invoice'!B$2:B$601,$AA79)="","",INDEX('Per Invoice'!B$2:B$601,$AA79)))</f>
        <v/>
      </c>
      <c r="C79">
        <f>IF($AA79="","",IF(INDEX('Per Invoice'!C$2:C$601,$AA79)="","",INDEX('Per Invoice'!C$2:C$601,$AA79)))</f>
        <v/>
      </c>
      <c r="D79">
        <f>IF($AA79="","",IF(INDEX('Per Invoice'!D$2:D$601,$AA79)="","",INDEX('Per Invoice'!D$2:D$601,$AA79)))</f>
        <v/>
      </c>
      <c r="E79" s="14">
        <f>IF($AA79="","",IF(INDEX('Per Invoice'!E$2:E$601,$AA79)="","",INDEX('Per Invoice'!E$2:E$601,$AA79)))</f>
        <v/>
      </c>
      <c r="F79">
        <f>IF($AA79="","",IF(INDEX('Per Invoice'!F$2:F$601,$AA79)="","",INDEX('Per Invoice'!F$2:F$601,$AA79)))</f>
        <v/>
      </c>
      <c r="G79">
        <f>IF($AA79="","",IF(INDEX('Per Invoice'!G$2:G$601,$AA79)="","",INDEX('Per Invoice'!G$2:G$601,$AA79)))</f>
        <v/>
      </c>
      <c r="H79">
        <f>IF($AA79="","",IF(INDEX('Per Invoice'!H$2:H$601,$AA79)="","",INDEX('Per Invoice'!H$2:H$601,$AA79)))</f>
        <v/>
      </c>
      <c r="I79">
        <f>IF($AA79="","",IF(INDEX('Per Invoice'!I$2:I$601,$AA79)="","",INDEX('Per Invoice'!I$2:I$601,$AA79)))</f>
        <v/>
      </c>
      <c r="J79">
        <f>IF($AA79="","",IF(INDEX('Per Invoice'!J$2:J$601,$AA79)="","",INDEX('Per Invoice'!J$2:J$601,$AA79)))</f>
        <v/>
      </c>
      <c r="K79" s="7">
        <f>IF($AA79="","",IF(INDEX('Per Invoice'!K$2:K$601,$AA79)="","",INDEX('Per Invoice'!K$2:K$601,$AA79)))</f>
        <v/>
      </c>
      <c r="L79">
        <f>IF($AA79="","",IF(INDEX('Per Invoice'!L$2:L$601,$AA79)="","",INDEX('Per Invoice'!L$2:L$601,$AA79)))</f>
        <v/>
      </c>
      <c r="M79">
        <f>IF($AA79="","",IF(INDEX('Per Invoice'!M$2:M$601,$AA79)="","",INDEX('Per Invoice'!M$2:M$601,$AA79)))</f>
        <v/>
      </c>
      <c r="N79">
        <f>IF($AA79="","",IF(INDEX('Per Invoice'!N$2:N$601,$AA79)="","",INDEX('Per Invoice'!N$2:N$601,$AA79)))</f>
        <v/>
      </c>
      <c r="O79" s="7">
        <f>IF($AA79="","",IF(INDEX('Per Invoice'!O$2:O$601,$AA79)="","",INDEX('Per Invoice'!O$2:O$601,$AA79)))</f>
        <v/>
      </c>
      <c r="P79" s="7">
        <f>IF($AA79="","",IF(INDEX('Per Invoice'!P$2:P$601,$AA79)="","",INDEX('Per Invoice'!P$2:P$601,$AA79)))</f>
        <v/>
      </c>
      <c r="Q79">
        <f>IF($AA79="","",IF(INDEX('Per Invoice'!Q$2:Q$601,$AA79)="","",INDEX('Per Invoice'!Q$2:Q$601,$AA79)))</f>
        <v/>
      </c>
      <c r="R79" s="7">
        <f>IF($AA79="","",IF(INDEX('Per Invoice'!R$2:R$601,$AA79)="","",INDEX('Per Invoice'!R$2:R$601,$AA79)))</f>
        <v/>
      </c>
      <c r="S79" s="7">
        <f>IF($AA79="","",IF(INDEX('Per Invoice'!S$2:S$601,$AA79)="","",INDEX('Per Invoice'!S$2:S$601,$AA79)))</f>
        <v/>
      </c>
      <c r="T79">
        <f>IF($AA79="","",IF(INDEX('Per Invoice'!T$2:T$601,$AA79)="","",INDEX('Per Invoice'!T$2:T$601,$AA79)))</f>
        <v/>
      </c>
      <c r="U79" s="7">
        <f>IF($AA79="","",IF(INDEX('Per Invoice'!U$2:U$601,$AA79)="","",INDEX('Per Invoice'!U$2:U$601,$AA79)))</f>
        <v/>
      </c>
      <c r="V79" s="7">
        <f>IF($AA79="","",IF(INDEX('Per Invoice'!V$2:V$601,$AA79)="","",INDEX('Per Invoice'!V$2:V$601,$AA79)))</f>
        <v/>
      </c>
      <c r="W79" s="7">
        <f>IF($AA79="","",IF(INDEX('Per Invoice'!W$2:W$601,$AA79)="","",INDEX('Per Invoice'!W$2:W$601,$AA79)))</f>
        <v/>
      </c>
      <c r="X79" s="7">
        <f>IF($AA79="","",IF(INDEX('Per Invoice'!X$2:X$601,$AA79)="","",INDEX('Per Invoice'!X$2:X$601,$AA79)))</f>
        <v/>
      </c>
      <c r="Y79" s="7">
        <f>IF($AA79="","",IF(INDEX('Per Invoice'!Y$2:Y$601,$AA79)="","",INDEX('Per Invoice'!Y$2:Y$601,$AA79)))</f>
        <v/>
      </c>
      <c r="Z79" s="7">
        <f>IF($AA79="","",IF(INDEX('Per Invoice'!Z$2:Z$601,$AA79)="","",INDEX('Per Invoice'!Z$2:Z$601,$AA79)))</f>
        <v/>
      </c>
      <c r="AA79" s="16">
        <f>IFERROR(MATCH(Settings!$C$27&amp;"|"&amp;ROWS($AA$2:$AA79),'Per Invoice'!$AC$2:$AC$601,0),"")</f>
        <v/>
      </c>
    </row>
    <row r="80">
      <c r="A80">
        <f>IF($AA80="","",IF(INDEX('Per Invoice'!A$2:A$601,$AA80)="","",INDEX('Per Invoice'!A$2:A$601,$AA80)))</f>
        <v/>
      </c>
      <c r="B80">
        <f>IF($AA80="","",IF(INDEX('Per Invoice'!B$2:B$601,$AA80)="","",INDEX('Per Invoice'!B$2:B$601,$AA80)))</f>
        <v/>
      </c>
      <c r="C80">
        <f>IF($AA80="","",IF(INDEX('Per Invoice'!C$2:C$601,$AA80)="","",INDEX('Per Invoice'!C$2:C$601,$AA80)))</f>
        <v/>
      </c>
      <c r="D80">
        <f>IF($AA80="","",IF(INDEX('Per Invoice'!D$2:D$601,$AA80)="","",INDEX('Per Invoice'!D$2:D$601,$AA80)))</f>
        <v/>
      </c>
      <c r="E80" s="14">
        <f>IF($AA80="","",IF(INDEX('Per Invoice'!E$2:E$601,$AA80)="","",INDEX('Per Invoice'!E$2:E$601,$AA80)))</f>
        <v/>
      </c>
      <c r="F80">
        <f>IF($AA80="","",IF(INDEX('Per Invoice'!F$2:F$601,$AA80)="","",INDEX('Per Invoice'!F$2:F$601,$AA80)))</f>
        <v/>
      </c>
      <c r="G80">
        <f>IF($AA80="","",IF(INDEX('Per Invoice'!G$2:G$601,$AA80)="","",INDEX('Per Invoice'!G$2:G$601,$AA80)))</f>
        <v/>
      </c>
      <c r="H80">
        <f>IF($AA80="","",IF(INDEX('Per Invoice'!H$2:H$601,$AA80)="","",INDEX('Per Invoice'!H$2:H$601,$AA80)))</f>
        <v/>
      </c>
      <c r="I80">
        <f>IF($AA80="","",IF(INDEX('Per Invoice'!I$2:I$601,$AA80)="","",INDEX('Per Invoice'!I$2:I$601,$AA80)))</f>
        <v/>
      </c>
      <c r="J80">
        <f>IF($AA80="","",IF(INDEX('Per Invoice'!J$2:J$601,$AA80)="","",INDEX('Per Invoice'!J$2:J$601,$AA80)))</f>
        <v/>
      </c>
      <c r="K80" s="7">
        <f>IF($AA80="","",IF(INDEX('Per Invoice'!K$2:K$601,$AA80)="","",INDEX('Per Invoice'!K$2:K$601,$AA80)))</f>
        <v/>
      </c>
      <c r="L80">
        <f>IF($AA80="","",IF(INDEX('Per Invoice'!L$2:L$601,$AA80)="","",INDEX('Per Invoice'!L$2:L$601,$AA80)))</f>
        <v/>
      </c>
      <c r="M80">
        <f>IF($AA80="","",IF(INDEX('Per Invoice'!M$2:M$601,$AA80)="","",INDEX('Per Invoice'!M$2:M$601,$AA80)))</f>
        <v/>
      </c>
      <c r="N80">
        <f>IF($AA80="","",IF(INDEX('Per Invoice'!N$2:N$601,$AA80)="","",INDEX('Per Invoice'!N$2:N$601,$AA80)))</f>
        <v/>
      </c>
      <c r="O80" s="7">
        <f>IF($AA80="","",IF(INDEX('Per Invoice'!O$2:O$601,$AA80)="","",INDEX('Per Invoice'!O$2:O$601,$AA80)))</f>
        <v/>
      </c>
      <c r="P80" s="7">
        <f>IF($AA80="","",IF(INDEX('Per Invoice'!P$2:P$601,$AA80)="","",INDEX('Per Invoice'!P$2:P$601,$AA80)))</f>
        <v/>
      </c>
      <c r="Q80">
        <f>IF($AA80="","",IF(INDEX('Per Invoice'!Q$2:Q$601,$AA80)="","",INDEX('Per Invoice'!Q$2:Q$601,$AA80)))</f>
        <v/>
      </c>
      <c r="R80" s="7">
        <f>IF($AA80="","",IF(INDEX('Per Invoice'!R$2:R$601,$AA80)="","",INDEX('Per Invoice'!R$2:R$601,$AA80)))</f>
        <v/>
      </c>
      <c r="S80" s="7">
        <f>IF($AA80="","",IF(INDEX('Per Invoice'!S$2:S$601,$AA80)="","",INDEX('Per Invoice'!S$2:S$601,$AA80)))</f>
        <v/>
      </c>
      <c r="T80">
        <f>IF($AA80="","",IF(INDEX('Per Invoice'!T$2:T$601,$AA80)="","",INDEX('Per Invoice'!T$2:T$601,$AA80)))</f>
        <v/>
      </c>
      <c r="U80" s="7">
        <f>IF($AA80="","",IF(INDEX('Per Invoice'!U$2:U$601,$AA80)="","",INDEX('Per Invoice'!U$2:U$601,$AA80)))</f>
        <v/>
      </c>
      <c r="V80" s="7">
        <f>IF($AA80="","",IF(INDEX('Per Invoice'!V$2:V$601,$AA80)="","",INDEX('Per Invoice'!V$2:V$601,$AA80)))</f>
        <v/>
      </c>
      <c r="W80" s="7">
        <f>IF($AA80="","",IF(INDEX('Per Invoice'!W$2:W$601,$AA80)="","",INDEX('Per Invoice'!W$2:W$601,$AA80)))</f>
        <v/>
      </c>
      <c r="X80" s="7">
        <f>IF($AA80="","",IF(INDEX('Per Invoice'!X$2:X$601,$AA80)="","",INDEX('Per Invoice'!X$2:X$601,$AA80)))</f>
        <v/>
      </c>
      <c r="Y80" s="7">
        <f>IF($AA80="","",IF(INDEX('Per Invoice'!Y$2:Y$601,$AA80)="","",INDEX('Per Invoice'!Y$2:Y$601,$AA80)))</f>
        <v/>
      </c>
      <c r="Z80" s="7">
        <f>IF($AA80="","",IF(INDEX('Per Invoice'!Z$2:Z$601,$AA80)="","",INDEX('Per Invoice'!Z$2:Z$601,$AA80)))</f>
        <v/>
      </c>
      <c r="AA80" s="16">
        <f>IFERROR(MATCH(Settings!$C$27&amp;"|"&amp;ROWS($AA$2:$AA80),'Per Invoice'!$AC$2:$AC$601,0),"")</f>
        <v/>
      </c>
    </row>
    <row r="81">
      <c r="A81">
        <f>IF($AA81="","",IF(INDEX('Per Invoice'!A$2:A$601,$AA81)="","",INDEX('Per Invoice'!A$2:A$601,$AA81)))</f>
        <v/>
      </c>
      <c r="B81">
        <f>IF($AA81="","",IF(INDEX('Per Invoice'!B$2:B$601,$AA81)="","",INDEX('Per Invoice'!B$2:B$601,$AA81)))</f>
        <v/>
      </c>
      <c r="C81">
        <f>IF($AA81="","",IF(INDEX('Per Invoice'!C$2:C$601,$AA81)="","",INDEX('Per Invoice'!C$2:C$601,$AA81)))</f>
        <v/>
      </c>
      <c r="D81">
        <f>IF($AA81="","",IF(INDEX('Per Invoice'!D$2:D$601,$AA81)="","",INDEX('Per Invoice'!D$2:D$601,$AA81)))</f>
        <v/>
      </c>
      <c r="E81" s="14">
        <f>IF($AA81="","",IF(INDEX('Per Invoice'!E$2:E$601,$AA81)="","",INDEX('Per Invoice'!E$2:E$601,$AA81)))</f>
        <v/>
      </c>
      <c r="F81">
        <f>IF($AA81="","",IF(INDEX('Per Invoice'!F$2:F$601,$AA81)="","",INDEX('Per Invoice'!F$2:F$601,$AA81)))</f>
        <v/>
      </c>
      <c r="G81">
        <f>IF($AA81="","",IF(INDEX('Per Invoice'!G$2:G$601,$AA81)="","",INDEX('Per Invoice'!G$2:G$601,$AA81)))</f>
        <v/>
      </c>
      <c r="H81">
        <f>IF($AA81="","",IF(INDEX('Per Invoice'!H$2:H$601,$AA81)="","",INDEX('Per Invoice'!H$2:H$601,$AA81)))</f>
        <v/>
      </c>
      <c r="I81">
        <f>IF($AA81="","",IF(INDEX('Per Invoice'!I$2:I$601,$AA81)="","",INDEX('Per Invoice'!I$2:I$601,$AA81)))</f>
        <v/>
      </c>
      <c r="J81">
        <f>IF($AA81="","",IF(INDEX('Per Invoice'!J$2:J$601,$AA81)="","",INDEX('Per Invoice'!J$2:J$601,$AA81)))</f>
        <v/>
      </c>
      <c r="K81" s="7">
        <f>IF($AA81="","",IF(INDEX('Per Invoice'!K$2:K$601,$AA81)="","",INDEX('Per Invoice'!K$2:K$601,$AA81)))</f>
        <v/>
      </c>
      <c r="L81">
        <f>IF($AA81="","",IF(INDEX('Per Invoice'!L$2:L$601,$AA81)="","",INDEX('Per Invoice'!L$2:L$601,$AA81)))</f>
        <v/>
      </c>
      <c r="M81">
        <f>IF($AA81="","",IF(INDEX('Per Invoice'!M$2:M$601,$AA81)="","",INDEX('Per Invoice'!M$2:M$601,$AA81)))</f>
        <v/>
      </c>
      <c r="N81">
        <f>IF($AA81="","",IF(INDEX('Per Invoice'!N$2:N$601,$AA81)="","",INDEX('Per Invoice'!N$2:N$601,$AA81)))</f>
        <v/>
      </c>
      <c r="O81" s="7">
        <f>IF($AA81="","",IF(INDEX('Per Invoice'!O$2:O$601,$AA81)="","",INDEX('Per Invoice'!O$2:O$601,$AA81)))</f>
        <v/>
      </c>
      <c r="P81" s="7">
        <f>IF($AA81="","",IF(INDEX('Per Invoice'!P$2:P$601,$AA81)="","",INDEX('Per Invoice'!P$2:P$601,$AA81)))</f>
        <v/>
      </c>
      <c r="Q81">
        <f>IF($AA81="","",IF(INDEX('Per Invoice'!Q$2:Q$601,$AA81)="","",INDEX('Per Invoice'!Q$2:Q$601,$AA81)))</f>
        <v/>
      </c>
      <c r="R81" s="7">
        <f>IF($AA81="","",IF(INDEX('Per Invoice'!R$2:R$601,$AA81)="","",INDEX('Per Invoice'!R$2:R$601,$AA81)))</f>
        <v/>
      </c>
      <c r="S81" s="7">
        <f>IF($AA81="","",IF(INDEX('Per Invoice'!S$2:S$601,$AA81)="","",INDEX('Per Invoice'!S$2:S$601,$AA81)))</f>
        <v/>
      </c>
      <c r="T81">
        <f>IF($AA81="","",IF(INDEX('Per Invoice'!T$2:T$601,$AA81)="","",INDEX('Per Invoice'!T$2:T$601,$AA81)))</f>
        <v/>
      </c>
      <c r="U81" s="7">
        <f>IF($AA81="","",IF(INDEX('Per Invoice'!U$2:U$601,$AA81)="","",INDEX('Per Invoice'!U$2:U$601,$AA81)))</f>
        <v/>
      </c>
      <c r="V81" s="7">
        <f>IF($AA81="","",IF(INDEX('Per Invoice'!V$2:V$601,$AA81)="","",INDEX('Per Invoice'!V$2:V$601,$AA81)))</f>
        <v/>
      </c>
      <c r="W81" s="7">
        <f>IF($AA81="","",IF(INDEX('Per Invoice'!W$2:W$601,$AA81)="","",INDEX('Per Invoice'!W$2:W$601,$AA81)))</f>
        <v/>
      </c>
      <c r="X81" s="7">
        <f>IF($AA81="","",IF(INDEX('Per Invoice'!X$2:X$601,$AA81)="","",INDEX('Per Invoice'!X$2:X$601,$AA81)))</f>
        <v/>
      </c>
      <c r="Y81" s="7">
        <f>IF($AA81="","",IF(INDEX('Per Invoice'!Y$2:Y$601,$AA81)="","",INDEX('Per Invoice'!Y$2:Y$601,$AA81)))</f>
        <v/>
      </c>
      <c r="Z81" s="7">
        <f>IF($AA81="","",IF(INDEX('Per Invoice'!Z$2:Z$601,$AA81)="","",INDEX('Per Invoice'!Z$2:Z$601,$AA81)))</f>
        <v/>
      </c>
      <c r="AA81" s="16">
        <f>IFERROR(MATCH(Settings!$C$27&amp;"|"&amp;ROWS($AA$2:$AA81),'Per Invoice'!$AC$2:$AC$601,0),"")</f>
        <v/>
      </c>
    </row>
    <row r="82">
      <c r="A82">
        <f>IF($AA82="","",IF(INDEX('Per Invoice'!A$2:A$601,$AA82)="","",INDEX('Per Invoice'!A$2:A$601,$AA82)))</f>
        <v/>
      </c>
      <c r="B82">
        <f>IF($AA82="","",IF(INDEX('Per Invoice'!B$2:B$601,$AA82)="","",INDEX('Per Invoice'!B$2:B$601,$AA82)))</f>
        <v/>
      </c>
      <c r="C82">
        <f>IF($AA82="","",IF(INDEX('Per Invoice'!C$2:C$601,$AA82)="","",INDEX('Per Invoice'!C$2:C$601,$AA82)))</f>
        <v/>
      </c>
      <c r="D82">
        <f>IF($AA82="","",IF(INDEX('Per Invoice'!D$2:D$601,$AA82)="","",INDEX('Per Invoice'!D$2:D$601,$AA82)))</f>
        <v/>
      </c>
      <c r="E82" s="14">
        <f>IF($AA82="","",IF(INDEX('Per Invoice'!E$2:E$601,$AA82)="","",INDEX('Per Invoice'!E$2:E$601,$AA82)))</f>
        <v/>
      </c>
      <c r="F82">
        <f>IF($AA82="","",IF(INDEX('Per Invoice'!F$2:F$601,$AA82)="","",INDEX('Per Invoice'!F$2:F$601,$AA82)))</f>
        <v/>
      </c>
      <c r="G82">
        <f>IF($AA82="","",IF(INDEX('Per Invoice'!G$2:G$601,$AA82)="","",INDEX('Per Invoice'!G$2:G$601,$AA82)))</f>
        <v/>
      </c>
      <c r="H82">
        <f>IF($AA82="","",IF(INDEX('Per Invoice'!H$2:H$601,$AA82)="","",INDEX('Per Invoice'!H$2:H$601,$AA82)))</f>
        <v/>
      </c>
      <c r="I82">
        <f>IF($AA82="","",IF(INDEX('Per Invoice'!I$2:I$601,$AA82)="","",INDEX('Per Invoice'!I$2:I$601,$AA82)))</f>
        <v/>
      </c>
      <c r="J82">
        <f>IF($AA82="","",IF(INDEX('Per Invoice'!J$2:J$601,$AA82)="","",INDEX('Per Invoice'!J$2:J$601,$AA82)))</f>
        <v/>
      </c>
      <c r="K82" s="7">
        <f>IF($AA82="","",IF(INDEX('Per Invoice'!K$2:K$601,$AA82)="","",INDEX('Per Invoice'!K$2:K$601,$AA82)))</f>
        <v/>
      </c>
      <c r="L82">
        <f>IF($AA82="","",IF(INDEX('Per Invoice'!L$2:L$601,$AA82)="","",INDEX('Per Invoice'!L$2:L$601,$AA82)))</f>
        <v/>
      </c>
      <c r="M82">
        <f>IF($AA82="","",IF(INDEX('Per Invoice'!M$2:M$601,$AA82)="","",INDEX('Per Invoice'!M$2:M$601,$AA82)))</f>
        <v/>
      </c>
      <c r="N82">
        <f>IF($AA82="","",IF(INDEX('Per Invoice'!N$2:N$601,$AA82)="","",INDEX('Per Invoice'!N$2:N$601,$AA82)))</f>
        <v/>
      </c>
      <c r="O82" s="7">
        <f>IF($AA82="","",IF(INDEX('Per Invoice'!O$2:O$601,$AA82)="","",INDEX('Per Invoice'!O$2:O$601,$AA82)))</f>
        <v/>
      </c>
      <c r="P82" s="7">
        <f>IF($AA82="","",IF(INDEX('Per Invoice'!P$2:P$601,$AA82)="","",INDEX('Per Invoice'!P$2:P$601,$AA82)))</f>
        <v/>
      </c>
      <c r="Q82">
        <f>IF($AA82="","",IF(INDEX('Per Invoice'!Q$2:Q$601,$AA82)="","",INDEX('Per Invoice'!Q$2:Q$601,$AA82)))</f>
        <v/>
      </c>
      <c r="R82" s="7">
        <f>IF($AA82="","",IF(INDEX('Per Invoice'!R$2:R$601,$AA82)="","",INDEX('Per Invoice'!R$2:R$601,$AA82)))</f>
        <v/>
      </c>
      <c r="S82" s="7">
        <f>IF($AA82="","",IF(INDEX('Per Invoice'!S$2:S$601,$AA82)="","",INDEX('Per Invoice'!S$2:S$601,$AA82)))</f>
        <v/>
      </c>
      <c r="T82">
        <f>IF($AA82="","",IF(INDEX('Per Invoice'!T$2:T$601,$AA82)="","",INDEX('Per Invoice'!T$2:T$601,$AA82)))</f>
        <v/>
      </c>
      <c r="U82" s="7">
        <f>IF($AA82="","",IF(INDEX('Per Invoice'!U$2:U$601,$AA82)="","",INDEX('Per Invoice'!U$2:U$601,$AA82)))</f>
        <v/>
      </c>
      <c r="V82" s="7">
        <f>IF($AA82="","",IF(INDEX('Per Invoice'!V$2:V$601,$AA82)="","",INDEX('Per Invoice'!V$2:V$601,$AA82)))</f>
        <v/>
      </c>
      <c r="W82" s="7">
        <f>IF($AA82="","",IF(INDEX('Per Invoice'!W$2:W$601,$AA82)="","",INDEX('Per Invoice'!W$2:W$601,$AA82)))</f>
        <v/>
      </c>
      <c r="X82" s="7">
        <f>IF($AA82="","",IF(INDEX('Per Invoice'!X$2:X$601,$AA82)="","",INDEX('Per Invoice'!X$2:X$601,$AA82)))</f>
        <v/>
      </c>
      <c r="Y82" s="7">
        <f>IF($AA82="","",IF(INDEX('Per Invoice'!Y$2:Y$601,$AA82)="","",INDEX('Per Invoice'!Y$2:Y$601,$AA82)))</f>
        <v/>
      </c>
      <c r="Z82" s="7">
        <f>IF($AA82="","",IF(INDEX('Per Invoice'!Z$2:Z$601,$AA82)="","",INDEX('Per Invoice'!Z$2:Z$601,$AA82)))</f>
        <v/>
      </c>
      <c r="AA82" s="16">
        <f>IFERROR(MATCH(Settings!$C$27&amp;"|"&amp;ROWS($AA$2:$AA82),'Per Invoice'!$AC$2:$AC$601,0),"")</f>
        <v/>
      </c>
    </row>
    <row r="83">
      <c r="A83">
        <f>IF($AA83="","",IF(INDEX('Per Invoice'!A$2:A$601,$AA83)="","",INDEX('Per Invoice'!A$2:A$601,$AA83)))</f>
        <v/>
      </c>
      <c r="B83">
        <f>IF($AA83="","",IF(INDEX('Per Invoice'!B$2:B$601,$AA83)="","",INDEX('Per Invoice'!B$2:B$601,$AA83)))</f>
        <v/>
      </c>
      <c r="C83">
        <f>IF($AA83="","",IF(INDEX('Per Invoice'!C$2:C$601,$AA83)="","",INDEX('Per Invoice'!C$2:C$601,$AA83)))</f>
        <v/>
      </c>
      <c r="D83">
        <f>IF($AA83="","",IF(INDEX('Per Invoice'!D$2:D$601,$AA83)="","",INDEX('Per Invoice'!D$2:D$601,$AA83)))</f>
        <v/>
      </c>
      <c r="E83" s="14">
        <f>IF($AA83="","",IF(INDEX('Per Invoice'!E$2:E$601,$AA83)="","",INDEX('Per Invoice'!E$2:E$601,$AA83)))</f>
        <v/>
      </c>
      <c r="F83">
        <f>IF($AA83="","",IF(INDEX('Per Invoice'!F$2:F$601,$AA83)="","",INDEX('Per Invoice'!F$2:F$601,$AA83)))</f>
        <v/>
      </c>
      <c r="G83">
        <f>IF($AA83="","",IF(INDEX('Per Invoice'!G$2:G$601,$AA83)="","",INDEX('Per Invoice'!G$2:G$601,$AA83)))</f>
        <v/>
      </c>
      <c r="H83">
        <f>IF($AA83="","",IF(INDEX('Per Invoice'!H$2:H$601,$AA83)="","",INDEX('Per Invoice'!H$2:H$601,$AA83)))</f>
        <v/>
      </c>
      <c r="I83">
        <f>IF($AA83="","",IF(INDEX('Per Invoice'!I$2:I$601,$AA83)="","",INDEX('Per Invoice'!I$2:I$601,$AA83)))</f>
        <v/>
      </c>
      <c r="J83">
        <f>IF($AA83="","",IF(INDEX('Per Invoice'!J$2:J$601,$AA83)="","",INDEX('Per Invoice'!J$2:J$601,$AA83)))</f>
        <v/>
      </c>
      <c r="K83" s="7">
        <f>IF($AA83="","",IF(INDEX('Per Invoice'!K$2:K$601,$AA83)="","",INDEX('Per Invoice'!K$2:K$601,$AA83)))</f>
        <v/>
      </c>
      <c r="L83">
        <f>IF($AA83="","",IF(INDEX('Per Invoice'!L$2:L$601,$AA83)="","",INDEX('Per Invoice'!L$2:L$601,$AA83)))</f>
        <v/>
      </c>
      <c r="M83">
        <f>IF($AA83="","",IF(INDEX('Per Invoice'!M$2:M$601,$AA83)="","",INDEX('Per Invoice'!M$2:M$601,$AA83)))</f>
        <v/>
      </c>
      <c r="N83">
        <f>IF($AA83="","",IF(INDEX('Per Invoice'!N$2:N$601,$AA83)="","",INDEX('Per Invoice'!N$2:N$601,$AA83)))</f>
        <v/>
      </c>
      <c r="O83" s="7">
        <f>IF($AA83="","",IF(INDEX('Per Invoice'!O$2:O$601,$AA83)="","",INDEX('Per Invoice'!O$2:O$601,$AA83)))</f>
        <v/>
      </c>
      <c r="P83" s="7">
        <f>IF($AA83="","",IF(INDEX('Per Invoice'!P$2:P$601,$AA83)="","",INDEX('Per Invoice'!P$2:P$601,$AA83)))</f>
        <v/>
      </c>
      <c r="Q83">
        <f>IF($AA83="","",IF(INDEX('Per Invoice'!Q$2:Q$601,$AA83)="","",INDEX('Per Invoice'!Q$2:Q$601,$AA83)))</f>
        <v/>
      </c>
      <c r="R83" s="7">
        <f>IF($AA83="","",IF(INDEX('Per Invoice'!R$2:R$601,$AA83)="","",INDEX('Per Invoice'!R$2:R$601,$AA83)))</f>
        <v/>
      </c>
      <c r="S83" s="7">
        <f>IF($AA83="","",IF(INDEX('Per Invoice'!S$2:S$601,$AA83)="","",INDEX('Per Invoice'!S$2:S$601,$AA83)))</f>
        <v/>
      </c>
      <c r="T83">
        <f>IF($AA83="","",IF(INDEX('Per Invoice'!T$2:T$601,$AA83)="","",INDEX('Per Invoice'!T$2:T$601,$AA83)))</f>
        <v/>
      </c>
      <c r="U83" s="7">
        <f>IF($AA83="","",IF(INDEX('Per Invoice'!U$2:U$601,$AA83)="","",INDEX('Per Invoice'!U$2:U$601,$AA83)))</f>
        <v/>
      </c>
      <c r="V83" s="7">
        <f>IF($AA83="","",IF(INDEX('Per Invoice'!V$2:V$601,$AA83)="","",INDEX('Per Invoice'!V$2:V$601,$AA83)))</f>
        <v/>
      </c>
      <c r="W83" s="7">
        <f>IF($AA83="","",IF(INDEX('Per Invoice'!W$2:W$601,$AA83)="","",INDEX('Per Invoice'!W$2:W$601,$AA83)))</f>
        <v/>
      </c>
      <c r="X83" s="7">
        <f>IF($AA83="","",IF(INDEX('Per Invoice'!X$2:X$601,$AA83)="","",INDEX('Per Invoice'!X$2:X$601,$AA83)))</f>
        <v/>
      </c>
      <c r="Y83" s="7">
        <f>IF($AA83="","",IF(INDEX('Per Invoice'!Y$2:Y$601,$AA83)="","",INDEX('Per Invoice'!Y$2:Y$601,$AA83)))</f>
        <v/>
      </c>
      <c r="Z83" s="7">
        <f>IF($AA83="","",IF(INDEX('Per Invoice'!Z$2:Z$601,$AA83)="","",INDEX('Per Invoice'!Z$2:Z$601,$AA83)))</f>
        <v/>
      </c>
      <c r="AA83" s="16">
        <f>IFERROR(MATCH(Settings!$C$27&amp;"|"&amp;ROWS($AA$2:$AA83),'Per Invoice'!$AC$2:$AC$601,0),"")</f>
        <v/>
      </c>
    </row>
    <row r="84">
      <c r="A84">
        <f>IF($AA84="","",IF(INDEX('Per Invoice'!A$2:A$601,$AA84)="","",INDEX('Per Invoice'!A$2:A$601,$AA84)))</f>
        <v/>
      </c>
      <c r="B84">
        <f>IF($AA84="","",IF(INDEX('Per Invoice'!B$2:B$601,$AA84)="","",INDEX('Per Invoice'!B$2:B$601,$AA84)))</f>
        <v/>
      </c>
      <c r="C84">
        <f>IF($AA84="","",IF(INDEX('Per Invoice'!C$2:C$601,$AA84)="","",INDEX('Per Invoice'!C$2:C$601,$AA84)))</f>
        <v/>
      </c>
      <c r="D84">
        <f>IF($AA84="","",IF(INDEX('Per Invoice'!D$2:D$601,$AA84)="","",INDEX('Per Invoice'!D$2:D$601,$AA84)))</f>
        <v/>
      </c>
      <c r="E84" s="14">
        <f>IF($AA84="","",IF(INDEX('Per Invoice'!E$2:E$601,$AA84)="","",INDEX('Per Invoice'!E$2:E$601,$AA84)))</f>
        <v/>
      </c>
      <c r="F84">
        <f>IF($AA84="","",IF(INDEX('Per Invoice'!F$2:F$601,$AA84)="","",INDEX('Per Invoice'!F$2:F$601,$AA84)))</f>
        <v/>
      </c>
      <c r="G84">
        <f>IF($AA84="","",IF(INDEX('Per Invoice'!G$2:G$601,$AA84)="","",INDEX('Per Invoice'!G$2:G$601,$AA84)))</f>
        <v/>
      </c>
      <c r="H84">
        <f>IF($AA84="","",IF(INDEX('Per Invoice'!H$2:H$601,$AA84)="","",INDEX('Per Invoice'!H$2:H$601,$AA84)))</f>
        <v/>
      </c>
      <c r="I84">
        <f>IF($AA84="","",IF(INDEX('Per Invoice'!I$2:I$601,$AA84)="","",INDEX('Per Invoice'!I$2:I$601,$AA84)))</f>
        <v/>
      </c>
      <c r="J84">
        <f>IF($AA84="","",IF(INDEX('Per Invoice'!J$2:J$601,$AA84)="","",INDEX('Per Invoice'!J$2:J$601,$AA84)))</f>
        <v/>
      </c>
      <c r="K84" s="7">
        <f>IF($AA84="","",IF(INDEX('Per Invoice'!K$2:K$601,$AA84)="","",INDEX('Per Invoice'!K$2:K$601,$AA84)))</f>
        <v/>
      </c>
      <c r="L84">
        <f>IF($AA84="","",IF(INDEX('Per Invoice'!L$2:L$601,$AA84)="","",INDEX('Per Invoice'!L$2:L$601,$AA84)))</f>
        <v/>
      </c>
      <c r="M84">
        <f>IF($AA84="","",IF(INDEX('Per Invoice'!M$2:M$601,$AA84)="","",INDEX('Per Invoice'!M$2:M$601,$AA84)))</f>
        <v/>
      </c>
      <c r="N84">
        <f>IF($AA84="","",IF(INDEX('Per Invoice'!N$2:N$601,$AA84)="","",INDEX('Per Invoice'!N$2:N$601,$AA84)))</f>
        <v/>
      </c>
      <c r="O84" s="7">
        <f>IF($AA84="","",IF(INDEX('Per Invoice'!O$2:O$601,$AA84)="","",INDEX('Per Invoice'!O$2:O$601,$AA84)))</f>
        <v/>
      </c>
      <c r="P84" s="7">
        <f>IF($AA84="","",IF(INDEX('Per Invoice'!P$2:P$601,$AA84)="","",INDEX('Per Invoice'!P$2:P$601,$AA84)))</f>
        <v/>
      </c>
      <c r="Q84">
        <f>IF($AA84="","",IF(INDEX('Per Invoice'!Q$2:Q$601,$AA84)="","",INDEX('Per Invoice'!Q$2:Q$601,$AA84)))</f>
        <v/>
      </c>
      <c r="R84" s="7">
        <f>IF($AA84="","",IF(INDEX('Per Invoice'!R$2:R$601,$AA84)="","",INDEX('Per Invoice'!R$2:R$601,$AA84)))</f>
        <v/>
      </c>
      <c r="S84" s="7">
        <f>IF($AA84="","",IF(INDEX('Per Invoice'!S$2:S$601,$AA84)="","",INDEX('Per Invoice'!S$2:S$601,$AA84)))</f>
        <v/>
      </c>
      <c r="T84">
        <f>IF($AA84="","",IF(INDEX('Per Invoice'!T$2:T$601,$AA84)="","",INDEX('Per Invoice'!T$2:T$601,$AA84)))</f>
        <v/>
      </c>
      <c r="U84" s="7">
        <f>IF($AA84="","",IF(INDEX('Per Invoice'!U$2:U$601,$AA84)="","",INDEX('Per Invoice'!U$2:U$601,$AA84)))</f>
        <v/>
      </c>
      <c r="V84" s="7">
        <f>IF($AA84="","",IF(INDEX('Per Invoice'!V$2:V$601,$AA84)="","",INDEX('Per Invoice'!V$2:V$601,$AA84)))</f>
        <v/>
      </c>
      <c r="W84" s="7">
        <f>IF($AA84="","",IF(INDEX('Per Invoice'!W$2:W$601,$AA84)="","",INDEX('Per Invoice'!W$2:W$601,$AA84)))</f>
        <v/>
      </c>
      <c r="X84" s="7">
        <f>IF($AA84="","",IF(INDEX('Per Invoice'!X$2:X$601,$AA84)="","",INDEX('Per Invoice'!X$2:X$601,$AA84)))</f>
        <v/>
      </c>
      <c r="Y84" s="7">
        <f>IF($AA84="","",IF(INDEX('Per Invoice'!Y$2:Y$601,$AA84)="","",INDEX('Per Invoice'!Y$2:Y$601,$AA84)))</f>
        <v/>
      </c>
      <c r="Z84" s="7">
        <f>IF($AA84="","",IF(INDEX('Per Invoice'!Z$2:Z$601,$AA84)="","",INDEX('Per Invoice'!Z$2:Z$601,$AA84)))</f>
        <v/>
      </c>
      <c r="AA84" s="16">
        <f>IFERROR(MATCH(Settings!$C$27&amp;"|"&amp;ROWS($AA$2:$AA84),'Per Invoice'!$AC$2:$AC$601,0),"")</f>
        <v/>
      </c>
    </row>
    <row r="85">
      <c r="A85">
        <f>IF($AA85="","",IF(INDEX('Per Invoice'!A$2:A$601,$AA85)="","",INDEX('Per Invoice'!A$2:A$601,$AA85)))</f>
        <v/>
      </c>
      <c r="B85">
        <f>IF($AA85="","",IF(INDEX('Per Invoice'!B$2:B$601,$AA85)="","",INDEX('Per Invoice'!B$2:B$601,$AA85)))</f>
        <v/>
      </c>
      <c r="C85">
        <f>IF($AA85="","",IF(INDEX('Per Invoice'!C$2:C$601,$AA85)="","",INDEX('Per Invoice'!C$2:C$601,$AA85)))</f>
        <v/>
      </c>
      <c r="D85">
        <f>IF($AA85="","",IF(INDEX('Per Invoice'!D$2:D$601,$AA85)="","",INDEX('Per Invoice'!D$2:D$601,$AA85)))</f>
        <v/>
      </c>
      <c r="E85" s="14">
        <f>IF($AA85="","",IF(INDEX('Per Invoice'!E$2:E$601,$AA85)="","",INDEX('Per Invoice'!E$2:E$601,$AA85)))</f>
        <v/>
      </c>
      <c r="F85">
        <f>IF($AA85="","",IF(INDEX('Per Invoice'!F$2:F$601,$AA85)="","",INDEX('Per Invoice'!F$2:F$601,$AA85)))</f>
        <v/>
      </c>
      <c r="G85">
        <f>IF($AA85="","",IF(INDEX('Per Invoice'!G$2:G$601,$AA85)="","",INDEX('Per Invoice'!G$2:G$601,$AA85)))</f>
        <v/>
      </c>
      <c r="H85">
        <f>IF($AA85="","",IF(INDEX('Per Invoice'!H$2:H$601,$AA85)="","",INDEX('Per Invoice'!H$2:H$601,$AA85)))</f>
        <v/>
      </c>
      <c r="I85">
        <f>IF($AA85="","",IF(INDEX('Per Invoice'!I$2:I$601,$AA85)="","",INDEX('Per Invoice'!I$2:I$601,$AA85)))</f>
        <v/>
      </c>
      <c r="J85">
        <f>IF($AA85="","",IF(INDEX('Per Invoice'!J$2:J$601,$AA85)="","",INDEX('Per Invoice'!J$2:J$601,$AA85)))</f>
        <v/>
      </c>
      <c r="K85" s="7">
        <f>IF($AA85="","",IF(INDEX('Per Invoice'!K$2:K$601,$AA85)="","",INDEX('Per Invoice'!K$2:K$601,$AA85)))</f>
        <v/>
      </c>
      <c r="L85">
        <f>IF($AA85="","",IF(INDEX('Per Invoice'!L$2:L$601,$AA85)="","",INDEX('Per Invoice'!L$2:L$601,$AA85)))</f>
        <v/>
      </c>
      <c r="M85">
        <f>IF($AA85="","",IF(INDEX('Per Invoice'!M$2:M$601,$AA85)="","",INDEX('Per Invoice'!M$2:M$601,$AA85)))</f>
        <v/>
      </c>
      <c r="N85">
        <f>IF($AA85="","",IF(INDEX('Per Invoice'!N$2:N$601,$AA85)="","",INDEX('Per Invoice'!N$2:N$601,$AA85)))</f>
        <v/>
      </c>
      <c r="O85" s="7">
        <f>IF($AA85="","",IF(INDEX('Per Invoice'!O$2:O$601,$AA85)="","",INDEX('Per Invoice'!O$2:O$601,$AA85)))</f>
        <v/>
      </c>
      <c r="P85" s="7">
        <f>IF($AA85="","",IF(INDEX('Per Invoice'!P$2:P$601,$AA85)="","",INDEX('Per Invoice'!P$2:P$601,$AA85)))</f>
        <v/>
      </c>
      <c r="Q85">
        <f>IF($AA85="","",IF(INDEX('Per Invoice'!Q$2:Q$601,$AA85)="","",INDEX('Per Invoice'!Q$2:Q$601,$AA85)))</f>
        <v/>
      </c>
      <c r="R85" s="7">
        <f>IF($AA85="","",IF(INDEX('Per Invoice'!R$2:R$601,$AA85)="","",INDEX('Per Invoice'!R$2:R$601,$AA85)))</f>
        <v/>
      </c>
      <c r="S85" s="7">
        <f>IF($AA85="","",IF(INDEX('Per Invoice'!S$2:S$601,$AA85)="","",INDEX('Per Invoice'!S$2:S$601,$AA85)))</f>
        <v/>
      </c>
      <c r="T85">
        <f>IF($AA85="","",IF(INDEX('Per Invoice'!T$2:T$601,$AA85)="","",INDEX('Per Invoice'!T$2:T$601,$AA85)))</f>
        <v/>
      </c>
      <c r="U85" s="7">
        <f>IF($AA85="","",IF(INDEX('Per Invoice'!U$2:U$601,$AA85)="","",INDEX('Per Invoice'!U$2:U$601,$AA85)))</f>
        <v/>
      </c>
      <c r="V85" s="7">
        <f>IF($AA85="","",IF(INDEX('Per Invoice'!V$2:V$601,$AA85)="","",INDEX('Per Invoice'!V$2:V$601,$AA85)))</f>
        <v/>
      </c>
      <c r="W85" s="7">
        <f>IF($AA85="","",IF(INDEX('Per Invoice'!W$2:W$601,$AA85)="","",INDEX('Per Invoice'!W$2:W$601,$AA85)))</f>
        <v/>
      </c>
      <c r="X85" s="7">
        <f>IF($AA85="","",IF(INDEX('Per Invoice'!X$2:X$601,$AA85)="","",INDEX('Per Invoice'!X$2:X$601,$AA85)))</f>
        <v/>
      </c>
      <c r="Y85" s="7">
        <f>IF($AA85="","",IF(INDEX('Per Invoice'!Y$2:Y$601,$AA85)="","",INDEX('Per Invoice'!Y$2:Y$601,$AA85)))</f>
        <v/>
      </c>
      <c r="Z85" s="7">
        <f>IF($AA85="","",IF(INDEX('Per Invoice'!Z$2:Z$601,$AA85)="","",INDEX('Per Invoice'!Z$2:Z$601,$AA85)))</f>
        <v/>
      </c>
      <c r="AA85" s="16">
        <f>IFERROR(MATCH(Settings!$C$27&amp;"|"&amp;ROWS($AA$2:$AA85),'Per Invoice'!$AC$2:$AC$601,0),"")</f>
        <v/>
      </c>
    </row>
    <row r="86">
      <c r="A86">
        <f>IF($AA86="","",IF(INDEX('Per Invoice'!A$2:A$601,$AA86)="","",INDEX('Per Invoice'!A$2:A$601,$AA86)))</f>
        <v/>
      </c>
      <c r="B86">
        <f>IF($AA86="","",IF(INDEX('Per Invoice'!B$2:B$601,$AA86)="","",INDEX('Per Invoice'!B$2:B$601,$AA86)))</f>
        <v/>
      </c>
      <c r="C86">
        <f>IF($AA86="","",IF(INDEX('Per Invoice'!C$2:C$601,$AA86)="","",INDEX('Per Invoice'!C$2:C$601,$AA86)))</f>
        <v/>
      </c>
      <c r="D86">
        <f>IF($AA86="","",IF(INDEX('Per Invoice'!D$2:D$601,$AA86)="","",INDEX('Per Invoice'!D$2:D$601,$AA86)))</f>
        <v/>
      </c>
      <c r="E86" s="14">
        <f>IF($AA86="","",IF(INDEX('Per Invoice'!E$2:E$601,$AA86)="","",INDEX('Per Invoice'!E$2:E$601,$AA86)))</f>
        <v/>
      </c>
      <c r="F86">
        <f>IF($AA86="","",IF(INDEX('Per Invoice'!F$2:F$601,$AA86)="","",INDEX('Per Invoice'!F$2:F$601,$AA86)))</f>
        <v/>
      </c>
      <c r="G86">
        <f>IF($AA86="","",IF(INDEX('Per Invoice'!G$2:G$601,$AA86)="","",INDEX('Per Invoice'!G$2:G$601,$AA86)))</f>
        <v/>
      </c>
      <c r="H86">
        <f>IF($AA86="","",IF(INDEX('Per Invoice'!H$2:H$601,$AA86)="","",INDEX('Per Invoice'!H$2:H$601,$AA86)))</f>
        <v/>
      </c>
      <c r="I86">
        <f>IF($AA86="","",IF(INDEX('Per Invoice'!I$2:I$601,$AA86)="","",INDEX('Per Invoice'!I$2:I$601,$AA86)))</f>
        <v/>
      </c>
      <c r="J86">
        <f>IF($AA86="","",IF(INDEX('Per Invoice'!J$2:J$601,$AA86)="","",INDEX('Per Invoice'!J$2:J$601,$AA86)))</f>
        <v/>
      </c>
      <c r="K86" s="7">
        <f>IF($AA86="","",IF(INDEX('Per Invoice'!K$2:K$601,$AA86)="","",INDEX('Per Invoice'!K$2:K$601,$AA86)))</f>
        <v/>
      </c>
      <c r="L86">
        <f>IF($AA86="","",IF(INDEX('Per Invoice'!L$2:L$601,$AA86)="","",INDEX('Per Invoice'!L$2:L$601,$AA86)))</f>
        <v/>
      </c>
      <c r="M86">
        <f>IF($AA86="","",IF(INDEX('Per Invoice'!M$2:M$601,$AA86)="","",INDEX('Per Invoice'!M$2:M$601,$AA86)))</f>
        <v/>
      </c>
      <c r="N86">
        <f>IF($AA86="","",IF(INDEX('Per Invoice'!N$2:N$601,$AA86)="","",INDEX('Per Invoice'!N$2:N$601,$AA86)))</f>
        <v/>
      </c>
      <c r="O86" s="7">
        <f>IF($AA86="","",IF(INDEX('Per Invoice'!O$2:O$601,$AA86)="","",INDEX('Per Invoice'!O$2:O$601,$AA86)))</f>
        <v/>
      </c>
      <c r="P86" s="7">
        <f>IF($AA86="","",IF(INDEX('Per Invoice'!P$2:P$601,$AA86)="","",INDEX('Per Invoice'!P$2:P$601,$AA86)))</f>
        <v/>
      </c>
      <c r="Q86">
        <f>IF($AA86="","",IF(INDEX('Per Invoice'!Q$2:Q$601,$AA86)="","",INDEX('Per Invoice'!Q$2:Q$601,$AA86)))</f>
        <v/>
      </c>
      <c r="R86" s="7">
        <f>IF($AA86="","",IF(INDEX('Per Invoice'!R$2:R$601,$AA86)="","",INDEX('Per Invoice'!R$2:R$601,$AA86)))</f>
        <v/>
      </c>
      <c r="S86" s="7">
        <f>IF($AA86="","",IF(INDEX('Per Invoice'!S$2:S$601,$AA86)="","",INDEX('Per Invoice'!S$2:S$601,$AA86)))</f>
        <v/>
      </c>
      <c r="T86">
        <f>IF($AA86="","",IF(INDEX('Per Invoice'!T$2:T$601,$AA86)="","",INDEX('Per Invoice'!T$2:T$601,$AA86)))</f>
        <v/>
      </c>
      <c r="U86" s="7">
        <f>IF($AA86="","",IF(INDEX('Per Invoice'!U$2:U$601,$AA86)="","",INDEX('Per Invoice'!U$2:U$601,$AA86)))</f>
        <v/>
      </c>
      <c r="V86" s="7">
        <f>IF($AA86="","",IF(INDEX('Per Invoice'!V$2:V$601,$AA86)="","",INDEX('Per Invoice'!V$2:V$601,$AA86)))</f>
        <v/>
      </c>
      <c r="W86" s="7">
        <f>IF($AA86="","",IF(INDEX('Per Invoice'!W$2:W$601,$AA86)="","",INDEX('Per Invoice'!W$2:W$601,$AA86)))</f>
        <v/>
      </c>
      <c r="X86" s="7">
        <f>IF($AA86="","",IF(INDEX('Per Invoice'!X$2:X$601,$AA86)="","",INDEX('Per Invoice'!X$2:X$601,$AA86)))</f>
        <v/>
      </c>
      <c r="Y86" s="7">
        <f>IF($AA86="","",IF(INDEX('Per Invoice'!Y$2:Y$601,$AA86)="","",INDEX('Per Invoice'!Y$2:Y$601,$AA86)))</f>
        <v/>
      </c>
      <c r="Z86" s="7">
        <f>IF($AA86="","",IF(INDEX('Per Invoice'!Z$2:Z$601,$AA86)="","",INDEX('Per Invoice'!Z$2:Z$601,$AA86)))</f>
        <v/>
      </c>
      <c r="AA86" s="16">
        <f>IFERROR(MATCH(Settings!$C$27&amp;"|"&amp;ROWS($AA$2:$AA86),'Per Invoice'!$AC$2:$AC$601,0),"")</f>
        <v/>
      </c>
    </row>
    <row r="87">
      <c r="A87">
        <f>IF($AA87="","",IF(INDEX('Per Invoice'!A$2:A$601,$AA87)="","",INDEX('Per Invoice'!A$2:A$601,$AA87)))</f>
        <v/>
      </c>
      <c r="B87">
        <f>IF($AA87="","",IF(INDEX('Per Invoice'!B$2:B$601,$AA87)="","",INDEX('Per Invoice'!B$2:B$601,$AA87)))</f>
        <v/>
      </c>
      <c r="C87">
        <f>IF($AA87="","",IF(INDEX('Per Invoice'!C$2:C$601,$AA87)="","",INDEX('Per Invoice'!C$2:C$601,$AA87)))</f>
        <v/>
      </c>
      <c r="D87">
        <f>IF($AA87="","",IF(INDEX('Per Invoice'!D$2:D$601,$AA87)="","",INDEX('Per Invoice'!D$2:D$601,$AA87)))</f>
        <v/>
      </c>
      <c r="E87" s="14">
        <f>IF($AA87="","",IF(INDEX('Per Invoice'!E$2:E$601,$AA87)="","",INDEX('Per Invoice'!E$2:E$601,$AA87)))</f>
        <v/>
      </c>
      <c r="F87">
        <f>IF($AA87="","",IF(INDEX('Per Invoice'!F$2:F$601,$AA87)="","",INDEX('Per Invoice'!F$2:F$601,$AA87)))</f>
        <v/>
      </c>
      <c r="G87">
        <f>IF($AA87="","",IF(INDEX('Per Invoice'!G$2:G$601,$AA87)="","",INDEX('Per Invoice'!G$2:G$601,$AA87)))</f>
        <v/>
      </c>
      <c r="H87">
        <f>IF($AA87="","",IF(INDEX('Per Invoice'!H$2:H$601,$AA87)="","",INDEX('Per Invoice'!H$2:H$601,$AA87)))</f>
        <v/>
      </c>
      <c r="I87">
        <f>IF($AA87="","",IF(INDEX('Per Invoice'!I$2:I$601,$AA87)="","",INDEX('Per Invoice'!I$2:I$601,$AA87)))</f>
        <v/>
      </c>
      <c r="J87">
        <f>IF($AA87="","",IF(INDEX('Per Invoice'!J$2:J$601,$AA87)="","",INDEX('Per Invoice'!J$2:J$601,$AA87)))</f>
        <v/>
      </c>
      <c r="K87" s="7">
        <f>IF($AA87="","",IF(INDEX('Per Invoice'!K$2:K$601,$AA87)="","",INDEX('Per Invoice'!K$2:K$601,$AA87)))</f>
        <v/>
      </c>
      <c r="L87">
        <f>IF($AA87="","",IF(INDEX('Per Invoice'!L$2:L$601,$AA87)="","",INDEX('Per Invoice'!L$2:L$601,$AA87)))</f>
        <v/>
      </c>
      <c r="M87">
        <f>IF($AA87="","",IF(INDEX('Per Invoice'!M$2:M$601,$AA87)="","",INDEX('Per Invoice'!M$2:M$601,$AA87)))</f>
        <v/>
      </c>
      <c r="N87">
        <f>IF($AA87="","",IF(INDEX('Per Invoice'!N$2:N$601,$AA87)="","",INDEX('Per Invoice'!N$2:N$601,$AA87)))</f>
        <v/>
      </c>
      <c r="O87" s="7">
        <f>IF($AA87="","",IF(INDEX('Per Invoice'!O$2:O$601,$AA87)="","",INDEX('Per Invoice'!O$2:O$601,$AA87)))</f>
        <v/>
      </c>
      <c r="P87" s="7">
        <f>IF($AA87="","",IF(INDEX('Per Invoice'!P$2:P$601,$AA87)="","",INDEX('Per Invoice'!P$2:P$601,$AA87)))</f>
        <v/>
      </c>
      <c r="Q87">
        <f>IF($AA87="","",IF(INDEX('Per Invoice'!Q$2:Q$601,$AA87)="","",INDEX('Per Invoice'!Q$2:Q$601,$AA87)))</f>
        <v/>
      </c>
      <c r="R87" s="7">
        <f>IF($AA87="","",IF(INDEX('Per Invoice'!R$2:R$601,$AA87)="","",INDEX('Per Invoice'!R$2:R$601,$AA87)))</f>
        <v/>
      </c>
      <c r="S87" s="7">
        <f>IF($AA87="","",IF(INDEX('Per Invoice'!S$2:S$601,$AA87)="","",INDEX('Per Invoice'!S$2:S$601,$AA87)))</f>
        <v/>
      </c>
      <c r="T87">
        <f>IF($AA87="","",IF(INDEX('Per Invoice'!T$2:T$601,$AA87)="","",INDEX('Per Invoice'!T$2:T$601,$AA87)))</f>
        <v/>
      </c>
      <c r="U87" s="7">
        <f>IF($AA87="","",IF(INDEX('Per Invoice'!U$2:U$601,$AA87)="","",INDEX('Per Invoice'!U$2:U$601,$AA87)))</f>
        <v/>
      </c>
      <c r="V87" s="7">
        <f>IF($AA87="","",IF(INDEX('Per Invoice'!V$2:V$601,$AA87)="","",INDEX('Per Invoice'!V$2:V$601,$AA87)))</f>
        <v/>
      </c>
      <c r="W87" s="7">
        <f>IF($AA87="","",IF(INDEX('Per Invoice'!W$2:W$601,$AA87)="","",INDEX('Per Invoice'!W$2:W$601,$AA87)))</f>
        <v/>
      </c>
      <c r="X87" s="7">
        <f>IF($AA87="","",IF(INDEX('Per Invoice'!X$2:X$601,$AA87)="","",INDEX('Per Invoice'!X$2:X$601,$AA87)))</f>
        <v/>
      </c>
      <c r="Y87" s="7">
        <f>IF($AA87="","",IF(INDEX('Per Invoice'!Y$2:Y$601,$AA87)="","",INDEX('Per Invoice'!Y$2:Y$601,$AA87)))</f>
        <v/>
      </c>
      <c r="Z87" s="7">
        <f>IF($AA87="","",IF(INDEX('Per Invoice'!Z$2:Z$601,$AA87)="","",INDEX('Per Invoice'!Z$2:Z$601,$AA87)))</f>
        <v/>
      </c>
      <c r="AA87" s="16">
        <f>IFERROR(MATCH(Settings!$C$27&amp;"|"&amp;ROWS($AA$2:$AA87),'Per Invoice'!$AC$2:$AC$601,0),"")</f>
        <v/>
      </c>
    </row>
    <row r="88">
      <c r="A88">
        <f>IF($AA88="","",IF(INDEX('Per Invoice'!A$2:A$601,$AA88)="","",INDEX('Per Invoice'!A$2:A$601,$AA88)))</f>
        <v/>
      </c>
      <c r="B88">
        <f>IF($AA88="","",IF(INDEX('Per Invoice'!B$2:B$601,$AA88)="","",INDEX('Per Invoice'!B$2:B$601,$AA88)))</f>
        <v/>
      </c>
      <c r="C88">
        <f>IF($AA88="","",IF(INDEX('Per Invoice'!C$2:C$601,$AA88)="","",INDEX('Per Invoice'!C$2:C$601,$AA88)))</f>
        <v/>
      </c>
      <c r="D88">
        <f>IF($AA88="","",IF(INDEX('Per Invoice'!D$2:D$601,$AA88)="","",INDEX('Per Invoice'!D$2:D$601,$AA88)))</f>
        <v/>
      </c>
      <c r="E88" s="14">
        <f>IF($AA88="","",IF(INDEX('Per Invoice'!E$2:E$601,$AA88)="","",INDEX('Per Invoice'!E$2:E$601,$AA88)))</f>
        <v/>
      </c>
      <c r="F88">
        <f>IF($AA88="","",IF(INDEX('Per Invoice'!F$2:F$601,$AA88)="","",INDEX('Per Invoice'!F$2:F$601,$AA88)))</f>
        <v/>
      </c>
      <c r="G88">
        <f>IF($AA88="","",IF(INDEX('Per Invoice'!G$2:G$601,$AA88)="","",INDEX('Per Invoice'!G$2:G$601,$AA88)))</f>
        <v/>
      </c>
      <c r="H88">
        <f>IF($AA88="","",IF(INDEX('Per Invoice'!H$2:H$601,$AA88)="","",INDEX('Per Invoice'!H$2:H$601,$AA88)))</f>
        <v/>
      </c>
      <c r="I88">
        <f>IF($AA88="","",IF(INDEX('Per Invoice'!I$2:I$601,$AA88)="","",INDEX('Per Invoice'!I$2:I$601,$AA88)))</f>
        <v/>
      </c>
      <c r="J88">
        <f>IF($AA88="","",IF(INDEX('Per Invoice'!J$2:J$601,$AA88)="","",INDEX('Per Invoice'!J$2:J$601,$AA88)))</f>
        <v/>
      </c>
      <c r="K88" s="7">
        <f>IF($AA88="","",IF(INDEX('Per Invoice'!K$2:K$601,$AA88)="","",INDEX('Per Invoice'!K$2:K$601,$AA88)))</f>
        <v/>
      </c>
      <c r="L88">
        <f>IF($AA88="","",IF(INDEX('Per Invoice'!L$2:L$601,$AA88)="","",INDEX('Per Invoice'!L$2:L$601,$AA88)))</f>
        <v/>
      </c>
      <c r="M88">
        <f>IF($AA88="","",IF(INDEX('Per Invoice'!M$2:M$601,$AA88)="","",INDEX('Per Invoice'!M$2:M$601,$AA88)))</f>
        <v/>
      </c>
      <c r="N88">
        <f>IF($AA88="","",IF(INDEX('Per Invoice'!N$2:N$601,$AA88)="","",INDEX('Per Invoice'!N$2:N$601,$AA88)))</f>
        <v/>
      </c>
      <c r="O88" s="7">
        <f>IF($AA88="","",IF(INDEX('Per Invoice'!O$2:O$601,$AA88)="","",INDEX('Per Invoice'!O$2:O$601,$AA88)))</f>
        <v/>
      </c>
      <c r="P88" s="7">
        <f>IF($AA88="","",IF(INDEX('Per Invoice'!P$2:P$601,$AA88)="","",INDEX('Per Invoice'!P$2:P$601,$AA88)))</f>
        <v/>
      </c>
      <c r="Q88">
        <f>IF($AA88="","",IF(INDEX('Per Invoice'!Q$2:Q$601,$AA88)="","",INDEX('Per Invoice'!Q$2:Q$601,$AA88)))</f>
        <v/>
      </c>
      <c r="R88" s="7">
        <f>IF($AA88="","",IF(INDEX('Per Invoice'!R$2:R$601,$AA88)="","",INDEX('Per Invoice'!R$2:R$601,$AA88)))</f>
        <v/>
      </c>
      <c r="S88" s="7">
        <f>IF($AA88="","",IF(INDEX('Per Invoice'!S$2:S$601,$AA88)="","",INDEX('Per Invoice'!S$2:S$601,$AA88)))</f>
        <v/>
      </c>
      <c r="T88">
        <f>IF($AA88="","",IF(INDEX('Per Invoice'!T$2:T$601,$AA88)="","",INDEX('Per Invoice'!T$2:T$601,$AA88)))</f>
        <v/>
      </c>
      <c r="U88" s="7">
        <f>IF($AA88="","",IF(INDEX('Per Invoice'!U$2:U$601,$AA88)="","",INDEX('Per Invoice'!U$2:U$601,$AA88)))</f>
        <v/>
      </c>
      <c r="V88" s="7">
        <f>IF($AA88="","",IF(INDEX('Per Invoice'!V$2:V$601,$AA88)="","",INDEX('Per Invoice'!V$2:V$601,$AA88)))</f>
        <v/>
      </c>
      <c r="W88" s="7">
        <f>IF($AA88="","",IF(INDEX('Per Invoice'!W$2:W$601,$AA88)="","",INDEX('Per Invoice'!W$2:W$601,$AA88)))</f>
        <v/>
      </c>
      <c r="X88" s="7">
        <f>IF($AA88="","",IF(INDEX('Per Invoice'!X$2:X$601,$AA88)="","",INDEX('Per Invoice'!X$2:X$601,$AA88)))</f>
        <v/>
      </c>
      <c r="Y88" s="7">
        <f>IF($AA88="","",IF(INDEX('Per Invoice'!Y$2:Y$601,$AA88)="","",INDEX('Per Invoice'!Y$2:Y$601,$AA88)))</f>
        <v/>
      </c>
      <c r="Z88" s="7">
        <f>IF($AA88="","",IF(INDEX('Per Invoice'!Z$2:Z$601,$AA88)="","",INDEX('Per Invoice'!Z$2:Z$601,$AA88)))</f>
        <v/>
      </c>
      <c r="AA88" s="16">
        <f>IFERROR(MATCH(Settings!$C$27&amp;"|"&amp;ROWS($AA$2:$AA88),'Per Invoice'!$AC$2:$AC$601,0),"")</f>
        <v/>
      </c>
    </row>
    <row r="89">
      <c r="A89">
        <f>IF($AA89="","",IF(INDEX('Per Invoice'!A$2:A$601,$AA89)="","",INDEX('Per Invoice'!A$2:A$601,$AA89)))</f>
        <v/>
      </c>
      <c r="B89">
        <f>IF($AA89="","",IF(INDEX('Per Invoice'!B$2:B$601,$AA89)="","",INDEX('Per Invoice'!B$2:B$601,$AA89)))</f>
        <v/>
      </c>
      <c r="C89">
        <f>IF($AA89="","",IF(INDEX('Per Invoice'!C$2:C$601,$AA89)="","",INDEX('Per Invoice'!C$2:C$601,$AA89)))</f>
        <v/>
      </c>
      <c r="D89">
        <f>IF($AA89="","",IF(INDEX('Per Invoice'!D$2:D$601,$AA89)="","",INDEX('Per Invoice'!D$2:D$601,$AA89)))</f>
        <v/>
      </c>
      <c r="E89" s="14">
        <f>IF($AA89="","",IF(INDEX('Per Invoice'!E$2:E$601,$AA89)="","",INDEX('Per Invoice'!E$2:E$601,$AA89)))</f>
        <v/>
      </c>
      <c r="F89">
        <f>IF($AA89="","",IF(INDEX('Per Invoice'!F$2:F$601,$AA89)="","",INDEX('Per Invoice'!F$2:F$601,$AA89)))</f>
        <v/>
      </c>
      <c r="G89">
        <f>IF($AA89="","",IF(INDEX('Per Invoice'!G$2:G$601,$AA89)="","",INDEX('Per Invoice'!G$2:G$601,$AA89)))</f>
        <v/>
      </c>
      <c r="H89">
        <f>IF($AA89="","",IF(INDEX('Per Invoice'!H$2:H$601,$AA89)="","",INDEX('Per Invoice'!H$2:H$601,$AA89)))</f>
        <v/>
      </c>
      <c r="I89">
        <f>IF($AA89="","",IF(INDEX('Per Invoice'!I$2:I$601,$AA89)="","",INDEX('Per Invoice'!I$2:I$601,$AA89)))</f>
        <v/>
      </c>
      <c r="J89">
        <f>IF($AA89="","",IF(INDEX('Per Invoice'!J$2:J$601,$AA89)="","",INDEX('Per Invoice'!J$2:J$601,$AA89)))</f>
        <v/>
      </c>
      <c r="K89" s="7">
        <f>IF($AA89="","",IF(INDEX('Per Invoice'!K$2:K$601,$AA89)="","",INDEX('Per Invoice'!K$2:K$601,$AA89)))</f>
        <v/>
      </c>
      <c r="L89">
        <f>IF($AA89="","",IF(INDEX('Per Invoice'!L$2:L$601,$AA89)="","",INDEX('Per Invoice'!L$2:L$601,$AA89)))</f>
        <v/>
      </c>
      <c r="M89">
        <f>IF($AA89="","",IF(INDEX('Per Invoice'!M$2:M$601,$AA89)="","",INDEX('Per Invoice'!M$2:M$601,$AA89)))</f>
        <v/>
      </c>
      <c r="N89">
        <f>IF($AA89="","",IF(INDEX('Per Invoice'!N$2:N$601,$AA89)="","",INDEX('Per Invoice'!N$2:N$601,$AA89)))</f>
        <v/>
      </c>
      <c r="O89" s="7">
        <f>IF($AA89="","",IF(INDEX('Per Invoice'!O$2:O$601,$AA89)="","",INDEX('Per Invoice'!O$2:O$601,$AA89)))</f>
        <v/>
      </c>
      <c r="P89" s="7">
        <f>IF($AA89="","",IF(INDEX('Per Invoice'!P$2:P$601,$AA89)="","",INDEX('Per Invoice'!P$2:P$601,$AA89)))</f>
        <v/>
      </c>
      <c r="Q89">
        <f>IF($AA89="","",IF(INDEX('Per Invoice'!Q$2:Q$601,$AA89)="","",INDEX('Per Invoice'!Q$2:Q$601,$AA89)))</f>
        <v/>
      </c>
      <c r="R89" s="7">
        <f>IF($AA89="","",IF(INDEX('Per Invoice'!R$2:R$601,$AA89)="","",INDEX('Per Invoice'!R$2:R$601,$AA89)))</f>
        <v/>
      </c>
      <c r="S89" s="7">
        <f>IF($AA89="","",IF(INDEX('Per Invoice'!S$2:S$601,$AA89)="","",INDEX('Per Invoice'!S$2:S$601,$AA89)))</f>
        <v/>
      </c>
      <c r="T89">
        <f>IF($AA89="","",IF(INDEX('Per Invoice'!T$2:T$601,$AA89)="","",INDEX('Per Invoice'!T$2:T$601,$AA89)))</f>
        <v/>
      </c>
      <c r="U89" s="7">
        <f>IF($AA89="","",IF(INDEX('Per Invoice'!U$2:U$601,$AA89)="","",INDEX('Per Invoice'!U$2:U$601,$AA89)))</f>
        <v/>
      </c>
      <c r="V89" s="7">
        <f>IF($AA89="","",IF(INDEX('Per Invoice'!V$2:V$601,$AA89)="","",INDEX('Per Invoice'!V$2:V$601,$AA89)))</f>
        <v/>
      </c>
      <c r="W89" s="7">
        <f>IF($AA89="","",IF(INDEX('Per Invoice'!W$2:W$601,$AA89)="","",INDEX('Per Invoice'!W$2:W$601,$AA89)))</f>
        <v/>
      </c>
      <c r="X89" s="7">
        <f>IF($AA89="","",IF(INDEX('Per Invoice'!X$2:X$601,$AA89)="","",INDEX('Per Invoice'!X$2:X$601,$AA89)))</f>
        <v/>
      </c>
      <c r="Y89" s="7">
        <f>IF($AA89="","",IF(INDEX('Per Invoice'!Y$2:Y$601,$AA89)="","",INDEX('Per Invoice'!Y$2:Y$601,$AA89)))</f>
        <v/>
      </c>
      <c r="Z89" s="7">
        <f>IF($AA89="","",IF(INDEX('Per Invoice'!Z$2:Z$601,$AA89)="","",INDEX('Per Invoice'!Z$2:Z$601,$AA89)))</f>
        <v/>
      </c>
      <c r="AA89" s="16">
        <f>IFERROR(MATCH(Settings!$C$27&amp;"|"&amp;ROWS($AA$2:$AA89),'Per Invoice'!$AC$2:$AC$601,0),"")</f>
        <v/>
      </c>
    </row>
    <row r="90">
      <c r="A90">
        <f>IF($AA90="","",IF(INDEX('Per Invoice'!A$2:A$601,$AA90)="","",INDEX('Per Invoice'!A$2:A$601,$AA90)))</f>
        <v/>
      </c>
      <c r="B90">
        <f>IF($AA90="","",IF(INDEX('Per Invoice'!B$2:B$601,$AA90)="","",INDEX('Per Invoice'!B$2:B$601,$AA90)))</f>
        <v/>
      </c>
      <c r="C90">
        <f>IF($AA90="","",IF(INDEX('Per Invoice'!C$2:C$601,$AA90)="","",INDEX('Per Invoice'!C$2:C$601,$AA90)))</f>
        <v/>
      </c>
      <c r="D90">
        <f>IF($AA90="","",IF(INDEX('Per Invoice'!D$2:D$601,$AA90)="","",INDEX('Per Invoice'!D$2:D$601,$AA90)))</f>
        <v/>
      </c>
      <c r="E90" s="14">
        <f>IF($AA90="","",IF(INDEX('Per Invoice'!E$2:E$601,$AA90)="","",INDEX('Per Invoice'!E$2:E$601,$AA90)))</f>
        <v/>
      </c>
      <c r="F90">
        <f>IF($AA90="","",IF(INDEX('Per Invoice'!F$2:F$601,$AA90)="","",INDEX('Per Invoice'!F$2:F$601,$AA90)))</f>
        <v/>
      </c>
      <c r="G90">
        <f>IF($AA90="","",IF(INDEX('Per Invoice'!G$2:G$601,$AA90)="","",INDEX('Per Invoice'!G$2:G$601,$AA90)))</f>
        <v/>
      </c>
      <c r="H90">
        <f>IF($AA90="","",IF(INDEX('Per Invoice'!H$2:H$601,$AA90)="","",INDEX('Per Invoice'!H$2:H$601,$AA90)))</f>
        <v/>
      </c>
      <c r="I90">
        <f>IF($AA90="","",IF(INDEX('Per Invoice'!I$2:I$601,$AA90)="","",INDEX('Per Invoice'!I$2:I$601,$AA90)))</f>
        <v/>
      </c>
      <c r="J90">
        <f>IF($AA90="","",IF(INDEX('Per Invoice'!J$2:J$601,$AA90)="","",INDEX('Per Invoice'!J$2:J$601,$AA90)))</f>
        <v/>
      </c>
      <c r="K90" s="7">
        <f>IF($AA90="","",IF(INDEX('Per Invoice'!K$2:K$601,$AA90)="","",INDEX('Per Invoice'!K$2:K$601,$AA90)))</f>
        <v/>
      </c>
      <c r="L90">
        <f>IF($AA90="","",IF(INDEX('Per Invoice'!L$2:L$601,$AA90)="","",INDEX('Per Invoice'!L$2:L$601,$AA90)))</f>
        <v/>
      </c>
      <c r="M90">
        <f>IF($AA90="","",IF(INDEX('Per Invoice'!M$2:M$601,$AA90)="","",INDEX('Per Invoice'!M$2:M$601,$AA90)))</f>
        <v/>
      </c>
      <c r="N90">
        <f>IF($AA90="","",IF(INDEX('Per Invoice'!N$2:N$601,$AA90)="","",INDEX('Per Invoice'!N$2:N$601,$AA90)))</f>
        <v/>
      </c>
      <c r="O90" s="7">
        <f>IF($AA90="","",IF(INDEX('Per Invoice'!O$2:O$601,$AA90)="","",INDEX('Per Invoice'!O$2:O$601,$AA90)))</f>
        <v/>
      </c>
      <c r="P90" s="7">
        <f>IF($AA90="","",IF(INDEX('Per Invoice'!P$2:P$601,$AA90)="","",INDEX('Per Invoice'!P$2:P$601,$AA90)))</f>
        <v/>
      </c>
      <c r="Q90">
        <f>IF($AA90="","",IF(INDEX('Per Invoice'!Q$2:Q$601,$AA90)="","",INDEX('Per Invoice'!Q$2:Q$601,$AA90)))</f>
        <v/>
      </c>
      <c r="R90" s="7">
        <f>IF($AA90="","",IF(INDEX('Per Invoice'!R$2:R$601,$AA90)="","",INDEX('Per Invoice'!R$2:R$601,$AA90)))</f>
        <v/>
      </c>
      <c r="S90" s="7">
        <f>IF($AA90="","",IF(INDEX('Per Invoice'!S$2:S$601,$AA90)="","",INDEX('Per Invoice'!S$2:S$601,$AA90)))</f>
        <v/>
      </c>
      <c r="T90">
        <f>IF($AA90="","",IF(INDEX('Per Invoice'!T$2:T$601,$AA90)="","",INDEX('Per Invoice'!T$2:T$601,$AA90)))</f>
        <v/>
      </c>
      <c r="U90" s="7">
        <f>IF($AA90="","",IF(INDEX('Per Invoice'!U$2:U$601,$AA90)="","",INDEX('Per Invoice'!U$2:U$601,$AA90)))</f>
        <v/>
      </c>
      <c r="V90" s="7">
        <f>IF($AA90="","",IF(INDEX('Per Invoice'!V$2:V$601,$AA90)="","",INDEX('Per Invoice'!V$2:V$601,$AA90)))</f>
        <v/>
      </c>
      <c r="W90" s="7">
        <f>IF($AA90="","",IF(INDEX('Per Invoice'!W$2:W$601,$AA90)="","",INDEX('Per Invoice'!W$2:W$601,$AA90)))</f>
        <v/>
      </c>
      <c r="X90" s="7">
        <f>IF($AA90="","",IF(INDEX('Per Invoice'!X$2:X$601,$AA90)="","",INDEX('Per Invoice'!X$2:X$601,$AA90)))</f>
        <v/>
      </c>
      <c r="Y90" s="7">
        <f>IF($AA90="","",IF(INDEX('Per Invoice'!Y$2:Y$601,$AA90)="","",INDEX('Per Invoice'!Y$2:Y$601,$AA90)))</f>
        <v/>
      </c>
      <c r="Z90" s="7">
        <f>IF($AA90="","",IF(INDEX('Per Invoice'!Z$2:Z$601,$AA90)="","",INDEX('Per Invoice'!Z$2:Z$601,$AA90)))</f>
        <v/>
      </c>
      <c r="AA90" s="16">
        <f>IFERROR(MATCH(Settings!$C$27&amp;"|"&amp;ROWS($AA$2:$AA90),'Per Invoice'!$AC$2:$AC$601,0),"")</f>
        <v/>
      </c>
    </row>
    <row r="91">
      <c r="A91">
        <f>IF($AA91="","",IF(INDEX('Per Invoice'!A$2:A$601,$AA91)="","",INDEX('Per Invoice'!A$2:A$601,$AA91)))</f>
        <v/>
      </c>
      <c r="B91">
        <f>IF($AA91="","",IF(INDEX('Per Invoice'!B$2:B$601,$AA91)="","",INDEX('Per Invoice'!B$2:B$601,$AA91)))</f>
        <v/>
      </c>
      <c r="C91">
        <f>IF($AA91="","",IF(INDEX('Per Invoice'!C$2:C$601,$AA91)="","",INDEX('Per Invoice'!C$2:C$601,$AA91)))</f>
        <v/>
      </c>
      <c r="D91">
        <f>IF($AA91="","",IF(INDEX('Per Invoice'!D$2:D$601,$AA91)="","",INDEX('Per Invoice'!D$2:D$601,$AA91)))</f>
        <v/>
      </c>
      <c r="E91" s="14">
        <f>IF($AA91="","",IF(INDEX('Per Invoice'!E$2:E$601,$AA91)="","",INDEX('Per Invoice'!E$2:E$601,$AA91)))</f>
        <v/>
      </c>
      <c r="F91">
        <f>IF($AA91="","",IF(INDEX('Per Invoice'!F$2:F$601,$AA91)="","",INDEX('Per Invoice'!F$2:F$601,$AA91)))</f>
        <v/>
      </c>
      <c r="G91">
        <f>IF($AA91="","",IF(INDEX('Per Invoice'!G$2:G$601,$AA91)="","",INDEX('Per Invoice'!G$2:G$601,$AA91)))</f>
        <v/>
      </c>
      <c r="H91">
        <f>IF($AA91="","",IF(INDEX('Per Invoice'!H$2:H$601,$AA91)="","",INDEX('Per Invoice'!H$2:H$601,$AA91)))</f>
        <v/>
      </c>
      <c r="I91">
        <f>IF($AA91="","",IF(INDEX('Per Invoice'!I$2:I$601,$AA91)="","",INDEX('Per Invoice'!I$2:I$601,$AA91)))</f>
        <v/>
      </c>
      <c r="J91">
        <f>IF($AA91="","",IF(INDEX('Per Invoice'!J$2:J$601,$AA91)="","",INDEX('Per Invoice'!J$2:J$601,$AA91)))</f>
        <v/>
      </c>
      <c r="K91" s="7">
        <f>IF($AA91="","",IF(INDEX('Per Invoice'!K$2:K$601,$AA91)="","",INDEX('Per Invoice'!K$2:K$601,$AA91)))</f>
        <v/>
      </c>
      <c r="L91">
        <f>IF($AA91="","",IF(INDEX('Per Invoice'!L$2:L$601,$AA91)="","",INDEX('Per Invoice'!L$2:L$601,$AA91)))</f>
        <v/>
      </c>
      <c r="M91">
        <f>IF($AA91="","",IF(INDEX('Per Invoice'!M$2:M$601,$AA91)="","",INDEX('Per Invoice'!M$2:M$601,$AA91)))</f>
        <v/>
      </c>
      <c r="N91">
        <f>IF($AA91="","",IF(INDEX('Per Invoice'!N$2:N$601,$AA91)="","",INDEX('Per Invoice'!N$2:N$601,$AA91)))</f>
        <v/>
      </c>
      <c r="O91" s="7">
        <f>IF($AA91="","",IF(INDEX('Per Invoice'!O$2:O$601,$AA91)="","",INDEX('Per Invoice'!O$2:O$601,$AA91)))</f>
        <v/>
      </c>
      <c r="P91" s="7">
        <f>IF($AA91="","",IF(INDEX('Per Invoice'!P$2:P$601,$AA91)="","",INDEX('Per Invoice'!P$2:P$601,$AA91)))</f>
        <v/>
      </c>
      <c r="Q91">
        <f>IF($AA91="","",IF(INDEX('Per Invoice'!Q$2:Q$601,$AA91)="","",INDEX('Per Invoice'!Q$2:Q$601,$AA91)))</f>
        <v/>
      </c>
      <c r="R91" s="7">
        <f>IF($AA91="","",IF(INDEX('Per Invoice'!R$2:R$601,$AA91)="","",INDEX('Per Invoice'!R$2:R$601,$AA91)))</f>
        <v/>
      </c>
      <c r="S91" s="7">
        <f>IF($AA91="","",IF(INDEX('Per Invoice'!S$2:S$601,$AA91)="","",INDEX('Per Invoice'!S$2:S$601,$AA91)))</f>
        <v/>
      </c>
      <c r="T91">
        <f>IF($AA91="","",IF(INDEX('Per Invoice'!T$2:T$601,$AA91)="","",INDEX('Per Invoice'!T$2:T$601,$AA91)))</f>
        <v/>
      </c>
      <c r="U91" s="7">
        <f>IF($AA91="","",IF(INDEX('Per Invoice'!U$2:U$601,$AA91)="","",INDEX('Per Invoice'!U$2:U$601,$AA91)))</f>
        <v/>
      </c>
      <c r="V91" s="7">
        <f>IF($AA91="","",IF(INDEX('Per Invoice'!V$2:V$601,$AA91)="","",INDEX('Per Invoice'!V$2:V$601,$AA91)))</f>
        <v/>
      </c>
      <c r="W91" s="7">
        <f>IF($AA91="","",IF(INDEX('Per Invoice'!W$2:W$601,$AA91)="","",INDEX('Per Invoice'!W$2:W$601,$AA91)))</f>
        <v/>
      </c>
      <c r="X91" s="7">
        <f>IF($AA91="","",IF(INDEX('Per Invoice'!X$2:X$601,$AA91)="","",INDEX('Per Invoice'!X$2:X$601,$AA91)))</f>
        <v/>
      </c>
      <c r="Y91" s="7">
        <f>IF($AA91="","",IF(INDEX('Per Invoice'!Y$2:Y$601,$AA91)="","",INDEX('Per Invoice'!Y$2:Y$601,$AA91)))</f>
        <v/>
      </c>
      <c r="Z91" s="7">
        <f>IF($AA91="","",IF(INDEX('Per Invoice'!Z$2:Z$601,$AA91)="","",INDEX('Per Invoice'!Z$2:Z$601,$AA91)))</f>
        <v/>
      </c>
      <c r="AA91" s="16">
        <f>IFERROR(MATCH(Settings!$C$27&amp;"|"&amp;ROWS($AA$2:$AA91),'Per Invoice'!$AC$2:$AC$601,0),"")</f>
        <v/>
      </c>
    </row>
    <row r="92">
      <c r="A92">
        <f>IF($AA92="","",IF(INDEX('Per Invoice'!A$2:A$601,$AA92)="","",INDEX('Per Invoice'!A$2:A$601,$AA92)))</f>
        <v/>
      </c>
      <c r="B92">
        <f>IF($AA92="","",IF(INDEX('Per Invoice'!B$2:B$601,$AA92)="","",INDEX('Per Invoice'!B$2:B$601,$AA92)))</f>
        <v/>
      </c>
      <c r="C92">
        <f>IF($AA92="","",IF(INDEX('Per Invoice'!C$2:C$601,$AA92)="","",INDEX('Per Invoice'!C$2:C$601,$AA92)))</f>
        <v/>
      </c>
      <c r="D92">
        <f>IF($AA92="","",IF(INDEX('Per Invoice'!D$2:D$601,$AA92)="","",INDEX('Per Invoice'!D$2:D$601,$AA92)))</f>
        <v/>
      </c>
      <c r="E92" s="14">
        <f>IF($AA92="","",IF(INDEX('Per Invoice'!E$2:E$601,$AA92)="","",INDEX('Per Invoice'!E$2:E$601,$AA92)))</f>
        <v/>
      </c>
      <c r="F92">
        <f>IF($AA92="","",IF(INDEX('Per Invoice'!F$2:F$601,$AA92)="","",INDEX('Per Invoice'!F$2:F$601,$AA92)))</f>
        <v/>
      </c>
      <c r="G92">
        <f>IF($AA92="","",IF(INDEX('Per Invoice'!G$2:G$601,$AA92)="","",INDEX('Per Invoice'!G$2:G$601,$AA92)))</f>
        <v/>
      </c>
      <c r="H92">
        <f>IF($AA92="","",IF(INDEX('Per Invoice'!H$2:H$601,$AA92)="","",INDEX('Per Invoice'!H$2:H$601,$AA92)))</f>
        <v/>
      </c>
      <c r="I92">
        <f>IF($AA92="","",IF(INDEX('Per Invoice'!I$2:I$601,$AA92)="","",INDEX('Per Invoice'!I$2:I$601,$AA92)))</f>
        <v/>
      </c>
      <c r="J92">
        <f>IF($AA92="","",IF(INDEX('Per Invoice'!J$2:J$601,$AA92)="","",INDEX('Per Invoice'!J$2:J$601,$AA92)))</f>
        <v/>
      </c>
      <c r="K92" s="7">
        <f>IF($AA92="","",IF(INDEX('Per Invoice'!K$2:K$601,$AA92)="","",INDEX('Per Invoice'!K$2:K$601,$AA92)))</f>
        <v/>
      </c>
      <c r="L92">
        <f>IF($AA92="","",IF(INDEX('Per Invoice'!L$2:L$601,$AA92)="","",INDEX('Per Invoice'!L$2:L$601,$AA92)))</f>
        <v/>
      </c>
      <c r="M92">
        <f>IF($AA92="","",IF(INDEX('Per Invoice'!M$2:M$601,$AA92)="","",INDEX('Per Invoice'!M$2:M$601,$AA92)))</f>
        <v/>
      </c>
      <c r="N92">
        <f>IF($AA92="","",IF(INDEX('Per Invoice'!N$2:N$601,$AA92)="","",INDEX('Per Invoice'!N$2:N$601,$AA92)))</f>
        <v/>
      </c>
      <c r="O92" s="7">
        <f>IF($AA92="","",IF(INDEX('Per Invoice'!O$2:O$601,$AA92)="","",INDEX('Per Invoice'!O$2:O$601,$AA92)))</f>
        <v/>
      </c>
      <c r="P92" s="7">
        <f>IF($AA92="","",IF(INDEX('Per Invoice'!P$2:P$601,$AA92)="","",INDEX('Per Invoice'!P$2:P$601,$AA92)))</f>
        <v/>
      </c>
      <c r="Q92">
        <f>IF($AA92="","",IF(INDEX('Per Invoice'!Q$2:Q$601,$AA92)="","",INDEX('Per Invoice'!Q$2:Q$601,$AA92)))</f>
        <v/>
      </c>
      <c r="R92" s="7">
        <f>IF($AA92="","",IF(INDEX('Per Invoice'!R$2:R$601,$AA92)="","",INDEX('Per Invoice'!R$2:R$601,$AA92)))</f>
        <v/>
      </c>
      <c r="S92" s="7">
        <f>IF($AA92="","",IF(INDEX('Per Invoice'!S$2:S$601,$AA92)="","",INDEX('Per Invoice'!S$2:S$601,$AA92)))</f>
        <v/>
      </c>
      <c r="T92">
        <f>IF($AA92="","",IF(INDEX('Per Invoice'!T$2:T$601,$AA92)="","",INDEX('Per Invoice'!T$2:T$601,$AA92)))</f>
        <v/>
      </c>
      <c r="U92" s="7">
        <f>IF($AA92="","",IF(INDEX('Per Invoice'!U$2:U$601,$AA92)="","",INDEX('Per Invoice'!U$2:U$601,$AA92)))</f>
        <v/>
      </c>
      <c r="V92" s="7">
        <f>IF($AA92="","",IF(INDEX('Per Invoice'!V$2:V$601,$AA92)="","",INDEX('Per Invoice'!V$2:V$601,$AA92)))</f>
        <v/>
      </c>
      <c r="W92" s="7">
        <f>IF($AA92="","",IF(INDEX('Per Invoice'!W$2:W$601,$AA92)="","",INDEX('Per Invoice'!W$2:W$601,$AA92)))</f>
        <v/>
      </c>
      <c r="X92" s="7">
        <f>IF($AA92="","",IF(INDEX('Per Invoice'!X$2:X$601,$AA92)="","",INDEX('Per Invoice'!X$2:X$601,$AA92)))</f>
        <v/>
      </c>
      <c r="Y92" s="7">
        <f>IF($AA92="","",IF(INDEX('Per Invoice'!Y$2:Y$601,$AA92)="","",INDEX('Per Invoice'!Y$2:Y$601,$AA92)))</f>
        <v/>
      </c>
      <c r="Z92" s="7">
        <f>IF($AA92="","",IF(INDEX('Per Invoice'!Z$2:Z$601,$AA92)="","",INDEX('Per Invoice'!Z$2:Z$601,$AA92)))</f>
        <v/>
      </c>
      <c r="AA92" s="16">
        <f>IFERROR(MATCH(Settings!$C$27&amp;"|"&amp;ROWS($AA$2:$AA92),'Per Invoice'!$AC$2:$AC$601,0),"")</f>
        <v/>
      </c>
    </row>
    <row r="93">
      <c r="A93">
        <f>IF($AA93="","",IF(INDEX('Per Invoice'!A$2:A$601,$AA93)="","",INDEX('Per Invoice'!A$2:A$601,$AA93)))</f>
        <v/>
      </c>
      <c r="B93">
        <f>IF($AA93="","",IF(INDEX('Per Invoice'!B$2:B$601,$AA93)="","",INDEX('Per Invoice'!B$2:B$601,$AA93)))</f>
        <v/>
      </c>
      <c r="C93">
        <f>IF($AA93="","",IF(INDEX('Per Invoice'!C$2:C$601,$AA93)="","",INDEX('Per Invoice'!C$2:C$601,$AA93)))</f>
        <v/>
      </c>
      <c r="D93">
        <f>IF($AA93="","",IF(INDEX('Per Invoice'!D$2:D$601,$AA93)="","",INDEX('Per Invoice'!D$2:D$601,$AA93)))</f>
        <v/>
      </c>
      <c r="E93" s="14">
        <f>IF($AA93="","",IF(INDEX('Per Invoice'!E$2:E$601,$AA93)="","",INDEX('Per Invoice'!E$2:E$601,$AA93)))</f>
        <v/>
      </c>
      <c r="F93">
        <f>IF($AA93="","",IF(INDEX('Per Invoice'!F$2:F$601,$AA93)="","",INDEX('Per Invoice'!F$2:F$601,$AA93)))</f>
        <v/>
      </c>
      <c r="G93">
        <f>IF($AA93="","",IF(INDEX('Per Invoice'!G$2:G$601,$AA93)="","",INDEX('Per Invoice'!G$2:G$601,$AA93)))</f>
        <v/>
      </c>
      <c r="H93">
        <f>IF($AA93="","",IF(INDEX('Per Invoice'!H$2:H$601,$AA93)="","",INDEX('Per Invoice'!H$2:H$601,$AA93)))</f>
        <v/>
      </c>
      <c r="I93">
        <f>IF($AA93="","",IF(INDEX('Per Invoice'!I$2:I$601,$AA93)="","",INDEX('Per Invoice'!I$2:I$601,$AA93)))</f>
        <v/>
      </c>
      <c r="J93">
        <f>IF($AA93="","",IF(INDEX('Per Invoice'!J$2:J$601,$AA93)="","",INDEX('Per Invoice'!J$2:J$601,$AA93)))</f>
        <v/>
      </c>
      <c r="K93" s="7">
        <f>IF($AA93="","",IF(INDEX('Per Invoice'!K$2:K$601,$AA93)="","",INDEX('Per Invoice'!K$2:K$601,$AA93)))</f>
        <v/>
      </c>
      <c r="L93">
        <f>IF($AA93="","",IF(INDEX('Per Invoice'!L$2:L$601,$AA93)="","",INDEX('Per Invoice'!L$2:L$601,$AA93)))</f>
        <v/>
      </c>
      <c r="M93">
        <f>IF($AA93="","",IF(INDEX('Per Invoice'!M$2:M$601,$AA93)="","",INDEX('Per Invoice'!M$2:M$601,$AA93)))</f>
        <v/>
      </c>
      <c r="N93">
        <f>IF($AA93="","",IF(INDEX('Per Invoice'!N$2:N$601,$AA93)="","",INDEX('Per Invoice'!N$2:N$601,$AA93)))</f>
        <v/>
      </c>
      <c r="O93" s="7">
        <f>IF($AA93="","",IF(INDEX('Per Invoice'!O$2:O$601,$AA93)="","",INDEX('Per Invoice'!O$2:O$601,$AA93)))</f>
        <v/>
      </c>
      <c r="P93" s="7">
        <f>IF($AA93="","",IF(INDEX('Per Invoice'!P$2:P$601,$AA93)="","",INDEX('Per Invoice'!P$2:P$601,$AA93)))</f>
        <v/>
      </c>
      <c r="Q93">
        <f>IF($AA93="","",IF(INDEX('Per Invoice'!Q$2:Q$601,$AA93)="","",INDEX('Per Invoice'!Q$2:Q$601,$AA93)))</f>
        <v/>
      </c>
      <c r="R93" s="7">
        <f>IF($AA93="","",IF(INDEX('Per Invoice'!R$2:R$601,$AA93)="","",INDEX('Per Invoice'!R$2:R$601,$AA93)))</f>
        <v/>
      </c>
      <c r="S93" s="7">
        <f>IF($AA93="","",IF(INDEX('Per Invoice'!S$2:S$601,$AA93)="","",INDEX('Per Invoice'!S$2:S$601,$AA93)))</f>
        <v/>
      </c>
      <c r="T93">
        <f>IF($AA93="","",IF(INDEX('Per Invoice'!T$2:T$601,$AA93)="","",INDEX('Per Invoice'!T$2:T$601,$AA93)))</f>
        <v/>
      </c>
      <c r="U93" s="7">
        <f>IF($AA93="","",IF(INDEX('Per Invoice'!U$2:U$601,$AA93)="","",INDEX('Per Invoice'!U$2:U$601,$AA93)))</f>
        <v/>
      </c>
      <c r="V93" s="7">
        <f>IF($AA93="","",IF(INDEX('Per Invoice'!V$2:V$601,$AA93)="","",INDEX('Per Invoice'!V$2:V$601,$AA93)))</f>
        <v/>
      </c>
      <c r="W93" s="7">
        <f>IF($AA93="","",IF(INDEX('Per Invoice'!W$2:W$601,$AA93)="","",INDEX('Per Invoice'!W$2:W$601,$AA93)))</f>
        <v/>
      </c>
      <c r="X93" s="7">
        <f>IF($AA93="","",IF(INDEX('Per Invoice'!X$2:X$601,$AA93)="","",INDEX('Per Invoice'!X$2:X$601,$AA93)))</f>
        <v/>
      </c>
      <c r="Y93" s="7">
        <f>IF($AA93="","",IF(INDEX('Per Invoice'!Y$2:Y$601,$AA93)="","",INDEX('Per Invoice'!Y$2:Y$601,$AA93)))</f>
        <v/>
      </c>
      <c r="Z93" s="7">
        <f>IF($AA93="","",IF(INDEX('Per Invoice'!Z$2:Z$601,$AA93)="","",INDEX('Per Invoice'!Z$2:Z$601,$AA93)))</f>
        <v/>
      </c>
      <c r="AA93" s="16">
        <f>IFERROR(MATCH(Settings!$C$27&amp;"|"&amp;ROWS($AA$2:$AA93),'Per Invoice'!$AC$2:$AC$601,0),"")</f>
        <v/>
      </c>
    </row>
    <row r="94">
      <c r="A94">
        <f>IF($AA94="","",IF(INDEX('Per Invoice'!A$2:A$601,$AA94)="","",INDEX('Per Invoice'!A$2:A$601,$AA94)))</f>
        <v/>
      </c>
      <c r="B94">
        <f>IF($AA94="","",IF(INDEX('Per Invoice'!B$2:B$601,$AA94)="","",INDEX('Per Invoice'!B$2:B$601,$AA94)))</f>
        <v/>
      </c>
      <c r="C94">
        <f>IF($AA94="","",IF(INDEX('Per Invoice'!C$2:C$601,$AA94)="","",INDEX('Per Invoice'!C$2:C$601,$AA94)))</f>
        <v/>
      </c>
      <c r="D94">
        <f>IF($AA94="","",IF(INDEX('Per Invoice'!D$2:D$601,$AA94)="","",INDEX('Per Invoice'!D$2:D$601,$AA94)))</f>
        <v/>
      </c>
      <c r="E94" s="14">
        <f>IF($AA94="","",IF(INDEX('Per Invoice'!E$2:E$601,$AA94)="","",INDEX('Per Invoice'!E$2:E$601,$AA94)))</f>
        <v/>
      </c>
      <c r="F94">
        <f>IF($AA94="","",IF(INDEX('Per Invoice'!F$2:F$601,$AA94)="","",INDEX('Per Invoice'!F$2:F$601,$AA94)))</f>
        <v/>
      </c>
      <c r="G94">
        <f>IF($AA94="","",IF(INDEX('Per Invoice'!G$2:G$601,$AA94)="","",INDEX('Per Invoice'!G$2:G$601,$AA94)))</f>
        <v/>
      </c>
      <c r="H94">
        <f>IF($AA94="","",IF(INDEX('Per Invoice'!H$2:H$601,$AA94)="","",INDEX('Per Invoice'!H$2:H$601,$AA94)))</f>
        <v/>
      </c>
      <c r="I94">
        <f>IF($AA94="","",IF(INDEX('Per Invoice'!I$2:I$601,$AA94)="","",INDEX('Per Invoice'!I$2:I$601,$AA94)))</f>
        <v/>
      </c>
      <c r="J94">
        <f>IF($AA94="","",IF(INDEX('Per Invoice'!J$2:J$601,$AA94)="","",INDEX('Per Invoice'!J$2:J$601,$AA94)))</f>
        <v/>
      </c>
      <c r="K94" s="7">
        <f>IF($AA94="","",IF(INDEX('Per Invoice'!K$2:K$601,$AA94)="","",INDEX('Per Invoice'!K$2:K$601,$AA94)))</f>
        <v/>
      </c>
      <c r="L94">
        <f>IF($AA94="","",IF(INDEX('Per Invoice'!L$2:L$601,$AA94)="","",INDEX('Per Invoice'!L$2:L$601,$AA94)))</f>
        <v/>
      </c>
      <c r="M94">
        <f>IF($AA94="","",IF(INDEX('Per Invoice'!M$2:M$601,$AA94)="","",INDEX('Per Invoice'!M$2:M$601,$AA94)))</f>
        <v/>
      </c>
      <c r="N94">
        <f>IF($AA94="","",IF(INDEX('Per Invoice'!N$2:N$601,$AA94)="","",INDEX('Per Invoice'!N$2:N$601,$AA94)))</f>
        <v/>
      </c>
      <c r="O94" s="7">
        <f>IF($AA94="","",IF(INDEX('Per Invoice'!O$2:O$601,$AA94)="","",INDEX('Per Invoice'!O$2:O$601,$AA94)))</f>
        <v/>
      </c>
      <c r="P94" s="7">
        <f>IF($AA94="","",IF(INDEX('Per Invoice'!P$2:P$601,$AA94)="","",INDEX('Per Invoice'!P$2:P$601,$AA94)))</f>
        <v/>
      </c>
      <c r="Q94">
        <f>IF($AA94="","",IF(INDEX('Per Invoice'!Q$2:Q$601,$AA94)="","",INDEX('Per Invoice'!Q$2:Q$601,$AA94)))</f>
        <v/>
      </c>
      <c r="R94" s="7">
        <f>IF($AA94="","",IF(INDEX('Per Invoice'!R$2:R$601,$AA94)="","",INDEX('Per Invoice'!R$2:R$601,$AA94)))</f>
        <v/>
      </c>
      <c r="S94" s="7">
        <f>IF($AA94="","",IF(INDEX('Per Invoice'!S$2:S$601,$AA94)="","",INDEX('Per Invoice'!S$2:S$601,$AA94)))</f>
        <v/>
      </c>
      <c r="T94">
        <f>IF($AA94="","",IF(INDEX('Per Invoice'!T$2:T$601,$AA94)="","",INDEX('Per Invoice'!T$2:T$601,$AA94)))</f>
        <v/>
      </c>
      <c r="U94" s="7">
        <f>IF($AA94="","",IF(INDEX('Per Invoice'!U$2:U$601,$AA94)="","",INDEX('Per Invoice'!U$2:U$601,$AA94)))</f>
        <v/>
      </c>
      <c r="V94" s="7">
        <f>IF($AA94="","",IF(INDEX('Per Invoice'!V$2:V$601,$AA94)="","",INDEX('Per Invoice'!V$2:V$601,$AA94)))</f>
        <v/>
      </c>
      <c r="W94" s="7">
        <f>IF($AA94="","",IF(INDEX('Per Invoice'!W$2:W$601,$AA94)="","",INDEX('Per Invoice'!W$2:W$601,$AA94)))</f>
        <v/>
      </c>
      <c r="X94" s="7">
        <f>IF($AA94="","",IF(INDEX('Per Invoice'!X$2:X$601,$AA94)="","",INDEX('Per Invoice'!X$2:X$601,$AA94)))</f>
        <v/>
      </c>
      <c r="Y94" s="7">
        <f>IF($AA94="","",IF(INDEX('Per Invoice'!Y$2:Y$601,$AA94)="","",INDEX('Per Invoice'!Y$2:Y$601,$AA94)))</f>
        <v/>
      </c>
      <c r="Z94" s="7">
        <f>IF($AA94="","",IF(INDEX('Per Invoice'!Z$2:Z$601,$AA94)="","",INDEX('Per Invoice'!Z$2:Z$601,$AA94)))</f>
        <v/>
      </c>
      <c r="AA94" s="16">
        <f>IFERROR(MATCH(Settings!$C$27&amp;"|"&amp;ROWS($AA$2:$AA94),'Per Invoice'!$AC$2:$AC$601,0),"")</f>
        <v/>
      </c>
    </row>
    <row r="95">
      <c r="A95">
        <f>IF($AA95="","",IF(INDEX('Per Invoice'!A$2:A$601,$AA95)="","",INDEX('Per Invoice'!A$2:A$601,$AA95)))</f>
        <v/>
      </c>
      <c r="B95">
        <f>IF($AA95="","",IF(INDEX('Per Invoice'!B$2:B$601,$AA95)="","",INDEX('Per Invoice'!B$2:B$601,$AA95)))</f>
        <v/>
      </c>
      <c r="C95">
        <f>IF($AA95="","",IF(INDEX('Per Invoice'!C$2:C$601,$AA95)="","",INDEX('Per Invoice'!C$2:C$601,$AA95)))</f>
        <v/>
      </c>
      <c r="D95">
        <f>IF($AA95="","",IF(INDEX('Per Invoice'!D$2:D$601,$AA95)="","",INDEX('Per Invoice'!D$2:D$601,$AA95)))</f>
        <v/>
      </c>
      <c r="E95" s="14">
        <f>IF($AA95="","",IF(INDEX('Per Invoice'!E$2:E$601,$AA95)="","",INDEX('Per Invoice'!E$2:E$601,$AA95)))</f>
        <v/>
      </c>
      <c r="F95">
        <f>IF($AA95="","",IF(INDEX('Per Invoice'!F$2:F$601,$AA95)="","",INDEX('Per Invoice'!F$2:F$601,$AA95)))</f>
        <v/>
      </c>
      <c r="G95">
        <f>IF($AA95="","",IF(INDEX('Per Invoice'!G$2:G$601,$AA95)="","",INDEX('Per Invoice'!G$2:G$601,$AA95)))</f>
        <v/>
      </c>
      <c r="H95">
        <f>IF($AA95="","",IF(INDEX('Per Invoice'!H$2:H$601,$AA95)="","",INDEX('Per Invoice'!H$2:H$601,$AA95)))</f>
        <v/>
      </c>
      <c r="I95">
        <f>IF($AA95="","",IF(INDEX('Per Invoice'!I$2:I$601,$AA95)="","",INDEX('Per Invoice'!I$2:I$601,$AA95)))</f>
        <v/>
      </c>
      <c r="J95">
        <f>IF($AA95="","",IF(INDEX('Per Invoice'!J$2:J$601,$AA95)="","",INDEX('Per Invoice'!J$2:J$601,$AA95)))</f>
        <v/>
      </c>
      <c r="K95" s="7">
        <f>IF($AA95="","",IF(INDEX('Per Invoice'!K$2:K$601,$AA95)="","",INDEX('Per Invoice'!K$2:K$601,$AA95)))</f>
        <v/>
      </c>
      <c r="L95">
        <f>IF($AA95="","",IF(INDEX('Per Invoice'!L$2:L$601,$AA95)="","",INDEX('Per Invoice'!L$2:L$601,$AA95)))</f>
        <v/>
      </c>
      <c r="M95">
        <f>IF($AA95="","",IF(INDEX('Per Invoice'!M$2:M$601,$AA95)="","",INDEX('Per Invoice'!M$2:M$601,$AA95)))</f>
        <v/>
      </c>
      <c r="N95">
        <f>IF($AA95="","",IF(INDEX('Per Invoice'!N$2:N$601,$AA95)="","",INDEX('Per Invoice'!N$2:N$601,$AA95)))</f>
        <v/>
      </c>
      <c r="O95" s="7">
        <f>IF($AA95="","",IF(INDEX('Per Invoice'!O$2:O$601,$AA95)="","",INDEX('Per Invoice'!O$2:O$601,$AA95)))</f>
        <v/>
      </c>
      <c r="P95" s="7">
        <f>IF($AA95="","",IF(INDEX('Per Invoice'!P$2:P$601,$AA95)="","",INDEX('Per Invoice'!P$2:P$601,$AA95)))</f>
        <v/>
      </c>
      <c r="Q95">
        <f>IF($AA95="","",IF(INDEX('Per Invoice'!Q$2:Q$601,$AA95)="","",INDEX('Per Invoice'!Q$2:Q$601,$AA95)))</f>
        <v/>
      </c>
      <c r="R95" s="7">
        <f>IF($AA95="","",IF(INDEX('Per Invoice'!R$2:R$601,$AA95)="","",INDEX('Per Invoice'!R$2:R$601,$AA95)))</f>
        <v/>
      </c>
      <c r="S95" s="7">
        <f>IF($AA95="","",IF(INDEX('Per Invoice'!S$2:S$601,$AA95)="","",INDEX('Per Invoice'!S$2:S$601,$AA95)))</f>
        <v/>
      </c>
      <c r="T95">
        <f>IF($AA95="","",IF(INDEX('Per Invoice'!T$2:T$601,$AA95)="","",INDEX('Per Invoice'!T$2:T$601,$AA95)))</f>
        <v/>
      </c>
      <c r="U95" s="7">
        <f>IF($AA95="","",IF(INDEX('Per Invoice'!U$2:U$601,$AA95)="","",INDEX('Per Invoice'!U$2:U$601,$AA95)))</f>
        <v/>
      </c>
      <c r="V95" s="7">
        <f>IF($AA95="","",IF(INDEX('Per Invoice'!V$2:V$601,$AA95)="","",INDEX('Per Invoice'!V$2:V$601,$AA95)))</f>
        <v/>
      </c>
      <c r="W95" s="7">
        <f>IF($AA95="","",IF(INDEX('Per Invoice'!W$2:W$601,$AA95)="","",INDEX('Per Invoice'!W$2:W$601,$AA95)))</f>
        <v/>
      </c>
      <c r="X95" s="7">
        <f>IF($AA95="","",IF(INDEX('Per Invoice'!X$2:X$601,$AA95)="","",INDEX('Per Invoice'!X$2:X$601,$AA95)))</f>
        <v/>
      </c>
      <c r="Y95" s="7">
        <f>IF($AA95="","",IF(INDEX('Per Invoice'!Y$2:Y$601,$AA95)="","",INDEX('Per Invoice'!Y$2:Y$601,$AA95)))</f>
        <v/>
      </c>
      <c r="Z95" s="7">
        <f>IF($AA95="","",IF(INDEX('Per Invoice'!Z$2:Z$601,$AA95)="","",INDEX('Per Invoice'!Z$2:Z$601,$AA95)))</f>
        <v/>
      </c>
      <c r="AA95" s="16">
        <f>IFERROR(MATCH(Settings!$C$27&amp;"|"&amp;ROWS($AA$2:$AA95),'Per Invoice'!$AC$2:$AC$601,0),"")</f>
        <v/>
      </c>
    </row>
    <row r="96">
      <c r="A96">
        <f>IF($AA96="","",IF(INDEX('Per Invoice'!A$2:A$601,$AA96)="","",INDEX('Per Invoice'!A$2:A$601,$AA96)))</f>
        <v/>
      </c>
      <c r="B96">
        <f>IF($AA96="","",IF(INDEX('Per Invoice'!B$2:B$601,$AA96)="","",INDEX('Per Invoice'!B$2:B$601,$AA96)))</f>
        <v/>
      </c>
      <c r="C96">
        <f>IF($AA96="","",IF(INDEX('Per Invoice'!C$2:C$601,$AA96)="","",INDEX('Per Invoice'!C$2:C$601,$AA96)))</f>
        <v/>
      </c>
      <c r="D96">
        <f>IF($AA96="","",IF(INDEX('Per Invoice'!D$2:D$601,$AA96)="","",INDEX('Per Invoice'!D$2:D$601,$AA96)))</f>
        <v/>
      </c>
      <c r="E96" s="14">
        <f>IF($AA96="","",IF(INDEX('Per Invoice'!E$2:E$601,$AA96)="","",INDEX('Per Invoice'!E$2:E$601,$AA96)))</f>
        <v/>
      </c>
      <c r="F96">
        <f>IF($AA96="","",IF(INDEX('Per Invoice'!F$2:F$601,$AA96)="","",INDEX('Per Invoice'!F$2:F$601,$AA96)))</f>
        <v/>
      </c>
      <c r="G96">
        <f>IF($AA96="","",IF(INDEX('Per Invoice'!G$2:G$601,$AA96)="","",INDEX('Per Invoice'!G$2:G$601,$AA96)))</f>
        <v/>
      </c>
      <c r="H96">
        <f>IF($AA96="","",IF(INDEX('Per Invoice'!H$2:H$601,$AA96)="","",INDEX('Per Invoice'!H$2:H$601,$AA96)))</f>
        <v/>
      </c>
      <c r="I96">
        <f>IF($AA96="","",IF(INDEX('Per Invoice'!I$2:I$601,$AA96)="","",INDEX('Per Invoice'!I$2:I$601,$AA96)))</f>
        <v/>
      </c>
      <c r="J96">
        <f>IF($AA96="","",IF(INDEX('Per Invoice'!J$2:J$601,$AA96)="","",INDEX('Per Invoice'!J$2:J$601,$AA96)))</f>
        <v/>
      </c>
      <c r="K96" s="7">
        <f>IF($AA96="","",IF(INDEX('Per Invoice'!K$2:K$601,$AA96)="","",INDEX('Per Invoice'!K$2:K$601,$AA96)))</f>
        <v/>
      </c>
      <c r="L96">
        <f>IF($AA96="","",IF(INDEX('Per Invoice'!L$2:L$601,$AA96)="","",INDEX('Per Invoice'!L$2:L$601,$AA96)))</f>
        <v/>
      </c>
      <c r="M96">
        <f>IF($AA96="","",IF(INDEX('Per Invoice'!M$2:M$601,$AA96)="","",INDEX('Per Invoice'!M$2:M$601,$AA96)))</f>
        <v/>
      </c>
      <c r="N96">
        <f>IF($AA96="","",IF(INDEX('Per Invoice'!N$2:N$601,$AA96)="","",INDEX('Per Invoice'!N$2:N$601,$AA96)))</f>
        <v/>
      </c>
      <c r="O96" s="7">
        <f>IF($AA96="","",IF(INDEX('Per Invoice'!O$2:O$601,$AA96)="","",INDEX('Per Invoice'!O$2:O$601,$AA96)))</f>
        <v/>
      </c>
      <c r="P96" s="7">
        <f>IF($AA96="","",IF(INDEX('Per Invoice'!P$2:P$601,$AA96)="","",INDEX('Per Invoice'!P$2:P$601,$AA96)))</f>
        <v/>
      </c>
      <c r="Q96">
        <f>IF($AA96="","",IF(INDEX('Per Invoice'!Q$2:Q$601,$AA96)="","",INDEX('Per Invoice'!Q$2:Q$601,$AA96)))</f>
        <v/>
      </c>
      <c r="R96" s="7">
        <f>IF($AA96="","",IF(INDEX('Per Invoice'!R$2:R$601,$AA96)="","",INDEX('Per Invoice'!R$2:R$601,$AA96)))</f>
        <v/>
      </c>
      <c r="S96" s="7">
        <f>IF($AA96="","",IF(INDEX('Per Invoice'!S$2:S$601,$AA96)="","",INDEX('Per Invoice'!S$2:S$601,$AA96)))</f>
        <v/>
      </c>
      <c r="T96">
        <f>IF($AA96="","",IF(INDEX('Per Invoice'!T$2:T$601,$AA96)="","",INDEX('Per Invoice'!T$2:T$601,$AA96)))</f>
        <v/>
      </c>
      <c r="U96" s="7">
        <f>IF($AA96="","",IF(INDEX('Per Invoice'!U$2:U$601,$AA96)="","",INDEX('Per Invoice'!U$2:U$601,$AA96)))</f>
        <v/>
      </c>
      <c r="V96" s="7">
        <f>IF($AA96="","",IF(INDEX('Per Invoice'!V$2:V$601,$AA96)="","",INDEX('Per Invoice'!V$2:V$601,$AA96)))</f>
        <v/>
      </c>
      <c r="W96" s="7">
        <f>IF($AA96="","",IF(INDEX('Per Invoice'!W$2:W$601,$AA96)="","",INDEX('Per Invoice'!W$2:W$601,$AA96)))</f>
        <v/>
      </c>
      <c r="X96" s="7">
        <f>IF($AA96="","",IF(INDEX('Per Invoice'!X$2:X$601,$AA96)="","",INDEX('Per Invoice'!X$2:X$601,$AA96)))</f>
        <v/>
      </c>
      <c r="Y96" s="7">
        <f>IF($AA96="","",IF(INDEX('Per Invoice'!Y$2:Y$601,$AA96)="","",INDEX('Per Invoice'!Y$2:Y$601,$AA96)))</f>
        <v/>
      </c>
      <c r="Z96" s="7">
        <f>IF($AA96="","",IF(INDEX('Per Invoice'!Z$2:Z$601,$AA96)="","",INDEX('Per Invoice'!Z$2:Z$601,$AA96)))</f>
        <v/>
      </c>
      <c r="AA96" s="16">
        <f>IFERROR(MATCH(Settings!$C$27&amp;"|"&amp;ROWS($AA$2:$AA96),'Per Invoice'!$AC$2:$AC$601,0),"")</f>
        <v/>
      </c>
    </row>
    <row r="97">
      <c r="A97">
        <f>IF($AA97="","",IF(INDEX('Per Invoice'!A$2:A$601,$AA97)="","",INDEX('Per Invoice'!A$2:A$601,$AA97)))</f>
        <v/>
      </c>
      <c r="B97">
        <f>IF($AA97="","",IF(INDEX('Per Invoice'!B$2:B$601,$AA97)="","",INDEX('Per Invoice'!B$2:B$601,$AA97)))</f>
        <v/>
      </c>
      <c r="C97">
        <f>IF($AA97="","",IF(INDEX('Per Invoice'!C$2:C$601,$AA97)="","",INDEX('Per Invoice'!C$2:C$601,$AA97)))</f>
        <v/>
      </c>
      <c r="D97">
        <f>IF($AA97="","",IF(INDEX('Per Invoice'!D$2:D$601,$AA97)="","",INDEX('Per Invoice'!D$2:D$601,$AA97)))</f>
        <v/>
      </c>
      <c r="E97" s="14">
        <f>IF($AA97="","",IF(INDEX('Per Invoice'!E$2:E$601,$AA97)="","",INDEX('Per Invoice'!E$2:E$601,$AA97)))</f>
        <v/>
      </c>
      <c r="F97">
        <f>IF($AA97="","",IF(INDEX('Per Invoice'!F$2:F$601,$AA97)="","",INDEX('Per Invoice'!F$2:F$601,$AA97)))</f>
        <v/>
      </c>
      <c r="G97">
        <f>IF($AA97="","",IF(INDEX('Per Invoice'!G$2:G$601,$AA97)="","",INDEX('Per Invoice'!G$2:G$601,$AA97)))</f>
        <v/>
      </c>
      <c r="H97">
        <f>IF($AA97="","",IF(INDEX('Per Invoice'!H$2:H$601,$AA97)="","",INDEX('Per Invoice'!H$2:H$601,$AA97)))</f>
        <v/>
      </c>
      <c r="I97">
        <f>IF($AA97="","",IF(INDEX('Per Invoice'!I$2:I$601,$AA97)="","",INDEX('Per Invoice'!I$2:I$601,$AA97)))</f>
        <v/>
      </c>
      <c r="J97">
        <f>IF($AA97="","",IF(INDEX('Per Invoice'!J$2:J$601,$AA97)="","",INDEX('Per Invoice'!J$2:J$601,$AA97)))</f>
        <v/>
      </c>
      <c r="K97" s="7">
        <f>IF($AA97="","",IF(INDEX('Per Invoice'!K$2:K$601,$AA97)="","",INDEX('Per Invoice'!K$2:K$601,$AA97)))</f>
        <v/>
      </c>
      <c r="L97">
        <f>IF($AA97="","",IF(INDEX('Per Invoice'!L$2:L$601,$AA97)="","",INDEX('Per Invoice'!L$2:L$601,$AA97)))</f>
        <v/>
      </c>
      <c r="M97">
        <f>IF($AA97="","",IF(INDEX('Per Invoice'!M$2:M$601,$AA97)="","",INDEX('Per Invoice'!M$2:M$601,$AA97)))</f>
        <v/>
      </c>
      <c r="N97">
        <f>IF($AA97="","",IF(INDEX('Per Invoice'!N$2:N$601,$AA97)="","",INDEX('Per Invoice'!N$2:N$601,$AA97)))</f>
        <v/>
      </c>
      <c r="O97" s="7">
        <f>IF($AA97="","",IF(INDEX('Per Invoice'!O$2:O$601,$AA97)="","",INDEX('Per Invoice'!O$2:O$601,$AA97)))</f>
        <v/>
      </c>
      <c r="P97" s="7">
        <f>IF($AA97="","",IF(INDEX('Per Invoice'!P$2:P$601,$AA97)="","",INDEX('Per Invoice'!P$2:P$601,$AA97)))</f>
        <v/>
      </c>
      <c r="Q97">
        <f>IF($AA97="","",IF(INDEX('Per Invoice'!Q$2:Q$601,$AA97)="","",INDEX('Per Invoice'!Q$2:Q$601,$AA97)))</f>
        <v/>
      </c>
      <c r="R97" s="7">
        <f>IF($AA97="","",IF(INDEX('Per Invoice'!R$2:R$601,$AA97)="","",INDEX('Per Invoice'!R$2:R$601,$AA97)))</f>
        <v/>
      </c>
      <c r="S97" s="7">
        <f>IF($AA97="","",IF(INDEX('Per Invoice'!S$2:S$601,$AA97)="","",INDEX('Per Invoice'!S$2:S$601,$AA97)))</f>
        <v/>
      </c>
      <c r="T97">
        <f>IF($AA97="","",IF(INDEX('Per Invoice'!T$2:T$601,$AA97)="","",INDEX('Per Invoice'!T$2:T$601,$AA97)))</f>
        <v/>
      </c>
      <c r="U97" s="7">
        <f>IF($AA97="","",IF(INDEX('Per Invoice'!U$2:U$601,$AA97)="","",INDEX('Per Invoice'!U$2:U$601,$AA97)))</f>
        <v/>
      </c>
      <c r="V97" s="7">
        <f>IF($AA97="","",IF(INDEX('Per Invoice'!V$2:V$601,$AA97)="","",INDEX('Per Invoice'!V$2:V$601,$AA97)))</f>
        <v/>
      </c>
      <c r="W97" s="7">
        <f>IF($AA97="","",IF(INDEX('Per Invoice'!W$2:W$601,$AA97)="","",INDEX('Per Invoice'!W$2:W$601,$AA97)))</f>
        <v/>
      </c>
      <c r="X97" s="7">
        <f>IF($AA97="","",IF(INDEX('Per Invoice'!X$2:X$601,$AA97)="","",INDEX('Per Invoice'!X$2:X$601,$AA97)))</f>
        <v/>
      </c>
      <c r="Y97" s="7">
        <f>IF($AA97="","",IF(INDEX('Per Invoice'!Y$2:Y$601,$AA97)="","",INDEX('Per Invoice'!Y$2:Y$601,$AA97)))</f>
        <v/>
      </c>
      <c r="Z97" s="7">
        <f>IF($AA97="","",IF(INDEX('Per Invoice'!Z$2:Z$601,$AA97)="","",INDEX('Per Invoice'!Z$2:Z$601,$AA97)))</f>
        <v/>
      </c>
      <c r="AA97" s="16">
        <f>IFERROR(MATCH(Settings!$C$27&amp;"|"&amp;ROWS($AA$2:$AA97),'Per Invoice'!$AC$2:$AC$601,0),"")</f>
        <v/>
      </c>
    </row>
    <row r="98">
      <c r="A98">
        <f>IF($AA98="","",IF(INDEX('Per Invoice'!A$2:A$601,$AA98)="","",INDEX('Per Invoice'!A$2:A$601,$AA98)))</f>
        <v/>
      </c>
      <c r="B98">
        <f>IF($AA98="","",IF(INDEX('Per Invoice'!B$2:B$601,$AA98)="","",INDEX('Per Invoice'!B$2:B$601,$AA98)))</f>
        <v/>
      </c>
      <c r="C98">
        <f>IF($AA98="","",IF(INDEX('Per Invoice'!C$2:C$601,$AA98)="","",INDEX('Per Invoice'!C$2:C$601,$AA98)))</f>
        <v/>
      </c>
      <c r="D98">
        <f>IF($AA98="","",IF(INDEX('Per Invoice'!D$2:D$601,$AA98)="","",INDEX('Per Invoice'!D$2:D$601,$AA98)))</f>
        <v/>
      </c>
      <c r="E98" s="14">
        <f>IF($AA98="","",IF(INDEX('Per Invoice'!E$2:E$601,$AA98)="","",INDEX('Per Invoice'!E$2:E$601,$AA98)))</f>
        <v/>
      </c>
      <c r="F98">
        <f>IF($AA98="","",IF(INDEX('Per Invoice'!F$2:F$601,$AA98)="","",INDEX('Per Invoice'!F$2:F$601,$AA98)))</f>
        <v/>
      </c>
      <c r="G98">
        <f>IF($AA98="","",IF(INDEX('Per Invoice'!G$2:G$601,$AA98)="","",INDEX('Per Invoice'!G$2:G$601,$AA98)))</f>
        <v/>
      </c>
      <c r="H98">
        <f>IF($AA98="","",IF(INDEX('Per Invoice'!H$2:H$601,$AA98)="","",INDEX('Per Invoice'!H$2:H$601,$AA98)))</f>
        <v/>
      </c>
      <c r="I98">
        <f>IF($AA98="","",IF(INDEX('Per Invoice'!I$2:I$601,$AA98)="","",INDEX('Per Invoice'!I$2:I$601,$AA98)))</f>
        <v/>
      </c>
      <c r="J98">
        <f>IF($AA98="","",IF(INDEX('Per Invoice'!J$2:J$601,$AA98)="","",INDEX('Per Invoice'!J$2:J$601,$AA98)))</f>
        <v/>
      </c>
      <c r="K98" s="7">
        <f>IF($AA98="","",IF(INDEX('Per Invoice'!K$2:K$601,$AA98)="","",INDEX('Per Invoice'!K$2:K$601,$AA98)))</f>
        <v/>
      </c>
      <c r="L98">
        <f>IF($AA98="","",IF(INDEX('Per Invoice'!L$2:L$601,$AA98)="","",INDEX('Per Invoice'!L$2:L$601,$AA98)))</f>
        <v/>
      </c>
      <c r="M98">
        <f>IF($AA98="","",IF(INDEX('Per Invoice'!M$2:M$601,$AA98)="","",INDEX('Per Invoice'!M$2:M$601,$AA98)))</f>
        <v/>
      </c>
      <c r="N98">
        <f>IF($AA98="","",IF(INDEX('Per Invoice'!N$2:N$601,$AA98)="","",INDEX('Per Invoice'!N$2:N$601,$AA98)))</f>
        <v/>
      </c>
      <c r="O98" s="7">
        <f>IF($AA98="","",IF(INDEX('Per Invoice'!O$2:O$601,$AA98)="","",INDEX('Per Invoice'!O$2:O$601,$AA98)))</f>
        <v/>
      </c>
      <c r="P98" s="7">
        <f>IF($AA98="","",IF(INDEX('Per Invoice'!P$2:P$601,$AA98)="","",INDEX('Per Invoice'!P$2:P$601,$AA98)))</f>
        <v/>
      </c>
      <c r="Q98">
        <f>IF($AA98="","",IF(INDEX('Per Invoice'!Q$2:Q$601,$AA98)="","",INDEX('Per Invoice'!Q$2:Q$601,$AA98)))</f>
        <v/>
      </c>
      <c r="R98" s="7">
        <f>IF($AA98="","",IF(INDEX('Per Invoice'!R$2:R$601,$AA98)="","",INDEX('Per Invoice'!R$2:R$601,$AA98)))</f>
        <v/>
      </c>
      <c r="S98" s="7">
        <f>IF($AA98="","",IF(INDEX('Per Invoice'!S$2:S$601,$AA98)="","",INDEX('Per Invoice'!S$2:S$601,$AA98)))</f>
        <v/>
      </c>
      <c r="T98">
        <f>IF($AA98="","",IF(INDEX('Per Invoice'!T$2:T$601,$AA98)="","",INDEX('Per Invoice'!T$2:T$601,$AA98)))</f>
        <v/>
      </c>
      <c r="U98" s="7">
        <f>IF($AA98="","",IF(INDEX('Per Invoice'!U$2:U$601,$AA98)="","",INDEX('Per Invoice'!U$2:U$601,$AA98)))</f>
        <v/>
      </c>
      <c r="V98" s="7">
        <f>IF($AA98="","",IF(INDEX('Per Invoice'!V$2:V$601,$AA98)="","",INDEX('Per Invoice'!V$2:V$601,$AA98)))</f>
        <v/>
      </c>
      <c r="W98" s="7">
        <f>IF($AA98="","",IF(INDEX('Per Invoice'!W$2:W$601,$AA98)="","",INDEX('Per Invoice'!W$2:W$601,$AA98)))</f>
        <v/>
      </c>
      <c r="X98" s="7">
        <f>IF($AA98="","",IF(INDEX('Per Invoice'!X$2:X$601,$AA98)="","",INDEX('Per Invoice'!X$2:X$601,$AA98)))</f>
        <v/>
      </c>
      <c r="Y98" s="7">
        <f>IF($AA98="","",IF(INDEX('Per Invoice'!Y$2:Y$601,$AA98)="","",INDEX('Per Invoice'!Y$2:Y$601,$AA98)))</f>
        <v/>
      </c>
      <c r="Z98" s="7">
        <f>IF($AA98="","",IF(INDEX('Per Invoice'!Z$2:Z$601,$AA98)="","",INDEX('Per Invoice'!Z$2:Z$601,$AA98)))</f>
        <v/>
      </c>
      <c r="AA98" s="16">
        <f>IFERROR(MATCH(Settings!$C$27&amp;"|"&amp;ROWS($AA$2:$AA98),'Per Invoice'!$AC$2:$AC$601,0),"")</f>
        <v/>
      </c>
    </row>
    <row r="99">
      <c r="A99">
        <f>IF($AA99="","",IF(INDEX('Per Invoice'!A$2:A$601,$AA99)="","",INDEX('Per Invoice'!A$2:A$601,$AA99)))</f>
        <v/>
      </c>
      <c r="B99">
        <f>IF($AA99="","",IF(INDEX('Per Invoice'!B$2:B$601,$AA99)="","",INDEX('Per Invoice'!B$2:B$601,$AA99)))</f>
        <v/>
      </c>
      <c r="C99">
        <f>IF($AA99="","",IF(INDEX('Per Invoice'!C$2:C$601,$AA99)="","",INDEX('Per Invoice'!C$2:C$601,$AA99)))</f>
        <v/>
      </c>
      <c r="D99">
        <f>IF($AA99="","",IF(INDEX('Per Invoice'!D$2:D$601,$AA99)="","",INDEX('Per Invoice'!D$2:D$601,$AA99)))</f>
        <v/>
      </c>
      <c r="E99" s="14">
        <f>IF($AA99="","",IF(INDEX('Per Invoice'!E$2:E$601,$AA99)="","",INDEX('Per Invoice'!E$2:E$601,$AA99)))</f>
        <v/>
      </c>
      <c r="F99">
        <f>IF($AA99="","",IF(INDEX('Per Invoice'!F$2:F$601,$AA99)="","",INDEX('Per Invoice'!F$2:F$601,$AA99)))</f>
        <v/>
      </c>
      <c r="G99">
        <f>IF($AA99="","",IF(INDEX('Per Invoice'!G$2:G$601,$AA99)="","",INDEX('Per Invoice'!G$2:G$601,$AA99)))</f>
        <v/>
      </c>
      <c r="H99">
        <f>IF($AA99="","",IF(INDEX('Per Invoice'!H$2:H$601,$AA99)="","",INDEX('Per Invoice'!H$2:H$601,$AA99)))</f>
        <v/>
      </c>
      <c r="I99">
        <f>IF($AA99="","",IF(INDEX('Per Invoice'!I$2:I$601,$AA99)="","",INDEX('Per Invoice'!I$2:I$601,$AA99)))</f>
        <v/>
      </c>
      <c r="J99">
        <f>IF($AA99="","",IF(INDEX('Per Invoice'!J$2:J$601,$AA99)="","",INDEX('Per Invoice'!J$2:J$601,$AA99)))</f>
        <v/>
      </c>
      <c r="K99" s="7">
        <f>IF($AA99="","",IF(INDEX('Per Invoice'!K$2:K$601,$AA99)="","",INDEX('Per Invoice'!K$2:K$601,$AA99)))</f>
        <v/>
      </c>
      <c r="L99">
        <f>IF($AA99="","",IF(INDEX('Per Invoice'!L$2:L$601,$AA99)="","",INDEX('Per Invoice'!L$2:L$601,$AA99)))</f>
        <v/>
      </c>
      <c r="M99">
        <f>IF($AA99="","",IF(INDEX('Per Invoice'!M$2:M$601,$AA99)="","",INDEX('Per Invoice'!M$2:M$601,$AA99)))</f>
        <v/>
      </c>
      <c r="N99">
        <f>IF($AA99="","",IF(INDEX('Per Invoice'!N$2:N$601,$AA99)="","",INDEX('Per Invoice'!N$2:N$601,$AA99)))</f>
        <v/>
      </c>
      <c r="O99" s="7">
        <f>IF($AA99="","",IF(INDEX('Per Invoice'!O$2:O$601,$AA99)="","",INDEX('Per Invoice'!O$2:O$601,$AA99)))</f>
        <v/>
      </c>
      <c r="P99" s="7">
        <f>IF($AA99="","",IF(INDEX('Per Invoice'!P$2:P$601,$AA99)="","",INDEX('Per Invoice'!P$2:P$601,$AA99)))</f>
        <v/>
      </c>
      <c r="Q99">
        <f>IF($AA99="","",IF(INDEX('Per Invoice'!Q$2:Q$601,$AA99)="","",INDEX('Per Invoice'!Q$2:Q$601,$AA99)))</f>
        <v/>
      </c>
      <c r="R99" s="7">
        <f>IF($AA99="","",IF(INDEX('Per Invoice'!R$2:R$601,$AA99)="","",INDEX('Per Invoice'!R$2:R$601,$AA99)))</f>
        <v/>
      </c>
      <c r="S99" s="7">
        <f>IF($AA99="","",IF(INDEX('Per Invoice'!S$2:S$601,$AA99)="","",INDEX('Per Invoice'!S$2:S$601,$AA99)))</f>
        <v/>
      </c>
      <c r="T99">
        <f>IF($AA99="","",IF(INDEX('Per Invoice'!T$2:T$601,$AA99)="","",INDEX('Per Invoice'!T$2:T$601,$AA99)))</f>
        <v/>
      </c>
      <c r="U99" s="7">
        <f>IF($AA99="","",IF(INDEX('Per Invoice'!U$2:U$601,$AA99)="","",INDEX('Per Invoice'!U$2:U$601,$AA99)))</f>
        <v/>
      </c>
      <c r="V99" s="7">
        <f>IF($AA99="","",IF(INDEX('Per Invoice'!V$2:V$601,$AA99)="","",INDEX('Per Invoice'!V$2:V$601,$AA99)))</f>
        <v/>
      </c>
      <c r="W99" s="7">
        <f>IF($AA99="","",IF(INDEX('Per Invoice'!W$2:W$601,$AA99)="","",INDEX('Per Invoice'!W$2:W$601,$AA99)))</f>
        <v/>
      </c>
      <c r="X99" s="7">
        <f>IF($AA99="","",IF(INDEX('Per Invoice'!X$2:X$601,$AA99)="","",INDEX('Per Invoice'!X$2:X$601,$AA99)))</f>
        <v/>
      </c>
      <c r="Y99" s="7">
        <f>IF($AA99="","",IF(INDEX('Per Invoice'!Y$2:Y$601,$AA99)="","",INDEX('Per Invoice'!Y$2:Y$601,$AA99)))</f>
        <v/>
      </c>
      <c r="Z99" s="7">
        <f>IF($AA99="","",IF(INDEX('Per Invoice'!Z$2:Z$601,$AA99)="","",INDEX('Per Invoice'!Z$2:Z$601,$AA99)))</f>
        <v/>
      </c>
      <c r="AA99" s="16">
        <f>IFERROR(MATCH(Settings!$C$27&amp;"|"&amp;ROWS($AA$2:$AA99),'Per Invoice'!$AC$2:$AC$601,0),"")</f>
        <v/>
      </c>
    </row>
    <row r="100">
      <c r="A100">
        <f>IF($AA100="","",IF(INDEX('Per Invoice'!A$2:A$601,$AA100)="","",INDEX('Per Invoice'!A$2:A$601,$AA100)))</f>
        <v/>
      </c>
      <c r="B100">
        <f>IF($AA100="","",IF(INDEX('Per Invoice'!B$2:B$601,$AA100)="","",INDEX('Per Invoice'!B$2:B$601,$AA100)))</f>
        <v/>
      </c>
      <c r="C100">
        <f>IF($AA100="","",IF(INDEX('Per Invoice'!C$2:C$601,$AA100)="","",INDEX('Per Invoice'!C$2:C$601,$AA100)))</f>
        <v/>
      </c>
      <c r="D100">
        <f>IF($AA100="","",IF(INDEX('Per Invoice'!D$2:D$601,$AA100)="","",INDEX('Per Invoice'!D$2:D$601,$AA100)))</f>
        <v/>
      </c>
      <c r="E100" s="14">
        <f>IF($AA100="","",IF(INDEX('Per Invoice'!E$2:E$601,$AA100)="","",INDEX('Per Invoice'!E$2:E$601,$AA100)))</f>
        <v/>
      </c>
      <c r="F100">
        <f>IF($AA100="","",IF(INDEX('Per Invoice'!F$2:F$601,$AA100)="","",INDEX('Per Invoice'!F$2:F$601,$AA100)))</f>
        <v/>
      </c>
      <c r="G100">
        <f>IF($AA100="","",IF(INDEX('Per Invoice'!G$2:G$601,$AA100)="","",INDEX('Per Invoice'!G$2:G$601,$AA100)))</f>
        <v/>
      </c>
      <c r="H100">
        <f>IF($AA100="","",IF(INDEX('Per Invoice'!H$2:H$601,$AA100)="","",INDEX('Per Invoice'!H$2:H$601,$AA100)))</f>
        <v/>
      </c>
      <c r="I100">
        <f>IF($AA100="","",IF(INDEX('Per Invoice'!I$2:I$601,$AA100)="","",INDEX('Per Invoice'!I$2:I$601,$AA100)))</f>
        <v/>
      </c>
      <c r="J100">
        <f>IF($AA100="","",IF(INDEX('Per Invoice'!J$2:J$601,$AA100)="","",INDEX('Per Invoice'!J$2:J$601,$AA100)))</f>
        <v/>
      </c>
      <c r="K100" s="7">
        <f>IF($AA100="","",IF(INDEX('Per Invoice'!K$2:K$601,$AA100)="","",INDEX('Per Invoice'!K$2:K$601,$AA100)))</f>
        <v/>
      </c>
      <c r="L100">
        <f>IF($AA100="","",IF(INDEX('Per Invoice'!L$2:L$601,$AA100)="","",INDEX('Per Invoice'!L$2:L$601,$AA100)))</f>
        <v/>
      </c>
      <c r="M100">
        <f>IF($AA100="","",IF(INDEX('Per Invoice'!M$2:M$601,$AA100)="","",INDEX('Per Invoice'!M$2:M$601,$AA100)))</f>
        <v/>
      </c>
      <c r="N100">
        <f>IF($AA100="","",IF(INDEX('Per Invoice'!N$2:N$601,$AA100)="","",INDEX('Per Invoice'!N$2:N$601,$AA100)))</f>
        <v/>
      </c>
      <c r="O100" s="7">
        <f>IF($AA100="","",IF(INDEX('Per Invoice'!O$2:O$601,$AA100)="","",INDEX('Per Invoice'!O$2:O$601,$AA100)))</f>
        <v/>
      </c>
      <c r="P100" s="7">
        <f>IF($AA100="","",IF(INDEX('Per Invoice'!P$2:P$601,$AA100)="","",INDEX('Per Invoice'!P$2:P$601,$AA100)))</f>
        <v/>
      </c>
      <c r="Q100">
        <f>IF($AA100="","",IF(INDEX('Per Invoice'!Q$2:Q$601,$AA100)="","",INDEX('Per Invoice'!Q$2:Q$601,$AA100)))</f>
        <v/>
      </c>
      <c r="R100" s="7">
        <f>IF($AA100="","",IF(INDEX('Per Invoice'!R$2:R$601,$AA100)="","",INDEX('Per Invoice'!R$2:R$601,$AA100)))</f>
        <v/>
      </c>
      <c r="S100" s="7">
        <f>IF($AA100="","",IF(INDEX('Per Invoice'!S$2:S$601,$AA100)="","",INDEX('Per Invoice'!S$2:S$601,$AA100)))</f>
        <v/>
      </c>
      <c r="T100">
        <f>IF($AA100="","",IF(INDEX('Per Invoice'!T$2:T$601,$AA100)="","",INDEX('Per Invoice'!T$2:T$601,$AA100)))</f>
        <v/>
      </c>
      <c r="U100" s="7">
        <f>IF($AA100="","",IF(INDEX('Per Invoice'!U$2:U$601,$AA100)="","",INDEX('Per Invoice'!U$2:U$601,$AA100)))</f>
        <v/>
      </c>
      <c r="V100" s="7">
        <f>IF($AA100="","",IF(INDEX('Per Invoice'!V$2:V$601,$AA100)="","",INDEX('Per Invoice'!V$2:V$601,$AA100)))</f>
        <v/>
      </c>
      <c r="W100" s="7">
        <f>IF($AA100="","",IF(INDEX('Per Invoice'!W$2:W$601,$AA100)="","",INDEX('Per Invoice'!W$2:W$601,$AA100)))</f>
        <v/>
      </c>
      <c r="X100" s="7">
        <f>IF($AA100="","",IF(INDEX('Per Invoice'!X$2:X$601,$AA100)="","",INDEX('Per Invoice'!X$2:X$601,$AA100)))</f>
        <v/>
      </c>
      <c r="Y100" s="7">
        <f>IF($AA100="","",IF(INDEX('Per Invoice'!Y$2:Y$601,$AA100)="","",INDEX('Per Invoice'!Y$2:Y$601,$AA100)))</f>
        <v/>
      </c>
      <c r="Z100" s="7">
        <f>IF($AA100="","",IF(INDEX('Per Invoice'!Z$2:Z$601,$AA100)="","",INDEX('Per Invoice'!Z$2:Z$601,$AA100)))</f>
        <v/>
      </c>
      <c r="AA100" s="16">
        <f>IFERROR(MATCH(Settings!$C$27&amp;"|"&amp;ROWS($AA$2:$AA100),'Per Invoice'!$AC$2:$AC$601,0),"")</f>
        <v/>
      </c>
    </row>
    <row r="101">
      <c r="A101">
        <f>IF($AA101="","",IF(INDEX('Per Invoice'!A$2:A$601,$AA101)="","",INDEX('Per Invoice'!A$2:A$601,$AA101)))</f>
        <v/>
      </c>
      <c r="B101">
        <f>IF($AA101="","",IF(INDEX('Per Invoice'!B$2:B$601,$AA101)="","",INDEX('Per Invoice'!B$2:B$601,$AA101)))</f>
        <v/>
      </c>
      <c r="C101">
        <f>IF($AA101="","",IF(INDEX('Per Invoice'!C$2:C$601,$AA101)="","",INDEX('Per Invoice'!C$2:C$601,$AA101)))</f>
        <v/>
      </c>
      <c r="D101">
        <f>IF($AA101="","",IF(INDEX('Per Invoice'!D$2:D$601,$AA101)="","",INDEX('Per Invoice'!D$2:D$601,$AA101)))</f>
        <v/>
      </c>
      <c r="E101" s="14">
        <f>IF($AA101="","",IF(INDEX('Per Invoice'!E$2:E$601,$AA101)="","",INDEX('Per Invoice'!E$2:E$601,$AA101)))</f>
        <v/>
      </c>
      <c r="F101">
        <f>IF($AA101="","",IF(INDEX('Per Invoice'!F$2:F$601,$AA101)="","",INDEX('Per Invoice'!F$2:F$601,$AA101)))</f>
        <v/>
      </c>
      <c r="G101">
        <f>IF($AA101="","",IF(INDEX('Per Invoice'!G$2:G$601,$AA101)="","",INDEX('Per Invoice'!G$2:G$601,$AA101)))</f>
        <v/>
      </c>
      <c r="H101">
        <f>IF($AA101="","",IF(INDEX('Per Invoice'!H$2:H$601,$AA101)="","",INDEX('Per Invoice'!H$2:H$601,$AA101)))</f>
        <v/>
      </c>
      <c r="I101">
        <f>IF($AA101="","",IF(INDEX('Per Invoice'!I$2:I$601,$AA101)="","",INDEX('Per Invoice'!I$2:I$601,$AA101)))</f>
        <v/>
      </c>
      <c r="J101">
        <f>IF($AA101="","",IF(INDEX('Per Invoice'!J$2:J$601,$AA101)="","",INDEX('Per Invoice'!J$2:J$601,$AA101)))</f>
        <v/>
      </c>
      <c r="K101" s="7">
        <f>IF($AA101="","",IF(INDEX('Per Invoice'!K$2:K$601,$AA101)="","",INDEX('Per Invoice'!K$2:K$601,$AA101)))</f>
        <v/>
      </c>
      <c r="L101">
        <f>IF($AA101="","",IF(INDEX('Per Invoice'!L$2:L$601,$AA101)="","",INDEX('Per Invoice'!L$2:L$601,$AA101)))</f>
        <v/>
      </c>
      <c r="M101">
        <f>IF($AA101="","",IF(INDEX('Per Invoice'!M$2:M$601,$AA101)="","",INDEX('Per Invoice'!M$2:M$601,$AA101)))</f>
        <v/>
      </c>
      <c r="N101">
        <f>IF($AA101="","",IF(INDEX('Per Invoice'!N$2:N$601,$AA101)="","",INDEX('Per Invoice'!N$2:N$601,$AA101)))</f>
        <v/>
      </c>
      <c r="O101" s="7">
        <f>IF($AA101="","",IF(INDEX('Per Invoice'!O$2:O$601,$AA101)="","",INDEX('Per Invoice'!O$2:O$601,$AA101)))</f>
        <v/>
      </c>
      <c r="P101" s="7">
        <f>IF($AA101="","",IF(INDEX('Per Invoice'!P$2:P$601,$AA101)="","",INDEX('Per Invoice'!P$2:P$601,$AA101)))</f>
        <v/>
      </c>
      <c r="Q101">
        <f>IF($AA101="","",IF(INDEX('Per Invoice'!Q$2:Q$601,$AA101)="","",INDEX('Per Invoice'!Q$2:Q$601,$AA101)))</f>
        <v/>
      </c>
      <c r="R101" s="7">
        <f>IF($AA101="","",IF(INDEX('Per Invoice'!R$2:R$601,$AA101)="","",INDEX('Per Invoice'!R$2:R$601,$AA101)))</f>
        <v/>
      </c>
      <c r="S101" s="7">
        <f>IF($AA101="","",IF(INDEX('Per Invoice'!S$2:S$601,$AA101)="","",INDEX('Per Invoice'!S$2:S$601,$AA101)))</f>
        <v/>
      </c>
      <c r="T101">
        <f>IF($AA101="","",IF(INDEX('Per Invoice'!T$2:T$601,$AA101)="","",INDEX('Per Invoice'!T$2:T$601,$AA101)))</f>
        <v/>
      </c>
      <c r="U101" s="7">
        <f>IF($AA101="","",IF(INDEX('Per Invoice'!U$2:U$601,$AA101)="","",INDEX('Per Invoice'!U$2:U$601,$AA101)))</f>
        <v/>
      </c>
      <c r="V101" s="7">
        <f>IF($AA101="","",IF(INDEX('Per Invoice'!V$2:V$601,$AA101)="","",INDEX('Per Invoice'!V$2:V$601,$AA101)))</f>
        <v/>
      </c>
      <c r="W101" s="7">
        <f>IF($AA101="","",IF(INDEX('Per Invoice'!W$2:W$601,$AA101)="","",INDEX('Per Invoice'!W$2:W$601,$AA101)))</f>
        <v/>
      </c>
      <c r="X101" s="7">
        <f>IF($AA101="","",IF(INDEX('Per Invoice'!X$2:X$601,$AA101)="","",INDEX('Per Invoice'!X$2:X$601,$AA101)))</f>
        <v/>
      </c>
      <c r="Y101" s="7">
        <f>IF($AA101="","",IF(INDEX('Per Invoice'!Y$2:Y$601,$AA101)="","",INDEX('Per Invoice'!Y$2:Y$601,$AA101)))</f>
        <v/>
      </c>
      <c r="Z101" s="7">
        <f>IF($AA101="","",IF(INDEX('Per Invoice'!Z$2:Z$601,$AA101)="","",INDEX('Per Invoice'!Z$2:Z$601,$AA101)))</f>
        <v/>
      </c>
      <c r="AA101" s="16">
        <f>IFERROR(MATCH(Settings!$C$27&amp;"|"&amp;ROWS($AA$2:$AA101),'Per Invoice'!$AC$2:$AC$601,0),"")</f>
        <v/>
      </c>
    </row>
    <row r="102">
      <c r="A102">
        <f>IF($AA102="","",IF(INDEX('Per Invoice'!A$2:A$601,$AA102)="","",INDEX('Per Invoice'!A$2:A$601,$AA102)))</f>
        <v/>
      </c>
      <c r="B102">
        <f>IF($AA102="","",IF(INDEX('Per Invoice'!B$2:B$601,$AA102)="","",INDEX('Per Invoice'!B$2:B$601,$AA102)))</f>
        <v/>
      </c>
      <c r="C102">
        <f>IF($AA102="","",IF(INDEX('Per Invoice'!C$2:C$601,$AA102)="","",INDEX('Per Invoice'!C$2:C$601,$AA102)))</f>
        <v/>
      </c>
      <c r="D102">
        <f>IF($AA102="","",IF(INDEX('Per Invoice'!D$2:D$601,$AA102)="","",INDEX('Per Invoice'!D$2:D$601,$AA102)))</f>
        <v/>
      </c>
      <c r="E102" s="14">
        <f>IF($AA102="","",IF(INDEX('Per Invoice'!E$2:E$601,$AA102)="","",INDEX('Per Invoice'!E$2:E$601,$AA102)))</f>
        <v/>
      </c>
      <c r="F102">
        <f>IF($AA102="","",IF(INDEX('Per Invoice'!F$2:F$601,$AA102)="","",INDEX('Per Invoice'!F$2:F$601,$AA102)))</f>
        <v/>
      </c>
      <c r="G102">
        <f>IF($AA102="","",IF(INDEX('Per Invoice'!G$2:G$601,$AA102)="","",INDEX('Per Invoice'!G$2:G$601,$AA102)))</f>
        <v/>
      </c>
      <c r="H102">
        <f>IF($AA102="","",IF(INDEX('Per Invoice'!H$2:H$601,$AA102)="","",INDEX('Per Invoice'!H$2:H$601,$AA102)))</f>
        <v/>
      </c>
      <c r="I102">
        <f>IF($AA102="","",IF(INDEX('Per Invoice'!I$2:I$601,$AA102)="","",INDEX('Per Invoice'!I$2:I$601,$AA102)))</f>
        <v/>
      </c>
      <c r="J102">
        <f>IF($AA102="","",IF(INDEX('Per Invoice'!J$2:J$601,$AA102)="","",INDEX('Per Invoice'!J$2:J$601,$AA102)))</f>
        <v/>
      </c>
      <c r="K102" s="7">
        <f>IF($AA102="","",IF(INDEX('Per Invoice'!K$2:K$601,$AA102)="","",INDEX('Per Invoice'!K$2:K$601,$AA102)))</f>
        <v/>
      </c>
      <c r="L102">
        <f>IF($AA102="","",IF(INDEX('Per Invoice'!L$2:L$601,$AA102)="","",INDEX('Per Invoice'!L$2:L$601,$AA102)))</f>
        <v/>
      </c>
      <c r="M102">
        <f>IF($AA102="","",IF(INDEX('Per Invoice'!M$2:M$601,$AA102)="","",INDEX('Per Invoice'!M$2:M$601,$AA102)))</f>
        <v/>
      </c>
      <c r="N102">
        <f>IF($AA102="","",IF(INDEX('Per Invoice'!N$2:N$601,$AA102)="","",INDEX('Per Invoice'!N$2:N$601,$AA102)))</f>
        <v/>
      </c>
      <c r="O102" s="7">
        <f>IF($AA102="","",IF(INDEX('Per Invoice'!O$2:O$601,$AA102)="","",INDEX('Per Invoice'!O$2:O$601,$AA102)))</f>
        <v/>
      </c>
      <c r="P102" s="7">
        <f>IF($AA102="","",IF(INDEX('Per Invoice'!P$2:P$601,$AA102)="","",INDEX('Per Invoice'!P$2:P$601,$AA102)))</f>
        <v/>
      </c>
      <c r="Q102">
        <f>IF($AA102="","",IF(INDEX('Per Invoice'!Q$2:Q$601,$AA102)="","",INDEX('Per Invoice'!Q$2:Q$601,$AA102)))</f>
        <v/>
      </c>
      <c r="R102" s="7">
        <f>IF($AA102="","",IF(INDEX('Per Invoice'!R$2:R$601,$AA102)="","",INDEX('Per Invoice'!R$2:R$601,$AA102)))</f>
        <v/>
      </c>
      <c r="S102" s="7">
        <f>IF($AA102="","",IF(INDEX('Per Invoice'!S$2:S$601,$AA102)="","",INDEX('Per Invoice'!S$2:S$601,$AA102)))</f>
        <v/>
      </c>
      <c r="T102">
        <f>IF($AA102="","",IF(INDEX('Per Invoice'!T$2:T$601,$AA102)="","",INDEX('Per Invoice'!T$2:T$601,$AA102)))</f>
        <v/>
      </c>
      <c r="U102" s="7">
        <f>IF($AA102="","",IF(INDEX('Per Invoice'!U$2:U$601,$AA102)="","",INDEX('Per Invoice'!U$2:U$601,$AA102)))</f>
        <v/>
      </c>
      <c r="V102" s="7">
        <f>IF($AA102="","",IF(INDEX('Per Invoice'!V$2:V$601,$AA102)="","",INDEX('Per Invoice'!V$2:V$601,$AA102)))</f>
        <v/>
      </c>
      <c r="W102" s="7">
        <f>IF($AA102="","",IF(INDEX('Per Invoice'!W$2:W$601,$AA102)="","",INDEX('Per Invoice'!W$2:W$601,$AA102)))</f>
        <v/>
      </c>
      <c r="X102" s="7">
        <f>IF($AA102="","",IF(INDEX('Per Invoice'!X$2:X$601,$AA102)="","",INDEX('Per Invoice'!X$2:X$601,$AA102)))</f>
        <v/>
      </c>
      <c r="Y102" s="7">
        <f>IF($AA102="","",IF(INDEX('Per Invoice'!Y$2:Y$601,$AA102)="","",INDEX('Per Invoice'!Y$2:Y$601,$AA102)))</f>
        <v/>
      </c>
      <c r="Z102" s="7">
        <f>IF($AA102="","",IF(INDEX('Per Invoice'!Z$2:Z$601,$AA102)="","",INDEX('Per Invoice'!Z$2:Z$601,$AA102)))</f>
        <v/>
      </c>
      <c r="AA102" s="16">
        <f>IFERROR(MATCH(Settings!$C$27&amp;"|"&amp;ROWS($AA$2:$AA102),'Per Invoice'!$AC$2:$AC$601,0),"")</f>
        <v/>
      </c>
    </row>
    <row r="103">
      <c r="A103">
        <f>IF($AA103="","",IF(INDEX('Per Invoice'!A$2:A$601,$AA103)="","",INDEX('Per Invoice'!A$2:A$601,$AA103)))</f>
        <v/>
      </c>
      <c r="B103">
        <f>IF($AA103="","",IF(INDEX('Per Invoice'!B$2:B$601,$AA103)="","",INDEX('Per Invoice'!B$2:B$601,$AA103)))</f>
        <v/>
      </c>
      <c r="C103">
        <f>IF($AA103="","",IF(INDEX('Per Invoice'!C$2:C$601,$AA103)="","",INDEX('Per Invoice'!C$2:C$601,$AA103)))</f>
        <v/>
      </c>
      <c r="D103">
        <f>IF($AA103="","",IF(INDEX('Per Invoice'!D$2:D$601,$AA103)="","",INDEX('Per Invoice'!D$2:D$601,$AA103)))</f>
        <v/>
      </c>
      <c r="E103" s="14">
        <f>IF($AA103="","",IF(INDEX('Per Invoice'!E$2:E$601,$AA103)="","",INDEX('Per Invoice'!E$2:E$601,$AA103)))</f>
        <v/>
      </c>
      <c r="F103">
        <f>IF($AA103="","",IF(INDEX('Per Invoice'!F$2:F$601,$AA103)="","",INDEX('Per Invoice'!F$2:F$601,$AA103)))</f>
        <v/>
      </c>
      <c r="G103">
        <f>IF($AA103="","",IF(INDEX('Per Invoice'!G$2:G$601,$AA103)="","",INDEX('Per Invoice'!G$2:G$601,$AA103)))</f>
        <v/>
      </c>
      <c r="H103">
        <f>IF($AA103="","",IF(INDEX('Per Invoice'!H$2:H$601,$AA103)="","",INDEX('Per Invoice'!H$2:H$601,$AA103)))</f>
        <v/>
      </c>
      <c r="I103">
        <f>IF($AA103="","",IF(INDEX('Per Invoice'!I$2:I$601,$AA103)="","",INDEX('Per Invoice'!I$2:I$601,$AA103)))</f>
        <v/>
      </c>
      <c r="J103">
        <f>IF($AA103="","",IF(INDEX('Per Invoice'!J$2:J$601,$AA103)="","",INDEX('Per Invoice'!J$2:J$601,$AA103)))</f>
        <v/>
      </c>
      <c r="K103" s="7">
        <f>IF($AA103="","",IF(INDEX('Per Invoice'!K$2:K$601,$AA103)="","",INDEX('Per Invoice'!K$2:K$601,$AA103)))</f>
        <v/>
      </c>
      <c r="L103">
        <f>IF($AA103="","",IF(INDEX('Per Invoice'!L$2:L$601,$AA103)="","",INDEX('Per Invoice'!L$2:L$601,$AA103)))</f>
        <v/>
      </c>
      <c r="M103">
        <f>IF($AA103="","",IF(INDEX('Per Invoice'!M$2:M$601,$AA103)="","",INDEX('Per Invoice'!M$2:M$601,$AA103)))</f>
        <v/>
      </c>
      <c r="N103">
        <f>IF($AA103="","",IF(INDEX('Per Invoice'!N$2:N$601,$AA103)="","",INDEX('Per Invoice'!N$2:N$601,$AA103)))</f>
        <v/>
      </c>
      <c r="O103" s="7">
        <f>IF($AA103="","",IF(INDEX('Per Invoice'!O$2:O$601,$AA103)="","",INDEX('Per Invoice'!O$2:O$601,$AA103)))</f>
        <v/>
      </c>
      <c r="P103" s="7">
        <f>IF($AA103="","",IF(INDEX('Per Invoice'!P$2:P$601,$AA103)="","",INDEX('Per Invoice'!P$2:P$601,$AA103)))</f>
        <v/>
      </c>
      <c r="Q103">
        <f>IF($AA103="","",IF(INDEX('Per Invoice'!Q$2:Q$601,$AA103)="","",INDEX('Per Invoice'!Q$2:Q$601,$AA103)))</f>
        <v/>
      </c>
      <c r="R103" s="7">
        <f>IF($AA103="","",IF(INDEX('Per Invoice'!R$2:R$601,$AA103)="","",INDEX('Per Invoice'!R$2:R$601,$AA103)))</f>
        <v/>
      </c>
      <c r="S103" s="7">
        <f>IF($AA103="","",IF(INDEX('Per Invoice'!S$2:S$601,$AA103)="","",INDEX('Per Invoice'!S$2:S$601,$AA103)))</f>
        <v/>
      </c>
      <c r="T103">
        <f>IF($AA103="","",IF(INDEX('Per Invoice'!T$2:T$601,$AA103)="","",INDEX('Per Invoice'!T$2:T$601,$AA103)))</f>
        <v/>
      </c>
      <c r="U103" s="7">
        <f>IF($AA103="","",IF(INDEX('Per Invoice'!U$2:U$601,$AA103)="","",INDEX('Per Invoice'!U$2:U$601,$AA103)))</f>
        <v/>
      </c>
      <c r="V103" s="7">
        <f>IF($AA103="","",IF(INDEX('Per Invoice'!V$2:V$601,$AA103)="","",INDEX('Per Invoice'!V$2:V$601,$AA103)))</f>
        <v/>
      </c>
      <c r="W103" s="7">
        <f>IF($AA103="","",IF(INDEX('Per Invoice'!W$2:W$601,$AA103)="","",INDEX('Per Invoice'!W$2:W$601,$AA103)))</f>
        <v/>
      </c>
      <c r="X103" s="7">
        <f>IF($AA103="","",IF(INDEX('Per Invoice'!X$2:X$601,$AA103)="","",INDEX('Per Invoice'!X$2:X$601,$AA103)))</f>
        <v/>
      </c>
      <c r="Y103" s="7">
        <f>IF($AA103="","",IF(INDEX('Per Invoice'!Y$2:Y$601,$AA103)="","",INDEX('Per Invoice'!Y$2:Y$601,$AA103)))</f>
        <v/>
      </c>
      <c r="Z103" s="7">
        <f>IF($AA103="","",IF(INDEX('Per Invoice'!Z$2:Z$601,$AA103)="","",INDEX('Per Invoice'!Z$2:Z$601,$AA103)))</f>
        <v/>
      </c>
      <c r="AA103" s="16">
        <f>IFERROR(MATCH(Settings!$C$27&amp;"|"&amp;ROWS($AA$2:$AA103),'Per Invoice'!$AC$2:$AC$601,0),"")</f>
        <v/>
      </c>
    </row>
    <row r="104">
      <c r="A104">
        <f>IF($AA104="","",IF(INDEX('Per Invoice'!A$2:A$601,$AA104)="","",INDEX('Per Invoice'!A$2:A$601,$AA104)))</f>
        <v/>
      </c>
      <c r="B104">
        <f>IF($AA104="","",IF(INDEX('Per Invoice'!B$2:B$601,$AA104)="","",INDEX('Per Invoice'!B$2:B$601,$AA104)))</f>
        <v/>
      </c>
      <c r="C104">
        <f>IF($AA104="","",IF(INDEX('Per Invoice'!C$2:C$601,$AA104)="","",INDEX('Per Invoice'!C$2:C$601,$AA104)))</f>
        <v/>
      </c>
      <c r="D104">
        <f>IF($AA104="","",IF(INDEX('Per Invoice'!D$2:D$601,$AA104)="","",INDEX('Per Invoice'!D$2:D$601,$AA104)))</f>
        <v/>
      </c>
      <c r="E104" s="14">
        <f>IF($AA104="","",IF(INDEX('Per Invoice'!E$2:E$601,$AA104)="","",INDEX('Per Invoice'!E$2:E$601,$AA104)))</f>
        <v/>
      </c>
      <c r="F104">
        <f>IF($AA104="","",IF(INDEX('Per Invoice'!F$2:F$601,$AA104)="","",INDEX('Per Invoice'!F$2:F$601,$AA104)))</f>
        <v/>
      </c>
      <c r="G104">
        <f>IF($AA104="","",IF(INDEX('Per Invoice'!G$2:G$601,$AA104)="","",INDEX('Per Invoice'!G$2:G$601,$AA104)))</f>
        <v/>
      </c>
      <c r="H104">
        <f>IF($AA104="","",IF(INDEX('Per Invoice'!H$2:H$601,$AA104)="","",INDEX('Per Invoice'!H$2:H$601,$AA104)))</f>
        <v/>
      </c>
      <c r="I104">
        <f>IF($AA104="","",IF(INDEX('Per Invoice'!I$2:I$601,$AA104)="","",INDEX('Per Invoice'!I$2:I$601,$AA104)))</f>
        <v/>
      </c>
      <c r="J104">
        <f>IF($AA104="","",IF(INDEX('Per Invoice'!J$2:J$601,$AA104)="","",INDEX('Per Invoice'!J$2:J$601,$AA104)))</f>
        <v/>
      </c>
      <c r="K104" s="7">
        <f>IF($AA104="","",IF(INDEX('Per Invoice'!K$2:K$601,$AA104)="","",INDEX('Per Invoice'!K$2:K$601,$AA104)))</f>
        <v/>
      </c>
      <c r="L104">
        <f>IF($AA104="","",IF(INDEX('Per Invoice'!L$2:L$601,$AA104)="","",INDEX('Per Invoice'!L$2:L$601,$AA104)))</f>
        <v/>
      </c>
      <c r="M104">
        <f>IF($AA104="","",IF(INDEX('Per Invoice'!M$2:M$601,$AA104)="","",INDEX('Per Invoice'!M$2:M$601,$AA104)))</f>
        <v/>
      </c>
      <c r="N104">
        <f>IF($AA104="","",IF(INDEX('Per Invoice'!N$2:N$601,$AA104)="","",INDEX('Per Invoice'!N$2:N$601,$AA104)))</f>
        <v/>
      </c>
      <c r="O104" s="7">
        <f>IF($AA104="","",IF(INDEX('Per Invoice'!O$2:O$601,$AA104)="","",INDEX('Per Invoice'!O$2:O$601,$AA104)))</f>
        <v/>
      </c>
      <c r="P104" s="7">
        <f>IF($AA104="","",IF(INDEX('Per Invoice'!P$2:P$601,$AA104)="","",INDEX('Per Invoice'!P$2:P$601,$AA104)))</f>
        <v/>
      </c>
      <c r="Q104">
        <f>IF($AA104="","",IF(INDEX('Per Invoice'!Q$2:Q$601,$AA104)="","",INDEX('Per Invoice'!Q$2:Q$601,$AA104)))</f>
        <v/>
      </c>
      <c r="R104" s="7">
        <f>IF($AA104="","",IF(INDEX('Per Invoice'!R$2:R$601,$AA104)="","",INDEX('Per Invoice'!R$2:R$601,$AA104)))</f>
        <v/>
      </c>
      <c r="S104" s="7">
        <f>IF($AA104="","",IF(INDEX('Per Invoice'!S$2:S$601,$AA104)="","",INDEX('Per Invoice'!S$2:S$601,$AA104)))</f>
        <v/>
      </c>
      <c r="T104">
        <f>IF($AA104="","",IF(INDEX('Per Invoice'!T$2:T$601,$AA104)="","",INDEX('Per Invoice'!T$2:T$601,$AA104)))</f>
        <v/>
      </c>
      <c r="U104" s="7">
        <f>IF($AA104="","",IF(INDEX('Per Invoice'!U$2:U$601,$AA104)="","",INDEX('Per Invoice'!U$2:U$601,$AA104)))</f>
        <v/>
      </c>
      <c r="V104" s="7">
        <f>IF($AA104="","",IF(INDEX('Per Invoice'!V$2:V$601,$AA104)="","",INDEX('Per Invoice'!V$2:V$601,$AA104)))</f>
        <v/>
      </c>
      <c r="W104" s="7">
        <f>IF($AA104="","",IF(INDEX('Per Invoice'!W$2:W$601,$AA104)="","",INDEX('Per Invoice'!W$2:W$601,$AA104)))</f>
        <v/>
      </c>
      <c r="X104" s="7">
        <f>IF($AA104="","",IF(INDEX('Per Invoice'!X$2:X$601,$AA104)="","",INDEX('Per Invoice'!X$2:X$601,$AA104)))</f>
        <v/>
      </c>
      <c r="Y104" s="7">
        <f>IF($AA104="","",IF(INDEX('Per Invoice'!Y$2:Y$601,$AA104)="","",INDEX('Per Invoice'!Y$2:Y$601,$AA104)))</f>
        <v/>
      </c>
      <c r="Z104" s="7">
        <f>IF($AA104="","",IF(INDEX('Per Invoice'!Z$2:Z$601,$AA104)="","",INDEX('Per Invoice'!Z$2:Z$601,$AA104)))</f>
        <v/>
      </c>
      <c r="AA104" s="16">
        <f>IFERROR(MATCH(Settings!$C$27&amp;"|"&amp;ROWS($AA$2:$AA104),'Per Invoice'!$AC$2:$AC$601,0),"")</f>
        <v/>
      </c>
    </row>
    <row r="105">
      <c r="A105">
        <f>IF($AA105="","",IF(INDEX('Per Invoice'!A$2:A$601,$AA105)="","",INDEX('Per Invoice'!A$2:A$601,$AA105)))</f>
        <v/>
      </c>
      <c r="B105">
        <f>IF($AA105="","",IF(INDEX('Per Invoice'!B$2:B$601,$AA105)="","",INDEX('Per Invoice'!B$2:B$601,$AA105)))</f>
        <v/>
      </c>
      <c r="C105">
        <f>IF($AA105="","",IF(INDEX('Per Invoice'!C$2:C$601,$AA105)="","",INDEX('Per Invoice'!C$2:C$601,$AA105)))</f>
        <v/>
      </c>
      <c r="D105">
        <f>IF($AA105="","",IF(INDEX('Per Invoice'!D$2:D$601,$AA105)="","",INDEX('Per Invoice'!D$2:D$601,$AA105)))</f>
        <v/>
      </c>
      <c r="E105" s="14">
        <f>IF($AA105="","",IF(INDEX('Per Invoice'!E$2:E$601,$AA105)="","",INDEX('Per Invoice'!E$2:E$601,$AA105)))</f>
        <v/>
      </c>
      <c r="F105">
        <f>IF($AA105="","",IF(INDEX('Per Invoice'!F$2:F$601,$AA105)="","",INDEX('Per Invoice'!F$2:F$601,$AA105)))</f>
        <v/>
      </c>
      <c r="G105">
        <f>IF($AA105="","",IF(INDEX('Per Invoice'!G$2:G$601,$AA105)="","",INDEX('Per Invoice'!G$2:G$601,$AA105)))</f>
        <v/>
      </c>
      <c r="H105">
        <f>IF($AA105="","",IF(INDEX('Per Invoice'!H$2:H$601,$AA105)="","",INDEX('Per Invoice'!H$2:H$601,$AA105)))</f>
        <v/>
      </c>
      <c r="I105">
        <f>IF($AA105="","",IF(INDEX('Per Invoice'!I$2:I$601,$AA105)="","",INDEX('Per Invoice'!I$2:I$601,$AA105)))</f>
        <v/>
      </c>
      <c r="J105">
        <f>IF($AA105="","",IF(INDEX('Per Invoice'!J$2:J$601,$AA105)="","",INDEX('Per Invoice'!J$2:J$601,$AA105)))</f>
        <v/>
      </c>
      <c r="K105" s="7">
        <f>IF($AA105="","",IF(INDEX('Per Invoice'!K$2:K$601,$AA105)="","",INDEX('Per Invoice'!K$2:K$601,$AA105)))</f>
        <v/>
      </c>
      <c r="L105">
        <f>IF($AA105="","",IF(INDEX('Per Invoice'!L$2:L$601,$AA105)="","",INDEX('Per Invoice'!L$2:L$601,$AA105)))</f>
        <v/>
      </c>
      <c r="M105">
        <f>IF($AA105="","",IF(INDEX('Per Invoice'!M$2:M$601,$AA105)="","",INDEX('Per Invoice'!M$2:M$601,$AA105)))</f>
        <v/>
      </c>
      <c r="N105">
        <f>IF($AA105="","",IF(INDEX('Per Invoice'!N$2:N$601,$AA105)="","",INDEX('Per Invoice'!N$2:N$601,$AA105)))</f>
        <v/>
      </c>
      <c r="O105" s="7">
        <f>IF($AA105="","",IF(INDEX('Per Invoice'!O$2:O$601,$AA105)="","",INDEX('Per Invoice'!O$2:O$601,$AA105)))</f>
        <v/>
      </c>
      <c r="P105" s="7">
        <f>IF($AA105="","",IF(INDEX('Per Invoice'!P$2:P$601,$AA105)="","",INDEX('Per Invoice'!P$2:P$601,$AA105)))</f>
        <v/>
      </c>
      <c r="Q105">
        <f>IF($AA105="","",IF(INDEX('Per Invoice'!Q$2:Q$601,$AA105)="","",INDEX('Per Invoice'!Q$2:Q$601,$AA105)))</f>
        <v/>
      </c>
      <c r="R105" s="7">
        <f>IF($AA105="","",IF(INDEX('Per Invoice'!R$2:R$601,$AA105)="","",INDEX('Per Invoice'!R$2:R$601,$AA105)))</f>
        <v/>
      </c>
      <c r="S105" s="7">
        <f>IF($AA105="","",IF(INDEX('Per Invoice'!S$2:S$601,$AA105)="","",INDEX('Per Invoice'!S$2:S$601,$AA105)))</f>
        <v/>
      </c>
      <c r="T105">
        <f>IF($AA105="","",IF(INDEX('Per Invoice'!T$2:T$601,$AA105)="","",INDEX('Per Invoice'!T$2:T$601,$AA105)))</f>
        <v/>
      </c>
      <c r="U105" s="7">
        <f>IF($AA105="","",IF(INDEX('Per Invoice'!U$2:U$601,$AA105)="","",INDEX('Per Invoice'!U$2:U$601,$AA105)))</f>
        <v/>
      </c>
      <c r="V105" s="7">
        <f>IF($AA105="","",IF(INDEX('Per Invoice'!V$2:V$601,$AA105)="","",INDEX('Per Invoice'!V$2:V$601,$AA105)))</f>
        <v/>
      </c>
      <c r="W105" s="7">
        <f>IF($AA105="","",IF(INDEX('Per Invoice'!W$2:W$601,$AA105)="","",INDEX('Per Invoice'!W$2:W$601,$AA105)))</f>
        <v/>
      </c>
      <c r="X105" s="7">
        <f>IF($AA105="","",IF(INDEX('Per Invoice'!X$2:X$601,$AA105)="","",INDEX('Per Invoice'!X$2:X$601,$AA105)))</f>
        <v/>
      </c>
      <c r="Y105" s="7">
        <f>IF($AA105="","",IF(INDEX('Per Invoice'!Y$2:Y$601,$AA105)="","",INDEX('Per Invoice'!Y$2:Y$601,$AA105)))</f>
        <v/>
      </c>
      <c r="Z105" s="7">
        <f>IF($AA105="","",IF(INDEX('Per Invoice'!Z$2:Z$601,$AA105)="","",INDEX('Per Invoice'!Z$2:Z$601,$AA105)))</f>
        <v/>
      </c>
      <c r="AA105" s="16">
        <f>IFERROR(MATCH(Settings!$C$27&amp;"|"&amp;ROWS($AA$2:$AA105),'Per Invoice'!$AC$2:$AC$601,0),"")</f>
        <v/>
      </c>
    </row>
    <row r="106">
      <c r="A106">
        <f>IF($AA106="","",IF(INDEX('Per Invoice'!A$2:A$601,$AA106)="","",INDEX('Per Invoice'!A$2:A$601,$AA106)))</f>
        <v/>
      </c>
      <c r="B106">
        <f>IF($AA106="","",IF(INDEX('Per Invoice'!B$2:B$601,$AA106)="","",INDEX('Per Invoice'!B$2:B$601,$AA106)))</f>
        <v/>
      </c>
      <c r="C106">
        <f>IF($AA106="","",IF(INDEX('Per Invoice'!C$2:C$601,$AA106)="","",INDEX('Per Invoice'!C$2:C$601,$AA106)))</f>
        <v/>
      </c>
      <c r="D106">
        <f>IF($AA106="","",IF(INDEX('Per Invoice'!D$2:D$601,$AA106)="","",INDEX('Per Invoice'!D$2:D$601,$AA106)))</f>
        <v/>
      </c>
      <c r="E106" s="14">
        <f>IF($AA106="","",IF(INDEX('Per Invoice'!E$2:E$601,$AA106)="","",INDEX('Per Invoice'!E$2:E$601,$AA106)))</f>
        <v/>
      </c>
      <c r="F106">
        <f>IF($AA106="","",IF(INDEX('Per Invoice'!F$2:F$601,$AA106)="","",INDEX('Per Invoice'!F$2:F$601,$AA106)))</f>
        <v/>
      </c>
      <c r="G106">
        <f>IF($AA106="","",IF(INDEX('Per Invoice'!G$2:G$601,$AA106)="","",INDEX('Per Invoice'!G$2:G$601,$AA106)))</f>
        <v/>
      </c>
      <c r="H106">
        <f>IF($AA106="","",IF(INDEX('Per Invoice'!H$2:H$601,$AA106)="","",INDEX('Per Invoice'!H$2:H$601,$AA106)))</f>
        <v/>
      </c>
      <c r="I106">
        <f>IF($AA106="","",IF(INDEX('Per Invoice'!I$2:I$601,$AA106)="","",INDEX('Per Invoice'!I$2:I$601,$AA106)))</f>
        <v/>
      </c>
      <c r="J106">
        <f>IF($AA106="","",IF(INDEX('Per Invoice'!J$2:J$601,$AA106)="","",INDEX('Per Invoice'!J$2:J$601,$AA106)))</f>
        <v/>
      </c>
      <c r="K106" s="7">
        <f>IF($AA106="","",IF(INDEX('Per Invoice'!K$2:K$601,$AA106)="","",INDEX('Per Invoice'!K$2:K$601,$AA106)))</f>
        <v/>
      </c>
      <c r="L106">
        <f>IF($AA106="","",IF(INDEX('Per Invoice'!L$2:L$601,$AA106)="","",INDEX('Per Invoice'!L$2:L$601,$AA106)))</f>
        <v/>
      </c>
      <c r="M106">
        <f>IF($AA106="","",IF(INDEX('Per Invoice'!M$2:M$601,$AA106)="","",INDEX('Per Invoice'!M$2:M$601,$AA106)))</f>
        <v/>
      </c>
      <c r="N106">
        <f>IF($AA106="","",IF(INDEX('Per Invoice'!N$2:N$601,$AA106)="","",INDEX('Per Invoice'!N$2:N$601,$AA106)))</f>
        <v/>
      </c>
      <c r="O106" s="7">
        <f>IF($AA106="","",IF(INDEX('Per Invoice'!O$2:O$601,$AA106)="","",INDEX('Per Invoice'!O$2:O$601,$AA106)))</f>
        <v/>
      </c>
      <c r="P106" s="7">
        <f>IF($AA106="","",IF(INDEX('Per Invoice'!P$2:P$601,$AA106)="","",INDEX('Per Invoice'!P$2:P$601,$AA106)))</f>
        <v/>
      </c>
      <c r="Q106">
        <f>IF($AA106="","",IF(INDEX('Per Invoice'!Q$2:Q$601,$AA106)="","",INDEX('Per Invoice'!Q$2:Q$601,$AA106)))</f>
        <v/>
      </c>
      <c r="R106" s="7">
        <f>IF($AA106="","",IF(INDEX('Per Invoice'!R$2:R$601,$AA106)="","",INDEX('Per Invoice'!R$2:R$601,$AA106)))</f>
        <v/>
      </c>
      <c r="S106" s="7">
        <f>IF($AA106="","",IF(INDEX('Per Invoice'!S$2:S$601,$AA106)="","",INDEX('Per Invoice'!S$2:S$601,$AA106)))</f>
        <v/>
      </c>
      <c r="T106">
        <f>IF($AA106="","",IF(INDEX('Per Invoice'!T$2:T$601,$AA106)="","",INDEX('Per Invoice'!T$2:T$601,$AA106)))</f>
        <v/>
      </c>
      <c r="U106" s="7">
        <f>IF($AA106="","",IF(INDEX('Per Invoice'!U$2:U$601,$AA106)="","",INDEX('Per Invoice'!U$2:U$601,$AA106)))</f>
        <v/>
      </c>
      <c r="V106" s="7">
        <f>IF($AA106="","",IF(INDEX('Per Invoice'!V$2:V$601,$AA106)="","",INDEX('Per Invoice'!V$2:V$601,$AA106)))</f>
        <v/>
      </c>
      <c r="W106" s="7">
        <f>IF($AA106="","",IF(INDEX('Per Invoice'!W$2:W$601,$AA106)="","",INDEX('Per Invoice'!W$2:W$601,$AA106)))</f>
        <v/>
      </c>
      <c r="X106" s="7">
        <f>IF($AA106="","",IF(INDEX('Per Invoice'!X$2:X$601,$AA106)="","",INDEX('Per Invoice'!X$2:X$601,$AA106)))</f>
        <v/>
      </c>
      <c r="Y106" s="7">
        <f>IF($AA106="","",IF(INDEX('Per Invoice'!Y$2:Y$601,$AA106)="","",INDEX('Per Invoice'!Y$2:Y$601,$AA106)))</f>
        <v/>
      </c>
      <c r="Z106" s="7">
        <f>IF($AA106="","",IF(INDEX('Per Invoice'!Z$2:Z$601,$AA106)="","",INDEX('Per Invoice'!Z$2:Z$601,$AA106)))</f>
        <v/>
      </c>
      <c r="AA106" s="16">
        <f>IFERROR(MATCH(Settings!$C$27&amp;"|"&amp;ROWS($AA$2:$AA106),'Per Invoice'!$AC$2:$AC$601,0),"")</f>
        <v/>
      </c>
    </row>
    <row r="107">
      <c r="A107">
        <f>IF($AA107="","",IF(INDEX('Per Invoice'!A$2:A$601,$AA107)="","",INDEX('Per Invoice'!A$2:A$601,$AA107)))</f>
        <v/>
      </c>
      <c r="B107">
        <f>IF($AA107="","",IF(INDEX('Per Invoice'!B$2:B$601,$AA107)="","",INDEX('Per Invoice'!B$2:B$601,$AA107)))</f>
        <v/>
      </c>
      <c r="C107">
        <f>IF($AA107="","",IF(INDEX('Per Invoice'!C$2:C$601,$AA107)="","",INDEX('Per Invoice'!C$2:C$601,$AA107)))</f>
        <v/>
      </c>
      <c r="D107">
        <f>IF($AA107="","",IF(INDEX('Per Invoice'!D$2:D$601,$AA107)="","",INDEX('Per Invoice'!D$2:D$601,$AA107)))</f>
        <v/>
      </c>
      <c r="E107" s="14">
        <f>IF($AA107="","",IF(INDEX('Per Invoice'!E$2:E$601,$AA107)="","",INDEX('Per Invoice'!E$2:E$601,$AA107)))</f>
        <v/>
      </c>
      <c r="F107">
        <f>IF($AA107="","",IF(INDEX('Per Invoice'!F$2:F$601,$AA107)="","",INDEX('Per Invoice'!F$2:F$601,$AA107)))</f>
        <v/>
      </c>
      <c r="G107">
        <f>IF($AA107="","",IF(INDEX('Per Invoice'!G$2:G$601,$AA107)="","",INDEX('Per Invoice'!G$2:G$601,$AA107)))</f>
        <v/>
      </c>
      <c r="H107">
        <f>IF($AA107="","",IF(INDEX('Per Invoice'!H$2:H$601,$AA107)="","",INDEX('Per Invoice'!H$2:H$601,$AA107)))</f>
        <v/>
      </c>
      <c r="I107">
        <f>IF($AA107="","",IF(INDEX('Per Invoice'!I$2:I$601,$AA107)="","",INDEX('Per Invoice'!I$2:I$601,$AA107)))</f>
        <v/>
      </c>
      <c r="J107">
        <f>IF($AA107="","",IF(INDEX('Per Invoice'!J$2:J$601,$AA107)="","",INDEX('Per Invoice'!J$2:J$601,$AA107)))</f>
        <v/>
      </c>
      <c r="K107" s="7">
        <f>IF($AA107="","",IF(INDEX('Per Invoice'!K$2:K$601,$AA107)="","",INDEX('Per Invoice'!K$2:K$601,$AA107)))</f>
        <v/>
      </c>
      <c r="L107">
        <f>IF($AA107="","",IF(INDEX('Per Invoice'!L$2:L$601,$AA107)="","",INDEX('Per Invoice'!L$2:L$601,$AA107)))</f>
        <v/>
      </c>
      <c r="M107">
        <f>IF($AA107="","",IF(INDEX('Per Invoice'!M$2:M$601,$AA107)="","",INDEX('Per Invoice'!M$2:M$601,$AA107)))</f>
        <v/>
      </c>
      <c r="N107">
        <f>IF($AA107="","",IF(INDEX('Per Invoice'!N$2:N$601,$AA107)="","",INDEX('Per Invoice'!N$2:N$601,$AA107)))</f>
        <v/>
      </c>
      <c r="O107" s="7">
        <f>IF($AA107="","",IF(INDEX('Per Invoice'!O$2:O$601,$AA107)="","",INDEX('Per Invoice'!O$2:O$601,$AA107)))</f>
        <v/>
      </c>
      <c r="P107" s="7">
        <f>IF($AA107="","",IF(INDEX('Per Invoice'!P$2:P$601,$AA107)="","",INDEX('Per Invoice'!P$2:P$601,$AA107)))</f>
        <v/>
      </c>
      <c r="Q107">
        <f>IF($AA107="","",IF(INDEX('Per Invoice'!Q$2:Q$601,$AA107)="","",INDEX('Per Invoice'!Q$2:Q$601,$AA107)))</f>
        <v/>
      </c>
      <c r="R107" s="7">
        <f>IF($AA107="","",IF(INDEX('Per Invoice'!R$2:R$601,$AA107)="","",INDEX('Per Invoice'!R$2:R$601,$AA107)))</f>
        <v/>
      </c>
      <c r="S107" s="7">
        <f>IF($AA107="","",IF(INDEX('Per Invoice'!S$2:S$601,$AA107)="","",INDEX('Per Invoice'!S$2:S$601,$AA107)))</f>
        <v/>
      </c>
      <c r="T107">
        <f>IF($AA107="","",IF(INDEX('Per Invoice'!T$2:T$601,$AA107)="","",INDEX('Per Invoice'!T$2:T$601,$AA107)))</f>
        <v/>
      </c>
      <c r="U107" s="7">
        <f>IF($AA107="","",IF(INDEX('Per Invoice'!U$2:U$601,$AA107)="","",INDEX('Per Invoice'!U$2:U$601,$AA107)))</f>
        <v/>
      </c>
      <c r="V107" s="7">
        <f>IF($AA107="","",IF(INDEX('Per Invoice'!V$2:V$601,$AA107)="","",INDEX('Per Invoice'!V$2:V$601,$AA107)))</f>
        <v/>
      </c>
      <c r="W107" s="7">
        <f>IF($AA107="","",IF(INDEX('Per Invoice'!W$2:W$601,$AA107)="","",INDEX('Per Invoice'!W$2:W$601,$AA107)))</f>
        <v/>
      </c>
      <c r="X107" s="7">
        <f>IF($AA107="","",IF(INDEX('Per Invoice'!X$2:X$601,$AA107)="","",INDEX('Per Invoice'!X$2:X$601,$AA107)))</f>
        <v/>
      </c>
      <c r="Y107" s="7">
        <f>IF($AA107="","",IF(INDEX('Per Invoice'!Y$2:Y$601,$AA107)="","",INDEX('Per Invoice'!Y$2:Y$601,$AA107)))</f>
        <v/>
      </c>
      <c r="Z107" s="7">
        <f>IF($AA107="","",IF(INDEX('Per Invoice'!Z$2:Z$601,$AA107)="","",INDEX('Per Invoice'!Z$2:Z$601,$AA107)))</f>
        <v/>
      </c>
      <c r="AA107" s="16">
        <f>IFERROR(MATCH(Settings!$C$27&amp;"|"&amp;ROWS($AA$2:$AA107),'Per Invoice'!$AC$2:$AC$601,0),"")</f>
        <v/>
      </c>
    </row>
    <row r="108">
      <c r="A108">
        <f>IF($AA108="","",IF(INDEX('Per Invoice'!A$2:A$601,$AA108)="","",INDEX('Per Invoice'!A$2:A$601,$AA108)))</f>
        <v/>
      </c>
      <c r="B108">
        <f>IF($AA108="","",IF(INDEX('Per Invoice'!B$2:B$601,$AA108)="","",INDEX('Per Invoice'!B$2:B$601,$AA108)))</f>
        <v/>
      </c>
      <c r="C108">
        <f>IF($AA108="","",IF(INDEX('Per Invoice'!C$2:C$601,$AA108)="","",INDEX('Per Invoice'!C$2:C$601,$AA108)))</f>
        <v/>
      </c>
      <c r="D108">
        <f>IF($AA108="","",IF(INDEX('Per Invoice'!D$2:D$601,$AA108)="","",INDEX('Per Invoice'!D$2:D$601,$AA108)))</f>
        <v/>
      </c>
      <c r="E108" s="14">
        <f>IF($AA108="","",IF(INDEX('Per Invoice'!E$2:E$601,$AA108)="","",INDEX('Per Invoice'!E$2:E$601,$AA108)))</f>
        <v/>
      </c>
      <c r="F108">
        <f>IF($AA108="","",IF(INDEX('Per Invoice'!F$2:F$601,$AA108)="","",INDEX('Per Invoice'!F$2:F$601,$AA108)))</f>
        <v/>
      </c>
      <c r="G108">
        <f>IF($AA108="","",IF(INDEX('Per Invoice'!G$2:G$601,$AA108)="","",INDEX('Per Invoice'!G$2:G$601,$AA108)))</f>
        <v/>
      </c>
      <c r="H108">
        <f>IF($AA108="","",IF(INDEX('Per Invoice'!H$2:H$601,$AA108)="","",INDEX('Per Invoice'!H$2:H$601,$AA108)))</f>
        <v/>
      </c>
      <c r="I108">
        <f>IF($AA108="","",IF(INDEX('Per Invoice'!I$2:I$601,$AA108)="","",INDEX('Per Invoice'!I$2:I$601,$AA108)))</f>
        <v/>
      </c>
      <c r="J108">
        <f>IF($AA108="","",IF(INDEX('Per Invoice'!J$2:J$601,$AA108)="","",INDEX('Per Invoice'!J$2:J$601,$AA108)))</f>
        <v/>
      </c>
      <c r="K108" s="7">
        <f>IF($AA108="","",IF(INDEX('Per Invoice'!K$2:K$601,$AA108)="","",INDEX('Per Invoice'!K$2:K$601,$AA108)))</f>
        <v/>
      </c>
      <c r="L108">
        <f>IF($AA108="","",IF(INDEX('Per Invoice'!L$2:L$601,$AA108)="","",INDEX('Per Invoice'!L$2:L$601,$AA108)))</f>
        <v/>
      </c>
      <c r="M108">
        <f>IF($AA108="","",IF(INDEX('Per Invoice'!M$2:M$601,$AA108)="","",INDEX('Per Invoice'!M$2:M$601,$AA108)))</f>
        <v/>
      </c>
      <c r="N108">
        <f>IF($AA108="","",IF(INDEX('Per Invoice'!N$2:N$601,$AA108)="","",INDEX('Per Invoice'!N$2:N$601,$AA108)))</f>
        <v/>
      </c>
      <c r="O108" s="7">
        <f>IF($AA108="","",IF(INDEX('Per Invoice'!O$2:O$601,$AA108)="","",INDEX('Per Invoice'!O$2:O$601,$AA108)))</f>
        <v/>
      </c>
      <c r="P108" s="7">
        <f>IF($AA108="","",IF(INDEX('Per Invoice'!P$2:P$601,$AA108)="","",INDEX('Per Invoice'!P$2:P$601,$AA108)))</f>
        <v/>
      </c>
      <c r="Q108">
        <f>IF($AA108="","",IF(INDEX('Per Invoice'!Q$2:Q$601,$AA108)="","",INDEX('Per Invoice'!Q$2:Q$601,$AA108)))</f>
        <v/>
      </c>
      <c r="R108" s="7">
        <f>IF($AA108="","",IF(INDEX('Per Invoice'!R$2:R$601,$AA108)="","",INDEX('Per Invoice'!R$2:R$601,$AA108)))</f>
        <v/>
      </c>
      <c r="S108" s="7">
        <f>IF($AA108="","",IF(INDEX('Per Invoice'!S$2:S$601,$AA108)="","",INDEX('Per Invoice'!S$2:S$601,$AA108)))</f>
        <v/>
      </c>
      <c r="T108">
        <f>IF($AA108="","",IF(INDEX('Per Invoice'!T$2:T$601,$AA108)="","",INDEX('Per Invoice'!T$2:T$601,$AA108)))</f>
        <v/>
      </c>
      <c r="U108" s="7">
        <f>IF($AA108="","",IF(INDEX('Per Invoice'!U$2:U$601,$AA108)="","",INDEX('Per Invoice'!U$2:U$601,$AA108)))</f>
        <v/>
      </c>
      <c r="V108" s="7">
        <f>IF($AA108="","",IF(INDEX('Per Invoice'!V$2:V$601,$AA108)="","",INDEX('Per Invoice'!V$2:V$601,$AA108)))</f>
        <v/>
      </c>
      <c r="W108" s="7">
        <f>IF($AA108="","",IF(INDEX('Per Invoice'!W$2:W$601,$AA108)="","",INDEX('Per Invoice'!W$2:W$601,$AA108)))</f>
        <v/>
      </c>
      <c r="X108" s="7">
        <f>IF($AA108="","",IF(INDEX('Per Invoice'!X$2:X$601,$AA108)="","",INDEX('Per Invoice'!X$2:X$601,$AA108)))</f>
        <v/>
      </c>
      <c r="Y108" s="7">
        <f>IF($AA108="","",IF(INDEX('Per Invoice'!Y$2:Y$601,$AA108)="","",INDEX('Per Invoice'!Y$2:Y$601,$AA108)))</f>
        <v/>
      </c>
      <c r="Z108" s="7">
        <f>IF($AA108="","",IF(INDEX('Per Invoice'!Z$2:Z$601,$AA108)="","",INDEX('Per Invoice'!Z$2:Z$601,$AA108)))</f>
        <v/>
      </c>
      <c r="AA108" s="16">
        <f>IFERROR(MATCH(Settings!$C$27&amp;"|"&amp;ROWS($AA$2:$AA108),'Per Invoice'!$AC$2:$AC$601,0),"")</f>
        <v/>
      </c>
    </row>
    <row r="109">
      <c r="A109">
        <f>IF($AA109="","",IF(INDEX('Per Invoice'!A$2:A$601,$AA109)="","",INDEX('Per Invoice'!A$2:A$601,$AA109)))</f>
        <v/>
      </c>
      <c r="B109">
        <f>IF($AA109="","",IF(INDEX('Per Invoice'!B$2:B$601,$AA109)="","",INDEX('Per Invoice'!B$2:B$601,$AA109)))</f>
        <v/>
      </c>
      <c r="C109">
        <f>IF($AA109="","",IF(INDEX('Per Invoice'!C$2:C$601,$AA109)="","",INDEX('Per Invoice'!C$2:C$601,$AA109)))</f>
        <v/>
      </c>
      <c r="D109">
        <f>IF($AA109="","",IF(INDEX('Per Invoice'!D$2:D$601,$AA109)="","",INDEX('Per Invoice'!D$2:D$601,$AA109)))</f>
        <v/>
      </c>
      <c r="E109" s="14">
        <f>IF($AA109="","",IF(INDEX('Per Invoice'!E$2:E$601,$AA109)="","",INDEX('Per Invoice'!E$2:E$601,$AA109)))</f>
        <v/>
      </c>
      <c r="F109">
        <f>IF($AA109="","",IF(INDEX('Per Invoice'!F$2:F$601,$AA109)="","",INDEX('Per Invoice'!F$2:F$601,$AA109)))</f>
        <v/>
      </c>
      <c r="G109">
        <f>IF($AA109="","",IF(INDEX('Per Invoice'!G$2:G$601,$AA109)="","",INDEX('Per Invoice'!G$2:G$601,$AA109)))</f>
        <v/>
      </c>
      <c r="H109">
        <f>IF($AA109="","",IF(INDEX('Per Invoice'!H$2:H$601,$AA109)="","",INDEX('Per Invoice'!H$2:H$601,$AA109)))</f>
        <v/>
      </c>
      <c r="I109">
        <f>IF($AA109="","",IF(INDEX('Per Invoice'!I$2:I$601,$AA109)="","",INDEX('Per Invoice'!I$2:I$601,$AA109)))</f>
        <v/>
      </c>
      <c r="J109">
        <f>IF($AA109="","",IF(INDEX('Per Invoice'!J$2:J$601,$AA109)="","",INDEX('Per Invoice'!J$2:J$601,$AA109)))</f>
        <v/>
      </c>
      <c r="K109" s="7">
        <f>IF($AA109="","",IF(INDEX('Per Invoice'!K$2:K$601,$AA109)="","",INDEX('Per Invoice'!K$2:K$601,$AA109)))</f>
        <v/>
      </c>
      <c r="L109">
        <f>IF($AA109="","",IF(INDEX('Per Invoice'!L$2:L$601,$AA109)="","",INDEX('Per Invoice'!L$2:L$601,$AA109)))</f>
        <v/>
      </c>
      <c r="M109">
        <f>IF($AA109="","",IF(INDEX('Per Invoice'!M$2:M$601,$AA109)="","",INDEX('Per Invoice'!M$2:M$601,$AA109)))</f>
        <v/>
      </c>
      <c r="N109">
        <f>IF($AA109="","",IF(INDEX('Per Invoice'!N$2:N$601,$AA109)="","",INDEX('Per Invoice'!N$2:N$601,$AA109)))</f>
        <v/>
      </c>
      <c r="O109" s="7">
        <f>IF($AA109="","",IF(INDEX('Per Invoice'!O$2:O$601,$AA109)="","",INDEX('Per Invoice'!O$2:O$601,$AA109)))</f>
        <v/>
      </c>
      <c r="P109" s="7">
        <f>IF($AA109="","",IF(INDEX('Per Invoice'!P$2:P$601,$AA109)="","",INDEX('Per Invoice'!P$2:P$601,$AA109)))</f>
        <v/>
      </c>
      <c r="Q109">
        <f>IF($AA109="","",IF(INDEX('Per Invoice'!Q$2:Q$601,$AA109)="","",INDEX('Per Invoice'!Q$2:Q$601,$AA109)))</f>
        <v/>
      </c>
      <c r="R109" s="7">
        <f>IF($AA109="","",IF(INDEX('Per Invoice'!R$2:R$601,$AA109)="","",INDEX('Per Invoice'!R$2:R$601,$AA109)))</f>
        <v/>
      </c>
      <c r="S109" s="7">
        <f>IF($AA109="","",IF(INDEX('Per Invoice'!S$2:S$601,$AA109)="","",INDEX('Per Invoice'!S$2:S$601,$AA109)))</f>
        <v/>
      </c>
      <c r="T109">
        <f>IF($AA109="","",IF(INDEX('Per Invoice'!T$2:T$601,$AA109)="","",INDEX('Per Invoice'!T$2:T$601,$AA109)))</f>
        <v/>
      </c>
      <c r="U109" s="7">
        <f>IF($AA109="","",IF(INDEX('Per Invoice'!U$2:U$601,$AA109)="","",INDEX('Per Invoice'!U$2:U$601,$AA109)))</f>
        <v/>
      </c>
      <c r="V109" s="7">
        <f>IF($AA109="","",IF(INDEX('Per Invoice'!V$2:V$601,$AA109)="","",INDEX('Per Invoice'!V$2:V$601,$AA109)))</f>
        <v/>
      </c>
      <c r="W109" s="7">
        <f>IF($AA109="","",IF(INDEX('Per Invoice'!W$2:W$601,$AA109)="","",INDEX('Per Invoice'!W$2:W$601,$AA109)))</f>
        <v/>
      </c>
      <c r="X109" s="7">
        <f>IF($AA109="","",IF(INDEX('Per Invoice'!X$2:X$601,$AA109)="","",INDEX('Per Invoice'!X$2:X$601,$AA109)))</f>
        <v/>
      </c>
      <c r="Y109" s="7">
        <f>IF($AA109="","",IF(INDEX('Per Invoice'!Y$2:Y$601,$AA109)="","",INDEX('Per Invoice'!Y$2:Y$601,$AA109)))</f>
        <v/>
      </c>
      <c r="Z109" s="7">
        <f>IF($AA109="","",IF(INDEX('Per Invoice'!Z$2:Z$601,$AA109)="","",INDEX('Per Invoice'!Z$2:Z$601,$AA109)))</f>
        <v/>
      </c>
      <c r="AA109" s="16">
        <f>IFERROR(MATCH(Settings!$C$27&amp;"|"&amp;ROWS($AA$2:$AA109),'Per Invoice'!$AC$2:$AC$601,0),"")</f>
        <v/>
      </c>
    </row>
    <row r="110">
      <c r="A110">
        <f>IF($AA110="","",IF(INDEX('Per Invoice'!A$2:A$601,$AA110)="","",INDEX('Per Invoice'!A$2:A$601,$AA110)))</f>
        <v/>
      </c>
      <c r="B110">
        <f>IF($AA110="","",IF(INDEX('Per Invoice'!B$2:B$601,$AA110)="","",INDEX('Per Invoice'!B$2:B$601,$AA110)))</f>
        <v/>
      </c>
      <c r="C110">
        <f>IF($AA110="","",IF(INDEX('Per Invoice'!C$2:C$601,$AA110)="","",INDEX('Per Invoice'!C$2:C$601,$AA110)))</f>
        <v/>
      </c>
      <c r="D110">
        <f>IF($AA110="","",IF(INDEX('Per Invoice'!D$2:D$601,$AA110)="","",INDEX('Per Invoice'!D$2:D$601,$AA110)))</f>
        <v/>
      </c>
      <c r="E110" s="14">
        <f>IF($AA110="","",IF(INDEX('Per Invoice'!E$2:E$601,$AA110)="","",INDEX('Per Invoice'!E$2:E$601,$AA110)))</f>
        <v/>
      </c>
      <c r="F110">
        <f>IF($AA110="","",IF(INDEX('Per Invoice'!F$2:F$601,$AA110)="","",INDEX('Per Invoice'!F$2:F$601,$AA110)))</f>
        <v/>
      </c>
      <c r="G110">
        <f>IF($AA110="","",IF(INDEX('Per Invoice'!G$2:G$601,$AA110)="","",INDEX('Per Invoice'!G$2:G$601,$AA110)))</f>
        <v/>
      </c>
      <c r="H110">
        <f>IF($AA110="","",IF(INDEX('Per Invoice'!H$2:H$601,$AA110)="","",INDEX('Per Invoice'!H$2:H$601,$AA110)))</f>
        <v/>
      </c>
      <c r="I110">
        <f>IF($AA110="","",IF(INDEX('Per Invoice'!I$2:I$601,$AA110)="","",INDEX('Per Invoice'!I$2:I$601,$AA110)))</f>
        <v/>
      </c>
      <c r="J110">
        <f>IF($AA110="","",IF(INDEX('Per Invoice'!J$2:J$601,$AA110)="","",INDEX('Per Invoice'!J$2:J$601,$AA110)))</f>
        <v/>
      </c>
      <c r="K110" s="7">
        <f>IF($AA110="","",IF(INDEX('Per Invoice'!K$2:K$601,$AA110)="","",INDEX('Per Invoice'!K$2:K$601,$AA110)))</f>
        <v/>
      </c>
      <c r="L110">
        <f>IF($AA110="","",IF(INDEX('Per Invoice'!L$2:L$601,$AA110)="","",INDEX('Per Invoice'!L$2:L$601,$AA110)))</f>
        <v/>
      </c>
      <c r="M110">
        <f>IF($AA110="","",IF(INDEX('Per Invoice'!M$2:M$601,$AA110)="","",INDEX('Per Invoice'!M$2:M$601,$AA110)))</f>
        <v/>
      </c>
      <c r="N110">
        <f>IF($AA110="","",IF(INDEX('Per Invoice'!N$2:N$601,$AA110)="","",INDEX('Per Invoice'!N$2:N$601,$AA110)))</f>
        <v/>
      </c>
      <c r="O110" s="7">
        <f>IF($AA110="","",IF(INDEX('Per Invoice'!O$2:O$601,$AA110)="","",INDEX('Per Invoice'!O$2:O$601,$AA110)))</f>
        <v/>
      </c>
      <c r="P110" s="7">
        <f>IF($AA110="","",IF(INDEX('Per Invoice'!P$2:P$601,$AA110)="","",INDEX('Per Invoice'!P$2:P$601,$AA110)))</f>
        <v/>
      </c>
      <c r="Q110">
        <f>IF($AA110="","",IF(INDEX('Per Invoice'!Q$2:Q$601,$AA110)="","",INDEX('Per Invoice'!Q$2:Q$601,$AA110)))</f>
        <v/>
      </c>
      <c r="R110" s="7">
        <f>IF($AA110="","",IF(INDEX('Per Invoice'!R$2:R$601,$AA110)="","",INDEX('Per Invoice'!R$2:R$601,$AA110)))</f>
        <v/>
      </c>
      <c r="S110" s="7">
        <f>IF($AA110="","",IF(INDEX('Per Invoice'!S$2:S$601,$AA110)="","",INDEX('Per Invoice'!S$2:S$601,$AA110)))</f>
        <v/>
      </c>
      <c r="T110">
        <f>IF($AA110="","",IF(INDEX('Per Invoice'!T$2:T$601,$AA110)="","",INDEX('Per Invoice'!T$2:T$601,$AA110)))</f>
        <v/>
      </c>
      <c r="U110" s="7">
        <f>IF($AA110="","",IF(INDEX('Per Invoice'!U$2:U$601,$AA110)="","",INDEX('Per Invoice'!U$2:U$601,$AA110)))</f>
        <v/>
      </c>
      <c r="V110" s="7">
        <f>IF($AA110="","",IF(INDEX('Per Invoice'!V$2:V$601,$AA110)="","",INDEX('Per Invoice'!V$2:V$601,$AA110)))</f>
        <v/>
      </c>
      <c r="W110" s="7">
        <f>IF($AA110="","",IF(INDEX('Per Invoice'!W$2:W$601,$AA110)="","",INDEX('Per Invoice'!W$2:W$601,$AA110)))</f>
        <v/>
      </c>
      <c r="X110" s="7">
        <f>IF($AA110="","",IF(INDEX('Per Invoice'!X$2:X$601,$AA110)="","",INDEX('Per Invoice'!X$2:X$601,$AA110)))</f>
        <v/>
      </c>
      <c r="Y110" s="7">
        <f>IF($AA110="","",IF(INDEX('Per Invoice'!Y$2:Y$601,$AA110)="","",INDEX('Per Invoice'!Y$2:Y$601,$AA110)))</f>
        <v/>
      </c>
      <c r="Z110" s="7">
        <f>IF($AA110="","",IF(INDEX('Per Invoice'!Z$2:Z$601,$AA110)="","",INDEX('Per Invoice'!Z$2:Z$601,$AA110)))</f>
        <v/>
      </c>
      <c r="AA110" s="16">
        <f>IFERROR(MATCH(Settings!$C$27&amp;"|"&amp;ROWS($AA$2:$AA110),'Per Invoice'!$AC$2:$AC$601,0),"")</f>
        <v/>
      </c>
    </row>
    <row r="111">
      <c r="A111">
        <f>IF($AA111="","",IF(INDEX('Per Invoice'!A$2:A$601,$AA111)="","",INDEX('Per Invoice'!A$2:A$601,$AA111)))</f>
        <v/>
      </c>
      <c r="B111">
        <f>IF($AA111="","",IF(INDEX('Per Invoice'!B$2:B$601,$AA111)="","",INDEX('Per Invoice'!B$2:B$601,$AA111)))</f>
        <v/>
      </c>
      <c r="C111">
        <f>IF($AA111="","",IF(INDEX('Per Invoice'!C$2:C$601,$AA111)="","",INDEX('Per Invoice'!C$2:C$601,$AA111)))</f>
        <v/>
      </c>
      <c r="D111">
        <f>IF($AA111="","",IF(INDEX('Per Invoice'!D$2:D$601,$AA111)="","",INDEX('Per Invoice'!D$2:D$601,$AA111)))</f>
        <v/>
      </c>
      <c r="E111" s="14">
        <f>IF($AA111="","",IF(INDEX('Per Invoice'!E$2:E$601,$AA111)="","",INDEX('Per Invoice'!E$2:E$601,$AA111)))</f>
        <v/>
      </c>
      <c r="F111">
        <f>IF($AA111="","",IF(INDEX('Per Invoice'!F$2:F$601,$AA111)="","",INDEX('Per Invoice'!F$2:F$601,$AA111)))</f>
        <v/>
      </c>
      <c r="G111">
        <f>IF($AA111="","",IF(INDEX('Per Invoice'!G$2:G$601,$AA111)="","",INDEX('Per Invoice'!G$2:G$601,$AA111)))</f>
        <v/>
      </c>
      <c r="H111">
        <f>IF($AA111="","",IF(INDEX('Per Invoice'!H$2:H$601,$AA111)="","",INDEX('Per Invoice'!H$2:H$601,$AA111)))</f>
        <v/>
      </c>
      <c r="I111">
        <f>IF($AA111="","",IF(INDEX('Per Invoice'!I$2:I$601,$AA111)="","",INDEX('Per Invoice'!I$2:I$601,$AA111)))</f>
        <v/>
      </c>
      <c r="J111">
        <f>IF($AA111="","",IF(INDEX('Per Invoice'!J$2:J$601,$AA111)="","",INDEX('Per Invoice'!J$2:J$601,$AA111)))</f>
        <v/>
      </c>
      <c r="K111" s="7">
        <f>IF($AA111="","",IF(INDEX('Per Invoice'!K$2:K$601,$AA111)="","",INDEX('Per Invoice'!K$2:K$601,$AA111)))</f>
        <v/>
      </c>
      <c r="L111">
        <f>IF($AA111="","",IF(INDEX('Per Invoice'!L$2:L$601,$AA111)="","",INDEX('Per Invoice'!L$2:L$601,$AA111)))</f>
        <v/>
      </c>
      <c r="M111">
        <f>IF($AA111="","",IF(INDEX('Per Invoice'!M$2:M$601,$AA111)="","",INDEX('Per Invoice'!M$2:M$601,$AA111)))</f>
        <v/>
      </c>
      <c r="N111">
        <f>IF($AA111="","",IF(INDEX('Per Invoice'!N$2:N$601,$AA111)="","",INDEX('Per Invoice'!N$2:N$601,$AA111)))</f>
        <v/>
      </c>
      <c r="O111" s="7">
        <f>IF($AA111="","",IF(INDEX('Per Invoice'!O$2:O$601,$AA111)="","",INDEX('Per Invoice'!O$2:O$601,$AA111)))</f>
        <v/>
      </c>
      <c r="P111" s="7">
        <f>IF($AA111="","",IF(INDEX('Per Invoice'!P$2:P$601,$AA111)="","",INDEX('Per Invoice'!P$2:P$601,$AA111)))</f>
        <v/>
      </c>
      <c r="Q111">
        <f>IF($AA111="","",IF(INDEX('Per Invoice'!Q$2:Q$601,$AA111)="","",INDEX('Per Invoice'!Q$2:Q$601,$AA111)))</f>
        <v/>
      </c>
      <c r="R111" s="7">
        <f>IF($AA111="","",IF(INDEX('Per Invoice'!R$2:R$601,$AA111)="","",INDEX('Per Invoice'!R$2:R$601,$AA111)))</f>
        <v/>
      </c>
      <c r="S111" s="7">
        <f>IF($AA111="","",IF(INDEX('Per Invoice'!S$2:S$601,$AA111)="","",INDEX('Per Invoice'!S$2:S$601,$AA111)))</f>
        <v/>
      </c>
      <c r="T111">
        <f>IF($AA111="","",IF(INDEX('Per Invoice'!T$2:T$601,$AA111)="","",INDEX('Per Invoice'!T$2:T$601,$AA111)))</f>
        <v/>
      </c>
      <c r="U111" s="7">
        <f>IF($AA111="","",IF(INDEX('Per Invoice'!U$2:U$601,$AA111)="","",INDEX('Per Invoice'!U$2:U$601,$AA111)))</f>
        <v/>
      </c>
      <c r="V111" s="7">
        <f>IF($AA111="","",IF(INDEX('Per Invoice'!V$2:V$601,$AA111)="","",INDEX('Per Invoice'!V$2:V$601,$AA111)))</f>
        <v/>
      </c>
      <c r="W111" s="7">
        <f>IF($AA111="","",IF(INDEX('Per Invoice'!W$2:W$601,$AA111)="","",INDEX('Per Invoice'!W$2:W$601,$AA111)))</f>
        <v/>
      </c>
      <c r="X111" s="7">
        <f>IF($AA111="","",IF(INDEX('Per Invoice'!X$2:X$601,$AA111)="","",INDEX('Per Invoice'!X$2:X$601,$AA111)))</f>
        <v/>
      </c>
      <c r="Y111" s="7">
        <f>IF($AA111="","",IF(INDEX('Per Invoice'!Y$2:Y$601,$AA111)="","",INDEX('Per Invoice'!Y$2:Y$601,$AA111)))</f>
        <v/>
      </c>
      <c r="Z111" s="7">
        <f>IF($AA111="","",IF(INDEX('Per Invoice'!Z$2:Z$601,$AA111)="","",INDEX('Per Invoice'!Z$2:Z$601,$AA111)))</f>
        <v/>
      </c>
      <c r="AA111" s="16">
        <f>IFERROR(MATCH(Settings!$C$27&amp;"|"&amp;ROWS($AA$2:$AA111),'Per Invoice'!$AC$2:$AC$601,0),"")</f>
        <v/>
      </c>
    </row>
    <row r="112">
      <c r="A112">
        <f>IF($AA112="","",IF(INDEX('Per Invoice'!A$2:A$601,$AA112)="","",INDEX('Per Invoice'!A$2:A$601,$AA112)))</f>
        <v/>
      </c>
      <c r="B112">
        <f>IF($AA112="","",IF(INDEX('Per Invoice'!B$2:B$601,$AA112)="","",INDEX('Per Invoice'!B$2:B$601,$AA112)))</f>
        <v/>
      </c>
      <c r="C112">
        <f>IF($AA112="","",IF(INDEX('Per Invoice'!C$2:C$601,$AA112)="","",INDEX('Per Invoice'!C$2:C$601,$AA112)))</f>
        <v/>
      </c>
      <c r="D112">
        <f>IF($AA112="","",IF(INDEX('Per Invoice'!D$2:D$601,$AA112)="","",INDEX('Per Invoice'!D$2:D$601,$AA112)))</f>
        <v/>
      </c>
      <c r="E112" s="14">
        <f>IF($AA112="","",IF(INDEX('Per Invoice'!E$2:E$601,$AA112)="","",INDEX('Per Invoice'!E$2:E$601,$AA112)))</f>
        <v/>
      </c>
      <c r="F112">
        <f>IF($AA112="","",IF(INDEX('Per Invoice'!F$2:F$601,$AA112)="","",INDEX('Per Invoice'!F$2:F$601,$AA112)))</f>
        <v/>
      </c>
      <c r="G112">
        <f>IF($AA112="","",IF(INDEX('Per Invoice'!G$2:G$601,$AA112)="","",INDEX('Per Invoice'!G$2:G$601,$AA112)))</f>
        <v/>
      </c>
      <c r="H112">
        <f>IF($AA112="","",IF(INDEX('Per Invoice'!H$2:H$601,$AA112)="","",INDEX('Per Invoice'!H$2:H$601,$AA112)))</f>
        <v/>
      </c>
      <c r="I112">
        <f>IF($AA112="","",IF(INDEX('Per Invoice'!I$2:I$601,$AA112)="","",INDEX('Per Invoice'!I$2:I$601,$AA112)))</f>
        <v/>
      </c>
      <c r="J112">
        <f>IF($AA112="","",IF(INDEX('Per Invoice'!J$2:J$601,$AA112)="","",INDEX('Per Invoice'!J$2:J$601,$AA112)))</f>
        <v/>
      </c>
      <c r="K112" s="7">
        <f>IF($AA112="","",IF(INDEX('Per Invoice'!K$2:K$601,$AA112)="","",INDEX('Per Invoice'!K$2:K$601,$AA112)))</f>
        <v/>
      </c>
      <c r="L112">
        <f>IF($AA112="","",IF(INDEX('Per Invoice'!L$2:L$601,$AA112)="","",INDEX('Per Invoice'!L$2:L$601,$AA112)))</f>
        <v/>
      </c>
      <c r="M112">
        <f>IF($AA112="","",IF(INDEX('Per Invoice'!M$2:M$601,$AA112)="","",INDEX('Per Invoice'!M$2:M$601,$AA112)))</f>
        <v/>
      </c>
      <c r="N112">
        <f>IF($AA112="","",IF(INDEX('Per Invoice'!N$2:N$601,$AA112)="","",INDEX('Per Invoice'!N$2:N$601,$AA112)))</f>
        <v/>
      </c>
      <c r="O112" s="7">
        <f>IF($AA112="","",IF(INDEX('Per Invoice'!O$2:O$601,$AA112)="","",INDEX('Per Invoice'!O$2:O$601,$AA112)))</f>
        <v/>
      </c>
      <c r="P112" s="7">
        <f>IF($AA112="","",IF(INDEX('Per Invoice'!P$2:P$601,$AA112)="","",INDEX('Per Invoice'!P$2:P$601,$AA112)))</f>
        <v/>
      </c>
      <c r="Q112">
        <f>IF($AA112="","",IF(INDEX('Per Invoice'!Q$2:Q$601,$AA112)="","",INDEX('Per Invoice'!Q$2:Q$601,$AA112)))</f>
        <v/>
      </c>
      <c r="R112" s="7">
        <f>IF($AA112="","",IF(INDEX('Per Invoice'!R$2:R$601,$AA112)="","",INDEX('Per Invoice'!R$2:R$601,$AA112)))</f>
        <v/>
      </c>
      <c r="S112" s="7">
        <f>IF($AA112="","",IF(INDEX('Per Invoice'!S$2:S$601,$AA112)="","",INDEX('Per Invoice'!S$2:S$601,$AA112)))</f>
        <v/>
      </c>
      <c r="T112">
        <f>IF($AA112="","",IF(INDEX('Per Invoice'!T$2:T$601,$AA112)="","",INDEX('Per Invoice'!T$2:T$601,$AA112)))</f>
        <v/>
      </c>
      <c r="U112" s="7">
        <f>IF($AA112="","",IF(INDEX('Per Invoice'!U$2:U$601,$AA112)="","",INDEX('Per Invoice'!U$2:U$601,$AA112)))</f>
        <v/>
      </c>
      <c r="V112" s="7">
        <f>IF($AA112="","",IF(INDEX('Per Invoice'!V$2:V$601,$AA112)="","",INDEX('Per Invoice'!V$2:V$601,$AA112)))</f>
        <v/>
      </c>
      <c r="W112" s="7">
        <f>IF($AA112="","",IF(INDEX('Per Invoice'!W$2:W$601,$AA112)="","",INDEX('Per Invoice'!W$2:W$601,$AA112)))</f>
        <v/>
      </c>
      <c r="X112" s="7">
        <f>IF($AA112="","",IF(INDEX('Per Invoice'!X$2:X$601,$AA112)="","",INDEX('Per Invoice'!X$2:X$601,$AA112)))</f>
        <v/>
      </c>
      <c r="Y112" s="7">
        <f>IF($AA112="","",IF(INDEX('Per Invoice'!Y$2:Y$601,$AA112)="","",INDEX('Per Invoice'!Y$2:Y$601,$AA112)))</f>
        <v/>
      </c>
      <c r="Z112" s="7">
        <f>IF($AA112="","",IF(INDEX('Per Invoice'!Z$2:Z$601,$AA112)="","",INDEX('Per Invoice'!Z$2:Z$601,$AA112)))</f>
        <v/>
      </c>
      <c r="AA112" s="16">
        <f>IFERROR(MATCH(Settings!$C$27&amp;"|"&amp;ROWS($AA$2:$AA112),'Per Invoice'!$AC$2:$AC$601,0),"")</f>
        <v/>
      </c>
    </row>
    <row r="113">
      <c r="A113">
        <f>IF($AA113="","",IF(INDEX('Per Invoice'!A$2:A$601,$AA113)="","",INDEX('Per Invoice'!A$2:A$601,$AA113)))</f>
        <v/>
      </c>
      <c r="B113">
        <f>IF($AA113="","",IF(INDEX('Per Invoice'!B$2:B$601,$AA113)="","",INDEX('Per Invoice'!B$2:B$601,$AA113)))</f>
        <v/>
      </c>
      <c r="C113">
        <f>IF($AA113="","",IF(INDEX('Per Invoice'!C$2:C$601,$AA113)="","",INDEX('Per Invoice'!C$2:C$601,$AA113)))</f>
        <v/>
      </c>
      <c r="D113">
        <f>IF($AA113="","",IF(INDEX('Per Invoice'!D$2:D$601,$AA113)="","",INDEX('Per Invoice'!D$2:D$601,$AA113)))</f>
        <v/>
      </c>
      <c r="E113" s="14">
        <f>IF($AA113="","",IF(INDEX('Per Invoice'!E$2:E$601,$AA113)="","",INDEX('Per Invoice'!E$2:E$601,$AA113)))</f>
        <v/>
      </c>
      <c r="F113">
        <f>IF($AA113="","",IF(INDEX('Per Invoice'!F$2:F$601,$AA113)="","",INDEX('Per Invoice'!F$2:F$601,$AA113)))</f>
        <v/>
      </c>
      <c r="G113">
        <f>IF($AA113="","",IF(INDEX('Per Invoice'!G$2:G$601,$AA113)="","",INDEX('Per Invoice'!G$2:G$601,$AA113)))</f>
        <v/>
      </c>
      <c r="H113">
        <f>IF($AA113="","",IF(INDEX('Per Invoice'!H$2:H$601,$AA113)="","",INDEX('Per Invoice'!H$2:H$601,$AA113)))</f>
        <v/>
      </c>
      <c r="I113">
        <f>IF($AA113="","",IF(INDEX('Per Invoice'!I$2:I$601,$AA113)="","",INDEX('Per Invoice'!I$2:I$601,$AA113)))</f>
        <v/>
      </c>
      <c r="J113">
        <f>IF($AA113="","",IF(INDEX('Per Invoice'!J$2:J$601,$AA113)="","",INDEX('Per Invoice'!J$2:J$601,$AA113)))</f>
        <v/>
      </c>
      <c r="K113" s="7">
        <f>IF($AA113="","",IF(INDEX('Per Invoice'!K$2:K$601,$AA113)="","",INDEX('Per Invoice'!K$2:K$601,$AA113)))</f>
        <v/>
      </c>
      <c r="L113">
        <f>IF($AA113="","",IF(INDEX('Per Invoice'!L$2:L$601,$AA113)="","",INDEX('Per Invoice'!L$2:L$601,$AA113)))</f>
        <v/>
      </c>
      <c r="M113">
        <f>IF($AA113="","",IF(INDEX('Per Invoice'!M$2:M$601,$AA113)="","",INDEX('Per Invoice'!M$2:M$601,$AA113)))</f>
        <v/>
      </c>
      <c r="N113">
        <f>IF($AA113="","",IF(INDEX('Per Invoice'!N$2:N$601,$AA113)="","",INDEX('Per Invoice'!N$2:N$601,$AA113)))</f>
        <v/>
      </c>
      <c r="O113" s="7">
        <f>IF($AA113="","",IF(INDEX('Per Invoice'!O$2:O$601,$AA113)="","",INDEX('Per Invoice'!O$2:O$601,$AA113)))</f>
        <v/>
      </c>
      <c r="P113" s="7">
        <f>IF($AA113="","",IF(INDEX('Per Invoice'!P$2:P$601,$AA113)="","",INDEX('Per Invoice'!P$2:P$601,$AA113)))</f>
        <v/>
      </c>
      <c r="Q113">
        <f>IF($AA113="","",IF(INDEX('Per Invoice'!Q$2:Q$601,$AA113)="","",INDEX('Per Invoice'!Q$2:Q$601,$AA113)))</f>
        <v/>
      </c>
      <c r="R113" s="7">
        <f>IF($AA113="","",IF(INDEX('Per Invoice'!R$2:R$601,$AA113)="","",INDEX('Per Invoice'!R$2:R$601,$AA113)))</f>
        <v/>
      </c>
      <c r="S113" s="7">
        <f>IF($AA113="","",IF(INDEX('Per Invoice'!S$2:S$601,$AA113)="","",INDEX('Per Invoice'!S$2:S$601,$AA113)))</f>
        <v/>
      </c>
      <c r="T113">
        <f>IF($AA113="","",IF(INDEX('Per Invoice'!T$2:T$601,$AA113)="","",INDEX('Per Invoice'!T$2:T$601,$AA113)))</f>
        <v/>
      </c>
      <c r="U113" s="7">
        <f>IF($AA113="","",IF(INDEX('Per Invoice'!U$2:U$601,$AA113)="","",INDEX('Per Invoice'!U$2:U$601,$AA113)))</f>
        <v/>
      </c>
      <c r="V113" s="7">
        <f>IF($AA113="","",IF(INDEX('Per Invoice'!V$2:V$601,$AA113)="","",INDEX('Per Invoice'!V$2:V$601,$AA113)))</f>
        <v/>
      </c>
      <c r="W113" s="7">
        <f>IF($AA113="","",IF(INDEX('Per Invoice'!W$2:W$601,$AA113)="","",INDEX('Per Invoice'!W$2:W$601,$AA113)))</f>
        <v/>
      </c>
      <c r="X113" s="7">
        <f>IF($AA113="","",IF(INDEX('Per Invoice'!X$2:X$601,$AA113)="","",INDEX('Per Invoice'!X$2:X$601,$AA113)))</f>
        <v/>
      </c>
      <c r="Y113" s="7">
        <f>IF($AA113="","",IF(INDEX('Per Invoice'!Y$2:Y$601,$AA113)="","",INDEX('Per Invoice'!Y$2:Y$601,$AA113)))</f>
        <v/>
      </c>
      <c r="Z113" s="7">
        <f>IF($AA113="","",IF(INDEX('Per Invoice'!Z$2:Z$601,$AA113)="","",INDEX('Per Invoice'!Z$2:Z$601,$AA113)))</f>
        <v/>
      </c>
      <c r="AA113" s="16">
        <f>IFERROR(MATCH(Settings!$C$27&amp;"|"&amp;ROWS($AA$2:$AA113),'Per Invoice'!$AC$2:$AC$601,0),"")</f>
        <v/>
      </c>
    </row>
    <row r="114">
      <c r="A114">
        <f>IF($AA114="","",IF(INDEX('Per Invoice'!A$2:A$601,$AA114)="","",INDEX('Per Invoice'!A$2:A$601,$AA114)))</f>
        <v/>
      </c>
      <c r="B114">
        <f>IF($AA114="","",IF(INDEX('Per Invoice'!B$2:B$601,$AA114)="","",INDEX('Per Invoice'!B$2:B$601,$AA114)))</f>
        <v/>
      </c>
      <c r="C114">
        <f>IF($AA114="","",IF(INDEX('Per Invoice'!C$2:C$601,$AA114)="","",INDEX('Per Invoice'!C$2:C$601,$AA114)))</f>
        <v/>
      </c>
      <c r="D114">
        <f>IF($AA114="","",IF(INDEX('Per Invoice'!D$2:D$601,$AA114)="","",INDEX('Per Invoice'!D$2:D$601,$AA114)))</f>
        <v/>
      </c>
      <c r="E114" s="14">
        <f>IF($AA114="","",IF(INDEX('Per Invoice'!E$2:E$601,$AA114)="","",INDEX('Per Invoice'!E$2:E$601,$AA114)))</f>
        <v/>
      </c>
      <c r="F114">
        <f>IF($AA114="","",IF(INDEX('Per Invoice'!F$2:F$601,$AA114)="","",INDEX('Per Invoice'!F$2:F$601,$AA114)))</f>
        <v/>
      </c>
      <c r="G114">
        <f>IF($AA114="","",IF(INDEX('Per Invoice'!G$2:G$601,$AA114)="","",INDEX('Per Invoice'!G$2:G$601,$AA114)))</f>
        <v/>
      </c>
      <c r="H114">
        <f>IF($AA114="","",IF(INDEX('Per Invoice'!H$2:H$601,$AA114)="","",INDEX('Per Invoice'!H$2:H$601,$AA114)))</f>
        <v/>
      </c>
      <c r="I114">
        <f>IF($AA114="","",IF(INDEX('Per Invoice'!I$2:I$601,$AA114)="","",INDEX('Per Invoice'!I$2:I$601,$AA114)))</f>
        <v/>
      </c>
      <c r="J114">
        <f>IF($AA114="","",IF(INDEX('Per Invoice'!J$2:J$601,$AA114)="","",INDEX('Per Invoice'!J$2:J$601,$AA114)))</f>
        <v/>
      </c>
      <c r="K114" s="7">
        <f>IF($AA114="","",IF(INDEX('Per Invoice'!K$2:K$601,$AA114)="","",INDEX('Per Invoice'!K$2:K$601,$AA114)))</f>
        <v/>
      </c>
      <c r="L114">
        <f>IF($AA114="","",IF(INDEX('Per Invoice'!L$2:L$601,$AA114)="","",INDEX('Per Invoice'!L$2:L$601,$AA114)))</f>
        <v/>
      </c>
      <c r="M114">
        <f>IF($AA114="","",IF(INDEX('Per Invoice'!M$2:M$601,$AA114)="","",INDEX('Per Invoice'!M$2:M$601,$AA114)))</f>
        <v/>
      </c>
      <c r="N114">
        <f>IF($AA114="","",IF(INDEX('Per Invoice'!N$2:N$601,$AA114)="","",INDEX('Per Invoice'!N$2:N$601,$AA114)))</f>
        <v/>
      </c>
      <c r="O114" s="7">
        <f>IF($AA114="","",IF(INDEX('Per Invoice'!O$2:O$601,$AA114)="","",INDEX('Per Invoice'!O$2:O$601,$AA114)))</f>
        <v/>
      </c>
      <c r="P114" s="7">
        <f>IF($AA114="","",IF(INDEX('Per Invoice'!P$2:P$601,$AA114)="","",INDEX('Per Invoice'!P$2:P$601,$AA114)))</f>
        <v/>
      </c>
      <c r="Q114">
        <f>IF($AA114="","",IF(INDEX('Per Invoice'!Q$2:Q$601,$AA114)="","",INDEX('Per Invoice'!Q$2:Q$601,$AA114)))</f>
        <v/>
      </c>
      <c r="R114" s="7">
        <f>IF($AA114="","",IF(INDEX('Per Invoice'!R$2:R$601,$AA114)="","",INDEX('Per Invoice'!R$2:R$601,$AA114)))</f>
        <v/>
      </c>
      <c r="S114" s="7">
        <f>IF($AA114="","",IF(INDEX('Per Invoice'!S$2:S$601,$AA114)="","",INDEX('Per Invoice'!S$2:S$601,$AA114)))</f>
        <v/>
      </c>
      <c r="T114">
        <f>IF($AA114="","",IF(INDEX('Per Invoice'!T$2:T$601,$AA114)="","",INDEX('Per Invoice'!T$2:T$601,$AA114)))</f>
        <v/>
      </c>
      <c r="U114" s="7">
        <f>IF($AA114="","",IF(INDEX('Per Invoice'!U$2:U$601,$AA114)="","",INDEX('Per Invoice'!U$2:U$601,$AA114)))</f>
        <v/>
      </c>
      <c r="V114" s="7">
        <f>IF($AA114="","",IF(INDEX('Per Invoice'!V$2:V$601,$AA114)="","",INDEX('Per Invoice'!V$2:V$601,$AA114)))</f>
        <v/>
      </c>
      <c r="W114" s="7">
        <f>IF($AA114="","",IF(INDEX('Per Invoice'!W$2:W$601,$AA114)="","",INDEX('Per Invoice'!W$2:W$601,$AA114)))</f>
        <v/>
      </c>
      <c r="X114" s="7">
        <f>IF($AA114="","",IF(INDEX('Per Invoice'!X$2:X$601,$AA114)="","",INDEX('Per Invoice'!X$2:X$601,$AA114)))</f>
        <v/>
      </c>
      <c r="Y114" s="7">
        <f>IF($AA114="","",IF(INDEX('Per Invoice'!Y$2:Y$601,$AA114)="","",INDEX('Per Invoice'!Y$2:Y$601,$AA114)))</f>
        <v/>
      </c>
      <c r="Z114" s="7">
        <f>IF($AA114="","",IF(INDEX('Per Invoice'!Z$2:Z$601,$AA114)="","",INDEX('Per Invoice'!Z$2:Z$601,$AA114)))</f>
        <v/>
      </c>
      <c r="AA114" s="16">
        <f>IFERROR(MATCH(Settings!$C$27&amp;"|"&amp;ROWS($AA$2:$AA114),'Per Invoice'!$AC$2:$AC$601,0),"")</f>
        <v/>
      </c>
    </row>
    <row r="115">
      <c r="A115">
        <f>IF($AA115="","",IF(INDEX('Per Invoice'!A$2:A$601,$AA115)="","",INDEX('Per Invoice'!A$2:A$601,$AA115)))</f>
        <v/>
      </c>
      <c r="B115">
        <f>IF($AA115="","",IF(INDEX('Per Invoice'!B$2:B$601,$AA115)="","",INDEX('Per Invoice'!B$2:B$601,$AA115)))</f>
        <v/>
      </c>
      <c r="C115">
        <f>IF($AA115="","",IF(INDEX('Per Invoice'!C$2:C$601,$AA115)="","",INDEX('Per Invoice'!C$2:C$601,$AA115)))</f>
        <v/>
      </c>
      <c r="D115">
        <f>IF($AA115="","",IF(INDEX('Per Invoice'!D$2:D$601,$AA115)="","",INDEX('Per Invoice'!D$2:D$601,$AA115)))</f>
        <v/>
      </c>
      <c r="E115" s="14">
        <f>IF($AA115="","",IF(INDEX('Per Invoice'!E$2:E$601,$AA115)="","",INDEX('Per Invoice'!E$2:E$601,$AA115)))</f>
        <v/>
      </c>
      <c r="F115">
        <f>IF($AA115="","",IF(INDEX('Per Invoice'!F$2:F$601,$AA115)="","",INDEX('Per Invoice'!F$2:F$601,$AA115)))</f>
        <v/>
      </c>
      <c r="G115">
        <f>IF($AA115="","",IF(INDEX('Per Invoice'!G$2:G$601,$AA115)="","",INDEX('Per Invoice'!G$2:G$601,$AA115)))</f>
        <v/>
      </c>
      <c r="H115">
        <f>IF($AA115="","",IF(INDEX('Per Invoice'!H$2:H$601,$AA115)="","",INDEX('Per Invoice'!H$2:H$601,$AA115)))</f>
        <v/>
      </c>
      <c r="I115">
        <f>IF($AA115="","",IF(INDEX('Per Invoice'!I$2:I$601,$AA115)="","",INDEX('Per Invoice'!I$2:I$601,$AA115)))</f>
        <v/>
      </c>
      <c r="J115">
        <f>IF($AA115="","",IF(INDEX('Per Invoice'!J$2:J$601,$AA115)="","",INDEX('Per Invoice'!J$2:J$601,$AA115)))</f>
        <v/>
      </c>
      <c r="K115" s="7">
        <f>IF($AA115="","",IF(INDEX('Per Invoice'!K$2:K$601,$AA115)="","",INDEX('Per Invoice'!K$2:K$601,$AA115)))</f>
        <v/>
      </c>
      <c r="L115">
        <f>IF($AA115="","",IF(INDEX('Per Invoice'!L$2:L$601,$AA115)="","",INDEX('Per Invoice'!L$2:L$601,$AA115)))</f>
        <v/>
      </c>
      <c r="M115">
        <f>IF($AA115="","",IF(INDEX('Per Invoice'!M$2:M$601,$AA115)="","",INDEX('Per Invoice'!M$2:M$601,$AA115)))</f>
        <v/>
      </c>
      <c r="N115">
        <f>IF($AA115="","",IF(INDEX('Per Invoice'!N$2:N$601,$AA115)="","",INDEX('Per Invoice'!N$2:N$601,$AA115)))</f>
        <v/>
      </c>
      <c r="O115" s="7">
        <f>IF($AA115="","",IF(INDEX('Per Invoice'!O$2:O$601,$AA115)="","",INDEX('Per Invoice'!O$2:O$601,$AA115)))</f>
        <v/>
      </c>
      <c r="P115" s="7">
        <f>IF($AA115="","",IF(INDEX('Per Invoice'!P$2:P$601,$AA115)="","",INDEX('Per Invoice'!P$2:P$601,$AA115)))</f>
        <v/>
      </c>
      <c r="Q115">
        <f>IF($AA115="","",IF(INDEX('Per Invoice'!Q$2:Q$601,$AA115)="","",INDEX('Per Invoice'!Q$2:Q$601,$AA115)))</f>
        <v/>
      </c>
      <c r="R115" s="7">
        <f>IF($AA115="","",IF(INDEX('Per Invoice'!R$2:R$601,$AA115)="","",INDEX('Per Invoice'!R$2:R$601,$AA115)))</f>
        <v/>
      </c>
      <c r="S115" s="7">
        <f>IF($AA115="","",IF(INDEX('Per Invoice'!S$2:S$601,$AA115)="","",INDEX('Per Invoice'!S$2:S$601,$AA115)))</f>
        <v/>
      </c>
      <c r="T115">
        <f>IF($AA115="","",IF(INDEX('Per Invoice'!T$2:T$601,$AA115)="","",INDEX('Per Invoice'!T$2:T$601,$AA115)))</f>
        <v/>
      </c>
      <c r="U115" s="7">
        <f>IF($AA115="","",IF(INDEX('Per Invoice'!U$2:U$601,$AA115)="","",INDEX('Per Invoice'!U$2:U$601,$AA115)))</f>
        <v/>
      </c>
      <c r="V115" s="7">
        <f>IF($AA115="","",IF(INDEX('Per Invoice'!V$2:V$601,$AA115)="","",INDEX('Per Invoice'!V$2:V$601,$AA115)))</f>
        <v/>
      </c>
      <c r="W115" s="7">
        <f>IF($AA115="","",IF(INDEX('Per Invoice'!W$2:W$601,$AA115)="","",INDEX('Per Invoice'!W$2:W$601,$AA115)))</f>
        <v/>
      </c>
      <c r="X115" s="7">
        <f>IF($AA115="","",IF(INDEX('Per Invoice'!X$2:X$601,$AA115)="","",INDEX('Per Invoice'!X$2:X$601,$AA115)))</f>
        <v/>
      </c>
      <c r="Y115" s="7">
        <f>IF($AA115="","",IF(INDEX('Per Invoice'!Y$2:Y$601,$AA115)="","",INDEX('Per Invoice'!Y$2:Y$601,$AA115)))</f>
        <v/>
      </c>
      <c r="Z115" s="7">
        <f>IF($AA115="","",IF(INDEX('Per Invoice'!Z$2:Z$601,$AA115)="","",INDEX('Per Invoice'!Z$2:Z$601,$AA115)))</f>
        <v/>
      </c>
      <c r="AA115" s="16">
        <f>IFERROR(MATCH(Settings!$C$27&amp;"|"&amp;ROWS($AA$2:$AA115),'Per Invoice'!$AC$2:$AC$601,0),"")</f>
        <v/>
      </c>
    </row>
    <row r="116">
      <c r="A116">
        <f>IF($AA116="","",IF(INDEX('Per Invoice'!A$2:A$601,$AA116)="","",INDEX('Per Invoice'!A$2:A$601,$AA116)))</f>
        <v/>
      </c>
      <c r="B116">
        <f>IF($AA116="","",IF(INDEX('Per Invoice'!B$2:B$601,$AA116)="","",INDEX('Per Invoice'!B$2:B$601,$AA116)))</f>
        <v/>
      </c>
      <c r="C116">
        <f>IF($AA116="","",IF(INDEX('Per Invoice'!C$2:C$601,$AA116)="","",INDEX('Per Invoice'!C$2:C$601,$AA116)))</f>
        <v/>
      </c>
      <c r="D116">
        <f>IF($AA116="","",IF(INDEX('Per Invoice'!D$2:D$601,$AA116)="","",INDEX('Per Invoice'!D$2:D$601,$AA116)))</f>
        <v/>
      </c>
      <c r="E116" s="14">
        <f>IF($AA116="","",IF(INDEX('Per Invoice'!E$2:E$601,$AA116)="","",INDEX('Per Invoice'!E$2:E$601,$AA116)))</f>
        <v/>
      </c>
      <c r="F116">
        <f>IF($AA116="","",IF(INDEX('Per Invoice'!F$2:F$601,$AA116)="","",INDEX('Per Invoice'!F$2:F$601,$AA116)))</f>
        <v/>
      </c>
      <c r="G116">
        <f>IF($AA116="","",IF(INDEX('Per Invoice'!G$2:G$601,$AA116)="","",INDEX('Per Invoice'!G$2:G$601,$AA116)))</f>
        <v/>
      </c>
      <c r="H116">
        <f>IF($AA116="","",IF(INDEX('Per Invoice'!H$2:H$601,$AA116)="","",INDEX('Per Invoice'!H$2:H$601,$AA116)))</f>
        <v/>
      </c>
      <c r="I116">
        <f>IF($AA116="","",IF(INDEX('Per Invoice'!I$2:I$601,$AA116)="","",INDEX('Per Invoice'!I$2:I$601,$AA116)))</f>
        <v/>
      </c>
      <c r="J116">
        <f>IF($AA116="","",IF(INDEX('Per Invoice'!J$2:J$601,$AA116)="","",INDEX('Per Invoice'!J$2:J$601,$AA116)))</f>
        <v/>
      </c>
      <c r="K116" s="7">
        <f>IF($AA116="","",IF(INDEX('Per Invoice'!K$2:K$601,$AA116)="","",INDEX('Per Invoice'!K$2:K$601,$AA116)))</f>
        <v/>
      </c>
      <c r="L116">
        <f>IF($AA116="","",IF(INDEX('Per Invoice'!L$2:L$601,$AA116)="","",INDEX('Per Invoice'!L$2:L$601,$AA116)))</f>
        <v/>
      </c>
      <c r="M116">
        <f>IF($AA116="","",IF(INDEX('Per Invoice'!M$2:M$601,$AA116)="","",INDEX('Per Invoice'!M$2:M$601,$AA116)))</f>
        <v/>
      </c>
      <c r="N116">
        <f>IF($AA116="","",IF(INDEX('Per Invoice'!N$2:N$601,$AA116)="","",INDEX('Per Invoice'!N$2:N$601,$AA116)))</f>
        <v/>
      </c>
      <c r="O116" s="7">
        <f>IF($AA116="","",IF(INDEX('Per Invoice'!O$2:O$601,$AA116)="","",INDEX('Per Invoice'!O$2:O$601,$AA116)))</f>
        <v/>
      </c>
      <c r="P116" s="7">
        <f>IF($AA116="","",IF(INDEX('Per Invoice'!P$2:P$601,$AA116)="","",INDEX('Per Invoice'!P$2:P$601,$AA116)))</f>
        <v/>
      </c>
      <c r="Q116">
        <f>IF($AA116="","",IF(INDEX('Per Invoice'!Q$2:Q$601,$AA116)="","",INDEX('Per Invoice'!Q$2:Q$601,$AA116)))</f>
        <v/>
      </c>
      <c r="R116" s="7">
        <f>IF($AA116="","",IF(INDEX('Per Invoice'!R$2:R$601,$AA116)="","",INDEX('Per Invoice'!R$2:R$601,$AA116)))</f>
        <v/>
      </c>
      <c r="S116" s="7">
        <f>IF($AA116="","",IF(INDEX('Per Invoice'!S$2:S$601,$AA116)="","",INDEX('Per Invoice'!S$2:S$601,$AA116)))</f>
        <v/>
      </c>
      <c r="T116">
        <f>IF($AA116="","",IF(INDEX('Per Invoice'!T$2:T$601,$AA116)="","",INDEX('Per Invoice'!T$2:T$601,$AA116)))</f>
        <v/>
      </c>
      <c r="U116" s="7">
        <f>IF($AA116="","",IF(INDEX('Per Invoice'!U$2:U$601,$AA116)="","",INDEX('Per Invoice'!U$2:U$601,$AA116)))</f>
        <v/>
      </c>
      <c r="V116" s="7">
        <f>IF($AA116="","",IF(INDEX('Per Invoice'!V$2:V$601,$AA116)="","",INDEX('Per Invoice'!V$2:V$601,$AA116)))</f>
        <v/>
      </c>
      <c r="W116" s="7">
        <f>IF($AA116="","",IF(INDEX('Per Invoice'!W$2:W$601,$AA116)="","",INDEX('Per Invoice'!W$2:W$601,$AA116)))</f>
        <v/>
      </c>
      <c r="X116" s="7">
        <f>IF($AA116="","",IF(INDEX('Per Invoice'!X$2:X$601,$AA116)="","",INDEX('Per Invoice'!X$2:X$601,$AA116)))</f>
        <v/>
      </c>
      <c r="Y116" s="7">
        <f>IF($AA116="","",IF(INDEX('Per Invoice'!Y$2:Y$601,$AA116)="","",INDEX('Per Invoice'!Y$2:Y$601,$AA116)))</f>
        <v/>
      </c>
      <c r="Z116" s="7">
        <f>IF($AA116="","",IF(INDEX('Per Invoice'!Z$2:Z$601,$AA116)="","",INDEX('Per Invoice'!Z$2:Z$601,$AA116)))</f>
        <v/>
      </c>
      <c r="AA116" s="16">
        <f>IFERROR(MATCH(Settings!$C$27&amp;"|"&amp;ROWS($AA$2:$AA116),'Per Invoice'!$AC$2:$AC$601,0),"")</f>
        <v/>
      </c>
    </row>
    <row r="117">
      <c r="A117">
        <f>IF($AA117="","",IF(INDEX('Per Invoice'!A$2:A$601,$AA117)="","",INDEX('Per Invoice'!A$2:A$601,$AA117)))</f>
        <v/>
      </c>
      <c r="B117">
        <f>IF($AA117="","",IF(INDEX('Per Invoice'!B$2:B$601,$AA117)="","",INDEX('Per Invoice'!B$2:B$601,$AA117)))</f>
        <v/>
      </c>
      <c r="C117">
        <f>IF($AA117="","",IF(INDEX('Per Invoice'!C$2:C$601,$AA117)="","",INDEX('Per Invoice'!C$2:C$601,$AA117)))</f>
        <v/>
      </c>
      <c r="D117">
        <f>IF($AA117="","",IF(INDEX('Per Invoice'!D$2:D$601,$AA117)="","",INDEX('Per Invoice'!D$2:D$601,$AA117)))</f>
        <v/>
      </c>
      <c r="E117" s="14">
        <f>IF($AA117="","",IF(INDEX('Per Invoice'!E$2:E$601,$AA117)="","",INDEX('Per Invoice'!E$2:E$601,$AA117)))</f>
        <v/>
      </c>
      <c r="F117">
        <f>IF($AA117="","",IF(INDEX('Per Invoice'!F$2:F$601,$AA117)="","",INDEX('Per Invoice'!F$2:F$601,$AA117)))</f>
        <v/>
      </c>
      <c r="G117">
        <f>IF($AA117="","",IF(INDEX('Per Invoice'!G$2:G$601,$AA117)="","",INDEX('Per Invoice'!G$2:G$601,$AA117)))</f>
        <v/>
      </c>
      <c r="H117">
        <f>IF($AA117="","",IF(INDEX('Per Invoice'!H$2:H$601,$AA117)="","",INDEX('Per Invoice'!H$2:H$601,$AA117)))</f>
        <v/>
      </c>
      <c r="I117">
        <f>IF($AA117="","",IF(INDEX('Per Invoice'!I$2:I$601,$AA117)="","",INDEX('Per Invoice'!I$2:I$601,$AA117)))</f>
        <v/>
      </c>
      <c r="J117">
        <f>IF($AA117="","",IF(INDEX('Per Invoice'!J$2:J$601,$AA117)="","",INDEX('Per Invoice'!J$2:J$601,$AA117)))</f>
        <v/>
      </c>
      <c r="K117" s="7">
        <f>IF($AA117="","",IF(INDEX('Per Invoice'!K$2:K$601,$AA117)="","",INDEX('Per Invoice'!K$2:K$601,$AA117)))</f>
        <v/>
      </c>
      <c r="L117">
        <f>IF($AA117="","",IF(INDEX('Per Invoice'!L$2:L$601,$AA117)="","",INDEX('Per Invoice'!L$2:L$601,$AA117)))</f>
        <v/>
      </c>
      <c r="M117">
        <f>IF($AA117="","",IF(INDEX('Per Invoice'!M$2:M$601,$AA117)="","",INDEX('Per Invoice'!M$2:M$601,$AA117)))</f>
        <v/>
      </c>
      <c r="N117">
        <f>IF($AA117="","",IF(INDEX('Per Invoice'!N$2:N$601,$AA117)="","",INDEX('Per Invoice'!N$2:N$601,$AA117)))</f>
        <v/>
      </c>
      <c r="O117" s="7">
        <f>IF($AA117="","",IF(INDEX('Per Invoice'!O$2:O$601,$AA117)="","",INDEX('Per Invoice'!O$2:O$601,$AA117)))</f>
        <v/>
      </c>
      <c r="P117" s="7">
        <f>IF($AA117="","",IF(INDEX('Per Invoice'!P$2:P$601,$AA117)="","",INDEX('Per Invoice'!P$2:P$601,$AA117)))</f>
        <v/>
      </c>
      <c r="Q117">
        <f>IF($AA117="","",IF(INDEX('Per Invoice'!Q$2:Q$601,$AA117)="","",INDEX('Per Invoice'!Q$2:Q$601,$AA117)))</f>
        <v/>
      </c>
      <c r="R117" s="7">
        <f>IF($AA117="","",IF(INDEX('Per Invoice'!R$2:R$601,$AA117)="","",INDEX('Per Invoice'!R$2:R$601,$AA117)))</f>
        <v/>
      </c>
      <c r="S117" s="7">
        <f>IF($AA117="","",IF(INDEX('Per Invoice'!S$2:S$601,$AA117)="","",INDEX('Per Invoice'!S$2:S$601,$AA117)))</f>
        <v/>
      </c>
      <c r="T117">
        <f>IF($AA117="","",IF(INDEX('Per Invoice'!T$2:T$601,$AA117)="","",INDEX('Per Invoice'!T$2:T$601,$AA117)))</f>
        <v/>
      </c>
      <c r="U117" s="7">
        <f>IF($AA117="","",IF(INDEX('Per Invoice'!U$2:U$601,$AA117)="","",INDEX('Per Invoice'!U$2:U$601,$AA117)))</f>
        <v/>
      </c>
      <c r="V117" s="7">
        <f>IF($AA117="","",IF(INDEX('Per Invoice'!V$2:V$601,$AA117)="","",INDEX('Per Invoice'!V$2:V$601,$AA117)))</f>
        <v/>
      </c>
      <c r="W117" s="7">
        <f>IF($AA117="","",IF(INDEX('Per Invoice'!W$2:W$601,$AA117)="","",INDEX('Per Invoice'!W$2:W$601,$AA117)))</f>
        <v/>
      </c>
      <c r="X117" s="7">
        <f>IF($AA117="","",IF(INDEX('Per Invoice'!X$2:X$601,$AA117)="","",INDEX('Per Invoice'!X$2:X$601,$AA117)))</f>
        <v/>
      </c>
      <c r="Y117" s="7">
        <f>IF($AA117="","",IF(INDEX('Per Invoice'!Y$2:Y$601,$AA117)="","",INDEX('Per Invoice'!Y$2:Y$601,$AA117)))</f>
        <v/>
      </c>
      <c r="Z117" s="7">
        <f>IF($AA117="","",IF(INDEX('Per Invoice'!Z$2:Z$601,$AA117)="","",INDEX('Per Invoice'!Z$2:Z$601,$AA117)))</f>
        <v/>
      </c>
      <c r="AA117" s="16">
        <f>IFERROR(MATCH(Settings!$C$27&amp;"|"&amp;ROWS($AA$2:$AA117),'Per Invoice'!$AC$2:$AC$601,0),"")</f>
        <v/>
      </c>
    </row>
    <row r="118">
      <c r="A118">
        <f>IF($AA118="","",IF(INDEX('Per Invoice'!A$2:A$601,$AA118)="","",INDEX('Per Invoice'!A$2:A$601,$AA118)))</f>
        <v/>
      </c>
      <c r="B118">
        <f>IF($AA118="","",IF(INDEX('Per Invoice'!B$2:B$601,$AA118)="","",INDEX('Per Invoice'!B$2:B$601,$AA118)))</f>
        <v/>
      </c>
      <c r="C118">
        <f>IF($AA118="","",IF(INDEX('Per Invoice'!C$2:C$601,$AA118)="","",INDEX('Per Invoice'!C$2:C$601,$AA118)))</f>
        <v/>
      </c>
      <c r="D118">
        <f>IF($AA118="","",IF(INDEX('Per Invoice'!D$2:D$601,$AA118)="","",INDEX('Per Invoice'!D$2:D$601,$AA118)))</f>
        <v/>
      </c>
      <c r="E118" s="14">
        <f>IF($AA118="","",IF(INDEX('Per Invoice'!E$2:E$601,$AA118)="","",INDEX('Per Invoice'!E$2:E$601,$AA118)))</f>
        <v/>
      </c>
      <c r="F118">
        <f>IF($AA118="","",IF(INDEX('Per Invoice'!F$2:F$601,$AA118)="","",INDEX('Per Invoice'!F$2:F$601,$AA118)))</f>
        <v/>
      </c>
      <c r="G118">
        <f>IF($AA118="","",IF(INDEX('Per Invoice'!G$2:G$601,$AA118)="","",INDEX('Per Invoice'!G$2:G$601,$AA118)))</f>
        <v/>
      </c>
      <c r="H118">
        <f>IF($AA118="","",IF(INDEX('Per Invoice'!H$2:H$601,$AA118)="","",INDEX('Per Invoice'!H$2:H$601,$AA118)))</f>
        <v/>
      </c>
      <c r="I118">
        <f>IF($AA118="","",IF(INDEX('Per Invoice'!I$2:I$601,$AA118)="","",INDEX('Per Invoice'!I$2:I$601,$AA118)))</f>
        <v/>
      </c>
      <c r="J118">
        <f>IF($AA118="","",IF(INDEX('Per Invoice'!J$2:J$601,$AA118)="","",INDEX('Per Invoice'!J$2:J$601,$AA118)))</f>
        <v/>
      </c>
      <c r="K118" s="7">
        <f>IF($AA118="","",IF(INDEX('Per Invoice'!K$2:K$601,$AA118)="","",INDEX('Per Invoice'!K$2:K$601,$AA118)))</f>
        <v/>
      </c>
      <c r="L118">
        <f>IF($AA118="","",IF(INDEX('Per Invoice'!L$2:L$601,$AA118)="","",INDEX('Per Invoice'!L$2:L$601,$AA118)))</f>
        <v/>
      </c>
      <c r="M118">
        <f>IF($AA118="","",IF(INDEX('Per Invoice'!M$2:M$601,$AA118)="","",INDEX('Per Invoice'!M$2:M$601,$AA118)))</f>
        <v/>
      </c>
      <c r="N118">
        <f>IF($AA118="","",IF(INDEX('Per Invoice'!N$2:N$601,$AA118)="","",INDEX('Per Invoice'!N$2:N$601,$AA118)))</f>
        <v/>
      </c>
      <c r="O118" s="7">
        <f>IF($AA118="","",IF(INDEX('Per Invoice'!O$2:O$601,$AA118)="","",INDEX('Per Invoice'!O$2:O$601,$AA118)))</f>
        <v/>
      </c>
      <c r="P118" s="7">
        <f>IF($AA118="","",IF(INDEX('Per Invoice'!P$2:P$601,$AA118)="","",INDEX('Per Invoice'!P$2:P$601,$AA118)))</f>
        <v/>
      </c>
      <c r="Q118">
        <f>IF($AA118="","",IF(INDEX('Per Invoice'!Q$2:Q$601,$AA118)="","",INDEX('Per Invoice'!Q$2:Q$601,$AA118)))</f>
        <v/>
      </c>
      <c r="R118" s="7">
        <f>IF($AA118="","",IF(INDEX('Per Invoice'!R$2:R$601,$AA118)="","",INDEX('Per Invoice'!R$2:R$601,$AA118)))</f>
        <v/>
      </c>
      <c r="S118" s="7">
        <f>IF($AA118="","",IF(INDEX('Per Invoice'!S$2:S$601,$AA118)="","",INDEX('Per Invoice'!S$2:S$601,$AA118)))</f>
        <v/>
      </c>
      <c r="T118">
        <f>IF($AA118="","",IF(INDEX('Per Invoice'!T$2:T$601,$AA118)="","",INDEX('Per Invoice'!T$2:T$601,$AA118)))</f>
        <v/>
      </c>
      <c r="U118" s="7">
        <f>IF($AA118="","",IF(INDEX('Per Invoice'!U$2:U$601,$AA118)="","",INDEX('Per Invoice'!U$2:U$601,$AA118)))</f>
        <v/>
      </c>
      <c r="V118" s="7">
        <f>IF($AA118="","",IF(INDEX('Per Invoice'!V$2:V$601,$AA118)="","",INDEX('Per Invoice'!V$2:V$601,$AA118)))</f>
        <v/>
      </c>
      <c r="W118" s="7">
        <f>IF($AA118="","",IF(INDEX('Per Invoice'!W$2:W$601,$AA118)="","",INDEX('Per Invoice'!W$2:W$601,$AA118)))</f>
        <v/>
      </c>
      <c r="X118" s="7">
        <f>IF($AA118="","",IF(INDEX('Per Invoice'!X$2:X$601,$AA118)="","",INDEX('Per Invoice'!X$2:X$601,$AA118)))</f>
        <v/>
      </c>
      <c r="Y118" s="7">
        <f>IF($AA118="","",IF(INDEX('Per Invoice'!Y$2:Y$601,$AA118)="","",INDEX('Per Invoice'!Y$2:Y$601,$AA118)))</f>
        <v/>
      </c>
      <c r="Z118" s="7">
        <f>IF($AA118="","",IF(INDEX('Per Invoice'!Z$2:Z$601,$AA118)="","",INDEX('Per Invoice'!Z$2:Z$601,$AA118)))</f>
        <v/>
      </c>
      <c r="AA118" s="16">
        <f>IFERROR(MATCH(Settings!$C$27&amp;"|"&amp;ROWS($AA$2:$AA118),'Per Invoice'!$AC$2:$AC$601,0),"")</f>
        <v/>
      </c>
    </row>
    <row r="119">
      <c r="A119">
        <f>IF($AA119="","",IF(INDEX('Per Invoice'!A$2:A$601,$AA119)="","",INDEX('Per Invoice'!A$2:A$601,$AA119)))</f>
        <v/>
      </c>
      <c r="B119">
        <f>IF($AA119="","",IF(INDEX('Per Invoice'!B$2:B$601,$AA119)="","",INDEX('Per Invoice'!B$2:B$601,$AA119)))</f>
        <v/>
      </c>
      <c r="C119">
        <f>IF($AA119="","",IF(INDEX('Per Invoice'!C$2:C$601,$AA119)="","",INDEX('Per Invoice'!C$2:C$601,$AA119)))</f>
        <v/>
      </c>
      <c r="D119">
        <f>IF($AA119="","",IF(INDEX('Per Invoice'!D$2:D$601,$AA119)="","",INDEX('Per Invoice'!D$2:D$601,$AA119)))</f>
        <v/>
      </c>
      <c r="E119" s="14">
        <f>IF($AA119="","",IF(INDEX('Per Invoice'!E$2:E$601,$AA119)="","",INDEX('Per Invoice'!E$2:E$601,$AA119)))</f>
        <v/>
      </c>
      <c r="F119">
        <f>IF($AA119="","",IF(INDEX('Per Invoice'!F$2:F$601,$AA119)="","",INDEX('Per Invoice'!F$2:F$601,$AA119)))</f>
        <v/>
      </c>
      <c r="G119">
        <f>IF($AA119="","",IF(INDEX('Per Invoice'!G$2:G$601,$AA119)="","",INDEX('Per Invoice'!G$2:G$601,$AA119)))</f>
        <v/>
      </c>
      <c r="H119">
        <f>IF($AA119="","",IF(INDEX('Per Invoice'!H$2:H$601,$AA119)="","",INDEX('Per Invoice'!H$2:H$601,$AA119)))</f>
        <v/>
      </c>
      <c r="I119">
        <f>IF($AA119="","",IF(INDEX('Per Invoice'!I$2:I$601,$AA119)="","",INDEX('Per Invoice'!I$2:I$601,$AA119)))</f>
        <v/>
      </c>
      <c r="J119">
        <f>IF($AA119="","",IF(INDEX('Per Invoice'!J$2:J$601,$AA119)="","",INDEX('Per Invoice'!J$2:J$601,$AA119)))</f>
        <v/>
      </c>
      <c r="K119" s="7">
        <f>IF($AA119="","",IF(INDEX('Per Invoice'!K$2:K$601,$AA119)="","",INDEX('Per Invoice'!K$2:K$601,$AA119)))</f>
        <v/>
      </c>
      <c r="L119">
        <f>IF($AA119="","",IF(INDEX('Per Invoice'!L$2:L$601,$AA119)="","",INDEX('Per Invoice'!L$2:L$601,$AA119)))</f>
        <v/>
      </c>
      <c r="M119">
        <f>IF($AA119="","",IF(INDEX('Per Invoice'!M$2:M$601,$AA119)="","",INDEX('Per Invoice'!M$2:M$601,$AA119)))</f>
        <v/>
      </c>
      <c r="N119">
        <f>IF($AA119="","",IF(INDEX('Per Invoice'!N$2:N$601,$AA119)="","",INDEX('Per Invoice'!N$2:N$601,$AA119)))</f>
        <v/>
      </c>
      <c r="O119" s="7">
        <f>IF($AA119="","",IF(INDEX('Per Invoice'!O$2:O$601,$AA119)="","",INDEX('Per Invoice'!O$2:O$601,$AA119)))</f>
        <v/>
      </c>
      <c r="P119" s="7">
        <f>IF($AA119="","",IF(INDEX('Per Invoice'!P$2:P$601,$AA119)="","",INDEX('Per Invoice'!P$2:P$601,$AA119)))</f>
        <v/>
      </c>
      <c r="Q119">
        <f>IF($AA119="","",IF(INDEX('Per Invoice'!Q$2:Q$601,$AA119)="","",INDEX('Per Invoice'!Q$2:Q$601,$AA119)))</f>
        <v/>
      </c>
      <c r="R119" s="7">
        <f>IF($AA119="","",IF(INDEX('Per Invoice'!R$2:R$601,$AA119)="","",INDEX('Per Invoice'!R$2:R$601,$AA119)))</f>
        <v/>
      </c>
      <c r="S119" s="7">
        <f>IF($AA119="","",IF(INDEX('Per Invoice'!S$2:S$601,$AA119)="","",INDEX('Per Invoice'!S$2:S$601,$AA119)))</f>
        <v/>
      </c>
      <c r="T119">
        <f>IF($AA119="","",IF(INDEX('Per Invoice'!T$2:T$601,$AA119)="","",INDEX('Per Invoice'!T$2:T$601,$AA119)))</f>
        <v/>
      </c>
      <c r="U119" s="7">
        <f>IF($AA119="","",IF(INDEX('Per Invoice'!U$2:U$601,$AA119)="","",INDEX('Per Invoice'!U$2:U$601,$AA119)))</f>
        <v/>
      </c>
      <c r="V119" s="7">
        <f>IF($AA119="","",IF(INDEX('Per Invoice'!V$2:V$601,$AA119)="","",INDEX('Per Invoice'!V$2:V$601,$AA119)))</f>
        <v/>
      </c>
      <c r="W119" s="7">
        <f>IF($AA119="","",IF(INDEX('Per Invoice'!W$2:W$601,$AA119)="","",INDEX('Per Invoice'!W$2:W$601,$AA119)))</f>
        <v/>
      </c>
      <c r="X119" s="7">
        <f>IF($AA119="","",IF(INDEX('Per Invoice'!X$2:X$601,$AA119)="","",INDEX('Per Invoice'!X$2:X$601,$AA119)))</f>
        <v/>
      </c>
      <c r="Y119" s="7">
        <f>IF($AA119="","",IF(INDEX('Per Invoice'!Y$2:Y$601,$AA119)="","",INDEX('Per Invoice'!Y$2:Y$601,$AA119)))</f>
        <v/>
      </c>
      <c r="Z119" s="7">
        <f>IF($AA119="","",IF(INDEX('Per Invoice'!Z$2:Z$601,$AA119)="","",INDEX('Per Invoice'!Z$2:Z$601,$AA119)))</f>
        <v/>
      </c>
      <c r="AA119" s="16">
        <f>IFERROR(MATCH(Settings!$C$27&amp;"|"&amp;ROWS($AA$2:$AA119),'Per Invoice'!$AC$2:$AC$601,0),"")</f>
        <v/>
      </c>
    </row>
    <row r="120">
      <c r="A120">
        <f>IF($AA120="","",IF(INDEX('Per Invoice'!A$2:A$601,$AA120)="","",INDEX('Per Invoice'!A$2:A$601,$AA120)))</f>
        <v/>
      </c>
      <c r="B120">
        <f>IF($AA120="","",IF(INDEX('Per Invoice'!B$2:B$601,$AA120)="","",INDEX('Per Invoice'!B$2:B$601,$AA120)))</f>
        <v/>
      </c>
      <c r="C120">
        <f>IF($AA120="","",IF(INDEX('Per Invoice'!C$2:C$601,$AA120)="","",INDEX('Per Invoice'!C$2:C$601,$AA120)))</f>
        <v/>
      </c>
      <c r="D120">
        <f>IF($AA120="","",IF(INDEX('Per Invoice'!D$2:D$601,$AA120)="","",INDEX('Per Invoice'!D$2:D$601,$AA120)))</f>
        <v/>
      </c>
      <c r="E120" s="14">
        <f>IF($AA120="","",IF(INDEX('Per Invoice'!E$2:E$601,$AA120)="","",INDEX('Per Invoice'!E$2:E$601,$AA120)))</f>
        <v/>
      </c>
      <c r="F120">
        <f>IF($AA120="","",IF(INDEX('Per Invoice'!F$2:F$601,$AA120)="","",INDEX('Per Invoice'!F$2:F$601,$AA120)))</f>
        <v/>
      </c>
      <c r="G120">
        <f>IF($AA120="","",IF(INDEX('Per Invoice'!G$2:G$601,$AA120)="","",INDEX('Per Invoice'!G$2:G$601,$AA120)))</f>
        <v/>
      </c>
      <c r="H120">
        <f>IF($AA120="","",IF(INDEX('Per Invoice'!H$2:H$601,$AA120)="","",INDEX('Per Invoice'!H$2:H$601,$AA120)))</f>
        <v/>
      </c>
      <c r="I120">
        <f>IF($AA120="","",IF(INDEX('Per Invoice'!I$2:I$601,$AA120)="","",INDEX('Per Invoice'!I$2:I$601,$AA120)))</f>
        <v/>
      </c>
      <c r="J120">
        <f>IF($AA120="","",IF(INDEX('Per Invoice'!J$2:J$601,$AA120)="","",INDEX('Per Invoice'!J$2:J$601,$AA120)))</f>
        <v/>
      </c>
      <c r="K120" s="7">
        <f>IF($AA120="","",IF(INDEX('Per Invoice'!K$2:K$601,$AA120)="","",INDEX('Per Invoice'!K$2:K$601,$AA120)))</f>
        <v/>
      </c>
      <c r="L120">
        <f>IF($AA120="","",IF(INDEX('Per Invoice'!L$2:L$601,$AA120)="","",INDEX('Per Invoice'!L$2:L$601,$AA120)))</f>
        <v/>
      </c>
      <c r="M120">
        <f>IF($AA120="","",IF(INDEX('Per Invoice'!M$2:M$601,$AA120)="","",INDEX('Per Invoice'!M$2:M$601,$AA120)))</f>
        <v/>
      </c>
      <c r="N120">
        <f>IF($AA120="","",IF(INDEX('Per Invoice'!N$2:N$601,$AA120)="","",INDEX('Per Invoice'!N$2:N$601,$AA120)))</f>
        <v/>
      </c>
      <c r="O120" s="7">
        <f>IF($AA120="","",IF(INDEX('Per Invoice'!O$2:O$601,$AA120)="","",INDEX('Per Invoice'!O$2:O$601,$AA120)))</f>
        <v/>
      </c>
      <c r="P120" s="7">
        <f>IF($AA120="","",IF(INDEX('Per Invoice'!P$2:P$601,$AA120)="","",INDEX('Per Invoice'!P$2:P$601,$AA120)))</f>
        <v/>
      </c>
      <c r="Q120">
        <f>IF($AA120="","",IF(INDEX('Per Invoice'!Q$2:Q$601,$AA120)="","",INDEX('Per Invoice'!Q$2:Q$601,$AA120)))</f>
        <v/>
      </c>
      <c r="R120" s="7">
        <f>IF($AA120="","",IF(INDEX('Per Invoice'!R$2:R$601,$AA120)="","",INDEX('Per Invoice'!R$2:R$601,$AA120)))</f>
        <v/>
      </c>
      <c r="S120" s="7">
        <f>IF($AA120="","",IF(INDEX('Per Invoice'!S$2:S$601,$AA120)="","",INDEX('Per Invoice'!S$2:S$601,$AA120)))</f>
        <v/>
      </c>
      <c r="T120">
        <f>IF($AA120="","",IF(INDEX('Per Invoice'!T$2:T$601,$AA120)="","",INDEX('Per Invoice'!T$2:T$601,$AA120)))</f>
        <v/>
      </c>
      <c r="U120" s="7">
        <f>IF($AA120="","",IF(INDEX('Per Invoice'!U$2:U$601,$AA120)="","",INDEX('Per Invoice'!U$2:U$601,$AA120)))</f>
        <v/>
      </c>
      <c r="V120" s="7">
        <f>IF($AA120="","",IF(INDEX('Per Invoice'!V$2:V$601,$AA120)="","",INDEX('Per Invoice'!V$2:V$601,$AA120)))</f>
        <v/>
      </c>
      <c r="W120" s="7">
        <f>IF($AA120="","",IF(INDEX('Per Invoice'!W$2:W$601,$AA120)="","",INDEX('Per Invoice'!W$2:W$601,$AA120)))</f>
        <v/>
      </c>
      <c r="X120" s="7">
        <f>IF($AA120="","",IF(INDEX('Per Invoice'!X$2:X$601,$AA120)="","",INDEX('Per Invoice'!X$2:X$601,$AA120)))</f>
        <v/>
      </c>
      <c r="Y120" s="7">
        <f>IF($AA120="","",IF(INDEX('Per Invoice'!Y$2:Y$601,$AA120)="","",INDEX('Per Invoice'!Y$2:Y$601,$AA120)))</f>
        <v/>
      </c>
      <c r="Z120" s="7">
        <f>IF($AA120="","",IF(INDEX('Per Invoice'!Z$2:Z$601,$AA120)="","",INDEX('Per Invoice'!Z$2:Z$601,$AA120)))</f>
        <v/>
      </c>
      <c r="AA120" s="16">
        <f>IFERROR(MATCH(Settings!$C$27&amp;"|"&amp;ROWS($AA$2:$AA120),'Per Invoice'!$AC$2:$AC$601,0),"")</f>
        <v/>
      </c>
    </row>
    <row r="121">
      <c r="A121">
        <f>IF($AA121="","",IF(INDEX('Per Invoice'!A$2:A$601,$AA121)="","",INDEX('Per Invoice'!A$2:A$601,$AA121)))</f>
        <v/>
      </c>
      <c r="B121">
        <f>IF($AA121="","",IF(INDEX('Per Invoice'!B$2:B$601,$AA121)="","",INDEX('Per Invoice'!B$2:B$601,$AA121)))</f>
        <v/>
      </c>
      <c r="C121">
        <f>IF($AA121="","",IF(INDEX('Per Invoice'!C$2:C$601,$AA121)="","",INDEX('Per Invoice'!C$2:C$601,$AA121)))</f>
        <v/>
      </c>
      <c r="D121">
        <f>IF($AA121="","",IF(INDEX('Per Invoice'!D$2:D$601,$AA121)="","",INDEX('Per Invoice'!D$2:D$601,$AA121)))</f>
        <v/>
      </c>
      <c r="E121" s="14">
        <f>IF($AA121="","",IF(INDEX('Per Invoice'!E$2:E$601,$AA121)="","",INDEX('Per Invoice'!E$2:E$601,$AA121)))</f>
        <v/>
      </c>
      <c r="F121">
        <f>IF($AA121="","",IF(INDEX('Per Invoice'!F$2:F$601,$AA121)="","",INDEX('Per Invoice'!F$2:F$601,$AA121)))</f>
        <v/>
      </c>
      <c r="G121">
        <f>IF($AA121="","",IF(INDEX('Per Invoice'!G$2:G$601,$AA121)="","",INDEX('Per Invoice'!G$2:G$601,$AA121)))</f>
        <v/>
      </c>
      <c r="H121">
        <f>IF($AA121="","",IF(INDEX('Per Invoice'!H$2:H$601,$AA121)="","",INDEX('Per Invoice'!H$2:H$601,$AA121)))</f>
        <v/>
      </c>
      <c r="I121">
        <f>IF($AA121="","",IF(INDEX('Per Invoice'!I$2:I$601,$AA121)="","",INDEX('Per Invoice'!I$2:I$601,$AA121)))</f>
        <v/>
      </c>
      <c r="J121">
        <f>IF($AA121="","",IF(INDEX('Per Invoice'!J$2:J$601,$AA121)="","",INDEX('Per Invoice'!J$2:J$601,$AA121)))</f>
        <v/>
      </c>
      <c r="K121" s="7">
        <f>IF($AA121="","",IF(INDEX('Per Invoice'!K$2:K$601,$AA121)="","",INDEX('Per Invoice'!K$2:K$601,$AA121)))</f>
        <v/>
      </c>
      <c r="L121">
        <f>IF($AA121="","",IF(INDEX('Per Invoice'!L$2:L$601,$AA121)="","",INDEX('Per Invoice'!L$2:L$601,$AA121)))</f>
        <v/>
      </c>
      <c r="M121">
        <f>IF($AA121="","",IF(INDEX('Per Invoice'!M$2:M$601,$AA121)="","",INDEX('Per Invoice'!M$2:M$601,$AA121)))</f>
        <v/>
      </c>
      <c r="N121">
        <f>IF($AA121="","",IF(INDEX('Per Invoice'!N$2:N$601,$AA121)="","",INDEX('Per Invoice'!N$2:N$601,$AA121)))</f>
        <v/>
      </c>
      <c r="O121" s="7">
        <f>IF($AA121="","",IF(INDEX('Per Invoice'!O$2:O$601,$AA121)="","",INDEX('Per Invoice'!O$2:O$601,$AA121)))</f>
        <v/>
      </c>
      <c r="P121" s="7">
        <f>IF($AA121="","",IF(INDEX('Per Invoice'!P$2:P$601,$AA121)="","",INDEX('Per Invoice'!P$2:P$601,$AA121)))</f>
        <v/>
      </c>
      <c r="Q121">
        <f>IF($AA121="","",IF(INDEX('Per Invoice'!Q$2:Q$601,$AA121)="","",INDEX('Per Invoice'!Q$2:Q$601,$AA121)))</f>
        <v/>
      </c>
      <c r="R121" s="7">
        <f>IF($AA121="","",IF(INDEX('Per Invoice'!R$2:R$601,$AA121)="","",INDEX('Per Invoice'!R$2:R$601,$AA121)))</f>
        <v/>
      </c>
      <c r="S121" s="7">
        <f>IF($AA121="","",IF(INDEX('Per Invoice'!S$2:S$601,$AA121)="","",INDEX('Per Invoice'!S$2:S$601,$AA121)))</f>
        <v/>
      </c>
      <c r="T121">
        <f>IF($AA121="","",IF(INDEX('Per Invoice'!T$2:T$601,$AA121)="","",INDEX('Per Invoice'!T$2:T$601,$AA121)))</f>
        <v/>
      </c>
      <c r="U121" s="7">
        <f>IF($AA121="","",IF(INDEX('Per Invoice'!U$2:U$601,$AA121)="","",INDEX('Per Invoice'!U$2:U$601,$AA121)))</f>
        <v/>
      </c>
      <c r="V121" s="7">
        <f>IF($AA121="","",IF(INDEX('Per Invoice'!V$2:V$601,$AA121)="","",INDEX('Per Invoice'!V$2:V$601,$AA121)))</f>
        <v/>
      </c>
      <c r="W121" s="7">
        <f>IF($AA121="","",IF(INDEX('Per Invoice'!W$2:W$601,$AA121)="","",INDEX('Per Invoice'!W$2:W$601,$AA121)))</f>
        <v/>
      </c>
      <c r="X121" s="7">
        <f>IF($AA121="","",IF(INDEX('Per Invoice'!X$2:X$601,$AA121)="","",INDEX('Per Invoice'!X$2:X$601,$AA121)))</f>
        <v/>
      </c>
      <c r="Y121" s="7">
        <f>IF($AA121="","",IF(INDEX('Per Invoice'!Y$2:Y$601,$AA121)="","",INDEX('Per Invoice'!Y$2:Y$601,$AA121)))</f>
        <v/>
      </c>
      <c r="Z121" s="7">
        <f>IF($AA121="","",IF(INDEX('Per Invoice'!Z$2:Z$601,$AA121)="","",INDEX('Per Invoice'!Z$2:Z$601,$AA121)))</f>
        <v/>
      </c>
      <c r="AA121" s="16">
        <f>IFERROR(MATCH(Settings!$C$27&amp;"|"&amp;ROWS($AA$2:$AA121),'Per Invoice'!$AC$2:$AC$601,0),"")</f>
        <v/>
      </c>
    </row>
    <row r="122">
      <c r="A122">
        <f>IF($AA122="","",IF(INDEX('Per Invoice'!A$2:A$601,$AA122)="","",INDEX('Per Invoice'!A$2:A$601,$AA122)))</f>
        <v/>
      </c>
      <c r="B122">
        <f>IF($AA122="","",IF(INDEX('Per Invoice'!B$2:B$601,$AA122)="","",INDEX('Per Invoice'!B$2:B$601,$AA122)))</f>
        <v/>
      </c>
      <c r="C122">
        <f>IF($AA122="","",IF(INDEX('Per Invoice'!C$2:C$601,$AA122)="","",INDEX('Per Invoice'!C$2:C$601,$AA122)))</f>
        <v/>
      </c>
      <c r="D122">
        <f>IF($AA122="","",IF(INDEX('Per Invoice'!D$2:D$601,$AA122)="","",INDEX('Per Invoice'!D$2:D$601,$AA122)))</f>
        <v/>
      </c>
      <c r="E122" s="14">
        <f>IF($AA122="","",IF(INDEX('Per Invoice'!E$2:E$601,$AA122)="","",INDEX('Per Invoice'!E$2:E$601,$AA122)))</f>
        <v/>
      </c>
      <c r="F122">
        <f>IF($AA122="","",IF(INDEX('Per Invoice'!F$2:F$601,$AA122)="","",INDEX('Per Invoice'!F$2:F$601,$AA122)))</f>
        <v/>
      </c>
      <c r="G122">
        <f>IF($AA122="","",IF(INDEX('Per Invoice'!G$2:G$601,$AA122)="","",INDEX('Per Invoice'!G$2:G$601,$AA122)))</f>
        <v/>
      </c>
      <c r="H122">
        <f>IF($AA122="","",IF(INDEX('Per Invoice'!H$2:H$601,$AA122)="","",INDEX('Per Invoice'!H$2:H$601,$AA122)))</f>
        <v/>
      </c>
      <c r="I122">
        <f>IF($AA122="","",IF(INDEX('Per Invoice'!I$2:I$601,$AA122)="","",INDEX('Per Invoice'!I$2:I$601,$AA122)))</f>
        <v/>
      </c>
      <c r="J122">
        <f>IF($AA122="","",IF(INDEX('Per Invoice'!J$2:J$601,$AA122)="","",INDEX('Per Invoice'!J$2:J$601,$AA122)))</f>
        <v/>
      </c>
      <c r="K122" s="7">
        <f>IF($AA122="","",IF(INDEX('Per Invoice'!K$2:K$601,$AA122)="","",INDEX('Per Invoice'!K$2:K$601,$AA122)))</f>
        <v/>
      </c>
      <c r="L122">
        <f>IF($AA122="","",IF(INDEX('Per Invoice'!L$2:L$601,$AA122)="","",INDEX('Per Invoice'!L$2:L$601,$AA122)))</f>
        <v/>
      </c>
      <c r="M122">
        <f>IF($AA122="","",IF(INDEX('Per Invoice'!M$2:M$601,$AA122)="","",INDEX('Per Invoice'!M$2:M$601,$AA122)))</f>
        <v/>
      </c>
      <c r="N122">
        <f>IF($AA122="","",IF(INDEX('Per Invoice'!N$2:N$601,$AA122)="","",INDEX('Per Invoice'!N$2:N$601,$AA122)))</f>
        <v/>
      </c>
      <c r="O122" s="7">
        <f>IF($AA122="","",IF(INDEX('Per Invoice'!O$2:O$601,$AA122)="","",INDEX('Per Invoice'!O$2:O$601,$AA122)))</f>
        <v/>
      </c>
      <c r="P122" s="7">
        <f>IF($AA122="","",IF(INDEX('Per Invoice'!P$2:P$601,$AA122)="","",INDEX('Per Invoice'!P$2:P$601,$AA122)))</f>
        <v/>
      </c>
      <c r="Q122">
        <f>IF($AA122="","",IF(INDEX('Per Invoice'!Q$2:Q$601,$AA122)="","",INDEX('Per Invoice'!Q$2:Q$601,$AA122)))</f>
        <v/>
      </c>
      <c r="R122" s="7">
        <f>IF($AA122="","",IF(INDEX('Per Invoice'!R$2:R$601,$AA122)="","",INDEX('Per Invoice'!R$2:R$601,$AA122)))</f>
        <v/>
      </c>
      <c r="S122" s="7">
        <f>IF($AA122="","",IF(INDEX('Per Invoice'!S$2:S$601,$AA122)="","",INDEX('Per Invoice'!S$2:S$601,$AA122)))</f>
        <v/>
      </c>
      <c r="T122">
        <f>IF($AA122="","",IF(INDEX('Per Invoice'!T$2:T$601,$AA122)="","",INDEX('Per Invoice'!T$2:T$601,$AA122)))</f>
        <v/>
      </c>
      <c r="U122" s="7">
        <f>IF($AA122="","",IF(INDEX('Per Invoice'!U$2:U$601,$AA122)="","",INDEX('Per Invoice'!U$2:U$601,$AA122)))</f>
        <v/>
      </c>
      <c r="V122" s="7">
        <f>IF($AA122="","",IF(INDEX('Per Invoice'!V$2:V$601,$AA122)="","",INDEX('Per Invoice'!V$2:V$601,$AA122)))</f>
        <v/>
      </c>
      <c r="W122" s="7">
        <f>IF($AA122="","",IF(INDEX('Per Invoice'!W$2:W$601,$AA122)="","",INDEX('Per Invoice'!W$2:W$601,$AA122)))</f>
        <v/>
      </c>
      <c r="X122" s="7">
        <f>IF($AA122="","",IF(INDEX('Per Invoice'!X$2:X$601,$AA122)="","",INDEX('Per Invoice'!X$2:X$601,$AA122)))</f>
        <v/>
      </c>
      <c r="Y122" s="7">
        <f>IF($AA122="","",IF(INDEX('Per Invoice'!Y$2:Y$601,$AA122)="","",INDEX('Per Invoice'!Y$2:Y$601,$AA122)))</f>
        <v/>
      </c>
      <c r="Z122" s="7">
        <f>IF($AA122="","",IF(INDEX('Per Invoice'!Z$2:Z$601,$AA122)="","",INDEX('Per Invoice'!Z$2:Z$601,$AA122)))</f>
        <v/>
      </c>
      <c r="AA122" s="16">
        <f>IFERROR(MATCH(Settings!$C$27&amp;"|"&amp;ROWS($AA$2:$AA122),'Per Invoice'!$AC$2:$AC$601,0),"")</f>
        <v/>
      </c>
    </row>
    <row r="123">
      <c r="A123">
        <f>IF($AA123="","",IF(INDEX('Per Invoice'!A$2:A$601,$AA123)="","",INDEX('Per Invoice'!A$2:A$601,$AA123)))</f>
        <v/>
      </c>
      <c r="B123">
        <f>IF($AA123="","",IF(INDEX('Per Invoice'!B$2:B$601,$AA123)="","",INDEX('Per Invoice'!B$2:B$601,$AA123)))</f>
        <v/>
      </c>
      <c r="C123">
        <f>IF($AA123="","",IF(INDEX('Per Invoice'!C$2:C$601,$AA123)="","",INDEX('Per Invoice'!C$2:C$601,$AA123)))</f>
        <v/>
      </c>
      <c r="D123">
        <f>IF($AA123="","",IF(INDEX('Per Invoice'!D$2:D$601,$AA123)="","",INDEX('Per Invoice'!D$2:D$601,$AA123)))</f>
        <v/>
      </c>
      <c r="E123" s="14">
        <f>IF($AA123="","",IF(INDEX('Per Invoice'!E$2:E$601,$AA123)="","",INDEX('Per Invoice'!E$2:E$601,$AA123)))</f>
        <v/>
      </c>
      <c r="F123">
        <f>IF($AA123="","",IF(INDEX('Per Invoice'!F$2:F$601,$AA123)="","",INDEX('Per Invoice'!F$2:F$601,$AA123)))</f>
        <v/>
      </c>
      <c r="G123">
        <f>IF($AA123="","",IF(INDEX('Per Invoice'!G$2:G$601,$AA123)="","",INDEX('Per Invoice'!G$2:G$601,$AA123)))</f>
        <v/>
      </c>
      <c r="H123">
        <f>IF($AA123="","",IF(INDEX('Per Invoice'!H$2:H$601,$AA123)="","",INDEX('Per Invoice'!H$2:H$601,$AA123)))</f>
        <v/>
      </c>
      <c r="I123">
        <f>IF($AA123="","",IF(INDEX('Per Invoice'!I$2:I$601,$AA123)="","",INDEX('Per Invoice'!I$2:I$601,$AA123)))</f>
        <v/>
      </c>
      <c r="J123">
        <f>IF($AA123="","",IF(INDEX('Per Invoice'!J$2:J$601,$AA123)="","",INDEX('Per Invoice'!J$2:J$601,$AA123)))</f>
        <v/>
      </c>
      <c r="K123" s="7">
        <f>IF($AA123="","",IF(INDEX('Per Invoice'!K$2:K$601,$AA123)="","",INDEX('Per Invoice'!K$2:K$601,$AA123)))</f>
        <v/>
      </c>
      <c r="L123">
        <f>IF($AA123="","",IF(INDEX('Per Invoice'!L$2:L$601,$AA123)="","",INDEX('Per Invoice'!L$2:L$601,$AA123)))</f>
        <v/>
      </c>
      <c r="M123">
        <f>IF($AA123="","",IF(INDEX('Per Invoice'!M$2:M$601,$AA123)="","",INDEX('Per Invoice'!M$2:M$601,$AA123)))</f>
        <v/>
      </c>
      <c r="N123">
        <f>IF($AA123="","",IF(INDEX('Per Invoice'!N$2:N$601,$AA123)="","",INDEX('Per Invoice'!N$2:N$601,$AA123)))</f>
        <v/>
      </c>
      <c r="O123" s="7">
        <f>IF($AA123="","",IF(INDEX('Per Invoice'!O$2:O$601,$AA123)="","",INDEX('Per Invoice'!O$2:O$601,$AA123)))</f>
        <v/>
      </c>
      <c r="P123" s="7">
        <f>IF($AA123="","",IF(INDEX('Per Invoice'!P$2:P$601,$AA123)="","",INDEX('Per Invoice'!P$2:P$601,$AA123)))</f>
        <v/>
      </c>
      <c r="Q123">
        <f>IF($AA123="","",IF(INDEX('Per Invoice'!Q$2:Q$601,$AA123)="","",INDEX('Per Invoice'!Q$2:Q$601,$AA123)))</f>
        <v/>
      </c>
      <c r="R123" s="7">
        <f>IF($AA123="","",IF(INDEX('Per Invoice'!R$2:R$601,$AA123)="","",INDEX('Per Invoice'!R$2:R$601,$AA123)))</f>
        <v/>
      </c>
      <c r="S123" s="7">
        <f>IF($AA123="","",IF(INDEX('Per Invoice'!S$2:S$601,$AA123)="","",INDEX('Per Invoice'!S$2:S$601,$AA123)))</f>
        <v/>
      </c>
      <c r="T123">
        <f>IF($AA123="","",IF(INDEX('Per Invoice'!T$2:T$601,$AA123)="","",INDEX('Per Invoice'!T$2:T$601,$AA123)))</f>
        <v/>
      </c>
      <c r="U123" s="7">
        <f>IF($AA123="","",IF(INDEX('Per Invoice'!U$2:U$601,$AA123)="","",INDEX('Per Invoice'!U$2:U$601,$AA123)))</f>
        <v/>
      </c>
      <c r="V123" s="7">
        <f>IF($AA123="","",IF(INDEX('Per Invoice'!V$2:V$601,$AA123)="","",INDEX('Per Invoice'!V$2:V$601,$AA123)))</f>
        <v/>
      </c>
      <c r="W123" s="7">
        <f>IF($AA123="","",IF(INDEX('Per Invoice'!W$2:W$601,$AA123)="","",INDEX('Per Invoice'!W$2:W$601,$AA123)))</f>
        <v/>
      </c>
      <c r="X123" s="7">
        <f>IF($AA123="","",IF(INDEX('Per Invoice'!X$2:X$601,$AA123)="","",INDEX('Per Invoice'!X$2:X$601,$AA123)))</f>
        <v/>
      </c>
      <c r="Y123" s="7">
        <f>IF($AA123="","",IF(INDEX('Per Invoice'!Y$2:Y$601,$AA123)="","",INDEX('Per Invoice'!Y$2:Y$601,$AA123)))</f>
        <v/>
      </c>
      <c r="Z123" s="7">
        <f>IF($AA123="","",IF(INDEX('Per Invoice'!Z$2:Z$601,$AA123)="","",INDEX('Per Invoice'!Z$2:Z$601,$AA123)))</f>
        <v/>
      </c>
      <c r="AA123" s="16">
        <f>IFERROR(MATCH(Settings!$C$27&amp;"|"&amp;ROWS($AA$2:$AA123),'Per Invoice'!$AC$2:$AC$601,0),"")</f>
        <v/>
      </c>
    </row>
    <row r="124">
      <c r="A124">
        <f>IF($AA124="","",IF(INDEX('Per Invoice'!A$2:A$601,$AA124)="","",INDEX('Per Invoice'!A$2:A$601,$AA124)))</f>
        <v/>
      </c>
      <c r="B124">
        <f>IF($AA124="","",IF(INDEX('Per Invoice'!B$2:B$601,$AA124)="","",INDEX('Per Invoice'!B$2:B$601,$AA124)))</f>
        <v/>
      </c>
      <c r="C124">
        <f>IF($AA124="","",IF(INDEX('Per Invoice'!C$2:C$601,$AA124)="","",INDEX('Per Invoice'!C$2:C$601,$AA124)))</f>
        <v/>
      </c>
      <c r="D124">
        <f>IF($AA124="","",IF(INDEX('Per Invoice'!D$2:D$601,$AA124)="","",INDEX('Per Invoice'!D$2:D$601,$AA124)))</f>
        <v/>
      </c>
      <c r="E124" s="14">
        <f>IF($AA124="","",IF(INDEX('Per Invoice'!E$2:E$601,$AA124)="","",INDEX('Per Invoice'!E$2:E$601,$AA124)))</f>
        <v/>
      </c>
      <c r="F124">
        <f>IF($AA124="","",IF(INDEX('Per Invoice'!F$2:F$601,$AA124)="","",INDEX('Per Invoice'!F$2:F$601,$AA124)))</f>
        <v/>
      </c>
      <c r="G124">
        <f>IF($AA124="","",IF(INDEX('Per Invoice'!G$2:G$601,$AA124)="","",INDEX('Per Invoice'!G$2:G$601,$AA124)))</f>
        <v/>
      </c>
      <c r="H124">
        <f>IF($AA124="","",IF(INDEX('Per Invoice'!H$2:H$601,$AA124)="","",INDEX('Per Invoice'!H$2:H$601,$AA124)))</f>
        <v/>
      </c>
      <c r="I124">
        <f>IF($AA124="","",IF(INDEX('Per Invoice'!I$2:I$601,$AA124)="","",INDEX('Per Invoice'!I$2:I$601,$AA124)))</f>
        <v/>
      </c>
      <c r="J124">
        <f>IF($AA124="","",IF(INDEX('Per Invoice'!J$2:J$601,$AA124)="","",INDEX('Per Invoice'!J$2:J$601,$AA124)))</f>
        <v/>
      </c>
      <c r="K124" s="7">
        <f>IF($AA124="","",IF(INDEX('Per Invoice'!K$2:K$601,$AA124)="","",INDEX('Per Invoice'!K$2:K$601,$AA124)))</f>
        <v/>
      </c>
      <c r="L124">
        <f>IF($AA124="","",IF(INDEX('Per Invoice'!L$2:L$601,$AA124)="","",INDEX('Per Invoice'!L$2:L$601,$AA124)))</f>
        <v/>
      </c>
      <c r="M124">
        <f>IF($AA124="","",IF(INDEX('Per Invoice'!M$2:M$601,$AA124)="","",INDEX('Per Invoice'!M$2:M$601,$AA124)))</f>
        <v/>
      </c>
      <c r="N124">
        <f>IF($AA124="","",IF(INDEX('Per Invoice'!N$2:N$601,$AA124)="","",INDEX('Per Invoice'!N$2:N$601,$AA124)))</f>
        <v/>
      </c>
      <c r="O124" s="7">
        <f>IF($AA124="","",IF(INDEX('Per Invoice'!O$2:O$601,$AA124)="","",INDEX('Per Invoice'!O$2:O$601,$AA124)))</f>
        <v/>
      </c>
      <c r="P124" s="7">
        <f>IF($AA124="","",IF(INDEX('Per Invoice'!P$2:P$601,$AA124)="","",INDEX('Per Invoice'!P$2:P$601,$AA124)))</f>
        <v/>
      </c>
      <c r="Q124">
        <f>IF($AA124="","",IF(INDEX('Per Invoice'!Q$2:Q$601,$AA124)="","",INDEX('Per Invoice'!Q$2:Q$601,$AA124)))</f>
        <v/>
      </c>
      <c r="R124" s="7">
        <f>IF($AA124="","",IF(INDEX('Per Invoice'!R$2:R$601,$AA124)="","",INDEX('Per Invoice'!R$2:R$601,$AA124)))</f>
        <v/>
      </c>
      <c r="S124" s="7">
        <f>IF($AA124="","",IF(INDEX('Per Invoice'!S$2:S$601,$AA124)="","",INDEX('Per Invoice'!S$2:S$601,$AA124)))</f>
        <v/>
      </c>
      <c r="T124">
        <f>IF($AA124="","",IF(INDEX('Per Invoice'!T$2:T$601,$AA124)="","",INDEX('Per Invoice'!T$2:T$601,$AA124)))</f>
        <v/>
      </c>
      <c r="U124" s="7">
        <f>IF($AA124="","",IF(INDEX('Per Invoice'!U$2:U$601,$AA124)="","",INDEX('Per Invoice'!U$2:U$601,$AA124)))</f>
        <v/>
      </c>
      <c r="V124" s="7">
        <f>IF($AA124="","",IF(INDEX('Per Invoice'!V$2:V$601,$AA124)="","",INDEX('Per Invoice'!V$2:V$601,$AA124)))</f>
        <v/>
      </c>
      <c r="W124" s="7">
        <f>IF($AA124="","",IF(INDEX('Per Invoice'!W$2:W$601,$AA124)="","",INDEX('Per Invoice'!W$2:W$601,$AA124)))</f>
        <v/>
      </c>
      <c r="X124" s="7">
        <f>IF($AA124="","",IF(INDEX('Per Invoice'!X$2:X$601,$AA124)="","",INDEX('Per Invoice'!X$2:X$601,$AA124)))</f>
        <v/>
      </c>
      <c r="Y124" s="7">
        <f>IF($AA124="","",IF(INDEX('Per Invoice'!Y$2:Y$601,$AA124)="","",INDEX('Per Invoice'!Y$2:Y$601,$AA124)))</f>
        <v/>
      </c>
      <c r="Z124" s="7">
        <f>IF($AA124="","",IF(INDEX('Per Invoice'!Z$2:Z$601,$AA124)="","",INDEX('Per Invoice'!Z$2:Z$601,$AA124)))</f>
        <v/>
      </c>
      <c r="AA124" s="16">
        <f>IFERROR(MATCH(Settings!$C$27&amp;"|"&amp;ROWS($AA$2:$AA124),'Per Invoice'!$AC$2:$AC$601,0),"")</f>
        <v/>
      </c>
    </row>
    <row r="125">
      <c r="A125">
        <f>IF($AA125="","",IF(INDEX('Per Invoice'!A$2:A$601,$AA125)="","",INDEX('Per Invoice'!A$2:A$601,$AA125)))</f>
        <v/>
      </c>
      <c r="B125">
        <f>IF($AA125="","",IF(INDEX('Per Invoice'!B$2:B$601,$AA125)="","",INDEX('Per Invoice'!B$2:B$601,$AA125)))</f>
        <v/>
      </c>
      <c r="C125">
        <f>IF($AA125="","",IF(INDEX('Per Invoice'!C$2:C$601,$AA125)="","",INDEX('Per Invoice'!C$2:C$601,$AA125)))</f>
        <v/>
      </c>
      <c r="D125">
        <f>IF($AA125="","",IF(INDEX('Per Invoice'!D$2:D$601,$AA125)="","",INDEX('Per Invoice'!D$2:D$601,$AA125)))</f>
        <v/>
      </c>
      <c r="E125" s="14">
        <f>IF($AA125="","",IF(INDEX('Per Invoice'!E$2:E$601,$AA125)="","",INDEX('Per Invoice'!E$2:E$601,$AA125)))</f>
        <v/>
      </c>
      <c r="F125">
        <f>IF($AA125="","",IF(INDEX('Per Invoice'!F$2:F$601,$AA125)="","",INDEX('Per Invoice'!F$2:F$601,$AA125)))</f>
        <v/>
      </c>
      <c r="G125">
        <f>IF($AA125="","",IF(INDEX('Per Invoice'!G$2:G$601,$AA125)="","",INDEX('Per Invoice'!G$2:G$601,$AA125)))</f>
        <v/>
      </c>
      <c r="H125">
        <f>IF($AA125="","",IF(INDEX('Per Invoice'!H$2:H$601,$AA125)="","",INDEX('Per Invoice'!H$2:H$601,$AA125)))</f>
        <v/>
      </c>
      <c r="I125">
        <f>IF($AA125="","",IF(INDEX('Per Invoice'!I$2:I$601,$AA125)="","",INDEX('Per Invoice'!I$2:I$601,$AA125)))</f>
        <v/>
      </c>
      <c r="J125">
        <f>IF($AA125="","",IF(INDEX('Per Invoice'!J$2:J$601,$AA125)="","",INDEX('Per Invoice'!J$2:J$601,$AA125)))</f>
        <v/>
      </c>
      <c r="K125" s="7">
        <f>IF($AA125="","",IF(INDEX('Per Invoice'!K$2:K$601,$AA125)="","",INDEX('Per Invoice'!K$2:K$601,$AA125)))</f>
        <v/>
      </c>
      <c r="L125">
        <f>IF($AA125="","",IF(INDEX('Per Invoice'!L$2:L$601,$AA125)="","",INDEX('Per Invoice'!L$2:L$601,$AA125)))</f>
        <v/>
      </c>
      <c r="M125">
        <f>IF($AA125="","",IF(INDEX('Per Invoice'!M$2:M$601,$AA125)="","",INDEX('Per Invoice'!M$2:M$601,$AA125)))</f>
        <v/>
      </c>
      <c r="N125">
        <f>IF($AA125="","",IF(INDEX('Per Invoice'!N$2:N$601,$AA125)="","",INDEX('Per Invoice'!N$2:N$601,$AA125)))</f>
        <v/>
      </c>
      <c r="O125" s="7">
        <f>IF($AA125="","",IF(INDEX('Per Invoice'!O$2:O$601,$AA125)="","",INDEX('Per Invoice'!O$2:O$601,$AA125)))</f>
        <v/>
      </c>
      <c r="P125" s="7">
        <f>IF($AA125="","",IF(INDEX('Per Invoice'!P$2:P$601,$AA125)="","",INDEX('Per Invoice'!P$2:P$601,$AA125)))</f>
        <v/>
      </c>
      <c r="Q125">
        <f>IF($AA125="","",IF(INDEX('Per Invoice'!Q$2:Q$601,$AA125)="","",INDEX('Per Invoice'!Q$2:Q$601,$AA125)))</f>
        <v/>
      </c>
      <c r="R125" s="7">
        <f>IF($AA125="","",IF(INDEX('Per Invoice'!R$2:R$601,$AA125)="","",INDEX('Per Invoice'!R$2:R$601,$AA125)))</f>
        <v/>
      </c>
      <c r="S125" s="7">
        <f>IF($AA125="","",IF(INDEX('Per Invoice'!S$2:S$601,$AA125)="","",INDEX('Per Invoice'!S$2:S$601,$AA125)))</f>
        <v/>
      </c>
      <c r="T125">
        <f>IF($AA125="","",IF(INDEX('Per Invoice'!T$2:T$601,$AA125)="","",INDEX('Per Invoice'!T$2:T$601,$AA125)))</f>
        <v/>
      </c>
      <c r="U125" s="7">
        <f>IF($AA125="","",IF(INDEX('Per Invoice'!U$2:U$601,$AA125)="","",INDEX('Per Invoice'!U$2:U$601,$AA125)))</f>
        <v/>
      </c>
      <c r="V125" s="7">
        <f>IF($AA125="","",IF(INDEX('Per Invoice'!V$2:V$601,$AA125)="","",INDEX('Per Invoice'!V$2:V$601,$AA125)))</f>
        <v/>
      </c>
      <c r="W125" s="7">
        <f>IF($AA125="","",IF(INDEX('Per Invoice'!W$2:W$601,$AA125)="","",INDEX('Per Invoice'!W$2:W$601,$AA125)))</f>
        <v/>
      </c>
      <c r="X125" s="7">
        <f>IF($AA125="","",IF(INDEX('Per Invoice'!X$2:X$601,$AA125)="","",INDEX('Per Invoice'!X$2:X$601,$AA125)))</f>
        <v/>
      </c>
      <c r="Y125" s="7">
        <f>IF($AA125="","",IF(INDEX('Per Invoice'!Y$2:Y$601,$AA125)="","",INDEX('Per Invoice'!Y$2:Y$601,$AA125)))</f>
        <v/>
      </c>
      <c r="Z125" s="7">
        <f>IF($AA125="","",IF(INDEX('Per Invoice'!Z$2:Z$601,$AA125)="","",INDEX('Per Invoice'!Z$2:Z$601,$AA125)))</f>
        <v/>
      </c>
      <c r="AA125" s="16">
        <f>IFERROR(MATCH(Settings!$C$27&amp;"|"&amp;ROWS($AA$2:$AA125),'Per Invoice'!$AC$2:$AC$601,0),"")</f>
        <v/>
      </c>
    </row>
    <row r="126">
      <c r="A126">
        <f>IF($AA126="","",IF(INDEX('Per Invoice'!A$2:A$601,$AA126)="","",INDEX('Per Invoice'!A$2:A$601,$AA126)))</f>
        <v/>
      </c>
      <c r="B126">
        <f>IF($AA126="","",IF(INDEX('Per Invoice'!B$2:B$601,$AA126)="","",INDEX('Per Invoice'!B$2:B$601,$AA126)))</f>
        <v/>
      </c>
      <c r="C126">
        <f>IF($AA126="","",IF(INDEX('Per Invoice'!C$2:C$601,$AA126)="","",INDEX('Per Invoice'!C$2:C$601,$AA126)))</f>
        <v/>
      </c>
      <c r="D126">
        <f>IF($AA126="","",IF(INDEX('Per Invoice'!D$2:D$601,$AA126)="","",INDEX('Per Invoice'!D$2:D$601,$AA126)))</f>
        <v/>
      </c>
      <c r="E126" s="14">
        <f>IF($AA126="","",IF(INDEX('Per Invoice'!E$2:E$601,$AA126)="","",INDEX('Per Invoice'!E$2:E$601,$AA126)))</f>
        <v/>
      </c>
      <c r="F126">
        <f>IF($AA126="","",IF(INDEX('Per Invoice'!F$2:F$601,$AA126)="","",INDEX('Per Invoice'!F$2:F$601,$AA126)))</f>
        <v/>
      </c>
      <c r="G126">
        <f>IF($AA126="","",IF(INDEX('Per Invoice'!G$2:G$601,$AA126)="","",INDEX('Per Invoice'!G$2:G$601,$AA126)))</f>
        <v/>
      </c>
      <c r="H126">
        <f>IF($AA126="","",IF(INDEX('Per Invoice'!H$2:H$601,$AA126)="","",INDEX('Per Invoice'!H$2:H$601,$AA126)))</f>
        <v/>
      </c>
      <c r="I126">
        <f>IF($AA126="","",IF(INDEX('Per Invoice'!I$2:I$601,$AA126)="","",INDEX('Per Invoice'!I$2:I$601,$AA126)))</f>
        <v/>
      </c>
      <c r="J126">
        <f>IF($AA126="","",IF(INDEX('Per Invoice'!J$2:J$601,$AA126)="","",INDEX('Per Invoice'!J$2:J$601,$AA126)))</f>
        <v/>
      </c>
      <c r="K126" s="7">
        <f>IF($AA126="","",IF(INDEX('Per Invoice'!K$2:K$601,$AA126)="","",INDEX('Per Invoice'!K$2:K$601,$AA126)))</f>
        <v/>
      </c>
      <c r="L126">
        <f>IF($AA126="","",IF(INDEX('Per Invoice'!L$2:L$601,$AA126)="","",INDEX('Per Invoice'!L$2:L$601,$AA126)))</f>
        <v/>
      </c>
      <c r="M126">
        <f>IF($AA126="","",IF(INDEX('Per Invoice'!M$2:M$601,$AA126)="","",INDEX('Per Invoice'!M$2:M$601,$AA126)))</f>
        <v/>
      </c>
      <c r="N126">
        <f>IF($AA126="","",IF(INDEX('Per Invoice'!N$2:N$601,$AA126)="","",INDEX('Per Invoice'!N$2:N$601,$AA126)))</f>
        <v/>
      </c>
      <c r="O126" s="7">
        <f>IF($AA126="","",IF(INDEX('Per Invoice'!O$2:O$601,$AA126)="","",INDEX('Per Invoice'!O$2:O$601,$AA126)))</f>
        <v/>
      </c>
      <c r="P126" s="7">
        <f>IF($AA126="","",IF(INDEX('Per Invoice'!P$2:P$601,$AA126)="","",INDEX('Per Invoice'!P$2:P$601,$AA126)))</f>
        <v/>
      </c>
      <c r="Q126">
        <f>IF($AA126="","",IF(INDEX('Per Invoice'!Q$2:Q$601,$AA126)="","",INDEX('Per Invoice'!Q$2:Q$601,$AA126)))</f>
        <v/>
      </c>
      <c r="R126" s="7">
        <f>IF($AA126="","",IF(INDEX('Per Invoice'!R$2:R$601,$AA126)="","",INDEX('Per Invoice'!R$2:R$601,$AA126)))</f>
        <v/>
      </c>
      <c r="S126" s="7">
        <f>IF($AA126="","",IF(INDEX('Per Invoice'!S$2:S$601,$AA126)="","",INDEX('Per Invoice'!S$2:S$601,$AA126)))</f>
        <v/>
      </c>
      <c r="T126">
        <f>IF($AA126="","",IF(INDEX('Per Invoice'!T$2:T$601,$AA126)="","",INDEX('Per Invoice'!T$2:T$601,$AA126)))</f>
        <v/>
      </c>
      <c r="U126" s="7">
        <f>IF($AA126="","",IF(INDEX('Per Invoice'!U$2:U$601,$AA126)="","",INDEX('Per Invoice'!U$2:U$601,$AA126)))</f>
        <v/>
      </c>
      <c r="V126" s="7">
        <f>IF($AA126="","",IF(INDEX('Per Invoice'!V$2:V$601,$AA126)="","",INDEX('Per Invoice'!V$2:V$601,$AA126)))</f>
        <v/>
      </c>
      <c r="W126" s="7">
        <f>IF($AA126="","",IF(INDEX('Per Invoice'!W$2:W$601,$AA126)="","",INDEX('Per Invoice'!W$2:W$601,$AA126)))</f>
        <v/>
      </c>
      <c r="X126" s="7">
        <f>IF($AA126="","",IF(INDEX('Per Invoice'!X$2:X$601,$AA126)="","",INDEX('Per Invoice'!X$2:X$601,$AA126)))</f>
        <v/>
      </c>
      <c r="Y126" s="7">
        <f>IF($AA126="","",IF(INDEX('Per Invoice'!Y$2:Y$601,$AA126)="","",INDEX('Per Invoice'!Y$2:Y$601,$AA126)))</f>
        <v/>
      </c>
      <c r="Z126" s="7">
        <f>IF($AA126="","",IF(INDEX('Per Invoice'!Z$2:Z$601,$AA126)="","",INDEX('Per Invoice'!Z$2:Z$601,$AA126)))</f>
        <v/>
      </c>
      <c r="AA126" s="16">
        <f>IFERROR(MATCH(Settings!$C$27&amp;"|"&amp;ROWS($AA$2:$AA126),'Per Invoice'!$AC$2:$AC$601,0),"")</f>
        <v/>
      </c>
    </row>
    <row r="127">
      <c r="A127">
        <f>IF($AA127="","",IF(INDEX('Per Invoice'!A$2:A$601,$AA127)="","",INDEX('Per Invoice'!A$2:A$601,$AA127)))</f>
        <v/>
      </c>
      <c r="B127">
        <f>IF($AA127="","",IF(INDEX('Per Invoice'!B$2:B$601,$AA127)="","",INDEX('Per Invoice'!B$2:B$601,$AA127)))</f>
        <v/>
      </c>
      <c r="C127">
        <f>IF($AA127="","",IF(INDEX('Per Invoice'!C$2:C$601,$AA127)="","",INDEX('Per Invoice'!C$2:C$601,$AA127)))</f>
        <v/>
      </c>
      <c r="D127">
        <f>IF($AA127="","",IF(INDEX('Per Invoice'!D$2:D$601,$AA127)="","",INDEX('Per Invoice'!D$2:D$601,$AA127)))</f>
        <v/>
      </c>
      <c r="E127" s="14">
        <f>IF($AA127="","",IF(INDEX('Per Invoice'!E$2:E$601,$AA127)="","",INDEX('Per Invoice'!E$2:E$601,$AA127)))</f>
        <v/>
      </c>
      <c r="F127">
        <f>IF($AA127="","",IF(INDEX('Per Invoice'!F$2:F$601,$AA127)="","",INDEX('Per Invoice'!F$2:F$601,$AA127)))</f>
        <v/>
      </c>
      <c r="G127">
        <f>IF($AA127="","",IF(INDEX('Per Invoice'!G$2:G$601,$AA127)="","",INDEX('Per Invoice'!G$2:G$601,$AA127)))</f>
        <v/>
      </c>
      <c r="H127">
        <f>IF($AA127="","",IF(INDEX('Per Invoice'!H$2:H$601,$AA127)="","",INDEX('Per Invoice'!H$2:H$601,$AA127)))</f>
        <v/>
      </c>
      <c r="I127">
        <f>IF($AA127="","",IF(INDEX('Per Invoice'!I$2:I$601,$AA127)="","",INDEX('Per Invoice'!I$2:I$601,$AA127)))</f>
        <v/>
      </c>
      <c r="J127">
        <f>IF($AA127="","",IF(INDEX('Per Invoice'!J$2:J$601,$AA127)="","",INDEX('Per Invoice'!J$2:J$601,$AA127)))</f>
        <v/>
      </c>
      <c r="K127" s="7">
        <f>IF($AA127="","",IF(INDEX('Per Invoice'!K$2:K$601,$AA127)="","",INDEX('Per Invoice'!K$2:K$601,$AA127)))</f>
        <v/>
      </c>
      <c r="L127">
        <f>IF($AA127="","",IF(INDEX('Per Invoice'!L$2:L$601,$AA127)="","",INDEX('Per Invoice'!L$2:L$601,$AA127)))</f>
        <v/>
      </c>
      <c r="M127">
        <f>IF($AA127="","",IF(INDEX('Per Invoice'!M$2:M$601,$AA127)="","",INDEX('Per Invoice'!M$2:M$601,$AA127)))</f>
        <v/>
      </c>
      <c r="N127">
        <f>IF($AA127="","",IF(INDEX('Per Invoice'!N$2:N$601,$AA127)="","",INDEX('Per Invoice'!N$2:N$601,$AA127)))</f>
        <v/>
      </c>
      <c r="O127" s="7">
        <f>IF($AA127="","",IF(INDEX('Per Invoice'!O$2:O$601,$AA127)="","",INDEX('Per Invoice'!O$2:O$601,$AA127)))</f>
        <v/>
      </c>
      <c r="P127" s="7">
        <f>IF($AA127="","",IF(INDEX('Per Invoice'!P$2:P$601,$AA127)="","",INDEX('Per Invoice'!P$2:P$601,$AA127)))</f>
        <v/>
      </c>
      <c r="Q127">
        <f>IF($AA127="","",IF(INDEX('Per Invoice'!Q$2:Q$601,$AA127)="","",INDEX('Per Invoice'!Q$2:Q$601,$AA127)))</f>
        <v/>
      </c>
      <c r="R127" s="7">
        <f>IF($AA127="","",IF(INDEX('Per Invoice'!R$2:R$601,$AA127)="","",INDEX('Per Invoice'!R$2:R$601,$AA127)))</f>
        <v/>
      </c>
      <c r="S127" s="7">
        <f>IF($AA127="","",IF(INDEX('Per Invoice'!S$2:S$601,$AA127)="","",INDEX('Per Invoice'!S$2:S$601,$AA127)))</f>
        <v/>
      </c>
      <c r="T127">
        <f>IF($AA127="","",IF(INDEX('Per Invoice'!T$2:T$601,$AA127)="","",INDEX('Per Invoice'!T$2:T$601,$AA127)))</f>
        <v/>
      </c>
      <c r="U127" s="7">
        <f>IF($AA127="","",IF(INDEX('Per Invoice'!U$2:U$601,$AA127)="","",INDEX('Per Invoice'!U$2:U$601,$AA127)))</f>
        <v/>
      </c>
      <c r="V127" s="7">
        <f>IF($AA127="","",IF(INDEX('Per Invoice'!V$2:V$601,$AA127)="","",INDEX('Per Invoice'!V$2:V$601,$AA127)))</f>
        <v/>
      </c>
      <c r="W127" s="7">
        <f>IF($AA127="","",IF(INDEX('Per Invoice'!W$2:W$601,$AA127)="","",INDEX('Per Invoice'!W$2:W$601,$AA127)))</f>
        <v/>
      </c>
      <c r="X127" s="7">
        <f>IF($AA127="","",IF(INDEX('Per Invoice'!X$2:X$601,$AA127)="","",INDEX('Per Invoice'!X$2:X$601,$AA127)))</f>
        <v/>
      </c>
      <c r="Y127" s="7">
        <f>IF($AA127="","",IF(INDEX('Per Invoice'!Y$2:Y$601,$AA127)="","",INDEX('Per Invoice'!Y$2:Y$601,$AA127)))</f>
        <v/>
      </c>
      <c r="Z127" s="7">
        <f>IF($AA127="","",IF(INDEX('Per Invoice'!Z$2:Z$601,$AA127)="","",INDEX('Per Invoice'!Z$2:Z$601,$AA127)))</f>
        <v/>
      </c>
      <c r="AA127" s="16">
        <f>IFERROR(MATCH(Settings!$C$27&amp;"|"&amp;ROWS($AA$2:$AA127),'Per Invoice'!$AC$2:$AC$601,0),"")</f>
        <v/>
      </c>
    </row>
    <row r="128">
      <c r="A128">
        <f>IF($AA128="","",IF(INDEX('Per Invoice'!A$2:A$601,$AA128)="","",INDEX('Per Invoice'!A$2:A$601,$AA128)))</f>
        <v/>
      </c>
      <c r="B128">
        <f>IF($AA128="","",IF(INDEX('Per Invoice'!B$2:B$601,$AA128)="","",INDEX('Per Invoice'!B$2:B$601,$AA128)))</f>
        <v/>
      </c>
      <c r="C128">
        <f>IF($AA128="","",IF(INDEX('Per Invoice'!C$2:C$601,$AA128)="","",INDEX('Per Invoice'!C$2:C$601,$AA128)))</f>
        <v/>
      </c>
      <c r="D128">
        <f>IF($AA128="","",IF(INDEX('Per Invoice'!D$2:D$601,$AA128)="","",INDEX('Per Invoice'!D$2:D$601,$AA128)))</f>
        <v/>
      </c>
      <c r="E128" s="14">
        <f>IF($AA128="","",IF(INDEX('Per Invoice'!E$2:E$601,$AA128)="","",INDEX('Per Invoice'!E$2:E$601,$AA128)))</f>
        <v/>
      </c>
      <c r="F128">
        <f>IF($AA128="","",IF(INDEX('Per Invoice'!F$2:F$601,$AA128)="","",INDEX('Per Invoice'!F$2:F$601,$AA128)))</f>
        <v/>
      </c>
      <c r="G128">
        <f>IF($AA128="","",IF(INDEX('Per Invoice'!G$2:G$601,$AA128)="","",INDEX('Per Invoice'!G$2:G$601,$AA128)))</f>
        <v/>
      </c>
      <c r="H128">
        <f>IF($AA128="","",IF(INDEX('Per Invoice'!H$2:H$601,$AA128)="","",INDEX('Per Invoice'!H$2:H$601,$AA128)))</f>
        <v/>
      </c>
      <c r="I128">
        <f>IF($AA128="","",IF(INDEX('Per Invoice'!I$2:I$601,$AA128)="","",INDEX('Per Invoice'!I$2:I$601,$AA128)))</f>
        <v/>
      </c>
      <c r="J128">
        <f>IF($AA128="","",IF(INDEX('Per Invoice'!J$2:J$601,$AA128)="","",INDEX('Per Invoice'!J$2:J$601,$AA128)))</f>
        <v/>
      </c>
      <c r="K128" s="7">
        <f>IF($AA128="","",IF(INDEX('Per Invoice'!K$2:K$601,$AA128)="","",INDEX('Per Invoice'!K$2:K$601,$AA128)))</f>
        <v/>
      </c>
      <c r="L128">
        <f>IF($AA128="","",IF(INDEX('Per Invoice'!L$2:L$601,$AA128)="","",INDEX('Per Invoice'!L$2:L$601,$AA128)))</f>
        <v/>
      </c>
      <c r="M128">
        <f>IF($AA128="","",IF(INDEX('Per Invoice'!M$2:M$601,$AA128)="","",INDEX('Per Invoice'!M$2:M$601,$AA128)))</f>
        <v/>
      </c>
      <c r="N128">
        <f>IF($AA128="","",IF(INDEX('Per Invoice'!N$2:N$601,$AA128)="","",INDEX('Per Invoice'!N$2:N$601,$AA128)))</f>
        <v/>
      </c>
      <c r="O128" s="7">
        <f>IF($AA128="","",IF(INDEX('Per Invoice'!O$2:O$601,$AA128)="","",INDEX('Per Invoice'!O$2:O$601,$AA128)))</f>
        <v/>
      </c>
      <c r="P128" s="7">
        <f>IF($AA128="","",IF(INDEX('Per Invoice'!P$2:P$601,$AA128)="","",INDEX('Per Invoice'!P$2:P$601,$AA128)))</f>
        <v/>
      </c>
      <c r="Q128">
        <f>IF($AA128="","",IF(INDEX('Per Invoice'!Q$2:Q$601,$AA128)="","",INDEX('Per Invoice'!Q$2:Q$601,$AA128)))</f>
        <v/>
      </c>
      <c r="R128" s="7">
        <f>IF($AA128="","",IF(INDEX('Per Invoice'!R$2:R$601,$AA128)="","",INDEX('Per Invoice'!R$2:R$601,$AA128)))</f>
        <v/>
      </c>
      <c r="S128" s="7">
        <f>IF($AA128="","",IF(INDEX('Per Invoice'!S$2:S$601,$AA128)="","",INDEX('Per Invoice'!S$2:S$601,$AA128)))</f>
        <v/>
      </c>
      <c r="T128">
        <f>IF($AA128="","",IF(INDEX('Per Invoice'!T$2:T$601,$AA128)="","",INDEX('Per Invoice'!T$2:T$601,$AA128)))</f>
        <v/>
      </c>
      <c r="U128" s="7">
        <f>IF($AA128="","",IF(INDEX('Per Invoice'!U$2:U$601,$AA128)="","",INDEX('Per Invoice'!U$2:U$601,$AA128)))</f>
        <v/>
      </c>
      <c r="V128" s="7">
        <f>IF($AA128="","",IF(INDEX('Per Invoice'!V$2:V$601,$AA128)="","",INDEX('Per Invoice'!V$2:V$601,$AA128)))</f>
        <v/>
      </c>
      <c r="W128" s="7">
        <f>IF($AA128="","",IF(INDEX('Per Invoice'!W$2:W$601,$AA128)="","",INDEX('Per Invoice'!W$2:W$601,$AA128)))</f>
        <v/>
      </c>
      <c r="X128" s="7">
        <f>IF($AA128="","",IF(INDEX('Per Invoice'!X$2:X$601,$AA128)="","",INDEX('Per Invoice'!X$2:X$601,$AA128)))</f>
        <v/>
      </c>
      <c r="Y128" s="7">
        <f>IF($AA128="","",IF(INDEX('Per Invoice'!Y$2:Y$601,$AA128)="","",INDEX('Per Invoice'!Y$2:Y$601,$AA128)))</f>
        <v/>
      </c>
      <c r="Z128" s="7">
        <f>IF($AA128="","",IF(INDEX('Per Invoice'!Z$2:Z$601,$AA128)="","",INDEX('Per Invoice'!Z$2:Z$601,$AA128)))</f>
        <v/>
      </c>
      <c r="AA128" s="16">
        <f>IFERROR(MATCH(Settings!$C$27&amp;"|"&amp;ROWS($AA$2:$AA128),'Per Invoice'!$AC$2:$AC$601,0),"")</f>
        <v/>
      </c>
    </row>
    <row r="129">
      <c r="A129">
        <f>IF($AA129="","",IF(INDEX('Per Invoice'!A$2:A$601,$AA129)="","",INDEX('Per Invoice'!A$2:A$601,$AA129)))</f>
        <v/>
      </c>
      <c r="B129">
        <f>IF($AA129="","",IF(INDEX('Per Invoice'!B$2:B$601,$AA129)="","",INDEX('Per Invoice'!B$2:B$601,$AA129)))</f>
        <v/>
      </c>
      <c r="C129">
        <f>IF($AA129="","",IF(INDEX('Per Invoice'!C$2:C$601,$AA129)="","",INDEX('Per Invoice'!C$2:C$601,$AA129)))</f>
        <v/>
      </c>
      <c r="D129">
        <f>IF($AA129="","",IF(INDEX('Per Invoice'!D$2:D$601,$AA129)="","",INDEX('Per Invoice'!D$2:D$601,$AA129)))</f>
        <v/>
      </c>
      <c r="E129" s="14">
        <f>IF($AA129="","",IF(INDEX('Per Invoice'!E$2:E$601,$AA129)="","",INDEX('Per Invoice'!E$2:E$601,$AA129)))</f>
        <v/>
      </c>
      <c r="F129">
        <f>IF($AA129="","",IF(INDEX('Per Invoice'!F$2:F$601,$AA129)="","",INDEX('Per Invoice'!F$2:F$601,$AA129)))</f>
        <v/>
      </c>
      <c r="G129">
        <f>IF($AA129="","",IF(INDEX('Per Invoice'!G$2:G$601,$AA129)="","",INDEX('Per Invoice'!G$2:G$601,$AA129)))</f>
        <v/>
      </c>
      <c r="H129">
        <f>IF($AA129="","",IF(INDEX('Per Invoice'!H$2:H$601,$AA129)="","",INDEX('Per Invoice'!H$2:H$601,$AA129)))</f>
        <v/>
      </c>
      <c r="I129">
        <f>IF($AA129="","",IF(INDEX('Per Invoice'!I$2:I$601,$AA129)="","",INDEX('Per Invoice'!I$2:I$601,$AA129)))</f>
        <v/>
      </c>
      <c r="J129">
        <f>IF($AA129="","",IF(INDEX('Per Invoice'!J$2:J$601,$AA129)="","",INDEX('Per Invoice'!J$2:J$601,$AA129)))</f>
        <v/>
      </c>
      <c r="K129" s="7">
        <f>IF($AA129="","",IF(INDEX('Per Invoice'!K$2:K$601,$AA129)="","",INDEX('Per Invoice'!K$2:K$601,$AA129)))</f>
        <v/>
      </c>
      <c r="L129">
        <f>IF($AA129="","",IF(INDEX('Per Invoice'!L$2:L$601,$AA129)="","",INDEX('Per Invoice'!L$2:L$601,$AA129)))</f>
        <v/>
      </c>
      <c r="M129">
        <f>IF($AA129="","",IF(INDEX('Per Invoice'!M$2:M$601,$AA129)="","",INDEX('Per Invoice'!M$2:M$601,$AA129)))</f>
        <v/>
      </c>
      <c r="N129">
        <f>IF($AA129="","",IF(INDEX('Per Invoice'!N$2:N$601,$AA129)="","",INDEX('Per Invoice'!N$2:N$601,$AA129)))</f>
        <v/>
      </c>
      <c r="O129" s="7">
        <f>IF($AA129="","",IF(INDEX('Per Invoice'!O$2:O$601,$AA129)="","",INDEX('Per Invoice'!O$2:O$601,$AA129)))</f>
        <v/>
      </c>
      <c r="P129" s="7">
        <f>IF($AA129="","",IF(INDEX('Per Invoice'!P$2:P$601,$AA129)="","",INDEX('Per Invoice'!P$2:P$601,$AA129)))</f>
        <v/>
      </c>
      <c r="Q129">
        <f>IF($AA129="","",IF(INDEX('Per Invoice'!Q$2:Q$601,$AA129)="","",INDEX('Per Invoice'!Q$2:Q$601,$AA129)))</f>
        <v/>
      </c>
      <c r="R129" s="7">
        <f>IF($AA129="","",IF(INDEX('Per Invoice'!R$2:R$601,$AA129)="","",INDEX('Per Invoice'!R$2:R$601,$AA129)))</f>
        <v/>
      </c>
      <c r="S129" s="7">
        <f>IF($AA129="","",IF(INDEX('Per Invoice'!S$2:S$601,$AA129)="","",INDEX('Per Invoice'!S$2:S$601,$AA129)))</f>
        <v/>
      </c>
      <c r="T129">
        <f>IF($AA129="","",IF(INDEX('Per Invoice'!T$2:T$601,$AA129)="","",INDEX('Per Invoice'!T$2:T$601,$AA129)))</f>
        <v/>
      </c>
      <c r="U129" s="7">
        <f>IF($AA129="","",IF(INDEX('Per Invoice'!U$2:U$601,$AA129)="","",INDEX('Per Invoice'!U$2:U$601,$AA129)))</f>
        <v/>
      </c>
      <c r="V129" s="7">
        <f>IF($AA129="","",IF(INDEX('Per Invoice'!V$2:V$601,$AA129)="","",INDEX('Per Invoice'!V$2:V$601,$AA129)))</f>
        <v/>
      </c>
      <c r="W129" s="7">
        <f>IF($AA129="","",IF(INDEX('Per Invoice'!W$2:W$601,$AA129)="","",INDEX('Per Invoice'!W$2:W$601,$AA129)))</f>
        <v/>
      </c>
      <c r="X129" s="7">
        <f>IF($AA129="","",IF(INDEX('Per Invoice'!X$2:X$601,$AA129)="","",INDEX('Per Invoice'!X$2:X$601,$AA129)))</f>
        <v/>
      </c>
      <c r="Y129" s="7">
        <f>IF($AA129="","",IF(INDEX('Per Invoice'!Y$2:Y$601,$AA129)="","",INDEX('Per Invoice'!Y$2:Y$601,$AA129)))</f>
        <v/>
      </c>
      <c r="Z129" s="7">
        <f>IF($AA129="","",IF(INDEX('Per Invoice'!Z$2:Z$601,$AA129)="","",INDEX('Per Invoice'!Z$2:Z$601,$AA129)))</f>
        <v/>
      </c>
      <c r="AA129" s="16">
        <f>IFERROR(MATCH(Settings!$C$27&amp;"|"&amp;ROWS($AA$2:$AA129),'Per Invoice'!$AC$2:$AC$601,0),"")</f>
        <v/>
      </c>
    </row>
    <row r="130">
      <c r="A130">
        <f>IF($AA130="","",IF(INDEX('Per Invoice'!A$2:A$601,$AA130)="","",INDEX('Per Invoice'!A$2:A$601,$AA130)))</f>
        <v/>
      </c>
      <c r="B130">
        <f>IF($AA130="","",IF(INDEX('Per Invoice'!B$2:B$601,$AA130)="","",INDEX('Per Invoice'!B$2:B$601,$AA130)))</f>
        <v/>
      </c>
      <c r="C130">
        <f>IF($AA130="","",IF(INDEX('Per Invoice'!C$2:C$601,$AA130)="","",INDEX('Per Invoice'!C$2:C$601,$AA130)))</f>
        <v/>
      </c>
      <c r="D130">
        <f>IF($AA130="","",IF(INDEX('Per Invoice'!D$2:D$601,$AA130)="","",INDEX('Per Invoice'!D$2:D$601,$AA130)))</f>
        <v/>
      </c>
      <c r="E130" s="14">
        <f>IF($AA130="","",IF(INDEX('Per Invoice'!E$2:E$601,$AA130)="","",INDEX('Per Invoice'!E$2:E$601,$AA130)))</f>
        <v/>
      </c>
      <c r="F130">
        <f>IF($AA130="","",IF(INDEX('Per Invoice'!F$2:F$601,$AA130)="","",INDEX('Per Invoice'!F$2:F$601,$AA130)))</f>
        <v/>
      </c>
      <c r="G130">
        <f>IF($AA130="","",IF(INDEX('Per Invoice'!G$2:G$601,$AA130)="","",INDEX('Per Invoice'!G$2:G$601,$AA130)))</f>
        <v/>
      </c>
      <c r="H130">
        <f>IF($AA130="","",IF(INDEX('Per Invoice'!H$2:H$601,$AA130)="","",INDEX('Per Invoice'!H$2:H$601,$AA130)))</f>
        <v/>
      </c>
      <c r="I130">
        <f>IF($AA130="","",IF(INDEX('Per Invoice'!I$2:I$601,$AA130)="","",INDEX('Per Invoice'!I$2:I$601,$AA130)))</f>
        <v/>
      </c>
      <c r="J130">
        <f>IF($AA130="","",IF(INDEX('Per Invoice'!J$2:J$601,$AA130)="","",INDEX('Per Invoice'!J$2:J$601,$AA130)))</f>
        <v/>
      </c>
      <c r="K130" s="7">
        <f>IF($AA130="","",IF(INDEX('Per Invoice'!K$2:K$601,$AA130)="","",INDEX('Per Invoice'!K$2:K$601,$AA130)))</f>
        <v/>
      </c>
      <c r="L130">
        <f>IF($AA130="","",IF(INDEX('Per Invoice'!L$2:L$601,$AA130)="","",INDEX('Per Invoice'!L$2:L$601,$AA130)))</f>
        <v/>
      </c>
      <c r="M130">
        <f>IF($AA130="","",IF(INDEX('Per Invoice'!M$2:M$601,$AA130)="","",INDEX('Per Invoice'!M$2:M$601,$AA130)))</f>
        <v/>
      </c>
      <c r="N130">
        <f>IF($AA130="","",IF(INDEX('Per Invoice'!N$2:N$601,$AA130)="","",INDEX('Per Invoice'!N$2:N$601,$AA130)))</f>
        <v/>
      </c>
      <c r="O130" s="7">
        <f>IF($AA130="","",IF(INDEX('Per Invoice'!O$2:O$601,$AA130)="","",INDEX('Per Invoice'!O$2:O$601,$AA130)))</f>
        <v/>
      </c>
      <c r="P130" s="7">
        <f>IF($AA130="","",IF(INDEX('Per Invoice'!P$2:P$601,$AA130)="","",INDEX('Per Invoice'!P$2:P$601,$AA130)))</f>
        <v/>
      </c>
      <c r="Q130">
        <f>IF($AA130="","",IF(INDEX('Per Invoice'!Q$2:Q$601,$AA130)="","",INDEX('Per Invoice'!Q$2:Q$601,$AA130)))</f>
        <v/>
      </c>
      <c r="R130" s="7">
        <f>IF($AA130="","",IF(INDEX('Per Invoice'!R$2:R$601,$AA130)="","",INDEX('Per Invoice'!R$2:R$601,$AA130)))</f>
        <v/>
      </c>
      <c r="S130" s="7">
        <f>IF($AA130="","",IF(INDEX('Per Invoice'!S$2:S$601,$AA130)="","",INDEX('Per Invoice'!S$2:S$601,$AA130)))</f>
        <v/>
      </c>
      <c r="T130">
        <f>IF($AA130="","",IF(INDEX('Per Invoice'!T$2:T$601,$AA130)="","",INDEX('Per Invoice'!T$2:T$601,$AA130)))</f>
        <v/>
      </c>
      <c r="U130" s="7">
        <f>IF($AA130="","",IF(INDEX('Per Invoice'!U$2:U$601,$AA130)="","",INDEX('Per Invoice'!U$2:U$601,$AA130)))</f>
        <v/>
      </c>
      <c r="V130" s="7">
        <f>IF($AA130="","",IF(INDEX('Per Invoice'!V$2:V$601,$AA130)="","",INDEX('Per Invoice'!V$2:V$601,$AA130)))</f>
        <v/>
      </c>
      <c r="W130" s="7">
        <f>IF($AA130="","",IF(INDEX('Per Invoice'!W$2:W$601,$AA130)="","",INDEX('Per Invoice'!W$2:W$601,$AA130)))</f>
        <v/>
      </c>
      <c r="X130" s="7">
        <f>IF($AA130="","",IF(INDEX('Per Invoice'!X$2:X$601,$AA130)="","",INDEX('Per Invoice'!X$2:X$601,$AA130)))</f>
        <v/>
      </c>
      <c r="Y130" s="7">
        <f>IF($AA130="","",IF(INDEX('Per Invoice'!Y$2:Y$601,$AA130)="","",INDEX('Per Invoice'!Y$2:Y$601,$AA130)))</f>
        <v/>
      </c>
      <c r="Z130" s="7">
        <f>IF($AA130="","",IF(INDEX('Per Invoice'!Z$2:Z$601,$AA130)="","",INDEX('Per Invoice'!Z$2:Z$601,$AA130)))</f>
        <v/>
      </c>
      <c r="AA130" s="16">
        <f>IFERROR(MATCH(Settings!$C$27&amp;"|"&amp;ROWS($AA$2:$AA130),'Per Invoice'!$AC$2:$AC$601,0),"")</f>
        <v/>
      </c>
    </row>
    <row r="131">
      <c r="A131">
        <f>IF($AA131="","",IF(INDEX('Per Invoice'!A$2:A$601,$AA131)="","",INDEX('Per Invoice'!A$2:A$601,$AA131)))</f>
        <v/>
      </c>
      <c r="B131">
        <f>IF($AA131="","",IF(INDEX('Per Invoice'!B$2:B$601,$AA131)="","",INDEX('Per Invoice'!B$2:B$601,$AA131)))</f>
        <v/>
      </c>
      <c r="C131">
        <f>IF($AA131="","",IF(INDEX('Per Invoice'!C$2:C$601,$AA131)="","",INDEX('Per Invoice'!C$2:C$601,$AA131)))</f>
        <v/>
      </c>
      <c r="D131">
        <f>IF($AA131="","",IF(INDEX('Per Invoice'!D$2:D$601,$AA131)="","",INDEX('Per Invoice'!D$2:D$601,$AA131)))</f>
        <v/>
      </c>
      <c r="E131" s="14">
        <f>IF($AA131="","",IF(INDEX('Per Invoice'!E$2:E$601,$AA131)="","",INDEX('Per Invoice'!E$2:E$601,$AA131)))</f>
        <v/>
      </c>
      <c r="F131">
        <f>IF($AA131="","",IF(INDEX('Per Invoice'!F$2:F$601,$AA131)="","",INDEX('Per Invoice'!F$2:F$601,$AA131)))</f>
        <v/>
      </c>
      <c r="G131">
        <f>IF($AA131="","",IF(INDEX('Per Invoice'!G$2:G$601,$AA131)="","",INDEX('Per Invoice'!G$2:G$601,$AA131)))</f>
        <v/>
      </c>
      <c r="H131">
        <f>IF($AA131="","",IF(INDEX('Per Invoice'!H$2:H$601,$AA131)="","",INDEX('Per Invoice'!H$2:H$601,$AA131)))</f>
        <v/>
      </c>
      <c r="I131">
        <f>IF($AA131="","",IF(INDEX('Per Invoice'!I$2:I$601,$AA131)="","",INDEX('Per Invoice'!I$2:I$601,$AA131)))</f>
        <v/>
      </c>
      <c r="J131">
        <f>IF($AA131="","",IF(INDEX('Per Invoice'!J$2:J$601,$AA131)="","",INDEX('Per Invoice'!J$2:J$601,$AA131)))</f>
        <v/>
      </c>
      <c r="K131" s="7">
        <f>IF($AA131="","",IF(INDEX('Per Invoice'!K$2:K$601,$AA131)="","",INDEX('Per Invoice'!K$2:K$601,$AA131)))</f>
        <v/>
      </c>
      <c r="L131">
        <f>IF($AA131="","",IF(INDEX('Per Invoice'!L$2:L$601,$AA131)="","",INDEX('Per Invoice'!L$2:L$601,$AA131)))</f>
        <v/>
      </c>
      <c r="M131">
        <f>IF($AA131="","",IF(INDEX('Per Invoice'!M$2:M$601,$AA131)="","",INDEX('Per Invoice'!M$2:M$601,$AA131)))</f>
        <v/>
      </c>
      <c r="N131">
        <f>IF($AA131="","",IF(INDEX('Per Invoice'!N$2:N$601,$AA131)="","",INDEX('Per Invoice'!N$2:N$601,$AA131)))</f>
        <v/>
      </c>
      <c r="O131" s="7">
        <f>IF($AA131="","",IF(INDEX('Per Invoice'!O$2:O$601,$AA131)="","",INDEX('Per Invoice'!O$2:O$601,$AA131)))</f>
        <v/>
      </c>
      <c r="P131" s="7">
        <f>IF($AA131="","",IF(INDEX('Per Invoice'!P$2:P$601,$AA131)="","",INDEX('Per Invoice'!P$2:P$601,$AA131)))</f>
        <v/>
      </c>
      <c r="Q131">
        <f>IF($AA131="","",IF(INDEX('Per Invoice'!Q$2:Q$601,$AA131)="","",INDEX('Per Invoice'!Q$2:Q$601,$AA131)))</f>
        <v/>
      </c>
      <c r="R131" s="7">
        <f>IF($AA131="","",IF(INDEX('Per Invoice'!R$2:R$601,$AA131)="","",INDEX('Per Invoice'!R$2:R$601,$AA131)))</f>
        <v/>
      </c>
      <c r="S131" s="7">
        <f>IF($AA131="","",IF(INDEX('Per Invoice'!S$2:S$601,$AA131)="","",INDEX('Per Invoice'!S$2:S$601,$AA131)))</f>
        <v/>
      </c>
      <c r="T131">
        <f>IF($AA131="","",IF(INDEX('Per Invoice'!T$2:T$601,$AA131)="","",INDEX('Per Invoice'!T$2:T$601,$AA131)))</f>
        <v/>
      </c>
      <c r="U131" s="7">
        <f>IF($AA131="","",IF(INDEX('Per Invoice'!U$2:U$601,$AA131)="","",INDEX('Per Invoice'!U$2:U$601,$AA131)))</f>
        <v/>
      </c>
      <c r="V131" s="7">
        <f>IF($AA131="","",IF(INDEX('Per Invoice'!V$2:V$601,$AA131)="","",INDEX('Per Invoice'!V$2:V$601,$AA131)))</f>
        <v/>
      </c>
      <c r="W131" s="7">
        <f>IF($AA131="","",IF(INDEX('Per Invoice'!W$2:W$601,$AA131)="","",INDEX('Per Invoice'!W$2:W$601,$AA131)))</f>
        <v/>
      </c>
      <c r="X131" s="7">
        <f>IF($AA131="","",IF(INDEX('Per Invoice'!X$2:X$601,$AA131)="","",INDEX('Per Invoice'!X$2:X$601,$AA131)))</f>
        <v/>
      </c>
      <c r="Y131" s="7">
        <f>IF($AA131="","",IF(INDEX('Per Invoice'!Y$2:Y$601,$AA131)="","",INDEX('Per Invoice'!Y$2:Y$601,$AA131)))</f>
        <v/>
      </c>
      <c r="Z131" s="7">
        <f>IF($AA131="","",IF(INDEX('Per Invoice'!Z$2:Z$601,$AA131)="","",INDEX('Per Invoice'!Z$2:Z$601,$AA131)))</f>
        <v/>
      </c>
      <c r="AA131" s="16">
        <f>IFERROR(MATCH(Settings!$C$27&amp;"|"&amp;ROWS($AA$2:$AA131),'Per Invoice'!$AC$2:$AC$601,0),"")</f>
        <v/>
      </c>
    </row>
    <row r="132">
      <c r="A132">
        <f>IF($AA132="","",IF(INDEX('Per Invoice'!A$2:A$601,$AA132)="","",INDEX('Per Invoice'!A$2:A$601,$AA132)))</f>
        <v/>
      </c>
      <c r="B132">
        <f>IF($AA132="","",IF(INDEX('Per Invoice'!B$2:B$601,$AA132)="","",INDEX('Per Invoice'!B$2:B$601,$AA132)))</f>
        <v/>
      </c>
      <c r="C132">
        <f>IF($AA132="","",IF(INDEX('Per Invoice'!C$2:C$601,$AA132)="","",INDEX('Per Invoice'!C$2:C$601,$AA132)))</f>
        <v/>
      </c>
      <c r="D132">
        <f>IF($AA132="","",IF(INDEX('Per Invoice'!D$2:D$601,$AA132)="","",INDEX('Per Invoice'!D$2:D$601,$AA132)))</f>
        <v/>
      </c>
      <c r="E132" s="14">
        <f>IF($AA132="","",IF(INDEX('Per Invoice'!E$2:E$601,$AA132)="","",INDEX('Per Invoice'!E$2:E$601,$AA132)))</f>
        <v/>
      </c>
      <c r="F132">
        <f>IF($AA132="","",IF(INDEX('Per Invoice'!F$2:F$601,$AA132)="","",INDEX('Per Invoice'!F$2:F$601,$AA132)))</f>
        <v/>
      </c>
      <c r="G132">
        <f>IF($AA132="","",IF(INDEX('Per Invoice'!G$2:G$601,$AA132)="","",INDEX('Per Invoice'!G$2:G$601,$AA132)))</f>
        <v/>
      </c>
      <c r="H132">
        <f>IF($AA132="","",IF(INDEX('Per Invoice'!H$2:H$601,$AA132)="","",INDEX('Per Invoice'!H$2:H$601,$AA132)))</f>
        <v/>
      </c>
      <c r="I132">
        <f>IF($AA132="","",IF(INDEX('Per Invoice'!I$2:I$601,$AA132)="","",INDEX('Per Invoice'!I$2:I$601,$AA132)))</f>
        <v/>
      </c>
      <c r="J132">
        <f>IF($AA132="","",IF(INDEX('Per Invoice'!J$2:J$601,$AA132)="","",INDEX('Per Invoice'!J$2:J$601,$AA132)))</f>
        <v/>
      </c>
      <c r="K132" s="7">
        <f>IF($AA132="","",IF(INDEX('Per Invoice'!K$2:K$601,$AA132)="","",INDEX('Per Invoice'!K$2:K$601,$AA132)))</f>
        <v/>
      </c>
      <c r="L132">
        <f>IF($AA132="","",IF(INDEX('Per Invoice'!L$2:L$601,$AA132)="","",INDEX('Per Invoice'!L$2:L$601,$AA132)))</f>
        <v/>
      </c>
      <c r="M132">
        <f>IF($AA132="","",IF(INDEX('Per Invoice'!M$2:M$601,$AA132)="","",INDEX('Per Invoice'!M$2:M$601,$AA132)))</f>
        <v/>
      </c>
      <c r="N132">
        <f>IF($AA132="","",IF(INDEX('Per Invoice'!N$2:N$601,$AA132)="","",INDEX('Per Invoice'!N$2:N$601,$AA132)))</f>
        <v/>
      </c>
      <c r="O132" s="7">
        <f>IF($AA132="","",IF(INDEX('Per Invoice'!O$2:O$601,$AA132)="","",INDEX('Per Invoice'!O$2:O$601,$AA132)))</f>
        <v/>
      </c>
      <c r="P132" s="7">
        <f>IF($AA132="","",IF(INDEX('Per Invoice'!P$2:P$601,$AA132)="","",INDEX('Per Invoice'!P$2:P$601,$AA132)))</f>
        <v/>
      </c>
      <c r="Q132">
        <f>IF($AA132="","",IF(INDEX('Per Invoice'!Q$2:Q$601,$AA132)="","",INDEX('Per Invoice'!Q$2:Q$601,$AA132)))</f>
        <v/>
      </c>
      <c r="R132" s="7">
        <f>IF($AA132="","",IF(INDEX('Per Invoice'!R$2:R$601,$AA132)="","",INDEX('Per Invoice'!R$2:R$601,$AA132)))</f>
        <v/>
      </c>
      <c r="S132" s="7">
        <f>IF($AA132="","",IF(INDEX('Per Invoice'!S$2:S$601,$AA132)="","",INDEX('Per Invoice'!S$2:S$601,$AA132)))</f>
        <v/>
      </c>
      <c r="T132">
        <f>IF($AA132="","",IF(INDEX('Per Invoice'!T$2:T$601,$AA132)="","",INDEX('Per Invoice'!T$2:T$601,$AA132)))</f>
        <v/>
      </c>
      <c r="U132" s="7">
        <f>IF($AA132="","",IF(INDEX('Per Invoice'!U$2:U$601,$AA132)="","",INDEX('Per Invoice'!U$2:U$601,$AA132)))</f>
        <v/>
      </c>
      <c r="V132" s="7">
        <f>IF($AA132="","",IF(INDEX('Per Invoice'!V$2:V$601,$AA132)="","",INDEX('Per Invoice'!V$2:V$601,$AA132)))</f>
        <v/>
      </c>
      <c r="W132" s="7">
        <f>IF($AA132="","",IF(INDEX('Per Invoice'!W$2:W$601,$AA132)="","",INDEX('Per Invoice'!W$2:W$601,$AA132)))</f>
        <v/>
      </c>
      <c r="X132" s="7">
        <f>IF($AA132="","",IF(INDEX('Per Invoice'!X$2:X$601,$AA132)="","",INDEX('Per Invoice'!X$2:X$601,$AA132)))</f>
        <v/>
      </c>
      <c r="Y132" s="7">
        <f>IF($AA132="","",IF(INDEX('Per Invoice'!Y$2:Y$601,$AA132)="","",INDEX('Per Invoice'!Y$2:Y$601,$AA132)))</f>
        <v/>
      </c>
      <c r="Z132" s="7">
        <f>IF($AA132="","",IF(INDEX('Per Invoice'!Z$2:Z$601,$AA132)="","",INDEX('Per Invoice'!Z$2:Z$601,$AA132)))</f>
        <v/>
      </c>
      <c r="AA132" s="16">
        <f>IFERROR(MATCH(Settings!$C$27&amp;"|"&amp;ROWS($AA$2:$AA132),'Per Invoice'!$AC$2:$AC$601,0),"")</f>
        <v/>
      </c>
    </row>
    <row r="133">
      <c r="A133">
        <f>IF($AA133="","",IF(INDEX('Per Invoice'!A$2:A$601,$AA133)="","",INDEX('Per Invoice'!A$2:A$601,$AA133)))</f>
        <v/>
      </c>
      <c r="B133">
        <f>IF($AA133="","",IF(INDEX('Per Invoice'!B$2:B$601,$AA133)="","",INDEX('Per Invoice'!B$2:B$601,$AA133)))</f>
        <v/>
      </c>
      <c r="C133">
        <f>IF($AA133="","",IF(INDEX('Per Invoice'!C$2:C$601,$AA133)="","",INDEX('Per Invoice'!C$2:C$601,$AA133)))</f>
        <v/>
      </c>
      <c r="D133">
        <f>IF($AA133="","",IF(INDEX('Per Invoice'!D$2:D$601,$AA133)="","",INDEX('Per Invoice'!D$2:D$601,$AA133)))</f>
        <v/>
      </c>
      <c r="E133" s="14">
        <f>IF($AA133="","",IF(INDEX('Per Invoice'!E$2:E$601,$AA133)="","",INDEX('Per Invoice'!E$2:E$601,$AA133)))</f>
        <v/>
      </c>
      <c r="F133">
        <f>IF($AA133="","",IF(INDEX('Per Invoice'!F$2:F$601,$AA133)="","",INDEX('Per Invoice'!F$2:F$601,$AA133)))</f>
        <v/>
      </c>
      <c r="G133">
        <f>IF($AA133="","",IF(INDEX('Per Invoice'!G$2:G$601,$AA133)="","",INDEX('Per Invoice'!G$2:G$601,$AA133)))</f>
        <v/>
      </c>
      <c r="H133">
        <f>IF($AA133="","",IF(INDEX('Per Invoice'!H$2:H$601,$AA133)="","",INDEX('Per Invoice'!H$2:H$601,$AA133)))</f>
        <v/>
      </c>
      <c r="I133">
        <f>IF($AA133="","",IF(INDEX('Per Invoice'!I$2:I$601,$AA133)="","",INDEX('Per Invoice'!I$2:I$601,$AA133)))</f>
        <v/>
      </c>
      <c r="J133">
        <f>IF($AA133="","",IF(INDEX('Per Invoice'!J$2:J$601,$AA133)="","",INDEX('Per Invoice'!J$2:J$601,$AA133)))</f>
        <v/>
      </c>
      <c r="K133" s="7">
        <f>IF($AA133="","",IF(INDEX('Per Invoice'!K$2:K$601,$AA133)="","",INDEX('Per Invoice'!K$2:K$601,$AA133)))</f>
        <v/>
      </c>
      <c r="L133">
        <f>IF($AA133="","",IF(INDEX('Per Invoice'!L$2:L$601,$AA133)="","",INDEX('Per Invoice'!L$2:L$601,$AA133)))</f>
        <v/>
      </c>
      <c r="M133">
        <f>IF($AA133="","",IF(INDEX('Per Invoice'!M$2:M$601,$AA133)="","",INDEX('Per Invoice'!M$2:M$601,$AA133)))</f>
        <v/>
      </c>
      <c r="N133">
        <f>IF($AA133="","",IF(INDEX('Per Invoice'!N$2:N$601,$AA133)="","",INDEX('Per Invoice'!N$2:N$601,$AA133)))</f>
        <v/>
      </c>
      <c r="O133" s="7">
        <f>IF($AA133="","",IF(INDEX('Per Invoice'!O$2:O$601,$AA133)="","",INDEX('Per Invoice'!O$2:O$601,$AA133)))</f>
        <v/>
      </c>
      <c r="P133" s="7">
        <f>IF($AA133="","",IF(INDEX('Per Invoice'!P$2:P$601,$AA133)="","",INDEX('Per Invoice'!P$2:P$601,$AA133)))</f>
        <v/>
      </c>
      <c r="Q133">
        <f>IF($AA133="","",IF(INDEX('Per Invoice'!Q$2:Q$601,$AA133)="","",INDEX('Per Invoice'!Q$2:Q$601,$AA133)))</f>
        <v/>
      </c>
      <c r="R133" s="7">
        <f>IF($AA133="","",IF(INDEX('Per Invoice'!R$2:R$601,$AA133)="","",INDEX('Per Invoice'!R$2:R$601,$AA133)))</f>
        <v/>
      </c>
      <c r="S133" s="7">
        <f>IF($AA133="","",IF(INDEX('Per Invoice'!S$2:S$601,$AA133)="","",INDEX('Per Invoice'!S$2:S$601,$AA133)))</f>
        <v/>
      </c>
      <c r="T133">
        <f>IF($AA133="","",IF(INDEX('Per Invoice'!T$2:T$601,$AA133)="","",INDEX('Per Invoice'!T$2:T$601,$AA133)))</f>
        <v/>
      </c>
      <c r="U133" s="7">
        <f>IF($AA133="","",IF(INDEX('Per Invoice'!U$2:U$601,$AA133)="","",INDEX('Per Invoice'!U$2:U$601,$AA133)))</f>
        <v/>
      </c>
      <c r="V133" s="7">
        <f>IF($AA133="","",IF(INDEX('Per Invoice'!V$2:V$601,$AA133)="","",INDEX('Per Invoice'!V$2:V$601,$AA133)))</f>
        <v/>
      </c>
      <c r="W133" s="7">
        <f>IF($AA133="","",IF(INDEX('Per Invoice'!W$2:W$601,$AA133)="","",INDEX('Per Invoice'!W$2:W$601,$AA133)))</f>
        <v/>
      </c>
      <c r="X133" s="7">
        <f>IF($AA133="","",IF(INDEX('Per Invoice'!X$2:X$601,$AA133)="","",INDEX('Per Invoice'!X$2:X$601,$AA133)))</f>
        <v/>
      </c>
      <c r="Y133" s="7">
        <f>IF($AA133="","",IF(INDEX('Per Invoice'!Y$2:Y$601,$AA133)="","",INDEX('Per Invoice'!Y$2:Y$601,$AA133)))</f>
        <v/>
      </c>
      <c r="Z133" s="7">
        <f>IF($AA133="","",IF(INDEX('Per Invoice'!Z$2:Z$601,$AA133)="","",INDEX('Per Invoice'!Z$2:Z$601,$AA133)))</f>
        <v/>
      </c>
      <c r="AA133" s="16">
        <f>IFERROR(MATCH(Settings!$C$27&amp;"|"&amp;ROWS($AA$2:$AA133),'Per Invoice'!$AC$2:$AC$601,0),"")</f>
        <v/>
      </c>
    </row>
    <row r="134">
      <c r="A134">
        <f>IF($AA134="","",IF(INDEX('Per Invoice'!A$2:A$601,$AA134)="","",INDEX('Per Invoice'!A$2:A$601,$AA134)))</f>
        <v/>
      </c>
      <c r="B134">
        <f>IF($AA134="","",IF(INDEX('Per Invoice'!B$2:B$601,$AA134)="","",INDEX('Per Invoice'!B$2:B$601,$AA134)))</f>
        <v/>
      </c>
      <c r="C134">
        <f>IF($AA134="","",IF(INDEX('Per Invoice'!C$2:C$601,$AA134)="","",INDEX('Per Invoice'!C$2:C$601,$AA134)))</f>
        <v/>
      </c>
      <c r="D134">
        <f>IF($AA134="","",IF(INDEX('Per Invoice'!D$2:D$601,$AA134)="","",INDEX('Per Invoice'!D$2:D$601,$AA134)))</f>
        <v/>
      </c>
      <c r="E134" s="14">
        <f>IF($AA134="","",IF(INDEX('Per Invoice'!E$2:E$601,$AA134)="","",INDEX('Per Invoice'!E$2:E$601,$AA134)))</f>
        <v/>
      </c>
      <c r="F134">
        <f>IF($AA134="","",IF(INDEX('Per Invoice'!F$2:F$601,$AA134)="","",INDEX('Per Invoice'!F$2:F$601,$AA134)))</f>
        <v/>
      </c>
      <c r="G134">
        <f>IF($AA134="","",IF(INDEX('Per Invoice'!G$2:G$601,$AA134)="","",INDEX('Per Invoice'!G$2:G$601,$AA134)))</f>
        <v/>
      </c>
      <c r="H134">
        <f>IF($AA134="","",IF(INDEX('Per Invoice'!H$2:H$601,$AA134)="","",INDEX('Per Invoice'!H$2:H$601,$AA134)))</f>
        <v/>
      </c>
      <c r="I134">
        <f>IF($AA134="","",IF(INDEX('Per Invoice'!I$2:I$601,$AA134)="","",INDEX('Per Invoice'!I$2:I$601,$AA134)))</f>
        <v/>
      </c>
      <c r="J134">
        <f>IF($AA134="","",IF(INDEX('Per Invoice'!J$2:J$601,$AA134)="","",INDEX('Per Invoice'!J$2:J$601,$AA134)))</f>
        <v/>
      </c>
      <c r="K134" s="7">
        <f>IF($AA134="","",IF(INDEX('Per Invoice'!K$2:K$601,$AA134)="","",INDEX('Per Invoice'!K$2:K$601,$AA134)))</f>
        <v/>
      </c>
      <c r="L134">
        <f>IF($AA134="","",IF(INDEX('Per Invoice'!L$2:L$601,$AA134)="","",INDEX('Per Invoice'!L$2:L$601,$AA134)))</f>
        <v/>
      </c>
      <c r="M134">
        <f>IF($AA134="","",IF(INDEX('Per Invoice'!M$2:M$601,$AA134)="","",INDEX('Per Invoice'!M$2:M$601,$AA134)))</f>
        <v/>
      </c>
      <c r="N134">
        <f>IF($AA134="","",IF(INDEX('Per Invoice'!N$2:N$601,$AA134)="","",INDEX('Per Invoice'!N$2:N$601,$AA134)))</f>
        <v/>
      </c>
      <c r="O134" s="7">
        <f>IF($AA134="","",IF(INDEX('Per Invoice'!O$2:O$601,$AA134)="","",INDEX('Per Invoice'!O$2:O$601,$AA134)))</f>
        <v/>
      </c>
      <c r="P134" s="7">
        <f>IF($AA134="","",IF(INDEX('Per Invoice'!P$2:P$601,$AA134)="","",INDEX('Per Invoice'!P$2:P$601,$AA134)))</f>
        <v/>
      </c>
      <c r="Q134">
        <f>IF($AA134="","",IF(INDEX('Per Invoice'!Q$2:Q$601,$AA134)="","",INDEX('Per Invoice'!Q$2:Q$601,$AA134)))</f>
        <v/>
      </c>
      <c r="R134" s="7">
        <f>IF($AA134="","",IF(INDEX('Per Invoice'!R$2:R$601,$AA134)="","",INDEX('Per Invoice'!R$2:R$601,$AA134)))</f>
        <v/>
      </c>
      <c r="S134" s="7">
        <f>IF($AA134="","",IF(INDEX('Per Invoice'!S$2:S$601,$AA134)="","",INDEX('Per Invoice'!S$2:S$601,$AA134)))</f>
        <v/>
      </c>
      <c r="T134">
        <f>IF($AA134="","",IF(INDEX('Per Invoice'!T$2:T$601,$AA134)="","",INDEX('Per Invoice'!T$2:T$601,$AA134)))</f>
        <v/>
      </c>
      <c r="U134" s="7">
        <f>IF($AA134="","",IF(INDEX('Per Invoice'!U$2:U$601,$AA134)="","",INDEX('Per Invoice'!U$2:U$601,$AA134)))</f>
        <v/>
      </c>
      <c r="V134" s="7">
        <f>IF($AA134="","",IF(INDEX('Per Invoice'!V$2:V$601,$AA134)="","",INDEX('Per Invoice'!V$2:V$601,$AA134)))</f>
        <v/>
      </c>
      <c r="W134" s="7">
        <f>IF($AA134="","",IF(INDEX('Per Invoice'!W$2:W$601,$AA134)="","",INDEX('Per Invoice'!W$2:W$601,$AA134)))</f>
        <v/>
      </c>
      <c r="X134" s="7">
        <f>IF($AA134="","",IF(INDEX('Per Invoice'!X$2:X$601,$AA134)="","",INDEX('Per Invoice'!X$2:X$601,$AA134)))</f>
        <v/>
      </c>
      <c r="Y134" s="7">
        <f>IF($AA134="","",IF(INDEX('Per Invoice'!Y$2:Y$601,$AA134)="","",INDEX('Per Invoice'!Y$2:Y$601,$AA134)))</f>
        <v/>
      </c>
      <c r="Z134" s="7">
        <f>IF($AA134="","",IF(INDEX('Per Invoice'!Z$2:Z$601,$AA134)="","",INDEX('Per Invoice'!Z$2:Z$601,$AA134)))</f>
        <v/>
      </c>
      <c r="AA134" s="16">
        <f>IFERROR(MATCH(Settings!$C$27&amp;"|"&amp;ROWS($AA$2:$AA134),'Per Invoice'!$AC$2:$AC$601,0),"")</f>
        <v/>
      </c>
    </row>
    <row r="135">
      <c r="A135">
        <f>IF($AA135="","",IF(INDEX('Per Invoice'!A$2:A$601,$AA135)="","",INDEX('Per Invoice'!A$2:A$601,$AA135)))</f>
        <v/>
      </c>
      <c r="B135">
        <f>IF($AA135="","",IF(INDEX('Per Invoice'!B$2:B$601,$AA135)="","",INDEX('Per Invoice'!B$2:B$601,$AA135)))</f>
        <v/>
      </c>
      <c r="C135">
        <f>IF($AA135="","",IF(INDEX('Per Invoice'!C$2:C$601,$AA135)="","",INDEX('Per Invoice'!C$2:C$601,$AA135)))</f>
        <v/>
      </c>
      <c r="D135">
        <f>IF($AA135="","",IF(INDEX('Per Invoice'!D$2:D$601,$AA135)="","",INDEX('Per Invoice'!D$2:D$601,$AA135)))</f>
        <v/>
      </c>
      <c r="E135" s="14">
        <f>IF($AA135="","",IF(INDEX('Per Invoice'!E$2:E$601,$AA135)="","",INDEX('Per Invoice'!E$2:E$601,$AA135)))</f>
        <v/>
      </c>
      <c r="F135">
        <f>IF($AA135="","",IF(INDEX('Per Invoice'!F$2:F$601,$AA135)="","",INDEX('Per Invoice'!F$2:F$601,$AA135)))</f>
        <v/>
      </c>
      <c r="G135">
        <f>IF($AA135="","",IF(INDEX('Per Invoice'!G$2:G$601,$AA135)="","",INDEX('Per Invoice'!G$2:G$601,$AA135)))</f>
        <v/>
      </c>
      <c r="H135">
        <f>IF($AA135="","",IF(INDEX('Per Invoice'!H$2:H$601,$AA135)="","",INDEX('Per Invoice'!H$2:H$601,$AA135)))</f>
        <v/>
      </c>
      <c r="I135">
        <f>IF($AA135="","",IF(INDEX('Per Invoice'!I$2:I$601,$AA135)="","",INDEX('Per Invoice'!I$2:I$601,$AA135)))</f>
        <v/>
      </c>
      <c r="J135">
        <f>IF($AA135="","",IF(INDEX('Per Invoice'!J$2:J$601,$AA135)="","",INDEX('Per Invoice'!J$2:J$601,$AA135)))</f>
        <v/>
      </c>
      <c r="K135" s="7">
        <f>IF($AA135="","",IF(INDEX('Per Invoice'!K$2:K$601,$AA135)="","",INDEX('Per Invoice'!K$2:K$601,$AA135)))</f>
        <v/>
      </c>
      <c r="L135">
        <f>IF($AA135="","",IF(INDEX('Per Invoice'!L$2:L$601,$AA135)="","",INDEX('Per Invoice'!L$2:L$601,$AA135)))</f>
        <v/>
      </c>
      <c r="M135">
        <f>IF($AA135="","",IF(INDEX('Per Invoice'!M$2:M$601,$AA135)="","",INDEX('Per Invoice'!M$2:M$601,$AA135)))</f>
        <v/>
      </c>
      <c r="N135">
        <f>IF($AA135="","",IF(INDEX('Per Invoice'!N$2:N$601,$AA135)="","",INDEX('Per Invoice'!N$2:N$601,$AA135)))</f>
        <v/>
      </c>
      <c r="O135" s="7">
        <f>IF($AA135="","",IF(INDEX('Per Invoice'!O$2:O$601,$AA135)="","",INDEX('Per Invoice'!O$2:O$601,$AA135)))</f>
        <v/>
      </c>
      <c r="P135" s="7">
        <f>IF($AA135="","",IF(INDEX('Per Invoice'!P$2:P$601,$AA135)="","",INDEX('Per Invoice'!P$2:P$601,$AA135)))</f>
        <v/>
      </c>
      <c r="Q135">
        <f>IF($AA135="","",IF(INDEX('Per Invoice'!Q$2:Q$601,$AA135)="","",INDEX('Per Invoice'!Q$2:Q$601,$AA135)))</f>
        <v/>
      </c>
      <c r="R135" s="7">
        <f>IF($AA135="","",IF(INDEX('Per Invoice'!R$2:R$601,$AA135)="","",INDEX('Per Invoice'!R$2:R$601,$AA135)))</f>
        <v/>
      </c>
      <c r="S135" s="7">
        <f>IF($AA135="","",IF(INDEX('Per Invoice'!S$2:S$601,$AA135)="","",INDEX('Per Invoice'!S$2:S$601,$AA135)))</f>
        <v/>
      </c>
      <c r="T135">
        <f>IF($AA135="","",IF(INDEX('Per Invoice'!T$2:T$601,$AA135)="","",INDEX('Per Invoice'!T$2:T$601,$AA135)))</f>
        <v/>
      </c>
      <c r="U135" s="7">
        <f>IF($AA135="","",IF(INDEX('Per Invoice'!U$2:U$601,$AA135)="","",INDEX('Per Invoice'!U$2:U$601,$AA135)))</f>
        <v/>
      </c>
      <c r="V135" s="7">
        <f>IF($AA135="","",IF(INDEX('Per Invoice'!V$2:V$601,$AA135)="","",INDEX('Per Invoice'!V$2:V$601,$AA135)))</f>
        <v/>
      </c>
      <c r="W135" s="7">
        <f>IF($AA135="","",IF(INDEX('Per Invoice'!W$2:W$601,$AA135)="","",INDEX('Per Invoice'!W$2:W$601,$AA135)))</f>
        <v/>
      </c>
      <c r="X135" s="7">
        <f>IF($AA135="","",IF(INDEX('Per Invoice'!X$2:X$601,$AA135)="","",INDEX('Per Invoice'!X$2:X$601,$AA135)))</f>
        <v/>
      </c>
      <c r="Y135" s="7">
        <f>IF($AA135="","",IF(INDEX('Per Invoice'!Y$2:Y$601,$AA135)="","",INDEX('Per Invoice'!Y$2:Y$601,$AA135)))</f>
        <v/>
      </c>
      <c r="Z135" s="7">
        <f>IF($AA135="","",IF(INDEX('Per Invoice'!Z$2:Z$601,$AA135)="","",INDEX('Per Invoice'!Z$2:Z$601,$AA135)))</f>
        <v/>
      </c>
      <c r="AA135" s="16">
        <f>IFERROR(MATCH(Settings!$C$27&amp;"|"&amp;ROWS($AA$2:$AA135),'Per Invoice'!$AC$2:$AC$601,0),"")</f>
        <v/>
      </c>
    </row>
    <row r="136">
      <c r="A136">
        <f>IF($AA136="","",IF(INDEX('Per Invoice'!A$2:A$601,$AA136)="","",INDEX('Per Invoice'!A$2:A$601,$AA136)))</f>
        <v/>
      </c>
      <c r="B136">
        <f>IF($AA136="","",IF(INDEX('Per Invoice'!B$2:B$601,$AA136)="","",INDEX('Per Invoice'!B$2:B$601,$AA136)))</f>
        <v/>
      </c>
      <c r="C136">
        <f>IF($AA136="","",IF(INDEX('Per Invoice'!C$2:C$601,$AA136)="","",INDEX('Per Invoice'!C$2:C$601,$AA136)))</f>
        <v/>
      </c>
      <c r="D136">
        <f>IF($AA136="","",IF(INDEX('Per Invoice'!D$2:D$601,$AA136)="","",INDEX('Per Invoice'!D$2:D$601,$AA136)))</f>
        <v/>
      </c>
      <c r="E136" s="14">
        <f>IF($AA136="","",IF(INDEX('Per Invoice'!E$2:E$601,$AA136)="","",INDEX('Per Invoice'!E$2:E$601,$AA136)))</f>
        <v/>
      </c>
      <c r="F136">
        <f>IF($AA136="","",IF(INDEX('Per Invoice'!F$2:F$601,$AA136)="","",INDEX('Per Invoice'!F$2:F$601,$AA136)))</f>
        <v/>
      </c>
      <c r="G136">
        <f>IF($AA136="","",IF(INDEX('Per Invoice'!G$2:G$601,$AA136)="","",INDEX('Per Invoice'!G$2:G$601,$AA136)))</f>
        <v/>
      </c>
      <c r="H136">
        <f>IF($AA136="","",IF(INDEX('Per Invoice'!H$2:H$601,$AA136)="","",INDEX('Per Invoice'!H$2:H$601,$AA136)))</f>
        <v/>
      </c>
      <c r="I136">
        <f>IF($AA136="","",IF(INDEX('Per Invoice'!I$2:I$601,$AA136)="","",INDEX('Per Invoice'!I$2:I$601,$AA136)))</f>
        <v/>
      </c>
      <c r="J136">
        <f>IF($AA136="","",IF(INDEX('Per Invoice'!J$2:J$601,$AA136)="","",INDEX('Per Invoice'!J$2:J$601,$AA136)))</f>
        <v/>
      </c>
      <c r="K136" s="7">
        <f>IF($AA136="","",IF(INDEX('Per Invoice'!K$2:K$601,$AA136)="","",INDEX('Per Invoice'!K$2:K$601,$AA136)))</f>
        <v/>
      </c>
      <c r="L136">
        <f>IF($AA136="","",IF(INDEX('Per Invoice'!L$2:L$601,$AA136)="","",INDEX('Per Invoice'!L$2:L$601,$AA136)))</f>
        <v/>
      </c>
      <c r="M136">
        <f>IF($AA136="","",IF(INDEX('Per Invoice'!M$2:M$601,$AA136)="","",INDEX('Per Invoice'!M$2:M$601,$AA136)))</f>
        <v/>
      </c>
      <c r="N136">
        <f>IF($AA136="","",IF(INDEX('Per Invoice'!N$2:N$601,$AA136)="","",INDEX('Per Invoice'!N$2:N$601,$AA136)))</f>
        <v/>
      </c>
      <c r="O136" s="7">
        <f>IF($AA136="","",IF(INDEX('Per Invoice'!O$2:O$601,$AA136)="","",INDEX('Per Invoice'!O$2:O$601,$AA136)))</f>
        <v/>
      </c>
      <c r="P136" s="7">
        <f>IF($AA136="","",IF(INDEX('Per Invoice'!P$2:P$601,$AA136)="","",INDEX('Per Invoice'!P$2:P$601,$AA136)))</f>
        <v/>
      </c>
      <c r="Q136">
        <f>IF($AA136="","",IF(INDEX('Per Invoice'!Q$2:Q$601,$AA136)="","",INDEX('Per Invoice'!Q$2:Q$601,$AA136)))</f>
        <v/>
      </c>
      <c r="R136" s="7">
        <f>IF($AA136="","",IF(INDEX('Per Invoice'!R$2:R$601,$AA136)="","",INDEX('Per Invoice'!R$2:R$601,$AA136)))</f>
        <v/>
      </c>
      <c r="S136" s="7">
        <f>IF($AA136="","",IF(INDEX('Per Invoice'!S$2:S$601,$AA136)="","",INDEX('Per Invoice'!S$2:S$601,$AA136)))</f>
        <v/>
      </c>
      <c r="T136">
        <f>IF($AA136="","",IF(INDEX('Per Invoice'!T$2:T$601,$AA136)="","",INDEX('Per Invoice'!T$2:T$601,$AA136)))</f>
        <v/>
      </c>
      <c r="U136" s="7">
        <f>IF($AA136="","",IF(INDEX('Per Invoice'!U$2:U$601,$AA136)="","",INDEX('Per Invoice'!U$2:U$601,$AA136)))</f>
        <v/>
      </c>
      <c r="V136" s="7">
        <f>IF($AA136="","",IF(INDEX('Per Invoice'!V$2:V$601,$AA136)="","",INDEX('Per Invoice'!V$2:V$601,$AA136)))</f>
        <v/>
      </c>
      <c r="W136" s="7">
        <f>IF($AA136="","",IF(INDEX('Per Invoice'!W$2:W$601,$AA136)="","",INDEX('Per Invoice'!W$2:W$601,$AA136)))</f>
        <v/>
      </c>
      <c r="X136" s="7">
        <f>IF($AA136="","",IF(INDEX('Per Invoice'!X$2:X$601,$AA136)="","",INDEX('Per Invoice'!X$2:X$601,$AA136)))</f>
        <v/>
      </c>
      <c r="Y136" s="7">
        <f>IF($AA136="","",IF(INDEX('Per Invoice'!Y$2:Y$601,$AA136)="","",INDEX('Per Invoice'!Y$2:Y$601,$AA136)))</f>
        <v/>
      </c>
      <c r="Z136" s="7">
        <f>IF($AA136="","",IF(INDEX('Per Invoice'!Z$2:Z$601,$AA136)="","",INDEX('Per Invoice'!Z$2:Z$601,$AA136)))</f>
        <v/>
      </c>
      <c r="AA136" s="16">
        <f>IFERROR(MATCH(Settings!$C$27&amp;"|"&amp;ROWS($AA$2:$AA136),'Per Invoice'!$AC$2:$AC$601,0),"")</f>
        <v/>
      </c>
    </row>
    <row r="137">
      <c r="A137">
        <f>IF($AA137="","",IF(INDEX('Per Invoice'!A$2:A$601,$AA137)="","",INDEX('Per Invoice'!A$2:A$601,$AA137)))</f>
        <v/>
      </c>
      <c r="B137">
        <f>IF($AA137="","",IF(INDEX('Per Invoice'!B$2:B$601,$AA137)="","",INDEX('Per Invoice'!B$2:B$601,$AA137)))</f>
        <v/>
      </c>
      <c r="C137">
        <f>IF($AA137="","",IF(INDEX('Per Invoice'!C$2:C$601,$AA137)="","",INDEX('Per Invoice'!C$2:C$601,$AA137)))</f>
        <v/>
      </c>
      <c r="D137">
        <f>IF($AA137="","",IF(INDEX('Per Invoice'!D$2:D$601,$AA137)="","",INDEX('Per Invoice'!D$2:D$601,$AA137)))</f>
        <v/>
      </c>
      <c r="E137" s="14">
        <f>IF($AA137="","",IF(INDEX('Per Invoice'!E$2:E$601,$AA137)="","",INDEX('Per Invoice'!E$2:E$601,$AA137)))</f>
        <v/>
      </c>
      <c r="F137">
        <f>IF($AA137="","",IF(INDEX('Per Invoice'!F$2:F$601,$AA137)="","",INDEX('Per Invoice'!F$2:F$601,$AA137)))</f>
        <v/>
      </c>
      <c r="G137">
        <f>IF($AA137="","",IF(INDEX('Per Invoice'!G$2:G$601,$AA137)="","",INDEX('Per Invoice'!G$2:G$601,$AA137)))</f>
        <v/>
      </c>
      <c r="H137">
        <f>IF($AA137="","",IF(INDEX('Per Invoice'!H$2:H$601,$AA137)="","",INDEX('Per Invoice'!H$2:H$601,$AA137)))</f>
        <v/>
      </c>
      <c r="I137">
        <f>IF($AA137="","",IF(INDEX('Per Invoice'!I$2:I$601,$AA137)="","",INDEX('Per Invoice'!I$2:I$601,$AA137)))</f>
        <v/>
      </c>
      <c r="J137">
        <f>IF($AA137="","",IF(INDEX('Per Invoice'!J$2:J$601,$AA137)="","",INDEX('Per Invoice'!J$2:J$601,$AA137)))</f>
        <v/>
      </c>
      <c r="K137" s="7">
        <f>IF($AA137="","",IF(INDEX('Per Invoice'!K$2:K$601,$AA137)="","",INDEX('Per Invoice'!K$2:K$601,$AA137)))</f>
        <v/>
      </c>
      <c r="L137">
        <f>IF($AA137="","",IF(INDEX('Per Invoice'!L$2:L$601,$AA137)="","",INDEX('Per Invoice'!L$2:L$601,$AA137)))</f>
        <v/>
      </c>
      <c r="M137">
        <f>IF($AA137="","",IF(INDEX('Per Invoice'!M$2:M$601,$AA137)="","",INDEX('Per Invoice'!M$2:M$601,$AA137)))</f>
        <v/>
      </c>
      <c r="N137">
        <f>IF($AA137="","",IF(INDEX('Per Invoice'!N$2:N$601,$AA137)="","",INDEX('Per Invoice'!N$2:N$601,$AA137)))</f>
        <v/>
      </c>
      <c r="O137" s="7">
        <f>IF($AA137="","",IF(INDEX('Per Invoice'!O$2:O$601,$AA137)="","",INDEX('Per Invoice'!O$2:O$601,$AA137)))</f>
        <v/>
      </c>
      <c r="P137" s="7">
        <f>IF($AA137="","",IF(INDEX('Per Invoice'!P$2:P$601,$AA137)="","",INDEX('Per Invoice'!P$2:P$601,$AA137)))</f>
        <v/>
      </c>
      <c r="Q137">
        <f>IF($AA137="","",IF(INDEX('Per Invoice'!Q$2:Q$601,$AA137)="","",INDEX('Per Invoice'!Q$2:Q$601,$AA137)))</f>
        <v/>
      </c>
      <c r="R137" s="7">
        <f>IF($AA137="","",IF(INDEX('Per Invoice'!R$2:R$601,$AA137)="","",INDEX('Per Invoice'!R$2:R$601,$AA137)))</f>
        <v/>
      </c>
      <c r="S137" s="7">
        <f>IF($AA137="","",IF(INDEX('Per Invoice'!S$2:S$601,$AA137)="","",INDEX('Per Invoice'!S$2:S$601,$AA137)))</f>
        <v/>
      </c>
      <c r="T137">
        <f>IF($AA137="","",IF(INDEX('Per Invoice'!T$2:T$601,$AA137)="","",INDEX('Per Invoice'!T$2:T$601,$AA137)))</f>
        <v/>
      </c>
      <c r="U137" s="7">
        <f>IF($AA137="","",IF(INDEX('Per Invoice'!U$2:U$601,$AA137)="","",INDEX('Per Invoice'!U$2:U$601,$AA137)))</f>
        <v/>
      </c>
      <c r="V137" s="7">
        <f>IF($AA137="","",IF(INDEX('Per Invoice'!V$2:V$601,$AA137)="","",INDEX('Per Invoice'!V$2:V$601,$AA137)))</f>
        <v/>
      </c>
      <c r="W137" s="7">
        <f>IF($AA137="","",IF(INDEX('Per Invoice'!W$2:W$601,$AA137)="","",INDEX('Per Invoice'!W$2:W$601,$AA137)))</f>
        <v/>
      </c>
      <c r="X137" s="7">
        <f>IF($AA137="","",IF(INDEX('Per Invoice'!X$2:X$601,$AA137)="","",INDEX('Per Invoice'!X$2:X$601,$AA137)))</f>
        <v/>
      </c>
      <c r="Y137" s="7">
        <f>IF($AA137="","",IF(INDEX('Per Invoice'!Y$2:Y$601,$AA137)="","",INDEX('Per Invoice'!Y$2:Y$601,$AA137)))</f>
        <v/>
      </c>
      <c r="Z137" s="7">
        <f>IF($AA137="","",IF(INDEX('Per Invoice'!Z$2:Z$601,$AA137)="","",INDEX('Per Invoice'!Z$2:Z$601,$AA137)))</f>
        <v/>
      </c>
      <c r="AA137" s="16">
        <f>IFERROR(MATCH(Settings!$C$27&amp;"|"&amp;ROWS($AA$2:$AA137),'Per Invoice'!$AC$2:$AC$601,0),"")</f>
        <v/>
      </c>
    </row>
    <row r="138">
      <c r="A138">
        <f>IF($AA138="","",IF(INDEX('Per Invoice'!A$2:A$601,$AA138)="","",INDEX('Per Invoice'!A$2:A$601,$AA138)))</f>
        <v/>
      </c>
      <c r="B138">
        <f>IF($AA138="","",IF(INDEX('Per Invoice'!B$2:B$601,$AA138)="","",INDEX('Per Invoice'!B$2:B$601,$AA138)))</f>
        <v/>
      </c>
      <c r="C138">
        <f>IF($AA138="","",IF(INDEX('Per Invoice'!C$2:C$601,$AA138)="","",INDEX('Per Invoice'!C$2:C$601,$AA138)))</f>
        <v/>
      </c>
      <c r="D138">
        <f>IF($AA138="","",IF(INDEX('Per Invoice'!D$2:D$601,$AA138)="","",INDEX('Per Invoice'!D$2:D$601,$AA138)))</f>
        <v/>
      </c>
      <c r="E138" s="14">
        <f>IF($AA138="","",IF(INDEX('Per Invoice'!E$2:E$601,$AA138)="","",INDEX('Per Invoice'!E$2:E$601,$AA138)))</f>
        <v/>
      </c>
      <c r="F138">
        <f>IF($AA138="","",IF(INDEX('Per Invoice'!F$2:F$601,$AA138)="","",INDEX('Per Invoice'!F$2:F$601,$AA138)))</f>
        <v/>
      </c>
      <c r="G138">
        <f>IF($AA138="","",IF(INDEX('Per Invoice'!G$2:G$601,$AA138)="","",INDEX('Per Invoice'!G$2:G$601,$AA138)))</f>
        <v/>
      </c>
      <c r="H138">
        <f>IF($AA138="","",IF(INDEX('Per Invoice'!H$2:H$601,$AA138)="","",INDEX('Per Invoice'!H$2:H$601,$AA138)))</f>
        <v/>
      </c>
      <c r="I138">
        <f>IF($AA138="","",IF(INDEX('Per Invoice'!I$2:I$601,$AA138)="","",INDEX('Per Invoice'!I$2:I$601,$AA138)))</f>
        <v/>
      </c>
      <c r="J138">
        <f>IF($AA138="","",IF(INDEX('Per Invoice'!J$2:J$601,$AA138)="","",INDEX('Per Invoice'!J$2:J$601,$AA138)))</f>
        <v/>
      </c>
      <c r="K138" s="7">
        <f>IF($AA138="","",IF(INDEX('Per Invoice'!K$2:K$601,$AA138)="","",INDEX('Per Invoice'!K$2:K$601,$AA138)))</f>
        <v/>
      </c>
      <c r="L138">
        <f>IF($AA138="","",IF(INDEX('Per Invoice'!L$2:L$601,$AA138)="","",INDEX('Per Invoice'!L$2:L$601,$AA138)))</f>
        <v/>
      </c>
      <c r="M138">
        <f>IF($AA138="","",IF(INDEX('Per Invoice'!M$2:M$601,$AA138)="","",INDEX('Per Invoice'!M$2:M$601,$AA138)))</f>
        <v/>
      </c>
      <c r="N138">
        <f>IF($AA138="","",IF(INDEX('Per Invoice'!N$2:N$601,$AA138)="","",INDEX('Per Invoice'!N$2:N$601,$AA138)))</f>
        <v/>
      </c>
      <c r="O138" s="7">
        <f>IF($AA138="","",IF(INDEX('Per Invoice'!O$2:O$601,$AA138)="","",INDEX('Per Invoice'!O$2:O$601,$AA138)))</f>
        <v/>
      </c>
      <c r="P138" s="7">
        <f>IF($AA138="","",IF(INDEX('Per Invoice'!P$2:P$601,$AA138)="","",INDEX('Per Invoice'!P$2:P$601,$AA138)))</f>
        <v/>
      </c>
      <c r="Q138">
        <f>IF($AA138="","",IF(INDEX('Per Invoice'!Q$2:Q$601,$AA138)="","",INDEX('Per Invoice'!Q$2:Q$601,$AA138)))</f>
        <v/>
      </c>
      <c r="R138" s="7">
        <f>IF($AA138="","",IF(INDEX('Per Invoice'!R$2:R$601,$AA138)="","",INDEX('Per Invoice'!R$2:R$601,$AA138)))</f>
        <v/>
      </c>
      <c r="S138" s="7">
        <f>IF($AA138="","",IF(INDEX('Per Invoice'!S$2:S$601,$AA138)="","",INDEX('Per Invoice'!S$2:S$601,$AA138)))</f>
        <v/>
      </c>
      <c r="T138">
        <f>IF($AA138="","",IF(INDEX('Per Invoice'!T$2:T$601,$AA138)="","",INDEX('Per Invoice'!T$2:T$601,$AA138)))</f>
        <v/>
      </c>
      <c r="U138" s="7">
        <f>IF($AA138="","",IF(INDEX('Per Invoice'!U$2:U$601,$AA138)="","",INDEX('Per Invoice'!U$2:U$601,$AA138)))</f>
        <v/>
      </c>
      <c r="V138" s="7">
        <f>IF($AA138="","",IF(INDEX('Per Invoice'!V$2:V$601,$AA138)="","",INDEX('Per Invoice'!V$2:V$601,$AA138)))</f>
        <v/>
      </c>
      <c r="W138" s="7">
        <f>IF($AA138="","",IF(INDEX('Per Invoice'!W$2:W$601,$AA138)="","",INDEX('Per Invoice'!W$2:W$601,$AA138)))</f>
        <v/>
      </c>
      <c r="X138" s="7">
        <f>IF($AA138="","",IF(INDEX('Per Invoice'!X$2:X$601,$AA138)="","",INDEX('Per Invoice'!X$2:X$601,$AA138)))</f>
        <v/>
      </c>
      <c r="Y138" s="7">
        <f>IF($AA138="","",IF(INDEX('Per Invoice'!Y$2:Y$601,$AA138)="","",INDEX('Per Invoice'!Y$2:Y$601,$AA138)))</f>
        <v/>
      </c>
      <c r="Z138" s="7">
        <f>IF($AA138="","",IF(INDEX('Per Invoice'!Z$2:Z$601,$AA138)="","",INDEX('Per Invoice'!Z$2:Z$601,$AA138)))</f>
        <v/>
      </c>
      <c r="AA138" s="16">
        <f>IFERROR(MATCH(Settings!$C$27&amp;"|"&amp;ROWS($AA$2:$AA138),'Per Invoice'!$AC$2:$AC$601,0),"")</f>
        <v/>
      </c>
    </row>
    <row r="139">
      <c r="A139">
        <f>IF($AA139="","",IF(INDEX('Per Invoice'!A$2:A$601,$AA139)="","",INDEX('Per Invoice'!A$2:A$601,$AA139)))</f>
        <v/>
      </c>
      <c r="B139">
        <f>IF($AA139="","",IF(INDEX('Per Invoice'!B$2:B$601,$AA139)="","",INDEX('Per Invoice'!B$2:B$601,$AA139)))</f>
        <v/>
      </c>
      <c r="C139">
        <f>IF($AA139="","",IF(INDEX('Per Invoice'!C$2:C$601,$AA139)="","",INDEX('Per Invoice'!C$2:C$601,$AA139)))</f>
        <v/>
      </c>
      <c r="D139">
        <f>IF($AA139="","",IF(INDEX('Per Invoice'!D$2:D$601,$AA139)="","",INDEX('Per Invoice'!D$2:D$601,$AA139)))</f>
        <v/>
      </c>
      <c r="E139" s="14">
        <f>IF($AA139="","",IF(INDEX('Per Invoice'!E$2:E$601,$AA139)="","",INDEX('Per Invoice'!E$2:E$601,$AA139)))</f>
        <v/>
      </c>
      <c r="F139">
        <f>IF($AA139="","",IF(INDEX('Per Invoice'!F$2:F$601,$AA139)="","",INDEX('Per Invoice'!F$2:F$601,$AA139)))</f>
        <v/>
      </c>
      <c r="G139">
        <f>IF($AA139="","",IF(INDEX('Per Invoice'!G$2:G$601,$AA139)="","",INDEX('Per Invoice'!G$2:G$601,$AA139)))</f>
        <v/>
      </c>
      <c r="H139">
        <f>IF($AA139="","",IF(INDEX('Per Invoice'!H$2:H$601,$AA139)="","",INDEX('Per Invoice'!H$2:H$601,$AA139)))</f>
        <v/>
      </c>
      <c r="I139">
        <f>IF($AA139="","",IF(INDEX('Per Invoice'!I$2:I$601,$AA139)="","",INDEX('Per Invoice'!I$2:I$601,$AA139)))</f>
        <v/>
      </c>
      <c r="J139">
        <f>IF($AA139="","",IF(INDEX('Per Invoice'!J$2:J$601,$AA139)="","",INDEX('Per Invoice'!J$2:J$601,$AA139)))</f>
        <v/>
      </c>
      <c r="K139" s="7">
        <f>IF($AA139="","",IF(INDEX('Per Invoice'!K$2:K$601,$AA139)="","",INDEX('Per Invoice'!K$2:K$601,$AA139)))</f>
        <v/>
      </c>
      <c r="L139">
        <f>IF($AA139="","",IF(INDEX('Per Invoice'!L$2:L$601,$AA139)="","",INDEX('Per Invoice'!L$2:L$601,$AA139)))</f>
        <v/>
      </c>
      <c r="M139">
        <f>IF($AA139="","",IF(INDEX('Per Invoice'!M$2:M$601,$AA139)="","",INDEX('Per Invoice'!M$2:M$601,$AA139)))</f>
        <v/>
      </c>
      <c r="N139">
        <f>IF($AA139="","",IF(INDEX('Per Invoice'!N$2:N$601,$AA139)="","",INDEX('Per Invoice'!N$2:N$601,$AA139)))</f>
        <v/>
      </c>
      <c r="O139" s="7">
        <f>IF($AA139="","",IF(INDEX('Per Invoice'!O$2:O$601,$AA139)="","",INDEX('Per Invoice'!O$2:O$601,$AA139)))</f>
        <v/>
      </c>
      <c r="P139" s="7">
        <f>IF($AA139="","",IF(INDEX('Per Invoice'!P$2:P$601,$AA139)="","",INDEX('Per Invoice'!P$2:P$601,$AA139)))</f>
        <v/>
      </c>
      <c r="Q139">
        <f>IF($AA139="","",IF(INDEX('Per Invoice'!Q$2:Q$601,$AA139)="","",INDEX('Per Invoice'!Q$2:Q$601,$AA139)))</f>
        <v/>
      </c>
      <c r="R139" s="7">
        <f>IF($AA139="","",IF(INDEX('Per Invoice'!R$2:R$601,$AA139)="","",INDEX('Per Invoice'!R$2:R$601,$AA139)))</f>
        <v/>
      </c>
      <c r="S139" s="7">
        <f>IF($AA139="","",IF(INDEX('Per Invoice'!S$2:S$601,$AA139)="","",INDEX('Per Invoice'!S$2:S$601,$AA139)))</f>
        <v/>
      </c>
      <c r="T139">
        <f>IF($AA139="","",IF(INDEX('Per Invoice'!T$2:T$601,$AA139)="","",INDEX('Per Invoice'!T$2:T$601,$AA139)))</f>
        <v/>
      </c>
      <c r="U139" s="7">
        <f>IF($AA139="","",IF(INDEX('Per Invoice'!U$2:U$601,$AA139)="","",INDEX('Per Invoice'!U$2:U$601,$AA139)))</f>
        <v/>
      </c>
      <c r="V139" s="7">
        <f>IF($AA139="","",IF(INDEX('Per Invoice'!V$2:V$601,$AA139)="","",INDEX('Per Invoice'!V$2:V$601,$AA139)))</f>
        <v/>
      </c>
      <c r="W139" s="7">
        <f>IF($AA139="","",IF(INDEX('Per Invoice'!W$2:W$601,$AA139)="","",INDEX('Per Invoice'!W$2:W$601,$AA139)))</f>
        <v/>
      </c>
      <c r="X139" s="7">
        <f>IF($AA139="","",IF(INDEX('Per Invoice'!X$2:X$601,$AA139)="","",INDEX('Per Invoice'!X$2:X$601,$AA139)))</f>
        <v/>
      </c>
      <c r="Y139" s="7">
        <f>IF($AA139="","",IF(INDEX('Per Invoice'!Y$2:Y$601,$AA139)="","",INDEX('Per Invoice'!Y$2:Y$601,$AA139)))</f>
        <v/>
      </c>
      <c r="Z139" s="7">
        <f>IF($AA139="","",IF(INDEX('Per Invoice'!Z$2:Z$601,$AA139)="","",INDEX('Per Invoice'!Z$2:Z$601,$AA139)))</f>
        <v/>
      </c>
      <c r="AA139" s="16">
        <f>IFERROR(MATCH(Settings!$C$27&amp;"|"&amp;ROWS($AA$2:$AA139),'Per Invoice'!$AC$2:$AC$601,0),"")</f>
        <v/>
      </c>
    </row>
    <row r="140">
      <c r="A140">
        <f>IF($AA140="","",IF(INDEX('Per Invoice'!A$2:A$601,$AA140)="","",INDEX('Per Invoice'!A$2:A$601,$AA140)))</f>
        <v/>
      </c>
      <c r="B140">
        <f>IF($AA140="","",IF(INDEX('Per Invoice'!B$2:B$601,$AA140)="","",INDEX('Per Invoice'!B$2:B$601,$AA140)))</f>
        <v/>
      </c>
      <c r="C140">
        <f>IF($AA140="","",IF(INDEX('Per Invoice'!C$2:C$601,$AA140)="","",INDEX('Per Invoice'!C$2:C$601,$AA140)))</f>
        <v/>
      </c>
      <c r="D140">
        <f>IF($AA140="","",IF(INDEX('Per Invoice'!D$2:D$601,$AA140)="","",INDEX('Per Invoice'!D$2:D$601,$AA140)))</f>
        <v/>
      </c>
      <c r="E140" s="14">
        <f>IF($AA140="","",IF(INDEX('Per Invoice'!E$2:E$601,$AA140)="","",INDEX('Per Invoice'!E$2:E$601,$AA140)))</f>
        <v/>
      </c>
      <c r="F140">
        <f>IF($AA140="","",IF(INDEX('Per Invoice'!F$2:F$601,$AA140)="","",INDEX('Per Invoice'!F$2:F$601,$AA140)))</f>
        <v/>
      </c>
      <c r="G140">
        <f>IF($AA140="","",IF(INDEX('Per Invoice'!G$2:G$601,$AA140)="","",INDEX('Per Invoice'!G$2:G$601,$AA140)))</f>
        <v/>
      </c>
      <c r="H140">
        <f>IF($AA140="","",IF(INDEX('Per Invoice'!H$2:H$601,$AA140)="","",INDEX('Per Invoice'!H$2:H$601,$AA140)))</f>
        <v/>
      </c>
      <c r="I140">
        <f>IF($AA140="","",IF(INDEX('Per Invoice'!I$2:I$601,$AA140)="","",INDEX('Per Invoice'!I$2:I$601,$AA140)))</f>
        <v/>
      </c>
      <c r="J140">
        <f>IF($AA140="","",IF(INDEX('Per Invoice'!J$2:J$601,$AA140)="","",INDEX('Per Invoice'!J$2:J$601,$AA140)))</f>
        <v/>
      </c>
      <c r="K140" s="7">
        <f>IF($AA140="","",IF(INDEX('Per Invoice'!K$2:K$601,$AA140)="","",INDEX('Per Invoice'!K$2:K$601,$AA140)))</f>
        <v/>
      </c>
      <c r="L140">
        <f>IF($AA140="","",IF(INDEX('Per Invoice'!L$2:L$601,$AA140)="","",INDEX('Per Invoice'!L$2:L$601,$AA140)))</f>
        <v/>
      </c>
      <c r="M140">
        <f>IF($AA140="","",IF(INDEX('Per Invoice'!M$2:M$601,$AA140)="","",INDEX('Per Invoice'!M$2:M$601,$AA140)))</f>
        <v/>
      </c>
      <c r="N140">
        <f>IF($AA140="","",IF(INDEX('Per Invoice'!N$2:N$601,$AA140)="","",INDEX('Per Invoice'!N$2:N$601,$AA140)))</f>
        <v/>
      </c>
      <c r="O140" s="7">
        <f>IF($AA140="","",IF(INDEX('Per Invoice'!O$2:O$601,$AA140)="","",INDEX('Per Invoice'!O$2:O$601,$AA140)))</f>
        <v/>
      </c>
      <c r="P140" s="7">
        <f>IF($AA140="","",IF(INDEX('Per Invoice'!P$2:P$601,$AA140)="","",INDEX('Per Invoice'!P$2:P$601,$AA140)))</f>
        <v/>
      </c>
      <c r="Q140">
        <f>IF($AA140="","",IF(INDEX('Per Invoice'!Q$2:Q$601,$AA140)="","",INDEX('Per Invoice'!Q$2:Q$601,$AA140)))</f>
        <v/>
      </c>
      <c r="R140" s="7">
        <f>IF($AA140="","",IF(INDEX('Per Invoice'!R$2:R$601,$AA140)="","",INDEX('Per Invoice'!R$2:R$601,$AA140)))</f>
        <v/>
      </c>
      <c r="S140" s="7">
        <f>IF($AA140="","",IF(INDEX('Per Invoice'!S$2:S$601,$AA140)="","",INDEX('Per Invoice'!S$2:S$601,$AA140)))</f>
        <v/>
      </c>
      <c r="T140">
        <f>IF($AA140="","",IF(INDEX('Per Invoice'!T$2:T$601,$AA140)="","",INDEX('Per Invoice'!T$2:T$601,$AA140)))</f>
        <v/>
      </c>
      <c r="U140" s="7">
        <f>IF($AA140="","",IF(INDEX('Per Invoice'!U$2:U$601,$AA140)="","",INDEX('Per Invoice'!U$2:U$601,$AA140)))</f>
        <v/>
      </c>
      <c r="V140" s="7">
        <f>IF($AA140="","",IF(INDEX('Per Invoice'!V$2:V$601,$AA140)="","",INDEX('Per Invoice'!V$2:V$601,$AA140)))</f>
        <v/>
      </c>
      <c r="W140" s="7">
        <f>IF($AA140="","",IF(INDEX('Per Invoice'!W$2:W$601,$AA140)="","",INDEX('Per Invoice'!W$2:W$601,$AA140)))</f>
        <v/>
      </c>
      <c r="X140" s="7">
        <f>IF($AA140="","",IF(INDEX('Per Invoice'!X$2:X$601,$AA140)="","",INDEX('Per Invoice'!X$2:X$601,$AA140)))</f>
        <v/>
      </c>
      <c r="Y140" s="7">
        <f>IF($AA140="","",IF(INDEX('Per Invoice'!Y$2:Y$601,$AA140)="","",INDEX('Per Invoice'!Y$2:Y$601,$AA140)))</f>
        <v/>
      </c>
      <c r="Z140" s="7">
        <f>IF($AA140="","",IF(INDEX('Per Invoice'!Z$2:Z$601,$AA140)="","",INDEX('Per Invoice'!Z$2:Z$601,$AA140)))</f>
        <v/>
      </c>
      <c r="AA140" s="16">
        <f>IFERROR(MATCH(Settings!$C$27&amp;"|"&amp;ROWS($AA$2:$AA140),'Per Invoice'!$AC$2:$AC$601,0),"")</f>
        <v/>
      </c>
    </row>
    <row r="141">
      <c r="A141">
        <f>IF($AA141="","",IF(INDEX('Per Invoice'!A$2:A$601,$AA141)="","",INDEX('Per Invoice'!A$2:A$601,$AA141)))</f>
        <v/>
      </c>
      <c r="B141">
        <f>IF($AA141="","",IF(INDEX('Per Invoice'!B$2:B$601,$AA141)="","",INDEX('Per Invoice'!B$2:B$601,$AA141)))</f>
        <v/>
      </c>
      <c r="C141">
        <f>IF($AA141="","",IF(INDEX('Per Invoice'!C$2:C$601,$AA141)="","",INDEX('Per Invoice'!C$2:C$601,$AA141)))</f>
        <v/>
      </c>
      <c r="D141">
        <f>IF($AA141="","",IF(INDEX('Per Invoice'!D$2:D$601,$AA141)="","",INDEX('Per Invoice'!D$2:D$601,$AA141)))</f>
        <v/>
      </c>
      <c r="E141" s="14">
        <f>IF($AA141="","",IF(INDEX('Per Invoice'!E$2:E$601,$AA141)="","",INDEX('Per Invoice'!E$2:E$601,$AA141)))</f>
        <v/>
      </c>
      <c r="F141">
        <f>IF($AA141="","",IF(INDEX('Per Invoice'!F$2:F$601,$AA141)="","",INDEX('Per Invoice'!F$2:F$601,$AA141)))</f>
        <v/>
      </c>
      <c r="G141">
        <f>IF($AA141="","",IF(INDEX('Per Invoice'!G$2:G$601,$AA141)="","",INDEX('Per Invoice'!G$2:G$601,$AA141)))</f>
        <v/>
      </c>
      <c r="H141">
        <f>IF($AA141="","",IF(INDEX('Per Invoice'!H$2:H$601,$AA141)="","",INDEX('Per Invoice'!H$2:H$601,$AA141)))</f>
        <v/>
      </c>
      <c r="I141">
        <f>IF($AA141="","",IF(INDEX('Per Invoice'!I$2:I$601,$AA141)="","",INDEX('Per Invoice'!I$2:I$601,$AA141)))</f>
        <v/>
      </c>
      <c r="J141">
        <f>IF($AA141="","",IF(INDEX('Per Invoice'!J$2:J$601,$AA141)="","",INDEX('Per Invoice'!J$2:J$601,$AA141)))</f>
        <v/>
      </c>
      <c r="K141" s="7">
        <f>IF($AA141="","",IF(INDEX('Per Invoice'!K$2:K$601,$AA141)="","",INDEX('Per Invoice'!K$2:K$601,$AA141)))</f>
        <v/>
      </c>
      <c r="L141">
        <f>IF($AA141="","",IF(INDEX('Per Invoice'!L$2:L$601,$AA141)="","",INDEX('Per Invoice'!L$2:L$601,$AA141)))</f>
        <v/>
      </c>
      <c r="M141">
        <f>IF($AA141="","",IF(INDEX('Per Invoice'!M$2:M$601,$AA141)="","",INDEX('Per Invoice'!M$2:M$601,$AA141)))</f>
        <v/>
      </c>
      <c r="N141">
        <f>IF($AA141="","",IF(INDEX('Per Invoice'!N$2:N$601,$AA141)="","",INDEX('Per Invoice'!N$2:N$601,$AA141)))</f>
        <v/>
      </c>
      <c r="O141" s="7">
        <f>IF($AA141="","",IF(INDEX('Per Invoice'!O$2:O$601,$AA141)="","",INDEX('Per Invoice'!O$2:O$601,$AA141)))</f>
        <v/>
      </c>
      <c r="P141" s="7">
        <f>IF($AA141="","",IF(INDEX('Per Invoice'!P$2:P$601,$AA141)="","",INDEX('Per Invoice'!P$2:P$601,$AA141)))</f>
        <v/>
      </c>
      <c r="Q141">
        <f>IF($AA141="","",IF(INDEX('Per Invoice'!Q$2:Q$601,$AA141)="","",INDEX('Per Invoice'!Q$2:Q$601,$AA141)))</f>
        <v/>
      </c>
      <c r="R141" s="7">
        <f>IF($AA141="","",IF(INDEX('Per Invoice'!R$2:R$601,$AA141)="","",INDEX('Per Invoice'!R$2:R$601,$AA141)))</f>
        <v/>
      </c>
      <c r="S141" s="7">
        <f>IF($AA141="","",IF(INDEX('Per Invoice'!S$2:S$601,$AA141)="","",INDEX('Per Invoice'!S$2:S$601,$AA141)))</f>
        <v/>
      </c>
      <c r="T141">
        <f>IF($AA141="","",IF(INDEX('Per Invoice'!T$2:T$601,$AA141)="","",INDEX('Per Invoice'!T$2:T$601,$AA141)))</f>
        <v/>
      </c>
      <c r="U141" s="7">
        <f>IF($AA141="","",IF(INDEX('Per Invoice'!U$2:U$601,$AA141)="","",INDEX('Per Invoice'!U$2:U$601,$AA141)))</f>
        <v/>
      </c>
      <c r="V141" s="7">
        <f>IF($AA141="","",IF(INDEX('Per Invoice'!V$2:V$601,$AA141)="","",INDEX('Per Invoice'!V$2:V$601,$AA141)))</f>
        <v/>
      </c>
      <c r="W141" s="7">
        <f>IF($AA141="","",IF(INDEX('Per Invoice'!W$2:W$601,$AA141)="","",INDEX('Per Invoice'!W$2:W$601,$AA141)))</f>
        <v/>
      </c>
      <c r="X141" s="7">
        <f>IF($AA141="","",IF(INDEX('Per Invoice'!X$2:X$601,$AA141)="","",INDEX('Per Invoice'!X$2:X$601,$AA141)))</f>
        <v/>
      </c>
      <c r="Y141" s="7">
        <f>IF($AA141="","",IF(INDEX('Per Invoice'!Y$2:Y$601,$AA141)="","",INDEX('Per Invoice'!Y$2:Y$601,$AA141)))</f>
        <v/>
      </c>
      <c r="Z141" s="7">
        <f>IF($AA141="","",IF(INDEX('Per Invoice'!Z$2:Z$601,$AA141)="","",INDEX('Per Invoice'!Z$2:Z$601,$AA141)))</f>
        <v/>
      </c>
      <c r="AA141" s="16">
        <f>IFERROR(MATCH(Settings!$C$27&amp;"|"&amp;ROWS($AA$2:$AA141),'Per Invoice'!$AC$2:$AC$601,0),"")</f>
        <v/>
      </c>
    </row>
    <row r="142">
      <c r="A142">
        <f>IF($AA142="","",IF(INDEX('Per Invoice'!A$2:A$601,$AA142)="","",INDEX('Per Invoice'!A$2:A$601,$AA142)))</f>
        <v/>
      </c>
      <c r="B142">
        <f>IF($AA142="","",IF(INDEX('Per Invoice'!B$2:B$601,$AA142)="","",INDEX('Per Invoice'!B$2:B$601,$AA142)))</f>
        <v/>
      </c>
      <c r="C142">
        <f>IF($AA142="","",IF(INDEX('Per Invoice'!C$2:C$601,$AA142)="","",INDEX('Per Invoice'!C$2:C$601,$AA142)))</f>
        <v/>
      </c>
      <c r="D142">
        <f>IF($AA142="","",IF(INDEX('Per Invoice'!D$2:D$601,$AA142)="","",INDEX('Per Invoice'!D$2:D$601,$AA142)))</f>
        <v/>
      </c>
      <c r="E142" s="14">
        <f>IF($AA142="","",IF(INDEX('Per Invoice'!E$2:E$601,$AA142)="","",INDEX('Per Invoice'!E$2:E$601,$AA142)))</f>
        <v/>
      </c>
      <c r="F142">
        <f>IF($AA142="","",IF(INDEX('Per Invoice'!F$2:F$601,$AA142)="","",INDEX('Per Invoice'!F$2:F$601,$AA142)))</f>
        <v/>
      </c>
      <c r="G142">
        <f>IF($AA142="","",IF(INDEX('Per Invoice'!G$2:G$601,$AA142)="","",INDEX('Per Invoice'!G$2:G$601,$AA142)))</f>
        <v/>
      </c>
      <c r="H142">
        <f>IF($AA142="","",IF(INDEX('Per Invoice'!H$2:H$601,$AA142)="","",INDEX('Per Invoice'!H$2:H$601,$AA142)))</f>
        <v/>
      </c>
      <c r="I142">
        <f>IF($AA142="","",IF(INDEX('Per Invoice'!I$2:I$601,$AA142)="","",INDEX('Per Invoice'!I$2:I$601,$AA142)))</f>
        <v/>
      </c>
      <c r="J142">
        <f>IF($AA142="","",IF(INDEX('Per Invoice'!J$2:J$601,$AA142)="","",INDEX('Per Invoice'!J$2:J$601,$AA142)))</f>
        <v/>
      </c>
      <c r="K142" s="7">
        <f>IF($AA142="","",IF(INDEX('Per Invoice'!K$2:K$601,$AA142)="","",INDEX('Per Invoice'!K$2:K$601,$AA142)))</f>
        <v/>
      </c>
      <c r="L142">
        <f>IF($AA142="","",IF(INDEX('Per Invoice'!L$2:L$601,$AA142)="","",INDEX('Per Invoice'!L$2:L$601,$AA142)))</f>
        <v/>
      </c>
      <c r="M142">
        <f>IF($AA142="","",IF(INDEX('Per Invoice'!M$2:M$601,$AA142)="","",INDEX('Per Invoice'!M$2:M$601,$AA142)))</f>
        <v/>
      </c>
      <c r="N142">
        <f>IF($AA142="","",IF(INDEX('Per Invoice'!N$2:N$601,$AA142)="","",INDEX('Per Invoice'!N$2:N$601,$AA142)))</f>
        <v/>
      </c>
      <c r="O142" s="7">
        <f>IF($AA142="","",IF(INDEX('Per Invoice'!O$2:O$601,$AA142)="","",INDEX('Per Invoice'!O$2:O$601,$AA142)))</f>
        <v/>
      </c>
      <c r="P142" s="7">
        <f>IF($AA142="","",IF(INDEX('Per Invoice'!P$2:P$601,$AA142)="","",INDEX('Per Invoice'!P$2:P$601,$AA142)))</f>
        <v/>
      </c>
      <c r="Q142">
        <f>IF($AA142="","",IF(INDEX('Per Invoice'!Q$2:Q$601,$AA142)="","",INDEX('Per Invoice'!Q$2:Q$601,$AA142)))</f>
        <v/>
      </c>
      <c r="R142" s="7">
        <f>IF($AA142="","",IF(INDEX('Per Invoice'!R$2:R$601,$AA142)="","",INDEX('Per Invoice'!R$2:R$601,$AA142)))</f>
        <v/>
      </c>
      <c r="S142" s="7">
        <f>IF($AA142="","",IF(INDEX('Per Invoice'!S$2:S$601,$AA142)="","",INDEX('Per Invoice'!S$2:S$601,$AA142)))</f>
        <v/>
      </c>
      <c r="T142">
        <f>IF($AA142="","",IF(INDEX('Per Invoice'!T$2:T$601,$AA142)="","",INDEX('Per Invoice'!T$2:T$601,$AA142)))</f>
        <v/>
      </c>
      <c r="U142" s="7">
        <f>IF($AA142="","",IF(INDEX('Per Invoice'!U$2:U$601,$AA142)="","",INDEX('Per Invoice'!U$2:U$601,$AA142)))</f>
        <v/>
      </c>
      <c r="V142" s="7">
        <f>IF($AA142="","",IF(INDEX('Per Invoice'!V$2:V$601,$AA142)="","",INDEX('Per Invoice'!V$2:V$601,$AA142)))</f>
        <v/>
      </c>
      <c r="W142" s="7">
        <f>IF($AA142="","",IF(INDEX('Per Invoice'!W$2:W$601,$AA142)="","",INDEX('Per Invoice'!W$2:W$601,$AA142)))</f>
        <v/>
      </c>
      <c r="X142" s="7">
        <f>IF($AA142="","",IF(INDEX('Per Invoice'!X$2:X$601,$AA142)="","",INDEX('Per Invoice'!X$2:X$601,$AA142)))</f>
        <v/>
      </c>
      <c r="Y142" s="7">
        <f>IF($AA142="","",IF(INDEX('Per Invoice'!Y$2:Y$601,$AA142)="","",INDEX('Per Invoice'!Y$2:Y$601,$AA142)))</f>
        <v/>
      </c>
      <c r="Z142" s="7">
        <f>IF($AA142="","",IF(INDEX('Per Invoice'!Z$2:Z$601,$AA142)="","",INDEX('Per Invoice'!Z$2:Z$601,$AA142)))</f>
        <v/>
      </c>
      <c r="AA142" s="16">
        <f>IFERROR(MATCH(Settings!$C$27&amp;"|"&amp;ROWS($AA$2:$AA142),'Per Invoice'!$AC$2:$AC$601,0),"")</f>
        <v/>
      </c>
    </row>
    <row r="143">
      <c r="A143">
        <f>IF($AA143="","",IF(INDEX('Per Invoice'!A$2:A$601,$AA143)="","",INDEX('Per Invoice'!A$2:A$601,$AA143)))</f>
        <v/>
      </c>
      <c r="B143">
        <f>IF($AA143="","",IF(INDEX('Per Invoice'!B$2:B$601,$AA143)="","",INDEX('Per Invoice'!B$2:B$601,$AA143)))</f>
        <v/>
      </c>
      <c r="C143">
        <f>IF($AA143="","",IF(INDEX('Per Invoice'!C$2:C$601,$AA143)="","",INDEX('Per Invoice'!C$2:C$601,$AA143)))</f>
        <v/>
      </c>
      <c r="D143">
        <f>IF($AA143="","",IF(INDEX('Per Invoice'!D$2:D$601,$AA143)="","",INDEX('Per Invoice'!D$2:D$601,$AA143)))</f>
        <v/>
      </c>
      <c r="E143" s="14">
        <f>IF($AA143="","",IF(INDEX('Per Invoice'!E$2:E$601,$AA143)="","",INDEX('Per Invoice'!E$2:E$601,$AA143)))</f>
        <v/>
      </c>
      <c r="F143">
        <f>IF($AA143="","",IF(INDEX('Per Invoice'!F$2:F$601,$AA143)="","",INDEX('Per Invoice'!F$2:F$601,$AA143)))</f>
        <v/>
      </c>
      <c r="G143">
        <f>IF($AA143="","",IF(INDEX('Per Invoice'!G$2:G$601,$AA143)="","",INDEX('Per Invoice'!G$2:G$601,$AA143)))</f>
        <v/>
      </c>
      <c r="H143">
        <f>IF($AA143="","",IF(INDEX('Per Invoice'!H$2:H$601,$AA143)="","",INDEX('Per Invoice'!H$2:H$601,$AA143)))</f>
        <v/>
      </c>
      <c r="I143">
        <f>IF($AA143="","",IF(INDEX('Per Invoice'!I$2:I$601,$AA143)="","",INDEX('Per Invoice'!I$2:I$601,$AA143)))</f>
        <v/>
      </c>
      <c r="J143">
        <f>IF($AA143="","",IF(INDEX('Per Invoice'!J$2:J$601,$AA143)="","",INDEX('Per Invoice'!J$2:J$601,$AA143)))</f>
        <v/>
      </c>
      <c r="K143" s="7">
        <f>IF($AA143="","",IF(INDEX('Per Invoice'!K$2:K$601,$AA143)="","",INDEX('Per Invoice'!K$2:K$601,$AA143)))</f>
        <v/>
      </c>
      <c r="L143">
        <f>IF($AA143="","",IF(INDEX('Per Invoice'!L$2:L$601,$AA143)="","",INDEX('Per Invoice'!L$2:L$601,$AA143)))</f>
        <v/>
      </c>
      <c r="M143">
        <f>IF($AA143="","",IF(INDEX('Per Invoice'!M$2:M$601,$AA143)="","",INDEX('Per Invoice'!M$2:M$601,$AA143)))</f>
        <v/>
      </c>
      <c r="N143">
        <f>IF($AA143="","",IF(INDEX('Per Invoice'!N$2:N$601,$AA143)="","",INDEX('Per Invoice'!N$2:N$601,$AA143)))</f>
        <v/>
      </c>
      <c r="O143" s="7">
        <f>IF($AA143="","",IF(INDEX('Per Invoice'!O$2:O$601,$AA143)="","",INDEX('Per Invoice'!O$2:O$601,$AA143)))</f>
        <v/>
      </c>
      <c r="P143" s="7">
        <f>IF($AA143="","",IF(INDEX('Per Invoice'!P$2:P$601,$AA143)="","",INDEX('Per Invoice'!P$2:P$601,$AA143)))</f>
        <v/>
      </c>
      <c r="Q143">
        <f>IF($AA143="","",IF(INDEX('Per Invoice'!Q$2:Q$601,$AA143)="","",INDEX('Per Invoice'!Q$2:Q$601,$AA143)))</f>
        <v/>
      </c>
      <c r="R143" s="7">
        <f>IF($AA143="","",IF(INDEX('Per Invoice'!R$2:R$601,$AA143)="","",INDEX('Per Invoice'!R$2:R$601,$AA143)))</f>
        <v/>
      </c>
      <c r="S143" s="7">
        <f>IF($AA143="","",IF(INDEX('Per Invoice'!S$2:S$601,$AA143)="","",INDEX('Per Invoice'!S$2:S$601,$AA143)))</f>
        <v/>
      </c>
      <c r="T143">
        <f>IF($AA143="","",IF(INDEX('Per Invoice'!T$2:T$601,$AA143)="","",INDEX('Per Invoice'!T$2:T$601,$AA143)))</f>
        <v/>
      </c>
      <c r="U143" s="7">
        <f>IF($AA143="","",IF(INDEX('Per Invoice'!U$2:U$601,$AA143)="","",INDEX('Per Invoice'!U$2:U$601,$AA143)))</f>
        <v/>
      </c>
      <c r="V143" s="7">
        <f>IF($AA143="","",IF(INDEX('Per Invoice'!V$2:V$601,$AA143)="","",INDEX('Per Invoice'!V$2:V$601,$AA143)))</f>
        <v/>
      </c>
      <c r="W143" s="7">
        <f>IF($AA143="","",IF(INDEX('Per Invoice'!W$2:W$601,$AA143)="","",INDEX('Per Invoice'!W$2:W$601,$AA143)))</f>
        <v/>
      </c>
      <c r="X143" s="7">
        <f>IF($AA143="","",IF(INDEX('Per Invoice'!X$2:X$601,$AA143)="","",INDEX('Per Invoice'!X$2:X$601,$AA143)))</f>
        <v/>
      </c>
      <c r="Y143" s="7">
        <f>IF($AA143="","",IF(INDEX('Per Invoice'!Y$2:Y$601,$AA143)="","",INDEX('Per Invoice'!Y$2:Y$601,$AA143)))</f>
        <v/>
      </c>
      <c r="Z143" s="7">
        <f>IF($AA143="","",IF(INDEX('Per Invoice'!Z$2:Z$601,$AA143)="","",INDEX('Per Invoice'!Z$2:Z$601,$AA143)))</f>
        <v/>
      </c>
      <c r="AA143" s="16">
        <f>IFERROR(MATCH(Settings!$C$27&amp;"|"&amp;ROWS($AA$2:$AA143),'Per Invoice'!$AC$2:$AC$601,0),"")</f>
        <v/>
      </c>
    </row>
    <row r="144">
      <c r="A144">
        <f>IF($AA144="","",IF(INDEX('Per Invoice'!A$2:A$601,$AA144)="","",INDEX('Per Invoice'!A$2:A$601,$AA144)))</f>
        <v/>
      </c>
      <c r="B144">
        <f>IF($AA144="","",IF(INDEX('Per Invoice'!B$2:B$601,$AA144)="","",INDEX('Per Invoice'!B$2:B$601,$AA144)))</f>
        <v/>
      </c>
      <c r="C144">
        <f>IF($AA144="","",IF(INDEX('Per Invoice'!C$2:C$601,$AA144)="","",INDEX('Per Invoice'!C$2:C$601,$AA144)))</f>
        <v/>
      </c>
      <c r="D144">
        <f>IF($AA144="","",IF(INDEX('Per Invoice'!D$2:D$601,$AA144)="","",INDEX('Per Invoice'!D$2:D$601,$AA144)))</f>
        <v/>
      </c>
      <c r="E144" s="14">
        <f>IF($AA144="","",IF(INDEX('Per Invoice'!E$2:E$601,$AA144)="","",INDEX('Per Invoice'!E$2:E$601,$AA144)))</f>
        <v/>
      </c>
      <c r="F144">
        <f>IF($AA144="","",IF(INDEX('Per Invoice'!F$2:F$601,$AA144)="","",INDEX('Per Invoice'!F$2:F$601,$AA144)))</f>
        <v/>
      </c>
      <c r="G144">
        <f>IF($AA144="","",IF(INDEX('Per Invoice'!G$2:G$601,$AA144)="","",INDEX('Per Invoice'!G$2:G$601,$AA144)))</f>
        <v/>
      </c>
      <c r="H144">
        <f>IF($AA144="","",IF(INDEX('Per Invoice'!H$2:H$601,$AA144)="","",INDEX('Per Invoice'!H$2:H$601,$AA144)))</f>
        <v/>
      </c>
      <c r="I144">
        <f>IF($AA144="","",IF(INDEX('Per Invoice'!I$2:I$601,$AA144)="","",INDEX('Per Invoice'!I$2:I$601,$AA144)))</f>
        <v/>
      </c>
      <c r="J144">
        <f>IF($AA144="","",IF(INDEX('Per Invoice'!J$2:J$601,$AA144)="","",INDEX('Per Invoice'!J$2:J$601,$AA144)))</f>
        <v/>
      </c>
      <c r="K144" s="7">
        <f>IF($AA144="","",IF(INDEX('Per Invoice'!K$2:K$601,$AA144)="","",INDEX('Per Invoice'!K$2:K$601,$AA144)))</f>
        <v/>
      </c>
      <c r="L144">
        <f>IF($AA144="","",IF(INDEX('Per Invoice'!L$2:L$601,$AA144)="","",INDEX('Per Invoice'!L$2:L$601,$AA144)))</f>
        <v/>
      </c>
      <c r="M144">
        <f>IF($AA144="","",IF(INDEX('Per Invoice'!M$2:M$601,$AA144)="","",INDEX('Per Invoice'!M$2:M$601,$AA144)))</f>
        <v/>
      </c>
      <c r="N144">
        <f>IF($AA144="","",IF(INDEX('Per Invoice'!N$2:N$601,$AA144)="","",INDEX('Per Invoice'!N$2:N$601,$AA144)))</f>
        <v/>
      </c>
      <c r="O144" s="7">
        <f>IF($AA144="","",IF(INDEX('Per Invoice'!O$2:O$601,$AA144)="","",INDEX('Per Invoice'!O$2:O$601,$AA144)))</f>
        <v/>
      </c>
      <c r="P144" s="7">
        <f>IF($AA144="","",IF(INDEX('Per Invoice'!P$2:P$601,$AA144)="","",INDEX('Per Invoice'!P$2:P$601,$AA144)))</f>
        <v/>
      </c>
      <c r="Q144">
        <f>IF($AA144="","",IF(INDEX('Per Invoice'!Q$2:Q$601,$AA144)="","",INDEX('Per Invoice'!Q$2:Q$601,$AA144)))</f>
        <v/>
      </c>
      <c r="R144" s="7">
        <f>IF($AA144="","",IF(INDEX('Per Invoice'!R$2:R$601,$AA144)="","",INDEX('Per Invoice'!R$2:R$601,$AA144)))</f>
        <v/>
      </c>
      <c r="S144" s="7">
        <f>IF($AA144="","",IF(INDEX('Per Invoice'!S$2:S$601,$AA144)="","",INDEX('Per Invoice'!S$2:S$601,$AA144)))</f>
        <v/>
      </c>
      <c r="T144">
        <f>IF($AA144="","",IF(INDEX('Per Invoice'!T$2:T$601,$AA144)="","",INDEX('Per Invoice'!T$2:T$601,$AA144)))</f>
        <v/>
      </c>
      <c r="U144" s="7">
        <f>IF($AA144="","",IF(INDEX('Per Invoice'!U$2:U$601,$AA144)="","",INDEX('Per Invoice'!U$2:U$601,$AA144)))</f>
        <v/>
      </c>
      <c r="V144" s="7">
        <f>IF($AA144="","",IF(INDEX('Per Invoice'!V$2:V$601,$AA144)="","",INDEX('Per Invoice'!V$2:V$601,$AA144)))</f>
        <v/>
      </c>
      <c r="W144" s="7">
        <f>IF($AA144="","",IF(INDEX('Per Invoice'!W$2:W$601,$AA144)="","",INDEX('Per Invoice'!W$2:W$601,$AA144)))</f>
        <v/>
      </c>
      <c r="X144" s="7">
        <f>IF($AA144="","",IF(INDEX('Per Invoice'!X$2:X$601,$AA144)="","",INDEX('Per Invoice'!X$2:X$601,$AA144)))</f>
        <v/>
      </c>
      <c r="Y144" s="7">
        <f>IF($AA144="","",IF(INDEX('Per Invoice'!Y$2:Y$601,$AA144)="","",INDEX('Per Invoice'!Y$2:Y$601,$AA144)))</f>
        <v/>
      </c>
      <c r="Z144" s="7">
        <f>IF($AA144="","",IF(INDEX('Per Invoice'!Z$2:Z$601,$AA144)="","",INDEX('Per Invoice'!Z$2:Z$601,$AA144)))</f>
        <v/>
      </c>
      <c r="AA144" s="16">
        <f>IFERROR(MATCH(Settings!$C$27&amp;"|"&amp;ROWS($AA$2:$AA144),'Per Invoice'!$AC$2:$AC$601,0),"")</f>
        <v/>
      </c>
    </row>
    <row r="145">
      <c r="A145">
        <f>IF($AA145="","",IF(INDEX('Per Invoice'!A$2:A$601,$AA145)="","",INDEX('Per Invoice'!A$2:A$601,$AA145)))</f>
        <v/>
      </c>
      <c r="B145">
        <f>IF($AA145="","",IF(INDEX('Per Invoice'!B$2:B$601,$AA145)="","",INDEX('Per Invoice'!B$2:B$601,$AA145)))</f>
        <v/>
      </c>
      <c r="C145">
        <f>IF($AA145="","",IF(INDEX('Per Invoice'!C$2:C$601,$AA145)="","",INDEX('Per Invoice'!C$2:C$601,$AA145)))</f>
        <v/>
      </c>
      <c r="D145">
        <f>IF($AA145="","",IF(INDEX('Per Invoice'!D$2:D$601,$AA145)="","",INDEX('Per Invoice'!D$2:D$601,$AA145)))</f>
        <v/>
      </c>
      <c r="E145" s="14">
        <f>IF($AA145="","",IF(INDEX('Per Invoice'!E$2:E$601,$AA145)="","",INDEX('Per Invoice'!E$2:E$601,$AA145)))</f>
        <v/>
      </c>
      <c r="F145">
        <f>IF($AA145="","",IF(INDEX('Per Invoice'!F$2:F$601,$AA145)="","",INDEX('Per Invoice'!F$2:F$601,$AA145)))</f>
        <v/>
      </c>
      <c r="G145">
        <f>IF($AA145="","",IF(INDEX('Per Invoice'!G$2:G$601,$AA145)="","",INDEX('Per Invoice'!G$2:G$601,$AA145)))</f>
        <v/>
      </c>
      <c r="H145">
        <f>IF($AA145="","",IF(INDEX('Per Invoice'!H$2:H$601,$AA145)="","",INDEX('Per Invoice'!H$2:H$601,$AA145)))</f>
        <v/>
      </c>
      <c r="I145">
        <f>IF($AA145="","",IF(INDEX('Per Invoice'!I$2:I$601,$AA145)="","",INDEX('Per Invoice'!I$2:I$601,$AA145)))</f>
        <v/>
      </c>
      <c r="J145">
        <f>IF($AA145="","",IF(INDEX('Per Invoice'!J$2:J$601,$AA145)="","",INDEX('Per Invoice'!J$2:J$601,$AA145)))</f>
        <v/>
      </c>
      <c r="K145" s="7">
        <f>IF($AA145="","",IF(INDEX('Per Invoice'!K$2:K$601,$AA145)="","",INDEX('Per Invoice'!K$2:K$601,$AA145)))</f>
        <v/>
      </c>
      <c r="L145">
        <f>IF($AA145="","",IF(INDEX('Per Invoice'!L$2:L$601,$AA145)="","",INDEX('Per Invoice'!L$2:L$601,$AA145)))</f>
        <v/>
      </c>
      <c r="M145">
        <f>IF($AA145="","",IF(INDEX('Per Invoice'!M$2:M$601,$AA145)="","",INDEX('Per Invoice'!M$2:M$601,$AA145)))</f>
        <v/>
      </c>
      <c r="N145">
        <f>IF($AA145="","",IF(INDEX('Per Invoice'!N$2:N$601,$AA145)="","",INDEX('Per Invoice'!N$2:N$601,$AA145)))</f>
        <v/>
      </c>
      <c r="O145" s="7">
        <f>IF($AA145="","",IF(INDEX('Per Invoice'!O$2:O$601,$AA145)="","",INDEX('Per Invoice'!O$2:O$601,$AA145)))</f>
        <v/>
      </c>
      <c r="P145" s="7">
        <f>IF($AA145="","",IF(INDEX('Per Invoice'!P$2:P$601,$AA145)="","",INDEX('Per Invoice'!P$2:P$601,$AA145)))</f>
        <v/>
      </c>
      <c r="Q145">
        <f>IF($AA145="","",IF(INDEX('Per Invoice'!Q$2:Q$601,$AA145)="","",INDEX('Per Invoice'!Q$2:Q$601,$AA145)))</f>
        <v/>
      </c>
      <c r="R145" s="7">
        <f>IF($AA145="","",IF(INDEX('Per Invoice'!R$2:R$601,$AA145)="","",INDEX('Per Invoice'!R$2:R$601,$AA145)))</f>
        <v/>
      </c>
      <c r="S145" s="7">
        <f>IF($AA145="","",IF(INDEX('Per Invoice'!S$2:S$601,$AA145)="","",INDEX('Per Invoice'!S$2:S$601,$AA145)))</f>
        <v/>
      </c>
      <c r="T145">
        <f>IF($AA145="","",IF(INDEX('Per Invoice'!T$2:T$601,$AA145)="","",INDEX('Per Invoice'!T$2:T$601,$AA145)))</f>
        <v/>
      </c>
      <c r="U145" s="7">
        <f>IF($AA145="","",IF(INDEX('Per Invoice'!U$2:U$601,$AA145)="","",INDEX('Per Invoice'!U$2:U$601,$AA145)))</f>
        <v/>
      </c>
      <c r="V145" s="7">
        <f>IF($AA145="","",IF(INDEX('Per Invoice'!V$2:V$601,$AA145)="","",INDEX('Per Invoice'!V$2:V$601,$AA145)))</f>
        <v/>
      </c>
      <c r="W145" s="7">
        <f>IF($AA145="","",IF(INDEX('Per Invoice'!W$2:W$601,$AA145)="","",INDEX('Per Invoice'!W$2:W$601,$AA145)))</f>
        <v/>
      </c>
      <c r="X145" s="7">
        <f>IF($AA145="","",IF(INDEX('Per Invoice'!X$2:X$601,$AA145)="","",INDEX('Per Invoice'!X$2:X$601,$AA145)))</f>
        <v/>
      </c>
      <c r="Y145" s="7">
        <f>IF($AA145="","",IF(INDEX('Per Invoice'!Y$2:Y$601,$AA145)="","",INDEX('Per Invoice'!Y$2:Y$601,$AA145)))</f>
        <v/>
      </c>
      <c r="Z145" s="7">
        <f>IF($AA145="","",IF(INDEX('Per Invoice'!Z$2:Z$601,$AA145)="","",INDEX('Per Invoice'!Z$2:Z$601,$AA145)))</f>
        <v/>
      </c>
      <c r="AA145" s="16">
        <f>IFERROR(MATCH(Settings!$C$27&amp;"|"&amp;ROWS($AA$2:$AA145),'Per Invoice'!$AC$2:$AC$601,0),"")</f>
        <v/>
      </c>
    </row>
    <row r="146">
      <c r="A146">
        <f>IF($AA146="","",IF(INDEX('Per Invoice'!A$2:A$601,$AA146)="","",INDEX('Per Invoice'!A$2:A$601,$AA146)))</f>
        <v/>
      </c>
      <c r="B146">
        <f>IF($AA146="","",IF(INDEX('Per Invoice'!B$2:B$601,$AA146)="","",INDEX('Per Invoice'!B$2:B$601,$AA146)))</f>
        <v/>
      </c>
      <c r="C146">
        <f>IF($AA146="","",IF(INDEX('Per Invoice'!C$2:C$601,$AA146)="","",INDEX('Per Invoice'!C$2:C$601,$AA146)))</f>
        <v/>
      </c>
      <c r="D146">
        <f>IF($AA146="","",IF(INDEX('Per Invoice'!D$2:D$601,$AA146)="","",INDEX('Per Invoice'!D$2:D$601,$AA146)))</f>
        <v/>
      </c>
      <c r="E146" s="14">
        <f>IF($AA146="","",IF(INDEX('Per Invoice'!E$2:E$601,$AA146)="","",INDEX('Per Invoice'!E$2:E$601,$AA146)))</f>
        <v/>
      </c>
      <c r="F146">
        <f>IF($AA146="","",IF(INDEX('Per Invoice'!F$2:F$601,$AA146)="","",INDEX('Per Invoice'!F$2:F$601,$AA146)))</f>
        <v/>
      </c>
      <c r="G146">
        <f>IF($AA146="","",IF(INDEX('Per Invoice'!G$2:G$601,$AA146)="","",INDEX('Per Invoice'!G$2:G$601,$AA146)))</f>
        <v/>
      </c>
      <c r="H146">
        <f>IF($AA146="","",IF(INDEX('Per Invoice'!H$2:H$601,$AA146)="","",INDEX('Per Invoice'!H$2:H$601,$AA146)))</f>
        <v/>
      </c>
      <c r="I146">
        <f>IF($AA146="","",IF(INDEX('Per Invoice'!I$2:I$601,$AA146)="","",INDEX('Per Invoice'!I$2:I$601,$AA146)))</f>
        <v/>
      </c>
      <c r="J146">
        <f>IF($AA146="","",IF(INDEX('Per Invoice'!J$2:J$601,$AA146)="","",INDEX('Per Invoice'!J$2:J$601,$AA146)))</f>
        <v/>
      </c>
      <c r="K146" s="7">
        <f>IF($AA146="","",IF(INDEX('Per Invoice'!K$2:K$601,$AA146)="","",INDEX('Per Invoice'!K$2:K$601,$AA146)))</f>
        <v/>
      </c>
      <c r="L146">
        <f>IF($AA146="","",IF(INDEX('Per Invoice'!L$2:L$601,$AA146)="","",INDEX('Per Invoice'!L$2:L$601,$AA146)))</f>
        <v/>
      </c>
      <c r="M146">
        <f>IF($AA146="","",IF(INDEX('Per Invoice'!M$2:M$601,$AA146)="","",INDEX('Per Invoice'!M$2:M$601,$AA146)))</f>
        <v/>
      </c>
      <c r="N146">
        <f>IF($AA146="","",IF(INDEX('Per Invoice'!N$2:N$601,$AA146)="","",INDEX('Per Invoice'!N$2:N$601,$AA146)))</f>
        <v/>
      </c>
      <c r="O146" s="7">
        <f>IF($AA146="","",IF(INDEX('Per Invoice'!O$2:O$601,$AA146)="","",INDEX('Per Invoice'!O$2:O$601,$AA146)))</f>
        <v/>
      </c>
      <c r="P146" s="7">
        <f>IF($AA146="","",IF(INDEX('Per Invoice'!P$2:P$601,$AA146)="","",INDEX('Per Invoice'!P$2:P$601,$AA146)))</f>
        <v/>
      </c>
      <c r="Q146">
        <f>IF($AA146="","",IF(INDEX('Per Invoice'!Q$2:Q$601,$AA146)="","",INDEX('Per Invoice'!Q$2:Q$601,$AA146)))</f>
        <v/>
      </c>
      <c r="R146" s="7">
        <f>IF($AA146="","",IF(INDEX('Per Invoice'!R$2:R$601,$AA146)="","",INDEX('Per Invoice'!R$2:R$601,$AA146)))</f>
        <v/>
      </c>
      <c r="S146" s="7">
        <f>IF($AA146="","",IF(INDEX('Per Invoice'!S$2:S$601,$AA146)="","",INDEX('Per Invoice'!S$2:S$601,$AA146)))</f>
        <v/>
      </c>
      <c r="T146">
        <f>IF($AA146="","",IF(INDEX('Per Invoice'!T$2:T$601,$AA146)="","",INDEX('Per Invoice'!T$2:T$601,$AA146)))</f>
        <v/>
      </c>
      <c r="U146" s="7">
        <f>IF($AA146="","",IF(INDEX('Per Invoice'!U$2:U$601,$AA146)="","",INDEX('Per Invoice'!U$2:U$601,$AA146)))</f>
        <v/>
      </c>
      <c r="V146" s="7">
        <f>IF($AA146="","",IF(INDEX('Per Invoice'!V$2:V$601,$AA146)="","",INDEX('Per Invoice'!V$2:V$601,$AA146)))</f>
        <v/>
      </c>
      <c r="W146" s="7">
        <f>IF($AA146="","",IF(INDEX('Per Invoice'!W$2:W$601,$AA146)="","",INDEX('Per Invoice'!W$2:W$601,$AA146)))</f>
        <v/>
      </c>
      <c r="X146" s="7">
        <f>IF($AA146="","",IF(INDEX('Per Invoice'!X$2:X$601,$AA146)="","",INDEX('Per Invoice'!X$2:X$601,$AA146)))</f>
        <v/>
      </c>
      <c r="Y146" s="7">
        <f>IF($AA146="","",IF(INDEX('Per Invoice'!Y$2:Y$601,$AA146)="","",INDEX('Per Invoice'!Y$2:Y$601,$AA146)))</f>
        <v/>
      </c>
      <c r="Z146" s="7">
        <f>IF($AA146="","",IF(INDEX('Per Invoice'!Z$2:Z$601,$AA146)="","",INDEX('Per Invoice'!Z$2:Z$601,$AA146)))</f>
        <v/>
      </c>
      <c r="AA146" s="16">
        <f>IFERROR(MATCH(Settings!$C$27&amp;"|"&amp;ROWS($AA$2:$AA146),'Per Invoice'!$AC$2:$AC$601,0),"")</f>
        <v/>
      </c>
    </row>
    <row r="147">
      <c r="A147">
        <f>IF($AA147="","",IF(INDEX('Per Invoice'!A$2:A$601,$AA147)="","",INDEX('Per Invoice'!A$2:A$601,$AA147)))</f>
        <v/>
      </c>
      <c r="B147">
        <f>IF($AA147="","",IF(INDEX('Per Invoice'!B$2:B$601,$AA147)="","",INDEX('Per Invoice'!B$2:B$601,$AA147)))</f>
        <v/>
      </c>
      <c r="C147">
        <f>IF($AA147="","",IF(INDEX('Per Invoice'!C$2:C$601,$AA147)="","",INDEX('Per Invoice'!C$2:C$601,$AA147)))</f>
        <v/>
      </c>
      <c r="D147">
        <f>IF($AA147="","",IF(INDEX('Per Invoice'!D$2:D$601,$AA147)="","",INDEX('Per Invoice'!D$2:D$601,$AA147)))</f>
        <v/>
      </c>
      <c r="E147" s="14">
        <f>IF($AA147="","",IF(INDEX('Per Invoice'!E$2:E$601,$AA147)="","",INDEX('Per Invoice'!E$2:E$601,$AA147)))</f>
        <v/>
      </c>
      <c r="F147">
        <f>IF($AA147="","",IF(INDEX('Per Invoice'!F$2:F$601,$AA147)="","",INDEX('Per Invoice'!F$2:F$601,$AA147)))</f>
        <v/>
      </c>
      <c r="G147">
        <f>IF($AA147="","",IF(INDEX('Per Invoice'!G$2:G$601,$AA147)="","",INDEX('Per Invoice'!G$2:G$601,$AA147)))</f>
        <v/>
      </c>
      <c r="H147">
        <f>IF($AA147="","",IF(INDEX('Per Invoice'!H$2:H$601,$AA147)="","",INDEX('Per Invoice'!H$2:H$601,$AA147)))</f>
        <v/>
      </c>
      <c r="I147">
        <f>IF($AA147="","",IF(INDEX('Per Invoice'!I$2:I$601,$AA147)="","",INDEX('Per Invoice'!I$2:I$601,$AA147)))</f>
        <v/>
      </c>
      <c r="J147">
        <f>IF($AA147="","",IF(INDEX('Per Invoice'!J$2:J$601,$AA147)="","",INDEX('Per Invoice'!J$2:J$601,$AA147)))</f>
        <v/>
      </c>
      <c r="K147" s="7">
        <f>IF($AA147="","",IF(INDEX('Per Invoice'!K$2:K$601,$AA147)="","",INDEX('Per Invoice'!K$2:K$601,$AA147)))</f>
        <v/>
      </c>
      <c r="L147">
        <f>IF($AA147="","",IF(INDEX('Per Invoice'!L$2:L$601,$AA147)="","",INDEX('Per Invoice'!L$2:L$601,$AA147)))</f>
        <v/>
      </c>
      <c r="M147">
        <f>IF($AA147="","",IF(INDEX('Per Invoice'!M$2:M$601,$AA147)="","",INDEX('Per Invoice'!M$2:M$601,$AA147)))</f>
        <v/>
      </c>
      <c r="N147">
        <f>IF($AA147="","",IF(INDEX('Per Invoice'!N$2:N$601,$AA147)="","",INDEX('Per Invoice'!N$2:N$601,$AA147)))</f>
        <v/>
      </c>
      <c r="O147" s="7">
        <f>IF($AA147="","",IF(INDEX('Per Invoice'!O$2:O$601,$AA147)="","",INDEX('Per Invoice'!O$2:O$601,$AA147)))</f>
        <v/>
      </c>
      <c r="P147" s="7">
        <f>IF($AA147="","",IF(INDEX('Per Invoice'!P$2:P$601,$AA147)="","",INDEX('Per Invoice'!P$2:P$601,$AA147)))</f>
        <v/>
      </c>
      <c r="Q147">
        <f>IF($AA147="","",IF(INDEX('Per Invoice'!Q$2:Q$601,$AA147)="","",INDEX('Per Invoice'!Q$2:Q$601,$AA147)))</f>
        <v/>
      </c>
      <c r="R147" s="7">
        <f>IF($AA147="","",IF(INDEX('Per Invoice'!R$2:R$601,$AA147)="","",INDEX('Per Invoice'!R$2:R$601,$AA147)))</f>
        <v/>
      </c>
      <c r="S147" s="7">
        <f>IF($AA147="","",IF(INDEX('Per Invoice'!S$2:S$601,$AA147)="","",INDEX('Per Invoice'!S$2:S$601,$AA147)))</f>
        <v/>
      </c>
      <c r="T147">
        <f>IF($AA147="","",IF(INDEX('Per Invoice'!T$2:T$601,$AA147)="","",INDEX('Per Invoice'!T$2:T$601,$AA147)))</f>
        <v/>
      </c>
      <c r="U147" s="7">
        <f>IF($AA147="","",IF(INDEX('Per Invoice'!U$2:U$601,$AA147)="","",INDEX('Per Invoice'!U$2:U$601,$AA147)))</f>
        <v/>
      </c>
      <c r="V147" s="7">
        <f>IF($AA147="","",IF(INDEX('Per Invoice'!V$2:V$601,$AA147)="","",INDEX('Per Invoice'!V$2:V$601,$AA147)))</f>
        <v/>
      </c>
      <c r="W147" s="7">
        <f>IF($AA147="","",IF(INDEX('Per Invoice'!W$2:W$601,$AA147)="","",INDEX('Per Invoice'!W$2:W$601,$AA147)))</f>
        <v/>
      </c>
      <c r="X147" s="7">
        <f>IF($AA147="","",IF(INDEX('Per Invoice'!X$2:X$601,$AA147)="","",INDEX('Per Invoice'!X$2:X$601,$AA147)))</f>
        <v/>
      </c>
      <c r="Y147" s="7">
        <f>IF($AA147="","",IF(INDEX('Per Invoice'!Y$2:Y$601,$AA147)="","",INDEX('Per Invoice'!Y$2:Y$601,$AA147)))</f>
        <v/>
      </c>
      <c r="Z147" s="7">
        <f>IF($AA147="","",IF(INDEX('Per Invoice'!Z$2:Z$601,$AA147)="","",INDEX('Per Invoice'!Z$2:Z$601,$AA147)))</f>
        <v/>
      </c>
      <c r="AA147" s="16">
        <f>IFERROR(MATCH(Settings!$C$27&amp;"|"&amp;ROWS($AA$2:$AA147),'Per Invoice'!$AC$2:$AC$601,0),"")</f>
        <v/>
      </c>
    </row>
    <row r="148">
      <c r="A148">
        <f>IF($AA148="","",IF(INDEX('Per Invoice'!A$2:A$601,$AA148)="","",INDEX('Per Invoice'!A$2:A$601,$AA148)))</f>
        <v/>
      </c>
      <c r="B148">
        <f>IF($AA148="","",IF(INDEX('Per Invoice'!B$2:B$601,$AA148)="","",INDEX('Per Invoice'!B$2:B$601,$AA148)))</f>
        <v/>
      </c>
      <c r="C148">
        <f>IF($AA148="","",IF(INDEX('Per Invoice'!C$2:C$601,$AA148)="","",INDEX('Per Invoice'!C$2:C$601,$AA148)))</f>
        <v/>
      </c>
      <c r="D148">
        <f>IF($AA148="","",IF(INDEX('Per Invoice'!D$2:D$601,$AA148)="","",INDEX('Per Invoice'!D$2:D$601,$AA148)))</f>
        <v/>
      </c>
      <c r="E148" s="14">
        <f>IF($AA148="","",IF(INDEX('Per Invoice'!E$2:E$601,$AA148)="","",INDEX('Per Invoice'!E$2:E$601,$AA148)))</f>
        <v/>
      </c>
      <c r="F148">
        <f>IF($AA148="","",IF(INDEX('Per Invoice'!F$2:F$601,$AA148)="","",INDEX('Per Invoice'!F$2:F$601,$AA148)))</f>
        <v/>
      </c>
      <c r="G148">
        <f>IF($AA148="","",IF(INDEX('Per Invoice'!G$2:G$601,$AA148)="","",INDEX('Per Invoice'!G$2:G$601,$AA148)))</f>
        <v/>
      </c>
      <c r="H148">
        <f>IF($AA148="","",IF(INDEX('Per Invoice'!H$2:H$601,$AA148)="","",INDEX('Per Invoice'!H$2:H$601,$AA148)))</f>
        <v/>
      </c>
      <c r="I148">
        <f>IF($AA148="","",IF(INDEX('Per Invoice'!I$2:I$601,$AA148)="","",INDEX('Per Invoice'!I$2:I$601,$AA148)))</f>
        <v/>
      </c>
      <c r="J148">
        <f>IF($AA148="","",IF(INDEX('Per Invoice'!J$2:J$601,$AA148)="","",INDEX('Per Invoice'!J$2:J$601,$AA148)))</f>
        <v/>
      </c>
      <c r="K148" s="7">
        <f>IF($AA148="","",IF(INDEX('Per Invoice'!K$2:K$601,$AA148)="","",INDEX('Per Invoice'!K$2:K$601,$AA148)))</f>
        <v/>
      </c>
      <c r="L148">
        <f>IF($AA148="","",IF(INDEX('Per Invoice'!L$2:L$601,$AA148)="","",INDEX('Per Invoice'!L$2:L$601,$AA148)))</f>
        <v/>
      </c>
      <c r="M148">
        <f>IF($AA148="","",IF(INDEX('Per Invoice'!M$2:M$601,$AA148)="","",INDEX('Per Invoice'!M$2:M$601,$AA148)))</f>
        <v/>
      </c>
      <c r="N148">
        <f>IF($AA148="","",IF(INDEX('Per Invoice'!N$2:N$601,$AA148)="","",INDEX('Per Invoice'!N$2:N$601,$AA148)))</f>
        <v/>
      </c>
      <c r="O148" s="7">
        <f>IF($AA148="","",IF(INDEX('Per Invoice'!O$2:O$601,$AA148)="","",INDEX('Per Invoice'!O$2:O$601,$AA148)))</f>
        <v/>
      </c>
      <c r="P148" s="7">
        <f>IF($AA148="","",IF(INDEX('Per Invoice'!P$2:P$601,$AA148)="","",INDEX('Per Invoice'!P$2:P$601,$AA148)))</f>
        <v/>
      </c>
      <c r="Q148">
        <f>IF($AA148="","",IF(INDEX('Per Invoice'!Q$2:Q$601,$AA148)="","",INDEX('Per Invoice'!Q$2:Q$601,$AA148)))</f>
        <v/>
      </c>
      <c r="R148" s="7">
        <f>IF($AA148="","",IF(INDEX('Per Invoice'!R$2:R$601,$AA148)="","",INDEX('Per Invoice'!R$2:R$601,$AA148)))</f>
        <v/>
      </c>
      <c r="S148" s="7">
        <f>IF($AA148="","",IF(INDEX('Per Invoice'!S$2:S$601,$AA148)="","",INDEX('Per Invoice'!S$2:S$601,$AA148)))</f>
        <v/>
      </c>
      <c r="T148">
        <f>IF($AA148="","",IF(INDEX('Per Invoice'!T$2:T$601,$AA148)="","",INDEX('Per Invoice'!T$2:T$601,$AA148)))</f>
        <v/>
      </c>
      <c r="U148" s="7">
        <f>IF($AA148="","",IF(INDEX('Per Invoice'!U$2:U$601,$AA148)="","",INDEX('Per Invoice'!U$2:U$601,$AA148)))</f>
        <v/>
      </c>
      <c r="V148" s="7">
        <f>IF($AA148="","",IF(INDEX('Per Invoice'!V$2:V$601,$AA148)="","",INDEX('Per Invoice'!V$2:V$601,$AA148)))</f>
        <v/>
      </c>
      <c r="W148" s="7">
        <f>IF($AA148="","",IF(INDEX('Per Invoice'!W$2:W$601,$AA148)="","",INDEX('Per Invoice'!W$2:W$601,$AA148)))</f>
        <v/>
      </c>
      <c r="X148" s="7">
        <f>IF($AA148="","",IF(INDEX('Per Invoice'!X$2:X$601,$AA148)="","",INDEX('Per Invoice'!X$2:X$601,$AA148)))</f>
        <v/>
      </c>
      <c r="Y148" s="7">
        <f>IF($AA148="","",IF(INDEX('Per Invoice'!Y$2:Y$601,$AA148)="","",INDEX('Per Invoice'!Y$2:Y$601,$AA148)))</f>
        <v/>
      </c>
      <c r="Z148" s="7">
        <f>IF($AA148="","",IF(INDEX('Per Invoice'!Z$2:Z$601,$AA148)="","",INDEX('Per Invoice'!Z$2:Z$601,$AA148)))</f>
        <v/>
      </c>
      <c r="AA148" s="16">
        <f>IFERROR(MATCH(Settings!$C$27&amp;"|"&amp;ROWS($AA$2:$AA148),'Per Invoice'!$AC$2:$AC$601,0),"")</f>
        <v/>
      </c>
    </row>
    <row r="149">
      <c r="A149">
        <f>IF($AA149="","",IF(INDEX('Per Invoice'!A$2:A$601,$AA149)="","",INDEX('Per Invoice'!A$2:A$601,$AA149)))</f>
        <v/>
      </c>
      <c r="B149">
        <f>IF($AA149="","",IF(INDEX('Per Invoice'!B$2:B$601,$AA149)="","",INDEX('Per Invoice'!B$2:B$601,$AA149)))</f>
        <v/>
      </c>
      <c r="C149">
        <f>IF($AA149="","",IF(INDEX('Per Invoice'!C$2:C$601,$AA149)="","",INDEX('Per Invoice'!C$2:C$601,$AA149)))</f>
        <v/>
      </c>
      <c r="D149">
        <f>IF($AA149="","",IF(INDEX('Per Invoice'!D$2:D$601,$AA149)="","",INDEX('Per Invoice'!D$2:D$601,$AA149)))</f>
        <v/>
      </c>
      <c r="E149" s="14">
        <f>IF($AA149="","",IF(INDEX('Per Invoice'!E$2:E$601,$AA149)="","",INDEX('Per Invoice'!E$2:E$601,$AA149)))</f>
        <v/>
      </c>
      <c r="F149">
        <f>IF($AA149="","",IF(INDEX('Per Invoice'!F$2:F$601,$AA149)="","",INDEX('Per Invoice'!F$2:F$601,$AA149)))</f>
        <v/>
      </c>
      <c r="G149">
        <f>IF($AA149="","",IF(INDEX('Per Invoice'!G$2:G$601,$AA149)="","",INDEX('Per Invoice'!G$2:G$601,$AA149)))</f>
        <v/>
      </c>
      <c r="H149">
        <f>IF($AA149="","",IF(INDEX('Per Invoice'!H$2:H$601,$AA149)="","",INDEX('Per Invoice'!H$2:H$601,$AA149)))</f>
        <v/>
      </c>
      <c r="I149">
        <f>IF($AA149="","",IF(INDEX('Per Invoice'!I$2:I$601,$AA149)="","",INDEX('Per Invoice'!I$2:I$601,$AA149)))</f>
        <v/>
      </c>
      <c r="J149">
        <f>IF($AA149="","",IF(INDEX('Per Invoice'!J$2:J$601,$AA149)="","",INDEX('Per Invoice'!J$2:J$601,$AA149)))</f>
        <v/>
      </c>
      <c r="K149" s="7">
        <f>IF($AA149="","",IF(INDEX('Per Invoice'!K$2:K$601,$AA149)="","",INDEX('Per Invoice'!K$2:K$601,$AA149)))</f>
        <v/>
      </c>
      <c r="L149">
        <f>IF($AA149="","",IF(INDEX('Per Invoice'!L$2:L$601,$AA149)="","",INDEX('Per Invoice'!L$2:L$601,$AA149)))</f>
        <v/>
      </c>
      <c r="M149">
        <f>IF($AA149="","",IF(INDEX('Per Invoice'!M$2:M$601,$AA149)="","",INDEX('Per Invoice'!M$2:M$601,$AA149)))</f>
        <v/>
      </c>
      <c r="N149">
        <f>IF($AA149="","",IF(INDEX('Per Invoice'!N$2:N$601,$AA149)="","",INDEX('Per Invoice'!N$2:N$601,$AA149)))</f>
        <v/>
      </c>
      <c r="O149" s="7">
        <f>IF($AA149="","",IF(INDEX('Per Invoice'!O$2:O$601,$AA149)="","",INDEX('Per Invoice'!O$2:O$601,$AA149)))</f>
        <v/>
      </c>
      <c r="P149" s="7">
        <f>IF($AA149="","",IF(INDEX('Per Invoice'!P$2:P$601,$AA149)="","",INDEX('Per Invoice'!P$2:P$601,$AA149)))</f>
        <v/>
      </c>
      <c r="Q149">
        <f>IF($AA149="","",IF(INDEX('Per Invoice'!Q$2:Q$601,$AA149)="","",INDEX('Per Invoice'!Q$2:Q$601,$AA149)))</f>
        <v/>
      </c>
      <c r="R149" s="7">
        <f>IF($AA149="","",IF(INDEX('Per Invoice'!R$2:R$601,$AA149)="","",INDEX('Per Invoice'!R$2:R$601,$AA149)))</f>
        <v/>
      </c>
      <c r="S149" s="7">
        <f>IF($AA149="","",IF(INDEX('Per Invoice'!S$2:S$601,$AA149)="","",INDEX('Per Invoice'!S$2:S$601,$AA149)))</f>
        <v/>
      </c>
      <c r="T149">
        <f>IF($AA149="","",IF(INDEX('Per Invoice'!T$2:T$601,$AA149)="","",INDEX('Per Invoice'!T$2:T$601,$AA149)))</f>
        <v/>
      </c>
      <c r="U149" s="7">
        <f>IF($AA149="","",IF(INDEX('Per Invoice'!U$2:U$601,$AA149)="","",INDEX('Per Invoice'!U$2:U$601,$AA149)))</f>
        <v/>
      </c>
      <c r="V149" s="7">
        <f>IF($AA149="","",IF(INDEX('Per Invoice'!V$2:V$601,$AA149)="","",INDEX('Per Invoice'!V$2:V$601,$AA149)))</f>
        <v/>
      </c>
      <c r="W149" s="7">
        <f>IF($AA149="","",IF(INDEX('Per Invoice'!W$2:W$601,$AA149)="","",INDEX('Per Invoice'!W$2:W$601,$AA149)))</f>
        <v/>
      </c>
      <c r="X149" s="7">
        <f>IF($AA149="","",IF(INDEX('Per Invoice'!X$2:X$601,$AA149)="","",INDEX('Per Invoice'!X$2:X$601,$AA149)))</f>
        <v/>
      </c>
      <c r="Y149" s="7">
        <f>IF($AA149="","",IF(INDEX('Per Invoice'!Y$2:Y$601,$AA149)="","",INDEX('Per Invoice'!Y$2:Y$601,$AA149)))</f>
        <v/>
      </c>
      <c r="Z149" s="7">
        <f>IF($AA149="","",IF(INDEX('Per Invoice'!Z$2:Z$601,$AA149)="","",INDEX('Per Invoice'!Z$2:Z$601,$AA149)))</f>
        <v/>
      </c>
      <c r="AA149" s="16">
        <f>IFERROR(MATCH(Settings!$C$27&amp;"|"&amp;ROWS($AA$2:$AA149),'Per Invoice'!$AC$2:$AC$601,0),"")</f>
        <v/>
      </c>
    </row>
    <row r="150">
      <c r="A150">
        <f>IF($AA150="","",IF(INDEX('Per Invoice'!A$2:A$601,$AA150)="","",INDEX('Per Invoice'!A$2:A$601,$AA150)))</f>
        <v/>
      </c>
      <c r="B150">
        <f>IF($AA150="","",IF(INDEX('Per Invoice'!B$2:B$601,$AA150)="","",INDEX('Per Invoice'!B$2:B$601,$AA150)))</f>
        <v/>
      </c>
      <c r="C150">
        <f>IF($AA150="","",IF(INDEX('Per Invoice'!C$2:C$601,$AA150)="","",INDEX('Per Invoice'!C$2:C$601,$AA150)))</f>
        <v/>
      </c>
      <c r="D150">
        <f>IF($AA150="","",IF(INDEX('Per Invoice'!D$2:D$601,$AA150)="","",INDEX('Per Invoice'!D$2:D$601,$AA150)))</f>
        <v/>
      </c>
      <c r="E150" s="14">
        <f>IF($AA150="","",IF(INDEX('Per Invoice'!E$2:E$601,$AA150)="","",INDEX('Per Invoice'!E$2:E$601,$AA150)))</f>
        <v/>
      </c>
      <c r="F150">
        <f>IF($AA150="","",IF(INDEX('Per Invoice'!F$2:F$601,$AA150)="","",INDEX('Per Invoice'!F$2:F$601,$AA150)))</f>
        <v/>
      </c>
      <c r="G150">
        <f>IF($AA150="","",IF(INDEX('Per Invoice'!G$2:G$601,$AA150)="","",INDEX('Per Invoice'!G$2:G$601,$AA150)))</f>
        <v/>
      </c>
      <c r="H150">
        <f>IF($AA150="","",IF(INDEX('Per Invoice'!H$2:H$601,$AA150)="","",INDEX('Per Invoice'!H$2:H$601,$AA150)))</f>
        <v/>
      </c>
      <c r="I150">
        <f>IF($AA150="","",IF(INDEX('Per Invoice'!I$2:I$601,$AA150)="","",INDEX('Per Invoice'!I$2:I$601,$AA150)))</f>
        <v/>
      </c>
      <c r="J150">
        <f>IF($AA150="","",IF(INDEX('Per Invoice'!J$2:J$601,$AA150)="","",INDEX('Per Invoice'!J$2:J$601,$AA150)))</f>
        <v/>
      </c>
      <c r="K150" s="7">
        <f>IF($AA150="","",IF(INDEX('Per Invoice'!K$2:K$601,$AA150)="","",INDEX('Per Invoice'!K$2:K$601,$AA150)))</f>
        <v/>
      </c>
      <c r="L150">
        <f>IF($AA150="","",IF(INDEX('Per Invoice'!L$2:L$601,$AA150)="","",INDEX('Per Invoice'!L$2:L$601,$AA150)))</f>
        <v/>
      </c>
      <c r="M150">
        <f>IF($AA150="","",IF(INDEX('Per Invoice'!M$2:M$601,$AA150)="","",INDEX('Per Invoice'!M$2:M$601,$AA150)))</f>
        <v/>
      </c>
      <c r="N150">
        <f>IF($AA150="","",IF(INDEX('Per Invoice'!N$2:N$601,$AA150)="","",INDEX('Per Invoice'!N$2:N$601,$AA150)))</f>
        <v/>
      </c>
      <c r="O150" s="7">
        <f>IF($AA150="","",IF(INDEX('Per Invoice'!O$2:O$601,$AA150)="","",INDEX('Per Invoice'!O$2:O$601,$AA150)))</f>
        <v/>
      </c>
      <c r="P150" s="7">
        <f>IF($AA150="","",IF(INDEX('Per Invoice'!P$2:P$601,$AA150)="","",INDEX('Per Invoice'!P$2:P$601,$AA150)))</f>
        <v/>
      </c>
      <c r="Q150">
        <f>IF($AA150="","",IF(INDEX('Per Invoice'!Q$2:Q$601,$AA150)="","",INDEX('Per Invoice'!Q$2:Q$601,$AA150)))</f>
        <v/>
      </c>
      <c r="R150" s="7">
        <f>IF($AA150="","",IF(INDEX('Per Invoice'!R$2:R$601,$AA150)="","",INDEX('Per Invoice'!R$2:R$601,$AA150)))</f>
        <v/>
      </c>
      <c r="S150" s="7">
        <f>IF($AA150="","",IF(INDEX('Per Invoice'!S$2:S$601,$AA150)="","",INDEX('Per Invoice'!S$2:S$601,$AA150)))</f>
        <v/>
      </c>
      <c r="T150">
        <f>IF($AA150="","",IF(INDEX('Per Invoice'!T$2:T$601,$AA150)="","",INDEX('Per Invoice'!T$2:T$601,$AA150)))</f>
        <v/>
      </c>
      <c r="U150" s="7">
        <f>IF($AA150="","",IF(INDEX('Per Invoice'!U$2:U$601,$AA150)="","",INDEX('Per Invoice'!U$2:U$601,$AA150)))</f>
        <v/>
      </c>
      <c r="V150" s="7">
        <f>IF($AA150="","",IF(INDEX('Per Invoice'!V$2:V$601,$AA150)="","",INDEX('Per Invoice'!V$2:V$601,$AA150)))</f>
        <v/>
      </c>
      <c r="W150" s="7">
        <f>IF($AA150="","",IF(INDEX('Per Invoice'!W$2:W$601,$AA150)="","",INDEX('Per Invoice'!W$2:W$601,$AA150)))</f>
        <v/>
      </c>
      <c r="X150" s="7">
        <f>IF($AA150="","",IF(INDEX('Per Invoice'!X$2:X$601,$AA150)="","",INDEX('Per Invoice'!X$2:X$601,$AA150)))</f>
        <v/>
      </c>
      <c r="Y150" s="7">
        <f>IF($AA150="","",IF(INDEX('Per Invoice'!Y$2:Y$601,$AA150)="","",INDEX('Per Invoice'!Y$2:Y$601,$AA150)))</f>
        <v/>
      </c>
      <c r="Z150" s="7">
        <f>IF($AA150="","",IF(INDEX('Per Invoice'!Z$2:Z$601,$AA150)="","",INDEX('Per Invoice'!Z$2:Z$601,$AA150)))</f>
        <v/>
      </c>
      <c r="AA150" s="16">
        <f>IFERROR(MATCH(Settings!$C$27&amp;"|"&amp;ROWS($AA$2:$AA150),'Per Invoice'!$AC$2:$AC$601,0),"")</f>
        <v/>
      </c>
    </row>
    <row r="151">
      <c r="A151">
        <f>IF($AA151="","",IF(INDEX('Per Invoice'!A$2:A$601,$AA151)="","",INDEX('Per Invoice'!A$2:A$601,$AA151)))</f>
        <v/>
      </c>
      <c r="B151">
        <f>IF($AA151="","",IF(INDEX('Per Invoice'!B$2:B$601,$AA151)="","",INDEX('Per Invoice'!B$2:B$601,$AA151)))</f>
        <v/>
      </c>
      <c r="C151">
        <f>IF($AA151="","",IF(INDEX('Per Invoice'!C$2:C$601,$AA151)="","",INDEX('Per Invoice'!C$2:C$601,$AA151)))</f>
        <v/>
      </c>
      <c r="D151">
        <f>IF($AA151="","",IF(INDEX('Per Invoice'!D$2:D$601,$AA151)="","",INDEX('Per Invoice'!D$2:D$601,$AA151)))</f>
        <v/>
      </c>
      <c r="E151" s="14">
        <f>IF($AA151="","",IF(INDEX('Per Invoice'!E$2:E$601,$AA151)="","",INDEX('Per Invoice'!E$2:E$601,$AA151)))</f>
        <v/>
      </c>
      <c r="F151">
        <f>IF($AA151="","",IF(INDEX('Per Invoice'!F$2:F$601,$AA151)="","",INDEX('Per Invoice'!F$2:F$601,$AA151)))</f>
        <v/>
      </c>
      <c r="G151">
        <f>IF($AA151="","",IF(INDEX('Per Invoice'!G$2:G$601,$AA151)="","",INDEX('Per Invoice'!G$2:G$601,$AA151)))</f>
        <v/>
      </c>
      <c r="H151">
        <f>IF($AA151="","",IF(INDEX('Per Invoice'!H$2:H$601,$AA151)="","",INDEX('Per Invoice'!H$2:H$601,$AA151)))</f>
        <v/>
      </c>
      <c r="I151">
        <f>IF($AA151="","",IF(INDEX('Per Invoice'!I$2:I$601,$AA151)="","",INDEX('Per Invoice'!I$2:I$601,$AA151)))</f>
        <v/>
      </c>
      <c r="J151">
        <f>IF($AA151="","",IF(INDEX('Per Invoice'!J$2:J$601,$AA151)="","",INDEX('Per Invoice'!J$2:J$601,$AA151)))</f>
        <v/>
      </c>
      <c r="K151" s="7">
        <f>IF($AA151="","",IF(INDEX('Per Invoice'!K$2:K$601,$AA151)="","",INDEX('Per Invoice'!K$2:K$601,$AA151)))</f>
        <v/>
      </c>
      <c r="L151">
        <f>IF($AA151="","",IF(INDEX('Per Invoice'!L$2:L$601,$AA151)="","",INDEX('Per Invoice'!L$2:L$601,$AA151)))</f>
        <v/>
      </c>
      <c r="M151">
        <f>IF($AA151="","",IF(INDEX('Per Invoice'!M$2:M$601,$AA151)="","",INDEX('Per Invoice'!M$2:M$601,$AA151)))</f>
        <v/>
      </c>
      <c r="N151">
        <f>IF($AA151="","",IF(INDEX('Per Invoice'!N$2:N$601,$AA151)="","",INDEX('Per Invoice'!N$2:N$601,$AA151)))</f>
        <v/>
      </c>
      <c r="O151" s="7">
        <f>IF($AA151="","",IF(INDEX('Per Invoice'!O$2:O$601,$AA151)="","",INDEX('Per Invoice'!O$2:O$601,$AA151)))</f>
        <v/>
      </c>
      <c r="P151" s="7">
        <f>IF($AA151="","",IF(INDEX('Per Invoice'!P$2:P$601,$AA151)="","",INDEX('Per Invoice'!P$2:P$601,$AA151)))</f>
        <v/>
      </c>
      <c r="Q151">
        <f>IF($AA151="","",IF(INDEX('Per Invoice'!Q$2:Q$601,$AA151)="","",INDEX('Per Invoice'!Q$2:Q$601,$AA151)))</f>
        <v/>
      </c>
      <c r="R151" s="7">
        <f>IF($AA151="","",IF(INDEX('Per Invoice'!R$2:R$601,$AA151)="","",INDEX('Per Invoice'!R$2:R$601,$AA151)))</f>
        <v/>
      </c>
      <c r="S151" s="7">
        <f>IF($AA151="","",IF(INDEX('Per Invoice'!S$2:S$601,$AA151)="","",INDEX('Per Invoice'!S$2:S$601,$AA151)))</f>
        <v/>
      </c>
      <c r="T151">
        <f>IF($AA151="","",IF(INDEX('Per Invoice'!T$2:T$601,$AA151)="","",INDEX('Per Invoice'!T$2:T$601,$AA151)))</f>
        <v/>
      </c>
      <c r="U151" s="7">
        <f>IF($AA151="","",IF(INDEX('Per Invoice'!U$2:U$601,$AA151)="","",INDEX('Per Invoice'!U$2:U$601,$AA151)))</f>
        <v/>
      </c>
      <c r="V151" s="7">
        <f>IF($AA151="","",IF(INDEX('Per Invoice'!V$2:V$601,$AA151)="","",INDEX('Per Invoice'!V$2:V$601,$AA151)))</f>
        <v/>
      </c>
      <c r="W151" s="7">
        <f>IF($AA151="","",IF(INDEX('Per Invoice'!W$2:W$601,$AA151)="","",INDEX('Per Invoice'!W$2:W$601,$AA151)))</f>
        <v/>
      </c>
      <c r="X151" s="7">
        <f>IF($AA151="","",IF(INDEX('Per Invoice'!X$2:X$601,$AA151)="","",INDEX('Per Invoice'!X$2:X$601,$AA151)))</f>
        <v/>
      </c>
      <c r="Y151" s="7">
        <f>IF($AA151="","",IF(INDEX('Per Invoice'!Y$2:Y$601,$AA151)="","",INDEX('Per Invoice'!Y$2:Y$601,$AA151)))</f>
        <v/>
      </c>
      <c r="Z151" s="7">
        <f>IF($AA151="","",IF(INDEX('Per Invoice'!Z$2:Z$601,$AA151)="","",INDEX('Per Invoice'!Z$2:Z$601,$AA151)))</f>
        <v/>
      </c>
      <c r="AA151" s="16">
        <f>IFERROR(MATCH(Settings!$C$27&amp;"|"&amp;ROWS($AA$2:$AA151),'Per Invoice'!$AC$2:$AC$601,0),"")</f>
        <v/>
      </c>
    </row>
    <row r="152">
      <c r="A152">
        <f>IF($AA152="","",IF(INDEX('Per Invoice'!A$2:A$601,$AA152)="","",INDEX('Per Invoice'!A$2:A$601,$AA152)))</f>
        <v/>
      </c>
      <c r="B152">
        <f>IF($AA152="","",IF(INDEX('Per Invoice'!B$2:B$601,$AA152)="","",INDEX('Per Invoice'!B$2:B$601,$AA152)))</f>
        <v/>
      </c>
      <c r="C152">
        <f>IF($AA152="","",IF(INDEX('Per Invoice'!C$2:C$601,$AA152)="","",INDEX('Per Invoice'!C$2:C$601,$AA152)))</f>
        <v/>
      </c>
      <c r="D152">
        <f>IF($AA152="","",IF(INDEX('Per Invoice'!D$2:D$601,$AA152)="","",INDEX('Per Invoice'!D$2:D$601,$AA152)))</f>
        <v/>
      </c>
      <c r="E152" s="14">
        <f>IF($AA152="","",IF(INDEX('Per Invoice'!E$2:E$601,$AA152)="","",INDEX('Per Invoice'!E$2:E$601,$AA152)))</f>
        <v/>
      </c>
      <c r="F152">
        <f>IF($AA152="","",IF(INDEX('Per Invoice'!F$2:F$601,$AA152)="","",INDEX('Per Invoice'!F$2:F$601,$AA152)))</f>
        <v/>
      </c>
      <c r="G152">
        <f>IF($AA152="","",IF(INDEX('Per Invoice'!G$2:G$601,$AA152)="","",INDEX('Per Invoice'!G$2:G$601,$AA152)))</f>
        <v/>
      </c>
      <c r="H152">
        <f>IF($AA152="","",IF(INDEX('Per Invoice'!H$2:H$601,$AA152)="","",INDEX('Per Invoice'!H$2:H$601,$AA152)))</f>
        <v/>
      </c>
      <c r="I152">
        <f>IF($AA152="","",IF(INDEX('Per Invoice'!I$2:I$601,$AA152)="","",INDEX('Per Invoice'!I$2:I$601,$AA152)))</f>
        <v/>
      </c>
      <c r="J152">
        <f>IF($AA152="","",IF(INDEX('Per Invoice'!J$2:J$601,$AA152)="","",INDEX('Per Invoice'!J$2:J$601,$AA152)))</f>
        <v/>
      </c>
      <c r="K152" s="7">
        <f>IF($AA152="","",IF(INDEX('Per Invoice'!K$2:K$601,$AA152)="","",INDEX('Per Invoice'!K$2:K$601,$AA152)))</f>
        <v/>
      </c>
      <c r="L152">
        <f>IF($AA152="","",IF(INDEX('Per Invoice'!L$2:L$601,$AA152)="","",INDEX('Per Invoice'!L$2:L$601,$AA152)))</f>
        <v/>
      </c>
      <c r="M152">
        <f>IF($AA152="","",IF(INDEX('Per Invoice'!M$2:M$601,$AA152)="","",INDEX('Per Invoice'!M$2:M$601,$AA152)))</f>
        <v/>
      </c>
      <c r="N152">
        <f>IF($AA152="","",IF(INDEX('Per Invoice'!N$2:N$601,$AA152)="","",INDEX('Per Invoice'!N$2:N$601,$AA152)))</f>
        <v/>
      </c>
      <c r="O152" s="7">
        <f>IF($AA152="","",IF(INDEX('Per Invoice'!O$2:O$601,$AA152)="","",INDEX('Per Invoice'!O$2:O$601,$AA152)))</f>
        <v/>
      </c>
      <c r="P152" s="7">
        <f>IF($AA152="","",IF(INDEX('Per Invoice'!P$2:P$601,$AA152)="","",INDEX('Per Invoice'!P$2:P$601,$AA152)))</f>
        <v/>
      </c>
      <c r="Q152">
        <f>IF($AA152="","",IF(INDEX('Per Invoice'!Q$2:Q$601,$AA152)="","",INDEX('Per Invoice'!Q$2:Q$601,$AA152)))</f>
        <v/>
      </c>
      <c r="R152" s="7">
        <f>IF($AA152="","",IF(INDEX('Per Invoice'!R$2:R$601,$AA152)="","",INDEX('Per Invoice'!R$2:R$601,$AA152)))</f>
        <v/>
      </c>
      <c r="S152" s="7">
        <f>IF($AA152="","",IF(INDEX('Per Invoice'!S$2:S$601,$AA152)="","",INDEX('Per Invoice'!S$2:S$601,$AA152)))</f>
        <v/>
      </c>
      <c r="T152">
        <f>IF($AA152="","",IF(INDEX('Per Invoice'!T$2:T$601,$AA152)="","",INDEX('Per Invoice'!T$2:T$601,$AA152)))</f>
        <v/>
      </c>
      <c r="U152" s="7">
        <f>IF($AA152="","",IF(INDEX('Per Invoice'!U$2:U$601,$AA152)="","",INDEX('Per Invoice'!U$2:U$601,$AA152)))</f>
        <v/>
      </c>
      <c r="V152" s="7">
        <f>IF($AA152="","",IF(INDEX('Per Invoice'!V$2:V$601,$AA152)="","",INDEX('Per Invoice'!V$2:V$601,$AA152)))</f>
        <v/>
      </c>
      <c r="W152" s="7">
        <f>IF($AA152="","",IF(INDEX('Per Invoice'!W$2:W$601,$AA152)="","",INDEX('Per Invoice'!W$2:W$601,$AA152)))</f>
        <v/>
      </c>
      <c r="X152" s="7">
        <f>IF($AA152="","",IF(INDEX('Per Invoice'!X$2:X$601,$AA152)="","",INDEX('Per Invoice'!X$2:X$601,$AA152)))</f>
        <v/>
      </c>
      <c r="Y152" s="7">
        <f>IF($AA152="","",IF(INDEX('Per Invoice'!Y$2:Y$601,$AA152)="","",INDEX('Per Invoice'!Y$2:Y$601,$AA152)))</f>
        <v/>
      </c>
      <c r="Z152" s="7">
        <f>IF($AA152="","",IF(INDEX('Per Invoice'!Z$2:Z$601,$AA152)="","",INDEX('Per Invoice'!Z$2:Z$601,$AA152)))</f>
        <v/>
      </c>
      <c r="AA152" s="16">
        <f>IFERROR(MATCH(Settings!$C$27&amp;"|"&amp;ROWS($AA$2:$AA152),'Per Invoice'!$AC$2:$AC$601,0),"")</f>
        <v/>
      </c>
    </row>
    <row r="153">
      <c r="A153">
        <f>IF($AA153="","",IF(INDEX('Per Invoice'!A$2:A$601,$AA153)="","",INDEX('Per Invoice'!A$2:A$601,$AA153)))</f>
        <v/>
      </c>
      <c r="B153">
        <f>IF($AA153="","",IF(INDEX('Per Invoice'!B$2:B$601,$AA153)="","",INDEX('Per Invoice'!B$2:B$601,$AA153)))</f>
        <v/>
      </c>
      <c r="C153">
        <f>IF($AA153="","",IF(INDEX('Per Invoice'!C$2:C$601,$AA153)="","",INDEX('Per Invoice'!C$2:C$601,$AA153)))</f>
        <v/>
      </c>
      <c r="D153">
        <f>IF($AA153="","",IF(INDEX('Per Invoice'!D$2:D$601,$AA153)="","",INDEX('Per Invoice'!D$2:D$601,$AA153)))</f>
        <v/>
      </c>
      <c r="E153" s="14">
        <f>IF($AA153="","",IF(INDEX('Per Invoice'!E$2:E$601,$AA153)="","",INDEX('Per Invoice'!E$2:E$601,$AA153)))</f>
        <v/>
      </c>
      <c r="F153">
        <f>IF($AA153="","",IF(INDEX('Per Invoice'!F$2:F$601,$AA153)="","",INDEX('Per Invoice'!F$2:F$601,$AA153)))</f>
        <v/>
      </c>
      <c r="G153">
        <f>IF($AA153="","",IF(INDEX('Per Invoice'!G$2:G$601,$AA153)="","",INDEX('Per Invoice'!G$2:G$601,$AA153)))</f>
        <v/>
      </c>
      <c r="H153">
        <f>IF($AA153="","",IF(INDEX('Per Invoice'!H$2:H$601,$AA153)="","",INDEX('Per Invoice'!H$2:H$601,$AA153)))</f>
        <v/>
      </c>
      <c r="I153">
        <f>IF($AA153="","",IF(INDEX('Per Invoice'!I$2:I$601,$AA153)="","",INDEX('Per Invoice'!I$2:I$601,$AA153)))</f>
        <v/>
      </c>
      <c r="J153">
        <f>IF($AA153="","",IF(INDEX('Per Invoice'!J$2:J$601,$AA153)="","",INDEX('Per Invoice'!J$2:J$601,$AA153)))</f>
        <v/>
      </c>
      <c r="K153" s="7">
        <f>IF($AA153="","",IF(INDEX('Per Invoice'!K$2:K$601,$AA153)="","",INDEX('Per Invoice'!K$2:K$601,$AA153)))</f>
        <v/>
      </c>
      <c r="L153">
        <f>IF($AA153="","",IF(INDEX('Per Invoice'!L$2:L$601,$AA153)="","",INDEX('Per Invoice'!L$2:L$601,$AA153)))</f>
        <v/>
      </c>
      <c r="M153">
        <f>IF($AA153="","",IF(INDEX('Per Invoice'!M$2:M$601,$AA153)="","",INDEX('Per Invoice'!M$2:M$601,$AA153)))</f>
        <v/>
      </c>
      <c r="N153">
        <f>IF($AA153="","",IF(INDEX('Per Invoice'!N$2:N$601,$AA153)="","",INDEX('Per Invoice'!N$2:N$601,$AA153)))</f>
        <v/>
      </c>
      <c r="O153" s="7">
        <f>IF($AA153="","",IF(INDEX('Per Invoice'!O$2:O$601,$AA153)="","",INDEX('Per Invoice'!O$2:O$601,$AA153)))</f>
        <v/>
      </c>
      <c r="P153" s="7">
        <f>IF($AA153="","",IF(INDEX('Per Invoice'!P$2:P$601,$AA153)="","",INDEX('Per Invoice'!P$2:P$601,$AA153)))</f>
        <v/>
      </c>
      <c r="Q153">
        <f>IF($AA153="","",IF(INDEX('Per Invoice'!Q$2:Q$601,$AA153)="","",INDEX('Per Invoice'!Q$2:Q$601,$AA153)))</f>
        <v/>
      </c>
      <c r="R153" s="7">
        <f>IF($AA153="","",IF(INDEX('Per Invoice'!R$2:R$601,$AA153)="","",INDEX('Per Invoice'!R$2:R$601,$AA153)))</f>
        <v/>
      </c>
      <c r="S153" s="7">
        <f>IF($AA153="","",IF(INDEX('Per Invoice'!S$2:S$601,$AA153)="","",INDEX('Per Invoice'!S$2:S$601,$AA153)))</f>
        <v/>
      </c>
      <c r="T153">
        <f>IF($AA153="","",IF(INDEX('Per Invoice'!T$2:T$601,$AA153)="","",INDEX('Per Invoice'!T$2:T$601,$AA153)))</f>
        <v/>
      </c>
      <c r="U153" s="7">
        <f>IF($AA153="","",IF(INDEX('Per Invoice'!U$2:U$601,$AA153)="","",INDEX('Per Invoice'!U$2:U$601,$AA153)))</f>
        <v/>
      </c>
      <c r="V153" s="7">
        <f>IF($AA153="","",IF(INDEX('Per Invoice'!V$2:V$601,$AA153)="","",INDEX('Per Invoice'!V$2:V$601,$AA153)))</f>
        <v/>
      </c>
      <c r="W153" s="7">
        <f>IF($AA153="","",IF(INDEX('Per Invoice'!W$2:W$601,$AA153)="","",INDEX('Per Invoice'!W$2:W$601,$AA153)))</f>
        <v/>
      </c>
      <c r="X153" s="7">
        <f>IF($AA153="","",IF(INDEX('Per Invoice'!X$2:X$601,$AA153)="","",INDEX('Per Invoice'!X$2:X$601,$AA153)))</f>
        <v/>
      </c>
      <c r="Y153" s="7">
        <f>IF($AA153="","",IF(INDEX('Per Invoice'!Y$2:Y$601,$AA153)="","",INDEX('Per Invoice'!Y$2:Y$601,$AA153)))</f>
        <v/>
      </c>
      <c r="Z153" s="7">
        <f>IF($AA153="","",IF(INDEX('Per Invoice'!Z$2:Z$601,$AA153)="","",INDEX('Per Invoice'!Z$2:Z$601,$AA153)))</f>
        <v/>
      </c>
      <c r="AA153" s="16">
        <f>IFERROR(MATCH(Settings!$C$27&amp;"|"&amp;ROWS($AA$2:$AA153),'Per Invoice'!$AC$2:$AC$601,0),"")</f>
        <v/>
      </c>
    </row>
    <row r="154">
      <c r="A154">
        <f>IF($AA154="","",IF(INDEX('Per Invoice'!A$2:A$601,$AA154)="","",INDEX('Per Invoice'!A$2:A$601,$AA154)))</f>
        <v/>
      </c>
      <c r="B154">
        <f>IF($AA154="","",IF(INDEX('Per Invoice'!B$2:B$601,$AA154)="","",INDEX('Per Invoice'!B$2:B$601,$AA154)))</f>
        <v/>
      </c>
      <c r="C154">
        <f>IF($AA154="","",IF(INDEX('Per Invoice'!C$2:C$601,$AA154)="","",INDEX('Per Invoice'!C$2:C$601,$AA154)))</f>
        <v/>
      </c>
      <c r="D154">
        <f>IF($AA154="","",IF(INDEX('Per Invoice'!D$2:D$601,$AA154)="","",INDEX('Per Invoice'!D$2:D$601,$AA154)))</f>
        <v/>
      </c>
      <c r="E154" s="14">
        <f>IF($AA154="","",IF(INDEX('Per Invoice'!E$2:E$601,$AA154)="","",INDEX('Per Invoice'!E$2:E$601,$AA154)))</f>
        <v/>
      </c>
      <c r="F154">
        <f>IF($AA154="","",IF(INDEX('Per Invoice'!F$2:F$601,$AA154)="","",INDEX('Per Invoice'!F$2:F$601,$AA154)))</f>
        <v/>
      </c>
      <c r="G154">
        <f>IF($AA154="","",IF(INDEX('Per Invoice'!G$2:G$601,$AA154)="","",INDEX('Per Invoice'!G$2:G$601,$AA154)))</f>
        <v/>
      </c>
      <c r="H154">
        <f>IF($AA154="","",IF(INDEX('Per Invoice'!H$2:H$601,$AA154)="","",INDEX('Per Invoice'!H$2:H$601,$AA154)))</f>
        <v/>
      </c>
      <c r="I154">
        <f>IF($AA154="","",IF(INDEX('Per Invoice'!I$2:I$601,$AA154)="","",INDEX('Per Invoice'!I$2:I$601,$AA154)))</f>
        <v/>
      </c>
      <c r="J154">
        <f>IF($AA154="","",IF(INDEX('Per Invoice'!J$2:J$601,$AA154)="","",INDEX('Per Invoice'!J$2:J$601,$AA154)))</f>
        <v/>
      </c>
      <c r="K154" s="7">
        <f>IF($AA154="","",IF(INDEX('Per Invoice'!K$2:K$601,$AA154)="","",INDEX('Per Invoice'!K$2:K$601,$AA154)))</f>
        <v/>
      </c>
      <c r="L154">
        <f>IF($AA154="","",IF(INDEX('Per Invoice'!L$2:L$601,$AA154)="","",INDEX('Per Invoice'!L$2:L$601,$AA154)))</f>
        <v/>
      </c>
      <c r="M154">
        <f>IF($AA154="","",IF(INDEX('Per Invoice'!M$2:M$601,$AA154)="","",INDEX('Per Invoice'!M$2:M$601,$AA154)))</f>
        <v/>
      </c>
      <c r="N154">
        <f>IF($AA154="","",IF(INDEX('Per Invoice'!N$2:N$601,$AA154)="","",INDEX('Per Invoice'!N$2:N$601,$AA154)))</f>
        <v/>
      </c>
      <c r="O154" s="7">
        <f>IF($AA154="","",IF(INDEX('Per Invoice'!O$2:O$601,$AA154)="","",INDEX('Per Invoice'!O$2:O$601,$AA154)))</f>
        <v/>
      </c>
      <c r="P154" s="7">
        <f>IF($AA154="","",IF(INDEX('Per Invoice'!P$2:P$601,$AA154)="","",INDEX('Per Invoice'!P$2:P$601,$AA154)))</f>
        <v/>
      </c>
      <c r="Q154">
        <f>IF($AA154="","",IF(INDEX('Per Invoice'!Q$2:Q$601,$AA154)="","",INDEX('Per Invoice'!Q$2:Q$601,$AA154)))</f>
        <v/>
      </c>
      <c r="R154" s="7">
        <f>IF($AA154="","",IF(INDEX('Per Invoice'!R$2:R$601,$AA154)="","",INDEX('Per Invoice'!R$2:R$601,$AA154)))</f>
        <v/>
      </c>
      <c r="S154" s="7">
        <f>IF($AA154="","",IF(INDEX('Per Invoice'!S$2:S$601,$AA154)="","",INDEX('Per Invoice'!S$2:S$601,$AA154)))</f>
        <v/>
      </c>
      <c r="T154">
        <f>IF($AA154="","",IF(INDEX('Per Invoice'!T$2:T$601,$AA154)="","",INDEX('Per Invoice'!T$2:T$601,$AA154)))</f>
        <v/>
      </c>
      <c r="U154" s="7">
        <f>IF($AA154="","",IF(INDEX('Per Invoice'!U$2:U$601,$AA154)="","",INDEX('Per Invoice'!U$2:U$601,$AA154)))</f>
        <v/>
      </c>
      <c r="V154" s="7">
        <f>IF($AA154="","",IF(INDEX('Per Invoice'!V$2:V$601,$AA154)="","",INDEX('Per Invoice'!V$2:V$601,$AA154)))</f>
        <v/>
      </c>
      <c r="W154" s="7">
        <f>IF($AA154="","",IF(INDEX('Per Invoice'!W$2:W$601,$AA154)="","",INDEX('Per Invoice'!W$2:W$601,$AA154)))</f>
        <v/>
      </c>
      <c r="X154" s="7">
        <f>IF($AA154="","",IF(INDEX('Per Invoice'!X$2:X$601,$AA154)="","",INDEX('Per Invoice'!X$2:X$601,$AA154)))</f>
        <v/>
      </c>
      <c r="Y154" s="7">
        <f>IF($AA154="","",IF(INDEX('Per Invoice'!Y$2:Y$601,$AA154)="","",INDEX('Per Invoice'!Y$2:Y$601,$AA154)))</f>
        <v/>
      </c>
      <c r="Z154" s="7">
        <f>IF($AA154="","",IF(INDEX('Per Invoice'!Z$2:Z$601,$AA154)="","",INDEX('Per Invoice'!Z$2:Z$601,$AA154)))</f>
        <v/>
      </c>
      <c r="AA154" s="16">
        <f>IFERROR(MATCH(Settings!$C$27&amp;"|"&amp;ROWS($AA$2:$AA154),'Per Invoice'!$AC$2:$AC$601,0),"")</f>
        <v/>
      </c>
    </row>
    <row r="155">
      <c r="A155">
        <f>IF($AA155="","",IF(INDEX('Per Invoice'!A$2:A$601,$AA155)="","",INDEX('Per Invoice'!A$2:A$601,$AA155)))</f>
        <v/>
      </c>
      <c r="B155">
        <f>IF($AA155="","",IF(INDEX('Per Invoice'!B$2:B$601,$AA155)="","",INDEX('Per Invoice'!B$2:B$601,$AA155)))</f>
        <v/>
      </c>
      <c r="C155">
        <f>IF($AA155="","",IF(INDEX('Per Invoice'!C$2:C$601,$AA155)="","",INDEX('Per Invoice'!C$2:C$601,$AA155)))</f>
        <v/>
      </c>
      <c r="D155">
        <f>IF($AA155="","",IF(INDEX('Per Invoice'!D$2:D$601,$AA155)="","",INDEX('Per Invoice'!D$2:D$601,$AA155)))</f>
        <v/>
      </c>
      <c r="E155" s="14">
        <f>IF($AA155="","",IF(INDEX('Per Invoice'!E$2:E$601,$AA155)="","",INDEX('Per Invoice'!E$2:E$601,$AA155)))</f>
        <v/>
      </c>
      <c r="F155">
        <f>IF($AA155="","",IF(INDEX('Per Invoice'!F$2:F$601,$AA155)="","",INDEX('Per Invoice'!F$2:F$601,$AA155)))</f>
        <v/>
      </c>
      <c r="G155">
        <f>IF($AA155="","",IF(INDEX('Per Invoice'!G$2:G$601,$AA155)="","",INDEX('Per Invoice'!G$2:G$601,$AA155)))</f>
        <v/>
      </c>
      <c r="H155">
        <f>IF($AA155="","",IF(INDEX('Per Invoice'!H$2:H$601,$AA155)="","",INDEX('Per Invoice'!H$2:H$601,$AA155)))</f>
        <v/>
      </c>
      <c r="I155">
        <f>IF($AA155="","",IF(INDEX('Per Invoice'!I$2:I$601,$AA155)="","",INDEX('Per Invoice'!I$2:I$601,$AA155)))</f>
        <v/>
      </c>
      <c r="J155">
        <f>IF($AA155="","",IF(INDEX('Per Invoice'!J$2:J$601,$AA155)="","",INDEX('Per Invoice'!J$2:J$601,$AA155)))</f>
        <v/>
      </c>
      <c r="K155" s="7">
        <f>IF($AA155="","",IF(INDEX('Per Invoice'!K$2:K$601,$AA155)="","",INDEX('Per Invoice'!K$2:K$601,$AA155)))</f>
        <v/>
      </c>
      <c r="L155">
        <f>IF($AA155="","",IF(INDEX('Per Invoice'!L$2:L$601,$AA155)="","",INDEX('Per Invoice'!L$2:L$601,$AA155)))</f>
        <v/>
      </c>
      <c r="M155">
        <f>IF($AA155="","",IF(INDEX('Per Invoice'!M$2:M$601,$AA155)="","",INDEX('Per Invoice'!M$2:M$601,$AA155)))</f>
        <v/>
      </c>
      <c r="N155">
        <f>IF($AA155="","",IF(INDEX('Per Invoice'!N$2:N$601,$AA155)="","",INDEX('Per Invoice'!N$2:N$601,$AA155)))</f>
        <v/>
      </c>
      <c r="O155" s="7">
        <f>IF($AA155="","",IF(INDEX('Per Invoice'!O$2:O$601,$AA155)="","",INDEX('Per Invoice'!O$2:O$601,$AA155)))</f>
        <v/>
      </c>
      <c r="P155" s="7">
        <f>IF($AA155="","",IF(INDEX('Per Invoice'!P$2:P$601,$AA155)="","",INDEX('Per Invoice'!P$2:P$601,$AA155)))</f>
        <v/>
      </c>
      <c r="Q155">
        <f>IF($AA155="","",IF(INDEX('Per Invoice'!Q$2:Q$601,$AA155)="","",INDEX('Per Invoice'!Q$2:Q$601,$AA155)))</f>
        <v/>
      </c>
      <c r="R155" s="7">
        <f>IF($AA155="","",IF(INDEX('Per Invoice'!R$2:R$601,$AA155)="","",INDEX('Per Invoice'!R$2:R$601,$AA155)))</f>
        <v/>
      </c>
      <c r="S155" s="7">
        <f>IF($AA155="","",IF(INDEX('Per Invoice'!S$2:S$601,$AA155)="","",INDEX('Per Invoice'!S$2:S$601,$AA155)))</f>
        <v/>
      </c>
      <c r="T155">
        <f>IF($AA155="","",IF(INDEX('Per Invoice'!T$2:T$601,$AA155)="","",INDEX('Per Invoice'!T$2:T$601,$AA155)))</f>
        <v/>
      </c>
      <c r="U155" s="7">
        <f>IF($AA155="","",IF(INDEX('Per Invoice'!U$2:U$601,$AA155)="","",INDEX('Per Invoice'!U$2:U$601,$AA155)))</f>
        <v/>
      </c>
      <c r="V155" s="7">
        <f>IF($AA155="","",IF(INDEX('Per Invoice'!V$2:V$601,$AA155)="","",INDEX('Per Invoice'!V$2:V$601,$AA155)))</f>
        <v/>
      </c>
      <c r="W155" s="7">
        <f>IF($AA155="","",IF(INDEX('Per Invoice'!W$2:W$601,$AA155)="","",INDEX('Per Invoice'!W$2:W$601,$AA155)))</f>
        <v/>
      </c>
      <c r="X155" s="7">
        <f>IF($AA155="","",IF(INDEX('Per Invoice'!X$2:X$601,$AA155)="","",INDEX('Per Invoice'!X$2:X$601,$AA155)))</f>
        <v/>
      </c>
      <c r="Y155" s="7">
        <f>IF($AA155="","",IF(INDEX('Per Invoice'!Y$2:Y$601,$AA155)="","",INDEX('Per Invoice'!Y$2:Y$601,$AA155)))</f>
        <v/>
      </c>
      <c r="Z155" s="7">
        <f>IF($AA155="","",IF(INDEX('Per Invoice'!Z$2:Z$601,$AA155)="","",INDEX('Per Invoice'!Z$2:Z$601,$AA155)))</f>
        <v/>
      </c>
      <c r="AA155" s="16">
        <f>IFERROR(MATCH(Settings!$C$27&amp;"|"&amp;ROWS($AA$2:$AA155),'Per Invoice'!$AC$2:$AC$601,0),"")</f>
        <v/>
      </c>
    </row>
    <row r="156">
      <c r="A156">
        <f>IF($AA156="","",IF(INDEX('Per Invoice'!A$2:A$601,$AA156)="","",INDEX('Per Invoice'!A$2:A$601,$AA156)))</f>
        <v/>
      </c>
      <c r="B156">
        <f>IF($AA156="","",IF(INDEX('Per Invoice'!B$2:B$601,$AA156)="","",INDEX('Per Invoice'!B$2:B$601,$AA156)))</f>
        <v/>
      </c>
      <c r="C156">
        <f>IF($AA156="","",IF(INDEX('Per Invoice'!C$2:C$601,$AA156)="","",INDEX('Per Invoice'!C$2:C$601,$AA156)))</f>
        <v/>
      </c>
      <c r="D156">
        <f>IF($AA156="","",IF(INDEX('Per Invoice'!D$2:D$601,$AA156)="","",INDEX('Per Invoice'!D$2:D$601,$AA156)))</f>
        <v/>
      </c>
      <c r="E156" s="14">
        <f>IF($AA156="","",IF(INDEX('Per Invoice'!E$2:E$601,$AA156)="","",INDEX('Per Invoice'!E$2:E$601,$AA156)))</f>
        <v/>
      </c>
      <c r="F156">
        <f>IF($AA156="","",IF(INDEX('Per Invoice'!F$2:F$601,$AA156)="","",INDEX('Per Invoice'!F$2:F$601,$AA156)))</f>
        <v/>
      </c>
      <c r="G156">
        <f>IF($AA156="","",IF(INDEX('Per Invoice'!G$2:G$601,$AA156)="","",INDEX('Per Invoice'!G$2:G$601,$AA156)))</f>
        <v/>
      </c>
      <c r="H156">
        <f>IF($AA156="","",IF(INDEX('Per Invoice'!H$2:H$601,$AA156)="","",INDEX('Per Invoice'!H$2:H$601,$AA156)))</f>
        <v/>
      </c>
      <c r="I156">
        <f>IF($AA156="","",IF(INDEX('Per Invoice'!I$2:I$601,$AA156)="","",INDEX('Per Invoice'!I$2:I$601,$AA156)))</f>
        <v/>
      </c>
      <c r="J156">
        <f>IF($AA156="","",IF(INDEX('Per Invoice'!J$2:J$601,$AA156)="","",INDEX('Per Invoice'!J$2:J$601,$AA156)))</f>
        <v/>
      </c>
      <c r="K156" s="7">
        <f>IF($AA156="","",IF(INDEX('Per Invoice'!K$2:K$601,$AA156)="","",INDEX('Per Invoice'!K$2:K$601,$AA156)))</f>
        <v/>
      </c>
      <c r="L156">
        <f>IF($AA156="","",IF(INDEX('Per Invoice'!L$2:L$601,$AA156)="","",INDEX('Per Invoice'!L$2:L$601,$AA156)))</f>
        <v/>
      </c>
      <c r="M156">
        <f>IF($AA156="","",IF(INDEX('Per Invoice'!M$2:M$601,$AA156)="","",INDEX('Per Invoice'!M$2:M$601,$AA156)))</f>
        <v/>
      </c>
      <c r="N156">
        <f>IF($AA156="","",IF(INDEX('Per Invoice'!N$2:N$601,$AA156)="","",INDEX('Per Invoice'!N$2:N$601,$AA156)))</f>
        <v/>
      </c>
      <c r="O156" s="7">
        <f>IF($AA156="","",IF(INDEX('Per Invoice'!O$2:O$601,$AA156)="","",INDEX('Per Invoice'!O$2:O$601,$AA156)))</f>
        <v/>
      </c>
      <c r="P156" s="7">
        <f>IF($AA156="","",IF(INDEX('Per Invoice'!P$2:P$601,$AA156)="","",INDEX('Per Invoice'!P$2:P$601,$AA156)))</f>
        <v/>
      </c>
      <c r="Q156">
        <f>IF($AA156="","",IF(INDEX('Per Invoice'!Q$2:Q$601,$AA156)="","",INDEX('Per Invoice'!Q$2:Q$601,$AA156)))</f>
        <v/>
      </c>
      <c r="R156" s="7">
        <f>IF($AA156="","",IF(INDEX('Per Invoice'!R$2:R$601,$AA156)="","",INDEX('Per Invoice'!R$2:R$601,$AA156)))</f>
        <v/>
      </c>
      <c r="S156" s="7">
        <f>IF($AA156="","",IF(INDEX('Per Invoice'!S$2:S$601,$AA156)="","",INDEX('Per Invoice'!S$2:S$601,$AA156)))</f>
        <v/>
      </c>
      <c r="T156">
        <f>IF($AA156="","",IF(INDEX('Per Invoice'!T$2:T$601,$AA156)="","",INDEX('Per Invoice'!T$2:T$601,$AA156)))</f>
        <v/>
      </c>
      <c r="U156" s="7">
        <f>IF($AA156="","",IF(INDEX('Per Invoice'!U$2:U$601,$AA156)="","",INDEX('Per Invoice'!U$2:U$601,$AA156)))</f>
        <v/>
      </c>
      <c r="V156" s="7">
        <f>IF($AA156="","",IF(INDEX('Per Invoice'!V$2:V$601,$AA156)="","",INDEX('Per Invoice'!V$2:V$601,$AA156)))</f>
        <v/>
      </c>
      <c r="W156" s="7">
        <f>IF($AA156="","",IF(INDEX('Per Invoice'!W$2:W$601,$AA156)="","",INDEX('Per Invoice'!W$2:W$601,$AA156)))</f>
        <v/>
      </c>
      <c r="X156" s="7">
        <f>IF($AA156="","",IF(INDEX('Per Invoice'!X$2:X$601,$AA156)="","",INDEX('Per Invoice'!X$2:X$601,$AA156)))</f>
        <v/>
      </c>
      <c r="Y156" s="7">
        <f>IF($AA156="","",IF(INDEX('Per Invoice'!Y$2:Y$601,$AA156)="","",INDEX('Per Invoice'!Y$2:Y$601,$AA156)))</f>
        <v/>
      </c>
      <c r="Z156" s="7">
        <f>IF($AA156="","",IF(INDEX('Per Invoice'!Z$2:Z$601,$AA156)="","",INDEX('Per Invoice'!Z$2:Z$601,$AA156)))</f>
        <v/>
      </c>
      <c r="AA156" s="16">
        <f>IFERROR(MATCH(Settings!$C$27&amp;"|"&amp;ROWS($AA$2:$AA156),'Per Invoice'!$AC$2:$AC$601,0),"")</f>
        <v/>
      </c>
    </row>
    <row r="157">
      <c r="A157">
        <f>IF($AA157="","",IF(INDEX('Per Invoice'!A$2:A$601,$AA157)="","",INDEX('Per Invoice'!A$2:A$601,$AA157)))</f>
        <v/>
      </c>
      <c r="B157">
        <f>IF($AA157="","",IF(INDEX('Per Invoice'!B$2:B$601,$AA157)="","",INDEX('Per Invoice'!B$2:B$601,$AA157)))</f>
        <v/>
      </c>
      <c r="C157">
        <f>IF($AA157="","",IF(INDEX('Per Invoice'!C$2:C$601,$AA157)="","",INDEX('Per Invoice'!C$2:C$601,$AA157)))</f>
        <v/>
      </c>
      <c r="D157">
        <f>IF($AA157="","",IF(INDEX('Per Invoice'!D$2:D$601,$AA157)="","",INDEX('Per Invoice'!D$2:D$601,$AA157)))</f>
        <v/>
      </c>
      <c r="E157" s="14">
        <f>IF($AA157="","",IF(INDEX('Per Invoice'!E$2:E$601,$AA157)="","",INDEX('Per Invoice'!E$2:E$601,$AA157)))</f>
        <v/>
      </c>
      <c r="F157">
        <f>IF($AA157="","",IF(INDEX('Per Invoice'!F$2:F$601,$AA157)="","",INDEX('Per Invoice'!F$2:F$601,$AA157)))</f>
        <v/>
      </c>
      <c r="G157">
        <f>IF($AA157="","",IF(INDEX('Per Invoice'!G$2:G$601,$AA157)="","",INDEX('Per Invoice'!G$2:G$601,$AA157)))</f>
        <v/>
      </c>
      <c r="H157">
        <f>IF($AA157="","",IF(INDEX('Per Invoice'!H$2:H$601,$AA157)="","",INDEX('Per Invoice'!H$2:H$601,$AA157)))</f>
        <v/>
      </c>
      <c r="I157">
        <f>IF($AA157="","",IF(INDEX('Per Invoice'!I$2:I$601,$AA157)="","",INDEX('Per Invoice'!I$2:I$601,$AA157)))</f>
        <v/>
      </c>
      <c r="J157">
        <f>IF($AA157="","",IF(INDEX('Per Invoice'!J$2:J$601,$AA157)="","",INDEX('Per Invoice'!J$2:J$601,$AA157)))</f>
        <v/>
      </c>
      <c r="K157" s="7">
        <f>IF($AA157="","",IF(INDEX('Per Invoice'!K$2:K$601,$AA157)="","",INDEX('Per Invoice'!K$2:K$601,$AA157)))</f>
        <v/>
      </c>
      <c r="L157">
        <f>IF($AA157="","",IF(INDEX('Per Invoice'!L$2:L$601,$AA157)="","",INDEX('Per Invoice'!L$2:L$601,$AA157)))</f>
        <v/>
      </c>
      <c r="M157">
        <f>IF($AA157="","",IF(INDEX('Per Invoice'!M$2:M$601,$AA157)="","",INDEX('Per Invoice'!M$2:M$601,$AA157)))</f>
        <v/>
      </c>
      <c r="N157">
        <f>IF($AA157="","",IF(INDEX('Per Invoice'!N$2:N$601,$AA157)="","",INDEX('Per Invoice'!N$2:N$601,$AA157)))</f>
        <v/>
      </c>
      <c r="O157" s="7">
        <f>IF($AA157="","",IF(INDEX('Per Invoice'!O$2:O$601,$AA157)="","",INDEX('Per Invoice'!O$2:O$601,$AA157)))</f>
        <v/>
      </c>
      <c r="P157" s="7">
        <f>IF($AA157="","",IF(INDEX('Per Invoice'!P$2:P$601,$AA157)="","",INDEX('Per Invoice'!P$2:P$601,$AA157)))</f>
        <v/>
      </c>
      <c r="Q157">
        <f>IF($AA157="","",IF(INDEX('Per Invoice'!Q$2:Q$601,$AA157)="","",INDEX('Per Invoice'!Q$2:Q$601,$AA157)))</f>
        <v/>
      </c>
      <c r="R157" s="7">
        <f>IF($AA157="","",IF(INDEX('Per Invoice'!R$2:R$601,$AA157)="","",INDEX('Per Invoice'!R$2:R$601,$AA157)))</f>
        <v/>
      </c>
      <c r="S157" s="7">
        <f>IF($AA157="","",IF(INDEX('Per Invoice'!S$2:S$601,$AA157)="","",INDEX('Per Invoice'!S$2:S$601,$AA157)))</f>
        <v/>
      </c>
      <c r="T157">
        <f>IF($AA157="","",IF(INDEX('Per Invoice'!T$2:T$601,$AA157)="","",INDEX('Per Invoice'!T$2:T$601,$AA157)))</f>
        <v/>
      </c>
      <c r="U157" s="7">
        <f>IF($AA157="","",IF(INDEX('Per Invoice'!U$2:U$601,$AA157)="","",INDEX('Per Invoice'!U$2:U$601,$AA157)))</f>
        <v/>
      </c>
      <c r="V157" s="7">
        <f>IF($AA157="","",IF(INDEX('Per Invoice'!V$2:V$601,$AA157)="","",INDEX('Per Invoice'!V$2:V$601,$AA157)))</f>
        <v/>
      </c>
      <c r="W157" s="7">
        <f>IF($AA157="","",IF(INDEX('Per Invoice'!W$2:W$601,$AA157)="","",INDEX('Per Invoice'!W$2:W$601,$AA157)))</f>
        <v/>
      </c>
      <c r="X157" s="7">
        <f>IF($AA157="","",IF(INDEX('Per Invoice'!X$2:X$601,$AA157)="","",INDEX('Per Invoice'!X$2:X$601,$AA157)))</f>
        <v/>
      </c>
      <c r="Y157" s="7">
        <f>IF($AA157="","",IF(INDEX('Per Invoice'!Y$2:Y$601,$AA157)="","",INDEX('Per Invoice'!Y$2:Y$601,$AA157)))</f>
        <v/>
      </c>
      <c r="Z157" s="7">
        <f>IF($AA157="","",IF(INDEX('Per Invoice'!Z$2:Z$601,$AA157)="","",INDEX('Per Invoice'!Z$2:Z$601,$AA157)))</f>
        <v/>
      </c>
      <c r="AA157" s="16">
        <f>IFERROR(MATCH(Settings!$C$27&amp;"|"&amp;ROWS($AA$2:$AA157),'Per Invoice'!$AC$2:$AC$601,0),"")</f>
        <v/>
      </c>
    </row>
    <row r="158">
      <c r="A158">
        <f>IF($AA158="","",IF(INDEX('Per Invoice'!A$2:A$601,$AA158)="","",INDEX('Per Invoice'!A$2:A$601,$AA158)))</f>
        <v/>
      </c>
      <c r="B158">
        <f>IF($AA158="","",IF(INDEX('Per Invoice'!B$2:B$601,$AA158)="","",INDEX('Per Invoice'!B$2:B$601,$AA158)))</f>
        <v/>
      </c>
      <c r="C158">
        <f>IF($AA158="","",IF(INDEX('Per Invoice'!C$2:C$601,$AA158)="","",INDEX('Per Invoice'!C$2:C$601,$AA158)))</f>
        <v/>
      </c>
      <c r="D158">
        <f>IF($AA158="","",IF(INDEX('Per Invoice'!D$2:D$601,$AA158)="","",INDEX('Per Invoice'!D$2:D$601,$AA158)))</f>
        <v/>
      </c>
      <c r="E158" s="14">
        <f>IF($AA158="","",IF(INDEX('Per Invoice'!E$2:E$601,$AA158)="","",INDEX('Per Invoice'!E$2:E$601,$AA158)))</f>
        <v/>
      </c>
      <c r="F158">
        <f>IF($AA158="","",IF(INDEX('Per Invoice'!F$2:F$601,$AA158)="","",INDEX('Per Invoice'!F$2:F$601,$AA158)))</f>
        <v/>
      </c>
      <c r="G158">
        <f>IF($AA158="","",IF(INDEX('Per Invoice'!G$2:G$601,$AA158)="","",INDEX('Per Invoice'!G$2:G$601,$AA158)))</f>
        <v/>
      </c>
      <c r="H158">
        <f>IF($AA158="","",IF(INDEX('Per Invoice'!H$2:H$601,$AA158)="","",INDEX('Per Invoice'!H$2:H$601,$AA158)))</f>
        <v/>
      </c>
      <c r="I158">
        <f>IF($AA158="","",IF(INDEX('Per Invoice'!I$2:I$601,$AA158)="","",INDEX('Per Invoice'!I$2:I$601,$AA158)))</f>
        <v/>
      </c>
      <c r="J158">
        <f>IF($AA158="","",IF(INDEX('Per Invoice'!J$2:J$601,$AA158)="","",INDEX('Per Invoice'!J$2:J$601,$AA158)))</f>
        <v/>
      </c>
      <c r="K158" s="7">
        <f>IF($AA158="","",IF(INDEX('Per Invoice'!K$2:K$601,$AA158)="","",INDEX('Per Invoice'!K$2:K$601,$AA158)))</f>
        <v/>
      </c>
      <c r="L158">
        <f>IF($AA158="","",IF(INDEX('Per Invoice'!L$2:L$601,$AA158)="","",INDEX('Per Invoice'!L$2:L$601,$AA158)))</f>
        <v/>
      </c>
      <c r="M158">
        <f>IF($AA158="","",IF(INDEX('Per Invoice'!M$2:M$601,$AA158)="","",INDEX('Per Invoice'!M$2:M$601,$AA158)))</f>
        <v/>
      </c>
      <c r="N158">
        <f>IF($AA158="","",IF(INDEX('Per Invoice'!N$2:N$601,$AA158)="","",INDEX('Per Invoice'!N$2:N$601,$AA158)))</f>
        <v/>
      </c>
      <c r="O158" s="7">
        <f>IF($AA158="","",IF(INDEX('Per Invoice'!O$2:O$601,$AA158)="","",INDEX('Per Invoice'!O$2:O$601,$AA158)))</f>
        <v/>
      </c>
      <c r="P158" s="7">
        <f>IF($AA158="","",IF(INDEX('Per Invoice'!P$2:P$601,$AA158)="","",INDEX('Per Invoice'!P$2:P$601,$AA158)))</f>
        <v/>
      </c>
      <c r="Q158">
        <f>IF($AA158="","",IF(INDEX('Per Invoice'!Q$2:Q$601,$AA158)="","",INDEX('Per Invoice'!Q$2:Q$601,$AA158)))</f>
        <v/>
      </c>
      <c r="R158" s="7">
        <f>IF($AA158="","",IF(INDEX('Per Invoice'!R$2:R$601,$AA158)="","",INDEX('Per Invoice'!R$2:R$601,$AA158)))</f>
        <v/>
      </c>
      <c r="S158" s="7">
        <f>IF($AA158="","",IF(INDEX('Per Invoice'!S$2:S$601,$AA158)="","",INDEX('Per Invoice'!S$2:S$601,$AA158)))</f>
        <v/>
      </c>
      <c r="T158">
        <f>IF($AA158="","",IF(INDEX('Per Invoice'!T$2:T$601,$AA158)="","",INDEX('Per Invoice'!T$2:T$601,$AA158)))</f>
        <v/>
      </c>
      <c r="U158" s="7">
        <f>IF($AA158="","",IF(INDEX('Per Invoice'!U$2:U$601,$AA158)="","",INDEX('Per Invoice'!U$2:U$601,$AA158)))</f>
        <v/>
      </c>
      <c r="V158" s="7">
        <f>IF($AA158="","",IF(INDEX('Per Invoice'!V$2:V$601,$AA158)="","",INDEX('Per Invoice'!V$2:V$601,$AA158)))</f>
        <v/>
      </c>
      <c r="W158" s="7">
        <f>IF($AA158="","",IF(INDEX('Per Invoice'!W$2:W$601,$AA158)="","",INDEX('Per Invoice'!W$2:W$601,$AA158)))</f>
        <v/>
      </c>
      <c r="X158" s="7">
        <f>IF($AA158="","",IF(INDEX('Per Invoice'!X$2:X$601,$AA158)="","",INDEX('Per Invoice'!X$2:X$601,$AA158)))</f>
        <v/>
      </c>
      <c r="Y158" s="7">
        <f>IF($AA158="","",IF(INDEX('Per Invoice'!Y$2:Y$601,$AA158)="","",INDEX('Per Invoice'!Y$2:Y$601,$AA158)))</f>
        <v/>
      </c>
      <c r="Z158" s="7">
        <f>IF($AA158="","",IF(INDEX('Per Invoice'!Z$2:Z$601,$AA158)="","",INDEX('Per Invoice'!Z$2:Z$601,$AA158)))</f>
        <v/>
      </c>
      <c r="AA158" s="16">
        <f>IFERROR(MATCH(Settings!$C$27&amp;"|"&amp;ROWS($AA$2:$AA158),'Per Invoice'!$AC$2:$AC$601,0),"")</f>
        <v/>
      </c>
    </row>
    <row r="159">
      <c r="A159">
        <f>IF($AA159="","",IF(INDEX('Per Invoice'!A$2:A$601,$AA159)="","",INDEX('Per Invoice'!A$2:A$601,$AA159)))</f>
        <v/>
      </c>
      <c r="B159">
        <f>IF($AA159="","",IF(INDEX('Per Invoice'!B$2:B$601,$AA159)="","",INDEX('Per Invoice'!B$2:B$601,$AA159)))</f>
        <v/>
      </c>
      <c r="C159">
        <f>IF($AA159="","",IF(INDEX('Per Invoice'!C$2:C$601,$AA159)="","",INDEX('Per Invoice'!C$2:C$601,$AA159)))</f>
        <v/>
      </c>
      <c r="D159">
        <f>IF($AA159="","",IF(INDEX('Per Invoice'!D$2:D$601,$AA159)="","",INDEX('Per Invoice'!D$2:D$601,$AA159)))</f>
        <v/>
      </c>
      <c r="E159" s="14">
        <f>IF($AA159="","",IF(INDEX('Per Invoice'!E$2:E$601,$AA159)="","",INDEX('Per Invoice'!E$2:E$601,$AA159)))</f>
        <v/>
      </c>
      <c r="F159">
        <f>IF($AA159="","",IF(INDEX('Per Invoice'!F$2:F$601,$AA159)="","",INDEX('Per Invoice'!F$2:F$601,$AA159)))</f>
        <v/>
      </c>
      <c r="G159">
        <f>IF($AA159="","",IF(INDEX('Per Invoice'!G$2:G$601,$AA159)="","",INDEX('Per Invoice'!G$2:G$601,$AA159)))</f>
        <v/>
      </c>
      <c r="H159">
        <f>IF($AA159="","",IF(INDEX('Per Invoice'!H$2:H$601,$AA159)="","",INDEX('Per Invoice'!H$2:H$601,$AA159)))</f>
        <v/>
      </c>
      <c r="I159">
        <f>IF($AA159="","",IF(INDEX('Per Invoice'!I$2:I$601,$AA159)="","",INDEX('Per Invoice'!I$2:I$601,$AA159)))</f>
        <v/>
      </c>
      <c r="J159">
        <f>IF($AA159="","",IF(INDEX('Per Invoice'!J$2:J$601,$AA159)="","",INDEX('Per Invoice'!J$2:J$601,$AA159)))</f>
        <v/>
      </c>
      <c r="K159" s="7">
        <f>IF($AA159="","",IF(INDEX('Per Invoice'!K$2:K$601,$AA159)="","",INDEX('Per Invoice'!K$2:K$601,$AA159)))</f>
        <v/>
      </c>
      <c r="L159">
        <f>IF($AA159="","",IF(INDEX('Per Invoice'!L$2:L$601,$AA159)="","",INDEX('Per Invoice'!L$2:L$601,$AA159)))</f>
        <v/>
      </c>
      <c r="M159">
        <f>IF($AA159="","",IF(INDEX('Per Invoice'!M$2:M$601,$AA159)="","",INDEX('Per Invoice'!M$2:M$601,$AA159)))</f>
        <v/>
      </c>
      <c r="N159">
        <f>IF($AA159="","",IF(INDEX('Per Invoice'!N$2:N$601,$AA159)="","",INDEX('Per Invoice'!N$2:N$601,$AA159)))</f>
        <v/>
      </c>
      <c r="O159" s="7">
        <f>IF($AA159="","",IF(INDEX('Per Invoice'!O$2:O$601,$AA159)="","",INDEX('Per Invoice'!O$2:O$601,$AA159)))</f>
        <v/>
      </c>
      <c r="P159" s="7">
        <f>IF($AA159="","",IF(INDEX('Per Invoice'!P$2:P$601,$AA159)="","",INDEX('Per Invoice'!P$2:P$601,$AA159)))</f>
        <v/>
      </c>
      <c r="Q159">
        <f>IF($AA159="","",IF(INDEX('Per Invoice'!Q$2:Q$601,$AA159)="","",INDEX('Per Invoice'!Q$2:Q$601,$AA159)))</f>
        <v/>
      </c>
      <c r="R159" s="7">
        <f>IF($AA159="","",IF(INDEX('Per Invoice'!R$2:R$601,$AA159)="","",INDEX('Per Invoice'!R$2:R$601,$AA159)))</f>
        <v/>
      </c>
      <c r="S159" s="7">
        <f>IF($AA159="","",IF(INDEX('Per Invoice'!S$2:S$601,$AA159)="","",INDEX('Per Invoice'!S$2:S$601,$AA159)))</f>
        <v/>
      </c>
      <c r="T159">
        <f>IF($AA159="","",IF(INDEX('Per Invoice'!T$2:T$601,$AA159)="","",INDEX('Per Invoice'!T$2:T$601,$AA159)))</f>
        <v/>
      </c>
      <c r="U159" s="7">
        <f>IF($AA159="","",IF(INDEX('Per Invoice'!U$2:U$601,$AA159)="","",INDEX('Per Invoice'!U$2:U$601,$AA159)))</f>
        <v/>
      </c>
      <c r="V159" s="7">
        <f>IF($AA159="","",IF(INDEX('Per Invoice'!V$2:V$601,$AA159)="","",INDEX('Per Invoice'!V$2:V$601,$AA159)))</f>
        <v/>
      </c>
      <c r="W159" s="7">
        <f>IF($AA159="","",IF(INDEX('Per Invoice'!W$2:W$601,$AA159)="","",INDEX('Per Invoice'!W$2:W$601,$AA159)))</f>
        <v/>
      </c>
      <c r="X159" s="7">
        <f>IF($AA159="","",IF(INDEX('Per Invoice'!X$2:X$601,$AA159)="","",INDEX('Per Invoice'!X$2:X$601,$AA159)))</f>
        <v/>
      </c>
      <c r="Y159" s="7">
        <f>IF($AA159="","",IF(INDEX('Per Invoice'!Y$2:Y$601,$AA159)="","",INDEX('Per Invoice'!Y$2:Y$601,$AA159)))</f>
        <v/>
      </c>
      <c r="Z159" s="7">
        <f>IF($AA159="","",IF(INDEX('Per Invoice'!Z$2:Z$601,$AA159)="","",INDEX('Per Invoice'!Z$2:Z$601,$AA159)))</f>
        <v/>
      </c>
      <c r="AA159" s="16">
        <f>IFERROR(MATCH(Settings!$C$27&amp;"|"&amp;ROWS($AA$2:$AA159),'Per Invoice'!$AC$2:$AC$601,0),"")</f>
        <v/>
      </c>
    </row>
    <row r="160">
      <c r="A160">
        <f>IF($AA160="","",IF(INDEX('Per Invoice'!A$2:A$601,$AA160)="","",INDEX('Per Invoice'!A$2:A$601,$AA160)))</f>
        <v/>
      </c>
      <c r="B160">
        <f>IF($AA160="","",IF(INDEX('Per Invoice'!B$2:B$601,$AA160)="","",INDEX('Per Invoice'!B$2:B$601,$AA160)))</f>
        <v/>
      </c>
      <c r="C160">
        <f>IF($AA160="","",IF(INDEX('Per Invoice'!C$2:C$601,$AA160)="","",INDEX('Per Invoice'!C$2:C$601,$AA160)))</f>
        <v/>
      </c>
      <c r="D160">
        <f>IF($AA160="","",IF(INDEX('Per Invoice'!D$2:D$601,$AA160)="","",INDEX('Per Invoice'!D$2:D$601,$AA160)))</f>
        <v/>
      </c>
      <c r="E160" s="14">
        <f>IF($AA160="","",IF(INDEX('Per Invoice'!E$2:E$601,$AA160)="","",INDEX('Per Invoice'!E$2:E$601,$AA160)))</f>
        <v/>
      </c>
      <c r="F160">
        <f>IF($AA160="","",IF(INDEX('Per Invoice'!F$2:F$601,$AA160)="","",INDEX('Per Invoice'!F$2:F$601,$AA160)))</f>
        <v/>
      </c>
      <c r="G160">
        <f>IF($AA160="","",IF(INDEX('Per Invoice'!G$2:G$601,$AA160)="","",INDEX('Per Invoice'!G$2:G$601,$AA160)))</f>
        <v/>
      </c>
      <c r="H160">
        <f>IF($AA160="","",IF(INDEX('Per Invoice'!H$2:H$601,$AA160)="","",INDEX('Per Invoice'!H$2:H$601,$AA160)))</f>
        <v/>
      </c>
      <c r="I160">
        <f>IF($AA160="","",IF(INDEX('Per Invoice'!I$2:I$601,$AA160)="","",INDEX('Per Invoice'!I$2:I$601,$AA160)))</f>
        <v/>
      </c>
      <c r="J160">
        <f>IF($AA160="","",IF(INDEX('Per Invoice'!J$2:J$601,$AA160)="","",INDEX('Per Invoice'!J$2:J$601,$AA160)))</f>
        <v/>
      </c>
      <c r="K160" s="7">
        <f>IF($AA160="","",IF(INDEX('Per Invoice'!K$2:K$601,$AA160)="","",INDEX('Per Invoice'!K$2:K$601,$AA160)))</f>
        <v/>
      </c>
      <c r="L160">
        <f>IF($AA160="","",IF(INDEX('Per Invoice'!L$2:L$601,$AA160)="","",INDEX('Per Invoice'!L$2:L$601,$AA160)))</f>
        <v/>
      </c>
      <c r="M160">
        <f>IF($AA160="","",IF(INDEX('Per Invoice'!M$2:M$601,$AA160)="","",INDEX('Per Invoice'!M$2:M$601,$AA160)))</f>
        <v/>
      </c>
      <c r="N160">
        <f>IF($AA160="","",IF(INDEX('Per Invoice'!N$2:N$601,$AA160)="","",INDEX('Per Invoice'!N$2:N$601,$AA160)))</f>
        <v/>
      </c>
      <c r="O160" s="7">
        <f>IF($AA160="","",IF(INDEX('Per Invoice'!O$2:O$601,$AA160)="","",INDEX('Per Invoice'!O$2:O$601,$AA160)))</f>
        <v/>
      </c>
      <c r="P160" s="7">
        <f>IF($AA160="","",IF(INDEX('Per Invoice'!P$2:P$601,$AA160)="","",INDEX('Per Invoice'!P$2:P$601,$AA160)))</f>
        <v/>
      </c>
      <c r="Q160">
        <f>IF($AA160="","",IF(INDEX('Per Invoice'!Q$2:Q$601,$AA160)="","",INDEX('Per Invoice'!Q$2:Q$601,$AA160)))</f>
        <v/>
      </c>
      <c r="R160" s="7">
        <f>IF($AA160="","",IF(INDEX('Per Invoice'!R$2:R$601,$AA160)="","",INDEX('Per Invoice'!R$2:R$601,$AA160)))</f>
        <v/>
      </c>
      <c r="S160" s="7">
        <f>IF($AA160="","",IF(INDEX('Per Invoice'!S$2:S$601,$AA160)="","",INDEX('Per Invoice'!S$2:S$601,$AA160)))</f>
        <v/>
      </c>
      <c r="T160">
        <f>IF($AA160="","",IF(INDEX('Per Invoice'!T$2:T$601,$AA160)="","",INDEX('Per Invoice'!T$2:T$601,$AA160)))</f>
        <v/>
      </c>
      <c r="U160" s="7">
        <f>IF($AA160="","",IF(INDEX('Per Invoice'!U$2:U$601,$AA160)="","",INDEX('Per Invoice'!U$2:U$601,$AA160)))</f>
        <v/>
      </c>
      <c r="V160" s="7">
        <f>IF($AA160="","",IF(INDEX('Per Invoice'!V$2:V$601,$AA160)="","",INDEX('Per Invoice'!V$2:V$601,$AA160)))</f>
        <v/>
      </c>
      <c r="W160" s="7">
        <f>IF($AA160="","",IF(INDEX('Per Invoice'!W$2:W$601,$AA160)="","",INDEX('Per Invoice'!W$2:W$601,$AA160)))</f>
        <v/>
      </c>
      <c r="X160" s="7">
        <f>IF($AA160="","",IF(INDEX('Per Invoice'!X$2:X$601,$AA160)="","",INDEX('Per Invoice'!X$2:X$601,$AA160)))</f>
        <v/>
      </c>
      <c r="Y160" s="7">
        <f>IF($AA160="","",IF(INDEX('Per Invoice'!Y$2:Y$601,$AA160)="","",INDEX('Per Invoice'!Y$2:Y$601,$AA160)))</f>
        <v/>
      </c>
      <c r="Z160" s="7">
        <f>IF($AA160="","",IF(INDEX('Per Invoice'!Z$2:Z$601,$AA160)="","",INDEX('Per Invoice'!Z$2:Z$601,$AA160)))</f>
        <v/>
      </c>
      <c r="AA160" s="16">
        <f>IFERROR(MATCH(Settings!$C$27&amp;"|"&amp;ROWS($AA$2:$AA160),'Per Invoice'!$AC$2:$AC$601,0),"")</f>
        <v/>
      </c>
    </row>
    <row r="161">
      <c r="A161">
        <f>IF($AA161="","",IF(INDEX('Per Invoice'!A$2:A$601,$AA161)="","",INDEX('Per Invoice'!A$2:A$601,$AA161)))</f>
        <v/>
      </c>
      <c r="B161">
        <f>IF($AA161="","",IF(INDEX('Per Invoice'!B$2:B$601,$AA161)="","",INDEX('Per Invoice'!B$2:B$601,$AA161)))</f>
        <v/>
      </c>
      <c r="C161">
        <f>IF($AA161="","",IF(INDEX('Per Invoice'!C$2:C$601,$AA161)="","",INDEX('Per Invoice'!C$2:C$601,$AA161)))</f>
        <v/>
      </c>
      <c r="D161">
        <f>IF($AA161="","",IF(INDEX('Per Invoice'!D$2:D$601,$AA161)="","",INDEX('Per Invoice'!D$2:D$601,$AA161)))</f>
        <v/>
      </c>
      <c r="E161" s="14">
        <f>IF($AA161="","",IF(INDEX('Per Invoice'!E$2:E$601,$AA161)="","",INDEX('Per Invoice'!E$2:E$601,$AA161)))</f>
        <v/>
      </c>
      <c r="F161">
        <f>IF($AA161="","",IF(INDEX('Per Invoice'!F$2:F$601,$AA161)="","",INDEX('Per Invoice'!F$2:F$601,$AA161)))</f>
        <v/>
      </c>
      <c r="G161">
        <f>IF($AA161="","",IF(INDEX('Per Invoice'!G$2:G$601,$AA161)="","",INDEX('Per Invoice'!G$2:G$601,$AA161)))</f>
        <v/>
      </c>
      <c r="H161">
        <f>IF($AA161="","",IF(INDEX('Per Invoice'!H$2:H$601,$AA161)="","",INDEX('Per Invoice'!H$2:H$601,$AA161)))</f>
        <v/>
      </c>
      <c r="I161">
        <f>IF($AA161="","",IF(INDEX('Per Invoice'!I$2:I$601,$AA161)="","",INDEX('Per Invoice'!I$2:I$601,$AA161)))</f>
        <v/>
      </c>
      <c r="J161">
        <f>IF($AA161="","",IF(INDEX('Per Invoice'!J$2:J$601,$AA161)="","",INDEX('Per Invoice'!J$2:J$601,$AA161)))</f>
        <v/>
      </c>
      <c r="K161" s="7">
        <f>IF($AA161="","",IF(INDEX('Per Invoice'!K$2:K$601,$AA161)="","",INDEX('Per Invoice'!K$2:K$601,$AA161)))</f>
        <v/>
      </c>
      <c r="L161">
        <f>IF($AA161="","",IF(INDEX('Per Invoice'!L$2:L$601,$AA161)="","",INDEX('Per Invoice'!L$2:L$601,$AA161)))</f>
        <v/>
      </c>
      <c r="M161">
        <f>IF($AA161="","",IF(INDEX('Per Invoice'!M$2:M$601,$AA161)="","",INDEX('Per Invoice'!M$2:M$601,$AA161)))</f>
        <v/>
      </c>
      <c r="N161">
        <f>IF($AA161="","",IF(INDEX('Per Invoice'!N$2:N$601,$AA161)="","",INDEX('Per Invoice'!N$2:N$601,$AA161)))</f>
        <v/>
      </c>
      <c r="O161" s="7">
        <f>IF($AA161="","",IF(INDEX('Per Invoice'!O$2:O$601,$AA161)="","",INDEX('Per Invoice'!O$2:O$601,$AA161)))</f>
        <v/>
      </c>
      <c r="P161" s="7">
        <f>IF($AA161="","",IF(INDEX('Per Invoice'!P$2:P$601,$AA161)="","",INDEX('Per Invoice'!P$2:P$601,$AA161)))</f>
        <v/>
      </c>
      <c r="Q161">
        <f>IF($AA161="","",IF(INDEX('Per Invoice'!Q$2:Q$601,$AA161)="","",INDEX('Per Invoice'!Q$2:Q$601,$AA161)))</f>
        <v/>
      </c>
      <c r="R161" s="7">
        <f>IF($AA161="","",IF(INDEX('Per Invoice'!R$2:R$601,$AA161)="","",INDEX('Per Invoice'!R$2:R$601,$AA161)))</f>
        <v/>
      </c>
      <c r="S161" s="7">
        <f>IF($AA161="","",IF(INDEX('Per Invoice'!S$2:S$601,$AA161)="","",INDEX('Per Invoice'!S$2:S$601,$AA161)))</f>
        <v/>
      </c>
      <c r="T161">
        <f>IF($AA161="","",IF(INDEX('Per Invoice'!T$2:T$601,$AA161)="","",INDEX('Per Invoice'!T$2:T$601,$AA161)))</f>
        <v/>
      </c>
      <c r="U161" s="7">
        <f>IF($AA161="","",IF(INDEX('Per Invoice'!U$2:U$601,$AA161)="","",INDEX('Per Invoice'!U$2:U$601,$AA161)))</f>
        <v/>
      </c>
      <c r="V161" s="7">
        <f>IF($AA161="","",IF(INDEX('Per Invoice'!V$2:V$601,$AA161)="","",INDEX('Per Invoice'!V$2:V$601,$AA161)))</f>
        <v/>
      </c>
      <c r="W161" s="7">
        <f>IF($AA161="","",IF(INDEX('Per Invoice'!W$2:W$601,$AA161)="","",INDEX('Per Invoice'!W$2:W$601,$AA161)))</f>
        <v/>
      </c>
      <c r="X161" s="7">
        <f>IF($AA161="","",IF(INDEX('Per Invoice'!X$2:X$601,$AA161)="","",INDEX('Per Invoice'!X$2:X$601,$AA161)))</f>
        <v/>
      </c>
      <c r="Y161" s="7">
        <f>IF($AA161="","",IF(INDEX('Per Invoice'!Y$2:Y$601,$AA161)="","",INDEX('Per Invoice'!Y$2:Y$601,$AA161)))</f>
        <v/>
      </c>
      <c r="Z161" s="7">
        <f>IF($AA161="","",IF(INDEX('Per Invoice'!Z$2:Z$601,$AA161)="","",INDEX('Per Invoice'!Z$2:Z$601,$AA161)))</f>
        <v/>
      </c>
      <c r="AA161" s="16">
        <f>IFERROR(MATCH(Settings!$C$27&amp;"|"&amp;ROWS($AA$2:$AA161),'Per Invoice'!$AC$2:$AC$601,0),"")</f>
        <v/>
      </c>
    </row>
    <row r="162">
      <c r="A162">
        <f>IF($AA162="","",IF(INDEX('Per Invoice'!A$2:A$601,$AA162)="","",INDEX('Per Invoice'!A$2:A$601,$AA162)))</f>
        <v/>
      </c>
      <c r="B162">
        <f>IF($AA162="","",IF(INDEX('Per Invoice'!B$2:B$601,$AA162)="","",INDEX('Per Invoice'!B$2:B$601,$AA162)))</f>
        <v/>
      </c>
      <c r="C162">
        <f>IF($AA162="","",IF(INDEX('Per Invoice'!C$2:C$601,$AA162)="","",INDEX('Per Invoice'!C$2:C$601,$AA162)))</f>
        <v/>
      </c>
      <c r="D162">
        <f>IF($AA162="","",IF(INDEX('Per Invoice'!D$2:D$601,$AA162)="","",INDEX('Per Invoice'!D$2:D$601,$AA162)))</f>
        <v/>
      </c>
      <c r="E162" s="14">
        <f>IF($AA162="","",IF(INDEX('Per Invoice'!E$2:E$601,$AA162)="","",INDEX('Per Invoice'!E$2:E$601,$AA162)))</f>
        <v/>
      </c>
      <c r="F162">
        <f>IF($AA162="","",IF(INDEX('Per Invoice'!F$2:F$601,$AA162)="","",INDEX('Per Invoice'!F$2:F$601,$AA162)))</f>
        <v/>
      </c>
      <c r="G162">
        <f>IF($AA162="","",IF(INDEX('Per Invoice'!G$2:G$601,$AA162)="","",INDEX('Per Invoice'!G$2:G$601,$AA162)))</f>
        <v/>
      </c>
      <c r="H162">
        <f>IF($AA162="","",IF(INDEX('Per Invoice'!H$2:H$601,$AA162)="","",INDEX('Per Invoice'!H$2:H$601,$AA162)))</f>
        <v/>
      </c>
      <c r="I162">
        <f>IF($AA162="","",IF(INDEX('Per Invoice'!I$2:I$601,$AA162)="","",INDEX('Per Invoice'!I$2:I$601,$AA162)))</f>
        <v/>
      </c>
      <c r="J162">
        <f>IF($AA162="","",IF(INDEX('Per Invoice'!J$2:J$601,$AA162)="","",INDEX('Per Invoice'!J$2:J$601,$AA162)))</f>
        <v/>
      </c>
      <c r="K162" s="7">
        <f>IF($AA162="","",IF(INDEX('Per Invoice'!K$2:K$601,$AA162)="","",INDEX('Per Invoice'!K$2:K$601,$AA162)))</f>
        <v/>
      </c>
      <c r="L162">
        <f>IF($AA162="","",IF(INDEX('Per Invoice'!L$2:L$601,$AA162)="","",INDEX('Per Invoice'!L$2:L$601,$AA162)))</f>
        <v/>
      </c>
      <c r="M162">
        <f>IF($AA162="","",IF(INDEX('Per Invoice'!M$2:M$601,$AA162)="","",INDEX('Per Invoice'!M$2:M$601,$AA162)))</f>
        <v/>
      </c>
      <c r="N162">
        <f>IF($AA162="","",IF(INDEX('Per Invoice'!N$2:N$601,$AA162)="","",INDEX('Per Invoice'!N$2:N$601,$AA162)))</f>
        <v/>
      </c>
      <c r="O162" s="7">
        <f>IF($AA162="","",IF(INDEX('Per Invoice'!O$2:O$601,$AA162)="","",INDEX('Per Invoice'!O$2:O$601,$AA162)))</f>
        <v/>
      </c>
      <c r="P162" s="7">
        <f>IF($AA162="","",IF(INDEX('Per Invoice'!P$2:P$601,$AA162)="","",INDEX('Per Invoice'!P$2:P$601,$AA162)))</f>
        <v/>
      </c>
      <c r="Q162">
        <f>IF($AA162="","",IF(INDEX('Per Invoice'!Q$2:Q$601,$AA162)="","",INDEX('Per Invoice'!Q$2:Q$601,$AA162)))</f>
        <v/>
      </c>
      <c r="R162" s="7">
        <f>IF($AA162="","",IF(INDEX('Per Invoice'!R$2:R$601,$AA162)="","",INDEX('Per Invoice'!R$2:R$601,$AA162)))</f>
        <v/>
      </c>
      <c r="S162" s="7">
        <f>IF($AA162="","",IF(INDEX('Per Invoice'!S$2:S$601,$AA162)="","",INDEX('Per Invoice'!S$2:S$601,$AA162)))</f>
        <v/>
      </c>
      <c r="T162">
        <f>IF($AA162="","",IF(INDEX('Per Invoice'!T$2:T$601,$AA162)="","",INDEX('Per Invoice'!T$2:T$601,$AA162)))</f>
        <v/>
      </c>
      <c r="U162" s="7">
        <f>IF($AA162="","",IF(INDEX('Per Invoice'!U$2:U$601,$AA162)="","",INDEX('Per Invoice'!U$2:U$601,$AA162)))</f>
        <v/>
      </c>
      <c r="V162" s="7">
        <f>IF($AA162="","",IF(INDEX('Per Invoice'!V$2:V$601,$AA162)="","",INDEX('Per Invoice'!V$2:V$601,$AA162)))</f>
        <v/>
      </c>
      <c r="W162" s="7">
        <f>IF($AA162="","",IF(INDEX('Per Invoice'!W$2:W$601,$AA162)="","",INDEX('Per Invoice'!W$2:W$601,$AA162)))</f>
        <v/>
      </c>
      <c r="X162" s="7">
        <f>IF($AA162="","",IF(INDEX('Per Invoice'!X$2:X$601,$AA162)="","",INDEX('Per Invoice'!X$2:X$601,$AA162)))</f>
        <v/>
      </c>
      <c r="Y162" s="7">
        <f>IF($AA162="","",IF(INDEX('Per Invoice'!Y$2:Y$601,$AA162)="","",INDEX('Per Invoice'!Y$2:Y$601,$AA162)))</f>
        <v/>
      </c>
      <c r="Z162" s="7">
        <f>IF($AA162="","",IF(INDEX('Per Invoice'!Z$2:Z$601,$AA162)="","",INDEX('Per Invoice'!Z$2:Z$601,$AA162)))</f>
        <v/>
      </c>
      <c r="AA162" s="16">
        <f>IFERROR(MATCH(Settings!$C$27&amp;"|"&amp;ROWS($AA$2:$AA162),'Per Invoice'!$AC$2:$AC$601,0),"")</f>
        <v/>
      </c>
    </row>
    <row r="163">
      <c r="A163">
        <f>IF($AA163="","",IF(INDEX('Per Invoice'!A$2:A$601,$AA163)="","",INDEX('Per Invoice'!A$2:A$601,$AA163)))</f>
        <v/>
      </c>
      <c r="B163">
        <f>IF($AA163="","",IF(INDEX('Per Invoice'!B$2:B$601,$AA163)="","",INDEX('Per Invoice'!B$2:B$601,$AA163)))</f>
        <v/>
      </c>
      <c r="C163">
        <f>IF($AA163="","",IF(INDEX('Per Invoice'!C$2:C$601,$AA163)="","",INDEX('Per Invoice'!C$2:C$601,$AA163)))</f>
        <v/>
      </c>
      <c r="D163">
        <f>IF($AA163="","",IF(INDEX('Per Invoice'!D$2:D$601,$AA163)="","",INDEX('Per Invoice'!D$2:D$601,$AA163)))</f>
        <v/>
      </c>
      <c r="E163" s="14">
        <f>IF($AA163="","",IF(INDEX('Per Invoice'!E$2:E$601,$AA163)="","",INDEX('Per Invoice'!E$2:E$601,$AA163)))</f>
        <v/>
      </c>
      <c r="F163">
        <f>IF($AA163="","",IF(INDEX('Per Invoice'!F$2:F$601,$AA163)="","",INDEX('Per Invoice'!F$2:F$601,$AA163)))</f>
        <v/>
      </c>
      <c r="G163">
        <f>IF($AA163="","",IF(INDEX('Per Invoice'!G$2:G$601,$AA163)="","",INDEX('Per Invoice'!G$2:G$601,$AA163)))</f>
        <v/>
      </c>
      <c r="H163">
        <f>IF($AA163="","",IF(INDEX('Per Invoice'!H$2:H$601,$AA163)="","",INDEX('Per Invoice'!H$2:H$601,$AA163)))</f>
        <v/>
      </c>
      <c r="I163">
        <f>IF($AA163="","",IF(INDEX('Per Invoice'!I$2:I$601,$AA163)="","",INDEX('Per Invoice'!I$2:I$601,$AA163)))</f>
        <v/>
      </c>
      <c r="J163">
        <f>IF($AA163="","",IF(INDEX('Per Invoice'!J$2:J$601,$AA163)="","",INDEX('Per Invoice'!J$2:J$601,$AA163)))</f>
        <v/>
      </c>
      <c r="K163" s="7">
        <f>IF($AA163="","",IF(INDEX('Per Invoice'!K$2:K$601,$AA163)="","",INDEX('Per Invoice'!K$2:K$601,$AA163)))</f>
        <v/>
      </c>
      <c r="L163">
        <f>IF($AA163="","",IF(INDEX('Per Invoice'!L$2:L$601,$AA163)="","",INDEX('Per Invoice'!L$2:L$601,$AA163)))</f>
        <v/>
      </c>
      <c r="M163">
        <f>IF($AA163="","",IF(INDEX('Per Invoice'!M$2:M$601,$AA163)="","",INDEX('Per Invoice'!M$2:M$601,$AA163)))</f>
        <v/>
      </c>
      <c r="N163">
        <f>IF($AA163="","",IF(INDEX('Per Invoice'!N$2:N$601,$AA163)="","",INDEX('Per Invoice'!N$2:N$601,$AA163)))</f>
        <v/>
      </c>
      <c r="O163" s="7">
        <f>IF($AA163="","",IF(INDEX('Per Invoice'!O$2:O$601,$AA163)="","",INDEX('Per Invoice'!O$2:O$601,$AA163)))</f>
        <v/>
      </c>
      <c r="P163" s="7">
        <f>IF($AA163="","",IF(INDEX('Per Invoice'!P$2:P$601,$AA163)="","",INDEX('Per Invoice'!P$2:P$601,$AA163)))</f>
        <v/>
      </c>
      <c r="Q163">
        <f>IF($AA163="","",IF(INDEX('Per Invoice'!Q$2:Q$601,$AA163)="","",INDEX('Per Invoice'!Q$2:Q$601,$AA163)))</f>
        <v/>
      </c>
      <c r="R163" s="7">
        <f>IF($AA163="","",IF(INDEX('Per Invoice'!R$2:R$601,$AA163)="","",INDEX('Per Invoice'!R$2:R$601,$AA163)))</f>
        <v/>
      </c>
      <c r="S163" s="7">
        <f>IF($AA163="","",IF(INDEX('Per Invoice'!S$2:S$601,$AA163)="","",INDEX('Per Invoice'!S$2:S$601,$AA163)))</f>
        <v/>
      </c>
      <c r="T163">
        <f>IF($AA163="","",IF(INDEX('Per Invoice'!T$2:T$601,$AA163)="","",INDEX('Per Invoice'!T$2:T$601,$AA163)))</f>
        <v/>
      </c>
      <c r="U163" s="7">
        <f>IF($AA163="","",IF(INDEX('Per Invoice'!U$2:U$601,$AA163)="","",INDEX('Per Invoice'!U$2:U$601,$AA163)))</f>
        <v/>
      </c>
      <c r="V163" s="7">
        <f>IF($AA163="","",IF(INDEX('Per Invoice'!V$2:V$601,$AA163)="","",INDEX('Per Invoice'!V$2:V$601,$AA163)))</f>
        <v/>
      </c>
      <c r="W163" s="7">
        <f>IF($AA163="","",IF(INDEX('Per Invoice'!W$2:W$601,$AA163)="","",INDEX('Per Invoice'!W$2:W$601,$AA163)))</f>
        <v/>
      </c>
      <c r="X163" s="7">
        <f>IF($AA163="","",IF(INDEX('Per Invoice'!X$2:X$601,$AA163)="","",INDEX('Per Invoice'!X$2:X$601,$AA163)))</f>
        <v/>
      </c>
      <c r="Y163" s="7">
        <f>IF($AA163="","",IF(INDEX('Per Invoice'!Y$2:Y$601,$AA163)="","",INDEX('Per Invoice'!Y$2:Y$601,$AA163)))</f>
        <v/>
      </c>
      <c r="Z163" s="7">
        <f>IF($AA163="","",IF(INDEX('Per Invoice'!Z$2:Z$601,$AA163)="","",INDEX('Per Invoice'!Z$2:Z$601,$AA163)))</f>
        <v/>
      </c>
      <c r="AA163" s="16">
        <f>IFERROR(MATCH(Settings!$C$27&amp;"|"&amp;ROWS($AA$2:$AA163),'Per Invoice'!$AC$2:$AC$601,0),"")</f>
        <v/>
      </c>
    </row>
    <row r="164">
      <c r="A164">
        <f>IF($AA164="","",IF(INDEX('Per Invoice'!A$2:A$601,$AA164)="","",INDEX('Per Invoice'!A$2:A$601,$AA164)))</f>
        <v/>
      </c>
      <c r="B164">
        <f>IF($AA164="","",IF(INDEX('Per Invoice'!B$2:B$601,$AA164)="","",INDEX('Per Invoice'!B$2:B$601,$AA164)))</f>
        <v/>
      </c>
      <c r="C164">
        <f>IF($AA164="","",IF(INDEX('Per Invoice'!C$2:C$601,$AA164)="","",INDEX('Per Invoice'!C$2:C$601,$AA164)))</f>
        <v/>
      </c>
      <c r="D164">
        <f>IF($AA164="","",IF(INDEX('Per Invoice'!D$2:D$601,$AA164)="","",INDEX('Per Invoice'!D$2:D$601,$AA164)))</f>
        <v/>
      </c>
      <c r="E164" s="14">
        <f>IF($AA164="","",IF(INDEX('Per Invoice'!E$2:E$601,$AA164)="","",INDEX('Per Invoice'!E$2:E$601,$AA164)))</f>
        <v/>
      </c>
      <c r="F164">
        <f>IF($AA164="","",IF(INDEX('Per Invoice'!F$2:F$601,$AA164)="","",INDEX('Per Invoice'!F$2:F$601,$AA164)))</f>
        <v/>
      </c>
      <c r="G164">
        <f>IF($AA164="","",IF(INDEX('Per Invoice'!G$2:G$601,$AA164)="","",INDEX('Per Invoice'!G$2:G$601,$AA164)))</f>
        <v/>
      </c>
      <c r="H164">
        <f>IF($AA164="","",IF(INDEX('Per Invoice'!H$2:H$601,$AA164)="","",INDEX('Per Invoice'!H$2:H$601,$AA164)))</f>
        <v/>
      </c>
      <c r="I164">
        <f>IF($AA164="","",IF(INDEX('Per Invoice'!I$2:I$601,$AA164)="","",INDEX('Per Invoice'!I$2:I$601,$AA164)))</f>
        <v/>
      </c>
      <c r="J164">
        <f>IF($AA164="","",IF(INDEX('Per Invoice'!J$2:J$601,$AA164)="","",INDEX('Per Invoice'!J$2:J$601,$AA164)))</f>
        <v/>
      </c>
      <c r="K164" s="7">
        <f>IF($AA164="","",IF(INDEX('Per Invoice'!K$2:K$601,$AA164)="","",INDEX('Per Invoice'!K$2:K$601,$AA164)))</f>
        <v/>
      </c>
      <c r="L164">
        <f>IF($AA164="","",IF(INDEX('Per Invoice'!L$2:L$601,$AA164)="","",INDEX('Per Invoice'!L$2:L$601,$AA164)))</f>
        <v/>
      </c>
      <c r="M164">
        <f>IF($AA164="","",IF(INDEX('Per Invoice'!M$2:M$601,$AA164)="","",INDEX('Per Invoice'!M$2:M$601,$AA164)))</f>
        <v/>
      </c>
      <c r="N164">
        <f>IF($AA164="","",IF(INDEX('Per Invoice'!N$2:N$601,$AA164)="","",INDEX('Per Invoice'!N$2:N$601,$AA164)))</f>
        <v/>
      </c>
      <c r="O164" s="7">
        <f>IF($AA164="","",IF(INDEX('Per Invoice'!O$2:O$601,$AA164)="","",INDEX('Per Invoice'!O$2:O$601,$AA164)))</f>
        <v/>
      </c>
      <c r="P164" s="7">
        <f>IF($AA164="","",IF(INDEX('Per Invoice'!P$2:P$601,$AA164)="","",INDEX('Per Invoice'!P$2:P$601,$AA164)))</f>
        <v/>
      </c>
      <c r="Q164">
        <f>IF($AA164="","",IF(INDEX('Per Invoice'!Q$2:Q$601,$AA164)="","",INDEX('Per Invoice'!Q$2:Q$601,$AA164)))</f>
        <v/>
      </c>
      <c r="R164" s="7">
        <f>IF($AA164="","",IF(INDEX('Per Invoice'!R$2:R$601,$AA164)="","",INDEX('Per Invoice'!R$2:R$601,$AA164)))</f>
        <v/>
      </c>
      <c r="S164" s="7">
        <f>IF($AA164="","",IF(INDEX('Per Invoice'!S$2:S$601,$AA164)="","",INDEX('Per Invoice'!S$2:S$601,$AA164)))</f>
        <v/>
      </c>
      <c r="T164">
        <f>IF($AA164="","",IF(INDEX('Per Invoice'!T$2:T$601,$AA164)="","",INDEX('Per Invoice'!T$2:T$601,$AA164)))</f>
        <v/>
      </c>
      <c r="U164" s="7">
        <f>IF($AA164="","",IF(INDEX('Per Invoice'!U$2:U$601,$AA164)="","",INDEX('Per Invoice'!U$2:U$601,$AA164)))</f>
        <v/>
      </c>
      <c r="V164" s="7">
        <f>IF($AA164="","",IF(INDEX('Per Invoice'!V$2:V$601,$AA164)="","",INDEX('Per Invoice'!V$2:V$601,$AA164)))</f>
        <v/>
      </c>
      <c r="W164" s="7">
        <f>IF($AA164="","",IF(INDEX('Per Invoice'!W$2:W$601,$AA164)="","",INDEX('Per Invoice'!W$2:W$601,$AA164)))</f>
        <v/>
      </c>
      <c r="X164" s="7">
        <f>IF($AA164="","",IF(INDEX('Per Invoice'!X$2:X$601,$AA164)="","",INDEX('Per Invoice'!X$2:X$601,$AA164)))</f>
        <v/>
      </c>
      <c r="Y164" s="7">
        <f>IF($AA164="","",IF(INDEX('Per Invoice'!Y$2:Y$601,$AA164)="","",INDEX('Per Invoice'!Y$2:Y$601,$AA164)))</f>
        <v/>
      </c>
      <c r="Z164" s="7">
        <f>IF($AA164="","",IF(INDEX('Per Invoice'!Z$2:Z$601,$AA164)="","",INDEX('Per Invoice'!Z$2:Z$601,$AA164)))</f>
        <v/>
      </c>
      <c r="AA164" s="16">
        <f>IFERROR(MATCH(Settings!$C$27&amp;"|"&amp;ROWS($AA$2:$AA164),'Per Invoice'!$AC$2:$AC$601,0),"")</f>
        <v/>
      </c>
    </row>
    <row r="165">
      <c r="A165">
        <f>IF($AA165="","",IF(INDEX('Per Invoice'!A$2:A$601,$AA165)="","",INDEX('Per Invoice'!A$2:A$601,$AA165)))</f>
        <v/>
      </c>
      <c r="B165">
        <f>IF($AA165="","",IF(INDEX('Per Invoice'!B$2:B$601,$AA165)="","",INDEX('Per Invoice'!B$2:B$601,$AA165)))</f>
        <v/>
      </c>
      <c r="C165">
        <f>IF($AA165="","",IF(INDEX('Per Invoice'!C$2:C$601,$AA165)="","",INDEX('Per Invoice'!C$2:C$601,$AA165)))</f>
        <v/>
      </c>
      <c r="D165">
        <f>IF($AA165="","",IF(INDEX('Per Invoice'!D$2:D$601,$AA165)="","",INDEX('Per Invoice'!D$2:D$601,$AA165)))</f>
        <v/>
      </c>
      <c r="E165" s="14">
        <f>IF($AA165="","",IF(INDEX('Per Invoice'!E$2:E$601,$AA165)="","",INDEX('Per Invoice'!E$2:E$601,$AA165)))</f>
        <v/>
      </c>
      <c r="F165">
        <f>IF($AA165="","",IF(INDEX('Per Invoice'!F$2:F$601,$AA165)="","",INDEX('Per Invoice'!F$2:F$601,$AA165)))</f>
        <v/>
      </c>
      <c r="G165">
        <f>IF($AA165="","",IF(INDEX('Per Invoice'!G$2:G$601,$AA165)="","",INDEX('Per Invoice'!G$2:G$601,$AA165)))</f>
        <v/>
      </c>
      <c r="H165">
        <f>IF($AA165="","",IF(INDEX('Per Invoice'!H$2:H$601,$AA165)="","",INDEX('Per Invoice'!H$2:H$601,$AA165)))</f>
        <v/>
      </c>
      <c r="I165">
        <f>IF($AA165="","",IF(INDEX('Per Invoice'!I$2:I$601,$AA165)="","",INDEX('Per Invoice'!I$2:I$601,$AA165)))</f>
        <v/>
      </c>
      <c r="J165">
        <f>IF($AA165="","",IF(INDEX('Per Invoice'!J$2:J$601,$AA165)="","",INDEX('Per Invoice'!J$2:J$601,$AA165)))</f>
        <v/>
      </c>
      <c r="K165" s="7">
        <f>IF($AA165="","",IF(INDEX('Per Invoice'!K$2:K$601,$AA165)="","",INDEX('Per Invoice'!K$2:K$601,$AA165)))</f>
        <v/>
      </c>
      <c r="L165">
        <f>IF($AA165="","",IF(INDEX('Per Invoice'!L$2:L$601,$AA165)="","",INDEX('Per Invoice'!L$2:L$601,$AA165)))</f>
        <v/>
      </c>
      <c r="M165">
        <f>IF($AA165="","",IF(INDEX('Per Invoice'!M$2:M$601,$AA165)="","",INDEX('Per Invoice'!M$2:M$601,$AA165)))</f>
        <v/>
      </c>
      <c r="N165">
        <f>IF($AA165="","",IF(INDEX('Per Invoice'!N$2:N$601,$AA165)="","",INDEX('Per Invoice'!N$2:N$601,$AA165)))</f>
        <v/>
      </c>
      <c r="O165" s="7">
        <f>IF($AA165="","",IF(INDEX('Per Invoice'!O$2:O$601,$AA165)="","",INDEX('Per Invoice'!O$2:O$601,$AA165)))</f>
        <v/>
      </c>
      <c r="P165" s="7">
        <f>IF($AA165="","",IF(INDEX('Per Invoice'!P$2:P$601,$AA165)="","",INDEX('Per Invoice'!P$2:P$601,$AA165)))</f>
        <v/>
      </c>
      <c r="Q165">
        <f>IF($AA165="","",IF(INDEX('Per Invoice'!Q$2:Q$601,$AA165)="","",INDEX('Per Invoice'!Q$2:Q$601,$AA165)))</f>
        <v/>
      </c>
      <c r="R165" s="7">
        <f>IF($AA165="","",IF(INDEX('Per Invoice'!R$2:R$601,$AA165)="","",INDEX('Per Invoice'!R$2:R$601,$AA165)))</f>
        <v/>
      </c>
      <c r="S165" s="7">
        <f>IF($AA165="","",IF(INDEX('Per Invoice'!S$2:S$601,$AA165)="","",INDEX('Per Invoice'!S$2:S$601,$AA165)))</f>
        <v/>
      </c>
      <c r="T165">
        <f>IF($AA165="","",IF(INDEX('Per Invoice'!T$2:T$601,$AA165)="","",INDEX('Per Invoice'!T$2:T$601,$AA165)))</f>
        <v/>
      </c>
      <c r="U165" s="7">
        <f>IF($AA165="","",IF(INDEX('Per Invoice'!U$2:U$601,$AA165)="","",INDEX('Per Invoice'!U$2:U$601,$AA165)))</f>
        <v/>
      </c>
      <c r="V165" s="7">
        <f>IF($AA165="","",IF(INDEX('Per Invoice'!V$2:V$601,$AA165)="","",INDEX('Per Invoice'!V$2:V$601,$AA165)))</f>
        <v/>
      </c>
      <c r="W165" s="7">
        <f>IF($AA165="","",IF(INDEX('Per Invoice'!W$2:W$601,$AA165)="","",INDEX('Per Invoice'!W$2:W$601,$AA165)))</f>
        <v/>
      </c>
      <c r="X165" s="7">
        <f>IF($AA165="","",IF(INDEX('Per Invoice'!X$2:X$601,$AA165)="","",INDEX('Per Invoice'!X$2:X$601,$AA165)))</f>
        <v/>
      </c>
      <c r="Y165" s="7">
        <f>IF($AA165="","",IF(INDEX('Per Invoice'!Y$2:Y$601,$AA165)="","",INDEX('Per Invoice'!Y$2:Y$601,$AA165)))</f>
        <v/>
      </c>
      <c r="Z165" s="7">
        <f>IF($AA165="","",IF(INDEX('Per Invoice'!Z$2:Z$601,$AA165)="","",INDEX('Per Invoice'!Z$2:Z$601,$AA165)))</f>
        <v/>
      </c>
      <c r="AA165" s="16">
        <f>IFERROR(MATCH(Settings!$C$27&amp;"|"&amp;ROWS($AA$2:$AA165),'Per Invoice'!$AC$2:$AC$601,0),"")</f>
        <v/>
      </c>
    </row>
    <row r="166">
      <c r="A166">
        <f>IF($AA166="","",IF(INDEX('Per Invoice'!A$2:A$601,$AA166)="","",INDEX('Per Invoice'!A$2:A$601,$AA166)))</f>
        <v/>
      </c>
      <c r="B166">
        <f>IF($AA166="","",IF(INDEX('Per Invoice'!B$2:B$601,$AA166)="","",INDEX('Per Invoice'!B$2:B$601,$AA166)))</f>
        <v/>
      </c>
      <c r="C166">
        <f>IF($AA166="","",IF(INDEX('Per Invoice'!C$2:C$601,$AA166)="","",INDEX('Per Invoice'!C$2:C$601,$AA166)))</f>
        <v/>
      </c>
      <c r="D166">
        <f>IF($AA166="","",IF(INDEX('Per Invoice'!D$2:D$601,$AA166)="","",INDEX('Per Invoice'!D$2:D$601,$AA166)))</f>
        <v/>
      </c>
      <c r="E166" s="14">
        <f>IF($AA166="","",IF(INDEX('Per Invoice'!E$2:E$601,$AA166)="","",INDEX('Per Invoice'!E$2:E$601,$AA166)))</f>
        <v/>
      </c>
      <c r="F166">
        <f>IF($AA166="","",IF(INDEX('Per Invoice'!F$2:F$601,$AA166)="","",INDEX('Per Invoice'!F$2:F$601,$AA166)))</f>
        <v/>
      </c>
      <c r="G166">
        <f>IF($AA166="","",IF(INDEX('Per Invoice'!G$2:G$601,$AA166)="","",INDEX('Per Invoice'!G$2:G$601,$AA166)))</f>
        <v/>
      </c>
      <c r="H166">
        <f>IF($AA166="","",IF(INDEX('Per Invoice'!H$2:H$601,$AA166)="","",INDEX('Per Invoice'!H$2:H$601,$AA166)))</f>
        <v/>
      </c>
      <c r="I166">
        <f>IF($AA166="","",IF(INDEX('Per Invoice'!I$2:I$601,$AA166)="","",INDEX('Per Invoice'!I$2:I$601,$AA166)))</f>
        <v/>
      </c>
      <c r="J166">
        <f>IF($AA166="","",IF(INDEX('Per Invoice'!J$2:J$601,$AA166)="","",INDEX('Per Invoice'!J$2:J$601,$AA166)))</f>
        <v/>
      </c>
      <c r="K166" s="7">
        <f>IF($AA166="","",IF(INDEX('Per Invoice'!K$2:K$601,$AA166)="","",INDEX('Per Invoice'!K$2:K$601,$AA166)))</f>
        <v/>
      </c>
      <c r="L166">
        <f>IF($AA166="","",IF(INDEX('Per Invoice'!L$2:L$601,$AA166)="","",INDEX('Per Invoice'!L$2:L$601,$AA166)))</f>
        <v/>
      </c>
      <c r="M166">
        <f>IF($AA166="","",IF(INDEX('Per Invoice'!M$2:M$601,$AA166)="","",INDEX('Per Invoice'!M$2:M$601,$AA166)))</f>
        <v/>
      </c>
      <c r="N166">
        <f>IF($AA166="","",IF(INDEX('Per Invoice'!N$2:N$601,$AA166)="","",INDEX('Per Invoice'!N$2:N$601,$AA166)))</f>
        <v/>
      </c>
      <c r="O166" s="7">
        <f>IF($AA166="","",IF(INDEX('Per Invoice'!O$2:O$601,$AA166)="","",INDEX('Per Invoice'!O$2:O$601,$AA166)))</f>
        <v/>
      </c>
      <c r="P166" s="7">
        <f>IF($AA166="","",IF(INDEX('Per Invoice'!P$2:P$601,$AA166)="","",INDEX('Per Invoice'!P$2:P$601,$AA166)))</f>
        <v/>
      </c>
      <c r="Q166">
        <f>IF($AA166="","",IF(INDEX('Per Invoice'!Q$2:Q$601,$AA166)="","",INDEX('Per Invoice'!Q$2:Q$601,$AA166)))</f>
        <v/>
      </c>
      <c r="R166" s="7">
        <f>IF($AA166="","",IF(INDEX('Per Invoice'!R$2:R$601,$AA166)="","",INDEX('Per Invoice'!R$2:R$601,$AA166)))</f>
        <v/>
      </c>
      <c r="S166" s="7">
        <f>IF($AA166="","",IF(INDEX('Per Invoice'!S$2:S$601,$AA166)="","",INDEX('Per Invoice'!S$2:S$601,$AA166)))</f>
        <v/>
      </c>
      <c r="T166">
        <f>IF($AA166="","",IF(INDEX('Per Invoice'!T$2:T$601,$AA166)="","",INDEX('Per Invoice'!T$2:T$601,$AA166)))</f>
        <v/>
      </c>
      <c r="U166" s="7">
        <f>IF($AA166="","",IF(INDEX('Per Invoice'!U$2:U$601,$AA166)="","",INDEX('Per Invoice'!U$2:U$601,$AA166)))</f>
        <v/>
      </c>
      <c r="V166" s="7">
        <f>IF($AA166="","",IF(INDEX('Per Invoice'!V$2:V$601,$AA166)="","",INDEX('Per Invoice'!V$2:V$601,$AA166)))</f>
        <v/>
      </c>
      <c r="W166" s="7">
        <f>IF($AA166="","",IF(INDEX('Per Invoice'!W$2:W$601,$AA166)="","",INDEX('Per Invoice'!W$2:W$601,$AA166)))</f>
        <v/>
      </c>
      <c r="X166" s="7">
        <f>IF($AA166="","",IF(INDEX('Per Invoice'!X$2:X$601,$AA166)="","",INDEX('Per Invoice'!X$2:X$601,$AA166)))</f>
        <v/>
      </c>
      <c r="Y166" s="7">
        <f>IF($AA166="","",IF(INDEX('Per Invoice'!Y$2:Y$601,$AA166)="","",INDEX('Per Invoice'!Y$2:Y$601,$AA166)))</f>
        <v/>
      </c>
      <c r="Z166" s="7">
        <f>IF($AA166="","",IF(INDEX('Per Invoice'!Z$2:Z$601,$AA166)="","",INDEX('Per Invoice'!Z$2:Z$601,$AA166)))</f>
        <v/>
      </c>
      <c r="AA166" s="16">
        <f>IFERROR(MATCH(Settings!$C$27&amp;"|"&amp;ROWS($AA$2:$AA166),'Per Invoice'!$AC$2:$AC$601,0),"")</f>
        <v/>
      </c>
    </row>
    <row r="167">
      <c r="A167">
        <f>IF($AA167="","",IF(INDEX('Per Invoice'!A$2:A$601,$AA167)="","",INDEX('Per Invoice'!A$2:A$601,$AA167)))</f>
        <v/>
      </c>
      <c r="B167">
        <f>IF($AA167="","",IF(INDEX('Per Invoice'!B$2:B$601,$AA167)="","",INDEX('Per Invoice'!B$2:B$601,$AA167)))</f>
        <v/>
      </c>
      <c r="C167">
        <f>IF($AA167="","",IF(INDEX('Per Invoice'!C$2:C$601,$AA167)="","",INDEX('Per Invoice'!C$2:C$601,$AA167)))</f>
        <v/>
      </c>
      <c r="D167">
        <f>IF($AA167="","",IF(INDEX('Per Invoice'!D$2:D$601,$AA167)="","",INDEX('Per Invoice'!D$2:D$601,$AA167)))</f>
        <v/>
      </c>
      <c r="E167" s="14">
        <f>IF($AA167="","",IF(INDEX('Per Invoice'!E$2:E$601,$AA167)="","",INDEX('Per Invoice'!E$2:E$601,$AA167)))</f>
        <v/>
      </c>
      <c r="F167">
        <f>IF($AA167="","",IF(INDEX('Per Invoice'!F$2:F$601,$AA167)="","",INDEX('Per Invoice'!F$2:F$601,$AA167)))</f>
        <v/>
      </c>
      <c r="G167">
        <f>IF($AA167="","",IF(INDEX('Per Invoice'!G$2:G$601,$AA167)="","",INDEX('Per Invoice'!G$2:G$601,$AA167)))</f>
        <v/>
      </c>
      <c r="H167">
        <f>IF($AA167="","",IF(INDEX('Per Invoice'!H$2:H$601,$AA167)="","",INDEX('Per Invoice'!H$2:H$601,$AA167)))</f>
        <v/>
      </c>
      <c r="I167">
        <f>IF($AA167="","",IF(INDEX('Per Invoice'!I$2:I$601,$AA167)="","",INDEX('Per Invoice'!I$2:I$601,$AA167)))</f>
        <v/>
      </c>
      <c r="J167">
        <f>IF($AA167="","",IF(INDEX('Per Invoice'!J$2:J$601,$AA167)="","",INDEX('Per Invoice'!J$2:J$601,$AA167)))</f>
        <v/>
      </c>
      <c r="K167" s="7">
        <f>IF($AA167="","",IF(INDEX('Per Invoice'!K$2:K$601,$AA167)="","",INDEX('Per Invoice'!K$2:K$601,$AA167)))</f>
        <v/>
      </c>
      <c r="L167">
        <f>IF($AA167="","",IF(INDEX('Per Invoice'!L$2:L$601,$AA167)="","",INDEX('Per Invoice'!L$2:L$601,$AA167)))</f>
        <v/>
      </c>
      <c r="M167">
        <f>IF($AA167="","",IF(INDEX('Per Invoice'!M$2:M$601,$AA167)="","",INDEX('Per Invoice'!M$2:M$601,$AA167)))</f>
        <v/>
      </c>
      <c r="N167">
        <f>IF($AA167="","",IF(INDEX('Per Invoice'!N$2:N$601,$AA167)="","",INDEX('Per Invoice'!N$2:N$601,$AA167)))</f>
        <v/>
      </c>
      <c r="O167" s="7">
        <f>IF($AA167="","",IF(INDEX('Per Invoice'!O$2:O$601,$AA167)="","",INDEX('Per Invoice'!O$2:O$601,$AA167)))</f>
        <v/>
      </c>
      <c r="P167" s="7">
        <f>IF($AA167="","",IF(INDEX('Per Invoice'!P$2:P$601,$AA167)="","",INDEX('Per Invoice'!P$2:P$601,$AA167)))</f>
        <v/>
      </c>
      <c r="Q167">
        <f>IF($AA167="","",IF(INDEX('Per Invoice'!Q$2:Q$601,$AA167)="","",INDEX('Per Invoice'!Q$2:Q$601,$AA167)))</f>
        <v/>
      </c>
      <c r="R167" s="7">
        <f>IF($AA167="","",IF(INDEX('Per Invoice'!R$2:R$601,$AA167)="","",INDEX('Per Invoice'!R$2:R$601,$AA167)))</f>
        <v/>
      </c>
      <c r="S167" s="7">
        <f>IF($AA167="","",IF(INDEX('Per Invoice'!S$2:S$601,$AA167)="","",INDEX('Per Invoice'!S$2:S$601,$AA167)))</f>
        <v/>
      </c>
      <c r="T167">
        <f>IF($AA167="","",IF(INDEX('Per Invoice'!T$2:T$601,$AA167)="","",INDEX('Per Invoice'!T$2:T$601,$AA167)))</f>
        <v/>
      </c>
      <c r="U167" s="7">
        <f>IF($AA167="","",IF(INDEX('Per Invoice'!U$2:U$601,$AA167)="","",INDEX('Per Invoice'!U$2:U$601,$AA167)))</f>
        <v/>
      </c>
      <c r="V167" s="7">
        <f>IF($AA167="","",IF(INDEX('Per Invoice'!V$2:V$601,$AA167)="","",INDEX('Per Invoice'!V$2:V$601,$AA167)))</f>
        <v/>
      </c>
      <c r="W167" s="7">
        <f>IF($AA167="","",IF(INDEX('Per Invoice'!W$2:W$601,$AA167)="","",INDEX('Per Invoice'!W$2:W$601,$AA167)))</f>
        <v/>
      </c>
      <c r="X167" s="7">
        <f>IF($AA167="","",IF(INDEX('Per Invoice'!X$2:X$601,$AA167)="","",INDEX('Per Invoice'!X$2:X$601,$AA167)))</f>
        <v/>
      </c>
      <c r="Y167" s="7">
        <f>IF($AA167="","",IF(INDEX('Per Invoice'!Y$2:Y$601,$AA167)="","",INDEX('Per Invoice'!Y$2:Y$601,$AA167)))</f>
        <v/>
      </c>
      <c r="Z167" s="7">
        <f>IF($AA167="","",IF(INDEX('Per Invoice'!Z$2:Z$601,$AA167)="","",INDEX('Per Invoice'!Z$2:Z$601,$AA167)))</f>
        <v/>
      </c>
      <c r="AA167" s="16">
        <f>IFERROR(MATCH(Settings!$C$27&amp;"|"&amp;ROWS($AA$2:$AA167),'Per Invoice'!$AC$2:$AC$601,0),"")</f>
        <v/>
      </c>
    </row>
    <row r="168">
      <c r="A168">
        <f>IF($AA168="","",IF(INDEX('Per Invoice'!A$2:A$601,$AA168)="","",INDEX('Per Invoice'!A$2:A$601,$AA168)))</f>
        <v/>
      </c>
      <c r="B168">
        <f>IF($AA168="","",IF(INDEX('Per Invoice'!B$2:B$601,$AA168)="","",INDEX('Per Invoice'!B$2:B$601,$AA168)))</f>
        <v/>
      </c>
      <c r="C168">
        <f>IF($AA168="","",IF(INDEX('Per Invoice'!C$2:C$601,$AA168)="","",INDEX('Per Invoice'!C$2:C$601,$AA168)))</f>
        <v/>
      </c>
      <c r="D168">
        <f>IF($AA168="","",IF(INDEX('Per Invoice'!D$2:D$601,$AA168)="","",INDEX('Per Invoice'!D$2:D$601,$AA168)))</f>
        <v/>
      </c>
      <c r="E168" s="14">
        <f>IF($AA168="","",IF(INDEX('Per Invoice'!E$2:E$601,$AA168)="","",INDEX('Per Invoice'!E$2:E$601,$AA168)))</f>
        <v/>
      </c>
      <c r="F168">
        <f>IF($AA168="","",IF(INDEX('Per Invoice'!F$2:F$601,$AA168)="","",INDEX('Per Invoice'!F$2:F$601,$AA168)))</f>
        <v/>
      </c>
      <c r="G168">
        <f>IF($AA168="","",IF(INDEX('Per Invoice'!G$2:G$601,$AA168)="","",INDEX('Per Invoice'!G$2:G$601,$AA168)))</f>
        <v/>
      </c>
      <c r="H168">
        <f>IF($AA168="","",IF(INDEX('Per Invoice'!H$2:H$601,$AA168)="","",INDEX('Per Invoice'!H$2:H$601,$AA168)))</f>
        <v/>
      </c>
      <c r="I168">
        <f>IF($AA168="","",IF(INDEX('Per Invoice'!I$2:I$601,$AA168)="","",INDEX('Per Invoice'!I$2:I$601,$AA168)))</f>
        <v/>
      </c>
      <c r="J168">
        <f>IF($AA168="","",IF(INDEX('Per Invoice'!J$2:J$601,$AA168)="","",INDEX('Per Invoice'!J$2:J$601,$AA168)))</f>
        <v/>
      </c>
      <c r="K168" s="7">
        <f>IF($AA168="","",IF(INDEX('Per Invoice'!K$2:K$601,$AA168)="","",INDEX('Per Invoice'!K$2:K$601,$AA168)))</f>
        <v/>
      </c>
      <c r="L168">
        <f>IF($AA168="","",IF(INDEX('Per Invoice'!L$2:L$601,$AA168)="","",INDEX('Per Invoice'!L$2:L$601,$AA168)))</f>
        <v/>
      </c>
      <c r="M168">
        <f>IF($AA168="","",IF(INDEX('Per Invoice'!M$2:M$601,$AA168)="","",INDEX('Per Invoice'!M$2:M$601,$AA168)))</f>
        <v/>
      </c>
      <c r="N168">
        <f>IF($AA168="","",IF(INDEX('Per Invoice'!N$2:N$601,$AA168)="","",INDEX('Per Invoice'!N$2:N$601,$AA168)))</f>
        <v/>
      </c>
      <c r="O168" s="7">
        <f>IF($AA168="","",IF(INDEX('Per Invoice'!O$2:O$601,$AA168)="","",INDEX('Per Invoice'!O$2:O$601,$AA168)))</f>
        <v/>
      </c>
      <c r="P168" s="7">
        <f>IF($AA168="","",IF(INDEX('Per Invoice'!P$2:P$601,$AA168)="","",INDEX('Per Invoice'!P$2:P$601,$AA168)))</f>
        <v/>
      </c>
      <c r="Q168">
        <f>IF($AA168="","",IF(INDEX('Per Invoice'!Q$2:Q$601,$AA168)="","",INDEX('Per Invoice'!Q$2:Q$601,$AA168)))</f>
        <v/>
      </c>
      <c r="R168" s="7">
        <f>IF($AA168="","",IF(INDEX('Per Invoice'!R$2:R$601,$AA168)="","",INDEX('Per Invoice'!R$2:R$601,$AA168)))</f>
        <v/>
      </c>
      <c r="S168" s="7">
        <f>IF($AA168="","",IF(INDEX('Per Invoice'!S$2:S$601,$AA168)="","",INDEX('Per Invoice'!S$2:S$601,$AA168)))</f>
        <v/>
      </c>
      <c r="T168">
        <f>IF($AA168="","",IF(INDEX('Per Invoice'!T$2:T$601,$AA168)="","",INDEX('Per Invoice'!T$2:T$601,$AA168)))</f>
        <v/>
      </c>
      <c r="U168" s="7">
        <f>IF($AA168="","",IF(INDEX('Per Invoice'!U$2:U$601,$AA168)="","",INDEX('Per Invoice'!U$2:U$601,$AA168)))</f>
        <v/>
      </c>
      <c r="V168" s="7">
        <f>IF($AA168="","",IF(INDEX('Per Invoice'!V$2:V$601,$AA168)="","",INDEX('Per Invoice'!V$2:V$601,$AA168)))</f>
        <v/>
      </c>
      <c r="W168" s="7">
        <f>IF($AA168="","",IF(INDEX('Per Invoice'!W$2:W$601,$AA168)="","",INDEX('Per Invoice'!W$2:W$601,$AA168)))</f>
        <v/>
      </c>
      <c r="X168" s="7">
        <f>IF($AA168="","",IF(INDEX('Per Invoice'!X$2:X$601,$AA168)="","",INDEX('Per Invoice'!X$2:X$601,$AA168)))</f>
        <v/>
      </c>
      <c r="Y168" s="7">
        <f>IF($AA168="","",IF(INDEX('Per Invoice'!Y$2:Y$601,$AA168)="","",INDEX('Per Invoice'!Y$2:Y$601,$AA168)))</f>
        <v/>
      </c>
      <c r="Z168" s="7">
        <f>IF($AA168="","",IF(INDEX('Per Invoice'!Z$2:Z$601,$AA168)="","",INDEX('Per Invoice'!Z$2:Z$601,$AA168)))</f>
        <v/>
      </c>
      <c r="AA168" s="16">
        <f>IFERROR(MATCH(Settings!$C$27&amp;"|"&amp;ROWS($AA$2:$AA168),'Per Invoice'!$AC$2:$AC$601,0),"")</f>
        <v/>
      </c>
    </row>
    <row r="169">
      <c r="A169">
        <f>IF($AA169="","",IF(INDEX('Per Invoice'!A$2:A$601,$AA169)="","",INDEX('Per Invoice'!A$2:A$601,$AA169)))</f>
        <v/>
      </c>
      <c r="B169">
        <f>IF($AA169="","",IF(INDEX('Per Invoice'!B$2:B$601,$AA169)="","",INDEX('Per Invoice'!B$2:B$601,$AA169)))</f>
        <v/>
      </c>
      <c r="C169">
        <f>IF($AA169="","",IF(INDEX('Per Invoice'!C$2:C$601,$AA169)="","",INDEX('Per Invoice'!C$2:C$601,$AA169)))</f>
        <v/>
      </c>
      <c r="D169">
        <f>IF($AA169="","",IF(INDEX('Per Invoice'!D$2:D$601,$AA169)="","",INDEX('Per Invoice'!D$2:D$601,$AA169)))</f>
        <v/>
      </c>
      <c r="E169" s="14">
        <f>IF($AA169="","",IF(INDEX('Per Invoice'!E$2:E$601,$AA169)="","",INDEX('Per Invoice'!E$2:E$601,$AA169)))</f>
        <v/>
      </c>
      <c r="F169">
        <f>IF($AA169="","",IF(INDEX('Per Invoice'!F$2:F$601,$AA169)="","",INDEX('Per Invoice'!F$2:F$601,$AA169)))</f>
        <v/>
      </c>
      <c r="G169">
        <f>IF($AA169="","",IF(INDEX('Per Invoice'!G$2:G$601,$AA169)="","",INDEX('Per Invoice'!G$2:G$601,$AA169)))</f>
        <v/>
      </c>
      <c r="H169">
        <f>IF($AA169="","",IF(INDEX('Per Invoice'!H$2:H$601,$AA169)="","",INDEX('Per Invoice'!H$2:H$601,$AA169)))</f>
        <v/>
      </c>
      <c r="I169">
        <f>IF($AA169="","",IF(INDEX('Per Invoice'!I$2:I$601,$AA169)="","",INDEX('Per Invoice'!I$2:I$601,$AA169)))</f>
        <v/>
      </c>
      <c r="J169">
        <f>IF($AA169="","",IF(INDEX('Per Invoice'!J$2:J$601,$AA169)="","",INDEX('Per Invoice'!J$2:J$601,$AA169)))</f>
        <v/>
      </c>
      <c r="K169" s="7">
        <f>IF($AA169="","",IF(INDEX('Per Invoice'!K$2:K$601,$AA169)="","",INDEX('Per Invoice'!K$2:K$601,$AA169)))</f>
        <v/>
      </c>
      <c r="L169">
        <f>IF($AA169="","",IF(INDEX('Per Invoice'!L$2:L$601,$AA169)="","",INDEX('Per Invoice'!L$2:L$601,$AA169)))</f>
        <v/>
      </c>
      <c r="M169">
        <f>IF($AA169="","",IF(INDEX('Per Invoice'!M$2:M$601,$AA169)="","",INDEX('Per Invoice'!M$2:M$601,$AA169)))</f>
        <v/>
      </c>
      <c r="N169">
        <f>IF($AA169="","",IF(INDEX('Per Invoice'!N$2:N$601,$AA169)="","",INDEX('Per Invoice'!N$2:N$601,$AA169)))</f>
        <v/>
      </c>
      <c r="O169" s="7">
        <f>IF($AA169="","",IF(INDEX('Per Invoice'!O$2:O$601,$AA169)="","",INDEX('Per Invoice'!O$2:O$601,$AA169)))</f>
        <v/>
      </c>
      <c r="P169" s="7">
        <f>IF($AA169="","",IF(INDEX('Per Invoice'!P$2:P$601,$AA169)="","",INDEX('Per Invoice'!P$2:P$601,$AA169)))</f>
        <v/>
      </c>
      <c r="Q169">
        <f>IF($AA169="","",IF(INDEX('Per Invoice'!Q$2:Q$601,$AA169)="","",INDEX('Per Invoice'!Q$2:Q$601,$AA169)))</f>
        <v/>
      </c>
      <c r="R169" s="7">
        <f>IF($AA169="","",IF(INDEX('Per Invoice'!R$2:R$601,$AA169)="","",INDEX('Per Invoice'!R$2:R$601,$AA169)))</f>
        <v/>
      </c>
      <c r="S169" s="7">
        <f>IF($AA169="","",IF(INDEX('Per Invoice'!S$2:S$601,$AA169)="","",INDEX('Per Invoice'!S$2:S$601,$AA169)))</f>
        <v/>
      </c>
      <c r="T169">
        <f>IF($AA169="","",IF(INDEX('Per Invoice'!T$2:T$601,$AA169)="","",INDEX('Per Invoice'!T$2:T$601,$AA169)))</f>
        <v/>
      </c>
      <c r="U169" s="7">
        <f>IF($AA169="","",IF(INDEX('Per Invoice'!U$2:U$601,$AA169)="","",INDEX('Per Invoice'!U$2:U$601,$AA169)))</f>
        <v/>
      </c>
      <c r="V169" s="7">
        <f>IF($AA169="","",IF(INDEX('Per Invoice'!V$2:V$601,$AA169)="","",INDEX('Per Invoice'!V$2:V$601,$AA169)))</f>
        <v/>
      </c>
      <c r="W169" s="7">
        <f>IF($AA169="","",IF(INDEX('Per Invoice'!W$2:W$601,$AA169)="","",INDEX('Per Invoice'!W$2:W$601,$AA169)))</f>
        <v/>
      </c>
      <c r="X169" s="7">
        <f>IF($AA169="","",IF(INDEX('Per Invoice'!X$2:X$601,$AA169)="","",INDEX('Per Invoice'!X$2:X$601,$AA169)))</f>
        <v/>
      </c>
      <c r="Y169" s="7">
        <f>IF($AA169="","",IF(INDEX('Per Invoice'!Y$2:Y$601,$AA169)="","",INDEX('Per Invoice'!Y$2:Y$601,$AA169)))</f>
        <v/>
      </c>
      <c r="Z169" s="7">
        <f>IF($AA169="","",IF(INDEX('Per Invoice'!Z$2:Z$601,$AA169)="","",INDEX('Per Invoice'!Z$2:Z$601,$AA169)))</f>
        <v/>
      </c>
      <c r="AA169" s="16">
        <f>IFERROR(MATCH(Settings!$C$27&amp;"|"&amp;ROWS($AA$2:$AA169),'Per Invoice'!$AC$2:$AC$601,0),"")</f>
        <v/>
      </c>
    </row>
    <row r="170">
      <c r="A170">
        <f>IF($AA170="","",IF(INDEX('Per Invoice'!A$2:A$601,$AA170)="","",INDEX('Per Invoice'!A$2:A$601,$AA170)))</f>
        <v/>
      </c>
      <c r="B170">
        <f>IF($AA170="","",IF(INDEX('Per Invoice'!B$2:B$601,$AA170)="","",INDEX('Per Invoice'!B$2:B$601,$AA170)))</f>
        <v/>
      </c>
      <c r="C170">
        <f>IF($AA170="","",IF(INDEX('Per Invoice'!C$2:C$601,$AA170)="","",INDEX('Per Invoice'!C$2:C$601,$AA170)))</f>
        <v/>
      </c>
      <c r="D170">
        <f>IF($AA170="","",IF(INDEX('Per Invoice'!D$2:D$601,$AA170)="","",INDEX('Per Invoice'!D$2:D$601,$AA170)))</f>
        <v/>
      </c>
      <c r="E170" s="14">
        <f>IF($AA170="","",IF(INDEX('Per Invoice'!E$2:E$601,$AA170)="","",INDEX('Per Invoice'!E$2:E$601,$AA170)))</f>
        <v/>
      </c>
      <c r="F170">
        <f>IF($AA170="","",IF(INDEX('Per Invoice'!F$2:F$601,$AA170)="","",INDEX('Per Invoice'!F$2:F$601,$AA170)))</f>
        <v/>
      </c>
      <c r="G170">
        <f>IF($AA170="","",IF(INDEX('Per Invoice'!G$2:G$601,$AA170)="","",INDEX('Per Invoice'!G$2:G$601,$AA170)))</f>
        <v/>
      </c>
      <c r="H170">
        <f>IF($AA170="","",IF(INDEX('Per Invoice'!H$2:H$601,$AA170)="","",INDEX('Per Invoice'!H$2:H$601,$AA170)))</f>
        <v/>
      </c>
      <c r="I170">
        <f>IF($AA170="","",IF(INDEX('Per Invoice'!I$2:I$601,$AA170)="","",INDEX('Per Invoice'!I$2:I$601,$AA170)))</f>
        <v/>
      </c>
      <c r="J170">
        <f>IF($AA170="","",IF(INDEX('Per Invoice'!J$2:J$601,$AA170)="","",INDEX('Per Invoice'!J$2:J$601,$AA170)))</f>
        <v/>
      </c>
      <c r="K170" s="7">
        <f>IF($AA170="","",IF(INDEX('Per Invoice'!K$2:K$601,$AA170)="","",INDEX('Per Invoice'!K$2:K$601,$AA170)))</f>
        <v/>
      </c>
      <c r="L170">
        <f>IF($AA170="","",IF(INDEX('Per Invoice'!L$2:L$601,$AA170)="","",INDEX('Per Invoice'!L$2:L$601,$AA170)))</f>
        <v/>
      </c>
      <c r="M170">
        <f>IF($AA170="","",IF(INDEX('Per Invoice'!M$2:M$601,$AA170)="","",INDEX('Per Invoice'!M$2:M$601,$AA170)))</f>
        <v/>
      </c>
      <c r="N170">
        <f>IF($AA170="","",IF(INDEX('Per Invoice'!N$2:N$601,$AA170)="","",INDEX('Per Invoice'!N$2:N$601,$AA170)))</f>
        <v/>
      </c>
      <c r="O170" s="7">
        <f>IF($AA170="","",IF(INDEX('Per Invoice'!O$2:O$601,$AA170)="","",INDEX('Per Invoice'!O$2:O$601,$AA170)))</f>
        <v/>
      </c>
      <c r="P170" s="7">
        <f>IF($AA170="","",IF(INDEX('Per Invoice'!P$2:P$601,$AA170)="","",INDEX('Per Invoice'!P$2:P$601,$AA170)))</f>
        <v/>
      </c>
      <c r="Q170">
        <f>IF($AA170="","",IF(INDEX('Per Invoice'!Q$2:Q$601,$AA170)="","",INDEX('Per Invoice'!Q$2:Q$601,$AA170)))</f>
        <v/>
      </c>
      <c r="R170" s="7">
        <f>IF($AA170="","",IF(INDEX('Per Invoice'!R$2:R$601,$AA170)="","",INDEX('Per Invoice'!R$2:R$601,$AA170)))</f>
        <v/>
      </c>
      <c r="S170" s="7">
        <f>IF($AA170="","",IF(INDEX('Per Invoice'!S$2:S$601,$AA170)="","",INDEX('Per Invoice'!S$2:S$601,$AA170)))</f>
        <v/>
      </c>
      <c r="T170">
        <f>IF($AA170="","",IF(INDEX('Per Invoice'!T$2:T$601,$AA170)="","",INDEX('Per Invoice'!T$2:T$601,$AA170)))</f>
        <v/>
      </c>
      <c r="U170" s="7">
        <f>IF($AA170="","",IF(INDEX('Per Invoice'!U$2:U$601,$AA170)="","",INDEX('Per Invoice'!U$2:U$601,$AA170)))</f>
        <v/>
      </c>
      <c r="V170" s="7">
        <f>IF($AA170="","",IF(INDEX('Per Invoice'!V$2:V$601,$AA170)="","",INDEX('Per Invoice'!V$2:V$601,$AA170)))</f>
        <v/>
      </c>
      <c r="W170" s="7">
        <f>IF($AA170="","",IF(INDEX('Per Invoice'!W$2:W$601,$AA170)="","",INDEX('Per Invoice'!W$2:W$601,$AA170)))</f>
        <v/>
      </c>
      <c r="X170" s="7">
        <f>IF($AA170="","",IF(INDEX('Per Invoice'!X$2:X$601,$AA170)="","",INDEX('Per Invoice'!X$2:X$601,$AA170)))</f>
        <v/>
      </c>
      <c r="Y170" s="7">
        <f>IF($AA170="","",IF(INDEX('Per Invoice'!Y$2:Y$601,$AA170)="","",INDEX('Per Invoice'!Y$2:Y$601,$AA170)))</f>
        <v/>
      </c>
      <c r="Z170" s="7">
        <f>IF($AA170="","",IF(INDEX('Per Invoice'!Z$2:Z$601,$AA170)="","",INDEX('Per Invoice'!Z$2:Z$601,$AA170)))</f>
        <v/>
      </c>
      <c r="AA170" s="16">
        <f>IFERROR(MATCH(Settings!$C$27&amp;"|"&amp;ROWS($AA$2:$AA170),'Per Invoice'!$AC$2:$AC$601,0),"")</f>
        <v/>
      </c>
    </row>
    <row r="171">
      <c r="A171">
        <f>IF($AA171="","",IF(INDEX('Per Invoice'!A$2:A$601,$AA171)="","",INDEX('Per Invoice'!A$2:A$601,$AA171)))</f>
        <v/>
      </c>
      <c r="B171">
        <f>IF($AA171="","",IF(INDEX('Per Invoice'!B$2:B$601,$AA171)="","",INDEX('Per Invoice'!B$2:B$601,$AA171)))</f>
        <v/>
      </c>
      <c r="C171">
        <f>IF($AA171="","",IF(INDEX('Per Invoice'!C$2:C$601,$AA171)="","",INDEX('Per Invoice'!C$2:C$601,$AA171)))</f>
        <v/>
      </c>
      <c r="D171">
        <f>IF($AA171="","",IF(INDEX('Per Invoice'!D$2:D$601,$AA171)="","",INDEX('Per Invoice'!D$2:D$601,$AA171)))</f>
        <v/>
      </c>
      <c r="E171" s="14">
        <f>IF($AA171="","",IF(INDEX('Per Invoice'!E$2:E$601,$AA171)="","",INDEX('Per Invoice'!E$2:E$601,$AA171)))</f>
        <v/>
      </c>
      <c r="F171">
        <f>IF($AA171="","",IF(INDEX('Per Invoice'!F$2:F$601,$AA171)="","",INDEX('Per Invoice'!F$2:F$601,$AA171)))</f>
        <v/>
      </c>
      <c r="G171">
        <f>IF($AA171="","",IF(INDEX('Per Invoice'!G$2:G$601,$AA171)="","",INDEX('Per Invoice'!G$2:G$601,$AA171)))</f>
        <v/>
      </c>
      <c r="H171">
        <f>IF($AA171="","",IF(INDEX('Per Invoice'!H$2:H$601,$AA171)="","",INDEX('Per Invoice'!H$2:H$601,$AA171)))</f>
        <v/>
      </c>
      <c r="I171">
        <f>IF($AA171="","",IF(INDEX('Per Invoice'!I$2:I$601,$AA171)="","",INDEX('Per Invoice'!I$2:I$601,$AA171)))</f>
        <v/>
      </c>
      <c r="J171">
        <f>IF($AA171="","",IF(INDEX('Per Invoice'!J$2:J$601,$AA171)="","",INDEX('Per Invoice'!J$2:J$601,$AA171)))</f>
        <v/>
      </c>
      <c r="K171" s="7">
        <f>IF($AA171="","",IF(INDEX('Per Invoice'!K$2:K$601,$AA171)="","",INDEX('Per Invoice'!K$2:K$601,$AA171)))</f>
        <v/>
      </c>
      <c r="L171">
        <f>IF($AA171="","",IF(INDEX('Per Invoice'!L$2:L$601,$AA171)="","",INDEX('Per Invoice'!L$2:L$601,$AA171)))</f>
        <v/>
      </c>
      <c r="M171">
        <f>IF($AA171="","",IF(INDEX('Per Invoice'!M$2:M$601,$AA171)="","",INDEX('Per Invoice'!M$2:M$601,$AA171)))</f>
        <v/>
      </c>
      <c r="N171">
        <f>IF($AA171="","",IF(INDEX('Per Invoice'!N$2:N$601,$AA171)="","",INDEX('Per Invoice'!N$2:N$601,$AA171)))</f>
        <v/>
      </c>
      <c r="O171" s="7">
        <f>IF($AA171="","",IF(INDEX('Per Invoice'!O$2:O$601,$AA171)="","",INDEX('Per Invoice'!O$2:O$601,$AA171)))</f>
        <v/>
      </c>
      <c r="P171" s="7">
        <f>IF($AA171="","",IF(INDEX('Per Invoice'!P$2:P$601,$AA171)="","",INDEX('Per Invoice'!P$2:P$601,$AA171)))</f>
        <v/>
      </c>
      <c r="Q171">
        <f>IF($AA171="","",IF(INDEX('Per Invoice'!Q$2:Q$601,$AA171)="","",INDEX('Per Invoice'!Q$2:Q$601,$AA171)))</f>
        <v/>
      </c>
      <c r="R171" s="7">
        <f>IF($AA171="","",IF(INDEX('Per Invoice'!R$2:R$601,$AA171)="","",INDEX('Per Invoice'!R$2:R$601,$AA171)))</f>
        <v/>
      </c>
      <c r="S171" s="7">
        <f>IF($AA171="","",IF(INDEX('Per Invoice'!S$2:S$601,$AA171)="","",INDEX('Per Invoice'!S$2:S$601,$AA171)))</f>
        <v/>
      </c>
      <c r="T171">
        <f>IF($AA171="","",IF(INDEX('Per Invoice'!T$2:T$601,$AA171)="","",INDEX('Per Invoice'!T$2:T$601,$AA171)))</f>
        <v/>
      </c>
      <c r="U171" s="7">
        <f>IF($AA171="","",IF(INDEX('Per Invoice'!U$2:U$601,$AA171)="","",INDEX('Per Invoice'!U$2:U$601,$AA171)))</f>
        <v/>
      </c>
      <c r="V171" s="7">
        <f>IF($AA171="","",IF(INDEX('Per Invoice'!V$2:V$601,$AA171)="","",INDEX('Per Invoice'!V$2:V$601,$AA171)))</f>
        <v/>
      </c>
      <c r="W171" s="7">
        <f>IF($AA171="","",IF(INDEX('Per Invoice'!W$2:W$601,$AA171)="","",INDEX('Per Invoice'!W$2:W$601,$AA171)))</f>
        <v/>
      </c>
      <c r="X171" s="7">
        <f>IF($AA171="","",IF(INDEX('Per Invoice'!X$2:X$601,$AA171)="","",INDEX('Per Invoice'!X$2:X$601,$AA171)))</f>
        <v/>
      </c>
      <c r="Y171" s="7">
        <f>IF($AA171="","",IF(INDEX('Per Invoice'!Y$2:Y$601,$AA171)="","",INDEX('Per Invoice'!Y$2:Y$601,$AA171)))</f>
        <v/>
      </c>
      <c r="Z171" s="7">
        <f>IF($AA171="","",IF(INDEX('Per Invoice'!Z$2:Z$601,$AA171)="","",INDEX('Per Invoice'!Z$2:Z$601,$AA171)))</f>
        <v/>
      </c>
      <c r="AA171" s="16">
        <f>IFERROR(MATCH(Settings!$C$27&amp;"|"&amp;ROWS($AA$2:$AA171),'Per Invoice'!$AC$2:$AC$601,0),"")</f>
        <v/>
      </c>
    </row>
    <row r="172">
      <c r="A172">
        <f>IF($AA172="","",IF(INDEX('Per Invoice'!A$2:A$601,$AA172)="","",INDEX('Per Invoice'!A$2:A$601,$AA172)))</f>
        <v/>
      </c>
      <c r="B172">
        <f>IF($AA172="","",IF(INDEX('Per Invoice'!B$2:B$601,$AA172)="","",INDEX('Per Invoice'!B$2:B$601,$AA172)))</f>
        <v/>
      </c>
      <c r="C172">
        <f>IF($AA172="","",IF(INDEX('Per Invoice'!C$2:C$601,$AA172)="","",INDEX('Per Invoice'!C$2:C$601,$AA172)))</f>
        <v/>
      </c>
      <c r="D172">
        <f>IF($AA172="","",IF(INDEX('Per Invoice'!D$2:D$601,$AA172)="","",INDEX('Per Invoice'!D$2:D$601,$AA172)))</f>
        <v/>
      </c>
      <c r="E172" s="14">
        <f>IF($AA172="","",IF(INDEX('Per Invoice'!E$2:E$601,$AA172)="","",INDEX('Per Invoice'!E$2:E$601,$AA172)))</f>
        <v/>
      </c>
      <c r="F172">
        <f>IF($AA172="","",IF(INDEX('Per Invoice'!F$2:F$601,$AA172)="","",INDEX('Per Invoice'!F$2:F$601,$AA172)))</f>
        <v/>
      </c>
      <c r="G172">
        <f>IF($AA172="","",IF(INDEX('Per Invoice'!G$2:G$601,$AA172)="","",INDEX('Per Invoice'!G$2:G$601,$AA172)))</f>
        <v/>
      </c>
      <c r="H172">
        <f>IF($AA172="","",IF(INDEX('Per Invoice'!H$2:H$601,$AA172)="","",INDEX('Per Invoice'!H$2:H$601,$AA172)))</f>
        <v/>
      </c>
      <c r="I172">
        <f>IF($AA172="","",IF(INDEX('Per Invoice'!I$2:I$601,$AA172)="","",INDEX('Per Invoice'!I$2:I$601,$AA172)))</f>
        <v/>
      </c>
      <c r="J172">
        <f>IF($AA172="","",IF(INDEX('Per Invoice'!J$2:J$601,$AA172)="","",INDEX('Per Invoice'!J$2:J$601,$AA172)))</f>
        <v/>
      </c>
      <c r="K172" s="7">
        <f>IF($AA172="","",IF(INDEX('Per Invoice'!K$2:K$601,$AA172)="","",INDEX('Per Invoice'!K$2:K$601,$AA172)))</f>
        <v/>
      </c>
      <c r="L172">
        <f>IF($AA172="","",IF(INDEX('Per Invoice'!L$2:L$601,$AA172)="","",INDEX('Per Invoice'!L$2:L$601,$AA172)))</f>
        <v/>
      </c>
      <c r="M172">
        <f>IF($AA172="","",IF(INDEX('Per Invoice'!M$2:M$601,$AA172)="","",INDEX('Per Invoice'!M$2:M$601,$AA172)))</f>
        <v/>
      </c>
      <c r="N172">
        <f>IF($AA172="","",IF(INDEX('Per Invoice'!N$2:N$601,$AA172)="","",INDEX('Per Invoice'!N$2:N$601,$AA172)))</f>
        <v/>
      </c>
      <c r="O172" s="7">
        <f>IF($AA172="","",IF(INDEX('Per Invoice'!O$2:O$601,$AA172)="","",INDEX('Per Invoice'!O$2:O$601,$AA172)))</f>
        <v/>
      </c>
      <c r="P172" s="7">
        <f>IF($AA172="","",IF(INDEX('Per Invoice'!P$2:P$601,$AA172)="","",INDEX('Per Invoice'!P$2:P$601,$AA172)))</f>
        <v/>
      </c>
      <c r="Q172">
        <f>IF($AA172="","",IF(INDEX('Per Invoice'!Q$2:Q$601,$AA172)="","",INDEX('Per Invoice'!Q$2:Q$601,$AA172)))</f>
        <v/>
      </c>
      <c r="R172" s="7">
        <f>IF($AA172="","",IF(INDEX('Per Invoice'!R$2:R$601,$AA172)="","",INDEX('Per Invoice'!R$2:R$601,$AA172)))</f>
        <v/>
      </c>
      <c r="S172" s="7">
        <f>IF($AA172="","",IF(INDEX('Per Invoice'!S$2:S$601,$AA172)="","",INDEX('Per Invoice'!S$2:S$601,$AA172)))</f>
        <v/>
      </c>
      <c r="T172">
        <f>IF($AA172="","",IF(INDEX('Per Invoice'!T$2:T$601,$AA172)="","",INDEX('Per Invoice'!T$2:T$601,$AA172)))</f>
        <v/>
      </c>
      <c r="U172" s="7">
        <f>IF($AA172="","",IF(INDEX('Per Invoice'!U$2:U$601,$AA172)="","",INDEX('Per Invoice'!U$2:U$601,$AA172)))</f>
        <v/>
      </c>
      <c r="V172" s="7">
        <f>IF($AA172="","",IF(INDEX('Per Invoice'!V$2:V$601,$AA172)="","",INDEX('Per Invoice'!V$2:V$601,$AA172)))</f>
        <v/>
      </c>
      <c r="W172" s="7">
        <f>IF($AA172="","",IF(INDEX('Per Invoice'!W$2:W$601,$AA172)="","",INDEX('Per Invoice'!W$2:W$601,$AA172)))</f>
        <v/>
      </c>
      <c r="X172" s="7">
        <f>IF($AA172="","",IF(INDEX('Per Invoice'!X$2:X$601,$AA172)="","",INDEX('Per Invoice'!X$2:X$601,$AA172)))</f>
        <v/>
      </c>
      <c r="Y172" s="7">
        <f>IF($AA172="","",IF(INDEX('Per Invoice'!Y$2:Y$601,$AA172)="","",INDEX('Per Invoice'!Y$2:Y$601,$AA172)))</f>
        <v/>
      </c>
      <c r="Z172" s="7">
        <f>IF($AA172="","",IF(INDEX('Per Invoice'!Z$2:Z$601,$AA172)="","",INDEX('Per Invoice'!Z$2:Z$601,$AA172)))</f>
        <v/>
      </c>
      <c r="AA172" s="16">
        <f>IFERROR(MATCH(Settings!$C$27&amp;"|"&amp;ROWS($AA$2:$AA172),'Per Invoice'!$AC$2:$AC$601,0),"")</f>
        <v/>
      </c>
    </row>
    <row r="173">
      <c r="A173">
        <f>IF($AA173="","",IF(INDEX('Per Invoice'!A$2:A$601,$AA173)="","",INDEX('Per Invoice'!A$2:A$601,$AA173)))</f>
        <v/>
      </c>
      <c r="B173">
        <f>IF($AA173="","",IF(INDEX('Per Invoice'!B$2:B$601,$AA173)="","",INDEX('Per Invoice'!B$2:B$601,$AA173)))</f>
        <v/>
      </c>
      <c r="C173">
        <f>IF($AA173="","",IF(INDEX('Per Invoice'!C$2:C$601,$AA173)="","",INDEX('Per Invoice'!C$2:C$601,$AA173)))</f>
        <v/>
      </c>
      <c r="D173">
        <f>IF($AA173="","",IF(INDEX('Per Invoice'!D$2:D$601,$AA173)="","",INDEX('Per Invoice'!D$2:D$601,$AA173)))</f>
        <v/>
      </c>
      <c r="E173" s="14">
        <f>IF($AA173="","",IF(INDEX('Per Invoice'!E$2:E$601,$AA173)="","",INDEX('Per Invoice'!E$2:E$601,$AA173)))</f>
        <v/>
      </c>
      <c r="F173">
        <f>IF($AA173="","",IF(INDEX('Per Invoice'!F$2:F$601,$AA173)="","",INDEX('Per Invoice'!F$2:F$601,$AA173)))</f>
        <v/>
      </c>
      <c r="G173">
        <f>IF($AA173="","",IF(INDEX('Per Invoice'!G$2:G$601,$AA173)="","",INDEX('Per Invoice'!G$2:G$601,$AA173)))</f>
        <v/>
      </c>
      <c r="H173">
        <f>IF($AA173="","",IF(INDEX('Per Invoice'!H$2:H$601,$AA173)="","",INDEX('Per Invoice'!H$2:H$601,$AA173)))</f>
        <v/>
      </c>
      <c r="I173">
        <f>IF($AA173="","",IF(INDEX('Per Invoice'!I$2:I$601,$AA173)="","",INDEX('Per Invoice'!I$2:I$601,$AA173)))</f>
        <v/>
      </c>
      <c r="J173">
        <f>IF($AA173="","",IF(INDEX('Per Invoice'!J$2:J$601,$AA173)="","",INDEX('Per Invoice'!J$2:J$601,$AA173)))</f>
        <v/>
      </c>
      <c r="K173" s="7">
        <f>IF($AA173="","",IF(INDEX('Per Invoice'!K$2:K$601,$AA173)="","",INDEX('Per Invoice'!K$2:K$601,$AA173)))</f>
        <v/>
      </c>
      <c r="L173">
        <f>IF($AA173="","",IF(INDEX('Per Invoice'!L$2:L$601,$AA173)="","",INDEX('Per Invoice'!L$2:L$601,$AA173)))</f>
        <v/>
      </c>
      <c r="M173">
        <f>IF($AA173="","",IF(INDEX('Per Invoice'!M$2:M$601,$AA173)="","",INDEX('Per Invoice'!M$2:M$601,$AA173)))</f>
        <v/>
      </c>
      <c r="N173">
        <f>IF($AA173="","",IF(INDEX('Per Invoice'!N$2:N$601,$AA173)="","",INDEX('Per Invoice'!N$2:N$601,$AA173)))</f>
        <v/>
      </c>
      <c r="O173" s="7">
        <f>IF($AA173="","",IF(INDEX('Per Invoice'!O$2:O$601,$AA173)="","",INDEX('Per Invoice'!O$2:O$601,$AA173)))</f>
        <v/>
      </c>
      <c r="P173" s="7">
        <f>IF($AA173="","",IF(INDEX('Per Invoice'!P$2:P$601,$AA173)="","",INDEX('Per Invoice'!P$2:P$601,$AA173)))</f>
        <v/>
      </c>
      <c r="Q173">
        <f>IF($AA173="","",IF(INDEX('Per Invoice'!Q$2:Q$601,$AA173)="","",INDEX('Per Invoice'!Q$2:Q$601,$AA173)))</f>
        <v/>
      </c>
      <c r="R173" s="7">
        <f>IF($AA173="","",IF(INDEX('Per Invoice'!R$2:R$601,$AA173)="","",INDEX('Per Invoice'!R$2:R$601,$AA173)))</f>
        <v/>
      </c>
      <c r="S173" s="7">
        <f>IF($AA173="","",IF(INDEX('Per Invoice'!S$2:S$601,$AA173)="","",INDEX('Per Invoice'!S$2:S$601,$AA173)))</f>
        <v/>
      </c>
      <c r="T173">
        <f>IF($AA173="","",IF(INDEX('Per Invoice'!T$2:T$601,$AA173)="","",INDEX('Per Invoice'!T$2:T$601,$AA173)))</f>
        <v/>
      </c>
      <c r="U173" s="7">
        <f>IF($AA173="","",IF(INDEX('Per Invoice'!U$2:U$601,$AA173)="","",INDEX('Per Invoice'!U$2:U$601,$AA173)))</f>
        <v/>
      </c>
      <c r="V173" s="7">
        <f>IF($AA173="","",IF(INDEX('Per Invoice'!V$2:V$601,$AA173)="","",INDEX('Per Invoice'!V$2:V$601,$AA173)))</f>
        <v/>
      </c>
      <c r="W173" s="7">
        <f>IF($AA173="","",IF(INDEX('Per Invoice'!W$2:W$601,$AA173)="","",INDEX('Per Invoice'!W$2:W$601,$AA173)))</f>
        <v/>
      </c>
      <c r="X173" s="7">
        <f>IF($AA173="","",IF(INDEX('Per Invoice'!X$2:X$601,$AA173)="","",INDEX('Per Invoice'!X$2:X$601,$AA173)))</f>
        <v/>
      </c>
      <c r="Y173" s="7">
        <f>IF($AA173="","",IF(INDEX('Per Invoice'!Y$2:Y$601,$AA173)="","",INDEX('Per Invoice'!Y$2:Y$601,$AA173)))</f>
        <v/>
      </c>
      <c r="Z173" s="7">
        <f>IF($AA173="","",IF(INDEX('Per Invoice'!Z$2:Z$601,$AA173)="","",INDEX('Per Invoice'!Z$2:Z$601,$AA173)))</f>
        <v/>
      </c>
      <c r="AA173" s="16">
        <f>IFERROR(MATCH(Settings!$C$27&amp;"|"&amp;ROWS($AA$2:$AA173),'Per Invoice'!$AC$2:$AC$601,0),"")</f>
        <v/>
      </c>
    </row>
    <row r="174">
      <c r="A174">
        <f>IF($AA174="","",IF(INDEX('Per Invoice'!A$2:A$601,$AA174)="","",INDEX('Per Invoice'!A$2:A$601,$AA174)))</f>
        <v/>
      </c>
      <c r="B174">
        <f>IF($AA174="","",IF(INDEX('Per Invoice'!B$2:B$601,$AA174)="","",INDEX('Per Invoice'!B$2:B$601,$AA174)))</f>
        <v/>
      </c>
      <c r="C174">
        <f>IF($AA174="","",IF(INDEX('Per Invoice'!C$2:C$601,$AA174)="","",INDEX('Per Invoice'!C$2:C$601,$AA174)))</f>
        <v/>
      </c>
      <c r="D174">
        <f>IF($AA174="","",IF(INDEX('Per Invoice'!D$2:D$601,$AA174)="","",INDEX('Per Invoice'!D$2:D$601,$AA174)))</f>
        <v/>
      </c>
      <c r="E174" s="14">
        <f>IF($AA174="","",IF(INDEX('Per Invoice'!E$2:E$601,$AA174)="","",INDEX('Per Invoice'!E$2:E$601,$AA174)))</f>
        <v/>
      </c>
      <c r="F174">
        <f>IF($AA174="","",IF(INDEX('Per Invoice'!F$2:F$601,$AA174)="","",INDEX('Per Invoice'!F$2:F$601,$AA174)))</f>
        <v/>
      </c>
      <c r="G174">
        <f>IF($AA174="","",IF(INDEX('Per Invoice'!G$2:G$601,$AA174)="","",INDEX('Per Invoice'!G$2:G$601,$AA174)))</f>
        <v/>
      </c>
      <c r="H174">
        <f>IF($AA174="","",IF(INDEX('Per Invoice'!H$2:H$601,$AA174)="","",INDEX('Per Invoice'!H$2:H$601,$AA174)))</f>
        <v/>
      </c>
      <c r="I174">
        <f>IF($AA174="","",IF(INDEX('Per Invoice'!I$2:I$601,$AA174)="","",INDEX('Per Invoice'!I$2:I$601,$AA174)))</f>
        <v/>
      </c>
      <c r="J174">
        <f>IF($AA174="","",IF(INDEX('Per Invoice'!J$2:J$601,$AA174)="","",INDEX('Per Invoice'!J$2:J$601,$AA174)))</f>
        <v/>
      </c>
      <c r="K174" s="7">
        <f>IF($AA174="","",IF(INDEX('Per Invoice'!K$2:K$601,$AA174)="","",INDEX('Per Invoice'!K$2:K$601,$AA174)))</f>
        <v/>
      </c>
      <c r="L174">
        <f>IF($AA174="","",IF(INDEX('Per Invoice'!L$2:L$601,$AA174)="","",INDEX('Per Invoice'!L$2:L$601,$AA174)))</f>
        <v/>
      </c>
      <c r="M174">
        <f>IF($AA174="","",IF(INDEX('Per Invoice'!M$2:M$601,$AA174)="","",INDEX('Per Invoice'!M$2:M$601,$AA174)))</f>
        <v/>
      </c>
      <c r="N174">
        <f>IF($AA174="","",IF(INDEX('Per Invoice'!N$2:N$601,$AA174)="","",INDEX('Per Invoice'!N$2:N$601,$AA174)))</f>
        <v/>
      </c>
      <c r="O174" s="7">
        <f>IF($AA174="","",IF(INDEX('Per Invoice'!O$2:O$601,$AA174)="","",INDEX('Per Invoice'!O$2:O$601,$AA174)))</f>
        <v/>
      </c>
      <c r="P174" s="7">
        <f>IF($AA174="","",IF(INDEX('Per Invoice'!P$2:P$601,$AA174)="","",INDEX('Per Invoice'!P$2:P$601,$AA174)))</f>
        <v/>
      </c>
      <c r="Q174">
        <f>IF($AA174="","",IF(INDEX('Per Invoice'!Q$2:Q$601,$AA174)="","",INDEX('Per Invoice'!Q$2:Q$601,$AA174)))</f>
        <v/>
      </c>
      <c r="R174" s="7">
        <f>IF($AA174="","",IF(INDEX('Per Invoice'!R$2:R$601,$AA174)="","",INDEX('Per Invoice'!R$2:R$601,$AA174)))</f>
        <v/>
      </c>
      <c r="S174" s="7">
        <f>IF($AA174="","",IF(INDEX('Per Invoice'!S$2:S$601,$AA174)="","",INDEX('Per Invoice'!S$2:S$601,$AA174)))</f>
        <v/>
      </c>
      <c r="T174">
        <f>IF($AA174="","",IF(INDEX('Per Invoice'!T$2:T$601,$AA174)="","",INDEX('Per Invoice'!T$2:T$601,$AA174)))</f>
        <v/>
      </c>
      <c r="U174" s="7">
        <f>IF($AA174="","",IF(INDEX('Per Invoice'!U$2:U$601,$AA174)="","",INDEX('Per Invoice'!U$2:U$601,$AA174)))</f>
        <v/>
      </c>
      <c r="V174" s="7">
        <f>IF($AA174="","",IF(INDEX('Per Invoice'!V$2:V$601,$AA174)="","",INDEX('Per Invoice'!V$2:V$601,$AA174)))</f>
        <v/>
      </c>
      <c r="W174" s="7">
        <f>IF($AA174="","",IF(INDEX('Per Invoice'!W$2:W$601,$AA174)="","",INDEX('Per Invoice'!W$2:W$601,$AA174)))</f>
        <v/>
      </c>
      <c r="X174" s="7">
        <f>IF($AA174="","",IF(INDEX('Per Invoice'!X$2:X$601,$AA174)="","",INDEX('Per Invoice'!X$2:X$601,$AA174)))</f>
        <v/>
      </c>
      <c r="Y174" s="7">
        <f>IF($AA174="","",IF(INDEX('Per Invoice'!Y$2:Y$601,$AA174)="","",INDEX('Per Invoice'!Y$2:Y$601,$AA174)))</f>
        <v/>
      </c>
      <c r="Z174" s="7">
        <f>IF($AA174="","",IF(INDEX('Per Invoice'!Z$2:Z$601,$AA174)="","",INDEX('Per Invoice'!Z$2:Z$601,$AA174)))</f>
        <v/>
      </c>
      <c r="AA174" s="16">
        <f>IFERROR(MATCH(Settings!$C$27&amp;"|"&amp;ROWS($AA$2:$AA174),'Per Invoice'!$AC$2:$AC$601,0),"")</f>
        <v/>
      </c>
    </row>
    <row r="175">
      <c r="A175">
        <f>IF($AA175="","",IF(INDEX('Per Invoice'!A$2:A$601,$AA175)="","",INDEX('Per Invoice'!A$2:A$601,$AA175)))</f>
        <v/>
      </c>
      <c r="B175">
        <f>IF($AA175="","",IF(INDEX('Per Invoice'!B$2:B$601,$AA175)="","",INDEX('Per Invoice'!B$2:B$601,$AA175)))</f>
        <v/>
      </c>
      <c r="C175">
        <f>IF($AA175="","",IF(INDEX('Per Invoice'!C$2:C$601,$AA175)="","",INDEX('Per Invoice'!C$2:C$601,$AA175)))</f>
        <v/>
      </c>
      <c r="D175">
        <f>IF($AA175="","",IF(INDEX('Per Invoice'!D$2:D$601,$AA175)="","",INDEX('Per Invoice'!D$2:D$601,$AA175)))</f>
        <v/>
      </c>
      <c r="E175" s="14">
        <f>IF($AA175="","",IF(INDEX('Per Invoice'!E$2:E$601,$AA175)="","",INDEX('Per Invoice'!E$2:E$601,$AA175)))</f>
        <v/>
      </c>
      <c r="F175">
        <f>IF($AA175="","",IF(INDEX('Per Invoice'!F$2:F$601,$AA175)="","",INDEX('Per Invoice'!F$2:F$601,$AA175)))</f>
        <v/>
      </c>
      <c r="G175">
        <f>IF($AA175="","",IF(INDEX('Per Invoice'!G$2:G$601,$AA175)="","",INDEX('Per Invoice'!G$2:G$601,$AA175)))</f>
        <v/>
      </c>
      <c r="H175">
        <f>IF($AA175="","",IF(INDEX('Per Invoice'!H$2:H$601,$AA175)="","",INDEX('Per Invoice'!H$2:H$601,$AA175)))</f>
        <v/>
      </c>
      <c r="I175">
        <f>IF($AA175="","",IF(INDEX('Per Invoice'!I$2:I$601,$AA175)="","",INDEX('Per Invoice'!I$2:I$601,$AA175)))</f>
        <v/>
      </c>
      <c r="J175">
        <f>IF($AA175="","",IF(INDEX('Per Invoice'!J$2:J$601,$AA175)="","",INDEX('Per Invoice'!J$2:J$601,$AA175)))</f>
        <v/>
      </c>
      <c r="K175" s="7">
        <f>IF($AA175="","",IF(INDEX('Per Invoice'!K$2:K$601,$AA175)="","",INDEX('Per Invoice'!K$2:K$601,$AA175)))</f>
        <v/>
      </c>
      <c r="L175">
        <f>IF($AA175="","",IF(INDEX('Per Invoice'!L$2:L$601,$AA175)="","",INDEX('Per Invoice'!L$2:L$601,$AA175)))</f>
        <v/>
      </c>
      <c r="M175">
        <f>IF($AA175="","",IF(INDEX('Per Invoice'!M$2:M$601,$AA175)="","",INDEX('Per Invoice'!M$2:M$601,$AA175)))</f>
        <v/>
      </c>
      <c r="N175">
        <f>IF($AA175="","",IF(INDEX('Per Invoice'!N$2:N$601,$AA175)="","",INDEX('Per Invoice'!N$2:N$601,$AA175)))</f>
        <v/>
      </c>
      <c r="O175" s="7">
        <f>IF($AA175="","",IF(INDEX('Per Invoice'!O$2:O$601,$AA175)="","",INDEX('Per Invoice'!O$2:O$601,$AA175)))</f>
        <v/>
      </c>
      <c r="P175" s="7">
        <f>IF($AA175="","",IF(INDEX('Per Invoice'!P$2:P$601,$AA175)="","",INDEX('Per Invoice'!P$2:P$601,$AA175)))</f>
        <v/>
      </c>
      <c r="Q175">
        <f>IF($AA175="","",IF(INDEX('Per Invoice'!Q$2:Q$601,$AA175)="","",INDEX('Per Invoice'!Q$2:Q$601,$AA175)))</f>
        <v/>
      </c>
      <c r="R175" s="7">
        <f>IF($AA175="","",IF(INDEX('Per Invoice'!R$2:R$601,$AA175)="","",INDEX('Per Invoice'!R$2:R$601,$AA175)))</f>
        <v/>
      </c>
      <c r="S175" s="7">
        <f>IF($AA175="","",IF(INDEX('Per Invoice'!S$2:S$601,$AA175)="","",INDEX('Per Invoice'!S$2:S$601,$AA175)))</f>
        <v/>
      </c>
      <c r="T175">
        <f>IF($AA175="","",IF(INDEX('Per Invoice'!T$2:T$601,$AA175)="","",INDEX('Per Invoice'!T$2:T$601,$AA175)))</f>
        <v/>
      </c>
      <c r="U175" s="7">
        <f>IF($AA175="","",IF(INDEX('Per Invoice'!U$2:U$601,$AA175)="","",INDEX('Per Invoice'!U$2:U$601,$AA175)))</f>
        <v/>
      </c>
      <c r="V175" s="7">
        <f>IF($AA175="","",IF(INDEX('Per Invoice'!V$2:V$601,$AA175)="","",INDEX('Per Invoice'!V$2:V$601,$AA175)))</f>
        <v/>
      </c>
      <c r="W175" s="7">
        <f>IF($AA175="","",IF(INDEX('Per Invoice'!W$2:W$601,$AA175)="","",INDEX('Per Invoice'!W$2:W$601,$AA175)))</f>
        <v/>
      </c>
      <c r="X175" s="7">
        <f>IF($AA175="","",IF(INDEX('Per Invoice'!X$2:X$601,$AA175)="","",INDEX('Per Invoice'!X$2:X$601,$AA175)))</f>
        <v/>
      </c>
      <c r="Y175" s="7">
        <f>IF($AA175="","",IF(INDEX('Per Invoice'!Y$2:Y$601,$AA175)="","",INDEX('Per Invoice'!Y$2:Y$601,$AA175)))</f>
        <v/>
      </c>
      <c r="Z175" s="7">
        <f>IF($AA175="","",IF(INDEX('Per Invoice'!Z$2:Z$601,$AA175)="","",INDEX('Per Invoice'!Z$2:Z$601,$AA175)))</f>
        <v/>
      </c>
      <c r="AA175" s="16">
        <f>IFERROR(MATCH(Settings!$C$27&amp;"|"&amp;ROWS($AA$2:$AA175),'Per Invoice'!$AC$2:$AC$601,0),"")</f>
        <v/>
      </c>
    </row>
    <row r="176">
      <c r="A176">
        <f>IF($AA176="","",IF(INDEX('Per Invoice'!A$2:A$601,$AA176)="","",INDEX('Per Invoice'!A$2:A$601,$AA176)))</f>
        <v/>
      </c>
      <c r="B176">
        <f>IF($AA176="","",IF(INDEX('Per Invoice'!B$2:B$601,$AA176)="","",INDEX('Per Invoice'!B$2:B$601,$AA176)))</f>
        <v/>
      </c>
      <c r="C176">
        <f>IF($AA176="","",IF(INDEX('Per Invoice'!C$2:C$601,$AA176)="","",INDEX('Per Invoice'!C$2:C$601,$AA176)))</f>
        <v/>
      </c>
      <c r="D176">
        <f>IF($AA176="","",IF(INDEX('Per Invoice'!D$2:D$601,$AA176)="","",INDEX('Per Invoice'!D$2:D$601,$AA176)))</f>
        <v/>
      </c>
      <c r="E176" s="14">
        <f>IF($AA176="","",IF(INDEX('Per Invoice'!E$2:E$601,$AA176)="","",INDEX('Per Invoice'!E$2:E$601,$AA176)))</f>
        <v/>
      </c>
      <c r="F176">
        <f>IF($AA176="","",IF(INDEX('Per Invoice'!F$2:F$601,$AA176)="","",INDEX('Per Invoice'!F$2:F$601,$AA176)))</f>
        <v/>
      </c>
      <c r="G176">
        <f>IF($AA176="","",IF(INDEX('Per Invoice'!G$2:G$601,$AA176)="","",INDEX('Per Invoice'!G$2:G$601,$AA176)))</f>
        <v/>
      </c>
      <c r="H176">
        <f>IF($AA176="","",IF(INDEX('Per Invoice'!H$2:H$601,$AA176)="","",INDEX('Per Invoice'!H$2:H$601,$AA176)))</f>
        <v/>
      </c>
      <c r="I176">
        <f>IF($AA176="","",IF(INDEX('Per Invoice'!I$2:I$601,$AA176)="","",INDEX('Per Invoice'!I$2:I$601,$AA176)))</f>
        <v/>
      </c>
      <c r="J176">
        <f>IF($AA176="","",IF(INDEX('Per Invoice'!J$2:J$601,$AA176)="","",INDEX('Per Invoice'!J$2:J$601,$AA176)))</f>
        <v/>
      </c>
      <c r="K176" s="7">
        <f>IF($AA176="","",IF(INDEX('Per Invoice'!K$2:K$601,$AA176)="","",INDEX('Per Invoice'!K$2:K$601,$AA176)))</f>
        <v/>
      </c>
      <c r="L176">
        <f>IF($AA176="","",IF(INDEX('Per Invoice'!L$2:L$601,$AA176)="","",INDEX('Per Invoice'!L$2:L$601,$AA176)))</f>
        <v/>
      </c>
      <c r="M176">
        <f>IF($AA176="","",IF(INDEX('Per Invoice'!M$2:M$601,$AA176)="","",INDEX('Per Invoice'!M$2:M$601,$AA176)))</f>
        <v/>
      </c>
      <c r="N176">
        <f>IF($AA176="","",IF(INDEX('Per Invoice'!N$2:N$601,$AA176)="","",INDEX('Per Invoice'!N$2:N$601,$AA176)))</f>
        <v/>
      </c>
      <c r="O176" s="7">
        <f>IF($AA176="","",IF(INDEX('Per Invoice'!O$2:O$601,$AA176)="","",INDEX('Per Invoice'!O$2:O$601,$AA176)))</f>
        <v/>
      </c>
      <c r="P176" s="7">
        <f>IF($AA176="","",IF(INDEX('Per Invoice'!P$2:P$601,$AA176)="","",INDEX('Per Invoice'!P$2:P$601,$AA176)))</f>
        <v/>
      </c>
      <c r="Q176">
        <f>IF($AA176="","",IF(INDEX('Per Invoice'!Q$2:Q$601,$AA176)="","",INDEX('Per Invoice'!Q$2:Q$601,$AA176)))</f>
        <v/>
      </c>
      <c r="R176" s="7">
        <f>IF($AA176="","",IF(INDEX('Per Invoice'!R$2:R$601,$AA176)="","",INDEX('Per Invoice'!R$2:R$601,$AA176)))</f>
        <v/>
      </c>
      <c r="S176" s="7">
        <f>IF($AA176="","",IF(INDEX('Per Invoice'!S$2:S$601,$AA176)="","",INDEX('Per Invoice'!S$2:S$601,$AA176)))</f>
        <v/>
      </c>
      <c r="T176">
        <f>IF($AA176="","",IF(INDEX('Per Invoice'!T$2:T$601,$AA176)="","",INDEX('Per Invoice'!T$2:T$601,$AA176)))</f>
        <v/>
      </c>
      <c r="U176" s="7">
        <f>IF($AA176="","",IF(INDEX('Per Invoice'!U$2:U$601,$AA176)="","",INDEX('Per Invoice'!U$2:U$601,$AA176)))</f>
        <v/>
      </c>
      <c r="V176" s="7">
        <f>IF($AA176="","",IF(INDEX('Per Invoice'!V$2:V$601,$AA176)="","",INDEX('Per Invoice'!V$2:V$601,$AA176)))</f>
        <v/>
      </c>
      <c r="W176" s="7">
        <f>IF($AA176="","",IF(INDEX('Per Invoice'!W$2:W$601,$AA176)="","",INDEX('Per Invoice'!W$2:W$601,$AA176)))</f>
        <v/>
      </c>
      <c r="X176" s="7">
        <f>IF($AA176="","",IF(INDEX('Per Invoice'!X$2:X$601,$AA176)="","",INDEX('Per Invoice'!X$2:X$601,$AA176)))</f>
        <v/>
      </c>
      <c r="Y176" s="7">
        <f>IF($AA176="","",IF(INDEX('Per Invoice'!Y$2:Y$601,$AA176)="","",INDEX('Per Invoice'!Y$2:Y$601,$AA176)))</f>
        <v/>
      </c>
      <c r="Z176" s="7">
        <f>IF($AA176="","",IF(INDEX('Per Invoice'!Z$2:Z$601,$AA176)="","",INDEX('Per Invoice'!Z$2:Z$601,$AA176)))</f>
        <v/>
      </c>
      <c r="AA176" s="16">
        <f>IFERROR(MATCH(Settings!$C$27&amp;"|"&amp;ROWS($AA$2:$AA176),'Per Invoice'!$AC$2:$AC$601,0),"")</f>
        <v/>
      </c>
    </row>
    <row r="177">
      <c r="A177">
        <f>IF($AA177="","",IF(INDEX('Per Invoice'!A$2:A$601,$AA177)="","",INDEX('Per Invoice'!A$2:A$601,$AA177)))</f>
        <v/>
      </c>
      <c r="B177">
        <f>IF($AA177="","",IF(INDEX('Per Invoice'!B$2:B$601,$AA177)="","",INDEX('Per Invoice'!B$2:B$601,$AA177)))</f>
        <v/>
      </c>
      <c r="C177">
        <f>IF($AA177="","",IF(INDEX('Per Invoice'!C$2:C$601,$AA177)="","",INDEX('Per Invoice'!C$2:C$601,$AA177)))</f>
        <v/>
      </c>
      <c r="D177">
        <f>IF($AA177="","",IF(INDEX('Per Invoice'!D$2:D$601,$AA177)="","",INDEX('Per Invoice'!D$2:D$601,$AA177)))</f>
        <v/>
      </c>
      <c r="E177" s="14">
        <f>IF($AA177="","",IF(INDEX('Per Invoice'!E$2:E$601,$AA177)="","",INDEX('Per Invoice'!E$2:E$601,$AA177)))</f>
        <v/>
      </c>
      <c r="F177">
        <f>IF($AA177="","",IF(INDEX('Per Invoice'!F$2:F$601,$AA177)="","",INDEX('Per Invoice'!F$2:F$601,$AA177)))</f>
        <v/>
      </c>
      <c r="G177">
        <f>IF($AA177="","",IF(INDEX('Per Invoice'!G$2:G$601,$AA177)="","",INDEX('Per Invoice'!G$2:G$601,$AA177)))</f>
        <v/>
      </c>
      <c r="H177">
        <f>IF($AA177="","",IF(INDEX('Per Invoice'!H$2:H$601,$AA177)="","",INDEX('Per Invoice'!H$2:H$601,$AA177)))</f>
        <v/>
      </c>
      <c r="I177">
        <f>IF($AA177="","",IF(INDEX('Per Invoice'!I$2:I$601,$AA177)="","",INDEX('Per Invoice'!I$2:I$601,$AA177)))</f>
        <v/>
      </c>
      <c r="J177">
        <f>IF($AA177="","",IF(INDEX('Per Invoice'!J$2:J$601,$AA177)="","",INDEX('Per Invoice'!J$2:J$601,$AA177)))</f>
        <v/>
      </c>
      <c r="K177" s="7">
        <f>IF($AA177="","",IF(INDEX('Per Invoice'!K$2:K$601,$AA177)="","",INDEX('Per Invoice'!K$2:K$601,$AA177)))</f>
        <v/>
      </c>
      <c r="L177">
        <f>IF($AA177="","",IF(INDEX('Per Invoice'!L$2:L$601,$AA177)="","",INDEX('Per Invoice'!L$2:L$601,$AA177)))</f>
        <v/>
      </c>
      <c r="M177">
        <f>IF($AA177="","",IF(INDEX('Per Invoice'!M$2:M$601,$AA177)="","",INDEX('Per Invoice'!M$2:M$601,$AA177)))</f>
        <v/>
      </c>
      <c r="N177">
        <f>IF($AA177="","",IF(INDEX('Per Invoice'!N$2:N$601,$AA177)="","",INDEX('Per Invoice'!N$2:N$601,$AA177)))</f>
        <v/>
      </c>
      <c r="O177" s="7">
        <f>IF($AA177="","",IF(INDEX('Per Invoice'!O$2:O$601,$AA177)="","",INDEX('Per Invoice'!O$2:O$601,$AA177)))</f>
        <v/>
      </c>
      <c r="P177" s="7">
        <f>IF($AA177="","",IF(INDEX('Per Invoice'!P$2:P$601,$AA177)="","",INDEX('Per Invoice'!P$2:P$601,$AA177)))</f>
        <v/>
      </c>
      <c r="Q177">
        <f>IF($AA177="","",IF(INDEX('Per Invoice'!Q$2:Q$601,$AA177)="","",INDEX('Per Invoice'!Q$2:Q$601,$AA177)))</f>
        <v/>
      </c>
      <c r="R177" s="7">
        <f>IF($AA177="","",IF(INDEX('Per Invoice'!R$2:R$601,$AA177)="","",INDEX('Per Invoice'!R$2:R$601,$AA177)))</f>
        <v/>
      </c>
      <c r="S177" s="7">
        <f>IF($AA177="","",IF(INDEX('Per Invoice'!S$2:S$601,$AA177)="","",INDEX('Per Invoice'!S$2:S$601,$AA177)))</f>
        <v/>
      </c>
      <c r="T177">
        <f>IF($AA177="","",IF(INDEX('Per Invoice'!T$2:T$601,$AA177)="","",INDEX('Per Invoice'!T$2:T$601,$AA177)))</f>
        <v/>
      </c>
      <c r="U177" s="7">
        <f>IF($AA177="","",IF(INDEX('Per Invoice'!U$2:U$601,$AA177)="","",INDEX('Per Invoice'!U$2:U$601,$AA177)))</f>
        <v/>
      </c>
      <c r="V177" s="7">
        <f>IF($AA177="","",IF(INDEX('Per Invoice'!V$2:V$601,$AA177)="","",INDEX('Per Invoice'!V$2:V$601,$AA177)))</f>
        <v/>
      </c>
      <c r="W177" s="7">
        <f>IF($AA177="","",IF(INDEX('Per Invoice'!W$2:W$601,$AA177)="","",INDEX('Per Invoice'!W$2:W$601,$AA177)))</f>
        <v/>
      </c>
      <c r="X177" s="7">
        <f>IF($AA177="","",IF(INDEX('Per Invoice'!X$2:X$601,$AA177)="","",INDEX('Per Invoice'!X$2:X$601,$AA177)))</f>
        <v/>
      </c>
      <c r="Y177" s="7">
        <f>IF($AA177="","",IF(INDEX('Per Invoice'!Y$2:Y$601,$AA177)="","",INDEX('Per Invoice'!Y$2:Y$601,$AA177)))</f>
        <v/>
      </c>
      <c r="Z177" s="7">
        <f>IF($AA177="","",IF(INDEX('Per Invoice'!Z$2:Z$601,$AA177)="","",INDEX('Per Invoice'!Z$2:Z$601,$AA177)))</f>
        <v/>
      </c>
      <c r="AA177" s="16">
        <f>IFERROR(MATCH(Settings!$C$27&amp;"|"&amp;ROWS($AA$2:$AA177),'Per Invoice'!$AC$2:$AC$601,0),"")</f>
        <v/>
      </c>
    </row>
    <row r="178">
      <c r="A178">
        <f>IF($AA178="","",IF(INDEX('Per Invoice'!A$2:A$601,$AA178)="","",INDEX('Per Invoice'!A$2:A$601,$AA178)))</f>
        <v/>
      </c>
      <c r="B178">
        <f>IF($AA178="","",IF(INDEX('Per Invoice'!B$2:B$601,$AA178)="","",INDEX('Per Invoice'!B$2:B$601,$AA178)))</f>
        <v/>
      </c>
      <c r="C178">
        <f>IF($AA178="","",IF(INDEX('Per Invoice'!C$2:C$601,$AA178)="","",INDEX('Per Invoice'!C$2:C$601,$AA178)))</f>
        <v/>
      </c>
      <c r="D178">
        <f>IF($AA178="","",IF(INDEX('Per Invoice'!D$2:D$601,$AA178)="","",INDEX('Per Invoice'!D$2:D$601,$AA178)))</f>
        <v/>
      </c>
      <c r="E178" s="14">
        <f>IF($AA178="","",IF(INDEX('Per Invoice'!E$2:E$601,$AA178)="","",INDEX('Per Invoice'!E$2:E$601,$AA178)))</f>
        <v/>
      </c>
      <c r="F178">
        <f>IF($AA178="","",IF(INDEX('Per Invoice'!F$2:F$601,$AA178)="","",INDEX('Per Invoice'!F$2:F$601,$AA178)))</f>
        <v/>
      </c>
      <c r="G178">
        <f>IF($AA178="","",IF(INDEX('Per Invoice'!G$2:G$601,$AA178)="","",INDEX('Per Invoice'!G$2:G$601,$AA178)))</f>
        <v/>
      </c>
      <c r="H178">
        <f>IF($AA178="","",IF(INDEX('Per Invoice'!H$2:H$601,$AA178)="","",INDEX('Per Invoice'!H$2:H$601,$AA178)))</f>
        <v/>
      </c>
      <c r="I178">
        <f>IF($AA178="","",IF(INDEX('Per Invoice'!I$2:I$601,$AA178)="","",INDEX('Per Invoice'!I$2:I$601,$AA178)))</f>
        <v/>
      </c>
      <c r="J178">
        <f>IF($AA178="","",IF(INDEX('Per Invoice'!J$2:J$601,$AA178)="","",INDEX('Per Invoice'!J$2:J$601,$AA178)))</f>
        <v/>
      </c>
      <c r="K178" s="7">
        <f>IF($AA178="","",IF(INDEX('Per Invoice'!K$2:K$601,$AA178)="","",INDEX('Per Invoice'!K$2:K$601,$AA178)))</f>
        <v/>
      </c>
      <c r="L178">
        <f>IF($AA178="","",IF(INDEX('Per Invoice'!L$2:L$601,$AA178)="","",INDEX('Per Invoice'!L$2:L$601,$AA178)))</f>
        <v/>
      </c>
      <c r="M178">
        <f>IF($AA178="","",IF(INDEX('Per Invoice'!M$2:M$601,$AA178)="","",INDEX('Per Invoice'!M$2:M$601,$AA178)))</f>
        <v/>
      </c>
      <c r="N178">
        <f>IF($AA178="","",IF(INDEX('Per Invoice'!N$2:N$601,$AA178)="","",INDEX('Per Invoice'!N$2:N$601,$AA178)))</f>
        <v/>
      </c>
      <c r="O178" s="7">
        <f>IF($AA178="","",IF(INDEX('Per Invoice'!O$2:O$601,$AA178)="","",INDEX('Per Invoice'!O$2:O$601,$AA178)))</f>
        <v/>
      </c>
      <c r="P178" s="7">
        <f>IF($AA178="","",IF(INDEX('Per Invoice'!P$2:P$601,$AA178)="","",INDEX('Per Invoice'!P$2:P$601,$AA178)))</f>
        <v/>
      </c>
      <c r="Q178">
        <f>IF($AA178="","",IF(INDEX('Per Invoice'!Q$2:Q$601,$AA178)="","",INDEX('Per Invoice'!Q$2:Q$601,$AA178)))</f>
        <v/>
      </c>
      <c r="R178" s="7">
        <f>IF($AA178="","",IF(INDEX('Per Invoice'!R$2:R$601,$AA178)="","",INDEX('Per Invoice'!R$2:R$601,$AA178)))</f>
        <v/>
      </c>
      <c r="S178" s="7">
        <f>IF($AA178="","",IF(INDEX('Per Invoice'!S$2:S$601,$AA178)="","",INDEX('Per Invoice'!S$2:S$601,$AA178)))</f>
        <v/>
      </c>
      <c r="T178">
        <f>IF($AA178="","",IF(INDEX('Per Invoice'!T$2:T$601,$AA178)="","",INDEX('Per Invoice'!T$2:T$601,$AA178)))</f>
        <v/>
      </c>
      <c r="U178" s="7">
        <f>IF($AA178="","",IF(INDEX('Per Invoice'!U$2:U$601,$AA178)="","",INDEX('Per Invoice'!U$2:U$601,$AA178)))</f>
        <v/>
      </c>
      <c r="V178" s="7">
        <f>IF($AA178="","",IF(INDEX('Per Invoice'!V$2:V$601,$AA178)="","",INDEX('Per Invoice'!V$2:V$601,$AA178)))</f>
        <v/>
      </c>
      <c r="W178" s="7">
        <f>IF($AA178="","",IF(INDEX('Per Invoice'!W$2:W$601,$AA178)="","",INDEX('Per Invoice'!W$2:W$601,$AA178)))</f>
        <v/>
      </c>
      <c r="X178" s="7">
        <f>IF($AA178="","",IF(INDEX('Per Invoice'!X$2:X$601,$AA178)="","",INDEX('Per Invoice'!X$2:X$601,$AA178)))</f>
        <v/>
      </c>
      <c r="Y178" s="7">
        <f>IF($AA178="","",IF(INDEX('Per Invoice'!Y$2:Y$601,$AA178)="","",INDEX('Per Invoice'!Y$2:Y$601,$AA178)))</f>
        <v/>
      </c>
      <c r="Z178" s="7">
        <f>IF($AA178="","",IF(INDEX('Per Invoice'!Z$2:Z$601,$AA178)="","",INDEX('Per Invoice'!Z$2:Z$601,$AA178)))</f>
        <v/>
      </c>
      <c r="AA178" s="16">
        <f>IFERROR(MATCH(Settings!$C$27&amp;"|"&amp;ROWS($AA$2:$AA178),'Per Invoice'!$AC$2:$AC$601,0),"")</f>
        <v/>
      </c>
    </row>
    <row r="179">
      <c r="A179">
        <f>IF($AA179="","",IF(INDEX('Per Invoice'!A$2:A$601,$AA179)="","",INDEX('Per Invoice'!A$2:A$601,$AA179)))</f>
        <v/>
      </c>
      <c r="B179">
        <f>IF($AA179="","",IF(INDEX('Per Invoice'!B$2:B$601,$AA179)="","",INDEX('Per Invoice'!B$2:B$601,$AA179)))</f>
        <v/>
      </c>
      <c r="C179">
        <f>IF($AA179="","",IF(INDEX('Per Invoice'!C$2:C$601,$AA179)="","",INDEX('Per Invoice'!C$2:C$601,$AA179)))</f>
        <v/>
      </c>
      <c r="D179">
        <f>IF($AA179="","",IF(INDEX('Per Invoice'!D$2:D$601,$AA179)="","",INDEX('Per Invoice'!D$2:D$601,$AA179)))</f>
        <v/>
      </c>
      <c r="E179" s="14">
        <f>IF($AA179="","",IF(INDEX('Per Invoice'!E$2:E$601,$AA179)="","",INDEX('Per Invoice'!E$2:E$601,$AA179)))</f>
        <v/>
      </c>
      <c r="F179">
        <f>IF($AA179="","",IF(INDEX('Per Invoice'!F$2:F$601,$AA179)="","",INDEX('Per Invoice'!F$2:F$601,$AA179)))</f>
        <v/>
      </c>
      <c r="G179">
        <f>IF($AA179="","",IF(INDEX('Per Invoice'!G$2:G$601,$AA179)="","",INDEX('Per Invoice'!G$2:G$601,$AA179)))</f>
        <v/>
      </c>
      <c r="H179">
        <f>IF($AA179="","",IF(INDEX('Per Invoice'!H$2:H$601,$AA179)="","",INDEX('Per Invoice'!H$2:H$601,$AA179)))</f>
        <v/>
      </c>
      <c r="I179">
        <f>IF($AA179="","",IF(INDEX('Per Invoice'!I$2:I$601,$AA179)="","",INDEX('Per Invoice'!I$2:I$601,$AA179)))</f>
        <v/>
      </c>
      <c r="J179">
        <f>IF($AA179="","",IF(INDEX('Per Invoice'!J$2:J$601,$AA179)="","",INDEX('Per Invoice'!J$2:J$601,$AA179)))</f>
        <v/>
      </c>
      <c r="K179" s="7">
        <f>IF($AA179="","",IF(INDEX('Per Invoice'!K$2:K$601,$AA179)="","",INDEX('Per Invoice'!K$2:K$601,$AA179)))</f>
        <v/>
      </c>
      <c r="L179">
        <f>IF($AA179="","",IF(INDEX('Per Invoice'!L$2:L$601,$AA179)="","",INDEX('Per Invoice'!L$2:L$601,$AA179)))</f>
        <v/>
      </c>
      <c r="M179">
        <f>IF($AA179="","",IF(INDEX('Per Invoice'!M$2:M$601,$AA179)="","",INDEX('Per Invoice'!M$2:M$601,$AA179)))</f>
        <v/>
      </c>
      <c r="N179">
        <f>IF($AA179="","",IF(INDEX('Per Invoice'!N$2:N$601,$AA179)="","",INDEX('Per Invoice'!N$2:N$601,$AA179)))</f>
        <v/>
      </c>
      <c r="O179" s="7">
        <f>IF($AA179="","",IF(INDEX('Per Invoice'!O$2:O$601,$AA179)="","",INDEX('Per Invoice'!O$2:O$601,$AA179)))</f>
        <v/>
      </c>
      <c r="P179" s="7">
        <f>IF($AA179="","",IF(INDEX('Per Invoice'!P$2:P$601,$AA179)="","",INDEX('Per Invoice'!P$2:P$601,$AA179)))</f>
        <v/>
      </c>
      <c r="Q179">
        <f>IF($AA179="","",IF(INDEX('Per Invoice'!Q$2:Q$601,$AA179)="","",INDEX('Per Invoice'!Q$2:Q$601,$AA179)))</f>
        <v/>
      </c>
      <c r="R179" s="7">
        <f>IF($AA179="","",IF(INDEX('Per Invoice'!R$2:R$601,$AA179)="","",INDEX('Per Invoice'!R$2:R$601,$AA179)))</f>
        <v/>
      </c>
      <c r="S179" s="7">
        <f>IF($AA179="","",IF(INDEX('Per Invoice'!S$2:S$601,$AA179)="","",INDEX('Per Invoice'!S$2:S$601,$AA179)))</f>
        <v/>
      </c>
      <c r="T179">
        <f>IF($AA179="","",IF(INDEX('Per Invoice'!T$2:T$601,$AA179)="","",INDEX('Per Invoice'!T$2:T$601,$AA179)))</f>
        <v/>
      </c>
      <c r="U179" s="7">
        <f>IF($AA179="","",IF(INDEX('Per Invoice'!U$2:U$601,$AA179)="","",INDEX('Per Invoice'!U$2:U$601,$AA179)))</f>
        <v/>
      </c>
      <c r="V179" s="7">
        <f>IF($AA179="","",IF(INDEX('Per Invoice'!V$2:V$601,$AA179)="","",INDEX('Per Invoice'!V$2:V$601,$AA179)))</f>
        <v/>
      </c>
      <c r="W179" s="7">
        <f>IF($AA179="","",IF(INDEX('Per Invoice'!W$2:W$601,$AA179)="","",INDEX('Per Invoice'!W$2:W$601,$AA179)))</f>
        <v/>
      </c>
      <c r="X179" s="7">
        <f>IF($AA179="","",IF(INDEX('Per Invoice'!X$2:X$601,$AA179)="","",INDEX('Per Invoice'!X$2:X$601,$AA179)))</f>
        <v/>
      </c>
      <c r="Y179" s="7">
        <f>IF($AA179="","",IF(INDEX('Per Invoice'!Y$2:Y$601,$AA179)="","",INDEX('Per Invoice'!Y$2:Y$601,$AA179)))</f>
        <v/>
      </c>
      <c r="Z179" s="7">
        <f>IF($AA179="","",IF(INDEX('Per Invoice'!Z$2:Z$601,$AA179)="","",INDEX('Per Invoice'!Z$2:Z$601,$AA179)))</f>
        <v/>
      </c>
      <c r="AA179" s="16">
        <f>IFERROR(MATCH(Settings!$C$27&amp;"|"&amp;ROWS($AA$2:$AA179),'Per Invoice'!$AC$2:$AC$601,0),"")</f>
        <v/>
      </c>
    </row>
    <row r="180">
      <c r="A180">
        <f>IF($AA180="","",IF(INDEX('Per Invoice'!A$2:A$601,$AA180)="","",INDEX('Per Invoice'!A$2:A$601,$AA180)))</f>
        <v/>
      </c>
      <c r="B180">
        <f>IF($AA180="","",IF(INDEX('Per Invoice'!B$2:B$601,$AA180)="","",INDEX('Per Invoice'!B$2:B$601,$AA180)))</f>
        <v/>
      </c>
      <c r="C180">
        <f>IF($AA180="","",IF(INDEX('Per Invoice'!C$2:C$601,$AA180)="","",INDEX('Per Invoice'!C$2:C$601,$AA180)))</f>
        <v/>
      </c>
      <c r="D180">
        <f>IF($AA180="","",IF(INDEX('Per Invoice'!D$2:D$601,$AA180)="","",INDEX('Per Invoice'!D$2:D$601,$AA180)))</f>
        <v/>
      </c>
      <c r="E180" s="14">
        <f>IF($AA180="","",IF(INDEX('Per Invoice'!E$2:E$601,$AA180)="","",INDEX('Per Invoice'!E$2:E$601,$AA180)))</f>
        <v/>
      </c>
      <c r="F180">
        <f>IF($AA180="","",IF(INDEX('Per Invoice'!F$2:F$601,$AA180)="","",INDEX('Per Invoice'!F$2:F$601,$AA180)))</f>
        <v/>
      </c>
      <c r="G180">
        <f>IF($AA180="","",IF(INDEX('Per Invoice'!G$2:G$601,$AA180)="","",INDEX('Per Invoice'!G$2:G$601,$AA180)))</f>
        <v/>
      </c>
      <c r="H180">
        <f>IF($AA180="","",IF(INDEX('Per Invoice'!H$2:H$601,$AA180)="","",INDEX('Per Invoice'!H$2:H$601,$AA180)))</f>
        <v/>
      </c>
      <c r="I180">
        <f>IF($AA180="","",IF(INDEX('Per Invoice'!I$2:I$601,$AA180)="","",INDEX('Per Invoice'!I$2:I$601,$AA180)))</f>
        <v/>
      </c>
      <c r="J180">
        <f>IF($AA180="","",IF(INDEX('Per Invoice'!J$2:J$601,$AA180)="","",INDEX('Per Invoice'!J$2:J$601,$AA180)))</f>
        <v/>
      </c>
      <c r="K180" s="7">
        <f>IF($AA180="","",IF(INDEX('Per Invoice'!K$2:K$601,$AA180)="","",INDEX('Per Invoice'!K$2:K$601,$AA180)))</f>
        <v/>
      </c>
      <c r="L180">
        <f>IF($AA180="","",IF(INDEX('Per Invoice'!L$2:L$601,$AA180)="","",INDEX('Per Invoice'!L$2:L$601,$AA180)))</f>
        <v/>
      </c>
      <c r="M180">
        <f>IF($AA180="","",IF(INDEX('Per Invoice'!M$2:M$601,$AA180)="","",INDEX('Per Invoice'!M$2:M$601,$AA180)))</f>
        <v/>
      </c>
      <c r="N180">
        <f>IF($AA180="","",IF(INDEX('Per Invoice'!N$2:N$601,$AA180)="","",INDEX('Per Invoice'!N$2:N$601,$AA180)))</f>
        <v/>
      </c>
      <c r="O180" s="7">
        <f>IF($AA180="","",IF(INDEX('Per Invoice'!O$2:O$601,$AA180)="","",INDEX('Per Invoice'!O$2:O$601,$AA180)))</f>
        <v/>
      </c>
      <c r="P180" s="7">
        <f>IF($AA180="","",IF(INDEX('Per Invoice'!P$2:P$601,$AA180)="","",INDEX('Per Invoice'!P$2:P$601,$AA180)))</f>
        <v/>
      </c>
      <c r="Q180">
        <f>IF($AA180="","",IF(INDEX('Per Invoice'!Q$2:Q$601,$AA180)="","",INDEX('Per Invoice'!Q$2:Q$601,$AA180)))</f>
        <v/>
      </c>
      <c r="R180" s="7">
        <f>IF($AA180="","",IF(INDEX('Per Invoice'!R$2:R$601,$AA180)="","",INDEX('Per Invoice'!R$2:R$601,$AA180)))</f>
        <v/>
      </c>
      <c r="S180" s="7">
        <f>IF($AA180="","",IF(INDEX('Per Invoice'!S$2:S$601,$AA180)="","",INDEX('Per Invoice'!S$2:S$601,$AA180)))</f>
        <v/>
      </c>
      <c r="T180">
        <f>IF($AA180="","",IF(INDEX('Per Invoice'!T$2:T$601,$AA180)="","",INDEX('Per Invoice'!T$2:T$601,$AA180)))</f>
        <v/>
      </c>
      <c r="U180" s="7">
        <f>IF($AA180="","",IF(INDEX('Per Invoice'!U$2:U$601,$AA180)="","",INDEX('Per Invoice'!U$2:U$601,$AA180)))</f>
        <v/>
      </c>
      <c r="V180" s="7">
        <f>IF($AA180="","",IF(INDEX('Per Invoice'!V$2:V$601,$AA180)="","",INDEX('Per Invoice'!V$2:V$601,$AA180)))</f>
        <v/>
      </c>
      <c r="W180" s="7">
        <f>IF($AA180="","",IF(INDEX('Per Invoice'!W$2:W$601,$AA180)="","",INDEX('Per Invoice'!W$2:W$601,$AA180)))</f>
        <v/>
      </c>
      <c r="X180" s="7">
        <f>IF($AA180="","",IF(INDEX('Per Invoice'!X$2:X$601,$AA180)="","",INDEX('Per Invoice'!X$2:X$601,$AA180)))</f>
        <v/>
      </c>
      <c r="Y180" s="7">
        <f>IF($AA180="","",IF(INDEX('Per Invoice'!Y$2:Y$601,$AA180)="","",INDEX('Per Invoice'!Y$2:Y$601,$AA180)))</f>
        <v/>
      </c>
      <c r="Z180" s="7">
        <f>IF($AA180="","",IF(INDEX('Per Invoice'!Z$2:Z$601,$AA180)="","",INDEX('Per Invoice'!Z$2:Z$601,$AA180)))</f>
        <v/>
      </c>
      <c r="AA180" s="16">
        <f>IFERROR(MATCH(Settings!$C$27&amp;"|"&amp;ROWS($AA$2:$AA180),'Per Invoice'!$AC$2:$AC$601,0),"")</f>
        <v/>
      </c>
    </row>
    <row r="181">
      <c r="A181">
        <f>IF($AA181="","",IF(INDEX('Per Invoice'!A$2:A$601,$AA181)="","",INDEX('Per Invoice'!A$2:A$601,$AA181)))</f>
        <v/>
      </c>
      <c r="B181">
        <f>IF($AA181="","",IF(INDEX('Per Invoice'!B$2:B$601,$AA181)="","",INDEX('Per Invoice'!B$2:B$601,$AA181)))</f>
        <v/>
      </c>
      <c r="C181">
        <f>IF($AA181="","",IF(INDEX('Per Invoice'!C$2:C$601,$AA181)="","",INDEX('Per Invoice'!C$2:C$601,$AA181)))</f>
        <v/>
      </c>
      <c r="D181">
        <f>IF($AA181="","",IF(INDEX('Per Invoice'!D$2:D$601,$AA181)="","",INDEX('Per Invoice'!D$2:D$601,$AA181)))</f>
        <v/>
      </c>
      <c r="E181" s="14">
        <f>IF($AA181="","",IF(INDEX('Per Invoice'!E$2:E$601,$AA181)="","",INDEX('Per Invoice'!E$2:E$601,$AA181)))</f>
        <v/>
      </c>
      <c r="F181">
        <f>IF($AA181="","",IF(INDEX('Per Invoice'!F$2:F$601,$AA181)="","",INDEX('Per Invoice'!F$2:F$601,$AA181)))</f>
        <v/>
      </c>
      <c r="G181">
        <f>IF($AA181="","",IF(INDEX('Per Invoice'!G$2:G$601,$AA181)="","",INDEX('Per Invoice'!G$2:G$601,$AA181)))</f>
        <v/>
      </c>
      <c r="H181">
        <f>IF($AA181="","",IF(INDEX('Per Invoice'!H$2:H$601,$AA181)="","",INDEX('Per Invoice'!H$2:H$601,$AA181)))</f>
        <v/>
      </c>
      <c r="I181">
        <f>IF($AA181="","",IF(INDEX('Per Invoice'!I$2:I$601,$AA181)="","",INDEX('Per Invoice'!I$2:I$601,$AA181)))</f>
        <v/>
      </c>
      <c r="J181">
        <f>IF($AA181="","",IF(INDEX('Per Invoice'!J$2:J$601,$AA181)="","",INDEX('Per Invoice'!J$2:J$601,$AA181)))</f>
        <v/>
      </c>
      <c r="K181" s="7">
        <f>IF($AA181="","",IF(INDEX('Per Invoice'!K$2:K$601,$AA181)="","",INDEX('Per Invoice'!K$2:K$601,$AA181)))</f>
        <v/>
      </c>
      <c r="L181">
        <f>IF($AA181="","",IF(INDEX('Per Invoice'!L$2:L$601,$AA181)="","",INDEX('Per Invoice'!L$2:L$601,$AA181)))</f>
        <v/>
      </c>
      <c r="M181">
        <f>IF($AA181="","",IF(INDEX('Per Invoice'!M$2:M$601,$AA181)="","",INDEX('Per Invoice'!M$2:M$601,$AA181)))</f>
        <v/>
      </c>
      <c r="N181">
        <f>IF($AA181="","",IF(INDEX('Per Invoice'!N$2:N$601,$AA181)="","",INDEX('Per Invoice'!N$2:N$601,$AA181)))</f>
        <v/>
      </c>
      <c r="O181" s="7">
        <f>IF($AA181="","",IF(INDEX('Per Invoice'!O$2:O$601,$AA181)="","",INDEX('Per Invoice'!O$2:O$601,$AA181)))</f>
        <v/>
      </c>
      <c r="P181" s="7">
        <f>IF($AA181="","",IF(INDEX('Per Invoice'!P$2:P$601,$AA181)="","",INDEX('Per Invoice'!P$2:P$601,$AA181)))</f>
        <v/>
      </c>
      <c r="Q181">
        <f>IF($AA181="","",IF(INDEX('Per Invoice'!Q$2:Q$601,$AA181)="","",INDEX('Per Invoice'!Q$2:Q$601,$AA181)))</f>
        <v/>
      </c>
      <c r="R181" s="7">
        <f>IF($AA181="","",IF(INDEX('Per Invoice'!R$2:R$601,$AA181)="","",INDEX('Per Invoice'!R$2:R$601,$AA181)))</f>
        <v/>
      </c>
      <c r="S181" s="7">
        <f>IF($AA181="","",IF(INDEX('Per Invoice'!S$2:S$601,$AA181)="","",INDEX('Per Invoice'!S$2:S$601,$AA181)))</f>
        <v/>
      </c>
      <c r="T181">
        <f>IF($AA181="","",IF(INDEX('Per Invoice'!T$2:T$601,$AA181)="","",INDEX('Per Invoice'!T$2:T$601,$AA181)))</f>
        <v/>
      </c>
      <c r="U181" s="7">
        <f>IF($AA181="","",IF(INDEX('Per Invoice'!U$2:U$601,$AA181)="","",INDEX('Per Invoice'!U$2:U$601,$AA181)))</f>
        <v/>
      </c>
      <c r="V181" s="7">
        <f>IF($AA181="","",IF(INDEX('Per Invoice'!V$2:V$601,$AA181)="","",INDEX('Per Invoice'!V$2:V$601,$AA181)))</f>
        <v/>
      </c>
      <c r="W181" s="7">
        <f>IF($AA181="","",IF(INDEX('Per Invoice'!W$2:W$601,$AA181)="","",INDEX('Per Invoice'!W$2:W$601,$AA181)))</f>
        <v/>
      </c>
      <c r="X181" s="7">
        <f>IF($AA181="","",IF(INDEX('Per Invoice'!X$2:X$601,$AA181)="","",INDEX('Per Invoice'!X$2:X$601,$AA181)))</f>
        <v/>
      </c>
      <c r="Y181" s="7">
        <f>IF($AA181="","",IF(INDEX('Per Invoice'!Y$2:Y$601,$AA181)="","",INDEX('Per Invoice'!Y$2:Y$601,$AA181)))</f>
        <v/>
      </c>
      <c r="Z181" s="7">
        <f>IF($AA181="","",IF(INDEX('Per Invoice'!Z$2:Z$601,$AA181)="","",INDEX('Per Invoice'!Z$2:Z$601,$AA181)))</f>
        <v/>
      </c>
      <c r="AA181" s="16">
        <f>IFERROR(MATCH(Settings!$C$27&amp;"|"&amp;ROWS($AA$2:$AA181),'Per Invoice'!$AC$2:$AC$601,0),"")</f>
        <v/>
      </c>
    </row>
    <row r="182">
      <c r="A182">
        <f>IF($AA182="","",IF(INDEX('Per Invoice'!A$2:A$601,$AA182)="","",INDEX('Per Invoice'!A$2:A$601,$AA182)))</f>
        <v/>
      </c>
      <c r="B182">
        <f>IF($AA182="","",IF(INDEX('Per Invoice'!B$2:B$601,$AA182)="","",INDEX('Per Invoice'!B$2:B$601,$AA182)))</f>
        <v/>
      </c>
      <c r="C182">
        <f>IF($AA182="","",IF(INDEX('Per Invoice'!C$2:C$601,$AA182)="","",INDEX('Per Invoice'!C$2:C$601,$AA182)))</f>
        <v/>
      </c>
      <c r="D182">
        <f>IF($AA182="","",IF(INDEX('Per Invoice'!D$2:D$601,$AA182)="","",INDEX('Per Invoice'!D$2:D$601,$AA182)))</f>
        <v/>
      </c>
      <c r="E182" s="14">
        <f>IF($AA182="","",IF(INDEX('Per Invoice'!E$2:E$601,$AA182)="","",INDEX('Per Invoice'!E$2:E$601,$AA182)))</f>
        <v/>
      </c>
      <c r="F182">
        <f>IF($AA182="","",IF(INDEX('Per Invoice'!F$2:F$601,$AA182)="","",INDEX('Per Invoice'!F$2:F$601,$AA182)))</f>
        <v/>
      </c>
      <c r="G182">
        <f>IF($AA182="","",IF(INDEX('Per Invoice'!G$2:G$601,$AA182)="","",INDEX('Per Invoice'!G$2:G$601,$AA182)))</f>
        <v/>
      </c>
      <c r="H182">
        <f>IF($AA182="","",IF(INDEX('Per Invoice'!H$2:H$601,$AA182)="","",INDEX('Per Invoice'!H$2:H$601,$AA182)))</f>
        <v/>
      </c>
      <c r="I182">
        <f>IF($AA182="","",IF(INDEX('Per Invoice'!I$2:I$601,$AA182)="","",INDEX('Per Invoice'!I$2:I$601,$AA182)))</f>
        <v/>
      </c>
      <c r="J182">
        <f>IF($AA182="","",IF(INDEX('Per Invoice'!J$2:J$601,$AA182)="","",INDEX('Per Invoice'!J$2:J$601,$AA182)))</f>
        <v/>
      </c>
      <c r="K182" s="7">
        <f>IF($AA182="","",IF(INDEX('Per Invoice'!K$2:K$601,$AA182)="","",INDEX('Per Invoice'!K$2:K$601,$AA182)))</f>
        <v/>
      </c>
      <c r="L182">
        <f>IF($AA182="","",IF(INDEX('Per Invoice'!L$2:L$601,$AA182)="","",INDEX('Per Invoice'!L$2:L$601,$AA182)))</f>
        <v/>
      </c>
      <c r="M182">
        <f>IF($AA182="","",IF(INDEX('Per Invoice'!M$2:M$601,$AA182)="","",INDEX('Per Invoice'!M$2:M$601,$AA182)))</f>
        <v/>
      </c>
      <c r="N182">
        <f>IF($AA182="","",IF(INDEX('Per Invoice'!N$2:N$601,$AA182)="","",INDEX('Per Invoice'!N$2:N$601,$AA182)))</f>
        <v/>
      </c>
      <c r="O182" s="7">
        <f>IF($AA182="","",IF(INDEX('Per Invoice'!O$2:O$601,$AA182)="","",INDEX('Per Invoice'!O$2:O$601,$AA182)))</f>
        <v/>
      </c>
      <c r="P182" s="7">
        <f>IF($AA182="","",IF(INDEX('Per Invoice'!P$2:P$601,$AA182)="","",INDEX('Per Invoice'!P$2:P$601,$AA182)))</f>
        <v/>
      </c>
      <c r="Q182">
        <f>IF($AA182="","",IF(INDEX('Per Invoice'!Q$2:Q$601,$AA182)="","",INDEX('Per Invoice'!Q$2:Q$601,$AA182)))</f>
        <v/>
      </c>
      <c r="R182" s="7">
        <f>IF($AA182="","",IF(INDEX('Per Invoice'!R$2:R$601,$AA182)="","",INDEX('Per Invoice'!R$2:R$601,$AA182)))</f>
        <v/>
      </c>
      <c r="S182" s="7">
        <f>IF($AA182="","",IF(INDEX('Per Invoice'!S$2:S$601,$AA182)="","",INDEX('Per Invoice'!S$2:S$601,$AA182)))</f>
        <v/>
      </c>
      <c r="T182">
        <f>IF($AA182="","",IF(INDEX('Per Invoice'!T$2:T$601,$AA182)="","",INDEX('Per Invoice'!T$2:T$601,$AA182)))</f>
        <v/>
      </c>
      <c r="U182" s="7">
        <f>IF($AA182="","",IF(INDEX('Per Invoice'!U$2:U$601,$AA182)="","",INDEX('Per Invoice'!U$2:U$601,$AA182)))</f>
        <v/>
      </c>
      <c r="V182" s="7">
        <f>IF($AA182="","",IF(INDEX('Per Invoice'!V$2:V$601,$AA182)="","",INDEX('Per Invoice'!V$2:V$601,$AA182)))</f>
        <v/>
      </c>
      <c r="W182" s="7">
        <f>IF($AA182="","",IF(INDEX('Per Invoice'!W$2:W$601,$AA182)="","",INDEX('Per Invoice'!W$2:W$601,$AA182)))</f>
        <v/>
      </c>
      <c r="X182" s="7">
        <f>IF($AA182="","",IF(INDEX('Per Invoice'!X$2:X$601,$AA182)="","",INDEX('Per Invoice'!X$2:X$601,$AA182)))</f>
        <v/>
      </c>
      <c r="Y182" s="7">
        <f>IF($AA182="","",IF(INDEX('Per Invoice'!Y$2:Y$601,$AA182)="","",INDEX('Per Invoice'!Y$2:Y$601,$AA182)))</f>
        <v/>
      </c>
      <c r="Z182" s="7">
        <f>IF($AA182="","",IF(INDEX('Per Invoice'!Z$2:Z$601,$AA182)="","",INDEX('Per Invoice'!Z$2:Z$601,$AA182)))</f>
        <v/>
      </c>
      <c r="AA182" s="16">
        <f>IFERROR(MATCH(Settings!$C$27&amp;"|"&amp;ROWS($AA$2:$AA182),'Per Invoice'!$AC$2:$AC$601,0),"")</f>
        <v/>
      </c>
    </row>
    <row r="183">
      <c r="A183">
        <f>IF($AA183="","",IF(INDEX('Per Invoice'!A$2:A$601,$AA183)="","",INDEX('Per Invoice'!A$2:A$601,$AA183)))</f>
        <v/>
      </c>
      <c r="B183">
        <f>IF($AA183="","",IF(INDEX('Per Invoice'!B$2:B$601,$AA183)="","",INDEX('Per Invoice'!B$2:B$601,$AA183)))</f>
        <v/>
      </c>
      <c r="C183">
        <f>IF($AA183="","",IF(INDEX('Per Invoice'!C$2:C$601,$AA183)="","",INDEX('Per Invoice'!C$2:C$601,$AA183)))</f>
        <v/>
      </c>
      <c r="D183">
        <f>IF($AA183="","",IF(INDEX('Per Invoice'!D$2:D$601,$AA183)="","",INDEX('Per Invoice'!D$2:D$601,$AA183)))</f>
        <v/>
      </c>
      <c r="E183" s="14">
        <f>IF($AA183="","",IF(INDEX('Per Invoice'!E$2:E$601,$AA183)="","",INDEX('Per Invoice'!E$2:E$601,$AA183)))</f>
        <v/>
      </c>
      <c r="F183">
        <f>IF($AA183="","",IF(INDEX('Per Invoice'!F$2:F$601,$AA183)="","",INDEX('Per Invoice'!F$2:F$601,$AA183)))</f>
        <v/>
      </c>
      <c r="G183">
        <f>IF($AA183="","",IF(INDEX('Per Invoice'!G$2:G$601,$AA183)="","",INDEX('Per Invoice'!G$2:G$601,$AA183)))</f>
        <v/>
      </c>
      <c r="H183">
        <f>IF($AA183="","",IF(INDEX('Per Invoice'!H$2:H$601,$AA183)="","",INDEX('Per Invoice'!H$2:H$601,$AA183)))</f>
        <v/>
      </c>
      <c r="I183">
        <f>IF($AA183="","",IF(INDEX('Per Invoice'!I$2:I$601,$AA183)="","",INDEX('Per Invoice'!I$2:I$601,$AA183)))</f>
        <v/>
      </c>
      <c r="J183">
        <f>IF($AA183="","",IF(INDEX('Per Invoice'!J$2:J$601,$AA183)="","",INDEX('Per Invoice'!J$2:J$601,$AA183)))</f>
        <v/>
      </c>
      <c r="K183" s="7">
        <f>IF($AA183="","",IF(INDEX('Per Invoice'!K$2:K$601,$AA183)="","",INDEX('Per Invoice'!K$2:K$601,$AA183)))</f>
        <v/>
      </c>
      <c r="L183">
        <f>IF($AA183="","",IF(INDEX('Per Invoice'!L$2:L$601,$AA183)="","",INDEX('Per Invoice'!L$2:L$601,$AA183)))</f>
        <v/>
      </c>
      <c r="M183">
        <f>IF($AA183="","",IF(INDEX('Per Invoice'!M$2:M$601,$AA183)="","",INDEX('Per Invoice'!M$2:M$601,$AA183)))</f>
        <v/>
      </c>
      <c r="N183">
        <f>IF($AA183="","",IF(INDEX('Per Invoice'!N$2:N$601,$AA183)="","",INDEX('Per Invoice'!N$2:N$601,$AA183)))</f>
        <v/>
      </c>
      <c r="O183" s="7">
        <f>IF($AA183="","",IF(INDEX('Per Invoice'!O$2:O$601,$AA183)="","",INDEX('Per Invoice'!O$2:O$601,$AA183)))</f>
        <v/>
      </c>
      <c r="P183" s="7">
        <f>IF($AA183="","",IF(INDEX('Per Invoice'!P$2:P$601,$AA183)="","",INDEX('Per Invoice'!P$2:P$601,$AA183)))</f>
        <v/>
      </c>
      <c r="Q183">
        <f>IF($AA183="","",IF(INDEX('Per Invoice'!Q$2:Q$601,$AA183)="","",INDEX('Per Invoice'!Q$2:Q$601,$AA183)))</f>
        <v/>
      </c>
      <c r="R183" s="7">
        <f>IF($AA183="","",IF(INDEX('Per Invoice'!R$2:R$601,$AA183)="","",INDEX('Per Invoice'!R$2:R$601,$AA183)))</f>
        <v/>
      </c>
      <c r="S183" s="7">
        <f>IF($AA183="","",IF(INDEX('Per Invoice'!S$2:S$601,$AA183)="","",INDEX('Per Invoice'!S$2:S$601,$AA183)))</f>
        <v/>
      </c>
      <c r="T183">
        <f>IF($AA183="","",IF(INDEX('Per Invoice'!T$2:T$601,$AA183)="","",INDEX('Per Invoice'!T$2:T$601,$AA183)))</f>
        <v/>
      </c>
      <c r="U183" s="7">
        <f>IF($AA183="","",IF(INDEX('Per Invoice'!U$2:U$601,$AA183)="","",INDEX('Per Invoice'!U$2:U$601,$AA183)))</f>
        <v/>
      </c>
      <c r="V183" s="7">
        <f>IF($AA183="","",IF(INDEX('Per Invoice'!V$2:V$601,$AA183)="","",INDEX('Per Invoice'!V$2:V$601,$AA183)))</f>
        <v/>
      </c>
      <c r="W183" s="7">
        <f>IF($AA183="","",IF(INDEX('Per Invoice'!W$2:W$601,$AA183)="","",INDEX('Per Invoice'!W$2:W$601,$AA183)))</f>
        <v/>
      </c>
      <c r="X183" s="7">
        <f>IF($AA183="","",IF(INDEX('Per Invoice'!X$2:X$601,$AA183)="","",INDEX('Per Invoice'!X$2:X$601,$AA183)))</f>
        <v/>
      </c>
      <c r="Y183" s="7">
        <f>IF($AA183="","",IF(INDEX('Per Invoice'!Y$2:Y$601,$AA183)="","",INDEX('Per Invoice'!Y$2:Y$601,$AA183)))</f>
        <v/>
      </c>
      <c r="Z183" s="7">
        <f>IF($AA183="","",IF(INDEX('Per Invoice'!Z$2:Z$601,$AA183)="","",INDEX('Per Invoice'!Z$2:Z$601,$AA183)))</f>
        <v/>
      </c>
      <c r="AA183" s="16">
        <f>IFERROR(MATCH(Settings!$C$27&amp;"|"&amp;ROWS($AA$2:$AA183),'Per Invoice'!$AC$2:$AC$601,0),"")</f>
        <v/>
      </c>
    </row>
    <row r="184">
      <c r="A184">
        <f>IF($AA184="","",IF(INDEX('Per Invoice'!A$2:A$601,$AA184)="","",INDEX('Per Invoice'!A$2:A$601,$AA184)))</f>
        <v/>
      </c>
      <c r="B184">
        <f>IF($AA184="","",IF(INDEX('Per Invoice'!B$2:B$601,$AA184)="","",INDEX('Per Invoice'!B$2:B$601,$AA184)))</f>
        <v/>
      </c>
      <c r="C184">
        <f>IF($AA184="","",IF(INDEX('Per Invoice'!C$2:C$601,$AA184)="","",INDEX('Per Invoice'!C$2:C$601,$AA184)))</f>
        <v/>
      </c>
      <c r="D184">
        <f>IF($AA184="","",IF(INDEX('Per Invoice'!D$2:D$601,$AA184)="","",INDEX('Per Invoice'!D$2:D$601,$AA184)))</f>
        <v/>
      </c>
      <c r="E184" s="14">
        <f>IF($AA184="","",IF(INDEX('Per Invoice'!E$2:E$601,$AA184)="","",INDEX('Per Invoice'!E$2:E$601,$AA184)))</f>
        <v/>
      </c>
      <c r="F184">
        <f>IF($AA184="","",IF(INDEX('Per Invoice'!F$2:F$601,$AA184)="","",INDEX('Per Invoice'!F$2:F$601,$AA184)))</f>
        <v/>
      </c>
      <c r="G184">
        <f>IF($AA184="","",IF(INDEX('Per Invoice'!G$2:G$601,$AA184)="","",INDEX('Per Invoice'!G$2:G$601,$AA184)))</f>
        <v/>
      </c>
      <c r="H184">
        <f>IF($AA184="","",IF(INDEX('Per Invoice'!H$2:H$601,$AA184)="","",INDEX('Per Invoice'!H$2:H$601,$AA184)))</f>
        <v/>
      </c>
      <c r="I184">
        <f>IF($AA184="","",IF(INDEX('Per Invoice'!I$2:I$601,$AA184)="","",INDEX('Per Invoice'!I$2:I$601,$AA184)))</f>
        <v/>
      </c>
      <c r="J184">
        <f>IF($AA184="","",IF(INDEX('Per Invoice'!J$2:J$601,$AA184)="","",INDEX('Per Invoice'!J$2:J$601,$AA184)))</f>
        <v/>
      </c>
      <c r="K184" s="7">
        <f>IF($AA184="","",IF(INDEX('Per Invoice'!K$2:K$601,$AA184)="","",INDEX('Per Invoice'!K$2:K$601,$AA184)))</f>
        <v/>
      </c>
      <c r="L184">
        <f>IF($AA184="","",IF(INDEX('Per Invoice'!L$2:L$601,$AA184)="","",INDEX('Per Invoice'!L$2:L$601,$AA184)))</f>
        <v/>
      </c>
      <c r="M184">
        <f>IF($AA184="","",IF(INDEX('Per Invoice'!M$2:M$601,$AA184)="","",INDEX('Per Invoice'!M$2:M$601,$AA184)))</f>
        <v/>
      </c>
      <c r="N184">
        <f>IF($AA184="","",IF(INDEX('Per Invoice'!N$2:N$601,$AA184)="","",INDEX('Per Invoice'!N$2:N$601,$AA184)))</f>
        <v/>
      </c>
      <c r="O184" s="7">
        <f>IF($AA184="","",IF(INDEX('Per Invoice'!O$2:O$601,$AA184)="","",INDEX('Per Invoice'!O$2:O$601,$AA184)))</f>
        <v/>
      </c>
      <c r="P184" s="7">
        <f>IF($AA184="","",IF(INDEX('Per Invoice'!P$2:P$601,$AA184)="","",INDEX('Per Invoice'!P$2:P$601,$AA184)))</f>
        <v/>
      </c>
      <c r="Q184">
        <f>IF($AA184="","",IF(INDEX('Per Invoice'!Q$2:Q$601,$AA184)="","",INDEX('Per Invoice'!Q$2:Q$601,$AA184)))</f>
        <v/>
      </c>
      <c r="R184" s="7">
        <f>IF($AA184="","",IF(INDEX('Per Invoice'!R$2:R$601,$AA184)="","",INDEX('Per Invoice'!R$2:R$601,$AA184)))</f>
        <v/>
      </c>
      <c r="S184" s="7">
        <f>IF($AA184="","",IF(INDEX('Per Invoice'!S$2:S$601,$AA184)="","",INDEX('Per Invoice'!S$2:S$601,$AA184)))</f>
        <v/>
      </c>
      <c r="T184">
        <f>IF($AA184="","",IF(INDEX('Per Invoice'!T$2:T$601,$AA184)="","",INDEX('Per Invoice'!T$2:T$601,$AA184)))</f>
        <v/>
      </c>
      <c r="U184" s="7">
        <f>IF($AA184="","",IF(INDEX('Per Invoice'!U$2:U$601,$AA184)="","",INDEX('Per Invoice'!U$2:U$601,$AA184)))</f>
        <v/>
      </c>
      <c r="V184" s="7">
        <f>IF($AA184="","",IF(INDEX('Per Invoice'!V$2:V$601,$AA184)="","",INDEX('Per Invoice'!V$2:V$601,$AA184)))</f>
        <v/>
      </c>
      <c r="W184" s="7">
        <f>IF($AA184="","",IF(INDEX('Per Invoice'!W$2:W$601,$AA184)="","",INDEX('Per Invoice'!W$2:W$601,$AA184)))</f>
        <v/>
      </c>
      <c r="X184" s="7">
        <f>IF($AA184="","",IF(INDEX('Per Invoice'!X$2:X$601,$AA184)="","",INDEX('Per Invoice'!X$2:X$601,$AA184)))</f>
        <v/>
      </c>
      <c r="Y184" s="7">
        <f>IF($AA184="","",IF(INDEX('Per Invoice'!Y$2:Y$601,$AA184)="","",INDEX('Per Invoice'!Y$2:Y$601,$AA184)))</f>
        <v/>
      </c>
      <c r="Z184" s="7">
        <f>IF($AA184="","",IF(INDEX('Per Invoice'!Z$2:Z$601,$AA184)="","",INDEX('Per Invoice'!Z$2:Z$601,$AA184)))</f>
        <v/>
      </c>
      <c r="AA184" s="16">
        <f>IFERROR(MATCH(Settings!$C$27&amp;"|"&amp;ROWS($AA$2:$AA184),'Per Invoice'!$AC$2:$AC$601,0),"")</f>
        <v/>
      </c>
    </row>
    <row r="185">
      <c r="A185">
        <f>IF($AA185="","",IF(INDEX('Per Invoice'!A$2:A$601,$AA185)="","",INDEX('Per Invoice'!A$2:A$601,$AA185)))</f>
        <v/>
      </c>
      <c r="B185">
        <f>IF($AA185="","",IF(INDEX('Per Invoice'!B$2:B$601,$AA185)="","",INDEX('Per Invoice'!B$2:B$601,$AA185)))</f>
        <v/>
      </c>
      <c r="C185">
        <f>IF($AA185="","",IF(INDEX('Per Invoice'!C$2:C$601,$AA185)="","",INDEX('Per Invoice'!C$2:C$601,$AA185)))</f>
        <v/>
      </c>
      <c r="D185">
        <f>IF($AA185="","",IF(INDEX('Per Invoice'!D$2:D$601,$AA185)="","",INDEX('Per Invoice'!D$2:D$601,$AA185)))</f>
        <v/>
      </c>
      <c r="E185" s="14">
        <f>IF($AA185="","",IF(INDEX('Per Invoice'!E$2:E$601,$AA185)="","",INDEX('Per Invoice'!E$2:E$601,$AA185)))</f>
        <v/>
      </c>
      <c r="F185">
        <f>IF($AA185="","",IF(INDEX('Per Invoice'!F$2:F$601,$AA185)="","",INDEX('Per Invoice'!F$2:F$601,$AA185)))</f>
        <v/>
      </c>
      <c r="G185">
        <f>IF($AA185="","",IF(INDEX('Per Invoice'!G$2:G$601,$AA185)="","",INDEX('Per Invoice'!G$2:G$601,$AA185)))</f>
        <v/>
      </c>
      <c r="H185">
        <f>IF($AA185="","",IF(INDEX('Per Invoice'!H$2:H$601,$AA185)="","",INDEX('Per Invoice'!H$2:H$601,$AA185)))</f>
        <v/>
      </c>
      <c r="I185">
        <f>IF($AA185="","",IF(INDEX('Per Invoice'!I$2:I$601,$AA185)="","",INDEX('Per Invoice'!I$2:I$601,$AA185)))</f>
        <v/>
      </c>
      <c r="J185">
        <f>IF($AA185="","",IF(INDEX('Per Invoice'!J$2:J$601,$AA185)="","",INDEX('Per Invoice'!J$2:J$601,$AA185)))</f>
        <v/>
      </c>
      <c r="K185" s="7">
        <f>IF($AA185="","",IF(INDEX('Per Invoice'!K$2:K$601,$AA185)="","",INDEX('Per Invoice'!K$2:K$601,$AA185)))</f>
        <v/>
      </c>
      <c r="L185">
        <f>IF($AA185="","",IF(INDEX('Per Invoice'!L$2:L$601,$AA185)="","",INDEX('Per Invoice'!L$2:L$601,$AA185)))</f>
        <v/>
      </c>
      <c r="M185">
        <f>IF($AA185="","",IF(INDEX('Per Invoice'!M$2:M$601,$AA185)="","",INDEX('Per Invoice'!M$2:M$601,$AA185)))</f>
        <v/>
      </c>
      <c r="N185">
        <f>IF($AA185="","",IF(INDEX('Per Invoice'!N$2:N$601,$AA185)="","",INDEX('Per Invoice'!N$2:N$601,$AA185)))</f>
        <v/>
      </c>
      <c r="O185" s="7">
        <f>IF($AA185="","",IF(INDEX('Per Invoice'!O$2:O$601,$AA185)="","",INDEX('Per Invoice'!O$2:O$601,$AA185)))</f>
        <v/>
      </c>
      <c r="P185" s="7">
        <f>IF($AA185="","",IF(INDEX('Per Invoice'!P$2:P$601,$AA185)="","",INDEX('Per Invoice'!P$2:P$601,$AA185)))</f>
        <v/>
      </c>
      <c r="Q185">
        <f>IF($AA185="","",IF(INDEX('Per Invoice'!Q$2:Q$601,$AA185)="","",INDEX('Per Invoice'!Q$2:Q$601,$AA185)))</f>
        <v/>
      </c>
      <c r="R185" s="7">
        <f>IF($AA185="","",IF(INDEX('Per Invoice'!R$2:R$601,$AA185)="","",INDEX('Per Invoice'!R$2:R$601,$AA185)))</f>
        <v/>
      </c>
      <c r="S185" s="7">
        <f>IF($AA185="","",IF(INDEX('Per Invoice'!S$2:S$601,$AA185)="","",INDEX('Per Invoice'!S$2:S$601,$AA185)))</f>
        <v/>
      </c>
      <c r="T185">
        <f>IF($AA185="","",IF(INDEX('Per Invoice'!T$2:T$601,$AA185)="","",INDEX('Per Invoice'!T$2:T$601,$AA185)))</f>
        <v/>
      </c>
      <c r="U185" s="7">
        <f>IF($AA185="","",IF(INDEX('Per Invoice'!U$2:U$601,$AA185)="","",INDEX('Per Invoice'!U$2:U$601,$AA185)))</f>
        <v/>
      </c>
      <c r="V185" s="7">
        <f>IF($AA185="","",IF(INDEX('Per Invoice'!V$2:V$601,$AA185)="","",INDEX('Per Invoice'!V$2:V$601,$AA185)))</f>
        <v/>
      </c>
      <c r="W185" s="7">
        <f>IF($AA185="","",IF(INDEX('Per Invoice'!W$2:W$601,$AA185)="","",INDEX('Per Invoice'!W$2:W$601,$AA185)))</f>
        <v/>
      </c>
      <c r="X185" s="7">
        <f>IF($AA185="","",IF(INDEX('Per Invoice'!X$2:X$601,$AA185)="","",INDEX('Per Invoice'!X$2:X$601,$AA185)))</f>
        <v/>
      </c>
      <c r="Y185" s="7">
        <f>IF($AA185="","",IF(INDEX('Per Invoice'!Y$2:Y$601,$AA185)="","",INDEX('Per Invoice'!Y$2:Y$601,$AA185)))</f>
        <v/>
      </c>
      <c r="Z185" s="7">
        <f>IF($AA185="","",IF(INDEX('Per Invoice'!Z$2:Z$601,$AA185)="","",INDEX('Per Invoice'!Z$2:Z$601,$AA185)))</f>
        <v/>
      </c>
      <c r="AA185" s="16">
        <f>IFERROR(MATCH(Settings!$C$27&amp;"|"&amp;ROWS($AA$2:$AA185),'Per Invoice'!$AC$2:$AC$601,0),"")</f>
        <v/>
      </c>
    </row>
    <row r="186">
      <c r="A186">
        <f>IF($AA186="","",IF(INDEX('Per Invoice'!A$2:A$601,$AA186)="","",INDEX('Per Invoice'!A$2:A$601,$AA186)))</f>
        <v/>
      </c>
      <c r="B186">
        <f>IF($AA186="","",IF(INDEX('Per Invoice'!B$2:B$601,$AA186)="","",INDEX('Per Invoice'!B$2:B$601,$AA186)))</f>
        <v/>
      </c>
      <c r="C186">
        <f>IF($AA186="","",IF(INDEX('Per Invoice'!C$2:C$601,$AA186)="","",INDEX('Per Invoice'!C$2:C$601,$AA186)))</f>
        <v/>
      </c>
      <c r="D186">
        <f>IF($AA186="","",IF(INDEX('Per Invoice'!D$2:D$601,$AA186)="","",INDEX('Per Invoice'!D$2:D$601,$AA186)))</f>
        <v/>
      </c>
      <c r="E186" s="14">
        <f>IF($AA186="","",IF(INDEX('Per Invoice'!E$2:E$601,$AA186)="","",INDEX('Per Invoice'!E$2:E$601,$AA186)))</f>
        <v/>
      </c>
      <c r="F186">
        <f>IF($AA186="","",IF(INDEX('Per Invoice'!F$2:F$601,$AA186)="","",INDEX('Per Invoice'!F$2:F$601,$AA186)))</f>
        <v/>
      </c>
      <c r="G186">
        <f>IF($AA186="","",IF(INDEX('Per Invoice'!G$2:G$601,$AA186)="","",INDEX('Per Invoice'!G$2:G$601,$AA186)))</f>
        <v/>
      </c>
      <c r="H186">
        <f>IF($AA186="","",IF(INDEX('Per Invoice'!H$2:H$601,$AA186)="","",INDEX('Per Invoice'!H$2:H$601,$AA186)))</f>
        <v/>
      </c>
      <c r="I186">
        <f>IF($AA186="","",IF(INDEX('Per Invoice'!I$2:I$601,$AA186)="","",INDEX('Per Invoice'!I$2:I$601,$AA186)))</f>
        <v/>
      </c>
      <c r="J186">
        <f>IF($AA186="","",IF(INDEX('Per Invoice'!J$2:J$601,$AA186)="","",INDEX('Per Invoice'!J$2:J$601,$AA186)))</f>
        <v/>
      </c>
      <c r="K186" s="7">
        <f>IF($AA186="","",IF(INDEX('Per Invoice'!K$2:K$601,$AA186)="","",INDEX('Per Invoice'!K$2:K$601,$AA186)))</f>
        <v/>
      </c>
      <c r="L186">
        <f>IF($AA186="","",IF(INDEX('Per Invoice'!L$2:L$601,$AA186)="","",INDEX('Per Invoice'!L$2:L$601,$AA186)))</f>
        <v/>
      </c>
      <c r="M186">
        <f>IF($AA186="","",IF(INDEX('Per Invoice'!M$2:M$601,$AA186)="","",INDEX('Per Invoice'!M$2:M$601,$AA186)))</f>
        <v/>
      </c>
      <c r="N186">
        <f>IF($AA186="","",IF(INDEX('Per Invoice'!N$2:N$601,$AA186)="","",INDEX('Per Invoice'!N$2:N$601,$AA186)))</f>
        <v/>
      </c>
      <c r="O186" s="7">
        <f>IF($AA186="","",IF(INDEX('Per Invoice'!O$2:O$601,$AA186)="","",INDEX('Per Invoice'!O$2:O$601,$AA186)))</f>
        <v/>
      </c>
      <c r="P186" s="7">
        <f>IF($AA186="","",IF(INDEX('Per Invoice'!P$2:P$601,$AA186)="","",INDEX('Per Invoice'!P$2:P$601,$AA186)))</f>
        <v/>
      </c>
      <c r="Q186">
        <f>IF($AA186="","",IF(INDEX('Per Invoice'!Q$2:Q$601,$AA186)="","",INDEX('Per Invoice'!Q$2:Q$601,$AA186)))</f>
        <v/>
      </c>
      <c r="R186" s="7">
        <f>IF($AA186="","",IF(INDEX('Per Invoice'!R$2:R$601,$AA186)="","",INDEX('Per Invoice'!R$2:R$601,$AA186)))</f>
        <v/>
      </c>
      <c r="S186" s="7">
        <f>IF($AA186="","",IF(INDEX('Per Invoice'!S$2:S$601,$AA186)="","",INDEX('Per Invoice'!S$2:S$601,$AA186)))</f>
        <v/>
      </c>
      <c r="T186">
        <f>IF($AA186="","",IF(INDEX('Per Invoice'!T$2:T$601,$AA186)="","",INDEX('Per Invoice'!T$2:T$601,$AA186)))</f>
        <v/>
      </c>
      <c r="U186" s="7">
        <f>IF($AA186="","",IF(INDEX('Per Invoice'!U$2:U$601,$AA186)="","",INDEX('Per Invoice'!U$2:U$601,$AA186)))</f>
        <v/>
      </c>
      <c r="V186" s="7">
        <f>IF($AA186="","",IF(INDEX('Per Invoice'!V$2:V$601,$AA186)="","",INDEX('Per Invoice'!V$2:V$601,$AA186)))</f>
        <v/>
      </c>
      <c r="W186" s="7">
        <f>IF($AA186="","",IF(INDEX('Per Invoice'!W$2:W$601,$AA186)="","",INDEX('Per Invoice'!W$2:W$601,$AA186)))</f>
        <v/>
      </c>
      <c r="X186" s="7">
        <f>IF($AA186="","",IF(INDEX('Per Invoice'!X$2:X$601,$AA186)="","",INDEX('Per Invoice'!X$2:X$601,$AA186)))</f>
        <v/>
      </c>
      <c r="Y186" s="7">
        <f>IF($AA186="","",IF(INDEX('Per Invoice'!Y$2:Y$601,$AA186)="","",INDEX('Per Invoice'!Y$2:Y$601,$AA186)))</f>
        <v/>
      </c>
      <c r="Z186" s="7">
        <f>IF($AA186="","",IF(INDEX('Per Invoice'!Z$2:Z$601,$AA186)="","",INDEX('Per Invoice'!Z$2:Z$601,$AA186)))</f>
        <v/>
      </c>
      <c r="AA186" s="16">
        <f>IFERROR(MATCH(Settings!$C$27&amp;"|"&amp;ROWS($AA$2:$AA186),'Per Invoice'!$AC$2:$AC$601,0),"")</f>
        <v/>
      </c>
    </row>
    <row r="187">
      <c r="A187">
        <f>IF($AA187="","",IF(INDEX('Per Invoice'!A$2:A$601,$AA187)="","",INDEX('Per Invoice'!A$2:A$601,$AA187)))</f>
        <v/>
      </c>
      <c r="B187">
        <f>IF($AA187="","",IF(INDEX('Per Invoice'!B$2:B$601,$AA187)="","",INDEX('Per Invoice'!B$2:B$601,$AA187)))</f>
        <v/>
      </c>
      <c r="C187">
        <f>IF($AA187="","",IF(INDEX('Per Invoice'!C$2:C$601,$AA187)="","",INDEX('Per Invoice'!C$2:C$601,$AA187)))</f>
        <v/>
      </c>
      <c r="D187">
        <f>IF($AA187="","",IF(INDEX('Per Invoice'!D$2:D$601,$AA187)="","",INDEX('Per Invoice'!D$2:D$601,$AA187)))</f>
        <v/>
      </c>
      <c r="E187" s="14">
        <f>IF($AA187="","",IF(INDEX('Per Invoice'!E$2:E$601,$AA187)="","",INDEX('Per Invoice'!E$2:E$601,$AA187)))</f>
        <v/>
      </c>
      <c r="F187">
        <f>IF($AA187="","",IF(INDEX('Per Invoice'!F$2:F$601,$AA187)="","",INDEX('Per Invoice'!F$2:F$601,$AA187)))</f>
        <v/>
      </c>
      <c r="G187">
        <f>IF($AA187="","",IF(INDEX('Per Invoice'!G$2:G$601,$AA187)="","",INDEX('Per Invoice'!G$2:G$601,$AA187)))</f>
        <v/>
      </c>
      <c r="H187">
        <f>IF($AA187="","",IF(INDEX('Per Invoice'!H$2:H$601,$AA187)="","",INDEX('Per Invoice'!H$2:H$601,$AA187)))</f>
        <v/>
      </c>
      <c r="I187">
        <f>IF($AA187="","",IF(INDEX('Per Invoice'!I$2:I$601,$AA187)="","",INDEX('Per Invoice'!I$2:I$601,$AA187)))</f>
        <v/>
      </c>
      <c r="J187">
        <f>IF($AA187="","",IF(INDEX('Per Invoice'!J$2:J$601,$AA187)="","",INDEX('Per Invoice'!J$2:J$601,$AA187)))</f>
        <v/>
      </c>
      <c r="K187" s="7">
        <f>IF($AA187="","",IF(INDEX('Per Invoice'!K$2:K$601,$AA187)="","",INDEX('Per Invoice'!K$2:K$601,$AA187)))</f>
        <v/>
      </c>
      <c r="L187">
        <f>IF($AA187="","",IF(INDEX('Per Invoice'!L$2:L$601,$AA187)="","",INDEX('Per Invoice'!L$2:L$601,$AA187)))</f>
        <v/>
      </c>
      <c r="M187">
        <f>IF($AA187="","",IF(INDEX('Per Invoice'!M$2:M$601,$AA187)="","",INDEX('Per Invoice'!M$2:M$601,$AA187)))</f>
        <v/>
      </c>
      <c r="N187">
        <f>IF($AA187="","",IF(INDEX('Per Invoice'!N$2:N$601,$AA187)="","",INDEX('Per Invoice'!N$2:N$601,$AA187)))</f>
        <v/>
      </c>
      <c r="O187" s="7">
        <f>IF($AA187="","",IF(INDEX('Per Invoice'!O$2:O$601,$AA187)="","",INDEX('Per Invoice'!O$2:O$601,$AA187)))</f>
        <v/>
      </c>
      <c r="P187" s="7">
        <f>IF($AA187="","",IF(INDEX('Per Invoice'!P$2:P$601,$AA187)="","",INDEX('Per Invoice'!P$2:P$601,$AA187)))</f>
        <v/>
      </c>
      <c r="Q187">
        <f>IF($AA187="","",IF(INDEX('Per Invoice'!Q$2:Q$601,$AA187)="","",INDEX('Per Invoice'!Q$2:Q$601,$AA187)))</f>
        <v/>
      </c>
      <c r="R187" s="7">
        <f>IF($AA187="","",IF(INDEX('Per Invoice'!R$2:R$601,$AA187)="","",INDEX('Per Invoice'!R$2:R$601,$AA187)))</f>
        <v/>
      </c>
      <c r="S187" s="7">
        <f>IF($AA187="","",IF(INDEX('Per Invoice'!S$2:S$601,$AA187)="","",INDEX('Per Invoice'!S$2:S$601,$AA187)))</f>
        <v/>
      </c>
      <c r="T187">
        <f>IF($AA187="","",IF(INDEX('Per Invoice'!T$2:T$601,$AA187)="","",INDEX('Per Invoice'!T$2:T$601,$AA187)))</f>
        <v/>
      </c>
      <c r="U187" s="7">
        <f>IF($AA187="","",IF(INDEX('Per Invoice'!U$2:U$601,$AA187)="","",INDEX('Per Invoice'!U$2:U$601,$AA187)))</f>
        <v/>
      </c>
      <c r="V187" s="7">
        <f>IF($AA187="","",IF(INDEX('Per Invoice'!V$2:V$601,$AA187)="","",INDEX('Per Invoice'!V$2:V$601,$AA187)))</f>
        <v/>
      </c>
      <c r="W187" s="7">
        <f>IF($AA187="","",IF(INDEX('Per Invoice'!W$2:W$601,$AA187)="","",INDEX('Per Invoice'!W$2:W$601,$AA187)))</f>
        <v/>
      </c>
      <c r="X187" s="7">
        <f>IF($AA187="","",IF(INDEX('Per Invoice'!X$2:X$601,$AA187)="","",INDEX('Per Invoice'!X$2:X$601,$AA187)))</f>
        <v/>
      </c>
      <c r="Y187" s="7">
        <f>IF($AA187="","",IF(INDEX('Per Invoice'!Y$2:Y$601,$AA187)="","",INDEX('Per Invoice'!Y$2:Y$601,$AA187)))</f>
        <v/>
      </c>
      <c r="Z187" s="7">
        <f>IF($AA187="","",IF(INDEX('Per Invoice'!Z$2:Z$601,$AA187)="","",INDEX('Per Invoice'!Z$2:Z$601,$AA187)))</f>
        <v/>
      </c>
      <c r="AA187" s="16">
        <f>IFERROR(MATCH(Settings!$C$27&amp;"|"&amp;ROWS($AA$2:$AA187),'Per Invoice'!$AC$2:$AC$601,0),"")</f>
        <v/>
      </c>
    </row>
    <row r="188">
      <c r="A188">
        <f>IF($AA188="","",IF(INDEX('Per Invoice'!A$2:A$601,$AA188)="","",INDEX('Per Invoice'!A$2:A$601,$AA188)))</f>
        <v/>
      </c>
      <c r="B188">
        <f>IF($AA188="","",IF(INDEX('Per Invoice'!B$2:B$601,$AA188)="","",INDEX('Per Invoice'!B$2:B$601,$AA188)))</f>
        <v/>
      </c>
      <c r="C188">
        <f>IF($AA188="","",IF(INDEX('Per Invoice'!C$2:C$601,$AA188)="","",INDEX('Per Invoice'!C$2:C$601,$AA188)))</f>
        <v/>
      </c>
      <c r="D188">
        <f>IF($AA188="","",IF(INDEX('Per Invoice'!D$2:D$601,$AA188)="","",INDEX('Per Invoice'!D$2:D$601,$AA188)))</f>
        <v/>
      </c>
      <c r="E188" s="14">
        <f>IF($AA188="","",IF(INDEX('Per Invoice'!E$2:E$601,$AA188)="","",INDEX('Per Invoice'!E$2:E$601,$AA188)))</f>
        <v/>
      </c>
      <c r="F188">
        <f>IF($AA188="","",IF(INDEX('Per Invoice'!F$2:F$601,$AA188)="","",INDEX('Per Invoice'!F$2:F$601,$AA188)))</f>
        <v/>
      </c>
      <c r="G188">
        <f>IF($AA188="","",IF(INDEX('Per Invoice'!G$2:G$601,$AA188)="","",INDEX('Per Invoice'!G$2:G$601,$AA188)))</f>
        <v/>
      </c>
      <c r="H188">
        <f>IF($AA188="","",IF(INDEX('Per Invoice'!H$2:H$601,$AA188)="","",INDEX('Per Invoice'!H$2:H$601,$AA188)))</f>
        <v/>
      </c>
      <c r="I188">
        <f>IF($AA188="","",IF(INDEX('Per Invoice'!I$2:I$601,$AA188)="","",INDEX('Per Invoice'!I$2:I$601,$AA188)))</f>
        <v/>
      </c>
      <c r="J188">
        <f>IF($AA188="","",IF(INDEX('Per Invoice'!J$2:J$601,$AA188)="","",INDEX('Per Invoice'!J$2:J$601,$AA188)))</f>
        <v/>
      </c>
      <c r="K188" s="7">
        <f>IF($AA188="","",IF(INDEX('Per Invoice'!K$2:K$601,$AA188)="","",INDEX('Per Invoice'!K$2:K$601,$AA188)))</f>
        <v/>
      </c>
      <c r="L188">
        <f>IF($AA188="","",IF(INDEX('Per Invoice'!L$2:L$601,$AA188)="","",INDEX('Per Invoice'!L$2:L$601,$AA188)))</f>
        <v/>
      </c>
      <c r="M188">
        <f>IF($AA188="","",IF(INDEX('Per Invoice'!M$2:M$601,$AA188)="","",INDEX('Per Invoice'!M$2:M$601,$AA188)))</f>
        <v/>
      </c>
      <c r="N188">
        <f>IF($AA188="","",IF(INDEX('Per Invoice'!N$2:N$601,$AA188)="","",INDEX('Per Invoice'!N$2:N$601,$AA188)))</f>
        <v/>
      </c>
      <c r="O188" s="7">
        <f>IF($AA188="","",IF(INDEX('Per Invoice'!O$2:O$601,$AA188)="","",INDEX('Per Invoice'!O$2:O$601,$AA188)))</f>
        <v/>
      </c>
      <c r="P188" s="7">
        <f>IF($AA188="","",IF(INDEX('Per Invoice'!P$2:P$601,$AA188)="","",INDEX('Per Invoice'!P$2:P$601,$AA188)))</f>
        <v/>
      </c>
      <c r="Q188">
        <f>IF($AA188="","",IF(INDEX('Per Invoice'!Q$2:Q$601,$AA188)="","",INDEX('Per Invoice'!Q$2:Q$601,$AA188)))</f>
        <v/>
      </c>
      <c r="R188" s="7">
        <f>IF($AA188="","",IF(INDEX('Per Invoice'!R$2:R$601,$AA188)="","",INDEX('Per Invoice'!R$2:R$601,$AA188)))</f>
        <v/>
      </c>
      <c r="S188" s="7">
        <f>IF($AA188="","",IF(INDEX('Per Invoice'!S$2:S$601,$AA188)="","",INDEX('Per Invoice'!S$2:S$601,$AA188)))</f>
        <v/>
      </c>
      <c r="T188">
        <f>IF($AA188="","",IF(INDEX('Per Invoice'!T$2:T$601,$AA188)="","",INDEX('Per Invoice'!T$2:T$601,$AA188)))</f>
        <v/>
      </c>
      <c r="U188" s="7">
        <f>IF($AA188="","",IF(INDEX('Per Invoice'!U$2:U$601,$AA188)="","",INDEX('Per Invoice'!U$2:U$601,$AA188)))</f>
        <v/>
      </c>
      <c r="V188" s="7">
        <f>IF($AA188="","",IF(INDEX('Per Invoice'!V$2:V$601,$AA188)="","",INDEX('Per Invoice'!V$2:V$601,$AA188)))</f>
        <v/>
      </c>
      <c r="W188" s="7">
        <f>IF($AA188="","",IF(INDEX('Per Invoice'!W$2:W$601,$AA188)="","",INDEX('Per Invoice'!W$2:W$601,$AA188)))</f>
        <v/>
      </c>
      <c r="X188" s="7">
        <f>IF($AA188="","",IF(INDEX('Per Invoice'!X$2:X$601,$AA188)="","",INDEX('Per Invoice'!X$2:X$601,$AA188)))</f>
        <v/>
      </c>
      <c r="Y188" s="7">
        <f>IF($AA188="","",IF(INDEX('Per Invoice'!Y$2:Y$601,$AA188)="","",INDEX('Per Invoice'!Y$2:Y$601,$AA188)))</f>
        <v/>
      </c>
      <c r="Z188" s="7">
        <f>IF($AA188="","",IF(INDEX('Per Invoice'!Z$2:Z$601,$AA188)="","",INDEX('Per Invoice'!Z$2:Z$601,$AA188)))</f>
        <v/>
      </c>
      <c r="AA188" s="16">
        <f>IFERROR(MATCH(Settings!$C$27&amp;"|"&amp;ROWS($AA$2:$AA188),'Per Invoice'!$AC$2:$AC$601,0),"")</f>
        <v/>
      </c>
    </row>
    <row r="189">
      <c r="A189">
        <f>IF($AA189="","",IF(INDEX('Per Invoice'!A$2:A$601,$AA189)="","",INDEX('Per Invoice'!A$2:A$601,$AA189)))</f>
        <v/>
      </c>
      <c r="B189">
        <f>IF($AA189="","",IF(INDEX('Per Invoice'!B$2:B$601,$AA189)="","",INDEX('Per Invoice'!B$2:B$601,$AA189)))</f>
        <v/>
      </c>
      <c r="C189">
        <f>IF($AA189="","",IF(INDEX('Per Invoice'!C$2:C$601,$AA189)="","",INDEX('Per Invoice'!C$2:C$601,$AA189)))</f>
        <v/>
      </c>
      <c r="D189">
        <f>IF($AA189="","",IF(INDEX('Per Invoice'!D$2:D$601,$AA189)="","",INDEX('Per Invoice'!D$2:D$601,$AA189)))</f>
        <v/>
      </c>
      <c r="E189" s="14">
        <f>IF($AA189="","",IF(INDEX('Per Invoice'!E$2:E$601,$AA189)="","",INDEX('Per Invoice'!E$2:E$601,$AA189)))</f>
        <v/>
      </c>
      <c r="F189">
        <f>IF($AA189="","",IF(INDEX('Per Invoice'!F$2:F$601,$AA189)="","",INDEX('Per Invoice'!F$2:F$601,$AA189)))</f>
        <v/>
      </c>
      <c r="G189">
        <f>IF($AA189="","",IF(INDEX('Per Invoice'!G$2:G$601,$AA189)="","",INDEX('Per Invoice'!G$2:G$601,$AA189)))</f>
        <v/>
      </c>
      <c r="H189">
        <f>IF($AA189="","",IF(INDEX('Per Invoice'!H$2:H$601,$AA189)="","",INDEX('Per Invoice'!H$2:H$601,$AA189)))</f>
        <v/>
      </c>
      <c r="I189">
        <f>IF($AA189="","",IF(INDEX('Per Invoice'!I$2:I$601,$AA189)="","",INDEX('Per Invoice'!I$2:I$601,$AA189)))</f>
        <v/>
      </c>
      <c r="J189">
        <f>IF($AA189="","",IF(INDEX('Per Invoice'!J$2:J$601,$AA189)="","",INDEX('Per Invoice'!J$2:J$601,$AA189)))</f>
        <v/>
      </c>
      <c r="K189" s="7">
        <f>IF($AA189="","",IF(INDEX('Per Invoice'!K$2:K$601,$AA189)="","",INDEX('Per Invoice'!K$2:K$601,$AA189)))</f>
        <v/>
      </c>
      <c r="L189">
        <f>IF($AA189="","",IF(INDEX('Per Invoice'!L$2:L$601,$AA189)="","",INDEX('Per Invoice'!L$2:L$601,$AA189)))</f>
        <v/>
      </c>
      <c r="M189">
        <f>IF($AA189="","",IF(INDEX('Per Invoice'!M$2:M$601,$AA189)="","",INDEX('Per Invoice'!M$2:M$601,$AA189)))</f>
        <v/>
      </c>
      <c r="N189">
        <f>IF($AA189="","",IF(INDEX('Per Invoice'!N$2:N$601,$AA189)="","",INDEX('Per Invoice'!N$2:N$601,$AA189)))</f>
        <v/>
      </c>
      <c r="O189" s="7">
        <f>IF($AA189="","",IF(INDEX('Per Invoice'!O$2:O$601,$AA189)="","",INDEX('Per Invoice'!O$2:O$601,$AA189)))</f>
        <v/>
      </c>
      <c r="P189" s="7">
        <f>IF($AA189="","",IF(INDEX('Per Invoice'!P$2:P$601,$AA189)="","",INDEX('Per Invoice'!P$2:P$601,$AA189)))</f>
        <v/>
      </c>
      <c r="Q189">
        <f>IF($AA189="","",IF(INDEX('Per Invoice'!Q$2:Q$601,$AA189)="","",INDEX('Per Invoice'!Q$2:Q$601,$AA189)))</f>
        <v/>
      </c>
      <c r="R189" s="7">
        <f>IF($AA189="","",IF(INDEX('Per Invoice'!R$2:R$601,$AA189)="","",INDEX('Per Invoice'!R$2:R$601,$AA189)))</f>
        <v/>
      </c>
      <c r="S189" s="7">
        <f>IF($AA189="","",IF(INDEX('Per Invoice'!S$2:S$601,$AA189)="","",INDEX('Per Invoice'!S$2:S$601,$AA189)))</f>
        <v/>
      </c>
      <c r="T189">
        <f>IF($AA189="","",IF(INDEX('Per Invoice'!T$2:T$601,$AA189)="","",INDEX('Per Invoice'!T$2:T$601,$AA189)))</f>
        <v/>
      </c>
      <c r="U189" s="7">
        <f>IF($AA189="","",IF(INDEX('Per Invoice'!U$2:U$601,$AA189)="","",INDEX('Per Invoice'!U$2:U$601,$AA189)))</f>
        <v/>
      </c>
      <c r="V189" s="7">
        <f>IF($AA189="","",IF(INDEX('Per Invoice'!V$2:V$601,$AA189)="","",INDEX('Per Invoice'!V$2:V$601,$AA189)))</f>
        <v/>
      </c>
      <c r="W189" s="7">
        <f>IF($AA189="","",IF(INDEX('Per Invoice'!W$2:W$601,$AA189)="","",INDEX('Per Invoice'!W$2:W$601,$AA189)))</f>
        <v/>
      </c>
      <c r="X189" s="7">
        <f>IF($AA189="","",IF(INDEX('Per Invoice'!X$2:X$601,$AA189)="","",INDEX('Per Invoice'!X$2:X$601,$AA189)))</f>
        <v/>
      </c>
      <c r="Y189" s="7">
        <f>IF($AA189="","",IF(INDEX('Per Invoice'!Y$2:Y$601,$AA189)="","",INDEX('Per Invoice'!Y$2:Y$601,$AA189)))</f>
        <v/>
      </c>
      <c r="Z189" s="7">
        <f>IF($AA189="","",IF(INDEX('Per Invoice'!Z$2:Z$601,$AA189)="","",INDEX('Per Invoice'!Z$2:Z$601,$AA189)))</f>
        <v/>
      </c>
      <c r="AA189" s="16">
        <f>IFERROR(MATCH(Settings!$C$27&amp;"|"&amp;ROWS($AA$2:$AA189),'Per Invoice'!$AC$2:$AC$601,0),"")</f>
        <v/>
      </c>
    </row>
    <row r="190">
      <c r="A190">
        <f>IF($AA190="","",IF(INDEX('Per Invoice'!A$2:A$601,$AA190)="","",INDEX('Per Invoice'!A$2:A$601,$AA190)))</f>
        <v/>
      </c>
      <c r="B190">
        <f>IF($AA190="","",IF(INDEX('Per Invoice'!B$2:B$601,$AA190)="","",INDEX('Per Invoice'!B$2:B$601,$AA190)))</f>
        <v/>
      </c>
      <c r="C190">
        <f>IF($AA190="","",IF(INDEX('Per Invoice'!C$2:C$601,$AA190)="","",INDEX('Per Invoice'!C$2:C$601,$AA190)))</f>
        <v/>
      </c>
      <c r="D190">
        <f>IF($AA190="","",IF(INDEX('Per Invoice'!D$2:D$601,$AA190)="","",INDEX('Per Invoice'!D$2:D$601,$AA190)))</f>
        <v/>
      </c>
      <c r="E190" s="14">
        <f>IF($AA190="","",IF(INDEX('Per Invoice'!E$2:E$601,$AA190)="","",INDEX('Per Invoice'!E$2:E$601,$AA190)))</f>
        <v/>
      </c>
      <c r="F190">
        <f>IF($AA190="","",IF(INDEX('Per Invoice'!F$2:F$601,$AA190)="","",INDEX('Per Invoice'!F$2:F$601,$AA190)))</f>
        <v/>
      </c>
      <c r="G190">
        <f>IF($AA190="","",IF(INDEX('Per Invoice'!G$2:G$601,$AA190)="","",INDEX('Per Invoice'!G$2:G$601,$AA190)))</f>
        <v/>
      </c>
      <c r="H190">
        <f>IF($AA190="","",IF(INDEX('Per Invoice'!H$2:H$601,$AA190)="","",INDEX('Per Invoice'!H$2:H$601,$AA190)))</f>
        <v/>
      </c>
      <c r="I190">
        <f>IF($AA190="","",IF(INDEX('Per Invoice'!I$2:I$601,$AA190)="","",INDEX('Per Invoice'!I$2:I$601,$AA190)))</f>
        <v/>
      </c>
      <c r="J190">
        <f>IF($AA190="","",IF(INDEX('Per Invoice'!J$2:J$601,$AA190)="","",INDEX('Per Invoice'!J$2:J$601,$AA190)))</f>
        <v/>
      </c>
      <c r="K190" s="7">
        <f>IF($AA190="","",IF(INDEX('Per Invoice'!K$2:K$601,$AA190)="","",INDEX('Per Invoice'!K$2:K$601,$AA190)))</f>
        <v/>
      </c>
      <c r="L190">
        <f>IF($AA190="","",IF(INDEX('Per Invoice'!L$2:L$601,$AA190)="","",INDEX('Per Invoice'!L$2:L$601,$AA190)))</f>
        <v/>
      </c>
      <c r="M190">
        <f>IF($AA190="","",IF(INDEX('Per Invoice'!M$2:M$601,$AA190)="","",INDEX('Per Invoice'!M$2:M$601,$AA190)))</f>
        <v/>
      </c>
      <c r="N190">
        <f>IF($AA190="","",IF(INDEX('Per Invoice'!N$2:N$601,$AA190)="","",INDEX('Per Invoice'!N$2:N$601,$AA190)))</f>
        <v/>
      </c>
      <c r="O190" s="7">
        <f>IF($AA190="","",IF(INDEX('Per Invoice'!O$2:O$601,$AA190)="","",INDEX('Per Invoice'!O$2:O$601,$AA190)))</f>
        <v/>
      </c>
      <c r="P190" s="7">
        <f>IF($AA190="","",IF(INDEX('Per Invoice'!P$2:P$601,$AA190)="","",INDEX('Per Invoice'!P$2:P$601,$AA190)))</f>
        <v/>
      </c>
      <c r="Q190">
        <f>IF($AA190="","",IF(INDEX('Per Invoice'!Q$2:Q$601,$AA190)="","",INDEX('Per Invoice'!Q$2:Q$601,$AA190)))</f>
        <v/>
      </c>
      <c r="R190" s="7">
        <f>IF($AA190="","",IF(INDEX('Per Invoice'!R$2:R$601,$AA190)="","",INDEX('Per Invoice'!R$2:R$601,$AA190)))</f>
        <v/>
      </c>
      <c r="S190" s="7">
        <f>IF($AA190="","",IF(INDEX('Per Invoice'!S$2:S$601,$AA190)="","",INDEX('Per Invoice'!S$2:S$601,$AA190)))</f>
        <v/>
      </c>
      <c r="T190">
        <f>IF($AA190="","",IF(INDEX('Per Invoice'!T$2:T$601,$AA190)="","",INDEX('Per Invoice'!T$2:T$601,$AA190)))</f>
        <v/>
      </c>
      <c r="U190" s="7">
        <f>IF($AA190="","",IF(INDEX('Per Invoice'!U$2:U$601,$AA190)="","",INDEX('Per Invoice'!U$2:U$601,$AA190)))</f>
        <v/>
      </c>
      <c r="V190" s="7">
        <f>IF($AA190="","",IF(INDEX('Per Invoice'!V$2:V$601,$AA190)="","",INDEX('Per Invoice'!V$2:V$601,$AA190)))</f>
        <v/>
      </c>
      <c r="W190" s="7">
        <f>IF($AA190="","",IF(INDEX('Per Invoice'!W$2:W$601,$AA190)="","",INDEX('Per Invoice'!W$2:W$601,$AA190)))</f>
        <v/>
      </c>
      <c r="X190" s="7">
        <f>IF($AA190="","",IF(INDEX('Per Invoice'!X$2:X$601,$AA190)="","",INDEX('Per Invoice'!X$2:X$601,$AA190)))</f>
        <v/>
      </c>
      <c r="Y190" s="7">
        <f>IF($AA190="","",IF(INDEX('Per Invoice'!Y$2:Y$601,$AA190)="","",INDEX('Per Invoice'!Y$2:Y$601,$AA190)))</f>
        <v/>
      </c>
      <c r="Z190" s="7">
        <f>IF($AA190="","",IF(INDEX('Per Invoice'!Z$2:Z$601,$AA190)="","",INDEX('Per Invoice'!Z$2:Z$601,$AA190)))</f>
        <v/>
      </c>
      <c r="AA190" s="16">
        <f>IFERROR(MATCH(Settings!$C$27&amp;"|"&amp;ROWS($AA$2:$AA190),'Per Invoice'!$AC$2:$AC$601,0),"")</f>
        <v/>
      </c>
    </row>
    <row r="191">
      <c r="A191">
        <f>IF($AA191="","",IF(INDEX('Per Invoice'!A$2:A$601,$AA191)="","",INDEX('Per Invoice'!A$2:A$601,$AA191)))</f>
        <v/>
      </c>
      <c r="B191">
        <f>IF($AA191="","",IF(INDEX('Per Invoice'!B$2:B$601,$AA191)="","",INDEX('Per Invoice'!B$2:B$601,$AA191)))</f>
        <v/>
      </c>
      <c r="C191">
        <f>IF($AA191="","",IF(INDEX('Per Invoice'!C$2:C$601,$AA191)="","",INDEX('Per Invoice'!C$2:C$601,$AA191)))</f>
        <v/>
      </c>
      <c r="D191">
        <f>IF($AA191="","",IF(INDEX('Per Invoice'!D$2:D$601,$AA191)="","",INDEX('Per Invoice'!D$2:D$601,$AA191)))</f>
        <v/>
      </c>
      <c r="E191" s="14">
        <f>IF($AA191="","",IF(INDEX('Per Invoice'!E$2:E$601,$AA191)="","",INDEX('Per Invoice'!E$2:E$601,$AA191)))</f>
        <v/>
      </c>
      <c r="F191">
        <f>IF($AA191="","",IF(INDEX('Per Invoice'!F$2:F$601,$AA191)="","",INDEX('Per Invoice'!F$2:F$601,$AA191)))</f>
        <v/>
      </c>
      <c r="G191">
        <f>IF($AA191="","",IF(INDEX('Per Invoice'!G$2:G$601,$AA191)="","",INDEX('Per Invoice'!G$2:G$601,$AA191)))</f>
        <v/>
      </c>
      <c r="H191">
        <f>IF($AA191="","",IF(INDEX('Per Invoice'!H$2:H$601,$AA191)="","",INDEX('Per Invoice'!H$2:H$601,$AA191)))</f>
        <v/>
      </c>
      <c r="I191">
        <f>IF($AA191="","",IF(INDEX('Per Invoice'!I$2:I$601,$AA191)="","",INDEX('Per Invoice'!I$2:I$601,$AA191)))</f>
        <v/>
      </c>
      <c r="J191">
        <f>IF($AA191="","",IF(INDEX('Per Invoice'!J$2:J$601,$AA191)="","",INDEX('Per Invoice'!J$2:J$601,$AA191)))</f>
        <v/>
      </c>
      <c r="K191" s="7">
        <f>IF($AA191="","",IF(INDEX('Per Invoice'!K$2:K$601,$AA191)="","",INDEX('Per Invoice'!K$2:K$601,$AA191)))</f>
        <v/>
      </c>
      <c r="L191">
        <f>IF($AA191="","",IF(INDEX('Per Invoice'!L$2:L$601,$AA191)="","",INDEX('Per Invoice'!L$2:L$601,$AA191)))</f>
        <v/>
      </c>
      <c r="M191">
        <f>IF($AA191="","",IF(INDEX('Per Invoice'!M$2:M$601,$AA191)="","",INDEX('Per Invoice'!M$2:M$601,$AA191)))</f>
        <v/>
      </c>
      <c r="N191">
        <f>IF($AA191="","",IF(INDEX('Per Invoice'!N$2:N$601,$AA191)="","",INDEX('Per Invoice'!N$2:N$601,$AA191)))</f>
        <v/>
      </c>
      <c r="O191" s="7">
        <f>IF($AA191="","",IF(INDEX('Per Invoice'!O$2:O$601,$AA191)="","",INDEX('Per Invoice'!O$2:O$601,$AA191)))</f>
        <v/>
      </c>
      <c r="P191" s="7">
        <f>IF($AA191="","",IF(INDEX('Per Invoice'!P$2:P$601,$AA191)="","",INDEX('Per Invoice'!P$2:P$601,$AA191)))</f>
        <v/>
      </c>
      <c r="Q191">
        <f>IF($AA191="","",IF(INDEX('Per Invoice'!Q$2:Q$601,$AA191)="","",INDEX('Per Invoice'!Q$2:Q$601,$AA191)))</f>
        <v/>
      </c>
      <c r="R191" s="7">
        <f>IF($AA191="","",IF(INDEX('Per Invoice'!R$2:R$601,$AA191)="","",INDEX('Per Invoice'!R$2:R$601,$AA191)))</f>
        <v/>
      </c>
      <c r="S191" s="7">
        <f>IF($AA191="","",IF(INDEX('Per Invoice'!S$2:S$601,$AA191)="","",INDEX('Per Invoice'!S$2:S$601,$AA191)))</f>
        <v/>
      </c>
      <c r="T191">
        <f>IF($AA191="","",IF(INDEX('Per Invoice'!T$2:T$601,$AA191)="","",INDEX('Per Invoice'!T$2:T$601,$AA191)))</f>
        <v/>
      </c>
      <c r="U191" s="7">
        <f>IF($AA191="","",IF(INDEX('Per Invoice'!U$2:U$601,$AA191)="","",INDEX('Per Invoice'!U$2:U$601,$AA191)))</f>
        <v/>
      </c>
      <c r="V191" s="7">
        <f>IF($AA191="","",IF(INDEX('Per Invoice'!V$2:V$601,$AA191)="","",INDEX('Per Invoice'!V$2:V$601,$AA191)))</f>
        <v/>
      </c>
      <c r="W191" s="7">
        <f>IF($AA191="","",IF(INDEX('Per Invoice'!W$2:W$601,$AA191)="","",INDEX('Per Invoice'!W$2:W$601,$AA191)))</f>
        <v/>
      </c>
      <c r="X191" s="7">
        <f>IF($AA191="","",IF(INDEX('Per Invoice'!X$2:X$601,$AA191)="","",INDEX('Per Invoice'!X$2:X$601,$AA191)))</f>
        <v/>
      </c>
      <c r="Y191" s="7">
        <f>IF($AA191="","",IF(INDEX('Per Invoice'!Y$2:Y$601,$AA191)="","",INDEX('Per Invoice'!Y$2:Y$601,$AA191)))</f>
        <v/>
      </c>
      <c r="Z191" s="7">
        <f>IF($AA191="","",IF(INDEX('Per Invoice'!Z$2:Z$601,$AA191)="","",INDEX('Per Invoice'!Z$2:Z$601,$AA191)))</f>
        <v/>
      </c>
      <c r="AA191" s="16">
        <f>IFERROR(MATCH(Settings!$C$27&amp;"|"&amp;ROWS($AA$2:$AA191),'Per Invoice'!$AC$2:$AC$601,0),"")</f>
        <v/>
      </c>
    </row>
    <row r="192">
      <c r="A192">
        <f>IF($AA192="","",IF(INDEX('Per Invoice'!A$2:A$601,$AA192)="","",INDEX('Per Invoice'!A$2:A$601,$AA192)))</f>
        <v/>
      </c>
      <c r="B192">
        <f>IF($AA192="","",IF(INDEX('Per Invoice'!B$2:B$601,$AA192)="","",INDEX('Per Invoice'!B$2:B$601,$AA192)))</f>
        <v/>
      </c>
      <c r="C192">
        <f>IF($AA192="","",IF(INDEX('Per Invoice'!C$2:C$601,$AA192)="","",INDEX('Per Invoice'!C$2:C$601,$AA192)))</f>
        <v/>
      </c>
      <c r="D192">
        <f>IF($AA192="","",IF(INDEX('Per Invoice'!D$2:D$601,$AA192)="","",INDEX('Per Invoice'!D$2:D$601,$AA192)))</f>
        <v/>
      </c>
      <c r="E192" s="14">
        <f>IF($AA192="","",IF(INDEX('Per Invoice'!E$2:E$601,$AA192)="","",INDEX('Per Invoice'!E$2:E$601,$AA192)))</f>
        <v/>
      </c>
      <c r="F192">
        <f>IF($AA192="","",IF(INDEX('Per Invoice'!F$2:F$601,$AA192)="","",INDEX('Per Invoice'!F$2:F$601,$AA192)))</f>
        <v/>
      </c>
      <c r="G192">
        <f>IF($AA192="","",IF(INDEX('Per Invoice'!G$2:G$601,$AA192)="","",INDEX('Per Invoice'!G$2:G$601,$AA192)))</f>
        <v/>
      </c>
      <c r="H192">
        <f>IF($AA192="","",IF(INDEX('Per Invoice'!H$2:H$601,$AA192)="","",INDEX('Per Invoice'!H$2:H$601,$AA192)))</f>
        <v/>
      </c>
      <c r="I192">
        <f>IF($AA192="","",IF(INDEX('Per Invoice'!I$2:I$601,$AA192)="","",INDEX('Per Invoice'!I$2:I$601,$AA192)))</f>
        <v/>
      </c>
      <c r="J192">
        <f>IF($AA192="","",IF(INDEX('Per Invoice'!J$2:J$601,$AA192)="","",INDEX('Per Invoice'!J$2:J$601,$AA192)))</f>
        <v/>
      </c>
      <c r="K192" s="7">
        <f>IF($AA192="","",IF(INDEX('Per Invoice'!K$2:K$601,$AA192)="","",INDEX('Per Invoice'!K$2:K$601,$AA192)))</f>
        <v/>
      </c>
      <c r="L192">
        <f>IF($AA192="","",IF(INDEX('Per Invoice'!L$2:L$601,$AA192)="","",INDEX('Per Invoice'!L$2:L$601,$AA192)))</f>
        <v/>
      </c>
      <c r="M192">
        <f>IF($AA192="","",IF(INDEX('Per Invoice'!M$2:M$601,$AA192)="","",INDEX('Per Invoice'!M$2:M$601,$AA192)))</f>
        <v/>
      </c>
      <c r="N192">
        <f>IF($AA192="","",IF(INDEX('Per Invoice'!N$2:N$601,$AA192)="","",INDEX('Per Invoice'!N$2:N$601,$AA192)))</f>
        <v/>
      </c>
      <c r="O192" s="7">
        <f>IF($AA192="","",IF(INDEX('Per Invoice'!O$2:O$601,$AA192)="","",INDEX('Per Invoice'!O$2:O$601,$AA192)))</f>
        <v/>
      </c>
      <c r="P192" s="7">
        <f>IF($AA192="","",IF(INDEX('Per Invoice'!P$2:P$601,$AA192)="","",INDEX('Per Invoice'!P$2:P$601,$AA192)))</f>
        <v/>
      </c>
      <c r="Q192">
        <f>IF($AA192="","",IF(INDEX('Per Invoice'!Q$2:Q$601,$AA192)="","",INDEX('Per Invoice'!Q$2:Q$601,$AA192)))</f>
        <v/>
      </c>
      <c r="R192" s="7">
        <f>IF($AA192="","",IF(INDEX('Per Invoice'!R$2:R$601,$AA192)="","",INDEX('Per Invoice'!R$2:R$601,$AA192)))</f>
        <v/>
      </c>
      <c r="S192" s="7">
        <f>IF($AA192="","",IF(INDEX('Per Invoice'!S$2:S$601,$AA192)="","",INDEX('Per Invoice'!S$2:S$601,$AA192)))</f>
        <v/>
      </c>
      <c r="T192">
        <f>IF($AA192="","",IF(INDEX('Per Invoice'!T$2:T$601,$AA192)="","",INDEX('Per Invoice'!T$2:T$601,$AA192)))</f>
        <v/>
      </c>
      <c r="U192" s="7">
        <f>IF($AA192="","",IF(INDEX('Per Invoice'!U$2:U$601,$AA192)="","",INDEX('Per Invoice'!U$2:U$601,$AA192)))</f>
        <v/>
      </c>
      <c r="V192" s="7">
        <f>IF($AA192="","",IF(INDEX('Per Invoice'!V$2:V$601,$AA192)="","",INDEX('Per Invoice'!V$2:V$601,$AA192)))</f>
        <v/>
      </c>
      <c r="W192" s="7">
        <f>IF($AA192="","",IF(INDEX('Per Invoice'!W$2:W$601,$AA192)="","",INDEX('Per Invoice'!W$2:W$601,$AA192)))</f>
        <v/>
      </c>
      <c r="X192" s="7">
        <f>IF($AA192="","",IF(INDEX('Per Invoice'!X$2:X$601,$AA192)="","",INDEX('Per Invoice'!X$2:X$601,$AA192)))</f>
        <v/>
      </c>
      <c r="Y192" s="7">
        <f>IF($AA192="","",IF(INDEX('Per Invoice'!Y$2:Y$601,$AA192)="","",INDEX('Per Invoice'!Y$2:Y$601,$AA192)))</f>
        <v/>
      </c>
      <c r="Z192" s="7">
        <f>IF($AA192="","",IF(INDEX('Per Invoice'!Z$2:Z$601,$AA192)="","",INDEX('Per Invoice'!Z$2:Z$601,$AA192)))</f>
        <v/>
      </c>
      <c r="AA192" s="16">
        <f>IFERROR(MATCH(Settings!$C$27&amp;"|"&amp;ROWS($AA$2:$AA192),'Per Invoice'!$AC$2:$AC$601,0),"")</f>
        <v/>
      </c>
    </row>
    <row r="193">
      <c r="A193">
        <f>IF($AA193="","",IF(INDEX('Per Invoice'!A$2:A$601,$AA193)="","",INDEX('Per Invoice'!A$2:A$601,$AA193)))</f>
        <v/>
      </c>
      <c r="B193">
        <f>IF($AA193="","",IF(INDEX('Per Invoice'!B$2:B$601,$AA193)="","",INDEX('Per Invoice'!B$2:B$601,$AA193)))</f>
        <v/>
      </c>
      <c r="C193">
        <f>IF($AA193="","",IF(INDEX('Per Invoice'!C$2:C$601,$AA193)="","",INDEX('Per Invoice'!C$2:C$601,$AA193)))</f>
        <v/>
      </c>
      <c r="D193">
        <f>IF($AA193="","",IF(INDEX('Per Invoice'!D$2:D$601,$AA193)="","",INDEX('Per Invoice'!D$2:D$601,$AA193)))</f>
        <v/>
      </c>
      <c r="E193" s="14">
        <f>IF($AA193="","",IF(INDEX('Per Invoice'!E$2:E$601,$AA193)="","",INDEX('Per Invoice'!E$2:E$601,$AA193)))</f>
        <v/>
      </c>
      <c r="F193">
        <f>IF($AA193="","",IF(INDEX('Per Invoice'!F$2:F$601,$AA193)="","",INDEX('Per Invoice'!F$2:F$601,$AA193)))</f>
        <v/>
      </c>
      <c r="G193">
        <f>IF($AA193="","",IF(INDEX('Per Invoice'!G$2:G$601,$AA193)="","",INDEX('Per Invoice'!G$2:G$601,$AA193)))</f>
        <v/>
      </c>
      <c r="H193">
        <f>IF($AA193="","",IF(INDEX('Per Invoice'!H$2:H$601,$AA193)="","",INDEX('Per Invoice'!H$2:H$601,$AA193)))</f>
        <v/>
      </c>
      <c r="I193">
        <f>IF($AA193="","",IF(INDEX('Per Invoice'!I$2:I$601,$AA193)="","",INDEX('Per Invoice'!I$2:I$601,$AA193)))</f>
        <v/>
      </c>
      <c r="J193">
        <f>IF($AA193="","",IF(INDEX('Per Invoice'!J$2:J$601,$AA193)="","",INDEX('Per Invoice'!J$2:J$601,$AA193)))</f>
        <v/>
      </c>
      <c r="K193" s="7">
        <f>IF($AA193="","",IF(INDEX('Per Invoice'!K$2:K$601,$AA193)="","",INDEX('Per Invoice'!K$2:K$601,$AA193)))</f>
        <v/>
      </c>
      <c r="L193">
        <f>IF($AA193="","",IF(INDEX('Per Invoice'!L$2:L$601,$AA193)="","",INDEX('Per Invoice'!L$2:L$601,$AA193)))</f>
        <v/>
      </c>
      <c r="M193">
        <f>IF($AA193="","",IF(INDEX('Per Invoice'!M$2:M$601,$AA193)="","",INDEX('Per Invoice'!M$2:M$601,$AA193)))</f>
        <v/>
      </c>
      <c r="N193">
        <f>IF($AA193="","",IF(INDEX('Per Invoice'!N$2:N$601,$AA193)="","",INDEX('Per Invoice'!N$2:N$601,$AA193)))</f>
        <v/>
      </c>
      <c r="O193" s="7">
        <f>IF($AA193="","",IF(INDEX('Per Invoice'!O$2:O$601,$AA193)="","",INDEX('Per Invoice'!O$2:O$601,$AA193)))</f>
        <v/>
      </c>
      <c r="P193" s="7">
        <f>IF($AA193="","",IF(INDEX('Per Invoice'!P$2:P$601,$AA193)="","",INDEX('Per Invoice'!P$2:P$601,$AA193)))</f>
        <v/>
      </c>
      <c r="Q193">
        <f>IF($AA193="","",IF(INDEX('Per Invoice'!Q$2:Q$601,$AA193)="","",INDEX('Per Invoice'!Q$2:Q$601,$AA193)))</f>
        <v/>
      </c>
      <c r="R193" s="7">
        <f>IF($AA193="","",IF(INDEX('Per Invoice'!R$2:R$601,$AA193)="","",INDEX('Per Invoice'!R$2:R$601,$AA193)))</f>
        <v/>
      </c>
      <c r="S193" s="7">
        <f>IF($AA193="","",IF(INDEX('Per Invoice'!S$2:S$601,$AA193)="","",INDEX('Per Invoice'!S$2:S$601,$AA193)))</f>
        <v/>
      </c>
      <c r="T193">
        <f>IF($AA193="","",IF(INDEX('Per Invoice'!T$2:T$601,$AA193)="","",INDEX('Per Invoice'!T$2:T$601,$AA193)))</f>
        <v/>
      </c>
      <c r="U193" s="7">
        <f>IF($AA193="","",IF(INDEX('Per Invoice'!U$2:U$601,$AA193)="","",INDEX('Per Invoice'!U$2:U$601,$AA193)))</f>
        <v/>
      </c>
      <c r="V193" s="7">
        <f>IF($AA193="","",IF(INDEX('Per Invoice'!V$2:V$601,$AA193)="","",INDEX('Per Invoice'!V$2:V$601,$AA193)))</f>
        <v/>
      </c>
      <c r="W193" s="7">
        <f>IF($AA193="","",IF(INDEX('Per Invoice'!W$2:W$601,$AA193)="","",INDEX('Per Invoice'!W$2:W$601,$AA193)))</f>
        <v/>
      </c>
      <c r="X193" s="7">
        <f>IF($AA193="","",IF(INDEX('Per Invoice'!X$2:X$601,$AA193)="","",INDEX('Per Invoice'!X$2:X$601,$AA193)))</f>
        <v/>
      </c>
      <c r="Y193" s="7">
        <f>IF($AA193="","",IF(INDEX('Per Invoice'!Y$2:Y$601,$AA193)="","",INDEX('Per Invoice'!Y$2:Y$601,$AA193)))</f>
        <v/>
      </c>
      <c r="Z193" s="7">
        <f>IF($AA193="","",IF(INDEX('Per Invoice'!Z$2:Z$601,$AA193)="","",INDEX('Per Invoice'!Z$2:Z$601,$AA193)))</f>
        <v/>
      </c>
      <c r="AA193" s="16">
        <f>IFERROR(MATCH(Settings!$C$27&amp;"|"&amp;ROWS($AA$2:$AA193),'Per Invoice'!$AC$2:$AC$601,0),"")</f>
        <v/>
      </c>
    </row>
    <row r="194">
      <c r="A194">
        <f>IF($AA194="","",IF(INDEX('Per Invoice'!A$2:A$601,$AA194)="","",INDEX('Per Invoice'!A$2:A$601,$AA194)))</f>
        <v/>
      </c>
      <c r="B194">
        <f>IF($AA194="","",IF(INDEX('Per Invoice'!B$2:B$601,$AA194)="","",INDEX('Per Invoice'!B$2:B$601,$AA194)))</f>
        <v/>
      </c>
      <c r="C194">
        <f>IF($AA194="","",IF(INDEX('Per Invoice'!C$2:C$601,$AA194)="","",INDEX('Per Invoice'!C$2:C$601,$AA194)))</f>
        <v/>
      </c>
      <c r="D194">
        <f>IF($AA194="","",IF(INDEX('Per Invoice'!D$2:D$601,$AA194)="","",INDEX('Per Invoice'!D$2:D$601,$AA194)))</f>
        <v/>
      </c>
      <c r="E194" s="14">
        <f>IF($AA194="","",IF(INDEX('Per Invoice'!E$2:E$601,$AA194)="","",INDEX('Per Invoice'!E$2:E$601,$AA194)))</f>
        <v/>
      </c>
      <c r="F194">
        <f>IF($AA194="","",IF(INDEX('Per Invoice'!F$2:F$601,$AA194)="","",INDEX('Per Invoice'!F$2:F$601,$AA194)))</f>
        <v/>
      </c>
      <c r="G194">
        <f>IF($AA194="","",IF(INDEX('Per Invoice'!G$2:G$601,$AA194)="","",INDEX('Per Invoice'!G$2:G$601,$AA194)))</f>
        <v/>
      </c>
      <c r="H194">
        <f>IF($AA194="","",IF(INDEX('Per Invoice'!H$2:H$601,$AA194)="","",INDEX('Per Invoice'!H$2:H$601,$AA194)))</f>
        <v/>
      </c>
      <c r="I194">
        <f>IF($AA194="","",IF(INDEX('Per Invoice'!I$2:I$601,$AA194)="","",INDEX('Per Invoice'!I$2:I$601,$AA194)))</f>
        <v/>
      </c>
      <c r="J194">
        <f>IF($AA194="","",IF(INDEX('Per Invoice'!J$2:J$601,$AA194)="","",INDEX('Per Invoice'!J$2:J$601,$AA194)))</f>
        <v/>
      </c>
      <c r="K194" s="7">
        <f>IF($AA194="","",IF(INDEX('Per Invoice'!K$2:K$601,$AA194)="","",INDEX('Per Invoice'!K$2:K$601,$AA194)))</f>
        <v/>
      </c>
      <c r="L194">
        <f>IF($AA194="","",IF(INDEX('Per Invoice'!L$2:L$601,$AA194)="","",INDEX('Per Invoice'!L$2:L$601,$AA194)))</f>
        <v/>
      </c>
      <c r="M194">
        <f>IF($AA194="","",IF(INDEX('Per Invoice'!M$2:M$601,$AA194)="","",INDEX('Per Invoice'!M$2:M$601,$AA194)))</f>
        <v/>
      </c>
      <c r="N194">
        <f>IF($AA194="","",IF(INDEX('Per Invoice'!N$2:N$601,$AA194)="","",INDEX('Per Invoice'!N$2:N$601,$AA194)))</f>
        <v/>
      </c>
      <c r="O194" s="7">
        <f>IF($AA194="","",IF(INDEX('Per Invoice'!O$2:O$601,$AA194)="","",INDEX('Per Invoice'!O$2:O$601,$AA194)))</f>
        <v/>
      </c>
      <c r="P194" s="7">
        <f>IF($AA194="","",IF(INDEX('Per Invoice'!P$2:P$601,$AA194)="","",INDEX('Per Invoice'!P$2:P$601,$AA194)))</f>
        <v/>
      </c>
      <c r="Q194">
        <f>IF($AA194="","",IF(INDEX('Per Invoice'!Q$2:Q$601,$AA194)="","",INDEX('Per Invoice'!Q$2:Q$601,$AA194)))</f>
        <v/>
      </c>
      <c r="R194" s="7">
        <f>IF($AA194="","",IF(INDEX('Per Invoice'!R$2:R$601,$AA194)="","",INDEX('Per Invoice'!R$2:R$601,$AA194)))</f>
        <v/>
      </c>
      <c r="S194" s="7">
        <f>IF($AA194="","",IF(INDEX('Per Invoice'!S$2:S$601,$AA194)="","",INDEX('Per Invoice'!S$2:S$601,$AA194)))</f>
        <v/>
      </c>
      <c r="T194">
        <f>IF($AA194="","",IF(INDEX('Per Invoice'!T$2:T$601,$AA194)="","",INDEX('Per Invoice'!T$2:T$601,$AA194)))</f>
        <v/>
      </c>
      <c r="U194" s="7">
        <f>IF($AA194="","",IF(INDEX('Per Invoice'!U$2:U$601,$AA194)="","",INDEX('Per Invoice'!U$2:U$601,$AA194)))</f>
        <v/>
      </c>
      <c r="V194" s="7">
        <f>IF($AA194="","",IF(INDEX('Per Invoice'!V$2:V$601,$AA194)="","",INDEX('Per Invoice'!V$2:V$601,$AA194)))</f>
        <v/>
      </c>
      <c r="W194" s="7">
        <f>IF($AA194="","",IF(INDEX('Per Invoice'!W$2:W$601,$AA194)="","",INDEX('Per Invoice'!W$2:W$601,$AA194)))</f>
        <v/>
      </c>
      <c r="X194" s="7">
        <f>IF($AA194="","",IF(INDEX('Per Invoice'!X$2:X$601,$AA194)="","",INDEX('Per Invoice'!X$2:X$601,$AA194)))</f>
        <v/>
      </c>
      <c r="Y194" s="7">
        <f>IF($AA194="","",IF(INDEX('Per Invoice'!Y$2:Y$601,$AA194)="","",INDEX('Per Invoice'!Y$2:Y$601,$AA194)))</f>
        <v/>
      </c>
      <c r="Z194" s="7">
        <f>IF($AA194="","",IF(INDEX('Per Invoice'!Z$2:Z$601,$AA194)="","",INDEX('Per Invoice'!Z$2:Z$601,$AA194)))</f>
        <v/>
      </c>
      <c r="AA194" s="16">
        <f>IFERROR(MATCH(Settings!$C$27&amp;"|"&amp;ROWS($AA$2:$AA194),'Per Invoice'!$AC$2:$AC$601,0),"")</f>
        <v/>
      </c>
    </row>
    <row r="195">
      <c r="A195">
        <f>IF($AA195="","",IF(INDEX('Per Invoice'!A$2:A$601,$AA195)="","",INDEX('Per Invoice'!A$2:A$601,$AA195)))</f>
        <v/>
      </c>
      <c r="B195">
        <f>IF($AA195="","",IF(INDEX('Per Invoice'!B$2:B$601,$AA195)="","",INDEX('Per Invoice'!B$2:B$601,$AA195)))</f>
        <v/>
      </c>
      <c r="C195">
        <f>IF($AA195="","",IF(INDEX('Per Invoice'!C$2:C$601,$AA195)="","",INDEX('Per Invoice'!C$2:C$601,$AA195)))</f>
        <v/>
      </c>
      <c r="D195">
        <f>IF($AA195="","",IF(INDEX('Per Invoice'!D$2:D$601,$AA195)="","",INDEX('Per Invoice'!D$2:D$601,$AA195)))</f>
        <v/>
      </c>
      <c r="E195" s="14">
        <f>IF($AA195="","",IF(INDEX('Per Invoice'!E$2:E$601,$AA195)="","",INDEX('Per Invoice'!E$2:E$601,$AA195)))</f>
        <v/>
      </c>
      <c r="F195">
        <f>IF($AA195="","",IF(INDEX('Per Invoice'!F$2:F$601,$AA195)="","",INDEX('Per Invoice'!F$2:F$601,$AA195)))</f>
        <v/>
      </c>
      <c r="G195">
        <f>IF($AA195="","",IF(INDEX('Per Invoice'!G$2:G$601,$AA195)="","",INDEX('Per Invoice'!G$2:G$601,$AA195)))</f>
        <v/>
      </c>
      <c r="H195">
        <f>IF($AA195="","",IF(INDEX('Per Invoice'!H$2:H$601,$AA195)="","",INDEX('Per Invoice'!H$2:H$601,$AA195)))</f>
        <v/>
      </c>
      <c r="I195">
        <f>IF($AA195="","",IF(INDEX('Per Invoice'!I$2:I$601,$AA195)="","",INDEX('Per Invoice'!I$2:I$601,$AA195)))</f>
        <v/>
      </c>
      <c r="J195">
        <f>IF($AA195="","",IF(INDEX('Per Invoice'!J$2:J$601,$AA195)="","",INDEX('Per Invoice'!J$2:J$601,$AA195)))</f>
        <v/>
      </c>
      <c r="K195" s="7">
        <f>IF($AA195="","",IF(INDEX('Per Invoice'!K$2:K$601,$AA195)="","",INDEX('Per Invoice'!K$2:K$601,$AA195)))</f>
        <v/>
      </c>
      <c r="L195">
        <f>IF($AA195="","",IF(INDEX('Per Invoice'!L$2:L$601,$AA195)="","",INDEX('Per Invoice'!L$2:L$601,$AA195)))</f>
        <v/>
      </c>
      <c r="M195">
        <f>IF($AA195="","",IF(INDEX('Per Invoice'!M$2:M$601,$AA195)="","",INDEX('Per Invoice'!M$2:M$601,$AA195)))</f>
        <v/>
      </c>
      <c r="N195">
        <f>IF($AA195="","",IF(INDEX('Per Invoice'!N$2:N$601,$AA195)="","",INDEX('Per Invoice'!N$2:N$601,$AA195)))</f>
        <v/>
      </c>
      <c r="O195" s="7">
        <f>IF($AA195="","",IF(INDEX('Per Invoice'!O$2:O$601,$AA195)="","",INDEX('Per Invoice'!O$2:O$601,$AA195)))</f>
        <v/>
      </c>
      <c r="P195" s="7">
        <f>IF($AA195="","",IF(INDEX('Per Invoice'!P$2:P$601,$AA195)="","",INDEX('Per Invoice'!P$2:P$601,$AA195)))</f>
        <v/>
      </c>
      <c r="Q195">
        <f>IF($AA195="","",IF(INDEX('Per Invoice'!Q$2:Q$601,$AA195)="","",INDEX('Per Invoice'!Q$2:Q$601,$AA195)))</f>
        <v/>
      </c>
      <c r="R195" s="7">
        <f>IF($AA195="","",IF(INDEX('Per Invoice'!R$2:R$601,$AA195)="","",INDEX('Per Invoice'!R$2:R$601,$AA195)))</f>
        <v/>
      </c>
      <c r="S195" s="7">
        <f>IF($AA195="","",IF(INDEX('Per Invoice'!S$2:S$601,$AA195)="","",INDEX('Per Invoice'!S$2:S$601,$AA195)))</f>
        <v/>
      </c>
      <c r="T195">
        <f>IF($AA195="","",IF(INDEX('Per Invoice'!T$2:T$601,$AA195)="","",INDEX('Per Invoice'!T$2:T$601,$AA195)))</f>
        <v/>
      </c>
      <c r="U195" s="7">
        <f>IF($AA195="","",IF(INDEX('Per Invoice'!U$2:U$601,$AA195)="","",INDEX('Per Invoice'!U$2:U$601,$AA195)))</f>
        <v/>
      </c>
      <c r="V195" s="7">
        <f>IF($AA195="","",IF(INDEX('Per Invoice'!V$2:V$601,$AA195)="","",INDEX('Per Invoice'!V$2:V$601,$AA195)))</f>
        <v/>
      </c>
      <c r="W195" s="7">
        <f>IF($AA195="","",IF(INDEX('Per Invoice'!W$2:W$601,$AA195)="","",INDEX('Per Invoice'!W$2:W$601,$AA195)))</f>
        <v/>
      </c>
      <c r="X195" s="7">
        <f>IF($AA195="","",IF(INDEX('Per Invoice'!X$2:X$601,$AA195)="","",INDEX('Per Invoice'!X$2:X$601,$AA195)))</f>
        <v/>
      </c>
      <c r="Y195" s="7">
        <f>IF($AA195="","",IF(INDEX('Per Invoice'!Y$2:Y$601,$AA195)="","",INDEX('Per Invoice'!Y$2:Y$601,$AA195)))</f>
        <v/>
      </c>
      <c r="Z195" s="7">
        <f>IF($AA195="","",IF(INDEX('Per Invoice'!Z$2:Z$601,$AA195)="","",INDEX('Per Invoice'!Z$2:Z$601,$AA195)))</f>
        <v/>
      </c>
      <c r="AA195" s="16">
        <f>IFERROR(MATCH(Settings!$C$27&amp;"|"&amp;ROWS($AA$2:$AA195),'Per Invoice'!$AC$2:$AC$601,0),"")</f>
        <v/>
      </c>
    </row>
    <row r="196">
      <c r="A196">
        <f>IF($AA196="","",IF(INDEX('Per Invoice'!A$2:A$601,$AA196)="","",INDEX('Per Invoice'!A$2:A$601,$AA196)))</f>
        <v/>
      </c>
      <c r="B196">
        <f>IF($AA196="","",IF(INDEX('Per Invoice'!B$2:B$601,$AA196)="","",INDEX('Per Invoice'!B$2:B$601,$AA196)))</f>
        <v/>
      </c>
      <c r="C196">
        <f>IF($AA196="","",IF(INDEX('Per Invoice'!C$2:C$601,$AA196)="","",INDEX('Per Invoice'!C$2:C$601,$AA196)))</f>
        <v/>
      </c>
      <c r="D196">
        <f>IF($AA196="","",IF(INDEX('Per Invoice'!D$2:D$601,$AA196)="","",INDEX('Per Invoice'!D$2:D$601,$AA196)))</f>
        <v/>
      </c>
      <c r="E196" s="14">
        <f>IF($AA196="","",IF(INDEX('Per Invoice'!E$2:E$601,$AA196)="","",INDEX('Per Invoice'!E$2:E$601,$AA196)))</f>
        <v/>
      </c>
      <c r="F196">
        <f>IF($AA196="","",IF(INDEX('Per Invoice'!F$2:F$601,$AA196)="","",INDEX('Per Invoice'!F$2:F$601,$AA196)))</f>
        <v/>
      </c>
      <c r="G196">
        <f>IF($AA196="","",IF(INDEX('Per Invoice'!G$2:G$601,$AA196)="","",INDEX('Per Invoice'!G$2:G$601,$AA196)))</f>
        <v/>
      </c>
      <c r="H196">
        <f>IF($AA196="","",IF(INDEX('Per Invoice'!H$2:H$601,$AA196)="","",INDEX('Per Invoice'!H$2:H$601,$AA196)))</f>
        <v/>
      </c>
      <c r="I196">
        <f>IF($AA196="","",IF(INDEX('Per Invoice'!I$2:I$601,$AA196)="","",INDEX('Per Invoice'!I$2:I$601,$AA196)))</f>
        <v/>
      </c>
      <c r="J196">
        <f>IF($AA196="","",IF(INDEX('Per Invoice'!J$2:J$601,$AA196)="","",INDEX('Per Invoice'!J$2:J$601,$AA196)))</f>
        <v/>
      </c>
      <c r="K196" s="7">
        <f>IF($AA196="","",IF(INDEX('Per Invoice'!K$2:K$601,$AA196)="","",INDEX('Per Invoice'!K$2:K$601,$AA196)))</f>
        <v/>
      </c>
      <c r="L196">
        <f>IF($AA196="","",IF(INDEX('Per Invoice'!L$2:L$601,$AA196)="","",INDEX('Per Invoice'!L$2:L$601,$AA196)))</f>
        <v/>
      </c>
      <c r="M196">
        <f>IF($AA196="","",IF(INDEX('Per Invoice'!M$2:M$601,$AA196)="","",INDEX('Per Invoice'!M$2:M$601,$AA196)))</f>
        <v/>
      </c>
      <c r="N196">
        <f>IF($AA196="","",IF(INDEX('Per Invoice'!N$2:N$601,$AA196)="","",INDEX('Per Invoice'!N$2:N$601,$AA196)))</f>
        <v/>
      </c>
      <c r="O196" s="7">
        <f>IF($AA196="","",IF(INDEX('Per Invoice'!O$2:O$601,$AA196)="","",INDEX('Per Invoice'!O$2:O$601,$AA196)))</f>
        <v/>
      </c>
      <c r="P196" s="7">
        <f>IF($AA196="","",IF(INDEX('Per Invoice'!P$2:P$601,$AA196)="","",INDEX('Per Invoice'!P$2:P$601,$AA196)))</f>
        <v/>
      </c>
      <c r="Q196">
        <f>IF($AA196="","",IF(INDEX('Per Invoice'!Q$2:Q$601,$AA196)="","",INDEX('Per Invoice'!Q$2:Q$601,$AA196)))</f>
        <v/>
      </c>
      <c r="R196" s="7">
        <f>IF($AA196="","",IF(INDEX('Per Invoice'!R$2:R$601,$AA196)="","",INDEX('Per Invoice'!R$2:R$601,$AA196)))</f>
        <v/>
      </c>
      <c r="S196" s="7">
        <f>IF($AA196="","",IF(INDEX('Per Invoice'!S$2:S$601,$AA196)="","",INDEX('Per Invoice'!S$2:S$601,$AA196)))</f>
        <v/>
      </c>
      <c r="T196">
        <f>IF($AA196="","",IF(INDEX('Per Invoice'!T$2:T$601,$AA196)="","",INDEX('Per Invoice'!T$2:T$601,$AA196)))</f>
        <v/>
      </c>
      <c r="U196" s="7">
        <f>IF($AA196="","",IF(INDEX('Per Invoice'!U$2:U$601,$AA196)="","",INDEX('Per Invoice'!U$2:U$601,$AA196)))</f>
        <v/>
      </c>
      <c r="V196" s="7">
        <f>IF($AA196="","",IF(INDEX('Per Invoice'!V$2:V$601,$AA196)="","",INDEX('Per Invoice'!V$2:V$601,$AA196)))</f>
        <v/>
      </c>
      <c r="W196" s="7">
        <f>IF($AA196="","",IF(INDEX('Per Invoice'!W$2:W$601,$AA196)="","",INDEX('Per Invoice'!W$2:W$601,$AA196)))</f>
        <v/>
      </c>
      <c r="X196" s="7">
        <f>IF($AA196="","",IF(INDEX('Per Invoice'!X$2:X$601,$AA196)="","",INDEX('Per Invoice'!X$2:X$601,$AA196)))</f>
        <v/>
      </c>
      <c r="Y196" s="7">
        <f>IF($AA196="","",IF(INDEX('Per Invoice'!Y$2:Y$601,$AA196)="","",INDEX('Per Invoice'!Y$2:Y$601,$AA196)))</f>
        <v/>
      </c>
      <c r="Z196" s="7">
        <f>IF($AA196="","",IF(INDEX('Per Invoice'!Z$2:Z$601,$AA196)="","",INDEX('Per Invoice'!Z$2:Z$601,$AA196)))</f>
        <v/>
      </c>
      <c r="AA196" s="16">
        <f>IFERROR(MATCH(Settings!$C$27&amp;"|"&amp;ROWS($AA$2:$AA196),'Per Invoice'!$AC$2:$AC$601,0),"")</f>
        <v/>
      </c>
    </row>
    <row r="197">
      <c r="A197">
        <f>IF($AA197="","",IF(INDEX('Per Invoice'!A$2:A$601,$AA197)="","",INDEX('Per Invoice'!A$2:A$601,$AA197)))</f>
        <v/>
      </c>
      <c r="B197">
        <f>IF($AA197="","",IF(INDEX('Per Invoice'!B$2:B$601,$AA197)="","",INDEX('Per Invoice'!B$2:B$601,$AA197)))</f>
        <v/>
      </c>
      <c r="C197">
        <f>IF($AA197="","",IF(INDEX('Per Invoice'!C$2:C$601,$AA197)="","",INDEX('Per Invoice'!C$2:C$601,$AA197)))</f>
        <v/>
      </c>
      <c r="D197">
        <f>IF($AA197="","",IF(INDEX('Per Invoice'!D$2:D$601,$AA197)="","",INDEX('Per Invoice'!D$2:D$601,$AA197)))</f>
        <v/>
      </c>
      <c r="E197" s="14">
        <f>IF($AA197="","",IF(INDEX('Per Invoice'!E$2:E$601,$AA197)="","",INDEX('Per Invoice'!E$2:E$601,$AA197)))</f>
        <v/>
      </c>
      <c r="F197">
        <f>IF($AA197="","",IF(INDEX('Per Invoice'!F$2:F$601,$AA197)="","",INDEX('Per Invoice'!F$2:F$601,$AA197)))</f>
        <v/>
      </c>
      <c r="G197">
        <f>IF($AA197="","",IF(INDEX('Per Invoice'!G$2:G$601,$AA197)="","",INDEX('Per Invoice'!G$2:G$601,$AA197)))</f>
        <v/>
      </c>
      <c r="H197">
        <f>IF($AA197="","",IF(INDEX('Per Invoice'!H$2:H$601,$AA197)="","",INDEX('Per Invoice'!H$2:H$601,$AA197)))</f>
        <v/>
      </c>
      <c r="I197">
        <f>IF($AA197="","",IF(INDEX('Per Invoice'!I$2:I$601,$AA197)="","",INDEX('Per Invoice'!I$2:I$601,$AA197)))</f>
        <v/>
      </c>
      <c r="J197">
        <f>IF($AA197="","",IF(INDEX('Per Invoice'!J$2:J$601,$AA197)="","",INDEX('Per Invoice'!J$2:J$601,$AA197)))</f>
        <v/>
      </c>
      <c r="K197" s="7">
        <f>IF($AA197="","",IF(INDEX('Per Invoice'!K$2:K$601,$AA197)="","",INDEX('Per Invoice'!K$2:K$601,$AA197)))</f>
        <v/>
      </c>
      <c r="L197">
        <f>IF($AA197="","",IF(INDEX('Per Invoice'!L$2:L$601,$AA197)="","",INDEX('Per Invoice'!L$2:L$601,$AA197)))</f>
        <v/>
      </c>
      <c r="M197">
        <f>IF($AA197="","",IF(INDEX('Per Invoice'!M$2:M$601,$AA197)="","",INDEX('Per Invoice'!M$2:M$601,$AA197)))</f>
        <v/>
      </c>
      <c r="N197">
        <f>IF($AA197="","",IF(INDEX('Per Invoice'!N$2:N$601,$AA197)="","",INDEX('Per Invoice'!N$2:N$601,$AA197)))</f>
        <v/>
      </c>
      <c r="O197" s="7">
        <f>IF($AA197="","",IF(INDEX('Per Invoice'!O$2:O$601,$AA197)="","",INDEX('Per Invoice'!O$2:O$601,$AA197)))</f>
        <v/>
      </c>
      <c r="P197" s="7">
        <f>IF($AA197="","",IF(INDEX('Per Invoice'!P$2:P$601,$AA197)="","",INDEX('Per Invoice'!P$2:P$601,$AA197)))</f>
        <v/>
      </c>
      <c r="Q197">
        <f>IF($AA197="","",IF(INDEX('Per Invoice'!Q$2:Q$601,$AA197)="","",INDEX('Per Invoice'!Q$2:Q$601,$AA197)))</f>
        <v/>
      </c>
      <c r="R197" s="7">
        <f>IF($AA197="","",IF(INDEX('Per Invoice'!R$2:R$601,$AA197)="","",INDEX('Per Invoice'!R$2:R$601,$AA197)))</f>
        <v/>
      </c>
      <c r="S197" s="7">
        <f>IF($AA197="","",IF(INDEX('Per Invoice'!S$2:S$601,$AA197)="","",INDEX('Per Invoice'!S$2:S$601,$AA197)))</f>
        <v/>
      </c>
      <c r="T197">
        <f>IF($AA197="","",IF(INDEX('Per Invoice'!T$2:T$601,$AA197)="","",INDEX('Per Invoice'!T$2:T$601,$AA197)))</f>
        <v/>
      </c>
      <c r="U197" s="7">
        <f>IF($AA197="","",IF(INDEX('Per Invoice'!U$2:U$601,$AA197)="","",INDEX('Per Invoice'!U$2:U$601,$AA197)))</f>
        <v/>
      </c>
      <c r="V197" s="7">
        <f>IF($AA197="","",IF(INDEX('Per Invoice'!V$2:V$601,$AA197)="","",INDEX('Per Invoice'!V$2:V$601,$AA197)))</f>
        <v/>
      </c>
      <c r="W197" s="7">
        <f>IF($AA197="","",IF(INDEX('Per Invoice'!W$2:W$601,$AA197)="","",INDEX('Per Invoice'!W$2:W$601,$AA197)))</f>
        <v/>
      </c>
      <c r="X197" s="7">
        <f>IF($AA197="","",IF(INDEX('Per Invoice'!X$2:X$601,$AA197)="","",INDEX('Per Invoice'!X$2:X$601,$AA197)))</f>
        <v/>
      </c>
      <c r="Y197" s="7">
        <f>IF($AA197="","",IF(INDEX('Per Invoice'!Y$2:Y$601,$AA197)="","",INDEX('Per Invoice'!Y$2:Y$601,$AA197)))</f>
        <v/>
      </c>
      <c r="Z197" s="7">
        <f>IF($AA197="","",IF(INDEX('Per Invoice'!Z$2:Z$601,$AA197)="","",INDEX('Per Invoice'!Z$2:Z$601,$AA197)))</f>
        <v/>
      </c>
      <c r="AA197" s="16">
        <f>IFERROR(MATCH(Settings!$C$27&amp;"|"&amp;ROWS($AA$2:$AA197),'Per Invoice'!$AC$2:$AC$601,0),"")</f>
        <v/>
      </c>
    </row>
    <row r="198">
      <c r="A198">
        <f>IF($AA198="","",IF(INDEX('Per Invoice'!A$2:A$601,$AA198)="","",INDEX('Per Invoice'!A$2:A$601,$AA198)))</f>
        <v/>
      </c>
      <c r="B198">
        <f>IF($AA198="","",IF(INDEX('Per Invoice'!B$2:B$601,$AA198)="","",INDEX('Per Invoice'!B$2:B$601,$AA198)))</f>
        <v/>
      </c>
      <c r="C198">
        <f>IF($AA198="","",IF(INDEX('Per Invoice'!C$2:C$601,$AA198)="","",INDEX('Per Invoice'!C$2:C$601,$AA198)))</f>
        <v/>
      </c>
      <c r="D198">
        <f>IF($AA198="","",IF(INDEX('Per Invoice'!D$2:D$601,$AA198)="","",INDEX('Per Invoice'!D$2:D$601,$AA198)))</f>
        <v/>
      </c>
      <c r="E198" s="14">
        <f>IF($AA198="","",IF(INDEX('Per Invoice'!E$2:E$601,$AA198)="","",INDEX('Per Invoice'!E$2:E$601,$AA198)))</f>
        <v/>
      </c>
      <c r="F198">
        <f>IF($AA198="","",IF(INDEX('Per Invoice'!F$2:F$601,$AA198)="","",INDEX('Per Invoice'!F$2:F$601,$AA198)))</f>
        <v/>
      </c>
      <c r="G198">
        <f>IF($AA198="","",IF(INDEX('Per Invoice'!G$2:G$601,$AA198)="","",INDEX('Per Invoice'!G$2:G$601,$AA198)))</f>
        <v/>
      </c>
      <c r="H198">
        <f>IF($AA198="","",IF(INDEX('Per Invoice'!H$2:H$601,$AA198)="","",INDEX('Per Invoice'!H$2:H$601,$AA198)))</f>
        <v/>
      </c>
      <c r="I198">
        <f>IF($AA198="","",IF(INDEX('Per Invoice'!I$2:I$601,$AA198)="","",INDEX('Per Invoice'!I$2:I$601,$AA198)))</f>
        <v/>
      </c>
      <c r="J198">
        <f>IF($AA198="","",IF(INDEX('Per Invoice'!J$2:J$601,$AA198)="","",INDEX('Per Invoice'!J$2:J$601,$AA198)))</f>
        <v/>
      </c>
      <c r="K198" s="7">
        <f>IF($AA198="","",IF(INDEX('Per Invoice'!K$2:K$601,$AA198)="","",INDEX('Per Invoice'!K$2:K$601,$AA198)))</f>
        <v/>
      </c>
      <c r="L198">
        <f>IF($AA198="","",IF(INDEX('Per Invoice'!L$2:L$601,$AA198)="","",INDEX('Per Invoice'!L$2:L$601,$AA198)))</f>
        <v/>
      </c>
      <c r="M198">
        <f>IF($AA198="","",IF(INDEX('Per Invoice'!M$2:M$601,$AA198)="","",INDEX('Per Invoice'!M$2:M$601,$AA198)))</f>
        <v/>
      </c>
      <c r="N198">
        <f>IF($AA198="","",IF(INDEX('Per Invoice'!N$2:N$601,$AA198)="","",INDEX('Per Invoice'!N$2:N$601,$AA198)))</f>
        <v/>
      </c>
      <c r="O198" s="7">
        <f>IF($AA198="","",IF(INDEX('Per Invoice'!O$2:O$601,$AA198)="","",INDEX('Per Invoice'!O$2:O$601,$AA198)))</f>
        <v/>
      </c>
      <c r="P198" s="7">
        <f>IF($AA198="","",IF(INDEX('Per Invoice'!P$2:P$601,$AA198)="","",INDEX('Per Invoice'!P$2:P$601,$AA198)))</f>
        <v/>
      </c>
      <c r="Q198">
        <f>IF($AA198="","",IF(INDEX('Per Invoice'!Q$2:Q$601,$AA198)="","",INDEX('Per Invoice'!Q$2:Q$601,$AA198)))</f>
        <v/>
      </c>
      <c r="R198" s="7">
        <f>IF($AA198="","",IF(INDEX('Per Invoice'!R$2:R$601,$AA198)="","",INDEX('Per Invoice'!R$2:R$601,$AA198)))</f>
        <v/>
      </c>
      <c r="S198" s="7">
        <f>IF($AA198="","",IF(INDEX('Per Invoice'!S$2:S$601,$AA198)="","",INDEX('Per Invoice'!S$2:S$601,$AA198)))</f>
        <v/>
      </c>
      <c r="T198">
        <f>IF($AA198="","",IF(INDEX('Per Invoice'!T$2:T$601,$AA198)="","",INDEX('Per Invoice'!T$2:T$601,$AA198)))</f>
        <v/>
      </c>
      <c r="U198" s="7">
        <f>IF($AA198="","",IF(INDEX('Per Invoice'!U$2:U$601,$AA198)="","",INDEX('Per Invoice'!U$2:U$601,$AA198)))</f>
        <v/>
      </c>
      <c r="V198" s="7">
        <f>IF($AA198="","",IF(INDEX('Per Invoice'!V$2:V$601,$AA198)="","",INDEX('Per Invoice'!V$2:V$601,$AA198)))</f>
        <v/>
      </c>
      <c r="W198" s="7">
        <f>IF($AA198="","",IF(INDEX('Per Invoice'!W$2:W$601,$AA198)="","",INDEX('Per Invoice'!W$2:W$601,$AA198)))</f>
        <v/>
      </c>
      <c r="X198" s="7">
        <f>IF($AA198="","",IF(INDEX('Per Invoice'!X$2:X$601,$AA198)="","",INDEX('Per Invoice'!X$2:X$601,$AA198)))</f>
        <v/>
      </c>
      <c r="Y198" s="7">
        <f>IF($AA198="","",IF(INDEX('Per Invoice'!Y$2:Y$601,$AA198)="","",INDEX('Per Invoice'!Y$2:Y$601,$AA198)))</f>
        <v/>
      </c>
      <c r="Z198" s="7">
        <f>IF($AA198="","",IF(INDEX('Per Invoice'!Z$2:Z$601,$AA198)="","",INDEX('Per Invoice'!Z$2:Z$601,$AA198)))</f>
        <v/>
      </c>
      <c r="AA198" s="16">
        <f>IFERROR(MATCH(Settings!$C$27&amp;"|"&amp;ROWS($AA$2:$AA198),'Per Invoice'!$AC$2:$AC$601,0),"")</f>
        <v/>
      </c>
    </row>
    <row r="199">
      <c r="A199">
        <f>IF($AA199="","",IF(INDEX('Per Invoice'!A$2:A$601,$AA199)="","",INDEX('Per Invoice'!A$2:A$601,$AA199)))</f>
        <v/>
      </c>
      <c r="B199">
        <f>IF($AA199="","",IF(INDEX('Per Invoice'!B$2:B$601,$AA199)="","",INDEX('Per Invoice'!B$2:B$601,$AA199)))</f>
        <v/>
      </c>
      <c r="C199">
        <f>IF($AA199="","",IF(INDEX('Per Invoice'!C$2:C$601,$AA199)="","",INDEX('Per Invoice'!C$2:C$601,$AA199)))</f>
        <v/>
      </c>
      <c r="D199">
        <f>IF($AA199="","",IF(INDEX('Per Invoice'!D$2:D$601,$AA199)="","",INDEX('Per Invoice'!D$2:D$601,$AA199)))</f>
        <v/>
      </c>
      <c r="E199" s="14">
        <f>IF($AA199="","",IF(INDEX('Per Invoice'!E$2:E$601,$AA199)="","",INDEX('Per Invoice'!E$2:E$601,$AA199)))</f>
        <v/>
      </c>
      <c r="F199">
        <f>IF($AA199="","",IF(INDEX('Per Invoice'!F$2:F$601,$AA199)="","",INDEX('Per Invoice'!F$2:F$601,$AA199)))</f>
        <v/>
      </c>
      <c r="G199">
        <f>IF($AA199="","",IF(INDEX('Per Invoice'!G$2:G$601,$AA199)="","",INDEX('Per Invoice'!G$2:G$601,$AA199)))</f>
        <v/>
      </c>
      <c r="H199">
        <f>IF($AA199="","",IF(INDEX('Per Invoice'!H$2:H$601,$AA199)="","",INDEX('Per Invoice'!H$2:H$601,$AA199)))</f>
        <v/>
      </c>
      <c r="I199">
        <f>IF($AA199="","",IF(INDEX('Per Invoice'!I$2:I$601,$AA199)="","",INDEX('Per Invoice'!I$2:I$601,$AA199)))</f>
        <v/>
      </c>
      <c r="J199">
        <f>IF($AA199="","",IF(INDEX('Per Invoice'!J$2:J$601,$AA199)="","",INDEX('Per Invoice'!J$2:J$601,$AA199)))</f>
        <v/>
      </c>
      <c r="K199" s="7">
        <f>IF($AA199="","",IF(INDEX('Per Invoice'!K$2:K$601,$AA199)="","",INDEX('Per Invoice'!K$2:K$601,$AA199)))</f>
        <v/>
      </c>
      <c r="L199">
        <f>IF($AA199="","",IF(INDEX('Per Invoice'!L$2:L$601,$AA199)="","",INDEX('Per Invoice'!L$2:L$601,$AA199)))</f>
        <v/>
      </c>
      <c r="M199">
        <f>IF($AA199="","",IF(INDEX('Per Invoice'!M$2:M$601,$AA199)="","",INDEX('Per Invoice'!M$2:M$601,$AA199)))</f>
        <v/>
      </c>
      <c r="N199">
        <f>IF($AA199="","",IF(INDEX('Per Invoice'!N$2:N$601,$AA199)="","",INDEX('Per Invoice'!N$2:N$601,$AA199)))</f>
        <v/>
      </c>
      <c r="O199" s="7">
        <f>IF($AA199="","",IF(INDEX('Per Invoice'!O$2:O$601,$AA199)="","",INDEX('Per Invoice'!O$2:O$601,$AA199)))</f>
        <v/>
      </c>
      <c r="P199" s="7">
        <f>IF($AA199="","",IF(INDEX('Per Invoice'!P$2:P$601,$AA199)="","",INDEX('Per Invoice'!P$2:P$601,$AA199)))</f>
        <v/>
      </c>
      <c r="Q199">
        <f>IF($AA199="","",IF(INDEX('Per Invoice'!Q$2:Q$601,$AA199)="","",INDEX('Per Invoice'!Q$2:Q$601,$AA199)))</f>
        <v/>
      </c>
      <c r="R199" s="7">
        <f>IF($AA199="","",IF(INDEX('Per Invoice'!R$2:R$601,$AA199)="","",INDEX('Per Invoice'!R$2:R$601,$AA199)))</f>
        <v/>
      </c>
      <c r="S199" s="7">
        <f>IF($AA199="","",IF(INDEX('Per Invoice'!S$2:S$601,$AA199)="","",INDEX('Per Invoice'!S$2:S$601,$AA199)))</f>
        <v/>
      </c>
      <c r="T199">
        <f>IF($AA199="","",IF(INDEX('Per Invoice'!T$2:T$601,$AA199)="","",INDEX('Per Invoice'!T$2:T$601,$AA199)))</f>
        <v/>
      </c>
      <c r="U199" s="7">
        <f>IF($AA199="","",IF(INDEX('Per Invoice'!U$2:U$601,$AA199)="","",INDEX('Per Invoice'!U$2:U$601,$AA199)))</f>
        <v/>
      </c>
      <c r="V199" s="7">
        <f>IF($AA199="","",IF(INDEX('Per Invoice'!V$2:V$601,$AA199)="","",INDEX('Per Invoice'!V$2:V$601,$AA199)))</f>
        <v/>
      </c>
      <c r="W199" s="7">
        <f>IF($AA199="","",IF(INDEX('Per Invoice'!W$2:W$601,$AA199)="","",INDEX('Per Invoice'!W$2:W$601,$AA199)))</f>
        <v/>
      </c>
      <c r="X199" s="7">
        <f>IF($AA199="","",IF(INDEX('Per Invoice'!X$2:X$601,$AA199)="","",INDEX('Per Invoice'!X$2:X$601,$AA199)))</f>
        <v/>
      </c>
      <c r="Y199" s="7">
        <f>IF($AA199="","",IF(INDEX('Per Invoice'!Y$2:Y$601,$AA199)="","",INDEX('Per Invoice'!Y$2:Y$601,$AA199)))</f>
        <v/>
      </c>
      <c r="Z199" s="7">
        <f>IF($AA199="","",IF(INDEX('Per Invoice'!Z$2:Z$601,$AA199)="","",INDEX('Per Invoice'!Z$2:Z$601,$AA199)))</f>
        <v/>
      </c>
      <c r="AA199" s="16">
        <f>IFERROR(MATCH(Settings!$C$27&amp;"|"&amp;ROWS($AA$2:$AA199),'Per Invoice'!$AC$2:$AC$601,0),"")</f>
        <v/>
      </c>
    </row>
    <row r="200">
      <c r="A200">
        <f>IF($AA200="","",IF(INDEX('Per Invoice'!A$2:A$601,$AA200)="","",INDEX('Per Invoice'!A$2:A$601,$AA200)))</f>
        <v/>
      </c>
      <c r="B200">
        <f>IF($AA200="","",IF(INDEX('Per Invoice'!B$2:B$601,$AA200)="","",INDEX('Per Invoice'!B$2:B$601,$AA200)))</f>
        <v/>
      </c>
      <c r="C200">
        <f>IF($AA200="","",IF(INDEX('Per Invoice'!C$2:C$601,$AA200)="","",INDEX('Per Invoice'!C$2:C$601,$AA200)))</f>
        <v/>
      </c>
      <c r="D200">
        <f>IF($AA200="","",IF(INDEX('Per Invoice'!D$2:D$601,$AA200)="","",INDEX('Per Invoice'!D$2:D$601,$AA200)))</f>
        <v/>
      </c>
      <c r="E200" s="14">
        <f>IF($AA200="","",IF(INDEX('Per Invoice'!E$2:E$601,$AA200)="","",INDEX('Per Invoice'!E$2:E$601,$AA200)))</f>
        <v/>
      </c>
      <c r="F200">
        <f>IF($AA200="","",IF(INDEX('Per Invoice'!F$2:F$601,$AA200)="","",INDEX('Per Invoice'!F$2:F$601,$AA200)))</f>
        <v/>
      </c>
      <c r="G200">
        <f>IF($AA200="","",IF(INDEX('Per Invoice'!G$2:G$601,$AA200)="","",INDEX('Per Invoice'!G$2:G$601,$AA200)))</f>
        <v/>
      </c>
      <c r="H200">
        <f>IF($AA200="","",IF(INDEX('Per Invoice'!H$2:H$601,$AA200)="","",INDEX('Per Invoice'!H$2:H$601,$AA200)))</f>
        <v/>
      </c>
      <c r="I200">
        <f>IF($AA200="","",IF(INDEX('Per Invoice'!I$2:I$601,$AA200)="","",INDEX('Per Invoice'!I$2:I$601,$AA200)))</f>
        <v/>
      </c>
      <c r="J200">
        <f>IF($AA200="","",IF(INDEX('Per Invoice'!J$2:J$601,$AA200)="","",INDEX('Per Invoice'!J$2:J$601,$AA200)))</f>
        <v/>
      </c>
      <c r="K200" s="7">
        <f>IF($AA200="","",IF(INDEX('Per Invoice'!K$2:K$601,$AA200)="","",INDEX('Per Invoice'!K$2:K$601,$AA200)))</f>
        <v/>
      </c>
      <c r="L200">
        <f>IF($AA200="","",IF(INDEX('Per Invoice'!L$2:L$601,$AA200)="","",INDEX('Per Invoice'!L$2:L$601,$AA200)))</f>
        <v/>
      </c>
      <c r="M200">
        <f>IF($AA200="","",IF(INDEX('Per Invoice'!M$2:M$601,$AA200)="","",INDEX('Per Invoice'!M$2:M$601,$AA200)))</f>
        <v/>
      </c>
      <c r="N200">
        <f>IF($AA200="","",IF(INDEX('Per Invoice'!N$2:N$601,$AA200)="","",INDEX('Per Invoice'!N$2:N$601,$AA200)))</f>
        <v/>
      </c>
      <c r="O200" s="7">
        <f>IF($AA200="","",IF(INDEX('Per Invoice'!O$2:O$601,$AA200)="","",INDEX('Per Invoice'!O$2:O$601,$AA200)))</f>
        <v/>
      </c>
      <c r="P200" s="7">
        <f>IF($AA200="","",IF(INDEX('Per Invoice'!P$2:P$601,$AA200)="","",INDEX('Per Invoice'!P$2:P$601,$AA200)))</f>
        <v/>
      </c>
      <c r="Q200">
        <f>IF($AA200="","",IF(INDEX('Per Invoice'!Q$2:Q$601,$AA200)="","",INDEX('Per Invoice'!Q$2:Q$601,$AA200)))</f>
        <v/>
      </c>
      <c r="R200" s="7">
        <f>IF($AA200="","",IF(INDEX('Per Invoice'!R$2:R$601,$AA200)="","",INDEX('Per Invoice'!R$2:R$601,$AA200)))</f>
        <v/>
      </c>
      <c r="S200" s="7">
        <f>IF($AA200="","",IF(INDEX('Per Invoice'!S$2:S$601,$AA200)="","",INDEX('Per Invoice'!S$2:S$601,$AA200)))</f>
        <v/>
      </c>
      <c r="T200">
        <f>IF($AA200="","",IF(INDEX('Per Invoice'!T$2:T$601,$AA200)="","",INDEX('Per Invoice'!T$2:T$601,$AA200)))</f>
        <v/>
      </c>
      <c r="U200" s="7">
        <f>IF($AA200="","",IF(INDEX('Per Invoice'!U$2:U$601,$AA200)="","",INDEX('Per Invoice'!U$2:U$601,$AA200)))</f>
        <v/>
      </c>
      <c r="V200" s="7">
        <f>IF($AA200="","",IF(INDEX('Per Invoice'!V$2:V$601,$AA200)="","",INDEX('Per Invoice'!V$2:V$601,$AA200)))</f>
        <v/>
      </c>
      <c r="W200" s="7">
        <f>IF($AA200="","",IF(INDEX('Per Invoice'!W$2:W$601,$AA200)="","",INDEX('Per Invoice'!W$2:W$601,$AA200)))</f>
        <v/>
      </c>
      <c r="X200" s="7">
        <f>IF($AA200="","",IF(INDEX('Per Invoice'!X$2:X$601,$AA200)="","",INDEX('Per Invoice'!X$2:X$601,$AA200)))</f>
        <v/>
      </c>
      <c r="Y200" s="7">
        <f>IF($AA200="","",IF(INDEX('Per Invoice'!Y$2:Y$601,$AA200)="","",INDEX('Per Invoice'!Y$2:Y$601,$AA200)))</f>
        <v/>
      </c>
      <c r="Z200" s="7">
        <f>IF($AA200="","",IF(INDEX('Per Invoice'!Z$2:Z$601,$AA200)="","",INDEX('Per Invoice'!Z$2:Z$601,$AA200)))</f>
        <v/>
      </c>
      <c r="AA200" s="16">
        <f>IFERROR(MATCH(Settings!$C$27&amp;"|"&amp;ROWS($AA$2:$AA200),'Per Invoice'!$AC$2:$AC$601,0),"")</f>
        <v/>
      </c>
    </row>
    <row r="201">
      <c r="A201">
        <f>IF($AA201="","",IF(INDEX('Per Invoice'!A$2:A$601,$AA201)="","",INDEX('Per Invoice'!A$2:A$601,$AA201)))</f>
        <v/>
      </c>
      <c r="B201">
        <f>IF($AA201="","",IF(INDEX('Per Invoice'!B$2:B$601,$AA201)="","",INDEX('Per Invoice'!B$2:B$601,$AA201)))</f>
        <v/>
      </c>
      <c r="C201">
        <f>IF($AA201="","",IF(INDEX('Per Invoice'!C$2:C$601,$AA201)="","",INDEX('Per Invoice'!C$2:C$601,$AA201)))</f>
        <v/>
      </c>
      <c r="D201">
        <f>IF($AA201="","",IF(INDEX('Per Invoice'!D$2:D$601,$AA201)="","",INDEX('Per Invoice'!D$2:D$601,$AA201)))</f>
        <v/>
      </c>
      <c r="E201" s="14">
        <f>IF($AA201="","",IF(INDEX('Per Invoice'!E$2:E$601,$AA201)="","",INDEX('Per Invoice'!E$2:E$601,$AA201)))</f>
        <v/>
      </c>
      <c r="F201">
        <f>IF($AA201="","",IF(INDEX('Per Invoice'!F$2:F$601,$AA201)="","",INDEX('Per Invoice'!F$2:F$601,$AA201)))</f>
        <v/>
      </c>
      <c r="G201">
        <f>IF($AA201="","",IF(INDEX('Per Invoice'!G$2:G$601,$AA201)="","",INDEX('Per Invoice'!G$2:G$601,$AA201)))</f>
        <v/>
      </c>
      <c r="H201">
        <f>IF($AA201="","",IF(INDEX('Per Invoice'!H$2:H$601,$AA201)="","",INDEX('Per Invoice'!H$2:H$601,$AA201)))</f>
        <v/>
      </c>
      <c r="I201">
        <f>IF($AA201="","",IF(INDEX('Per Invoice'!I$2:I$601,$AA201)="","",INDEX('Per Invoice'!I$2:I$601,$AA201)))</f>
        <v/>
      </c>
      <c r="J201">
        <f>IF($AA201="","",IF(INDEX('Per Invoice'!J$2:J$601,$AA201)="","",INDEX('Per Invoice'!J$2:J$601,$AA201)))</f>
        <v/>
      </c>
      <c r="K201" s="7">
        <f>IF($AA201="","",IF(INDEX('Per Invoice'!K$2:K$601,$AA201)="","",INDEX('Per Invoice'!K$2:K$601,$AA201)))</f>
        <v/>
      </c>
      <c r="L201">
        <f>IF($AA201="","",IF(INDEX('Per Invoice'!L$2:L$601,$AA201)="","",INDEX('Per Invoice'!L$2:L$601,$AA201)))</f>
        <v/>
      </c>
      <c r="M201">
        <f>IF($AA201="","",IF(INDEX('Per Invoice'!M$2:M$601,$AA201)="","",INDEX('Per Invoice'!M$2:M$601,$AA201)))</f>
        <v/>
      </c>
      <c r="N201">
        <f>IF($AA201="","",IF(INDEX('Per Invoice'!N$2:N$601,$AA201)="","",INDEX('Per Invoice'!N$2:N$601,$AA201)))</f>
        <v/>
      </c>
      <c r="O201" s="7">
        <f>IF($AA201="","",IF(INDEX('Per Invoice'!O$2:O$601,$AA201)="","",INDEX('Per Invoice'!O$2:O$601,$AA201)))</f>
        <v/>
      </c>
      <c r="P201" s="7">
        <f>IF($AA201="","",IF(INDEX('Per Invoice'!P$2:P$601,$AA201)="","",INDEX('Per Invoice'!P$2:P$601,$AA201)))</f>
        <v/>
      </c>
      <c r="Q201">
        <f>IF($AA201="","",IF(INDEX('Per Invoice'!Q$2:Q$601,$AA201)="","",INDEX('Per Invoice'!Q$2:Q$601,$AA201)))</f>
        <v/>
      </c>
      <c r="R201" s="7">
        <f>IF($AA201="","",IF(INDEX('Per Invoice'!R$2:R$601,$AA201)="","",INDEX('Per Invoice'!R$2:R$601,$AA201)))</f>
        <v/>
      </c>
      <c r="S201" s="7">
        <f>IF($AA201="","",IF(INDEX('Per Invoice'!S$2:S$601,$AA201)="","",INDEX('Per Invoice'!S$2:S$601,$AA201)))</f>
        <v/>
      </c>
      <c r="T201">
        <f>IF($AA201="","",IF(INDEX('Per Invoice'!T$2:T$601,$AA201)="","",INDEX('Per Invoice'!T$2:T$601,$AA201)))</f>
        <v/>
      </c>
      <c r="U201" s="7">
        <f>IF($AA201="","",IF(INDEX('Per Invoice'!U$2:U$601,$AA201)="","",INDEX('Per Invoice'!U$2:U$601,$AA201)))</f>
        <v/>
      </c>
      <c r="V201" s="7">
        <f>IF($AA201="","",IF(INDEX('Per Invoice'!V$2:V$601,$AA201)="","",INDEX('Per Invoice'!V$2:V$601,$AA201)))</f>
        <v/>
      </c>
      <c r="W201" s="7">
        <f>IF($AA201="","",IF(INDEX('Per Invoice'!W$2:W$601,$AA201)="","",INDEX('Per Invoice'!W$2:W$601,$AA201)))</f>
        <v/>
      </c>
      <c r="X201" s="7">
        <f>IF($AA201="","",IF(INDEX('Per Invoice'!X$2:X$601,$AA201)="","",INDEX('Per Invoice'!X$2:X$601,$AA201)))</f>
        <v/>
      </c>
      <c r="Y201" s="7">
        <f>IF($AA201="","",IF(INDEX('Per Invoice'!Y$2:Y$601,$AA201)="","",INDEX('Per Invoice'!Y$2:Y$601,$AA201)))</f>
        <v/>
      </c>
      <c r="Z201" s="7">
        <f>IF($AA201="","",IF(INDEX('Per Invoice'!Z$2:Z$601,$AA201)="","",INDEX('Per Invoice'!Z$2:Z$601,$AA201)))</f>
        <v/>
      </c>
      <c r="AA201" s="16">
        <f>IFERROR(MATCH(Settings!$C$27&amp;"|"&amp;ROWS($AA$2:$AA201),'Per Invoice'!$AC$2:$AC$601,0),"")</f>
        <v/>
      </c>
    </row>
  </sheetData>
  <autoFilter ref="A1:AA20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2" customWidth="1" min="4" max="4"/>
    <col width="17" customWidth="1" min="5" max="5"/>
    <col width="18" customWidth="1" min="6" max="6"/>
    <col width="24" customWidth="1" min="7" max="7"/>
    <col width="12" customWidth="1" min="8" max="8"/>
    <col width="26" customWidth="1" min="9" max="9"/>
    <col width="12" customWidth="1" min="10" max="10"/>
    <col width="12" customWidth="1" min="11" max="11"/>
    <col width="36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3" customWidth="1" min="27" max="27"/>
  </cols>
  <sheetData>
    <row r="1" ht="32" customHeight="1">
      <c r="A1" s="10" t="inlineStr">
        <is>
          <t>Invoice</t>
        </is>
      </c>
      <c r="B1" s="10" t="inlineStr">
        <is>
          <t>Order #</t>
        </is>
      </c>
      <c r="C1" s="10" t="inlineStr">
        <is>
          <t>Site Tab (##)</t>
        </is>
      </c>
      <c r="D1" s="10" t="inlineStr">
        <is>
          <t>Cycle</t>
        </is>
      </c>
      <c r="E1" s="10" t="inlineStr">
        <is>
          <t>Create At</t>
        </is>
      </c>
      <c r="F1" s="10" t="inlineStr">
        <is>
          <t>Insurance Company</t>
        </is>
      </c>
      <c r="G1" s="10" t="inlineStr">
        <is>
          <t>Corporate</t>
        </is>
      </c>
      <c r="H1" s="10" t="inlineStr">
        <is>
          <t>Card</t>
        </is>
      </c>
      <c r="I1" s="10" t="inlineStr">
        <is>
          <t>Name</t>
        </is>
      </c>
      <c r="J1" s="10" t="inlineStr">
        <is>
          <t>Order Co Payment</t>
        </is>
      </c>
      <c r="K1" s="10" t="inlineStr">
        <is>
          <t>Co val</t>
        </is>
      </c>
      <c r="L1" s="10" t="inlineStr">
        <is>
          <t>ERX ID</t>
        </is>
      </c>
      <c r="M1" s="10" t="inlineStr">
        <is>
          <t>Max Limit</t>
        </is>
      </c>
      <c r="N1" s="10" t="inlineStr">
        <is>
          <t>Exceeding Limit</t>
        </is>
      </c>
      <c r="O1" s="10" t="inlineStr">
        <is>
          <t>Exceeding BY</t>
        </is>
      </c>
      <c r="P1" s="10" t="inlineStr">
        <is>
          <t>Special</t>
        </is>
      </c>
      <c r="Q1" s="10" t="inlineStr">
        <is>
          <t>IMP %</t>
        </is>
      </c>
      <c r="R1" s="10" t="inlineStr">
        <is>
          <t>IMP</t>
        </is>
      </c>
      <c r="S1" s="10" t="inlineStr">
        <is>
          <t>IMP VAL</t>
        </is>
      </c>
      <c r="T1" s="10" t="inlineStr">
        <is>
          <t>LOCAL%</t>
        </is>
      </c>
      <c r="U1" s="10" t="inlineStr">
        <is>
          <t>LOCAL</t>
        </is>
      </c>
      <c r="V1" s="10" t="inlineStr">
        <is>
          <t>LOCAL VAL</t>
        </is>
      </c>
      <c r="W1" s="10" t="inlineStr">
        <is>
          <t>TOTAL VAL</t>
        </is>
      </c>
      <c r="X1" s="10" t="inlineStr">
        <is>
          <t>SUBTOTAL</t>
        </is>
      </c>
      <c r="Y1" s="10" t="inlineStr">
        <is>
          <t>Grand Total</t>
        </is>
      </c>
      <c r="Z1" s="10" t="inlineStr">
        <is>
          <t>NET</t>
        </is>
      </c>
      <c r="AA1" s="13" t="inlineStr">
        <is>
          <t>Src Row (helper)</t>
        </is>
      </c>
    </row>
    <row r="2">
      <c r="A2">
        <f>IF($AA2="","",IF(INDEX('Per Invoice'!A$2:A$601,$AA2)="","",INDEX('Per Invoice'!A$2:A$601,$AA2)))</f>
        <v/>
      </c>
      <c r="B2">
        <f>IF($AA2="","",IF(INDEX('Per Invoice'!B$2:B$601,$AA2)="","",INDEX('Per Invoice'!B$2:B$601,$AA2)))</f>
        <v/>
      </c>
      <c r="C2">
        <f>IF($AA2="","",IF(INDEX('Per Invoice'!C$2:C$601,$AA2)="","",INDEX('Per Invoice'!C$2:C$601,$AA2)))</f>
        <v/>
      </c>
      <c r="D2">
        <f>IF($AA2="","",IF(INDEX('Per Invoice'!D$2:D$601,$AA2)="","",INDEX('Per Invoice'!D$2:D$601,$AA2)))</f>
        <v/>
      </c>
      <c r="E2" s="14">
        <f>IF($AA2="","",IF(INDEX('Per Invoice'!E$2:E$601,$AA2)="","",INDEX('Per Invoice'!E$2:E$601,$AA2)))</f>
        <v/>
      </c>
      <c r="F2">
        <f>IF($AA2="","",IF(INDEX('Per Invoice'!F$2:F$601,$AA2)="","",INDEX('Per Invoice'!F$2:F$601,$AA2)))</f>
        <v/>
      </c>
      <c r="G2">
        <f>IF($AA2="","",IF(INDEX('Per Invoice'!G$2:G$601,$AA2)="","",INDEX('Per Invoice'!G$2:G$601,$AA2)))</f>
        <v/>
      </c>
      <c r="H2">
        <f>IF($AA2="","",IF(INDEX('Per Invoice'!H$2:H$601,$AA2)="","",INDEX('Per Invoice'!H$2:H$601,$AA2)))</f>
        <v/>
      </c>
      <c r="I2">
        <f>IF($AA2="","",IF(INDEX('Per Invoice'!I$2:I$601,$AA2)="","",INDEX('Per Invoice'!I$2:I$601,$AA2)))</f>
        <v/>
      </c>
      <c r="J2">
        <f>IF($AA2="","",IF(INDEX('Per Invoice'!J$2:J$601,$AA2)="","",INDEX('Per Invoice'!J$2:J$601,$AA2)))</f>
        <v/>
      </c>
      <c r="K2" s="7">
        <f>IF($AA2="","",IF(INDEX('Per Invoice'!K$2:K$601,$AA2)="","",INDEX('Per Invoice'!K$2:K$601,$AA2)))</f>
        <v/>
      </c>
      <c r="L2">
        <f>IF($AA2="","",IF(INDEX('Per Invoice'!L$2:L$601,$AA2)="","",INDEX('Per Invoice'!L$2:L$601,$AA2)))</f>
        <v/>
      </c>
      <c r="M2">
        <f>IF($AA2="","",IF(INDEX('Per Invoice'!M$2:M$601,$AA2)="","",INDEX('Per Invoice'!M$2:M$601,$AA2)))</f>
        <v/>
      </c>
      <c r="N2">
        <f>IF($AA2="","",IF(INDEX('Per Invoice'!N$2:N$601,$AA2)="","",INDEX('Per Invoice'!N$2:N$601,$AA2)))</f>
        <v/>
      </c>
      <c r="O2" s="7">
        <f>IF($AA2="","",IF(INDEX('Per Invoice'!O$2:O$601,$AA2)="","",INDEX('Per Invoice'!O$2:O$601,$AA2)))</f>
        <v/>
      </c>
      <c r="P2" s="7">
        <f>IF($AA2="","",IF(INDEX('Per Invoice'!P$2:P$601,$AA2)="","",INDEX('Per Invoice'!P$2:P$601,$AA2)))</f>
        <v/>
      </c>
      <c r="Q2">
        <f>IF($AA2="","",IF(INDEX('Per Invoice'!Q$2:Q$601,$AA2)="","",INDEX('Per Invoice'!Q$2:Q$601,$AA2)))</f>
        <v/>
      </c>
      <c r="R2" s="7">
        <f>IF($AA2="","",IF(INDEX('Per Invoice'!R$2:R$601,$AA2)="","",INDEX('Per Invoice'!R$2:R$601,$AA2)))</f>
        <v/>
      </c>
      <c r="S2" s="7">
        <f>IF($AA2="","",IF(INDEX('Per Invoice'!S$2:S$601,$AA2)="","",INDEX('Per Invoice'!S$2:S$601,$AA2)))</f>
        <v/>
      </c>
      <c r="T2">
        <f>IF($AA2="","",IF(INDEX('Per Invoice'!T$2:T$601,$AA2)="","",INDEX('Per Invoice'!T$2:T$601,$AA2)))</f>
        <v/>
      </c>
      <c r="U2" s="7">
        <f>IF($AA2="","",IF(INDEX('Per Invoice'!U$2:U$601,$AA2)="","",INDEX('Per Invoice'!U$2:U$601,$AA2)))</f>
        <v/>
      </c>
      <c r="V2" s="7">
        <f>IF($AA2="","",IF(INDEX('Per Invoice'!V$2:V$601,$AA2)="","",INDEX('Per Invoice'!V$2:V$601,$AA2)))</f>
        <v/>
      </c>
      <c r="W2" s="7">
        <f>IF($AA2="","",IF(INDEX('Per Invoice'!W$2:W$601,$AA2)="","",INDEX('Per Invoice'!W$2:W$601,$AA2)))</f>
        <v/>
      </c>
      <c r="X2" s="7">
        <f>IF($AA2="","",IF(INDEX('Per Invoice'!X$2:X$601,$AA2)="","",INDEX('Per Invoice'!X$2:X$601,$AA2)))</f>
        <v/>
      </c>
      <c r="Y2" s="7">
        <f>IF($AA2="","",IF(INDEX('Per Invoice'!Y$2:Y$601,$AA2)="","",INDEX('Per Invoice'!Y$2:Y$601,$AA2)))</f>
        <v/>
      </c>
      <c r="Z2" s="7">
        <f>IF($AA2="","",IF(INDEX('Per Invoice'!Z$2:Z$601,$AA2)="","",INDEX('Per Invoice'!Z$2:Z$601,$AA2)))</f>
        <v/>
      </c>
      <c r="AA2" s="16">
        <f>IFERROR(MATCH(Settings!$C$28&amp;"|"&amp;ROWS($AA$2:$AA2),'Per Invoice'!$AC$2:$AC$601,0),"")</f>
        <v/>
      </c>
    </row>
    <row r="3">
      <c r="A3">
        <f>IF($AA3="","",IF(INDEX('Per Invoice'!A$2:A$601,$AA3)="","",INDEX('Per Invoice'!A$2:A$601,$AA3)))</f>
        <v/>
      </c>
      <c r="B3">
        <f>IF($AA3="","",IF(INDEX('Per Invoice'!B$2:B$601,$AA3)="","",INDEX('Per Invoice'!B$2:B$601,$AA3)))</f>
        <v/>
      </c>
      <c r="C3">
        <f>IF($AA3="","",IF(INDEX('Per Invoice'!C$2:C$601,$AA3)="","",INDEX('Per Invoice'!C$2:C$601,$AA3)))</f>
        <v/>
      </c>
      <c r="D3">
        <f>IF($AA3="","",IF(INDEX('Per Invoice'!D$2:D$601,$AA3)="","",INDEX('Per Invoice'!D$2:D$601,$AA3)))</f>
        <v/>
      </c>
      <c r="E3" s="14">
        <f>IF($AA3="","",IF(INDEX('Per Invoice'!E$2:E$601,$AA3)="","",INDEX('Per Invoice'!E$2:E$601,$AA3)))</f>
        <v/>
      </c>
      <c r="F3">
        <f>IF($AA3="","",IF(INDEX('Per Invoice'!F$2:F$601,$AA3)="","",INDEX('Per Invoice'!F$2:F$601,$AA3)))</f>
        <v/>
      </c>
      <c r="G3">
        <f>IF($AA3="","",IF(INDEX('Per Invoice'!G$2:G$601,$AA3)="","",INDEX('Per Invoice'!G$2:G$601,$AA3)))</f>
        <v/>
      </c>
      <c r="H3">
        <f>IF($AA3="","",IF(INDEX('Per Invoice'!H$2:H$601,$AA3)="","",INDEX('Per Invoice'!H$2:H$601,$AA3)))</f>
        <v/>
      </c>
      <c r="I3">
        <f>IF($AA3="","",IF(INDEX('Per Invoice'!I$2:I$601,$AA3)="","",INDEX('Per Invoice'!I$2:I$601,$AA3)))</f>
        <v/>
      </c>
      <c r="J3">
        <f>IF($AA3="","",IF(INDEX('Per Invoice'!J$2:J$601,$AA3)="","",INDEX('Per Invoice'!J$2:J$601,$AA3)))</f>
        <v/>
      </c>
      <c r="K3" s="7">
        <f>IF($AA3="","",IF(INDEX('Per Invoice'!K$2:K$601,$AA3)="","",INDEX('Per Invoice'!K$2:K$601,$AA3)))</f>
        <v/>
      </c>
      <c r="L3">
        <f>IF($AA3="","",IF(INDEX('Per Invoice'!L$2:L$601,$AA3)="","",INDEX('Per Invoice'!L$2:L$601,$AA3)))</f>
        <v/>
      </c>
      <c r="M3">
        <f>IF($AA3="","",IF(INDEX('Per Invoice'!M$2:M$601,$AA3)="","",INDEX('Per Invoice'!M$2:M$601,$AA3)))</f>
        <v/>
      </c>
      <c r="N3">
        <f>IF($AA3="","",IF(INDEX('Per Invoice'!N$2:N$601,$AA3)="","",INDEX('Per Invoice'!N$2:N$601,$AA3)))</f>
        <v/>
      </c>
      <c r="O3" s="7">
        <f>IF($AA3="","",IF(INDEX('Per Invoice'!O$2:O$601,$AA3)="","",INDEX('Per Invoice'!O$2:O$601,$AA3)))</f>
        <v/>
      </c>
      <c r="P3" s="7">
        <f>IF($AA3="","",IF(INDEX('Per Invoice'!P$2:P$601,$AA3)="","",INDEX('Per Invoice'!P$2:P$601,$AA3)))</f>
        <v/>
      </c>
      <c r="Q3">
        <f>IF($AA3="","",IF(INDEX('Per Invoice'!Q$2:Q$601,$AA3)="","",INDEX('Per Invoice'!Q$2:Q$601,$AA3)))</f>
        <v/>
      </c>
      <c r="R3" s="7">
        <f>IF($AA3="","",IF(INDEX('Per Invoice'!R$2:R$601,$AA3)="","",INDEX('Per Invoice'!R$2:R$601,$AA3)))</f>
        <v/>
      </c>
      <c r="S3" s="7">
        <f>IF($AA3="","",IF(INDEX('Per Invoice'!S$2:S$601,$AA3)="","",INDEX('Per Invoice'!S$2:S$601,$AA3)))</f>
        <v/>
      </c>
      <c r="T3">
        <f>IF($AA3="","",IF(INDEX('Per Invoice'!T$2:T$601,$AA3)="","",INDEX('Per Invoice'!T$2:T$601,$AA3)))</f>
        <v/>
      </c>
      <c r="U3" s="7">
        <f>IF($AA3="","",IF(INDEX('Per Invoice'!U$2:U$601,$AA3)="","",INDEX('Per Invoice'!U$2:U$601,$AA3)))</f>
        <v/>
      </c>
      <c r="V3" s="7">
        <f>IF($AA3="","",IF(INDEX('Per Invoice'!V$2:V$601,$AA3)="","",INDEX('Per Invoice'!V$2:V$601,$AA3)))</f>
        <v/>
      </c>
      <c r="W3" s="7">
        <f>IF($AA3="","",IF(INDEX('Per Invoice'!W$2:W$601,$AA3)="","",INDEX('Per Invoice'!W$2:W$601,$AA3)))</f>
        <v/>
      </c>
      <c r="X3" s="7">
        <f>IF($AA3="","",IF(INDEX('Per Invoice'!X$2:X$601,$AA3)="","",INDEX('Per Invoice'!X$2:X$601,$AA3)))</f>
        <v/>
      </c>
      <c r="Y3" s="7">
        <f>IF($AA3="","",IF(INDEX('Per Invoice'!Y$2:Y$601,$AA3)="","",INDEX('Per Invoice'!Y$2:Y$601,$AA3)))</f>
        <v/>
      </c>
      <c r="Z3" s="7">
        <f>IF($AA3="","",IF(INDEX('Per Invoice'!Z$2:Z$601,$AA3)="","",INDEX('Per Invoice'!Z$2:Z$601,$AA3)))</f>
        <v/>
      </c>
      <c r="AA3" s="16">
        <f>IFERROR(MATCH(Settings!$C$28&amp;"|"&amp;ROWS($AA$2:$AA3),'Per Invoice'!$AC$2:$AC$601,0),"")</f>
        <v/>
      </c>
    </row>
    <row r="4">
      <c r="A4">
        <f>IF($AA4="","",IF(INDEX('Per Invoice'!A$2:A$601,$AA4)="","",INDEX('Per Invoice'!A$2:A$601,$AA4)))</f>
        <v/>
      </c>
      <c r="B4">
        <f>IF($AA4="","",IF(INDEX('Per Invoice'!B$2:B$601,$AA4)="","",INDEX('Per Invoice'!B$2:B$601,$AA4)))</f>
        <v/>
      </c>
      <c r="C4">
        <f>IF($AA4="","",IF(INDEX('Per Invoice'!C$2:C$601,$AA4)="","",INDEX('Per Invoice'!C$2:C$601,$AA4)))</f>
        <v/>
      </c>
      <c r="D4">
        <f>IF($AA4="","",IF(INDEX('Per Invoice'!D$2:D$601,$AA4)="","",INDEX('Per Invoice'!D$2:D$601,$AA4)))</f>
        <v/>
      </c>
      <c r="E4" s="14">
        <f>IF($AA4="","",IF(INDEX('Per Invoice'!E$2:E$601,$AA4)="","",INDEX('Per Invoice'!E$2:E$601,$AA4)))</f>
        <v/>
      </c>
      <c r="F4">
        <f>IF($AA4="","",IF(INDEX('Per Invoice'!F$2:F$601,$AA4)="","",INDEX('Per Invoice'!F$2:F$601,$AA4)))</f>
        <v/>
      </c>
      <c r="G4">
        <f>IF($AA4="","",IF(INDEX('Per Invoice'!G$2:G$601,$AA4)="","",INDEX('Per Invoice'!G$2:G$601,$AA4)))</f>
        <v/>
      </c>
      <c r="H4">
        <f>IF($AA4="","",IF(INDEX('Per Invoice'!H$2:H$601,$AA4)="","",INDEX('Per Invoice'!H$2:H$601,$AA4)))</f>
        <v/>
      </c>
      <c r="I4">
        <f>IF($AA4="","",IF(INDEX('Per Invoice'!I$2:I$601,$AA4)="","",INDEX('Per Invoice'!I$2:I$601,$AA4)))</f>
        <v/>
      </c>
      <c r="J4">
        <f>IF($AA4="","",IF(INDEX('Per Invoice'!J$2:J$601,$AA4)="","",INDEX('Per Invoice'!J$2:J$601,$AA4)))</f>
        <v/>
      </c>
      <c r="K4" s="7">
        <f>IF($AA4="","",IF(INDEX('Per Invoice'!K$2:K$601,$AA4)="","",INDEX('Per Invoice'!K$2:K$601,$AA4)))</f>
        <v/>
      </c>
      <c r="L4">
        <f>IF($AA4="","",IF(INDEX('Per Invoice'!L$2:L$601,$AA4)="","",INDEX('Per Invoice'!L$2:L$601,$AA4)))</f>
        <v/>
      </c>
      <c r="M4">
        <f>IF($AA4="","",IF(INDEX('Per Invoice'!M$2:M$601,$AA4)="","",INDEX('Per Invoice'!M$2:M$601,$AA4)))</f>
        <v/>
      </c>
      <c r="N4">
        <f>IF($AA4="","",IF(INDEX('Per Invoice'!N$2:N$601,$AA4)="","",INDEX('Per Invoice'!N$2:N$601,$AA4)))</f>
        <v/>
      </c>
      <c r="O4" s="7">
        <f>IF($AA4="","",IF(INDEX('Per Invoice'!O$2:O$601,$AA4)="","",INDEX('Per Invoice'!O$2:O$601,$AA4)))</f>
        <v/>
      </c>
      <c r="P4" s="7">
        <f>IF($AA4="","",IF(INDEX('Per Invoice'!P$2:P$601,$AA4)="","",INDEX('Per Invoice'!P$2:P$601,$AA4)))</f>
        <v/>
      </c>
      <c r="Q4">
        <f>IF($AA4="","",IF(INDEX('Per Invoice'!Q$2:Q$601,$AA4)="","",INDEX('Per Invoice'!Q$2:Q$601,$AA4)))</f>
        <v/>
      </c>
      <c r="R4" s="7">
        <f>IF($AA4="","",IF(INDEX('Per Invoice'!R$2:R$601,$AA4)="","",INDEX('Per Invoice'!R$2:R$601,$AA4)))</f>
        <v/>
      </c>
      <c r="S4" s="7">
        <f>IF($AA4="","",IF(INDEX('Per Invoice'!S$2:S$601,$AA4)="","",INDEX('Per Invoice'!S$2:S$601,$AA4)))</f>
        <v/>
      </c>
      <c r="T4">
        <f>IF($AA4="","",IF(INDEX('Per Invoice'!T$2:T$601,$AA4)="","",INDEX('Per Invoice'!T$2:T$601,$AA4)))</f>
        <v/>
      </c>
      <c r="U4" s="7">
        <f>IF($AA4="","",IF(INDEX('Per Invoice'!U$2:U$601,$AA4)="","",INDEX('Per Invoice'!U$2:U$601,$AA4)))</f>
        <v/>
      </c>
      <c r="V4" s="7">
        <f>IF($AA4="","",IF(INDEX('Per Invoice'!V$2:V$601,$AA4)="","",INDEX('Per Invoice'!V$2:V$601,$AA4)))</f>
        <v/>
      </c>
      <c r="W4" s="7">
        <f>IF($AA4="","",IF(INDEX('Per Invoice'!W$2:W$601,$AA4)="","",INDEX('Per Invoice'!W$2:W$601,$AA4)))</f>
        <v/>
      </c>
      <c r="X4" s="7">
        <f>IF($AA4="","",IF(INDEX('Per Invoice'!X$2:X$601,$AA4)="","",INDEX('Per Invoice'!X$2:X$601,$AA4)))</f>
        <v/>
      </c>
      <c r="Y4" s="7">
        <f>IF($AA4="","",IF(INDEX('Per Invoice'!Y$2:Y$601,$AA4)="","",INDEX('Per Invoice'!Y$2:Y$601,$AA4)))</f>
        <v/>
      </c>
      <c r="Z4" s="7">
        <f>IF($AA4="","",IF(INDEX('Per Invoice'!Z$2:Z$601,$AA4)="","",INDEX('Per Invoice'!Z$2:Z$601,$AA4)))</f>
        <v/>
      </c>
      <c r="AA4" s="16">
        <f>IFERROR(MATCH(Settings!$C$28&amp;"|"&amp;ROWS($AA$2:$AA4),'Per Invoice'!$AC$2:$AC$601,0),"")</f>
        <v/>
      </c>
    </row>
    <row r="5">
      <c r="A5">
        <f>IF($AA5="","",IF(INDEX('Per Invoice'!A$2:A$601,$AA5)="","",INDEX('Per Invoice'!A$2:A$601,$AA5)))</f>
        <v/>
      </c>
      <c r="B5">
        <f>IF($AA5="","",IF(INDEX('Per Invoice'!B$2:B$601,$AA5)="","",INDEX('Per Invoice'!B$2:B$601,$AA5)))</f>
        <v/>
      </c>
      <c r="C5">
        <f>IF($AA5="","",IF(INDEX('Per Invoice'!C$2:C$601,$AA5)="","",INDEX('Per Invoice'!C$2:C$601,$AA5)))</f>
        <v/>
      </c>
      <c r="D5">
        <f>IF($AA5="","",IF(INDEX('Per Invoice'!D$2:D$601,$AA5)="","",INDEX('Per Invoice'!D$2:D$601,$AA5)))</f>
        <v/>
      </c>
      <c r="E5" s="14">
        <f>IF($AA5="","",IF(INDEX('Per Invoice'!E$2:E$601,$AA5)="","",INDEX('Per Invoice'!E$2:E$601,$AA5)))</f>
        <v/>
      </c>
      <c r="F5">
        <f>IF($AA5="","",IF(INDEX('Per Invoice'!F$2:F$601,$AA5)="","",INDEX('Per Invoice'!F$2:F$601,$AA5)))</f>
        <v/>
      </c>
      <c r="G5">
        <f>IF($AA5="","",IF(INDEX('Per Invoice'!G$2:G$601,$AA5)="","",INDEX('Per Invoice'!G$2:G$601,$AA5)))</f>
        <v/>
      </c>
      <c r="H5">
        <f>IF($AA5="","",IF(INDEX('Per Invoice'!H$2:H$601,$AA5)="","",INDEX('Per Invoice'!H$2:H$601,$AA5)))</f>
        <v/>
      </c>
      <c r="I5">
        <f>IF($AA5="","",IF(INDEX('Per Invoice'!I$2:I$601,$AA5)="","",INDEX('Per Invoice'!I$2:I$601,$AA5)))</f>
        <v/>
      </c>
      <c r="J5">
        <f>IF($AA5="","",IF(INDEX('Per Invoice'!J$2:J$601,$AA5)="","",INDEX('Per Invoice'!J$2:J$601,$AA5)))</f>
        <v/>
      </c>
      <c r="K5" s="7">
        <f>IF($AA5="","",IF(INDEX('Per Invoice'!K$2:K$601,$AA5)="","",INDEX('Per Invoice'!K$2:K$601,$AA5)))</f>
        <v/>
      </c>
      <c r="L5">
        <f>IF($AA5="","",IF(INDEX('Per Invoice'!L$2:L$601,$AA5)="","",INDEX('Per Invoice'!L$2:L$601,$AA5)))</f>
        <v/>
      </c>
      <c r="M5">
        <f>IF($AA5="","",IF(INDEX('Per Invoice'!M$2:M$601,$AA5)="","",INDEX('Per Invoice'!M$2:M$601,$AA5)))</f>
        <v/>
      </c>
      <c r="N5">
        <f>IF($AA5="","",IF(INDEX('Per Invoice'!N$2:N$601,$AA5)="","",INDEX('Per Invoice'!N$2:N$601,$AA5)))</f>
        <v/>
      </c>
      <c r="O5" s="7">
        <f>IF($AA5="","",IF(INDEX('Per Invoice'!O$2:O$601,$AA5)="","",INDEX('Per Invoice'!O$2:O$601,$AA5)))</f>
        <v/>
      </c>
      <c r="P5" s="7">
        <f>IF($AA5="","",IF(INDEX('Per Invoice'!P$2:P$601,$AA5)="","",INDEX('Per Invoice'!P$2:P$601,$AA5)))</f>
        <v/>
      </c>
      <c r="Q5">
        <f>IF($AA5="","",IF(INDEX('Per Invoice'!Q$2:Q$601,$AA5)="","",INDEX('Per Invoice'!Q$2:Q$601,$AA5)))</f>
        <v/>
      </c>
      <c r="R5" s="7">
        <f>IF($AA5="","",IF(INDEX('Per Invoice'!R$2:R$601,$AA5)="","",INDEX('Per Invoice'!R$2:R$601,$AA5)))</f>
        <v/>
      </c>
      <c r="S5" s="7">
        <f>IF($AA5="","",IF(INDEX('Per Invoice'!S$2:S$601,$AA5)="","",INDEX('Per Invoice'!S$2:S$601,$AA5)))</f>
        <v/>
      </c>
      <c r="T5">
        <f>IF($AA5="","",IF(INDEX('Per Invoice'!T$2:T$601,$AA5)="","",INDEX('Per Invoice'!T$2:T$601,$AA5)))</f>
        <v/>
      </c>
      <c r="U5" s="7">
        <f>IF($AA5="","",IF(INDEX('Per Invoice'!U$2:U$601,$AA5)="","",INDEX('Per Invoice'!U$2:U$601,$AA5)))</f>
        <v/>
      </c>
      <c r="V5" s="7">
        <f>IF($AA5="","",IF(INDEX('Per Invoice'!V$2:V$601,$AA5)="","",INDEX('Per Invoice'!V$2:V$601,$AA5)))</f>
        <v/>
      </c>
      <c r="W5" s="7">
        <f>IF($AA5="","",IF(INDEX('Per Invoice'!W$2:W$601,$AA5)="","",INDEX('Per Invoice'!W$2:W$601,$AA5)))</f>
        <v/>
      </c>
      <c r="X5" s="7">
        <f>IF($AA5="","",IF(INDEX('Per Invoice'!X$2:X$601,$AA5)="","",INDEX('Per Invoice'!X$2:X$601,$AA5)))</f>
        <v/>
      </c>
      <c r="Y5" s="7">
        <f>IF($AA5="","",IF(INDEX('Per Invoice'!Y$2:Y$601,$AA5)="","",INDEX('Per Invoice'!Y$2:Y$601,$AA5)))</f>
        <v/>
      </c>
      <c r="Z5" s="7">
        <f>IF($AA5="","",IF(INDEX('Per Invoice'!Z$2:Z$601,$AA5)="","",INDEX('Per Invoice'!Z$2:Z$601,$AA5)))</f>
        <v/>
      </c>
      <c r="AA5" s="16">
        <f>IFERROR(MATCH(Settings!$C$28&amp;"|"&amp;ROWS($AA$2:$AA5),'Per Invoice'!$AC$2:$AC$601,0),"")</f>
        <v/>
      </c>
    </row>
    <row r="6">
      <c r="A6">
        <f>IF($AA6="","",IF(INDEX('Per Invoice'!A$2:A$601,$AA6)="","",INDEX('Per Invoice'!A$2:A$601,$AA6)))</f>
        <v/>
      </c>
      <c r="B6">
        <f>IF($AA6="","",IF(INDEX('Per Invoice'!B$2:B$601,$AA6)="","",INDEX('Per Invoice'!B$2:B$601,$AA6)))</f>
        <v/>
      </c>
      <c r="C6">
        <f>IF($AA6="","",IF(INDEX('Per Invoice'!C$2:C$601,$AA6)="","",INDEX('Per Invoice'!C$2:C$601,$AA6)))</f>
        <v/>
      </c>
      <c r="D6">
        <f>IF($AA6="","",IF(INDEX('Per Invoice'!D$2:D$601,$AA6)="","",INDEX('Per Invoice'!D$2:D$601,$AA6)))</f>
        <v/>
      </c>
      <c r="E6" s="14">
        <f>IF($AA6="","",IF(INDEX('Per Invoice'!E$2:E$601,$AA6)="","",INDEX('Per Invoice'!E$2:E$601,$AA6)))</f>
        <v/>
      </c>
      <c r="F6">
        <f>IF($AA6="","",IF(INDEX('Per Invoice'!F$2:F$601,$AA6)="","",INDEX('Per Invoice'!F$2:F$601,$AA6)))</f>
        <v/>
      </c>
      <c r="G6">
        <f>IF($AA6="","",IF(INDEX('Per Invoice'!G$2:G$601,$AA6)="","",INDEX('Per Invoice'!G$2:G$601,$AA6)))</f>
        <v/>
      </c>
      <c r="H6">
        <f>IF($AA6="","",IF(INDEX('Per Invoice'!H$2:H$601,$AA6)="","",INDEX('Per Invoice'!H$2:H$601,$AA6)))</f>
        <v/>
      </c>
      <c r="I6">
        <f>IF($AA6="","",IF(INDEX('Per Invoice'!I$2:I$601,$AA6)="","",INDEX('Per Invoice'!I$2:I$601,$AA6)))</f>
        <v/>
      </c>
      <c r="J6">
        <f>IF($AA6="","",IF(INDEX('Per Invoice'!J$2:J$601,$AA6)="","",INDEX('Per Invoice'!J$2:J$601,$AA6)))</f>
        <v/>
      </c>
      <c r="K6" s="7">
        <f>IF($AA6="","",IF(INDEX('Per Invoice'!K$2:K$601,$AA6)="","",INDEX('Per Invoice'!K$2:K$601,$AA6)))</f>
        <v/>
      </c>
      <c r="L6">
        <f>IF($AA6="","",IF(INDEX('Per Invoice'!L$2:L$601,$AA6)="","",INDEX('Per Invoice'!L$2:L$601,$AA6)))</f>
        <v/>
      </c>
      <c r="M6">
        <f>IF($AA6="","",IF(INDEX('Per Invoice'!M$2:M$601,$AA6)="","",INDEX('Per Invoice'!M$2:M$601,$AA6)))</f>
        <v/>
      </c>
      <c r="N6">
        <f>IF($AA6="","",IF(INDEX('Per Invoice'!N$2:N$601,$AA6)="","",INDEX('Per Invoice'!N$2:N$601,$AA6)))</f>
        <v/>
      </c>
      <c r="O6" s="7">
        <f>IF($AA6="","",IF(INDEX('Per Invoice'!O$2:O$601,$AA6)="","",INDEX('Per Invoice'!O$2:O$601,$AA6)))</f>
        <v/>
      </c>
      <c r="P6" s="7">
        <f>IF($AA6="","",IF(INDEX('Per Invoice'!P$2:P$601,$AA6)="","",INDEX('Per Invoice'!P$2:P$601,$AA6)))</f>
        <v/>
      </c>
      <c r="Q6">
        <f>IF($AA6="","",IF(INDEX('Per Invoice'!Q$2:Q$601,$AA6)="","",INDEX('Per Invoice'!Q$2:Q$601,$AA6)))</f>
        <v/>
      </c>
      <c r="R6" s="7">
        <f>IF($AA6="","",IF(INDEX('Per Invoice'!R$2:R$601,$AA6)="","",INDEX('Per Invoice'!R$2:R$601,$AA6)))</f>
        <v/>
      </c>
      <c r="S6" s="7">
        <f>IF($AA6="","",IF(INDEX('Per Invoice'!S$2:S$601,$AA6)="","",INDEX('Per Invoice'!S$2:S$601,$AA6)))</f>
        <v/>
      </c>
      <c r="T6">
        <f>IF($AA6="","",IF(INDEX('Per Invoice'!T$2:T$601,$AA6)="","",INDEX('Per Invoice'!T$2:T$601,$AA6)))</f>
        <v/>
      </c>
      <c r="U6" s="7">
        <f>IF($AA6="","",IF(INDEX('Per Invoice'!U$2:U$601,$AA6)="","",INDEX('Per Invoice'!U$2:U$601,$AA6)))</f>
        <v/>
      </c>
      <c r="V6" s="7">
        <f>IF($AA6="","",IF(INDEX('Per Invoice'!V$2:V$601,$AA6)="","",INDEX('Per Invoice'!V$2:V$601,$AA6)))</f>
        <v/>
      </c>
      <c r="W6" s="7">
        <f>IF($AA6="","",IF(INDEX('Per Invoice'!W$2:W$601,$AA6)="","",INDEX('Per Invoice'!W$2:W$601,$AA6)))</f>
        <v/>
      </c>
      <c r="X6" s="7">
        <f>IF($AA6="","",IF(INDEX('Per Invoice'!X$2:X$601,$AA6)="","",INDEX('Per Invoice'!X$2:X$601,$AA6)))</f>
        <v/>
      </c>
      <c r="Y6" s="7">
        <f>IF($AA6="","",IF(INDEX('Per Invoice'!Y$2:Y$601,$AA6)="","",INDEX('Per Invoice'!Y$2:Y$601,$AA6)))</f>
        <v/>
      </c>
      <c r="Z6" s="7">
        <f>IF($AA6="","",IF(INDEX('Per Invoice'!Z$2:Z$601,$AA6)="","",INDEX('Per Invoice'!Z$2:Z$601,$AA6)))</f>
        <v/>
      </c>
      <c r="AA6" s="16">
        <f>IFERROR(MATCH(Settings!$C$28&amp;"|"&amp;ROWS($AA$2:$AA6),'Per Invoice'!$AC$2:$AC$601,0),"")</f>
        <v/>
      </c>
    </row>
    <row r="7">
      <c r="A7">
        <f>IF($AA7="","",IF(INDEX('Per Invoice'!A$2:A$601,$AA7)="","",INDEX('Per Invoice'!A$2:A$601,$AA7)))</f>
        <v/>
      </c>
      <c r="B7">
        <f>IF($AA7="","",IF(INDEX('Per Invoice'!B$2:B$601,$AA7)="","",INDEX('Per Invoice'!B$2:B$601,$AA7)))</f>
        <v/>
      </c>
      <c r="C7">
        <f>IF($AA7="","",IF(INDEX('Per Invoice'!C$2:C$601,$AA7)="","",INDEX('Per Invoice'!C$2:C$601,$AA7)))</f>
        <v/>
      </c>
      <c r="D7">
        <f>IF($AA7="","",IF(INDEX('Per Invoice'!D$2:D$601,$AA7)="","",INDEX('Per Invoice'!D$2:D$601,$AA7)))</f>
        <v/>
      </c>
      <c r="E7" s="14">
        <f>IF($AA7="","",IF(INDEX('Per Invoice'!E$2:E$601,$AA7)="","",INDEX('Per Invoice'!E$2:E$601,$AA7)))</f>
        <v/>
      </c>
      <c r="F7">
        <f>IF($AA7="","",IF(INDEX('Per Invoice'!F$2:F$601,$AA7)="","",INDEX('Per Invoice'!F$2:F$601,$AA7)))</f>
        <v/>
      </c>
      <c r="G7">
        <f>IF($AA7="","",IF(INDEX('Per Invoice'!G$2:G$601,$AA7)="","",INDEX('Per Invoice'!G$2:G$601,$AA7)))</f>
        <v/>
      </c>
      <c r="H7">
        <f>IF($AA7="","",IF(INDEX('Per Invoice'!H$2:H$601,$AA7)="","",INDEX('Per Invoice'!H$2:H$601,$AA7)))</f>
        <v/>
      </c>
      <c r="I7">
        <f>IF($AA7="","",IF(INDEX('Per Invoice'!I$2:I$601,$AA7)="","",INDEX('Per Invoice'!I$2:I$601,$AA7)))</f>
        <v/>
      </c>
      <c r="J7">
        <f>IF($AA7="","",IF(INDEX('Per Invoice'!J$2:J$601,$AA7)="","",INDEX('Per Invoice'!J$2:J$601,$AA7)))</f>
        <v/>
      </c>
      <c r="K7" s="7">
        <f>IF($AA7="","",IF(INDEX('Per Invoice'!K$2:K$601,$AA7)="","",INDEX('Per Invoice'!K$2:K$601,$AA7)))</f>
        <v/>
      </c>
      <c r="L7">
        <f>IF($AA7="","",IF(INDEX('Per Invoice'!L$2:L$601,$AA7)="","",INDEX('Per Invoice'!L$2:L$601,$AA7)))</f>
        <v/>
      </c>
      <c r="M7">
        <f>IF($AA7="","",IF(INDEX('Per Invoice'!M$2:M$601,$AA7)="","",INDEX('Per Invoice'!M$2:M$601,$AA7)))</f>
        <v/>
      </c>
      <c r="N7">
        <f>IF($AA7="","",IF(INDEX('Per Invoice'!N$2:N$601,$AA7)="","",INDEX('Per Invoice'!N$2:N$601,$AA7)))</f>
        <v/>
      </c>
      <c r="O7" s="7">
        <f>IF($AA7="","",IF(INDEX('Per Invoice'!O$2:O$601,$AA7)="","",INDEX('Per Invoice'!O$2:O$601,$AA7)))</f>
        <v/>
      </c>
      <c r="P7" s="7">
        <f>IF($AA7="","",IF(INDEX('Per Invoice'!P$2:P$601,$AA7)="","",INDEX('Per Invoice'!P$2:P$601,$AA7)))</f>
        <v/>
      </c>
      <c r="Q7">
        <f>IF($AA7="","",IF(INDEX('Per Invoice'!Q$2:Q$601,$AA7)="","",INDEX('Per Invoice'!Q$2:Q$601,$AA7)))</f>
        <v/>
      </c>
      <c r="R7" s="7">
        <f>IF($AA7="","",IF(INDEX('Per Invoice'!R$2:R$601,$AA7)="","",INDEX('Per Invoice'!R$2:R$601,$AA7)))</f>
        <v/>
      </c>
      <c r="S7" s="7">
        <f>IF($AA7="","",IF(INDEX('Per Invoice'!S$2:S$601,$AA7)="","",INDEX('Per Invoice'!S$2:S$601,$AA7)))</f>
        <v/>
      </c>
      <c r="T7">
        <f>IF($AA7="","",IF(INDEX('Per Invoice'!T$2:T$601,$AA7)="","",INDEX('Per Invoice'!T$2:T$601,$AA7)))</f>
        <v/>
      </c>
      <c r="U7" s="7">
        <f>IF($AA7="","",IF(INDEX('Per Invoice'!U$2:U$601,$AA7)="","",INDEX('Per Invoice'!U$2:U$601,$AA7)))</f>
        <v/>
      </c>
      <c r="V7" s="7">
        <f>IF($AA7="","",IF(INDEX('Per Invoice'!V$2:V$601,$AA7)="","",INDEX('Per Invoice'!V$2:V$601,$AA7)))</f>
        <v/>
      </c>
      <c r="W7" s="7">
        <f>IF($AA7="","",IF(INDEX('Per Invoice'!W$2:W$601,$AA7)="","",INDEX('Per Invoice'!W$2:W$601,$AA7)))</f>
        <v/>
      </c>
      <c r="X7" s="7">
        <f>IF($AA7="","",IF(INDEX('Per Invoice'!X$2:X$601,$AA7)="","",INDEX('Per Invoice'!X$2:X$601,$AA7)))</f>
        <v/>
      </c>
      <c r="Y7" s="7">
        <f>IF($AA7="","",IF(INDEX('Per Invoice'!Y$2:Y$601,$AA7)="","",INDEX('Per Invoice'!Y$2:Y$601,$AA7)))</f>
        <v/>
      </c>
      <c r="Z7" s="7">
        <f>IF($AA7="","",IF(INDEX('Per Invoice'!Z$2:Z$601,$AA7)="","",INDEX('Per Invoice'!Z$2:Z$601,$AA7)))</f>
        <v/>
      </c>
      <c r="AA7" s="16">
        <f>IFERROR(MATCH(Settings!$C$28&amp;"|"&amp;ROWS($AA$2:$AA7),'Per Invoice'!$AC$2:$AC$601,0),"")</f>
        <v/>
      </c>
    </row>
    <row r="8">
      <c r="A8">
        <f>IF($AA8="","",IF(INDEX('Per Invoice'!A$2:A$601,$AA8)="","",INDEX('Per Invoice'!A$2:A$601,$AA8)))</f>
        <v/>
      </c>
      <c r="B8">
        <f>IF($AA8="","",IF(INDEX('Per Invoice'!B$2:B$601,$AA8)="","",INDEX('Per Invoice'!B$2:B$601,$AA8)))</f>
        <v/>
      </c>
      <c r="C8">
        <f>IF($AA8="","",IF(INDEX('Per Invoice'!C$2:C$601,$AA8)="","",INDEX('Per Invoice'!C$2:C$601,$AA8)))</f>
        <v/>
      </c>
      <c r="D8">
        <f>IF($AA8="","",IF(INDEX('Per Invoice'!D$2:D$601,$AA8)="","",INDEX('Per Invoice'!D$2:D$601,$AA8)))</f>
        <v/>
      </c>
      <c r="E8" s="14">
        <f>IF($AA8="","",IF(INDEX('Per Invoice'!E$2:E$601,$AA8)="","",INDEX('Per Invoice'!E$2:E$601,$AA8)))</f>
        <v/>
      </c>
      <c r="F8">
        <f>IF($AA8="","",IF(INDEX('Per Invoice'!F$2:F$601,$AA8)="","",INDEX('Per Invoice'!F$2:F$601,$AA8)))</f>
        <v/>
      </c>
      <c r="G8">
        <f>IF($AA8="","",IF(INDEX('Per Invoice'!G$2:G$601,$AA8)="","",INDEX('Per Invoice'!G$2:G$601,$AA8)))</f>
        <v/>
      </c>
      <c r="H8">
        <f>IF($AA8="","",IF(INDEX('Per Invoice'!H$2:H$601,$AA8)="","",INDEX('Per Invoice'!H$2:H$601,$AA8)))</f>
        <v/>
      </c>
      <c r="I8">
        <f>IF($AA8="","",IF(INDEX('Per Invoice'!I$2:I$601,$AA8)="","",INDEX('Per Invoice'!I$2:I$601,$AA8)))</f>
        <v/>
      </c>
      <c r="J8">
        <f>IF($AA8="","",IF(INDEX('Per Invoice'!J$2:J$601,$AA8)="","",INDEX('Per Invoice'!J$2:J$601,$AA8)))</f>
        <v/>
      </c>
      <c r="K8" s="7">
        <f>IF($AA8="","",IF(INDEX('Per Invoice'!K$2:K$601,$AA8)="","",INDEX('Per Invoice'!K$2:K$601,$AA8)))</f>
        <v/>
      </c>
      <c r="L8">
        <f>IF($AA8="","",IF(INDEX('Per Invoice'!L$2:L$601,$AA8)="","",INDEX('Per Invoice'!L$2:L$601,$AA8)))</f>
        <v/>
      </c>
      <c r="M8">
        <f>IF($AA8="","",IF(INDEX('Per Invoice'!M$2:M$601,$AA8)="","",INDEX('Per Invoice'!M$2:M$601,$AA8)))</f>
        <v/>
      </c>
      <c r="N8">
        <f>IF($AA8="","",IF(INDEX('Per Invoice'!N$2:N$601,$AA8)="","",INDEX('Per Invoice'!N$2:N$601,$AA8)))</f>
        <v/>
      </c>
      <c r="O8" s="7">
        <f>IF($AA8="","",IF(INDEX('Per Invoice'!O$2:O$601,$AA8)="","",INDEX('Per Invoice'!O$2:O$601,$AA8)))</f>
        <v/>
      </c>
      <c r="P8" s="7">
        <f>IF($AA8="","",IF(INDEX('Per Invoice'!P$2:P$601,$AA8)="","",INDEX('Per Invoice'!P$2:P$601,$AA8)))</f>
        <v/>
      </c>
      <c r="Q8">
        <f>IF($AA8="","",IF(INDEX('Per Invoice'!Q$2:Q$601,$AA8)="","",INDEX('Per Invoice'!Q$2:Q$601,$AA8)))</f>
        <v/>
      </c>
      <c r="R8" s="7">
        <f>IF($AA8="","",IF(INDEX('Per Invoice'!R$2:R$601,$AA8)="","",INDEX('Per Invoice'!R$2:R$601,$AA8)))</f>
        <v/>
      </c>
      <c r="S8" s="7">
        <f>IF($AA8="","",IF(INDEX('Per Invoice'!S$2:S$601,$AA8)="","",INDEX('Per Invoice'!S$2:S$601,$AA8)))</f>
        <v/>
      </c>
      <c r="T8">
        <f>IF($AA8="","",IF(INDEX('Per Invoice'!T$2:T$601,$AA8)="","",INDEX('Per Invoice'!T$2:T$601,$AA8)))</f>
        <v/>
      </c>
      <c r="U8" s="7">
        <f>IF($AA8="","",IF(INDEX('Per Invoice'!U$2:U$601,$AA8)="","",INDEX('Per Invoice'!U$2:U$601,$AA8)))</f>
        <v/>
      </c>
      <c r="V8" s="7">
        <f>IF($AA8="","",IF(INDEX('Per Invoice'!V$2:V$601,$AA8)="","",INDEX('Per Invoice'!V$2:V$601,$AA8)))</f>
        <v/>
      </c>
      <c r="W8" s="7">
        <f>IF($AA8="","",IF(INDEX('Per Invoice'!W$2:W$601,$AA8)="","",INDEX('Per Invoice'!W$2:W$601,$AA8)))</f>
        <v/>
      </c>
      <c r="X8" s="7">
        <f>IF($AA8="","",IF(INDEX('Per Invoice'!X$2:X$601,$AA8)="","",INDEX('Per Invoice'!X$2:X$601,$AA8)))</f>
        <v/>
      </c>
      <c r="Y8" s="7">
        <f>IF($AA8="","",IF(INDEX('Per Invoice'!Y$2:Y$601,$AA8)="","",INDEX('Per Invoice'!Y$2:Y$601,$AA8)))</f>
        <v/>
      </c>
      <c r="Z8" s="7">
        <f>IF($AA8="","",IF(INDEX('Per Invoice'!Z$2:Z$601,$AA8)="","",INDEX('Per Invoice'!Z$2:Z$601,$AA8)))</f>
        <v/>
      </c>
      <c r="AA8" s="16">
        <f>IFERROR(MATCH(Settings!$C$28&amp;"|"&amp;ROWS($AA$2:$AA8),'Per Invoice'!$AC$2:$AC$601,0),"")</f>
        <v/>
      </c>
    </row>
    <row r="9">
      <c r="A9">
        <f>IF($AA9="","",IF(INDEX('Per Invoice'!A$2:A$601,$AA9)="","",INDEX('Per Invoice'!A$2:A$601,$AA9)))</f>
        <v/>
      </c>
      <c r="B9">
        <f>IF($AA9="","",IF(INDEX('Per Invoice'!B$2:B$601,$AA9)="","",INDEX('Per Invoice'!B$2:B$601,$AA9)))</f>
        <v/>
      </c>
      <c r="C9">
        <f>IF($AA9="","",IF(INDEX('Per Invoice'!C$2:C$601,$AA9)="","",INDEX('Per Invoice'!C$2:C$601,$AA9)))</f>
        <v/>
      </c>
      <c r="D9">
        <f>IF($AA9="","",IF(INDEX('Per Invoice'!D$2:D$601,$AA9)="","",INDEX('Per Invoice'!D$2:D$601,$AA9)))</f>
        <v/>
      </c>
      <c r="E9" s="14">
        <f>IF($AA9="","",IF(INDEX('Per Invoice'!E$2:E$601,$AA9)="","",INDEX('Per Invoice'!E$2:E$601,$AA9)))</f>
        <v/>
      </c>
      <c r="F9">
        <f>IF($AA9="","",IF(INDEX('Per Invoice'!F$2:F$601,$AA9)="","",INDEX('Per Invoice'!F$2:F$601,$AA9)))</f>
        <v/>
      </c>
      <c r="G9">
        <f>IF($AA9="","",IF(INDEX('Per Invoice'!G$2:G$601,$AA9)="","",INDEX('Per Invoice'!G$2:G$601,$AA9)))</f>
        <v/>
      </c>
      <c r="H9">
        <f>IF($AA9="","",IF(INDEX('Per Invoice'!H$2:H$601,$AA9)="","",INDEX('Per Invoice'!H$2:H$601,$AA9)))</f>
        <v/>
      </c>
      <c r="I9">
        <f>IF($AA9="","",IF(INDEX('Per Invoice'!I$2:I$601,$AA9)="","",INDEX('Per Invoice'!I$2:I$601,$AA9)))</f>
        <v/>
      </c>
      <c r="J9">
        <f>IF($AA9="","",IF(INDEX('Per Invoice'!J$2:J$601,$AA9)="","",INDEX('Per Invoice'!J$2:J$601,$AA9)))</f>
        <v/>
      </c>
      <c r="K9" s="7">
        <f>IF($AA9="","",IF(INDEX('Per Invoice'!K$2:K$601,$AA9)="","",INDEX('Per Invoice'!K$2:K$601,$AA9)))</f>
        <v/>
      </c>
      <c r="L9">
        <f>IF($AA9="","",IF(INDEX('Per Invoice'!L$2:L$601,$AA9)="","",INDEX('Per Invoice'!L$2:L$601,$AA9)))</f>
        <v/>
      </c>
      <c r="M9">
        <f>IF($AA9="","",IF(INDEX('Per Invoice'!M$2:M$601,$AA9)="","",INDEX('Per Invoice'!M$2:M$601,$AA9)))</f>
        <v/>
      </c>
      <c r="N9">
        <f>IF($AA9="","",IF(INDEX('Per Invoice'!N$2:N$601,$AA9)="","",INDEX('Per Invoice'!N$2:N$601,$AA9)))</f>
        <v/>
      </c>
      <c r="O9" s="7">
        <f>IF($AA9="","",IF(INDEX('Per Invoice'!O$2:O$601,$AA9)="","",INDEX('Per Invoice'!O$2:O$601,$AA9)))</f>
        <v/>
      </c>
      <c r="P9" s="7">
        <f>IF($AA9="","",IF(INDEX('Per Invoice'!P$2:P$601,$AA9)="","",INDEX('Per Invoice'!P$2:P$601,$AA9)))</f>
        <v/>
      </c>
      <c r="Q9">
        <f>IF($AA9="","",IF(INDEX('Per Invoice'!Q$2:Q$601,$AA9)="","",INDEX('Per Invoice'!Q$2:Q$601,$AA9)))</f>
        <v/>
      </c>
      <c r="R9" s="7">
        <f>IF($AA9="","",IF(INDEX('Per Invoice'!R$2:R$601,$AA9)="","",INDEX('Per Invoice'!R$2:R$601,$AA9)))</f>
        <v/>
      </c>
      <c r="S9" s="7">
        <f>IF($AA9="","",IF(INDEX('Per Invoice'!S$2:S$601,$AA9)="","",INDEX('Per Invoice'!S$2:S$601,$AA9)))</f>
        <v/>
      </c>
      <c r="T9">
        <f>IF($AA9="","",IF(INDEX('Per Invoice'!T$2:T$601,$AA9)="","",INDEX('Per Invoice'!T$2:T$601,$AA9)))</f>
        <v/>
      </c>
      <c r="U9" s="7">
        <f>IF($AA9="","",IF(INDEX('Per Invoice'!U$2:U$601,$AA9)="","",INDEX('Per Invoice'!U$2:U$601,$AA9)))</f>
        <v/>
      </c>
      <c r="V9" s="7">
        <f>IF($AA9="","",IF(INDEX('Per Invoice'!V$2:V$601,$AA9)="","",INDEX('Per Invoice'!V$2:V$601,$AA9)))</f>
        <v/>
      </c>
      <c r="W9" s="7">
        <f>IF($AA9="","",IF(INDEX('Per Invoice'!W$2:W$601,$AA9)="","",INDEX('Per Invoice'!W$2:W$601,$AA9)))</f>
        <v/>
      </c>
      <c r="X9" s="7">
        <f>IF($AA9="","",IF(INDEX('Per Invoice'!X$2:X$601,$AA9)="","",INDEX('Per Invoice'!X$2:X$601,$AA9)))</f>
        <v/>
      </c>
      <c r="Y9" s="7">
        <f>IF($AA9="","",IF(INDEX('Per Invoice'!Y$2:Y$601,$AA9)="","",INDEX('Per Invoice'!Y$2:Y$601,$AA9)))</f>
        <v/>
      </c>
      <c r="Z9" s="7">
        <f>IF($AA9="","",IF(INDEX('Per Invoice'!Z$2:Z$601,$AA9)="","",INDEX('Per Invoice'!Z$2:Z$601,$AA9)))</f>
        <v/>
      </c>
      <c r="AA9" s="16">
        <f>IFERROR(MATCH(Settings!$C$28&amp;"|"&amp;ROWS($AA$2:$AA9),'Per Invoice'!$AC$2:$AC$601,0),"")</f>
        <v/>
      </c>
    </row>
    <row r="10">
      <c r="A10">
        <f>IF($AA10="","",IF(INDEX('Per Invoice'!A$2:A$601,$AA10)="","",INDEX('Per Invoice'!A$2:A$601,$AA10)))</f>
        <v/>
      </c>
      <c r="B10">
        <f>IF($AA10="","",IF(INDEX('Per Invoice'!B$2:B$601,$AA10)="","",INDEX('Per Invoice'!B$2:B$601,$AA10)))</f>
        <v/>
      </c>
      <c r="C10">
        <f>IF($AA10="","",IF(INDEX('Per Invoice'!C$2:C$601,$AA10)="","",INDEX('Per Invoice'!C$2:C$601,$AA10)))</f>
        <v/>
      </c>
      <c r="D10">
        <f>IF($AA10="","",IF(INDEX('Per Invoice'!D$2:D$601,$AA10)="","",INDEX('Per Invoice'!D$2:D$601,$AA10)))</f>
        <v/>
      </c>
      <c r="E10" s="14">
        <f>IF($AA10="","",IF(INDEX('Per Invoice'!E$2:E$601,$AA10)="","",INDEX('Per Invoice'!E$2:E$601,$AA10)))</f>
        <v/>
      </c>
      <c r="F10">
        <f>IF($AA10="","",IF(INDEX('Per Invoice'!F$2:F$601,$AA10)="","",INDEX('Per Invoice'!F$2:F$601,$AA10)))</f>
        <v/>
      </c>
      <c r="G10">
        <f>IF($AA10="","",IF(INDEX('Per Invoice'!G$2:G$601,$AA10)="","",INDEX('Per Invoice'!G$2:G$601,$AA10)))</f>
        <v/>
      </c>
      <c r="H10">
        <f>IF($AA10="","",IF(INDEX('Per Invoice'!H$2:H$601,$AA10)="","",INDEX('Per Invoice'!H$2:H$601,$AA10)))</f>
        <v/>
      </c>
      <c r="I10">
        <f>IF($AA10="","",IF(INDEX('Per Invoice'!I$2:I$601,$AA10)="","",INDEX('Per Invoice'!I$2:I$601,$AA10)))</f>
        <v/>
      </c>
      <c r="J10">
        <f>IF($AA10="","",IF(INDEX('Per Invoice'!J$2:J$601,$AA10)="","",INDEX('Per Invoice'!J$2:J$601,$AA10)))</f>
        <v/>
      </c>
      <c r="K10" s="7">
        <f>IF($AA10="","",IF(INDEX('Per Invoice'!K$2:K$601,$AA10)="","",INDEX('Per Invoice'!K$2:K$601,$AA10)))</f>
        <v/>
      </c>
      <c r="L10">
        <f>IF($AA10="","",IF(INDEX('Per Invoice'!L$2:L$601,$AA10)="","",INDEX('Per Invoice'!L$2:L$601,$AA10)))</f>
        <v/>
      </c>
      <c r="M10">
        <f>IF($AA10="","",IF(INDEX('Per Invoice'!M$2:M$601,$AA10)="","",INDEX('Per Invoice'!M$2:M$601,$AA10)))</f>
        <v/>
      </c>
      <c r="N10">
        <f>IF($AA10="","",IF(INDEX('Per Invoice'!N$2:N$601,$AA10)="","",INDEX('Per Invoice'!N$2:N$601,$AA10)))</f>
        <v/>
      </c>
      <c r="O10" s="7">
        <f>IF($AA10="","",IF(INDEX('Per Invoice'!O$2:O$601,$AA10)="","",INDEX('Per Invoice'!O$2:O$601,$AA10)))</f>
        <v/>
      </c>
      <c r="P10" s="7">
        <f>IF($AA10="","",IF(INDEX('Per Invoice'!P$2:P$601,$AA10)="","",INDEX('Per Invoice'!P$2:P$601,$AA10)))</f>
        <v/>
      </c>
      <c r="Q10">
        <f>IF($AA10="","",IF(INDEX('Per Invoice'!Q$2:Q$601,$AA10)="","",INDEX('Per Invoice'!Q$2:Q$601,$AA10)))</f>
        <v/>
      </c>
      <c r="R10" s="7">
        <f>IF($AA10="","",IF(INDEX('Per Invoice'!R$2:R$601,$AA10)="","",INDEX('Per Invoice'!R$2:R$601,$AA10)))</f>
        <v/>
      </c>
      <c r="S10" s="7">
        <f>IF($AA10="","",IF(INDEX('Per Invoice'!S$2:S$601,$AA10)="","",INDEX('Per Invoice'!S$2:S$601,$AA10)))</f>
        <v/>
      </c>
      <c r="T10">
        <f>IF($AA10="","",IF(INDEX('Per Invoice'!T$2:T$601,$AA10)="","",INDEX('Per Invoice'!T$2:T$601,$AA10)))</f>
        <v/>
      </c>
      <c r="U10" s="7">
        <f>IF($AA10="","",IF(INDEX('Per Invoice'!U$2:U$601,$AA10)="","",INDEX('Per Invoice'!U$2:U$601,$AA10)))</f>
        <v/>
      </c>
      <c r="V10" s="7">
        <f>IF($AA10="","",IF(INDEX('Per Invoice'!V$2:V$601,$AA10)="","",INDEX('Per Invoice'!V$2:V$601,$AA10)))</f>
        <v/>
      </c>
      <c r="W10" s="7">
        <f>IF($AA10="","",IF(INDEX('Per Invoice'!W$2:W$601,$AA10)="","",INDEX('Per Invoice'!W$2:W$601,$AA10)))</f>
        <v/>
      </c>
      <c r="X10" s="7">
        <f>IF($AA10="","",IF(INDEX('Per Invoice'!X$2:X$601,$AA10)="","",INDEX('Per Invoice'!X$2:X$601,$AA10)))</f>
        <v/>
      </c>
      <c r="Y10" s="7">
        <f>IF($AA10="","",IF(INDEX('Per Invoice'!Y$2:Y$601,$AA10)="","",INDEX('Per Invoice'!Y$2:Y$601,$AA10)))</f>
        <v/>
      </c>
      <c r="Z10" s="7">
        <f>IF($AA10="","",IF(INDEX('Per Invoice'!Z$2:Z$601,$AA10)="","",INDEX('Per Invoice'!Z$2:Z$601,$AA10)))</f>
        <v/>
      </c>
      <c r="AA10" s="16">
        <f>IFERROR(MATCH(Settings!$C$28&amp;"|"&amp;ROWS($AA$2:$AA10),'Per Invoice'!$AC$2:$AC$601,0),"")</f>
        <v/>
      </c>
    </row>
    <row r="11">
      <c r="A11">
        <f>IF($AA11="","",IF(INDEX('Per Invoice'!A$2:A$601,$AA11)="","",INDEX('Per Invoice'!A$2:A$601,$AA11)))</f>
        <v/>
      </c>
      <c r="B11">
        <f>IF($AA11="","",IF(INDEX('Per Invoice'!B$2:B$601,$AA11)="","",INDEX('Per Invoice'!B$2:B$601,$AA11)))</f>
        <v/>
      </c>
      <c r="C11">
        <f>IF($AA11="","",IF(INDEX('Per Invoice'!C$2:C$601,$AA11)="","",INDEX('Per Invoice'!C$2:C$601,$AA11)))</f>
        <v/>
      </c>
      <c r="D11">
        <f>IF($AA11="","",IF(INDEX('Per Invoice'!D$2:D$601,$AA11)="","",INDEX('Per Invoice'!D$2:D$601,$AA11)))</f>
        <v/>
      </c>
      <c r="E11" s="14">
        <f>IF($AA11="","",IF(INDEX('Per Invoice'!E$2:E$601,$AA11)="","",INDEX('Per Invoice'!E$2:E$601,$AA11)))</f>
        <v/>
      </c>
      <c r="F11">
        <f>IF($AA11="","",IF(INDEX('Per Invoice'!F$2:F$601,$AA11)="","",INDEX('Per Invoice'!F$2:F$601,$AA11)))</f>
        <v/>
      </c>
      <c r="G11">
        <f>IF($AA11="","",IF(INDEX('Per Invoice'!G$2:G$601,$AA11)="","",INDEX('Per Invoice'!G$2:G$601,$AA11)))</f>
        <v/>
      </c>
      <c r="H11">
        <f>IF($AA11="","",IF(INDEX('Per Invoice'!H$2:H$601,$AA11)="","",INDEX('Per Invoice'!H$2:H$601,$AA11)))</f>
        <v/>
      </c>
      <c r="I11">
        <f>IF($AA11="","",IF(INDEX('Per Invoice'!I$2:I$601,$AA11)="","",INDEX('Per Invoice'!I$2:I$601,$AA11)))</f>
        <v/>
      </c>
      <c r="J11">
        <f>IF($AA11="","",IF(INDEX('Per Invoice'!J$2:J$601,$AA11)="","",INDEX('Per Invoice'!J$2:J$601,$AA11)))</f>
        <v/>
      </c>
      <c r="K11" s="7">
        <f>IF($AA11="","",IF(INDEX('Per Invoice'!K$2:K$601,$AA11)="","",INDEX('Per Invoice'!K$2:K$601,$AA11)))</f>
        <v/>
      </c>
      <c r="L11">
        <f>IF($AA11="","",IF(INDEX('Per Invoice'!L$2:L$601,$AA11)="","",INDEX('Per Invoice'!L$2:L$601,$AA11)))</f>
        <v/>
      </c>
      <c r="M11">
        <f>IF($AA11="","",IF(INDEX('Per Invoice'!M$2:M$601,$AA11)="","",INDEX('Per Invoice'!M$2:M$601,$AA11)))</f>
        <v/>
      </c>
      <c r="N11">
        <f>IF($AA11="","",IF(INDEX('Per Invoice'!N$2:N$601,$AA11)="","",INDEX('Per Invoice'!N$2:N$601,$AA11)))</f>
        <v/>
      </c>
      <c r="O11" s="7">
        <f>IF($AA11="","",IF(INDEX('Per Invoice'!O$2:O$601,$AA11)="","",INDEX('Per Invoice'!O$2:O$601,$AA11)))</f>
        <v/>
      </c>
      <c r="P11" s="7">
        <f>IF($AA11="","",IF(INDEX('Per Invoice'!P$2:P$601,$AA11)="","",INDEX('Per Invoice'!P$2:P$601,$AA11)))</f>
        <v/>
      </c>
      <c r="Q11">
        <f>IF($AA11="","",IF(INDEX('Per Invoice'!Q$2:Q$601,$AA11)="","",INDEX('Per Invoice'!Q$2:Q$601,$AA11)))</f>
        <v/>
      </c>
      <c r="R11" s="7">
        <f>IF($AA11="","",IF(INDEX('Per Invoice'!R$2:R$601,$AA11)="","",INDEX('Per Invoice'!R$2:R$601,$AA11)))</f>
        <v/>
      </c>
      <c r="S11" s="7">
        <f>IF($AA11="","",IF(INDEX('Per Invoice'!S$2:S$601,$AA11)="","",INDEX('Per Invoice'!S$2:S$601,$AA11)))</f>
        <v/>
      </c>
      <c r="T11">
        <f>IF($AA11="","",IF(INDEX('Per Invoice'!T$2:T$601,$AA11)="","",INDEX('Per Invoice'!T$2:T$601,$AA11)))</f>
        <v/>
      </c>
      <c r="U11" s="7">
        <f>IF($AA11="","",IF(INDEX('Per Invoice'!U$2:U$601,$AA11)="","",INDEX('Per Invoice'!U$2:U$601,$AA11)))</f>
        <v/>
      </c>
      <c r="V11" s="7">
        <f>IF($AA11="","",IF(INDEX('Per Invoice'!V$2:V$601,$AA11)="","",INDEX('Per Invoice'!V$2:V$601,$AA11)))</f>
        <v/>
      </c>
      <c r="W11" s="7">
        <f>IF($AA11="","",IF(INDEX('Per Invoice'!W$2:W$601,$AA11)="","",INDEX('Per Invoice'!W$2:W$601,$AA11)))</f>
        <v/>
      </c>
      <c r="X11" s="7">
        <f>IF($AA11="","",IF(INDEX('Per Invoice'!X$2:X$601,$AA11)="","",INDEX('Per Invoice'!X$2:X$601,$AA11)))</f>
        <v/>
      </c>
      <c r="Y11" s="7">
        <f>IF($AA11="","",IF(INDEX('Per Invoice'!Y$2:Y$601,$AA11)="","",INDEX('Per Invoice'!Y$2:Y$601,$AA11)))</f>
        <v/>
      </c>
      <c r="Z11" s="7">
        <f>IF($AA11="","",IF(INDEX('Per Invoice'!Z$2:Z$601,$AA11)="","",INDEX('Per Invoice'!Z$2:Z$601,$AA11)))</f>
        <v/>
      </c>
      <c r="AA11" s="16">
        <f>IFERROR(MATCH(Settings!$C$28&amp;"|"&amp;ROWS($AA$2:$AA11),'Per Invoice'!$AC$2:$AC$601,0),"")</f>
        <v/>
      </c>
    </row>
    <row r="12">
      <c r="A12">
        <f>IF($AA12="","",IF(INDEX('Per Invoice'!A$2:A$601,$AA12)="","",INDEX('Per Invoice'!A$2:A$601,$AA12)))</f>
        <v/>
      </c>
      <c r="B12">
        <f>IF($AA12="","",IF(INDEX('Per Invoice'!B$2:B$601,$AA12)="","",INDEX('Per Invoice'!B$2:B$601,$AA12)))</f>
        <v/>
      </c>
      <c r="C12">
        <f>IF($AA12="","",IF(INDEX('Per Invoice'!C$2:C$601,$AA12)="","",INDEX('Per Invoice'!C$2:C$601,$AA12)))</f>
        <v/>
      </c>
      <c r="D12">
        <f>IF($AA12="","",IF(INDEX('Per Invoice'!D$2:D$601,$AA12)="","",INDEX('Per Invoice'!D$2:D$601,$AA12)))</f>
        <v/>
      </c>
      <c r="E12" s="14">
        <f>IF($AA12="","",IF(INDEX('Per Invoice'!E$2:E$601,$AA12)="","",INDEX('Per Invoice'!E$2:E$601,$AA12)))</f>
        <v/>
      </c>
      <c r="F12">
        <f>IF($AA12="","",IF(INDEX('Per Invoice'!F$2:F$601,$AA12)="","",INDEX('Per Invoice'!F$2:F$601,$AA12)))</f>
        <v/>
      </c>
      <c r="G12">
        <f>IF($AA12="","",IF(INDEX('Per Invoice'!G$2:G$601,$AA12)="","",INDEX('Per Invoice'!G$2:G$601,$AA12)))</f>
        <v/>
      </c>
      <c r="H12">
        <f>IF($AA12="","",IF(INDEX('Per Invoice'!H$2:H$601,$AA12)="","",INDEX('Per Invoice'!H$2:H$601,$AA12)))</f>
        <v/>
      </c>
      <c r="I12">
        <f>IF($AA12="","",IF(INDEX('Per Invoice'!I$2:I$601,$AA12)="","",INDEX('Per Invoice'!I$2:I$601,$AA12)))</f>
        <v/>
      </c>
      <c r="J12">
        <f>IF($AA12="","",IF(INDEX('Per Invoice'!J$2:J$601,$AA12)="","",INDEX('Per Invoice'!J$2:J$601,$AA12)))</f>
        <v/>
      </c>
      <c r="K12" s="7">
        <f>IF($AA12="","",IF(INDEX('Per Invoice'!K$2:K$601,$AA12)="","",INDEX('Per Invoice'!K$2:K$601,$AA12)))</f>
        <v/>
      </c>
      <c r="L12">
        <f>IF($AA12="","",IF(INDEX('Per Invoice'!L$2:L$601,$AA12)="","",INDEX('Per Invoice'!L$2:L$601,$AA12)))</f>
        <v/>
      </c>
      <c r="M12">
        <f>IF($AA12="","",IF(INDEX('Per Invoice'!M$2:M$601,$AA12)="","",INDEX('Per Invoice'!M$2:M$601,$AA12)))</f>
        <v/>
      </c>
      <c r="N12">
        <f>IF($AA12="","",IF(INDEX('Per Invoice'!N$2:N$601,$AA12)="","",INDEX('Per Invoice'!N$2:N$601,$AA12)))</f>
        <v/>
      </c>
      <c r="O12" s="7">
        <f>IF($AA12="","",IF(INDEX('Per Invoice'!O$2:O$601,$AA12)="","",INDEX('Per Invoice'!O$2:O$601,$AA12)))</f>
        <v/>
      </c>
      <c r="P12" s="7">
        <f>IF($AA12="","",IF(INDEX('Per Invoice'!P$2:P$601,$AA12)="","",INDEX('Per Invoice'!P$2:P$601,$AA12)))</f>
        <v/>
      </c>
      <c r="Q12">
        <f>IF($AA12="","",IF(INDEX('Per Invoice'!Q$2:Q$601,$AA12)="","",INDEX('Per Invoice'!Q$2:Q$601,$AA12)))</f>
        <v/>
      </c>
      <c r="R12" s="7">
        <f>IF($AA12="","",IF(INDEX('Per Invoice'!R$2:R$601,$AA12)="","",INDEX('Per Invoice'!R$2:R$601,$AA12)))</f>
        <v/>
      </c>
      <c r="S12" s="7">
        <f>IF($AA12="","",IF(INDEX('Per Invoice'!S$2:S$601,$AA12)="","",INDEX('Per Invoice'!S$2:S$601,$AA12)))</f>
        <v/>
      </c>
      <c r="T12">
        <f>IF($AA12="","",IF(INDEX('Per Invoice'!T$2:T$601,$AA12)="","",INDEX('Per Invoice'!T$2:T$601,$AA12)))</f>
        <v/>
      </c>
      <c r="U12" s="7">
        <f>IF($AA12="","",IF(INDEX('Per Invoice'!U$2:U$601,$AA12)="","",INDEX('Per Invoice'!U$2:U$601,$AA12)))</f>
        <v/>
      </c>
      <c r="V12" s="7">
        <f>IF($AA12="","",IF(INDEX('Per Invoice'!V$2:V$601,$AA12)="","",INDEX('Per Invoice'!V$2:V$601,$AA12)))</f>
        <v/>
      </c>
      <c r="W12" s="7">
        <f>IF($AA12="","",IF(INDEX('Per Invoice'!W$2:W$601,$AA12)="","",INDEX('Per Invoice'!W$2:W$601,$AA12)))</f>
        <v/>
      </c>
      <c r="X12" s="7">
        <f>IF($AA12="","",IF(INDEX('Per Invoice'!X$2:X$601,$AA12)="","",INDEX('Per Invoice'!X$2:X$601,$AA12)))</f>
        <v/>
      </c>
      <c r="Y12" s="7">
        <f>IF($AA12="","",IF(INDEX('Per Invoice'!Y$2:Y$601,$AA12)="","",INDEX('Per Invoice'!Y$2:Y$601,$AA12)))</f>
        <v/>
      </c>
      <c r="Z12" s="7">
        <f>IF($AA12="","",IF(INDEX('Per Invoice'!Z$2:Z$601,$AA12)="","",INDEX('Per Invoice'!Z$2:Z$601,$AA12)))</f>
        <v/>
      </c>
      <c r="AA12" s="16">
        <f>IFERROR(MATCH(Settings!$C$28&amp;"|"&amp;ROWS($AA$2:$AA12),'Per Invoice'!$AC$2:$AC$601,0),"")</f>
        <v/>
      </c>
    </row>
    <row r="13">
      <c r="A13">
        <f>IF($AA13="","",IF(INDEX('Per Invoice'!A$2:A$601,$AA13)="","",INDEX('Per Invoice'!A$2:A$601,$AA13)))</f>
        <v/>
      </c>
      <c r="B13">
        <f>IF($AA13="","",IF(INDEX('Per Invoice'!B$2:B$601,$AA13)="","",INDEX('Per Invoice'!B$2:B$601,$AA13)))</f>
        <v/>
      </c>
      <c r="C13">
        <f>IF($AA13="","",IF(INDEX('Per Invoice'!C$2:C$601,$AA13)="","",INDEX('Per Invoice'!C$2:C$601,$AA13)))</f>
        <v/>
      </c>
      <c r="D13">
        <f>IF($AA13="","",IF(INDEX('Per Invoice'!D$2:D$601,$AA13)="","",INDEX('Per Invoice'!D$2:D$601,$AA13)))</f>
        <v/>
      </c>
      <c r="E13" s="14">
        <f>IF($AA13="","",IF(INDEX('Per Invoice'!E$2:E$601,$AA13)="","",INDEX('Per Invoice'!E$2:E$601,$AA13)))</f>
        <v/>
      </c>
      <c r="F13">
        <f>IF($AA13="","",IF(INDEX('Per Invoice'!F$2:F$601,$AA13)="","",INDEX('Per Invoice'!F$2:F$601,$AA13)))</f>
        <v/>
      </c>
      <c r="G13">
        <f>IF($AA13="","",IF(INDEX('Per Invoice'!G$2:G$601,$AA13)="","",INDEX('Per Invoice'!G$2:G$601,$AA13)))</f>
        <v/>
      </c>
      <c r="H13">
        <f>IF($AA13="","",IF(INDEX('Per Invoice'!H$2:H$601,$AA13)="","",INDEX('Per Invoice'!H$2:H$601,$AA13)))</f>
        <v/>
      </c>
      <c r="I13">
        <f>IF($AA13="","",IF(INDEX('Per Invoice'!I$2:I$601,$AA13)="","",INDEX('Per Invoice'!I$2:I$601,$AA13)))</f>
        <v/>
      </c>
      <c r="J13">
        <f>IF($AA13="","",IF(INDEX('Per Invoice'!J$2:J$601,$AA13)="","",INDEX('Per Invoice'!J$2:J$601,$AA13)))</f>
        <v/>
      </c>
      <c r="K13" s="7">
        <f>IF($AA13="","",IF(INDEX('Per Invoice'!K$2:K$601,$AA13)="","",INDEX('Per Invoice'!K$2:K$601,$AA13)))</f>
        <v/>
      </c>
      <c r="L13">
        <f>IF($AA13="","",IF(INDEX('Per Invoice'!L$2:L$601,$AA13)="","",INDEX('Per Invoice'!L$2:L$601,$AA13)))</f>
        <v/>
      </c>
      <c r="M13">
        <f>IF($AA13="","",IF(INDEX('Per Invoice'!M$2:M$601,$AA13)="","",INDEX('Per Invoice'!M$2:M$601,$AA13)))</f>
        <v/>
      </c>
      <c r="N13">
        <f>IF($AA13="","",IF(INDEX('Per Invoice'!N$2:N$601,$AA13)="","",INDEX('Per Invoice'!N$2:N$601,$AA13)))</f>
        <v/>
      </c>
      <c r="O13" s="7">
        <f>IF($AA13="","",IF(INDEX('Per Invoice'!O$2:O$601,$AA13)="","",INDEX('Per Invoice'!O$2:O$601,$AA13)))</f>
        <v/>
      </c>
      <c r="P13" s="7">
        <f>IF($AA13="","",IF(INDEX('Per Invoice'!P$2:P$601,$AA13)="","",INDEX('Per Invoice'!P$2:P$601,$AA13)))</f>
        <v/>
      </c>
      <c r="Q13">
        <f>IF($AA13="","",IF(INDEX('Per Invoice'!Q$2:Q$601,$AA13)="","",INDEX('Per Invoice'!Q$2:Q$601,$AA13)))</f>
        <v/>
      </c>
      <c r="R13" s="7">
        <f>IF($AA13="","",IF(INDEX('Per Invoice'!R$2:R$601,$AA13)="","",INDEX('Per Invoice'!R$2:R$601,$AA13)))</f>
        <v/>
      </c>
      <c r="S13" s="7">
        <f>IF($AA13="","",IF(INDEX('Per Invoice'!S$2:S$601,$AA13)="","",INDEX('Per Invoice'!S$2:S$601,$AA13)))</f>
        <v/>
      </c>
      <c r="T13">
        <f>IF($AA13="","",IF(INDEX('Per Invoice'!T$2:T$601,$AA13)="","",INDEX('Per Invoice'!T$2:T$601,$AA13)))</f>
        <v/>
      </c>
      <c r="U13" s="7">
        <f>IF($AA13="","",IF(INDEX('Per Invoice'!U$2:U$601,$AA13)="","",INDEX('Per Invoice'!U$2:U$601,$AA13)))</f>
        <v/>
      </c>
      <c r="V13" s="7">
        <f>IF($AA13="","",IF(INDEX('Per Invoice'!V$2:V$601,$AA13)="","",INDEX('Per Invoice'!V$2:V$601,$AA13)))</f>
        <v/>
      </c>
      <c r="W13" s="7">
        <f>IF($AA13="","",IF(INDEX('Per Invoice'!W$2:W$601,$AA13)="","",INDEX('Per Invoice'!W$2:W$601,$AA13)))</f>
        <v/>
      </c>
      <c r="X13" s="7">
        <f>IF($AA13="","",IF(INDEX('Per Invoice'!X$2:X$601,$AA13)="","",INDEX('Per Invoice'!X$2:X$601,$AA13)))</f>
        <v/>
      </c>
      <c r="Y13" s="7">
        <f>IF($AA13="","",IF(INDEX('Per Invoice'!Y$2:Y$601,$AA13)="","",INDEX('Per Invoice'!Y$2:Y$601,$AA13)))</f>
        <v/>
      </c>
      <c r="Z13" s="7">
        <f>IF($AA13="","",IF(INDEX('Per Invoice'!Z$2:Z$601,$AA13)="","",INDEX('Per Invoice'!Z$2:Z$601,$AA13)))</f>
        <v/>
      </c>
      <c r="AA13" s="16">
        <f>IFERROR(MATCH(Settings!$C$28&amp;"|"&amp;ROWS($AA$2:$AA13),'Per Invoice'!$AC$2:$AC$601,0),"")</f>
        <v/>
      </c>
    </row>
    <row r="14">
      <c r="A14">
        <f>IF($AA14="","",IF(INDEX('Per Invoice'!A$2:A$601,$AA14)="","",INDEX('Per Invoice'!A$2:A$601,$AA14)))</f>
        <v/>
      </c>
      <c r="B14">
        <f>IF($AA14="","",IF(INDEX('Per Invoice'!B$2:B$601,$AA14)="","",INDEX('Per Invoice'!B$2:B$601,$AA14)))</f>
        <v/>
      </c>
      <c r="C14">
        <f>IF($AA14="","",IF(INDEX('Per Invoice'!C$2:C$601,$AA14)="","",INDEX('Per Invoice'!C$2:C$601,$AA14)))</f>
        <v/>
      </c>
      <c r="D14">
        <f>IF($AA14="","",IF(INDEX('Per Invoice'!D$2:D$601,$AA14)="","",INDEX('Per Invoice'!D$2:D$601,$AA14)))</f>
        <v/>
      </c>
      <c r="E14" s="14">
        <f>IF($AA14="","",IF(INDEX('Per Invoice'!E$2:E$601,$AA14)="","",INDEX('Per Invoice'!E$2:E$601,$AA14)))</f>
        <v/>
      </c>
      <c r="F14">
        <f>IF($AA14="","",IF(INDEX('Per Invoice'!F$2:F$601,$AA14)="","",INDEX('Per Invoice'!F$2:F$601,$AA14)))</f>
        <v/>
      </c>
      <c r="G14">
        <f>IF($AA14="","",IF(INDEX('Per Invoice'!G$2:G$601,$AA14)="","",INDEX('Per Invoice'!G$2:G$601,$AA14)))</f>
        <v/>
      </c>
      <c r="H14">
        <f>IF($AA14="","",IF(INDEX('Per Invoice'!H$2:H$601,$AA14)="","",INDEX('Per Invoice'!H$2:H$601,$AA14)))</f>
        <v/>
      </c>
      <c r="I14">
        <f>IF($AA14="","",IF(INDEX('Per Invoice'!I$2:I$601,$AA14)="","",INDEX('Per Invoice'!I$2:I$601,$AA14)))</f>
        <v/>
      </c>
      <c r="J14">
        <f>IF($AA14="","",IF(INDEX('Per Invoice'!J$2:J$601,$AA14)="","",INDEX('Per Invoice'!J$2:J$601,$AA14)))</f>
        <v/>
      </c>
      <c r="K14" s="7">
        <f>IF($AA14="","",IF(INDEX('Per Invoice'!K$2:K$601,$AA14)="","",INDEX('Per Invoice'!K$2:K$601,$AA14)))</f>
        <v/>
      </c>
      <c r="L14">
        <f>IF($AA14="","",IF(INDEX('Per Invoice'!L$2:L$601,$AA14)="","",INDEX('Per Invoice'!L$2:L$601,$AA14)))</f>
        <v/>
      </c>
      <c r="M14">
        <f>IF($AA14="","",IF(INDEX('Per Invoice'!M$2:M$601,$AA14)="","",INDEX('Per Invoice'!M$2:M$601,$AA14)))</f>
        <v/>
      </c>
      <c r="N14">
        <f>IF($AA14="","",IF(INDEX('Per Invoice'!N$2:N$601,$AA14)="","",INDEX('Per Invoice'!N$2:N$601,$AA14)))</f>
        <v/>
      </c>
      <c r="O14" s="7">
        <f>IF($AA14="","",IF(INDEX('Per Invoice'!O$2:O$601,$AA14)="","",INDEX('Per Invoice'!O$2:O$601,$AA14)))</f>
        <v/>
      </c>
      <c r="P14" s="7">
        <f>IF($AA14="","",IF(INDEX('Per Invoice'!P$2:P$601,$AA14)="","",INDEX('Per Invoice'!P$2:P$601,$AA14)))</f>
        <v/>
      </c>
      <c r="Q14">
        <f>IF($AA14="","",IF(INDEX('Per Invoice'!Q$2:Q$601,$AA14)="","",INDEX('Per Invoice'!Q$2:Q$601,$AA14)))</f>
        <v/>
      </c>
      <c r="R14" s="7">
        <f>IF($AA14="","",IF(INDEX('Per Invoice'!R$2:R$601,$AA14)="","",INDEX('Per Invoice'!R$2:R$601,$AA14)))</f>
        <v/>
      </c>
      <c r="S14" s="7">
        <f>IF($AA14="","",IF(INDEX('Per Invoice'!S$2:S$601,$AA14)="","",INDEX('Per Invoice'!S$2:S$601,$AA14)))</f>
        <v/>
      </c>
      <c r="T14">
        <f>IF($AA14="","",IF(INDEX('Per Invoice'!T$2:T$601,$AA14)="","",INDEX('Per Invoice'!T$2:T$601,$AA14)))</f>
        <v/>
      </c>
      <c r="U14" s="7">
        <f>IF($AA14="","",IF(INDEX('Per Invoice'!U$2:U$601,$AA14)="","",INDEX('Per Invoice'!U$2:U$601,$AA14)))</f>
        <v/>
      </c>
      <c r="V14" s="7">
        <f>IF($AA14="","",IF(INDEX('Per Invoice'!V$2:V$601,$AA14)="","",INDEX('Per Invoice'!V$2:V$601,$AA14)))</f>
        <v/>
      </c>
      <c r="W14" s="7">
        <f>IF($AA14="","",IF(INDEX('Per Invoice'!W$2:W$601,$AA14)="","",INDEX('Per Invoice'!W$2:W$601,$AA14)))</f>
        <v/>
      </c>
      <c r="X14" s="7">
        <f>IF($AA14="","",IF(INDEX('Per Invoice'!X$2:X$601,$AA14)="","",INDEX('Per Invoice'!X$2:X$601,$AA14)))</f>
        <v/>
      </c>
      <c r="Y14" s="7">
        <f>IF($AA14="","",IF(INDEX('Per Invoice'!Y$2:Y$601,$AA14)="","",INDEX('Per Invoice'!Y$2:Y$601,$AA14)))</f>
        <v/>
      </c>
      <c r="Z14" s="7">
        <f>IF($AA14="","",IF(INDEX('Per Invoice'!Z$2:Z$601,$AA14)="","",INDEX('Per Invoice'!Z$2:Z$601,$AA14)))</f>
        <v/>
      </c>
      <c r="AA14" s="16">
        <f>IFERROR(MATCH(Settings!$C$28&amp;"|"&amp;ROWS($AA$2:$AA14),'Per Invoice'!$AC$2:$AC$601,0),"")</f>
        <v/>
      </c>
    </row>
    <row r="15">
      <c r="A15">
        <f>IF($AA15="","",IF(INDEX('Per Invoice'!A$2:A$601,$AA15)="","",INDEX('Per Invoice'!A$2:A$601,$AA15)))</f>
        <v/>
      </c>
      <c r="B15">
        <f>IF($AA15="","",IF(INDEX('Per Invoice'!B$2:B$601,$AA15)="","",INDEX('Per Invoice'!B$2:B$601,$AA15)))</f>
        <v/>
      </c>
      <c r="C15">
        <f>IF($AA15="","",IF(INDEX('Per Invoice'!C$2:C$601,$AA15)="","",INDEX('Per Invoice'!C$2:C$601,$AA15)))</f>
        <v/>
      </c>
      <c r="D15">
        <f>IF($AA15="","",IF(INDEX('Per Invoice'!D$2:D$601,$AA15)="","",INDEX('Per Invoice'!D$2:D$601,$AA15)))</f>
        <v/>
      </c>
      <c r="E15" s="14">
        <f>IF($AA15="","",IF(INDEX('Per Invoice'!E$2:E$601,$AA15)="","",INDEX('Per Invoice'!E$2:E$601,$AA15)))</f>
        <v/>
      </c>
      <c r="F15">
        <f>IF($AA15="","",IF(INDEX('Per Invoice'!F$2:F$601,$AA15)="","",INDEX('Per Invoice'!F$2:F$601,$AA15)))</f>
        <v/>
      </c>
      <c r="G15">
        <f>IF($AA15="","",IF(INDEX('Per Invoice'!G$2:G$601,$AA15)="","",INDEX('Per Invoice'!G$2:G$601,$AA15)))</f>
        <v/>
      </c>
      <c r="H15">
        <f>IF($AA15="","",IF(INDEX('Per Invoice'!H$2:H$601,$AA15)="","",INDEX('Per Invoice'!H$2:H$601,$AA15)))</f>
        <v/>
      </c>
      <c r="I15">
        <f>IF($AA15="","",IF(INDEX('Per Invoice'!I$2:I$601,$AA15)="","",INDEX('Per Invoice'!I$2:I$601,$AA15)))</f>
        <v/>
      </c>
      <c r="J15">
        <f>IF($AA15="","",IF(INDEX('Per Invoice'!J$2:J$601,$AA15)="","",INDEX('Per Invoice'!J$2:J$601,$AA15)))</f>
        <v/>
      </c>
      <c r="K15" s="7">
        <f>IF($AA15="","",IF(INDEX('Per Invoice'!K$2:K$601,$AA15)="","",INDEX('Per Invoice'!K$2:K$601,$AA15)))</f>
        <v/>
      </c>
      <c r="L15">
        <f>IF($AA15="","",IF(INDEX('Per Invoice'!L$2:L$601,$AA15)="","",INDEX('Per Invoice'!L$2:L$601,$AA15)))</f>
        <v/>
      </c>
      <c r="M15">
        <f>IF($AA15="","",IF(INDEX('Per Invoice'!M$2:M$601,$AA15)="","",INDEX('Per Invoice'!M$2:M$601,$AA15)))</f>
        <v/>
      </c>
      <c r="N15">
        <f>IF($AA15="","",IF(INDEX('Per Invoice'!N$2:N$601,$AA15)="","",INDEX('Per Invoice'!N$2:N$601,$AA15)))</f>
        <v/>
      </c>
      <c r="O15" s="7">
        <f>IF($AA15="","",IF(INDEX('Per Invoice'!O$2:O$601,$AA15)="","",INDEX('Per Invoice'!O$2:O$601,$AA15)))</f>
        <v/>
      </c>
      <c r="P15" s="7">
        <f>IF($AA15="","",IF(INDEX('Per Invoice'!P$2:P$601,$AA15)="","",INDEX('Per Invoice'!P$2:P$601,$AA15)))</f>
        <v/>
      </c>
      <c r="Q15">
        <f>IF($AA15="","",IF(INDEX('Per Invoice'!Q$2:Q$601,$AA15)="","",INDEX('Per Invoice'!Q$2:Q$601,$AA15)))</f>
        <v/>
      </c>
      <c r="R15" s="7">
        <f>IF($AA15="","",IF(INDEX('Per Invoice'!R$2:R$601,$AA15)="","",INDEX('Per Invoice'!R$2:R$601,$AA15)))</f>
        <v/>
      </c>
      <c r="S15" s="7">
        <f>IF($AA15="","",IF(INDEX('Per Invoice'!S$2:S$601,$AA15)="","",INDEX('Per Invoice'!S$2:S$601,$AA15)))</f>
        <v/>
      </c>
      <c r="T15">
        <f>IF($AA15="","",IF(INDEX('Per Invoice'!T$2:T$601,$AA15)="","",INDEX('Per Invoice'!T$2:T$601,$AA15)))</f>
        <v/>
      </c>
      <c r="U15" s="7">
        <f>IF($AA15="","",IF(INDEX('Per Invoice'!U$2:U$601,$AA15)="","",INDEX('Per Invoice'!U$2:U$601,$AA15)))</f>
        <v/>
      </c>
      <c r="V15" s="7">
        <f>IF($AA15="","",IF(INDEX('Per Invoice'!V$2:V$601,$AA15)="","",INDEX('Per Invoice'!V$2:V$601,$AA15)))</f>
        <v/>
      </c>
      <c r="W15" s="7">
        <f>IF($AA15="","",IF(INDEX('Per Invoice'!W$2:W$601,$AA15)="","",INDEX('Per Invoice'!W$2:W$601,$AA15)))</f>
        <v/>
      </c>
      <c r="X15" s="7">
        <f>IF($AA15="","",IF(INDEX('Per Invoice'!X$2:X$601,$AA15)="","",INDEX('Per Invoice'!X$2:X$601,$AA15)))</f>
        <v/>
      </c>
      <c r="Y15" s="7">
        <f>IF($AA15="","",IF(INDEX('Per Invoice'!Y$2:Y$601,$AA15)="","",INDEX('Per Invoice'!Y$2:Y$601,$AA15)))</f>
        <v/>
      </c>
      <c r="Z15" s="7">
        <f>IF($AA15="","",IF(INDEX('Per Invoice'!Z$2:Z$601,$AA15)="","",INDEX('Per Invoice'!Z$2:Z$601,$AA15)))</f>
        <v/>
      </c>
      <c r="AA15" s="16">
        <f>IFERROR(MATCH(Settings!$C$28&amp;"|"&amp;ROWS($AA$2:$AA15),'Per Invoice'!$AC$2:$AC$601,0),"")</f>
        <v/>
      </c>
    </row>
    <row r="16">
      <c r="A16">
        <f>IF($AA16="","",IF(INDEX('Per Invoice'!A$2:A$601,$AA16)="","",INDEX('Per Invoice'!A$2:A$601,$AA16)))</f>
        <v/>
      </c>
      <c r="B16">
        <f>IF($AA16="","",IF(INDEX('Per Invoice'!B$2:B$601,$AA16)="","",INDEX('Per Invoice'!B$2:B$601,$AA16)))</f>
        <v/>
      </c>
      <c r="C16">
        <f>IF($AA16="","",IF(INDEX('Per Invoice'!C$2:C$601,$AA16)="","",INDEX('Per Invoice'!C$2:C$601,$AA16)))</f>
        <v/>
      </c>
      <c r="D16">
        <f>IF($AA16="","",IF(INDEX('Per Invoice'!D$2:D$601,$AA16)="","",INDEX('Per Invoice'!D$2:D$601,$AA16)))</f>
        <v/>
      </c>
      <c r="E16" s="14">
        <f>IF($AA16="","",IF(INDEX('Per Invoice'!E$2:E$601,$AA16)="","",INDEX('Per Invoice'!E$2:E$601,$AA16)))</f>
        <v/>
      </c>
      <c r="F16">
        <f>IF($AA16="","",IF(INDEX('Per Invoice'!F$2:F$601,$AA16)="","",INDEX('Per Invoice'!F$2:F$601,$AA16)))</f>
        <v/>
      </c>
      <c r="G16">
        <f>IF($AA16="","",IF(INDEX('Per Invoice'!G$2:G$601,$AA16)="","",INDEX('Per Invoice'!G$2:G$601,$AA16)))</f>
        <v/>
      </c>
      <c r="H16">
        <f>IF($AA16="","",IF(INDEX('Per Invoice'!H$2:H$601,$AA16)="","",INDEX('Per Invoice'!H$2:H$601,$AA16)))</f>
        <v/>
      </c>
      <c r="I16">
        <f>IF($AA16="","",IF(INDEX('Per Invoice'!I$2:I$601,$AA16)="","",INDEX('Per Invoice'!I$2:I$601,$AA16)))</f>
        <v/>
      </c>
      <c r="J16">
        <f>IF($AA16="","",IF(INDEX('Per Invoice'!J$2:J$601,$AA16)="","",INDEX('Per Invoice'!J$2:J$601,$AA16)))</f>
        <v/>
      </c>
      <c r="K16" s="7">
        <f>IF($AA16="","",IF(INDEX('Per Invoice'!K$2:K$601,$AA16)="","",INDEX('Per Invoice'!K$2:K$601,$AA16)))</f>
        <v/>
      </c>
      <c r="L16">
        <f>IF($AA16="","",IF(INDEX('Per Invoice'!L$2:L$601,$AA16)="","",INDEX('Per Invoice'!L$2:L$601,$AA16)))</f>
        <v/>
      </c>
      <c r="M16">
        <f>IF($AA16="","",IF(INDEX('Per Invoice'!M$2:M$601,$AA16)="","",INDEX('Per Invoice'!M$2:M$601,$AA16)))</f>
        <v/>
      </c>
      <c r="N16">
        <f>IF($AA16="","",IF(INDEX('Per Invoice'!N$2:N$601,$AA16)="","",INDEX('Per Invoice'!N$2:N$601,$AA16)))</f>
        <v/>
      </c>
      <c r="O16" s="7">
        <f>IF($AA16="","",IF(INDEX('Per Invoice'!O$2:O$601,$AA16)="","",INDEX('Per Invoice'!O$2:O$601,$AA16)))</f>
        <v/>
      </c>
      <c r="P16" s="7">
        <f>IF($AA16="","",IF(INDEX('Per Invoice'!P$2:P$601,$AA16)="","",INDEX('Per Invoice'!P$2:P$601,$AA16)))</f>
        <v/>
      </c>
      <c r="Q16">
        <f>IF($AA16="","",IF(INDEX('Per Invoice'!Q$2:Q$601,$AA16)="","",INDEX('Per Invoice'!Q$2:Q$601,$AA16)))</f>
        <v/>
      </c>
      <c r="R16" s="7">
        <f>IF($AA16="","",IF(INDEX('Per Invoice'!R$2:R$601,$AA16)="","",INDEX('Per Invoice'!R$2:R$601,$AA16)))</f>
        <v/>
      </c>
      <c r="S16" s="7">
        <f>IF($AA16="","",IF(INDEX('Per Invoice'!S$2:S$601,$AA16)="","",INDEX('Per Invoice'!S$2:S$601,$AA16)))</f>
        <v/>
      </c>
      <c r="T16">
        <f>IF($AA16="","",IF(INDEX('Per Invoice'!T$2:T$601,$AA16)="","",INDEX('Per Invoice'!T$2:T$601,$AA16)))</f>
        <v/>
      </c>
      <c r="U16" s="7">
        <f>IF($AA16="","",IF(INDEX('Per Invoice'!U$2:U$601,$AA16)="","",INDEX('Per Invoice'!U$2:U$601,$AA16)))</f>
        <v/>
      </c>
      <c r="V16" s="7">
        <f>IF($AA16="","",IF(INDEX('Per Invoice'!V$2:V$601,$AA16)="","",INDEX('Per Invoice'!V$2:V$601,$AA16)))</f>
        <v/>
      </c>
      <c r="W16" s="7">
        <f>IF($AA16="","",IF(INDEX('Per Invoice'!W$2:W$601,$AA16)="","",INDEX('Per Invoice'!W$2:W$601,$AA16)))</f>
        <v/>
      </c>
      <c r="X16" s="7">
        <f>IF($AA16="","",IF(INDEX('Per Invoice'!X$2:X$601,$AA16)="","",INDEX('Per Invoice'!X$2:X$601,$AA16)))</f>
        <v/>
      </c>
      <c r="Y16" s="7">
        <f>IF($AA16="","",IF(INDEX('Per Invoice'!Y$2:Y$601,$AA16)="","",INDEX('Per Invoice'!Y$2:Y$601,$AA16)))</f>
        <v/>
      </c>
      <c r="Z16" s="7">
        <f>IF($AA16="","",IF(INDEX('Per Invoice'!Z$2:Z$601,$AA16)="","",INDEX('Per Invoice'!Z$2:Z$601,$AA16)))</f>
        <v/>
      </c>
      <c r="AA16" s="16">
        <f>IFERROR(MATCH(Settings!$C$28&amp;"|"&amp;ROWS($AA$2:$AA16),'Per Invoice'!$AC$2:$AC$601,0),"")</f>
        <v/>
      </c>
    </row>
    <row r="17">
      <c r="A17">
        <f>IF($AA17="","",IF(INDEX('Per Invoice'!A$2:A$601,$AA17)="","",INDEX('Per Invoice'!A$2:A$601,$AA17)))</f>
        <v/>
      </c>
      <c r="B17">
        <f>IF($AA17="","",IF(INDEX('Per Invoice'!B$2:B$601,$AA17)="","",INDEX('Per Invoice'!B$2:B$601,$AA17)))</f>
        <v/>
      </c>
      <c r="C17">
        <f>IF($AA17="","",IF(INDEX('Per Invoice'!C$2:C$601,$AA17)="","",INDEX('Per Invoice'!C$2:C$601,$AA17)))</f>
        <v/>
      </c>
      <c r="D17">
        <f>IF($AA17="","",IF(INDEX('Per Invoice'!D$2:D$601,$AA17)="","",INDEX('Per Invoice'!D$2:D$601,$AA17)))</f>
        <v/>
      </c>
      <c r="E17" s="14">
        <f>IF($AA17="","",IF(INDEX('Per Invoice'!E$2:E$601,$AA17)="","",INDEX('Per Invoice'!E$2:E$601,$AA17)))</f>
        <v/>
      </c>
      <c r="F17">
        <f>IF($AA17="","",IF(INDEX('Per Invoice'!F$2:F$601,$AA17)="","",INDEX('Per Invoice'!F$2:F$601,$AA17)))</f>
        <v/>
      </c>
      <c r="G17">
        <f>IF($AA17="","",IF(INDEX('Per Invoice'!G$2:G$601,$AA17)="","",INDEX('Per Invoice'!G$2:G$601,$AA17)))</f>
        <v/>
      </c>
      <c r="H17">
        <f>IF($AA17="","",IF(INDEX('Per Invoice'!H$2:H$601,$AA17)="","",INDEX('Per Invoice'!H$2:H$601,$AA17)))</f>
        <v/>
      </c>
      <c r="I17">
        <f>IF($AA17="","",IF(INDEX('Per Invoice'!I$2:I$601,$AA17)="","",INDEX('Per Invoice'!I$2:I$601,$AA17)))</f>
        <v/>
      </c>
      <c r="J17">
        <f>IF($AA17="","",IF(INDEX('Per Invoice'!J$2:J$601,$AA17)="","",INDEX('Per Invoice'!J$2:J$601,$AA17)))</f>
        <v/>
      </c>
      <c r="K17" s="7">
        <f>IF($AA17="","",IF(INDEX('Per Invoice'!K$2:K$601,$AA17)="","",INDEX('Per Invoice'!K$2:K$601,$AA17)))</f>
        <v/>
      </c>
      <c r="L17">
        <f>IF($AA17="","",IF(INDEX('Per Invoice'!L$2:L$601,$AA17)="","",INDEX('Per Invoice'!L$2:L$601,$AA17)))</f>
        <v/>
      </c>
      <c r="M17">
        <f>IF($AA17="","",IF(INDEX('Per Invoice'!M$2:M$601,$AA17)="","",INDEX('Per Invoice'!M$2:M$601,$AA17)))</f>
        <v/>
      </c>
      <c r="N17">
        <f>IF($AA17="","",IF(INDEX('Per Invoice'!N$2:N$601,$AA17)="","",INDEX('Per Invoice'!N$2:N$601,$AA17)))</f>
        <v/>
      </c>
      <c r="O17" s="7">
        <f>IF($AA17="","",IF(INDEX('Per Invoice'!O$2:O$601,$AA17)="","",INDEX('Per Invoice'!O$2:O$601,$AA17)))</f>
        <v/>
      </c>
      <c r="P17" s="7">
        <f>IF($AA17="","",IF(INDEX('Per Invoice'!P$2:P$601,$AA17)="","",INDEX('Per Invoice'!P$2:P$601,$AA17)))</f>
        <v/>
      </c>
      <c r="Q17">
        <f>IF($AA17="","",IF(INDEX('Per Invoice'!Q$2:Q$601,$AA17)="","",INDEX('Per Invoice'!Q$2:Q$601,$AA17)))</f>
        <v/>
      </c>
      <c r="R17" s="7">
        <f>IF($AA17="","",IF(INDEX('Per Invoice'!R$2:R$601,$AA17)="","",INDEX('Per Invoice'!R$2:R$601,$AA17)))</f>
        <v/>
      </c>
      <c r="S17" s="7">
        <f>IF($AA17="","",IF(INDEX('Per Invoice'!S$2:S$601,$AA17)="","",INDEX('Per Invoice'!S$2:S$601,$AA17)))</f>
        <v/>
      </c>
      <c r="T17">
        <f>IF($AA17="","",IF(INDEX('Per Invoice'!T$2:T$601,$AA17)="","",INDEX('Per Invoice'!T$2:T$601,$AA17)))</f>
        <v/>
      </c>
      <c r="U17" s="7">
        <f>IF($AA17="","",IF(INDEX('Per Invoice'!U$2:U$601,$AA17)="","",INDEX('Per Invoice'!U$2:U$601,$AA17)))</f>
        <v/>
      </c>
      <c r="V17" s="7">
        <f>IF($AA17="","",IF(INDEX('Per Invoice'!V$2:V$601,$AA17)="","",INDEX('Per Invoice'!V$2:V$601,$AA17)))</f>
        <v/>
      </c>
      <c r="W17" s="7">
        <f>IF($AA17="","",IF(INDEX('Per Invoice'!W$2:W$601,$AA17)="","",INDEX('Per Invoice'!W$2:W$601,$AA17)))</f>
        <v/>
      </c>
      <c r="X17" s="7">
        <f>IF($AA17="","",IF(INDEX('Per Invoice'!X$2:X$601,$AA17)="","",INDEX('Per Invoice'!X$2:X$601,$AA17)))</f>
        <v/>
      </c>
      <c r="Y17" s="7">
        <f>IF($AA17="","",IF(INDEX('Per Invoice'!Y$2:Y$601,$AA17)="","",INDEX('Per Invoice'!Y$2:Y$601,$AA17)))</f>
        <v/>
      </c>
      <c r="Z17" s="7">
        <f>IF($AA17="","",IF(INDEX('Per Invoice'!Z$2:Z$601,$AA17)="","",INDEX('Per Invoice'!Z$2:Z$601,$AA17)))</f>
        <v/>
      </c>
      <c r="AA17" s="16">
        <f>IFERROR(MATCH(Settings!$C$28&amp;"|"&amp;ROWS($AA$2:$AA17),'Per Invoice'!$AC$2:$AC$601,0),"")</f>
        <v/>
      </c>
    </row>
    <row r="18">
      <c r="A18">
        <f>IF($AA18="","",IF(INDEX('Per Invoice'!A$2:A$601,$AA18)="","",INDEX('Per Invoice'!A$2:A$601,$AA18)))</f>
        <v/>
      </c>
      <c r="B18">
        <f>IF($AA18="","",IF(INDEX('Per Invoice'!B$2:B$601,$AA18)="","",INDEX('Per Invoice'!B$2:B$601,$AA18)))</f>
        <v/>
      </c>
      <c r="C18">
        <f>IF($AA18="","",IF(INDEX('Per Invoice'!C$2:C$601,$AA18)="","",INDEX('Per Invoice'!C$2:C$601,$AA18)))</f>
        <v/>
      </c>
      <c r="D18">
        <f>IF($AA18="","",IF(INDEX('Per Invoice'!D$2:D$601,$AA18)="","",INDEX('Per Invoice'!D$2:D$601,$AA18)))</f>
        <v/>
      </c>
      <c r="E18" s="14">
        <f>IF($AA18="","",IF(INDEX('Per Invoice'!E$2:E$601,$AA18)="","",INDEX('Per Invoice'!E$2:E$601,$AA18)))</f>
        <v/>
      </c>
      <c r="F18">
        <f>IF($AA18="","",IF(INDEX('Per Invoice'!F$2:F$601,$AA18)="","",INDEX('Per Invoice'!F$2:F$601,$AA18)))</f>
        <v/>
      </c>
      <c r="G18">
        <f>IF($AA18="","",IF(INDEX('Per Invoice'!G$2:G$601,$AA18)="","",INDEX('Per Invoice'!G$2:G$601,$AA18)))</f>
        <v/>
      </c>
      <c r="H18">
        <f>IF($AA18="","",IF(INDEX('Per Invoice'!H$2:H$601,$AA18)="","",INDEX('Per Invoice'!H$2:H$601,$AA18)))</f>
        <v/>
      </c>
      <c r="I18">
        <f>IF($AA18="","",IF(INDEX('Per Invoice'!I$2:I$601,$AA18)="","",INDEX('Per Invoice'!I$2:I$601,$AA18)))</f>
        <v/>
      </c>
      <c r="J18">
        <f>IF($AA18="","",IF(INDEX('Per Invoice'!J$2:J$601,$AA18)="","",INDEX('Per Invoice'!J$2:J$601,$AA18)))</f>
        <v/>
      </c>
      <c r="K18" s="7">
        <f>IF($AA18="","",IF(INDEX('Per Invoice'!K$2:K$601,$AA18)="","",INDEX('Per Invoice'!K$2:K$601,$AA18)))</f>
        <v/>
      </c>
      <c r="L18">
        <f>IF($AA18="","",IF(INDEX('Per Invoice'!L$2:L$601,$AA18)="","",INDEX('Per Invoice'!L$2:L$601,$AA18)))</f>
        <v/>
      </c>
      <c r="M18">
        <f>IF($AA18="","",IF(INDEX('Per Invoice'!M$2:M$601,$AA18)="","",INDEX('Per Invoice'!M$2:M$601,$AA18)))</f>
        <v/>
      </c>
      <c r="N18">
        <f>IF($AA18="","",IF(INDEX('Per Invoice'!N$2:N$601,$AA18)="","",INDEX('Per Invoice'!N$2:N$601,$AA18)))</f>
        <v/>
      </c>
      <c r="O18" s="7">
        <f>IF($AA18="","",IF(INDEX('Per Invoice'!O$2:O$601,$AA18)="","",INDEX('Per Invoice'!O$2:O$601,$AA18)))</f>
        <v/>
      </c>
      <c r="P18" s="7">
        <f>IF($AA18="","",IF(INDEX('Per Invoice'!P$2:P$601,$AA18)="","",INDEX('Per Invoice'!P$2:P$601,$AA18)))</f>
        <v/>
      </c>
      <c r="Q18">
        <f>IF($AA18="","",IF(INDEX('Per Invoice'!Q$2:Q$601,$AA18)="","",INDEX('Per Invoice'!Q$2:Q$601,$AA18)))</f>
        <v/>
      </c>
      <c r="R18" s="7">
        <f>IF($AA18="","",IF(INDEX('Per Invoice'!R$2:R$601,$AA18)="","",INDEX('Per Invoice'!R$2:R$601,$AA18)))</f>
        <v/>
      </c>
      <c r="S18" s="7">
        <f>IF($AA18="","",IF(INDEX('Per Invoice'!S$2:S$601,$AA18)="","",INDEX('Per Invoice'!S$2:S$601,$AA18)))</f>
        <v/>
      </c>
      <c r="T18">
        <f>IF($AA18="","",IF(INDEX('Per Invoice'!T$2:T$601,$AA18)="","",INDEX('Per Invoice'!T$2:T$601,$AA18)))</f>
        <v/>
      </c>
      <c r="U18" s="7">
        <f>IF($AA18="","",IF(INDEX('Per Invoice'!U$2:U$601,$AA18)="","",INDEX('Per Invoice'!U$2:U$601,$AA18)))</f>
        <v/>
      </c>
      <c r="V18" s="7">
        <f>IF($AA18="","",IF(INDEX('Per Invoice'!V$2:V$601,$AA18)="","",INDEX('Per Invoice'!V$2:V$601,$AA18)))</f>
        <v/>
      </c>
      <c r="W18" s="7">
        <f>IF($AA18="","",IF(INDEX('Per Invoice'!W$2:W$601,$AA18)="","",INDEX('Per Invoice'!W$2:W$601,$AA18)))</f>
        <v/>
      </c>
      <c r="X18" s="7">
        <f>IF($AA18="","",IF(INDEX('Per Invoice'!X$2:X$601,$AA18)="","",INDEX('Per Invoice'!X$2:X$601,$AA18)))</f>
        <v/>
      </c>
      <c r="Y18" s="7">
        <f>IF($AA18="","",IF(INDEX('Per Invoice'!Y$2:Y$601,$AA18)="","",INDEX('Per Invoice'!Y$2:Y$601,$AA18)))</f>
        <v/>
      </c>
      <c r="Z18" s="7">
        <f>IF($AA18="","",IF(INDEX('Per Invoice'!Z$2:Z$601,$AA18)="","",INDEX('Per Invoice'!Z$2:Z$601,$AA18)))</f>
        <v/>
      </c>
      <c r="AA18" s="16">
        <f>IFERROR(MATCH(Settings!$C$28&amp;"|"&amp;ROWS($AA$2:$AA18),'Per Invoice'!$AC$2:$AC$601,0),"")</f>
        <v/>
      </c>
    </row>
    <row r="19">
      <c r="A19">
        <f>IF($AA19="","",IF(INDEX('Per Invoice'!A$2:A$601,$AA19)="","",INDEX('Per Invoice'!A$2:A$601,$AA19)))</f>
        <v/>
      </c>
      <c r="B19">
        <f>IF($AA19="","",IF(INDEX('Per Invoice'!B$2:B$601,$AA19)="","",INDEX('Per Invoice'!B$2:B$601,$AA19)))</f>
        <v/>
      </c>
      <c r="C19">
        <f>IF($AA19="","",IF(INDEX('Per Invoice'!C$2:C$601,$AA19)="","",INDEX('Per Invoice'!C$2:C$601,$AA19)))</f>
        <v/>
      </c>
      <c r="D19">
        <f>IF($AA19="","",IF(INDEX('Per Invoice'!D$2:D$601,$AA19)="","",INDEX('Per Invoice'!D$2:D$601,$AA19)))</f>
        <v/>
      </c>
      <c r="E19" s="14">
        <f>IF($AA19="","",IF(INDEX('Per Invoice'!E$2:E$601,$AA19)="","",INDEX('Per Invoice'!E$2:E$601,$AA19)))</f>
        <v/>
      </c>
      <c r="F19">
        <f>IF($AA19="","",IF(INDEX('Per Invoice'!F$2:F$601,$AA19)="","",INDEX('Per Invoice'!F$2:F$601,$AA19)))</f>
        <v/>
      </c>
      <c r="G19">
        <f>IF($AA19="","",IF(INDEX('Per Invoice'!G$2:G$601,$AA19)="","",INDEX('Per Invoice'!G$2:G$601,$AA19)))</f>
        <v/>
      </c>
      <c r="H19">
        <f>IF($AA19="","",IF(INDEX('Per Invoice'!H$2:H$601,$AA19)="","",INDEX('Per Invoice'!H$2:H$601,$AA19)))</f>
        <v/>
      </c>
      <c r="I19">
        <f>IF($AA19="","",IF(INDEX('Per Invoice'!I$2:I$601,$AA19)="","",INDEX('Per Invoice'!I$2:I$601,$AA19)))</f>
        <v/>
      </c>
      <c r="J19">
        <f>IF($AA19="","",IF(INDEX('Per Invoice'!J$2:J$601,$AA19)="","",INDEX('Per Invoice'!J$2:J$601,$AA19)))</f>
        <v/>
      </c>
      <c r="K19" s="7">
        <f>IF($AA19="","",IF(INDEX('Per Invoice'!K$2:K$601,$AA19)="","",INDEX('Per Invoice'!K$2:K$601,$AA19)))</f>
        <v/>
      </c>
      <c r="L19">
        <f>IF($AA19="","",IF(INDEX('Per Invoice'!L$2:L$601,$AA19)="","",INDEX('Per Invoice'!L$2:L$601,$AA19)))</f>
        <v/>
      </c>
      <c r="M19">
        <f>IF($AA19="","",IF(INDEX('Per Invoice'!M$2:M$601,$AA19)="","",INDEX('Per Invoice'!M$2:M$601,$AA19)))</f>
        <v/>
      </c>
      <c r="N19">
        <f>IF($AA19="","",IF(INDEX('Per Invoice'!N$2:N$601,$AA19)="","",INDEX('Per Invoice'!N$2:N$601,$AA19)))</f>
        <v/>
      </c>
      <c r="O19" s="7">
        <f>IF($AA19="","",IF(INDEX('Per Invoice'!O$2:O$601,$AA19)="","",INDEX('Per Invoice'!O$2:O$601,$AA19)))</f>
        <v/>
      </c>
      <c r="P19" s="7">
        <f>IF($AA19="","",IF(INDEX('Per Invoice'!P$2:P$601,$AA19)="","",INDEX('Per Invoice'!P$2:P$601,$AA19)))</f>
        <v/>
      </c>
      <c r="Q19">
        <f>IF($AA19="","",IF(INDEX('Per Invoice'!Q$2:Q$601,$AA19)="","",INDEX('Per Invoice'!Q$2:Q$601,$AA19)))</f>
        <v/>
      </c>
      <c r="R19" s="7">
        <f>IF($AA19="","",IF(INDEX('Per Invoice'!R$2:R$601,$AA19)="","",INDEX('Per Invoice'!R$2:R$601,$AA19)))</f>
        <v/>
      </c>
      <c r="S19" s="7">
        <f>IF($AA19="","",IF(INDEX('Per Invoice'!S$2:S$601,$AA19)="","",INDEX('Per Invoice'!S$2:S$601,$AA19)))</f>
        <v/>
      </c>
      <c r="T19">
        <f>IF($AA19="","",IF(INDEX('Per Invoice'!T$2:T$601,$AA19)="","",INDEX('Per Invoice'!T$2:T$601,$AA19)))</f>
        <v/>
      </c>
      <c r="U19" s="7">
        <f>IF($AA19="","",IF(INDEX('Per Invoice'!U$2:U$601,$AA19)="","",INDEX('Per Invoice'!U$2:U$601,$AA19)))</f>
        <v/>
      </c>
      <c r="V19" s="7">
        <f>IF($AA19="","",IF(INDEX('Per Invoice'!V$2:V$601,$AA19)="","",INDEX('Per Invoice'!V$2:V$601,$AA19)))</f>
        <v/>
      </c>
      <c r="W19" s="7">
        <f>IF($AA19="","",IF(INDEX('Per Invoice'!W$2:W$601,$AA19)="","",INDEX('Per Invoice'!W$2:W$601,$AA19)))</f>
        <v/>
      </c>
      <c r="X19" s="7">
        <f>IF($AA19="","",IF(INDEX('Per Invoice'!X$2:X$601,$AA19)="","",INDEX('Per Invoice'!X$2:X$601,$AA19)))</f>
        <v/>
      </c>
      <c r="Y19" s="7">
        <f>IF($AA19="","",IF(INDEX('Per Invoice'!Y$2:Y$601,$AA19)="","",INDEX('Per Invoice'!Y$2:Y$601,$AA19)))</f>
        <v/>
      </c>
      <c r="Z19" s="7">
        <f>IF($AA19="","",IF(INDEX('Per Invoice'!Z$2:Z$601,$AA19)="","",INDEX('Per Invoice'!Z$2:Z$601,$AA19)))</f>
        <v/>
      </c>
      <c r="AA19" s="16">
        <f>IFERROR(MATCH(Settings!$C$28&amp;"|"&amp;ROWS($AA$2:$AA19),'Per Invoice'!$AC$2:$AC$601,0),"")</f>
        <v/>
      </c>
    </row>
    <row r="20">
      <c r="A20">
        <f>IF($AA20="","",IF(INDEX('Per Invoice'!A$2:A$601,$AA20)="","",INDEX('Per Invoice'!A$2:A$601,$AA20)))</f>
        <v/>
      </c>
      <c r="B20">
        <f>IF($AA20="","",IF(INDEX('Per Invoice'!B$2:B$601,$AA20)="","",INDEX('Per Invoice'!B$2:B$601,$AA20)))</f>
        <v/>
      </c>
      <c r="C20">
        <f>IF($AA20="","",IF(INDEX('Per Invoice'!C$2:C$601,$AA20)="","",INDEX('Per Invoice'!C$2:C$601,$AA20)))</f>
        <v/>
      </c>
      <c r="D20">
        <f>IF($AA20="","",IF(INDEX('Per Invoice'!D$2:D$601,$AA20)="","",INDEX('Per Invoice'!D$2:D$601,$AA20)))</f>
        <v/>
      </c>
      <c r="E20" s="14">
        <f>IF($AA20="","",IF(INDEX('Per Invoice'!E$2:E$601,$AA20)="","",INDEX('Per Invoice'!E$2:E$601,$AA20)))</f>
        <v/>
      </c>
      <c r="F20">
        <f>IF($AA20="","",IF(INDEX('Per Invoice'!F$2:F$601,$AA20)="","",INDEX('Per Invoice'!F$2:F$601,$AA20)))</f>
        <v/>
      </c>
      <c r="G20">
        <f>IF($AA20="","",IF(INDEX('Per Invoice'!G$2:G$601,$AA20)="","",INDEX('Per Invoice'!G$2:G$601,$AA20)))</f>
        <v/>
      </c>
      <c r="H20">
        <f>IF($AA20="","",IF(INDEX('Per Invoice'!H$2:H$601,$AA20)="","",INDEX('Per Invoice'!H$2:H$601,$AA20)))</f>
        <v/>
      </c>
      <c r="I20">
        <f>IF($AA20="","",IF(INDEX('Per Invoice'!I$2:I$601,$AA20)="","",INDEX('Per Invoice'!I$2:I$601,$AA20)))</f>
        <v/>
      </c>
      <c r="J20">
        <f>IF($AA20="","",IF(INDEX('Per Invoice'!J$2:J$601,$AA20)="","",INDEX('Per Invoice'!J$2:J$601,$AA20)))</f>
        <v/>
      </c>
      <c r="K20" s="7">
        <f>IF($AA20="","",IF(INDEX('Per Invoice'!K$2:K$601,$AA20)="","",INDEX('Per Invoice'!K$2:K$601,$AA20)))</f>
        <v/>
      </c>
      <c r="L20">
        <f>IF($AA20="","",IF(INDEX('Per Invoice'!L$2:L$601,$AA20)="","",INDEX('Per Invoice'!L$2:L$601,$AA20)))</f>
        <v/>
      </c>
      <c r="M20">
        <f>IF($AA20="","",IF(INDEX('Per Invoice'!M$2:M$601,$AA20)="","",INDEX('Per Invoice'!M$2:M$601,$AA20)))</f>
        <v/>
      </c>
      <c r="N20">
        <f>IF($AA20="","",IF(INDEX('Per Invoice'!N$2:N$601,$AA20)="","",INDEX('Per Invoice'!N$2:N$601,$AA20)))</f>
        <v/>
      </c>
      <c r="O20" s="7">
        <f>IF($AA20="","",IF(INDEX('Per Invoice'!O$2:O$601,$AA20)="","",INDEX('Per Invoice'!O$2:O$601,$AA20)))</f>
        <v/>
      </c>
      <c r="P20" s="7">
        <f>IF($AA20="","",IF(INDEX('Per Invoice'!P$2:P$601,$AA20)="","",INDEX('Per Invoice'!P$2:P$601,$AA20)))</f>
        <v/>
      </c>
      <c r="Q20">
        <f>IF($AA20="","",IF(INDEX('Per Invoice'!Q$2:Q$601,$AA20)="","",INDEX('Per Invoice'!Q$2:Q$601,$AA20)))</f>
        <v/>
      </c>
      <c r="R20" s="7">
        <f>IF($AA20="","",IF(INDEX('Per Invoice'!R$2:R$601,$AA20)="","",INDEX('Per Invoice'!R$2:R$601,$AA20)))</f>
        <v/>
      </c>
      <c r="S20" s="7">
        <f>IF($AA20="","",IF(INDEX('Per Invoice'!S$2:S$601,$AA20)="","",INDEX('Per Invoice'!S$2:S$601,$AA20)))</f>
        <v/>
      </c>
      <c r="T20">
        <f>IF($AA20="","",IF(INDEX('Per Invoice'!T$2:T$601,$AA20)="","",INDEX('Per Invoice'!T$2:T$601,$AA20)))</f>
        <v/>
      </c>
      <c r="U20" s="7">
        <f>IF($AA20="","",IF(INDEX('Per Invoice'!U$2:U$601,$AA20)="","",INDEX('Per Invoice'!U$2:U$601,$AA20)))</f>
        <v/>
      </c>
      <c r="V20" s="7">
        <f>IF($AA20="","",IF(INDEX('Per Invoice'!V$2:V$601,$AA20)="","",INDEX('Per Invoice'!V$2:V$601,$AA20)))</f>
        <v/>
      </c>
      <c r="W20" s="7">
        <f>IF($AA20="","",IF(INDEX('Per Invoice'!W$2:W$601,$AA20)="","",INDEX('Per Invoice'!W$2:W$601,$AA20)))</f>
        <v/>
      </c>
      <c r="X20" s="7">
        <f>IF($AA20="","",IF(INDEX('Per Invoice'!X$2:X$601,$AA20)="","",INDEX('Per Invoice'!X$2:X$601,$AA20)))</f>
        <v/>
      </c>
      <c r="Y20" s="7">
        <f>IF($AA20="","",IF(INDEX('Per Invoice'!Y$2:Y$601,$AA20)="","",INDEX('Per Invoice'!Y$2:Y$601,$AA20)))</f>
        <v/>
      </c>
      <c r="Z20" s="7">
        <f>IF($AA20="","",IF(INDEX('Per Invoice'!Z$2:Z$601,$AA20)="","",INDEX('Per Invoice'!Z$2:Z$601,$AA20)))</f>
        <v/>
      </c>
      <c r="AA20" s="16">
        <f>IFERROR(MATCH(Settings!$C$28&amp;"|"&amp;ROWS($AA$2:$AA20),'Per Invoice'!$AC$2:$AC$601,0),"")</f>
        <v/>
      </c>
    </row>
    <row r="21">
      <c r="A21">
        <f>IF($AA21="","",IF(INDEX('Per Invoice'!A$2:A$601,$AA21)="","",INDEX('Per Invoice'!A$2:A$601,$AA21)))</f>
        <v/>
      </c>
      <c r="B21">
        <f>IF($AA21="","",IF(INDEX('Per Invoice'!B$2:B$601,$AA21)="","",INDEX('Per Invoice'!B$2:B$601,$AA21)))</f>
        <v/>
      </c>
      <c r="C21">
        <f>IF($AA21="","",IF(INDEX('Per Invoice'!C$2:C$601,$AA21)="","",INDEX('Per Invoice'!C$2:C$601,$AA21)))</f>
        <v/>
      </c>
      <c r="D21">
        <f>IF($AA21="","",IF(INDEX('Per Invoice'!D$2:D$601,$AA21)="","",INDEX('Per Invoice'!D$2:D$601,$AA21)))</f>
        <v/>
      </c>
      <c r="E21" s="14">
        <f>IF($AA21="","",IF(INDEX('Per Invoice'!E$2:E$601,$AA21)="","",INDEX('Per Invoice'!E$2:E$601,$AA21)))</f>
        <v/>
      </c>
      <c r="F21">
        <f>IF($AA21="","",IF(INDEX('Per Invoice'!F$2:F$601,$AA21)="","",INDEX('Per Invoice'!F$2:F$601,$AA21)))</f>
        <v/>
      </c>
      <c r="G21">
        <f>IF($AA21="","",IF(INDEX('Per Invoice'!G$2:G$601,$AA21)="","",INDEX('Per Invoice'!G$2:G$601,$AA21)))</f>
        <v/>
      </c>
      <c r="H21">
        <f>IF($AA21="","",IF(INDEX('Per Invoice'!H$2:H$601,$AA21)="","",INDEX('Per Invoice'!H$2:H$601,$AA21)))</f>
        <v/>
      </c>
      <c r="I21">
        <f>IF($AA21="","",IF(INDEX('Per Invoice'!I$2:I$601,$AA21)="","",INDEX('Per Invoice'!I$2:I$601,$AA21)))</f>
        <v/>
      </c>
      <c r="J21">
        <f>IF($AA21="","",IF(INDEX('Per Invoice'!J$2:J$601,$AA21)="","",INDEX('Per Invoice'!J$2:J$601,$AA21)))</f>
        <v/>
      </c>
      <c r="K21" s="7">
        <f>IF($AA21="","",IF(INDEX('Per Invoice'!K$2:K$601,$AA21)="","",INDEX('Per Invoice'!K$2:K$601,$AA21)))</f>
        <v/>
      </c>
      <c r="L21">
        <f>IF($AA21="","",IF(INDEX('Per Invoice'!L$2:L$601,$AA21)="","",INDEX('Per Invoice'!L$2:L$601,$AA21)))</f>
        <v/>
      </c>
      <c r="M21">
        <f>IF($AA21="","",IF(INDEX('Per Invoice'!M$2:M$601,$AA21)="","",INDEX('Per Invoice'!M$2:M$601,$AA21)))</f>
        <v/>
      </c>
      <c r="N21">
        <f>IF($AA21="","",IF(INDEX('Per Invoice'!N$2:N$601,$AA21)="","",INDEX('Per Invoice'!N$2:N$601,$AA21)))</f>
        <v/>
      </c>
      <c r="O21" s="7">
        <f>IF($AA21="","",IF(INDEX('Per Invoice'!O$2:O$601,$AA21)="","",INDEX('Per Invoice'!O$2:O$601,$AA21)))</f>
        <v/>
      </c>
      <c r="P21" s="7">
        <f>IF($AA21="","",IF(INDEX('Per Invoice'!P$2:P$601,$AA21)="","",INDEX('Per Invoice'!P$2:P$601,$AA21)))</f>
        <v/>
      </c>
      <c r="Q21">
        <f>IF($AA21="","",IF(INDEX('Per Invoice'!Q$2:Q$601,$AA21)="","",INDEX('Per Invoice'!Q$2:Q$601,$AA21)))</f>
        <v/>
      </c>
      <c r="R21" s="7">
        <f>IF($AA21="","",IF(INDEX('Per Invoice'!R$2:R$601,$AA21)="","",INDEX('Per Invoice'!R$2:R$601,$AA21)))</f>
        <v/>
      </c>
      <c r="S21" s="7">
        <f>IF($AA21="","",IF(INDEX('Per Invoice'!S$2:S$601,$AA21)="","",INDEX('Per Invoice'!S$2:S$601,$AA21)))</f>
        <v/>
      </c>
      <c r="T21">
        <f>IF($AA21="","",IF(INDEX('Per Invoice'!T$2:T$601,$AA21)="","",INDEX('Per Invoice'!T$2:T$601,$AA21)))</f>
        <v/>
      </c>
      <c r="U21" s="7">
        <f>IF($AA21="","",IF(INDEX('Per Invoice'!U$2:U$601,$AA21)="","",INDEX('Per Invoice'!U$2:U$601,$AA21)))</f>
        <v/>
      </c>
      <c r="V21" s="7">
        <f>IF($AA21="","",IF(INDEX('Per Invoice'!V$2:V$601,$AA21)="","",INDEX('Per Invoice'!V$2:V$601,$AA21)))</f>
        <v/>
      </c>
      <c r="W21" s="7">
        <f>IF($AA21="","",IF(INDEX('Per Invoice'!W$2:W$601,$AA21)="","",INDEX('Per Invoice'!W$2:W$601,$AA21)))</f>
        <v/>
      </c>
      <c r="X21" s="7">
        <f>IF($AA21="","",IF(INDEX('Per Invoice'!X$2:X$601,$AA21)="","",INDEX('Per Invoice'!X$2:X$601,$AA21)))</f>
        <v/>
      </c>
      <c r="Y21" s="7">
        <f>IF($AA21="","",IF(INDEX('Per Invoice'!Y$2:Y$601,$AA21)="","",INDEX('Per Invoice'!Y$2:Y$601,$AA21)))</f>
        <v/>
      </c>
      <c r="Z21" s="7">
        <f>IF($AA21="","",IF(INDEX('Per Invoice'!Z$2:Z$601,$AA21)="","",INDEX('Per Invoice'!Z$2:Z$601,$AA21)))</f>
        <v/>
      </c>
      <c r="AA21" s="16">
        <f>IFERROR(MATCH(Settings!$C$28&amp;"|"&amp;ROWS($AA$2:$AA21),'Per Invoice'!$AC$2:$AC$601,0),"")</f>
        <v/>
      </c>
    </row>
    <row r="22">
      <c r="A22">
        <f>IF($AA22="","",IF(INDEX('Per Invoice'!A$2:A$601,$AA22)="","",INDEX('Per Invoice'!A$2:A$601,$AA22)))</f>
        <v/>
      </c>
      <c r="B22">
        <f>IF($AA22="","",IF(INDEX('Per Invoice'!B$2:B$601,$AA22)="","",INDEX('Per Invoice'!B$2:B$601,$AA22)))</f>
        <v/>
      </c>
      <c r="C22">
        <f>IF($AA22="","",IF(INDEX('Per Invoice'!C$2:C$601,$AA22)="","",INDEX('Per Invoice'!C$2:C$601,$AA22)))</f>
        <v/>
      </c>
      <c r="D22">
        <f>IF($AA22="","",IF(INDEX('Per Invoice'!D$2:D$601,$AA22)="","",INDEX('Per Invoice'!D$2:D$601,$AA22)))</f>
        <v/>
      </c>
      <c r="E22" s="14">
        <f>IF($AA22="","",IF(INDEX('Per Invoice'!E$2:E$601,$AA22)="","",INDEX('Per Invoice'!E$2:E$601,$AA22)))</f>
        <v/>
      </c>
      <c r="F22">
        <f>IF($AA22="","",IF(INDEX('Per Invoice'!F$2:F$601,$AA22)="","",INDEX('Per Invoice'!F$2:F$601,$AA22)))</f>
        <v/>
      </c>
      <c r="G22">
        <f>IF($AA22="","",IF(INDEX('Per Invoice'!G$2:G$601,$AA22)="","",INDEX('Per Invoice'!G$2:G$601,$AA22)))</f>
        <v/>
      </c>
      <c r="H22">
        <f>IF($AA22="","",IF(INDEX('Per Invoice'!H$2:H$601,$AA22)="","",INDEX('Per Invoice'!H$2:H$601,$AA22)))</f>
        <v/>
      </c>
      <c r="I22">
        <f>IF($AA22="","",IF(INDEX('Per Invoice'!I$2:I$601,$AA22)="","",INDEX('Per Invoice'!I$2:I$601,$AA22)))</f>
        <v/>
      </c>
      <c r="J22">
        <f>IF($AA22="","",IF(INDEX('Per Invoice'!J$2:J$601,$AA22)="","",INDEX('Per Invoice'!J$2:J$601,$AA22)))</f>
        <v/>
      </c>
      <c r="K22" s="7">
        <f>IF($AA22="","",IF(INDEX('Per Invoice'!K$2:K$601,$AA22)="","",INDEX('Per Invoice'!K$2:K$601,$AA22)))</f>
        <v/>
      </c>
      <c r="L22">
        <f>IF($AA22="","",IF(INDEX('Per Invoice'!L$2:L$601,$AA22)="","",INDEX('Per Invoice'!L$2:L$601,$AA22)))</f>
        <v/>
      </c>
      <c r="M22">
        <f>IF($AA22="","",IF(INDEX('Per Invoice'!M$2:M$601,$AA22)="","",INDEX('Per Invoice'!M$2:M$601,$AA22)))</f>
        <v/>
      </c>
      <c r="N22">
        <f>IF($AA22="","",IF(INDEX('Per Invoice'!N$2:N$601,$AA22)="","",INDEX('Per Invoice'!N$2:N$601,$AA22)))</f>
        <v/>
      </c>
      <c r="O22" s="7">
        <f>IF($AA22="","",IF(INDEX('Per Invoice'!O$2:O$601,$AA22)="","",INDEX('Per Invoice'!O$2:O$601,$AA22)))</f>
        <v/>
      </c>
      <c r="P22" s="7">
        <f>IF($AA22="","",IF(INDEX('Per Invoice'!P$2:P$601,$AA22)="","",INDEX('Per Invoice'!P$2:P$601,$AA22)))</f>
        <v/>
      </c>
      <c r="Q22">
        <f>IF($AA22="","",IF(INDEX('Per Invoice'!Q$2:Q$601,$AA22)="","",INDEX('Per Invoice'!Q$2:Q$601,$AA22)))</f>
        <v/>
      </c>
      <c r="R22" s="7">
        <f>IF($AA22="","",IF(INDEX('Per Invoice'!R$2:R$601,$AA22)="","",INDEX('Per Invoice'!R$2:R$601,$AA22)))</f>
        <v/>
      </c>
      <c r="S22" s="7">
        <f>IF($AA22="","",IF(INDEX('Per Invoice'!S$2:S$601,$AA22)="","",INDEX('Per Invoice'!S$2:S$601,$AA22)))</f>
        <v/>
      </c>
      <c r="T22">
        <f>IF($AA22="","",IF(INDEX('Per Invoice'!T$2:T$601,$AA22)="","",INDEX('Per Invoice'!T$2:T$601,$AA22)))</f>
        <v/>
      </c>
      <c r="U22" s="7">
        <f>IF($AA22="","",IF(INDEX('Per Invoice'!U$2:U$601,$AA22)="","",INDEX('Per Invoice'!U$2:U$601,$AA22)))</f>
        <v/>
      </c>
      <c r="V22" s="7">
        <f>IF($AA22="","",IF(INDEX('Per Invoice'!V$2:V$601,$AA22)="","",INDEX('Per Invoice'!V$2:V$601,$AA22)))</f>
        <v/>
      </c>
      <c r="W22" s="7">
        <f>IF($AA22="","",IF(INDEX('Per Invoice'!W$2:W$601,$AA22)="","",INDEX('Per Invoice'!W$2:W$601,$AA22)))</f>
        <v/>
      </c>
      <c r="X22" s="7">
        <f>IF($AA22="","",IF(INDEX('Per Invoice'!X$2:X$601,$AA22)="","",INDEX('Per Invoice'!X$2:X$601,$AA22)))</f>
        <v/>
      </c>
      <c r="Y22" s="7">
        <f>IF($AA22="","",IF(INDEX('Per Invoice'!Y$2:Y$601,$AA22)="","",INDEX('Per Invoice'!Y$2:Y$601,$AA22)))</f>
        <v/>
      </c>
      <c r="Z22" s="7">
        <f>IF($AA22="","",IF(INDEX('Per Invoice'!Z$2:Z$601,$AA22)="","",INDEX('Per Invoice'!Z$2:Z$601,$AA22)))</f>
        <v/>
      </c>
      <c r="AA22" s="16">
        <f>IFERROR(MATCH(Settings!$C$28&amp;"|"&amp;ROWS($AA$2:$AA22),'Per Invoice'!$AC$2:$AC$601,0),"")</f>
        <v/>
      </c>
    </row>
    <row r="23">
      <c r="A23">
        <f>IF($AA23="","",IF(INDEX('Per Invoice'!A$2:A$601,$AA23)="","",INDEX('Per Invoice'!A$2:A$601,$AA23)))</f>
        <v/>
      </c>
      <c r="B23">
        <f>IF($AA23="","",IF(INDEX('Per Invoice'!B$2:B$601,$AA23)="","",INDEX('Per Invoice'!B$2:B$601,$AA23)))</f>
        <v/>
      </c>
      <c r="C23">
        <f>IF($AA23="","",IF(INDEX('Per Invoice'!C$2:C$601,$AA23)="","",INDEX('Per Invoice'!C$2:C$601,$AA23)))</f>
        <v/>
      </c>
      <c r="D23">
        <f>IF($AA23="","",IF(INDEX('Per Invoice'!D$2:D$601,$AA23)="","",INDEX('Per Invoice'!D$2:D$601,$AA23)))</f>
        <v/>
      </c>
      <c r="E23" s="14">
        <f>IF($AA23="","",IF(INDEX('Per Invoice'!E$2:E$601,$AA23)="","",INDEX('Per Invoice'!E$2:E$601,$AA23)))</f>
        <v/>
      </c>
      <c r="F23">
        <f>IF($AA23="","",IF(INDEX('Per Invoice'!F$2:F$601,$AA23)="","",INDEX('Per Invoice'!F$2:F$601,$AA23)))</f>
        <v/>
      </c>
      <c r="G23">
        <f>IF($AA23="","",IF(INDEX('Per Invoice'!G$2:G$601,$AA23)="","",INDEX('Per Invoice'!G$2:G$601,$AA23)))</f>
        <v/>
      </c>
      <c r="H23">
        <f>IF($AA23="","",IF(INDEX('Per Invoice'!H$2:H$601,$AA23)="","",INDEX('Per Invoice'!H$2:H$601,$AA23)))</f>
        <v/>
      </c>
      <c r="I23">
        <f>IF($AA23="","",IF(INDEX('Per Invoice'!I$2:I$601,$AA23)="","",INDEX('Per Invoice'!I$2:I$601,$AA23)))</f>
        <v/>
      </c>
      <c r="J23">
        <f>IF($AA23="","",IF(INDEX('Per Invoice'!J$2:J$601,$AA23)="","",INDEX('Per Invoice'!J$2:J$601,$AA23)))</f>
        <v/>
      </c>
      <c r="K23" s="7">
        <f>IF($AA23="","",IF(INDEX('Per Invoice'!K$2:K$601,$AA23)="","",INDEX('Per Invoice'!K$2:K$601,$AA23)))</f>
        <v/>
      </c>
      <c r="L23">
        <f>IF($AA23="","",IF(INDEX('Per Invoice'!L$2:L$601,$AA23)="","",INDEX('Per Invoice'!L$2:L$601,$AA23)))</f>
        <v/>
      </c>
      <c r="M23">
        <f>IF($AA23="","",IF(INDEX('Per Invoice'!M$2:M$601,$AA23)="","",INDEX('Per Invoice'!M$2:M$601,$AA23)))</f>
        <v/>
      </c>
      <c r="N23">
        <f>IF($AA23="","",IF(INDEX('Per Invoice'!N$2:N$601,$AA23)="","",INDEX('Per Invoice'!N$2:N$601,$AA23)))</f>
        <v/>
      </c>
      <c r="O23" s="7">
        <f>IF($AA23="","",IF(INDEX('Per Invoice'!O$2:O$601,$AA23)="","",INDEX('Per Invoice'!O$2:O$601,$AA23)))</f>
        <v/>
      </c>
      <c r="P23" s="7">
        <f>IF($AA23="","",IF(INDEX('Per Invoice'!P$2:P$601,$AA23)="","",INDEX('Per Invoice'!P$2:P$601,$AA23)))</f>
        <v/>
      </c>
      <c r="Q23">
        <f>IF($AA23="","",IF(INDEX('Per Invoice'!Q$2:Q$601,$AA23)="","",INDEX('Per Invoice'!Q$2:Q$601,$AA23)))</f>
        <v/>
      </c>
      <c r="R23" s="7">
        <f>IF($AA23="","",IF(INDEX('Per Invoice'!R$2:R$601,$AA23)="","",INDEX('Per Invoice'!R$2:R$601,$AA23)))</f>
        <v/>
      </c>
      <c r="S23" s="7">
        <f>IF($AA23="","",IF(INDEX('Per Invoice'!S$2:S$601,$AA23)="","",INDEX('Per Invoice'!S$2:S$601,$AA23)))</f>
        <v/>
      </c>
      <c r="T23">
        <f>IF($AA23="","",IF(INDEX('Per Invoice'!T$2:T$601,$AA23)="","",INDEX('Per Invoice'!T$2:T$601,$AA23)))</f>
        <v/>
      </c>
      <c r="U23" s="7">
        <f>IF($AA23="","",IF(INDEX('Per Invoice'!U$2:U$601,$AA23)="","",INDEX('Per Invoice'!U$2:U$601,$AA23)))</f>
        <v/>
      </c>
      <c r="V23" s="7">
        <f>IF($AA23="","",IF(INDEX('Per Invoice'!V$2:V$601,$AA23)="","",INDEX('Per Invoice'!V$2:V$601,$AA23)))</f>
        <v/>
      </c>
      <c r="W23" s="7">
        <f>IF($AA23="","",IF(INDEX('Per Invoice'!W$2:W$601,$AA23)="","",INDEX('Per Invoice'!W$2:W$601,$AA23)))</f>
        <v/>
      </c>
      <c r="X23" s="7">
        <f>IF($AA23="","",IF(INDEX('Per Invoice'!X$2:X$601,$AA23)="","",INDEX('Per Invoice'!X$2:X$601,$AA23)))</f>
        <v/>
      </c>
      <c r="Y23" s="7">
        <f>IF($AA23="","",IF(INDEX('Per Invoice'!Y$2:Y$601,$AA23)="","",INDEX('Per Invoice'!Y$2:Y$601,$AA23)))</f>
        <v/>
      </c>
      <c r="Z23" s="7">
        <f>IF($AA23="","",IF(INDEX('Per Invoice'!Z$2:Z$601,$AA23)="","",INDEX('Per Invoice'!Z$2:Z$601,$AA23)))</f>
        <v/>
      </c>
      <c r="AA23" s="16">
        <f>IFERROR(MATCH(Settings!$C$28&amp;"|"&amp;ROWS($AA$2:$AA23),'Per Invoice'!$AC$2:$AC$601,0),"")</f>
        <v/>
      </c>
    </row>
    <row r="24">
      <c r="A24">
        <f>IF($AA24="","",IF(INDEX('Per Invoice'!A$2:A$601,$AA24)="","",INDEX('Per Invoice'!A$2:A$601,$AA24)))</f>
        <v/>
      </c>
      <c r="B24">
        <f>IF($AA24="","",IF(INDEX('Per Invoice'!B$2:B$601,$AA24)="","",INDEX('Per Invoice'!B$2:B$601,$AA24)))</f>
        <v/>
      </c>
      <c r="C24">
        <f>IF($AA24="","",IF(INDEX('Per Invoice'!C$2:C$601,$AA24)="","",INDEX('Per Invoice'!C$2:C$601,$AA24)))</f>
        <v/>
      </c>
      <c r="D24">
        <f>IF($AA24="","",IF(INDEX('Per Invoice'!D$2:D$601,$AA24)="","",INDEX('Per Invoice'!D$2:D$601,$AA24)))</f>
        <v/>
      </c>
      <c r="E24" s="14">
        <f>IF($AA24="","",IF(INDEX('Per Invoice'!E$2:E$601,$AA24)="","",INDEX('Per Invoice'!E$2:E$601,$AA24)))</f>
        <v/>
      </c>
      <c r="F24">
        <f>IF($AA24="","",IF(INDEX('Per Invoice'!F$2:F$601,$AA24)="","",INDEX('Per Invoice'!F$2:F$601,$AA24)))</f>
        <v/>
      </c>
      <c r="G24">
        <f>IF($AA24="","",IF(INDEX('Per Invoice'!G$2:G$601,$AA24)="","",INDEX('Per Invoice'!G$2:G$601,$AA24)))</f>
        <v/>
      </c>
      <c r="H24">
        <f>IF($AA24="","",IF(INDEX('Per Invoice'!H$2:H$601,$AA24)="","",INDEX('Per Invoice'!H$2:H$601,$AA24)))</f>
        <v/>
      </c>
      <c r="I24">
        <f>IF($AA24="","",IF(INDEX('Per Invoice'!I$2:I$601,$AA24)="","",INDEX('Per Invoice'!I$2:I$601,$AA24)))</f>
        <v/>
      </c>
      <c r="J24">
        <f>IF($AA24="","",IF(INDEX('Per Invoice'!J$2:J$601,$AA24)="","",INDEX('Per Invoice'!J$2:J$601,$AA24)))</f>
        <v/>
      </c>
      <c r="K24" s="7">
        <f>IF($AA24="","",IF(INDEX('Per Invoice'!K$2:K$601,$AA24)="","",INDEX('Per Invoice'!K$2:K$601,$AA24)))</f>
        <v/>
      </c>
      <c r="L24">
        <f>IF($AA24="","",IF(INDEX('Per Invoice'!L$2:L$601,$AA24)="","",INDEX('Per Invoice'!L$2:L$601,$AA24)))</f>
        <v/>
      </c>
      <c r="M24">
        <f>IF($AA24="","",IF(INDEX('Per Invoice'!M$2:M$601,$AA24)="","",INDEX('Per Invoice'!M$2:M$601,$AA24)))</f>
        <v/>
      </c>
      <c r="N24">
        <f>IF($AA24="","",IF(INDEX('Per Invoice'!N$2:N$601,$AA24)="","",INDEX('Per Invoice'!N$2:N$601,$AA24)))</f>
        <v/>
      </c>
      <c r="O24" s="7">
        <f>IF($AA24="","",IF(INDEX('Per Invoice'!O$2:O$601,$AA24)="","",INDEX('Per Invoice'!O$2:O$601,$AA24)))</f>
        <v/>
      </c>
      <c r="P24" s="7">
        <f>IF($AA24="","",IF(INDEX('Per Invoice'!P$2:P$601,$AA24)="","",INDEX('Per Invoice'!P$2:P$601,$AA24)))</f>
        <v/>
      </c>
      <c r="Q24">
        <f>IF($AA24="","",IF(INDEX('Per Invoice'!Q$2:Q$601,$AA24)="","",INDEX('Per Invoice'!Q$2:Q$601,$AA24)))</f>
        <v/>
      </c>
      <c r="R24" s="7">
        <f>IF($AA24="","",IF(INDEX('Per Invoice'!R$2:R$601,$AA24)="","",INDEX('Per Invoice'!R$2:R$601,$AA24)))</f>
        <v/>
      </c>
      <c r="S24" s="7">
        <f>IF($AA24="","",IF(INDEX('Per Invoice'!S$2:S$601,$AA24)="","",INDEX('Per Invoice'!S$2:S$601,$AA24)))</f>
        <v/>
      </c>
      <c r="T24">
        <f>IF($AA24="","",IF(INDEX('Per Invoice'!T$2:T$601,$AA24)="","",INDEX('Per Invoice'!T$2:T$601,$AA24)))</f>
        <v/>
      </c>
      <c r="U24" s="7">
        <f>IF($AA24="","",IF(INDEX('Per Invoice'!U$2:U$601,$AA24)="","",INDEX('Per Invoice'!U$2:U$601,$AA24)))</f>
        <v/>
      </c>
      <c r="V24" s="7">
        <f>IF($AA24="","",IF(INDEX('Per Invoice'!V$2:V$601,$AA24)="","",INDEX('Per Invoice'!V$2:V$601,$AA24)))</f>
        <v/>
      </c>
      <c r="W24" s="7">
        <f>IF($AA24="","",IF(INDEX('Per Invoice'!W$2:W$601,$AA24)="","",INDEX('Per Invoice'!W$2:W$601,$AA24)))</f>
        <v/>
      </c>
      <c r="X24" s="7">
        <f>IF($AA24="","",IF(INDEX('Per Invoice'!X$2:X$601,$AA24)="","",INDEX('Per Invoice'!X$2:X$601,$AA24)))</f>
        <v/>
      </c>
      <c r="Y24" s="7">
        <f>IF($AA24="","",IF(INDEX('Per Invoice'!Y$2:Y$601,$AA24)="","",INDEX('Per Invoice'!Y$2:Y$601,$AA24)))</f>
        <v/>
      </c>
      <c r="Z24" s="7">
        <f>IF($AA24="","",IF(INDEX('Per Invoice'!Z$2:Z$601,$AA24)="","",INDEX('Per Invoice'!Z$2:Z$601,$AA24)))</f>
        <v/>
      </c>
      <c r="AA24" s="16">
        <f>IFERROR(MATCH(Settings!$C$28&amp;"|"&amp;ROWS($AA$2:$AA24),'Per Invoice'!$AC$2:$AC$601,0),"")</f>
        <v/>
      </c>
    </row>
    <row r="25">
      <c r="A25">
        <f>IF($AA25="","",IF(INDEX('Per Invoice'!A$2:A$601,$AA25)="","",INDEX('Per Invoice'!A$2:A$601,$AA25)))</f>
        <v/>
      </c>
      <c r="B25">
        <f>IF($AA25="","",IF(INDEX('Per Invoice'!B$2:B$601,$AA25)="","",INDEX('Per Invoice'!B$2:B$601,$AA25)))</f>
        <v/>
      </c>
      <c r="C25">
        <f>IF($AA25="","",IF(INDEX('Per Invoice'!C$2:C$601,$AA25)="","",INDEX('Per Invoice'!C$2:C$601,$AA25)))</f>
        <v/>
      </c>
      <c r="D25">
        <f>IF($AA25="","",IF(INDEX('Per Invoice'!D$2:D$601,$AA25)="","",INDEX('Per Invoice'!D$2:D$601,$AA25)))</f>
        <v/>
      </c>
      <c r="E25" s="14">
        <f>IF($AA25="","",IF(INDEX('Per Invoice'!E$2:E$601,$AA25)="","",INDEX('Per Invoice'!E$2:E$601,$AA25)))</f>
        <v/>
      </c>
      <c r="F25">
        <f>IF($AA25="","",IF(INDEX('Per Invoice'!F$2:F$601,$AA25)="","",INDEX('Per Invoice'!F$2:F$601,$AA25)))</f>
        <v/>
      </c>
      <c r="G25">
        <f>IF($AA25="","",IF(INDEX('Per Invoice'!G$2:G$601,$AA25)="","",INDEX('Per Invoice'!G$2:G$601,$AA25)))</f>
        <v/>
      </c>
      <c r="H25">
        <f>IF($AA25="","",IF(INDEX('Per Invoice'!H$2:H$601,$AA25)="","",INDEX('Per Invoice'!H$2:H$601,$AA25)))</f>
        <v/>
      </c>
      <c r="I25">
        <f>IF($AA25="","",IF(INDEX('Per Invoice'!I$2:I$601,$AA25)="","",INDEX('Per Invoice'!I$2:I$601,$AA25)))</f>
        <v/>
      </c>
      <c r="J25">
        <f>IF($AA25="","",IF(INDEX('Per Invoice'!J$2:J$601,$AA25)="","",INDEX('Per Invoice'!J$2:J$601,$AA25)))</f>
        <v/>
      </c>
      <c r="K25" s="7">
        <f>IF($AA25="","",IF(INDEX('Per Invoice'!K$2:K$601,$AA25)="","",INDEX('Per Invoice'!K$2:K$601,$AA25)))</f>
        <v/>
      </c>
      <c r="L25">
        <f>IF($AA25="","",IF(INDEX('Per Invoice'!L$2:L$601,$AA25)="","",INDEX('Per Invoice'!L$2:L$601,$AA25)))</f>
        <v/>
      </c>
      <c r="M25">
        <f>IF($AA25="","",IF(INDEX('Per Invoice'!M$2:M$601,$AA25)="","",INDEX('Per Invoice'!M$2:M$601,$AA25)))</f>
        <v/>
      </c>
      <c r="N25">
        <f>IF($AA25="","",IF(INDEX('Per Invoice'!N$2:N$601,$AA25)="","",INDEX('Per Invoice'!N$2:N$601,$AA25)))</f>
        <v/>
      </c>
      <c r="O25" s="7">
        <f>IF($AA25="","",IF(INDEX('Per Invoice'!O$2:O$601,$AA25)="","",INDEX('Per Invoice'!O$2:O$601,$AA25)))</f>
        <v/>
      </c>
      <c r="P25" s="7">
        <f>IF($AA25="","",IF(INDEX('Per Invoice'!P$2:P$601,$AA25)="","",INDEX('Per Invoice'!P$2:P$601,$AA25)))</f>
        <v/>
      </c>
      <c r="Q25">
        <f>IF($AA25="","",IF(INDEX('Per Invoice'!Q$2:Q$601,$AA25)="","",INDEX('Per Invoice'!Q$2:Q$601,$AA25)))</f>
        <v/>
      </c>
      <c r="R25" s="7">
        <f>IF($AA25="","",IF(INDEX('Per Invoice'!R$2:R$601,$AA25)="","",INDEX('Per Invoice'!R$2:R$601,$AA25)))</f>
        <v/>
      </c>
      <c r="S25" s="7">
        <f>IF($AA25="","",IF(INDEX('Per Invoice'!S$2:S$601,$AA25)="","",INDEX('Per Invoice'!S$2:S$601,$AA25)))</f>
        <v/>
      </c>
      <c r="T25">
        <f>IF($AA25="","",IF(INDEX('Per Invoice'!T$2:T$601,$AA25)="","",INDEX('Per Invoice'!T$2:T$601,$AA25)))</f>
        <v/>
      </c>
      <c r="U25" s="7">
        <f>IF($AA25="","",IF(INDEX('Per Invoice'!U$2:U$601,$AA25)="","",INDEX('Per Invoice'!U$2:U$601,$AA25)))</f>
        <v/>
      </c>
      <c r="V25" s="7">
        <f>IF($AA25="","",IF(INDEX('Per Invoice'!V$2:V$601,$AA25)="","",INDEX('Per Invoice'!V$2:V$601,$AA25)))</f>
        <v/>
      </c>
      <c r="W25" s="7">
        <f>IF($AA25="","",IF(INDEX('Per Invoice'!W$2:W$601,$AA25)="","",INDEX('Per Invoice'!W$2:W$601,$AA25)))</f>
        <v/>
      </c>
      <c r="X25" s="7">
        <f>IF($AA25="","",IF(INDEX('Per Invoice'!X$2:X$601,$AA25)="","",INDEX('Per Invoice'!X$2:X$601,$AA25)))</f>
        <v/>
      </c>
      <c r="Y25" s="7">
        <f>IF($AA25="","",IF(INDEX('Per Invoice'!Y$2:Y$601,$AA25)="","",INDEX('Per Invoice'!Y$2:Y$601,$AA25)))</f>
        <v/>
      </c>
      <c r="Z25" s="7">
        <f>IF($AA25="","",IF(INDEX('Per Invoice'!Z$2:Z$601,$AA25)="","",INDEX('Per Invoice'!Z$2:Z$601,$AA25)))</f>
        <v/>
      </c>
      <c r="AA25" s="16">
        <f>IFERROR(MATCH(Settings!$C$28&amp;"|"&amp;ROWS($AA$2:$AA25),'Per Invoice'!$AC$2:$AC$601,0),"")</f>
        <v/>
      </c>
    </row>
    <row r="26">
      <c r="A26">
        <f>IF($AA26="","",IF(INDEX('Per Invoice'!A$2:A$601,$AA26)="","",INDEX('Per Invoice'!A$2:A$601,$AA26)))</f>
        <v/>
      </c>
      <c r="B26">
        <f>IF($AA26="","",IF(INDEX('Per Invoice'!B$2:B$601,$AA26)="","",INDEX('Per Invoice'!B$2:B$601,$AA26)))</f>
        <v/>
      </c>
      <c r="C26">
        <f>IF($AA26="","",IF(INDEX('Per Invoice'!C$2:C$601,$AA26)="","",INDEX('Per Invoice'!C$2:C$601,$AA26)))</f>
        <v/>
      </c>
      <c r="D26">
        <f>IF($AA26="","",IF(INDEX('Per Invoice'!D$2:D$601,$AA26)="","",INDEX('Per Invoice'!D$2:D$601,$AA26)))</f>
        <v/>
      </c>
      <c r="E26" s="14">
        <f>IF($AA26="","",IF(INDEX('Per Invoice'!E$2:E$601,$AA26)="","",INDEX('Per Invoice'!E$2:E$601,$AA26)))</f>
        <v/>
      </c>
      <c r="F26">
        <f>IF($AA26="","",IF(INDEX('Per Invoice'!F$2:F$601,$AA26)="","",INDEX('Per Invoice'!F$2:F$601,$AA26)))</f>
        <v/>
      </c>
      <c r="G26">
        <f>IF($AA26="","",IF(INDEX('Per Invoice'!G$2:G$601,$AA26)="","",INDEX('Per Invoice'!G$2:G$601,$AA26)))</f>
        <v/>
      </c>
      <c r="H26">
        <f>IF($AA26="","",IF(INDEX('Per Invoice'!H$2:H$601,$AA26)="","",INDEX('Per Invoice'!H$2:H$601,$AA26)))</f>
        <v/>
      </c>
      <c r="I26">
        <f>IF($AA26="","",IF(INDEX('Per Invoice'!I$2:I$601,$AA26)="","",INDEX('Per Invoice'!I$2:I$601,$AA26)))</f>
        <v/>
      </c>
      <c r="J26">
        <f>IF($AA26="","",IF(INDEX('Per Invoice'!J$2:J$601,$AA26)="","",INDEX('Per Invoice'!J$2:J$601,$AA26)))</f>
        <v/>
      </c>
      <c r="K26" s="7">
        <f>IF($AA26="","",IF(INDEX('Per Invoice'!K$2:K$601,$AA26)="","",INDEX('Per Invoice'!K$2:K$601,$AA26)))</f>
        <v/>
      </c>
      <c r="L26">
        <f>IF($AA26="","",IF(INDEX('Per Invoice'!L$2:L$601,$AA26)="","",INDEX('Per Invoice'!L$2:L$601,$AA26)))</f>
        <v/>
      </c>
      <c r="M26">
        <f>IF($AA26="","",IF(INDEX('Per Invoice'!M$2:M$601,$AA26)="","",INDEX('Per Invoice'!M$2:M$601,$AA26)))</f>
        <v/>
      </c>
      <c r="N26">
        <f>IF($AA26="","",IF(INDEX('Per Invoice'!N$2:N$601,$AA26)="","",INDEX('Per Invoice'!N$2:N$601,$AA26)))</f>
        <v/>
      </c>
      <c r="O26" s="7">
        <f>IF($AA26="","",IF(INDEX('Per Invoice'!O$2:O$601,$AA26)="","",INDEX('Per Invoice'!O$2:O$601,$AA26)))</f>
        <v/>
      </c>
      <c r="P26" s="7">
        <f>IF($AA26="","",IF(INDEX('Per Invoice'!P$2:P$601,$AA26)="","",INDEX('Per Invoice'!P$2:P$601,$AA26)))</f>
        <v/>
      </c>
      <c r="Q26">
        <f>IF($AA26="","",IF(INDEX('Per Invoice'!Q$2:Q$601,$AA26)="","",INDEX('Per Invoice'!Q$2:Q$601,$AA26)))</f>
        <v/>
      </c>
      <c r="R26" s="7">
        <f>IF($AA26="","",IF(INDEX('Per Invoice'!R$2:R$601,$AA26)="","",INDEX('Per Invoice'!R$2:R$601,$AA26)))</f>
        <v/>
      </c>
      <c r="S26" s="7">
        <f>IF($AA26="","",IF(INDEX('Per Invoice'!S$2:S$601,$AA26)="","",INDEX('Per Invoice'!S$2:S$601,$AA26)))</f>
        <v/>
      </c>
      <c r="T26">
        <f>IF($AA26="","",IF(INDEX('Per Invoice'!T$2:T$601,$AA26)="","",INDEX('Per Invoice'!T$2:T$601,$AA26)))</f>
        <v/>
      </c>
      <c r="U26" s="7">
        <f>IF($AA26="","",IF(INDEX('Per Invoice'!U$2:U$601,$AA26)="","",INDEX('Per Invoice'!U$2:U$601,$AA26)))</f>
        <v/>
      </c>
      <c r="V26" s="7">
        <f>IF($AA26="","",IF(INDEX('Per Invoice'!V$2:V$601,$AA26)="","",INDEX('Per Invoice'!V$2:V$601,$AA26)))</f>
        <v/>
      </c>
      <c r="W26" s="7">
        <f>IF($AA26="","",IF(INDEX('Per Invoice'!W$2:W$601,$AA26)="","",INDEX('Per Invoice'!W$2:W$601,$AA26)))</f>
        <v/>
      </c>
      <c r="X26" s="7">
        <f>IF($AA26="","",IF(INDEX('Per Invoice'!X$2:X$601,$AA26)="","",INDEX('Per Invoice'!X$2:X$601,$AA26)))</f>
        <v/>
      </c>
      <c r="Y26" s="7">
        <f>IF($AA26="","",IF(INDEX('Per Invoice'!Y$2:Y$601,$AA26)="","",INDEX('Per Invoice'!Y$2:Y$601,$AA26)))</f>
        <v/>
      </c>
      <c r="Z26" s="7">
        <f>IF($AA26="","",IF(INDEX('Per Invoice'!Z$2:Z$601,$AA26)="","",INDEX('Per Invoice'!Z$2:Z$601,$AA26)))</f>
        <v/>
      </c>
      <c r="AA26" s="16">
        <f>IFERROR(MATCH(Settings!$C$28&amp;"|"&amp;ROWS($AA$2:$AA26),'Per Invoice'!$AC$2:$AC$601,0),"")</f>
        <v/>
      </c>
    </row>
    <row r="27">
      <c r="A27">
        <f>IF($AA27="","",IF(INDEX('Per Invoice'!A$2:A$601,$AA27)="","",INDEX('Per Invoice'!A$2:A$601,$AA27)))</f>
        <v/>
      </c>
      <c r="B27">
        <f>IF($AA27="","",IF(INDEX('Per Invoice'!B$2:B$601,$AA27)="","",INDEX('Per Invoice'!B$2:B$601,$AA27)))</f>
        <v/>
      </c>
      <c r="C27">
        <f>IF($AA27="","",IF(INDEX('Per Invoice'!C$2:C$601,$AA27)="","",INDEX('Per Invoice'!C$2:C$601,$AA27)))</f>
        <v/>
      </c>
      <c r="D27">
        <f>IF($AA27="","",IF(INDEX('Per Invoice'!D$2:D$601,$AA27)="","",INDEX('Per Invoice'!D$2:D$601,$AA27)))</f>
        <v/>
      </c>
      <c r="E27" s="14">
        <f>IF($AA27="","",IF(INDEX('Per Invoice'!E$2:E$601,$AA27)="","",INDEX('Per Invoice'!E$2:E$601,$AA27)))</f>
        <v/>
      </c>
      <c r="F27">
        <f>IF($AA27="","",IF(INDEX('Per Invoice'!F$2:F$601,$AA27)="","",INDEX('Per Invoice'!F$2:F$601,$AA27)))</f>
        <v/>
      </c>
      <c r="G27">
        <f>IF($AA27="","",IF(INDEX('Per Invoice'!G$2:G$601,$AA27)="","",INDEX('Per Invoice'!G$2:G$601,$AA27)))</f>
        <v/>
      </c>
      <c r="H27">
        <f>IF($AA27="","",IF(INDEX('Per Invoice'!H$2:H$601,$AA27)="","",INDEX('Per Invoice'!H$2:H$601,$AA27)))</f>
        <v/>
      </c>
      <c r="I27">
        <f>IF($AA27="","",IF(INDEX('Per Invoice'!I$2:I$601,$AA27)="","",INDEX('Per Invoice'!I$2:I$601,$AA27)))</f>
        <v/>
      </c>
      <c r="J27">
        <f>IF($AA27="","",IF(INDEX('Per Invoice'!J$2:J$601,$AA27)="","",INDEX('Per Invoice'!J$2:J$601,$AA27)))</f>
        <v/>
      </c>
      <c r="K27" s="7">
        <f>IF($AA27="","",IF(INDEX('Per Invoice'!K$2:K$601,$AA27)="","",INDEX('Per Invoice'!K$2:K$601,$AA27)))</f>
        <v/>
      </c>
      <c r="L27">
        <f>IF($AA27="","",IF(INDEX('Per Invoice'!L$2:L$601,$AA27)="","",INDEX('Per Invoice'!L$2:L$601,$AA27)))</f>
        <v/>
      </c>
      <c r="M27">
        <f>IF($AA27="","",IF(INDEX('Per Invoice'!M$2:M$601,$AA27)="","",INDEX('Per Invoice'!M$2:M$601,$AA27)))</f>
        <v/>
      </c>
      <c r="N27">
        <f>IF($AA27="","",IF(INDEX('Per Invoice'!N$2:N$601,$AA27)="","",INDEX('Per Invoice'!N$2:N$601,$AA27)))</f>
        <v/>
      </c>
      <c r="O27" s="7">
        <f>IF($AA27="","",IF(INDEX('Per Invoice'!O$2:O$601,$AA27)="","",INDEX('Per Invoice'!O$2:O$601,$AA27)))</f>
        <v/>
      </c>
      <c r="P27" s="7">
        <f>IF($AA27="","",IF(INDEX('Per Invoice'!P$2:P$601,$AA27)="","",INDEX('Per Invoice'!P$2:P$601,$AA27)))</f>
        <v/>
      </c>
      <c r="Q27">
        <f>IF($AA27="","",IF(INDEX('Per Invoice'!Q$2:Q$601,$AA27)="","",INDEX('Per Invoice'!Q$2:Q$601,$AA27)))</f>
        <v/>
      </c>
      <c r="R27" s="7">
        <f>IF($AA27="","",IF(INDEX('Per Invoice'!R$2:R$601,$AA27)="","",INDEX('Per Invoice'!R$2:R$601,$AA27)))</f>
        <v/>
      </c>
      <c r="S27" s="7">
        <f>IF($AA27="","",IF(INDEX('Per Invoice'!S$2:S$601,$AA27)="","",INDEX('Per Invoice'!S$2:S$601,$AA27)))</f>
        <v/>
      </c>
      <c r="T27">
        <f>IF($AA27="","",IF(INDEX('Per Invoice'!T$2:T$601,$AA27)="","",INDEX('Per Invoice'!T$2:T$601,$AA27)))</f>
        <v/>
      </c>
      <c r="U27" s="7">
        <f>IF($AA27="","",IF(INDEX('Per Invoice'!U$2:U$601,$AA27)="","",INDEX('Per Invoice'!U$2:U$601,$AA27)))</f>
        <v/>
      </c>
      <c r="V27" s="7">
        <f>IF($AA27="","",IF(INDEX('Per Invoice'!V$2:V$601,$AA27)="","",INDEX('Per Invoice'!V$2:V$601,$AA27)))</f>
        <v/>
      </c>
      <c r="W27" s="7">
        <f>IF($AA27="","",IF(INDEX('Per Invoice'!W$2:W$601,$AA27)="","",INDEX('Per Invoice'!W$2:W$601,$AA27)))</f>
        <v/>
      </c>
      <c r="X27" s="7">
        <f>IF($AA27="","",IF(INDEX('Per Invoice'!X$2:X$601,$AA27)="","",INDEX('Per Invoice'!X$2:X$601,$AA27)))</f>
        <v/>
      </c>
      <c r="Y27" s="7">
        <f>IF($AA27="","",IF(INDEX('Per Invoice'!Y$2:Y$601,$AA27)="","",INDEX('Per Invoice'!Y$2:Y$601,$AA27)))</f>
        <v/>
      </c>
      <c r="Z27" s="7">
        <f>IF($AA27="","",IF(INDEX('Per Invoice'!Z$2:Z$601,$AA27)="","",INDEX('Per Invoice'!Z$2:Z$601,$AA27)))</f>
        <v/>
      </c>
      <c r="AA27" s="16">
        <f>IFERROR(MATCH(Settings!$C$28&amp;"|"&amp;ROWS($AA$2:$AA27),'Per Invoice'!$AC$2:$AC$601,0),"")</f>
        <v/>
      </c>
    </row>
    <row r="28">
      <c r="A28">
        <f>IF($AA28="","",IF(INDEX('Per Invoice'!A$2:A$601,$AA28)="","",INDEX('Per Invoice'!A$2:A$601,$AA28)))</f>
        <v/>
      </c>
      <c r="B28">
        <f>IF($AA28="","",IF(INDEX('Per Invoice'!B$2:B$601,$AA28)="","",INDEX('Per Invoice'!B$2:B$601,$AA28)))</f>
        <v/>
      </c>
      <c r="C28">
        <f>IF($AA28="","",IF(INDEX('Per Invoice'!C$2:C$601,$AA28)="","",INDEX('Per Invoice'!C$2:C$601,$AA28)))</f>
        <v/>
      </c>
      <c r="D28">
        <f>IF($AA28="","",IF(INDEX('Per Invoice'!D$2:D$601,$AA28)="","",INDEX('Per Invoice'!D$2:D$601,$AA28)))</f>
        <v/>
      </c>
      <c r="E28" s="14">
        <f>IF($AA28="","",IF(INDEX('Per Invoice'!E$2:E$601,$AA28)="","",INDEX('Per Invoice'!E$2:E$601,$AA28)))</f>
        <v/>
      </c>
      <c r="F28">
        <f>IF($AA28="","",IF(INDEX('Per Invoice'!F$2:F$601,$AA28)="","",INDEX('Per Invoice'!F$2:F$601,$AA28)))</f>
        <v/>
      </c>
      <c r="G28">
        <f>IF($AA28="","",IF(INDEX('Per Invoice'!G$2:G$601,$AA28)="","",INDEX('Per Invoice'!G$2:G$601,$AA28)))</f>
        <v/>
      </c>
      <c r="H28">
        <f>IF($AA28="","",IF(INDEX('Per Invoice'!H$2:H$601,$AA28)="","",INDEX('Per Invoice'!H$2:H$601,$AA28)))</f>
        <v/>
      </c>
      <c r="I28">
        <f>IF($AA28="","",IF(INDEX('Per Invoice'!I$2:I$601,$AA28)="","",INDEX('Per Invoice'!I$2:I$601,$AA28)))</f>
        <v/>
      </c>
      <c r="J28">
        <f>IF($AA28="","",IF(INDEX('Per Invoice'!J$2:J$601,$AA28)="","",INDEX('Per Invoice'!J$2:J$601,$AA28)))</f>
        <v/>
      </c>
      <c r="K28" s="7">
        <f>IF($AA28="","",IF(INDEX('Per Invoice'!K$2:K$601,$AA28)="","",INDEX('Per Invoice'!K$2:K$601,$AA28)))</f>
        <v/>
      </c>
      <c r="L28">
        <f>IF($AA28="","",IF(INDEX('Per Invoice'!L$2:L$601,$AA28)="","",INDEX('Per Invoice'!L$2:L$601,$AA28)))</f>
        <v/>
      </c>
      <c r="M28">
        <f>IF($AA28="","",IF(INDEX('Per Invoice'!M$2:M$601,$AA28)="","",INDEX('Per Invoice'!M$2:M$601,$AA28)))</f>
        <v/>
      </c>
      <c r="N28">
        <f>IF($AA28="","",IF(INDEX('Per Invoice'!N$2:N$601,$AA28)="","",INDEX('Per Invoice'!N$2:N$601,$AA28)))</f>
        <v/>
      </c>
      <c r="O28" s="7">
        <f>IF($AA28="","",IF(INDEX('Per Invoice'!O$2:O$601,$AA28)="","",INDEX('Per Invoice'!O$2:O$601,$AA28)))</f>
        <v/>
      </c>
      <c r="P28" s="7">
        <f>IF($AA28="","",IF(INDEX('Per Invoice'!P$2:P$601,$AA28)="","",INDEX('Per Invoice'!P$2:P$601,$AA28)))</f>
        <v/>
      </c>
      <c r="Q28">
        <f>IF($AA28="","",IF(INDEX('Per Invoice'!Q$2:Q$601,$AA28)="","",INDEX('Per Invoice'!Q$2:Q$601,$AA28)))</f>
        <v/>
      </c>
      <c r="R28" s="7">
        <f>IF($AA28="","",IF(INDEX('Per Invoice'!R$2:R$601,$AA28)="","",INDEX('Per Invoice'!R$2:R$601,$AA28)))</f>
        <v/>
      </c>
      <c r="S28" s="7">
        <f>IF($AA28="","",IF(INDEX('Per Invoice'!S$2:S$601,$AA28)="","",INDEX('Per Invoice'!S$2:S$601,$AA28)))</f>
        <v/>
      </c>
      <c r="T28">
        <f>IF($AA28="","",IF(INDEX('Per Invoice'!T$2:T$601,$AA28)="","",INDEX('Per Invoice'!T$2:T$601,$AA28)))</f>
        <v/>
      </c>
      <c r="U28" s="7">
        <f>IF($AA28="","",IF(INDEX('Per Invoice'!U$2:U$601,$AA28)="","",INDEX('Per Invoice'!U$2:U$601,$AA28)))</f>
        <v/>
      </c>
      <c r="V28" s="7">
        <f>IF($AA28="","",IF(INDEX('Per Invoice'!V$2:V$601,$AA28)="","",INDEX('Per Invoice'!V$2:V$601,$AA28)))</f>
        <v/>
      </c>
      <c r="W28" s="7">
        <f>IF($AA28="","",IF(INDEX('Per Invoice'!W$2:W$601,$AA28)="","",INDEX('Per Invoice'!W$2:W$601,$AA28)))</f>
        <v/>
      </c>
      <c r="X28" s="7">
        <f>IF($AA28="","",IF(INDEX('Per Invoice'!X$2:X$601,$AA28)="","",INDEX('Per Invoice'!X$2:X$601,$AA28)))</f>
        <v/>
      </c>
      <c r="Y28" s="7">
        <f>IF($AA28="","",IF(INDEX('Per Invoice'!Y$2:Y$601,$AA28)="","",INDEX('Per Invoice'!Y$2:Y$601,$AA28)))</f>
        <v/>
      </c>
      <c r="Z28" s="7">
        <f>IF($AA28="","",IF(INDEX('Per Invoice'!Z$2:Z$601,$AA28)="","",INDEX('Per Invoice'!Z$2:Z$601,$AA28)))</f>
        <v/>
      </c>
      <c r="AA28" s="16">
        <f>IFERROR(MATCH(Settings!$C$28&amp;"|"&amp;ROWS($AA$2:$AA28),'Per Invoice'!$AC$2:$AC$601,0),"")</f>
        <v/>
      </c>
    </row>
    <row r="29">
      <c r="A29">
        <f>IF($AA29="","",IF(INDEX('Per Invoice'!A$2:A$601,$AA29)="","",INDEX('Per Invoice'!A$2:A$601,$AA29)))</f>
        <v/>
      </c>
      <c r="B29">
        <f>IF($AA29="","",IF(INDEX('Per Invoice'!B$2:B$601,$AA29)="","",INDEX('Per Invoice'!B$2:B$601,$AA29)))</f>
        <v/>
      </c>
      <c r="C29">
        <f>IF($AA29="","",IF(INDEX('Per Invoice'!C$2:C$601,$AA29)="","",INDEX('Per Invoice'!C$2:C$601,$AA29)))</f>
        <v/>
      </c>
      <c r="D29">
        <f>IF($AA29="","",IF(INDEX('Per Invoice'!D$2:D$601,$AA29)="","",INDEX('Per Invoice'!D$2:D$601,$AA29)))</f>
        <v/>
      </c>
      <c r="E29" s="14">
        <f>IF($AA29="","",IF(INDEX('Per Invoice'!E$2:E$601,$AA29)="","",INDEX('Per Invoice'!E$2:E$601,$AA29)))</f>
        <v/>
      </c>
      <c r="F29">
        <f>IF($AA29="","",IF(INDEX('Per Invoice'!F$2:F$601,$AA29)="","",INDEX('Per Invoice'!F$2:F$601,$AA29)))</f>
        <v/>
      </c>
      <c r="G29">
        <f>IF($AA29="","",IF(INDEX('Per Invoice'!G$2:G$601,$AA29)="","",INDEX('Per Invoice'!G$2:G$601,$AA29)))</f>
        <v/>
      </c>
      <c r="H29">
        <f>IF($AA29="","",IF(INDEX('Per Invoice'!H$2:H$601,$AA29)="","",INDEX('Per Invoice'!H$2:H$601,$AA29)))</f>
        <v/>
      </c>
      <c r="I29">
        <f>IF($AA29="","",IF(INDEX('Per Invoice'!I$2:I$601,$AA29)="","",INDEX('Per Invoice'!I$2:I$601,$AA29)))</f>
        <v/>
      </c>
      <c r="J29">
        <f>IF($AA29="","",IF(INDEX('Per Invoice'!J$2:J$601,$AA29)="","",INDEX('Per Invoice'!J$2:J$601,$AA29)))</f>
        <v/>
      </c>
      <c r="K29" s="7">
        <f>IF($AA29="","",IF(INDEX('Per Invoice'!K$2:K$601,$AA29)="","",INDEX('Per Invoice'!K$2:K$601,$AA29)))</f>
        <v/>
      </c>
      <c r="L29">
        <f>IF($AA29="","",IF(INDEX('Per Invoice'!L$2:L$601,$AA29)="","",INDEX('Per Invoice'!L$2:L$601,$AA29)))</f>
        <v/>
      </c>
      <c r="M29">
        <f>IF($AA29="","",IF(INDEX('Per Invoice'!M$2:M$601,$AA29)="","",INDEX('Per Invoice'!M$2:M$601,$AA29)))</f>
        <v/>
      </c>
      <c r="N29">
        <f>IF($AA29="","",IF(INDEX('Per Invoice'!N$2:N$601,$AA29)="","",INDEX('Per Invoice'!N$2:N$601,$AA29)))</f>
        <v/>
      </c>
      <c r="O29" s="7">
        <f>IF($AA29="","",IF(INDEX('Per Invoice'!O$2:O$601,$AA29)="","",INDEX('Per Invoice'!O$2:O$601,$AA29)))</f>
        <v/>
      </c>
      <c r="P29" s="7">
        <f>IF($AA29="","",IF(INDEX('Per Invoice'!P$2:P$601,$AA29)="","",INDEX('Per Invoice'!P$2:P$601,$AA29)))</f>
        <v/>
      </c>
      <c r="Q29">
        <f>IF($AA29="","",IF(INDEX('Per Invoice'!Q$2:Q$601,$AA29)="","",INDEX('Per Invoice'!Q$2:Q$601,$AA29)))</f>
        <v/>
      </c>
      <c r="R29" s="7">
        <f>IF($AA29="","",IF(INDEX('Per Invoice'!R$2:R$601,$AA29)="","",INDEX('Per Invoice'!R$2:R$601,$AA29)))</f>
        <v/>
      </c>
      <c r="S29" s="7">
        <f>IF($AA29="","",IF(INDEX('Per Invoice'!S$2:S$601,$AA29)="","",INDEX('Per Invoice'!S$2:S$601,$AA29)))</f>
        <v/>
      </c>
      <c r="T29">
        <f>IF($AA29="","",IF(INDEX('Per Invoice'!T$2:T$601,$AA29)="","",INDEX('Per Invoice'!T$2:T$601,$AA29)))</f>
        <v/>
      </c>
      <c r="U29" s="7">
        <f>IF($AA29="","",IF(INDEX('Per Invoice'!U$2:U$601,$AA29)="","",INDEX('Per Invoice'!U$2:U$601,$AA29)))</f>
        <v/>
      </c>
      <c r="V29" s="7">
        <f>IF($AA29="","",IF(INDEX('Per Invoice'!V$2:V$601,$AA29)="","",INDEX('Per Invoice'!V$2:V$601,$AA29)))</f>
        <v/>
      </c>
      <c r="W29" s="7">
        <f>IF($AA29="","",IF(INDEX('Per Invoice'!W$2:W$601,$AA29)="","",INDEX('Per Invoice'!W$2:W$601,$AA29)))</f>
        <v/>
      </c>
      <c r="X29" s="7">
        <f>IF($AA29="","",IF(INDEX('Per Invoice'!X$2:X$601,$AA29)="","",INDEX('Per Invoice'!X$2:X$601,$AA29)))</f>
        <v/>
      </c>
      <c r="Y29" s="7">
        <f>IF($AA29="","",IF(INDEX('Per Invoice'!Y$2:Y$601,$AA29)="","",INDEX('Per Invoice'!Y$2:Y$601,$AA29)))</f>
        <v/>
      </c>
      <c r="Z29" s="7">
        <f>IF($AA29="","",IF(INDEX('Per Invoice'!Z$2:Z$601,$AA29)="","",INDEX('Per Invoice'!Z$2:Z$601,$AA29)))</f>
        <v/>
      </c>
      <c r="AA29" s="16">
        <f>IFERROR(MATCH(Settings!$C$28&amp;"|"&amp;ROWS($AA$2:$AA29),'Per Invoice'!$AC$2:$AC$601,0),"")</f>
        <v/>
      </c>
    </row>
    <row r="30">
      <c r="A30">
        <f>IF($AA30="","",IF(INDEX('Per Invoice'!A$2:A$601,$AA30)="","",INDEX('Per Invoice'!A$2:A$601,$AA30)))</f>
        <v/>
      </c>
      <c r="B30">
        <f>IF($AA30="","",IF(INDEX('Per Invoice'!B$2:B$601,$AA30)="","",INDEX('Per Invoice'!B$2:B$601,$AA30)))</f>
        <v/>
      </c>
      <c r="C30">
        <f>IF($AA30="","",IF(INDEX('Per Invoice'!C$2:C$601,$AA30)="","",INDEX('Per Invoice'!C$2:C$601,$AA30)))</f>
        <v/>
      </c>
      <c r="D30">
        <f>IF($AA30="","",IF(INDEX('Per Invoice'!D$2:D$601,$AA30)="","",INDEX('Per Invoice'!D$2:D$601,$AA30)))</f>
        <v/>
      </c>
      <c r="E30" s="14">
        <f>IF($AA30="","",IF(INDEX('Per Invoice'!E$2:E$601,$AA30)="","",INDEX('Per Invoice'!E$2:E$601,$AA30)))</f>
        <v/>
      </c>
      <c r="F30">
        <f>IF($AA30="","",IF(INDEX('Per Invoice'!F$2:F$601,$AA30)="","",INDEX('Per Invoice'!F$2:F$601,$AA30)))</f>
        <v/>
      </c>
      <c r="G30">
        <f>IF($AA30="","",IF(INDEX('Per Invoice'!G$2:G$601,$AA30)="","",INDEX('Per Invoice'!G$2:G$601,$AA30)))</f>
        <v/>
      </c>
      <c r="H30">
        <f>IF($AA30="","",IF(INDEX('Per Invoice'!H$2:H$601,$AA30)="","",INDEX('Per Invoice'!H$2:H$601,$AA30)))</f>
        <v/>
      </c>
      <c r="I30">
        <f>IF($AA30="","",IF(INDEX('Per Invoice'!I$2:I$601,$AA30)="","",INDEX('Per Invoice'!I$2:I$601,$AA30)))</f>
        <v/>
      </c>
      <c r="J30">
        <f>IF($AA30="","",IF(INDEX('Per Invoice'!J$2:J$601,$AA30)="","",INDEX('Per Invoice'!J$2:J$601,$AA30)))</f>
        <v/>
      </c>
      <c r="K30" s="7">
        <f>IF($AA30="","",IF(INDEX('Per Invoice'!K$2:K$601,$AA30)="","",INDEX('Per Invoice'!K$2:K$601,$AA30)))</f>
        <v/>
      </c>
      <c r="L30">
        <f>IF($AA30="","",IF(INDEX('Per Invoice'!L$2:L$601,$AA30)="","",INDEX('Per Invoice'!L$2:L$601,$AA30)))</f>
        <v/>
      </c>
      <c r="M30">
        <f>IF($AA30="","",IF(INDEX('Per Invoice'!M$2:M$601,$AA30)="","",INDEX('Per Invoice'!M$2:M$601,$AA30)))</f>
        <v/>
      </c>
      <c r="N30">
        <f>IF($AA30="","",IF(INDEX('Per Invoice'!N$2:N$601,$AA30)="","",INDEX('Per Invoice'!N$2:N$601,$AA30)))</f>
        <v/>
      </c>
      <c r="O30" s="7">
        <f>IF($AA30="","",IF(INDEX('Per Invoice'!O$2:O$601,$AA30)="","",INDEX('Per Invoice'!O$2:O$601,$AA30)))</f>
        <v/>
      </c>
      <c r="P30" s="7">
        <f>IF($AA30="","",IF(INDEX('Per Invoice'!P$2:P$601,$AA30)="","",INDEX('Per Invoice'!P$2:P$601,$AA30)))</f>
        <v/>
      </c>
      <c r="Q30">
        <f>IF($AA30="","",IF(INDEX('Per Invoice'!Q$2:Q$601,$AA30)="","",INDEX('Per Invoice'!Q$2:Q$601,$AA30)))</f>
        <v/>
      </c>
      <c r="R30" s="7">
        <f>IF($AA30="","",IF(INDEX('Per Invoice'!R$2:R$601,$AA30)="","",INDEX('Per Invoice'!R$2:R$601,$AA30)))</f>
        <v/>
      </c>
      <c r="S30" s="7">
        <f>IF($AA30="","",IF(INDEX('Per Invoice'!S$2:S$601,$AA30)="","",INDEX('Per Invoice'!S$2:S$601,$AA30)))</f>
        <v/>
      </c>
      <c r="T30">
        <f>IF($AA30="","",IF(INDEX('Per Invoice'!T$2:T$601,$AA30)="","",INDEX('Per Invoice'!T$2:T$601,$AA30)))</f>
        <v/>
      </c>
      <c r="U30" s="7">
        <f>IF($AA30="","",IF(INDEX('Per Invoice'!U$2:U$601,$AA30)="","",INDEX('Per Invoice'!U$2:U$601,$AA30)))</f>
        <v/>
      </c>
      <c r="V30" s="7">
        <f>IF($AA30="","",IF(INDEX('Per Invoice'!V$2:V$601,$AA30)="","",INDEX('Per Invoice'!V$2:V$601,$AA30)))</f>
        <v/>
      </c>
      <c r="W30" s="7">
        <f>IF($AA30="","",IF(INDEX('Per Invoice'!W$2:W$601,$AA30)="","",INDEX('Per Invoice'!W$2:W$601,$AA30)))</f>
        <v/>
      </c>
      <c r="X30" s="7">
        <f>IF($AA30="","",IF(INDEX('Per Invoice'!X$2:X$601,$AA30)="","",INDEX('Per Invoice'!X$2:X$601,$AA30)))</f>
        <v/>
      </c>
      <c r="Y30" s="7">
        <f>IF($AA30="","",IF(INDEX('Per Invoice'!Y$2:Y$601,$AA30)="","",INDEX('Per Invoice'!Y$2:Y$601,$AA30)))</f>
        <v/>
      </c>
      <c r="Z30" s="7">
        <f>IF($AA30="","",IF(INDEX('Per Invoice'!Z$2:Z$601,$AA30)="","",INDEX('Per Invoice'!Z$2:Z$601,$AA30)))</f>
        <v/>
      </c>
      <c r="AA30" s="16">
        <f>IFERROR(MATCH(Settings!$C$28&amp;"|"&amp;ROWS($AA$2:$AA30),'Per Invoice'!$AC$2:$AC$601,0),"")</f>
        <v/>
      </c>
    </row>
    <row r="31">
      <c r="A31">
        <f>IF($AA31="","",IF(INDEX('Per Invoice'!A$2:A$601,$AA31)="","",INDEX('Per Invoice'!A$2:A$601,$AA31)))</f>
        <v/>
      </c>
      <c r="B31">
        <f>IF($AA31="","",IF(INDEX('Per Invoice'!B$2:B$601,$AA31)="","",INDEX('Per Invoice'!B$2:B$601,$AA31)))</f>
        <v/>
      </c>
      <c r="C31">
        <f>IF($AA31="","",IF(INDEX('Per Invoice'!C$2:C$601,$AA31)="","",INDEX('Per Invoice'!C$2:C$601,$AA31)))</f>
        <v/>
      </c>
      <c r="D31">
        <f>IF($AA31="","",IF(INDEX('Per Invoice'!D$2:D$601,$AA31)="","",INDEX('Per Invoice'!D$2:D$601,$AA31)))</f>
        <v/>
      </c>
      <c r="E31" s="14">
        <f>IF($AA31="","",IF(INDEX('Per Invoice'!E$2:E$601,$AA31)="","",INDEX('Per Invoice'!E$2:E$601,$AA31)))</f>
        <v/>
      </c>
      <c r="F31">
        <f>IF($AA31="","",IF(INDEX('Per Invoice'!F$2:F$601,$AA31)="","",INDEX('Per Invoice'!F$2:F$601,$AA31)))</f>
        <v/>
      </c>
      <c r="G31">
        <f>IF($AA31="","",IF(INDEX('Per Invoice'!G$2:G$601,$AA31)="","",INDEX('Per Invoice'!G$2:G$601,$AA31)))</f>
        <v/>
      </c>
      <c r="H31">
        <f>IF($AA31="","",IF(INDEX('Per Invoice'!H$2:H$601,$AA31)="","",INDEX('Per Invoice'!H$2:H$601,$AA31)))</f>
        <v/>
      </c>
      <c r="I31">
        <f>IF($AA31="","",IF(INDEX('Per Invoice'!I$2:I$601,$AA31)="","",INDEX('Per Invoice'!I$2:I$601,$AA31)))</f>
        <v/>
      </c>
      <c r="J31">
        <f>IF($AA31="","",IF(INDEX('Per Invoice'!J$2:J$601,$AA31)="","",INDEX('Per Invoice'!J$2:J$601,$AA31)))</f>
        <v/>
      </c>
      <c r="K31" s="7">
        <f>IF($AA31="","",IF(INDEX('Per Invoice'!K$2:K$601,$AA31)="","",INDEX('Per Invoice'!K$2:K$601,$AA31)))</f>
        <v/>
      </c>
      <c r="L31">
        <f>IF($AA31="","",IF(INDEX('Per Invoice'!L$2:L$601,$AA31)="","",INDEX('Per Invoice'!L$2:L$601,$AA31)))</f>
        <v/>
      </c>
      <c r="M31">
        <f>IF($AA31="","",IF(INDEX('Per Invoice'!M$2:M$601,$AA31)="","",INDEX('Per Invoice'!M$2:M$601,$AA31)))</f>
        <v/>
      </c>
      <c r="N31">
        <f>IF($AA31="","",IF(INDEX('Per Invoice'!N$2:N$601,$AA31)="","",INDEX('Per Invoice'!N$2:N$601,$AA31)))</f>
        <v/>
      </c>
      <c r="O31" s="7">
        <f>IF($AA31="","",IF(INDEX('Per Invoice'!O$2:O$601,$AA31)="","",INDEX('Per Invoice'!O$2:O$601,$AA31)))</f>
        <v/>
      </c>
      <c r="P31" s="7">
        <f>IF($AA31="","",IF(INDEX('Per Invoice'!P$2:P$601,$AA31)="","",INDEX('Per Invoice'!P$2:P$601,$AA31)))</f>
        <v/>
      </c>
      <c r="Q31">
        <f>IF($AA31="","",IF(INDEX('Per Invoice'!Q$2:Q$601,$AA31)="","",INDEX('Per Invoice'!Q$2:Q$601,$AA31)))</f>
        <v/>
      </c>
      <c r="R31" s="7">
        <f>IF($AA31="","",IF(INDEX('Per Invoice'!R$2:R$601,$AA31)="","",INDEX('Per Invoice'!R$2:R$601,$AA31)))</f>
        <v/>
      </c>
      <c r="S31" s="7">
        <f>IF($AA31="","",IF(INDEX('Per Invoice'!S$2:S$601,$AA31)="","",INDEX('Per Invoice'!S$2:S$601,$AA31)))</f>
        <v/>
      </c>
      <c r="T31">
        <f>IF($AA31="","",IF(INDEX('Per Invoice'!T$2:T$601,$AA31)="","",INDEX('Per Invoice'!T$2:T$601,$AA31)))</f>
        <v/>
      </c>
      <c r="U31" s="7">
        <f>IF($AA31="","",IF(INDEX('Per Invoice'!U$2:U$601,$AA31)="","",INDEX('Per Invoice'!U$2:U$601,$AA31)))</f>
        <v/>
      </c>
      <c r="V31" s="7">
        <f>IF($AA31="","",IF(INDEX('Per Invoice'!V$2:V$601,$AA31)="","",INDEX('Per Invoice'!V$2:V$601,$AA31)))</f>
        <v/>
      </c>
      <c r="W31" s="7">
        <f>IF($AA31="","",IF(INDEX('Per Invoice'!W$2:W$601,$AA31)="","",INDEX('Per Invoice'!W$2:W$601,$AA31)))</f>
        <v/>
      </c>
      <c r="X31" s="7">
        <f>IF($AA31="","",IF(INDEX('Per Invoice'!X$2:X$601,$AA31)="","",INDEX('Per Invoice'!X$2:X$601,$AA31)))</f>
        <v/>
      </c>
      <c r="Y31" s="7">
        <f>IF($AA31="","",IF(INDEX('Per Invoice'!Y$2:Y$601,$AA31)="","",INDEX('Per Invoice'!Y$2:Y$601,$AA31)))</f>
        <v/>
      </c>
      <c r="Z31" s="7">
        <f>IF($AA31="","",IF(INDEX('Per Invoice'!Z$2:Z$601,$AA31)="","",INDEX('Per Invoice'!Z$2:Z$601,$AA31)))</f>
        <v/>
      </c>
      <c r="AA31" s="16">
        <f>IFERROR(MATCH(Settings!$C$28&amp;"|"&amp;ROWS($AA$2:$AA31),'Per Invoice'!$AC$2:$AC$601,0),"")</f>
        <v/>
      </c>
    </row>
    <row r="32">
      <c r="A32">
        <f>IF($AA32="","",IF(INDEX('Per Invoice'!A$2:A$601,$AA32)="","",INDEX('Per Invoice'!A$2:A$601,$AA32)))</f>
        <v/>
      </c>
      <c r="B32">
        <f>IF($AA32="","",IF(INDEX('Per Invoice'!B$2:B$601,$AA32)="","",INDEX('Per Invoice'!B$2:B$601,$AA32)))</f>
        <v/>
      </c>
      <c r="C32">
        <f>IF($AA32="","",IF(INDEX('Per Invoice'!C$2:C$601,$AA32)="","",INDEX('Per Invoice'!C$2:C$601,$AA32)))</f>
        <v/>
      </c>
      <c r="D32">
        <f>IF($AA32="","",IF(INDEX('Per Invoice'!D$2:D$601,$AA32)="","",INDEX('Per Invoice'!D$2:D$601,$AA32)))</f>
        <v/>
      </c>
      <c r="E32" s="14">
        <f>IF($AA32="","",IF(INDEX('Per Invoice'!E$2:E$601,$AA32)="","",INDEX('Per Invoice'!E$2:E$601,$AA32)))</f>
        <v/>
      </c>
      <c r="F32">
        <f>IF($AA32="","",IF(INDEX('Per Invoice'!F$2:F$601,$AA32)="","",INDEX('Per Invoice'!F$2:F$601,$AA32)))</f>
        <v/>
      </c>
      <c r="G32">
        <f>IF($AA32="","",IF(INDEX('Per Invoice'!G$2:G$601,$AA32)="","",INDEX('Per Invoice'!G$2:G$601,$AA32)))</f>
        <v/>
      </c>
      <c r="H32">
        <f>IF($AA32="","",IF(INDEX('Per Invoice'!H$2:H$601,$AA32)="","",INDEX('Per Invoice'!H$2:H$601,$AA32)))</f>
        <v/>
      </c>
      <c r="I32">
        <f>IF($AA32="","",IF(INDEX('Per Invoice'!I$2:I$601,$AA32)="","",INDEX('Per Invoice'!I$2:I$601,$AA32)))</f>
        <v/>
      </c>
      <c r="J32">
        <f>IF($AA32="","",IF(INDEX('Per Invoice'!J$2:J$601,$AA32)="","",INDEX('Per Invoice'!J$2:J$601,$AA32)))</f>
        <v/>
      </c>
      <c r="K32" s="7">
        <f>IF($AA32="","",IF(INDEX('Per Invoice'!K$2:K$601,$AA32)="","",INDEX('Per Invoice'!K$2:K$601,$AA32)))</f>
        <v/>
      </c>
      <c r="L32">
        <f>IF($AA32="","",IF(INDEX('Per Invoice'!L$2:L$601,$AA32)="","",INDEX('Per Invoice'!L$2:L$601,$AA32)))</f>
        <v/>
      </c>
      <c r="M32">
        <f>IF($AA32="","",IF(INDEX('Per Invoice'!M$2:M$601,$AA32)="","",INDEX('Per Invoice'!M$2:M$601,$AA32)))</f>
        <v/>
      </c>
      <c r="N32">
        <f>IF($AA32="","",IF(INDEX('Per Invoice'!N$2:N$601,$AA32)="","",INDEX('Per Invoice'!N$2:N$601,$AA32)))</f>
        <v/>
      </c>
      <c r="O32" s="7">
        <f>IF($AA32="","",IF(INDEX('Per Invoice'!O$2:O$601,$AA32)="","",INDEX('Per Invoice'!O$2:O$601,$AA32)))</f>
        <v/>
      </c>
      <c r="P32" s="7">
        <f>IF($AA32="","",IF(INDEX('Per Invoice'!P$2:P$601,$AA32)="","",INDEX('Per Invoice'!P$2:P$601,$AA32)))</f>
        <v/>
      </c>
      <c r="Q32">
        <f>IF($AA32="","",IF(INDEX('Per Invoice'!Q$2:Q$601,$AA32)="","",INDEX('Per Invoice'!Q$2:Q$601,$AA32)))</f>
        <v/>
      </c>
      <c r="R32" s="7">
        <f>IF($AA32="","",IF(INDEX('Per Invoice'!R$2:R$601,$AA32)="","",INDEX('Per Invoice'!R$2:R$601,$AA32)))</f>
        <v/>
      </c>
      <c r="S32" s="7">
        <f>IF($AA32="","",IF(INDEX('Per Invoice'!S$2:S$601,$AA32)="","",INDEX('Per Invoice'!S$2:S$601,$AA32)))</f>
        <v/>
      </c>
      <c r="T32">
        <f>IF($AA32="","",IF(INDEX('Per Invoice'!T$2:T$601,$AA32)="","",INDEX('Per Invoice'!T$2:T$601,$AA32)))</f>
        <v/>
      </c>
      <c r="U32" s="7">
        <f>IF($AA32="","",IF(INDEX('Per Invoice'!U$2:U$601,$AA32)="","",INDEX('Per Invoice'!U$2:U$601,$AA32)))</f>
        <v/>
      </c>
      <c r="V32" s="7">
        <f>IF($AA32="","",IF(INDEX('Per Invoice'!V$2:V$601,$AA32)="","",INDEX('Per Invoice'!V$2:V$601,$AA32)))</f>
        <v/>
      </c>
      <c r="W32" s="7">
        <f>IF($AA32="","",IF(INDEX('Per Invoice'!W$2:W$601,$AA32)="","",INDEX('Per Invoice'!W$2:W$601,$AA32)))</f>
        <v/>
      </c>
      <c r="X32" s="7">
        <f>IF($AA32="","",IF(INDEX('Per Invoice'!X$2:X$601,$AA32)="","",INDEX('Per Invoice'!X$2:X$601,$AA32)))</f>
        <v/>
      </c>
      <c r="Y32" s="7">
        <f>IF($AA32="","",IF(INDEX('Per Invoice'!Y$2:Y$601,$AA32)="","",INDEX('Per Invoice'!Y$2:Y$601,$AA32)))</f>
        <v/>
      </c>
      <c r="Z32" s="7">
        <f>IF($AA32="","",IF(INDEX('Per Invoice'!Z$2:Z$601,$AA32)="","",INDEX('Per Invoice'!Z$2:Z$601,$AA32)))</f>
        <v/>
      </c>
      <c r="AA32" s="16">
        <f>IFERROR(MATCH(Settings!$C$28&amp;"|"&amp;ROWS($AA$2:$AA32),'Per Invoice'!$AC$2:$AC$601,0),"")</f>
        <v/>
      </c>
    </row>
    <row r="33">
      <c r="A33">
        <f>IF($AA33="","",IF(INDEX('Per Invoice'!A$2:A$601,$AA33)="","",INDEX('Per Invoice'!A$2:A$601,$AA33)))</f>
        <v/>
      </c>
      <c r="B33">
        <f>IF($AA33="","",IF(INDEX('Per Invoice'!B$2:B$601,$AA33)="","",INDEX('Per Invoice'!B$2:B$601,$AA33)))</f>
        <v/>
      </c>
      <c r="C33">
        <f>IF($AA33="","",IF(INDEX('Per Invoice'!C$2:C$601,$AA33)="","",INDEX('Per Invoice'!C$2:C$601,$AA33)))</f>
        <v/>
      </c>
      <c r="D33">
        <f>IF($AA33="","",IF(INDEX('Per Invoice'!D$2:D$601,$AA33)="","",INDEX('Per Invoice'!D$2:D$601,$AA33)))</f>
        <v/>
      </c>
      <c r="E33" s="14">
        <f>IF($AA33="","",IF(INDEX('Per Invoice'!E$2:E$601,$AA33)="","",INDEX('Per Invoice'!E$2:E$601,$AA33)))</f>
        <v/>
      </c>
      <c r="F33">
        <f>IF($AA33="","",IF(INDEX('Per Invoice'!F$2:F$601,$AA33)="","",INDEX('Per Invoice'!F$2:F$601,$AA33)))</f>
        <v/>
      </c>
      <c r="G33">
        <f>IF($AA33="","",IF(INDEX('Per Invoice'!G$2:G$601,$AA33)="","",INDEX('Per Invoice'!G$2:G$601,$AA33)))</f>
        <v/>
      </c>
      <c r="H33">
        <f>IF($AA33="","",IF(INDEX('Per Invoice'!H$2:H$601,$AA33)="","",INDEX('Per Invoice'!H$2:H$601,$AA33)))</f>
        <v/>
      </c>
      <c r="I33">
        <f>IF($AA33="","",IF(INDEX('Per Invoice'!I$2:I$601,$AA33)="","",INDEX('Per Invoice'!I$2:I$601,$AA33)))</f>
        <v/>
      </c>
      <c r="J33">
        <f>IF($AA33="","",IF(INDEX('Per Invoice'!J$2:J$601,$AA33)="","",INDEX('Per Invoice'!J$2:J$601,$AA33)))</f>
        <v/>
      </c>
      <c r="K33" s="7">
        <f>IF($AA33="","",IF(INDEX('Per Invoice'!K$2:K$601,$AA33)="","",INDEX('Per Invoice'!K$2:K$601,$AA33)))</f>
        <v/>
      </c>
      <c r="L33">
        <f>IF($AA33="","",IF(INDEX('Per Invoice'!L$2:L$601,$AA33)="","",INDEX('Per Invoice'!L$2:L$601,$AA33)))</f>
        <v/>
      </c>
      <c r="M33">
        <f>IF($AA33="","",IF(INDEX('Per Invoice'!M$2:M$601,$AA33)="","",INDEX('Per Invoice'!M$2:M$601,$AA33)))</f>
        <v/>
      </c>
      <c r="N33">
        <f>IF($AA33="","",IF(INDEX('Per Invoice'!N$2:N$601,$AA33)="","",INDEX('Per Invoice'!N$2:N$601,$AA33)))</f>
        <v/>
      </c>
      <c r="O33" s="7">
        <f>IF($AA33="","",IF(INDEX('Per Invoice'!O$2:O$601,$AA33)="","",INDEX('Per Invoice'!O$2:O$601,$AA33)))</f>
        <v/>
      </c>
      <c r="P33" s="7">
        <f>IF($AA33="","",IF(INDEX('Per Invoice'!P$2:P$601,$AA33)="","",INDEX('Per Invoice'!P$2:P$601,$AA33)))</f>
        <v/>
      </c>
      <c r="Q33">
        <f>IF($AA33="","",IF(INDEX('Per Invoice'!Q$2:Q$601,$AA33)="","",INDEX('Per Invoice'!Q$2:Q$601,$AA33)))</f>
        <v/>
      </c>
      <c r="R33" s="7">
        <f>IF($AA33="","",IF(INDEX('Per Invoice'!R$2:R$601,$AA33)="","",INDEX('Per Invoice'!R$2:R$601,$AA33)))</f>
        <v/>
      </c>
      <c r="S33" s="7">
        <f>IF($AA33="","",IF(INDEX('Per Invoice'!S$2:S$601,$AA33)="","",INDEX('Per Invoice'!S$2:S$601,$AA33)))</f>
        <v/>
      </c>
      <c r="T33">
        <f>IF($AA33="","",IF(INDEX('Per Invoice'!T$2:T$601,$AA33)="","",INDEX('Per Invoice'!T$2:T$601,$AA33)))</f>
        <v/>
      </c>
      <c r="U33" s="7">
        <f>IF($AA33="","",IF(INDEX('Per Invoice'!U$2:U$601,$AA33)="","",INDEX('Per Invoice'!U$2:U$601,$AA33)))</f>
        <v/>
      </c>
      <c r="V33" s="7">
        <f>IF($AA33="","",IF(INDEX('Per Invoice'!V$2:V$601,$AA33)="","",INDEX('Per Invoice'!V$2:V$601,$AA33)))</f>
        <v/>
      </c>
      <c r="W33" s="7">
        <f>IF($AA33="","",IF(INDEX('Per Invoice'!W$2:W$601,$AA33)="","",INDEX('Per Invoice'!W$2:W$601,$AA33)))</f>
        <v/>
      </c>
      <c r="X33" s="7">
        <f>IF($AA33="","",IF(INDEX('Per Invoice'!X$2:X$601,$AA33)="","",INDEX('Per Invoice'!X$2:X$601,$AA33)))</f>
        <v/>
      </c>
      <c r="Y33" s="7">
        <f>IF($AA33="","",IF(INDEX('Per Invoice'!Y$2:Y$601,$AA33)="","",INDEX('Per Invoice'!Y$2:Y$601,$AA33)))</f>
        <v/>
      </c>
      <c r="Z33" s="7">
        <f>IF($AA33="","",IF(INDEX('Per Invoice'!Z$2:Z$601,$AA33)="","",INDEX('Per Invoice'!Z$2:Z$601,$AA33)))</f>
        <v/>
      </c>
      <c r="AA33" s="16">
        <f>IFERROR(MATCH(Settings!$C$28&amp;"|"&amp;ROWS($AA$2:$AA33),'Per Invoice'!$AC$2:$AC$601,0),"")</f>
        <v/>
      </c>
    </row>
    <row r="34">
      <c r="A34">
        <f>IF($AA34="","",IF(INDEX('Per Invoice'!A$2:A$601,$AA34)="","",INDEX('Per Invoice'!A$2:A$601,$AA34)))</f>
        <v/>
      </c>
      <c r="B34">
        <f>IF($AA34="","",IF(INDEX('Per Invoice'!B$2:B$601,$AA34)="","",INDEX('Per Invoice'!B$2:B$601,$AA34)))</f>
        <v/>
      </c>
      <c r="C34">
        <f>IF($AA34="","",IF(INDEX('Per Invoice'!C$2:C$601,$AA34)="","",INDEX('Per Invoice'!C$2:C$601,$AA34)))</f>
        <v/>
      </c>
      <c r="D34">
        <f>IF($AA34="","",IF(INDEX('Per Invoice'!D$2:D$601,$AA34)="","",INDEX('Per Invoice'!D$2:D$601,$AA34)))</f>
        <v/>
      </c>
      <c r="E34" s="14">
        <f>IF($AA34="","",IF(INDEX('Per Invoice'!E$2:E$601,$AA34)="","",INDEX('Per Invoice'!E$2:E$601,$AA34)))</f>
        <v/>
      </c>
      <c r="F34">
        <f>IF($AA34="","",IF(INDEX('Per Invoice'!F$2:F$601,$AA34)="","",INDEX('Per Invoice'!F$2:F$601,$AA34)))</f>
        <v/>
      </c>
      <c r="G34">
        <f>IF($AA34="","",IF(INDEX('Per Invoice'!G$2:G$601,$AA34)="","",INDEX('Per Invoice'!G$2:G$601,$AA34)))</f>
        <v/>
      </c>
      <c r="H34">
        <f>IF($AA34="","",IF(INDEX('Per Invoice'!H$2:H$601,$AA34)="","",INDEX('Per Invoice'!H$2:H$601,$AA34)))</f>
        <v/>
      </c>
      <c r="I34">
        <f>IF($AA34="","",IF(INDEX('Per Invoice'!I$2:I$601,$AA34)="","",INDEX('Per Invoice'!I$2:I$601,$AA34)))</f>
        <v/>
      </c>
      <c r="J34">
        <f>IF($AA34="","",IF(INDEX('Per Invoice'!J$2:J$601,$AA34)="","",INDEX('Per Invoice'!J$2:J$601,$AA34)))</f>
        <v/>
      </c>
      <c r="K34" s="7">
        <f>IF($AA34="","",IF(INDEX('Per Invoice'!K$2:K$601,$AA34)="","",INDEX('Per Invoice'!K$2:K$601,$AA34)))</f>
        <v/>
      </c>
      <c r="L34">
        <f>IF($AA34="","",IF(INDEX('Per Invoice'!L$2:L$601,$AA34)="","",INDEX('Per Invoice'!L$2:L$601,$AA34)))</f>
        <v/>
      </c>
      <c r="M34">
        <f>IF($AA34="","",IF(INDEX('Per Invoice'!M$2:M$601,$AA34)="","",INDEX('Per Invoice'!M$2:M$601,$AA34)))</f>
        <v/>
      </c>
      <c r="N34">
        <f>IF($AA34="","",IF(INDEX('Per Invoice'!N$2:N$601,$AA34)="","",INDEX('Per Invoice'!N$2:N$601,$AA34)))</f>
        <v/>
      </c>
      <c r="O34" s="7">
        <f>IF($AA34="","",IF(INDEX('Per Invoice'!O$2:O$601,$AA34)="","",INDEX('Per Invoice'!O$2:O$601,$AA34)))</f>
        <v/>
      </c>
      <c r="P34" s="7">
        <f>IF($AA34="","",IF(INDEX('Per Invoice'!P$2:P$601,$AA34)="","",INDEX('Per Invoice'!P$2:P$601,$AA34)))</f>
        <v/>
      </c>
      <c r="Q34">
        <f>IF($AA34="","",IF(INDEX('Per Invoice'!Q$2:Q$601,$AA34)="","",INDEX('Per Invoice'!Q$2:Q$601,$AA34)))</f>
        <v/>
      </c>
      <c r="R34" s="7">
        <f>IF($AA34="","",IF(INDEX('Per Invoice'!R$2:R$601,$AA34)="","",INDEX('Per Invoice'!R$2:R$601,$AA34)))</f>
        <v/>
      </c>
      <c r="S34" s="7">
        <f>IF($AA34="","",IF(INDEX('Per Invoice'!S$2:S$601,$AA34)="","",INDEX('Per Invoice'!S$2:S$601,$AA34)))</f>
        <v/>
      </c>
      <c r="T34">
        <f>IF($AA34="","",IF(INDEX('Per Invoice'!T$2:T$601,$AA34)="","",INDEX('Per Invoice'!T$2:T$601,$AA34)))</f>
        <v/>
      </c>
      <c r="U34" s="7">
        <f>IF($AA34="","",IF(INDEX('Per Invoice'!U$2:U$601,$AA34)="","",INDEX('Per Invoice'!U$2:U$601,$AA34)))</f>
        <v/>
      </c>
      <c r="V34" s="7">
        <f>IF($AA34="","",IF(INDEX('Per Invoice'!V$2:V$601,$AA34)="","",INDEX('Per Invoice'!V$2:V$601,$AA34)))</f>
        <v/>
      </c>
      <c r="W34" s="7">
        <f>IF($AA34="","",IF(INDEX('Per Invoice'!W$2:W$601,$AA34)="","",INDEX('Per Invoice'!W$2:W$601,$AA34)))</f>
        <v/>
      </c>
      <c r="X34" s="7">
        <f>IF($AA34="","",IF(INDEX('Per Invoice'!X$2:X$601,$AA34)="","",INDEX('Per Invoice'!X$2:X$601,$AA34)))</f>
        <v/>
      </c>
      <c r="Y34" s="7">
        <f>IF($AA34="","",IF(INDEX('Per Invoice'!Y$2:Y$601,$AA34)="","",INDEX('Per Invoice'!Y$2:Y$601,$AA34)))</f>
        <v/>
      </c>
      <c r="Z34" s="7">
        <f>IF($AA34="","",IF(INDEX('Per Invoice'!Z$2:Z$601,$AA34)="","",INDEX('Per Invoice'!Z$2:Z$601,$AA34)))</f>
        <v/>
      </c>
      <c r="AA34" s="16">
        <f>IFERROR(MATCH(Settings!$C$28&amp;"|"&amp;ROWS($AA$2:$AA34),'Per Invoice'!$AC$2:$AC$601,0),"")</f>
        <v/>
      </c>
    </row>
    <row r="35">
      <c r="A35">
        <f>IF($AA35="","",IF(INDEX('Per Invoice'!A$2:A$601,$AA35)="","",INDEX('Per Invoice'!A$2:A$601,$AA35)))</f>
        <v/>
      </c>
      <c r="B35">
        <f>IF($AA35="","",IF(INDEX('Per Invoice'!B$2:B$601,$AA35)="","",INDEX('Per Invoice'!B$2:B$601,$AA35)))</f>
        <v/>
      </c>
      <c r="C35">
        <f>IF($AA35="","",IF(INDEX('Per Invoice'!C$2:C$601,$AA35)="","",INDEX('Per Invoice'!C$2:C$601,$AA35)))</f>
        <v/>
      </c>
      <c r="D35">
        <f>IF($AA35="","",IF(INDEX('Per Invoice'!D$2:D$601,$AA35)="","",INDEX('Per Invoice'!D$2:D$601,$AA35)))</f>
        <v/>
      </c>
      <c r="E35" s="14">
        <f>IF($AA35="","",IF(INDEX('Per Invoice'!E$2:E$601,$AA35)="","",INDEX('Per Invoice'!E$2:E$601,$AA35)))</f>
        <v/>
      </c>
      <c r="F35">
        <f>IF($AA35="","",IF(INDEX('Per Invoice'!F$2:F$601,$AA35)="","",INDEX('Per Invoice'!F$2:F$601,$AA35)))</f>
        <v/>
      </c>
      <c r="G35">
        <f>IF($AA35="","",IF(INDEX('Per Invoice'!G$2:G$601,$AA35)="","",INDEX('Per Invoice'!G$2:G$601,$AA35)))</f>
        <v/>
      </c>
      <c r="H35">
        <f>IF($AA35="","",IF(INDEX('Per Invoice'!H$2:H$601,$AA35)="","",INDEX('Per Invoice'!H$2:H$601,$AA35)))</f>
        <v/>
      </c>
      <c r="I35">
        <f>IF($AA35="","",IF(INDEX('Per Invoice'!I$2:I$601,$AA35)="","",INDEX('Per Invoice'!I$2:I$601,$AA35)))</f>
        <v/>
      </c>
      <c r="J35">
        <f>IF($AA35="","",IF(INDEX('Per Invoice'!J$2:J$601,$AA35)="","",INDEX('Per Invoice'!J$2:J$601,$AA35)))</f>
        <v/>
      </c>
      <c r="K35" s="7">
        <f>IF($AA35="","",IF(INDEX('Per Invoice'!K$2:K$601,$AA35)="","",INDEX('Per Invoice'!K$2:K$601,$AA35)))</f>
        <v/>
      </c>
      <c r="L35">
        <f>IF($AA35="","",IF(INDEX('Per Invoice'!L$2:L$601,$AA35)="","",INDEX('Per Invoice'!L$2:L$601,$AA35)))</f>
        <v/>
      </c>
      <c r="M35">
        <f>IF($AA35="","",IF(INDEX('Per Invoice'!M$2:M$601,$AA35)="","",INDEX('Per Invoice'!M$2:M$601,$AA35)))</f>
        <v/>
      </c>
      <c r="N35">
        <f>IF($AA35="","",IF(INDEX('Per Invoice'!N$2:N$601,$AA35)="","",INDEX('Per Invoice'!N$2:N$601,$AA35)))</f>
        <v/>
      </c>
      <c r="O35" s="7">
        <f>IF($AA35="","",IF(INDEX('Per Invoice'!O$2:O$601,$AA35)="","",INDEX('Per Invoice'!O$2:O$601,$AA35)))</f>
        <v/>
      </c>
      <c r="P35" s="7">
        <f>IF($AA35="","",IF(INDEX('Per Invoice'!P$2:P$601,$AA35)="","",INDEX('Per Invoice'!P$2:P$601,$AA35)))</f>
        <v/>
      </c>
      <c r="Q35">
        <f>IF($AA35="","",IF(INDEX('Per Invoice'!Q$2:Q$601,$AA35)="","",INDEX('Per Invoice'!Q$2:Q$601,$AA35)))</f>
        <v/>
      </c>
      <c r="R35" s="7">
        <f>IF($AA35="","",IF(INDEX('Per Invoice'!R$2:R$601,$AA35)="","",INDEX('Per Invoice'!R$2:R$601,$AA35)))</f>
        <v/>
      </c>
      <c r="S35" s="7">
        <f>IF($AA35="","",IF(INDEX('Per Invoice'!S$2:S$601,$AA35)="","",INDEX('Per Invoice'!S$2:S$601,$AA35)))</f>
        <v/>
      </c>
      <c r="T35">
        <f>IF($AA35="","",IF(INDEX('Per Invoice'!T$2:T$601,$AA35)="","",INDEX('Per Invoice'!T$2:T$601,$AA35)))</f>
        <v/>
      </c>
      <c r="U35" s="7">
        <f>IF($AA35="","",IF(INDEX('Per Invoice'!U$2:U$601,$AA35)="","",INDEX('Per Invoice'!U$2:U$601,$AA35)))</f>
        <v/>
      </c>
      <c r="V35" s="7">
        <f>IF($AA35="","",IF(INDEX('Per Invoice'!V$2:V$601,$AA35)="","",INDEX('Per Invoice'!V$2:V$601,$AA35)))</f>
        <v/>
      </c>
      <c r="W35" s="7">
        <f>IF($AA35="","",IF(INDEX('Per Invoice'!W$2:W$601,$AA35)="","",INDEX('Per Invoice'!W$2:W$601,$AA35)))</f>
        <v/>
      </c>
      <c r="X35" s="7">
        <f>IF($AA35="","",IF(INDEX('Per Invoice'!X$2:X$601,$AA35)="","",INDEX('Per Invoice'!X$2:X$601,$AA35)))</f>
        <v/>
      </c>
      <c r="Y35" s="7">
        <f>IF($AA35="","",IF(INDEX('Per Invoice'!Y$2:Y$601,$AA35)="","",INDEX('Per Invoice'!Y$2:Y$601,$AA35)))</f>
        <v/>
      </c>
      <c r="Z35" s="7">
        <f>IF($AA35="","",IF(INDEX('Per Invoice'!Z$2:Z$601,$AA35)="","",INDEX('Per Invoice'!Z$2:Z$601,$AA35)))</f>
        <v/>
      </c>
      <c r="AA35" s="16">
        <f>IFERROR(MATCH(Settings!$C$28&amp;"|"&amp;ROWS($AA$2:$AA35),'Per Invoice'!$AC$2:$AC$601,0),"")</f>
        <v/>
      </c>
    </row>
    <row r="36">
      <c r="A36">
        <f>IF($AA36="","",IF(INDEX('Per Invoice'!A$2:A$601,$AA36)="","",INDEX('Per Invoice'!A$2:A$601,$AA36)))</f>
        <v/>
      </c>
      <c r="B36">
        <f>IF($AA36="","",IF(INDEX('Per Invoice'!B$2:B$601,$AA36)="","",INDEX('Per Invoice'!B$2:B$601,$AA36)))</f>
        <v/>
      </c>
      <c r="C36">
        <f>IF($AA36="","",IF(INDEX('Per Invoice'!C$2:C$601,$AA36)="","",INDEX('Per Invoice'!C$2:C$601,$AA36)))</f>
        <v/>
      </c>
      <c r="D36">
        <f>IF($AA36="","",IF(INDEX('Per Invoice'!D$2:D$601,$AA36)="","",INDEX('Per Invoice'!D$2:D$601,$AA36)))</f>
        <v/>
      </c>
      <c r="E36" s="14">
        <f>IF($AA36="","",IF(INDEX('Per Invoice'!E$2:E$601,$AA36)="","",INDEX('Per Invoice'!E$2:E$601,$AA36)))</f>
        <v/>
      </c>
      <c r="F36">
        <f>IF($AA36="","",IF(INDEX('Per Invoice'!F$2:F$601,$AA36)="","",INDEX('Per Invoice'!F$2:F$601,$AA36)))</f>
        <v/>
      </c>
      <c r="G36">
        <f>IF($AA36="","",IF(INDEX('Per Invoice'!G$2:G$601,$AA36)="","",INDEX('Per Invoice'!G$2:G$601,$AA36)))</f>
        <v/>
      </c>
      <c r="H36">
        <f>IF($AA36="","",IF(INDEX('Per Invoice'!H$2:H$601,$AA36)="","",INDEX('Per Invoice'!H$2:H$601,$AA36)))</f>
        <v/>
      </c>
      <c r="I36">
        <f>IF($AA36="","",IF(INDEX('Per Invoice'!I$2:I$601,$AA36)="","",INDEX('Per Invoice'!I$2:I$601,$AA36)))</f>
        <v/>
      </c>
      <c r="J36">
        <f>IF($AA36="","",IF(INDEX('Per Invoice'!J$2:J$601,$AA36)="","",INDEX('Per Invoice'!J$2:J$601,$AA36)))</f>
        <v/>
      </c>
      <c r="K36" s="7">
        <f>IF($AA36="","",IF(INDEX('Per Invoice'!K$2:K$601,$AA36)="","",INDEX('Per Invoice'!K$2:K$601,$AA36)))</f>
        <v/>
      </c>
      <c r="L36">
        <f>IF($AA36="","",IF(INDEX('Per Invoice'!L$2:L$601,$AA36)="","",INDEX('Per Invoice'!L$2:L$601,$AA36)))</f>
        <v/>
      </c>
      <c r="M36">
        <f>IF($AA36="","",IF(INDEX('Per Invoice'!M$2:M$601,$AA36)="","",INDEX('Per Invoice'!M$2:M$601,$AA36)))</f>
        <v/>
      </c>
      <c r="N36">
        <f>IF($AA36="","",IF(INDEX('Per Invoice'!N$2:N$601,$AA36)="","",INDEX('Per Invoice'!N$2:N$601,$AA36)))</f>
        <v/>
      </c>
      <c r="O36" s="7">
        <f>IF($AA36="","",IF(INDEX('Per Invoice'!O$2:O$601,$AA36)="","",INDEX('Per Invoice'!O$2:O$601,$AA36)))</f>
        <v/>
      </c>
      <c r="P36" s="7">
        <f>IF($AA36="","",IF(INDEX('Per Invoice'!P$2:P$601,$AA36)="","",INDEX('Per Invoice'!P$2:P$601,$AA36)))</f>
        <v/>
      </c>
      <c r="Q36">
        <f>IF($AA36="","",IF(INDEX('Per Invoice'!Q$2:Q$601,$AA36)="","",INDEX('Per Invoice'!Q$2:Q$601,$AA36)))</f>
        <v/>
      </c>
      <c r="R36" s="7">
        <f>IF($AA36="","",IF(INDEX('Per Invoice'!R$2:R$601,$AA36)="","",INDEX('Per Invoice'!R$2:R$601,$AA36)))</f>
        <v/>
      </c>
      <c r="S36" s="7">
        <f>IF($AA36="","",IF(INDEX('Per Invoice'!S$2:S$601,$AA36)="","",INDEX('Per Invoice'!S$2:S$601,$AA36)))</f>
        <v/>
      </c>
      <c r="T36">
        <f>IF($AA36="","",IF(INDEX('Per Invoice'!T$2:T$601,$AA36)="","",INDEX('Per Invoice'!T$2:T$601,$AA36)))</f>
        <v/>
      </c>
      <c r="U36" s="7">
        <f>IF($AA36="","",IF(INDEX('Per Invoice'!U$2:U$601,$AA36)="","",INDEX('Per Invoice'!U$2:U$601,$AA36)))</f>
        <v/>
      </c>
      <c r="V36" s="7">
        <f>IF($AA36="","",IF(INDEX('Per Invoice'!V$2:V$601,$AA36)="","",INDEX('Per Invoice'!V$2:V$601,$AA36)))</f>
        <v/>
      </c>
      <c r="W36" s="7">
        <f>IF($AA36="","",IF(INDEX('Per Invoice'!W$2:W$601,$AA36)="","",INDEX('Per Invoice'!W$2:W$601,$AA36)))</f>
        <v/>
      </c>
      <c r="X36" s="7">
        <f>IF($AA36="","",IF(INDEX('Per Invoice'!X$2:X$601,$AA36)="","",INDEX('Per Invoice'!X$2:X$601,$AA36)))</f>
        <v/>
      </c>
      <c r="Y36" s="7">
        <f>IF($AA36="","",IF(INDEX('Per Invoice'!Y$2:Y$601,$AA36)="","",INDEX('Per Invoice'!Y$2:Y$601,$AA36)))</f>
        <v/>
      </c>
      <c r="Z36" s="7">
        <f>IF($AA36="","",IF(INDEX('Per Invoice'!Z$2:Z$601,$AA36)="","",INDEX('Per Invoice'!Z$2:Z$601,$AA36)))</f>
        <v/>
      </c>
      <c r="AA36" s="16">
        <f>IFERROR(MATCH(Settings!$C$28&amp;"|"&amp;ROWS($AA$2:$AA36),'Per Invoice'!$AC$2:$AC$601,0),"")</f>
        <v/>
      </c>
    </row>
    <row r="37">
      <c r="A37">
        <f>IF($AA37="","",IF(INDEX('Per Invoice'!A$2:A$601,$AA37)="","",INDEX('Per Invoice'!A$2:A$601,$AA37)))</f>
        <v/>
      </c>
      <c r="B37">
        <f>IF($AA37="","",IF(INDEX('Per Invoice'!B$2:B$601,$AA37)="","",INDEX('Per Invoice'!B$2:B$601,$AA37)))</f>
        <v/>
      </c>
      <c r="C37">
        <f>IF($AA37="","",IF(INDEX('Per Invoice'!C$2:C$601,$AA37)="","",INDEX('Per Invoice'!C$2:C$601,$AA37)))</f>
        <v/>
      </c>
      <c r="D37">
        <f>IF($AA37="","",IF(INDEX('Per Invoice'!D$2:D$601,$AA37)="","",INDEX('Per Invoice'!D$2:D$601,$AA37)))</f>
        <v/>
      </c>
      <c r="E37" s="14">
        <f>IF($AA37="","",IF(INDEX('Per Invoice'!E$2:E$601,$AA37)="","",INDEX('Per Invoice'!E$2:E$601,$AA37)))</f>
        <v/>
      </c>
      <c r="F37">
        <f>IF($AA37="","",IF(INDEX('Per Invoice'!F$2:F$601,$AA37)="","",INDEX('Per Invoice'!F$2:F$601,$AA37)))</f>
        <v/>
      </c>
      <c r="G37">
        <f>IF($AA37="","",IF(INDEX('Per Invoice'!G$2:G$601,$AA37)="","",INDEX('Per Invoice'!G$2:G$601,$AA37)))</f>
        <v/>
      </c>
      <c r="H37">
        <f>IF($AA37="","",IF(INDEX('Per Invoice'!H$2:H$601,$AA37)="","",INDEX('Per Invoice'!H$2:H$601,$AA37)))</f>
        <v/>
      </c>
      <c r="I37">
        <f>IF($AA37="","",IF(INDEX('Per Invoice'!I$2:I$601,$AA37)="","",INDEX('Per Invoice'!I$2:I$601,$AA37)))</f>
        <v/>
      </c>
      <c r="J37">
        <f>IF($AA37="","",IF(INDEX('Per Invoice'!J$2:J$601,$AA37)="","",INDEX('Per Invoice'!J$2:J$601,$AA37)))</f>
        <v/>
      </c>
      <c r="K37" s="7">
        <f>IF($AA37="","",IF(INDEX('Per Invoice'!K$2:K$601,$AA37)="","",INDEX('Per Invoice'!K$2:K$601,$AA37)))</f>
        <v/>
      </c>
      <c r="L37">
        <f>IF($AA37="","",IF(INDEX('Per Invoice'!L$2:L$601,$AA37)="","",INDEX('Per Invoice'!L$2:L$601,$AA37)))</f>
        <v/>
      </c>
      <c r="M37">
        <f>IF($AA37="","",IF(INDEX('Per Invoice'!M$2:M$601,$AA37)="","",INDEX('Per Invoice'!M$2:M$601,$AA37)))</f>
        <v/>
      </c>
      <c r="N37">
        <f>IF($AA37="","",IF(INDEX('Per Invoice'!N$2:N$601,$AA37)="","",INDEX('Per Invoice'!N$2:N$601,$AA37)))</f>
        <v/>
      </c>
      <c r="O37" s="7">
        <f>IF($AA37="","",IF(INDEX('Per Invoice'!O$2:O$601,$AA37)="","",INDEX('Per Invoice'!O$2:O$601,$AA37)))</f>
        <v/>
      </c>
      <c r="P37" s="7">
        <f>IF($AA37="","",IF(INDEX('Per Invoice'!P$2:P$601,$AA37)="","",INDEX('Per Invoice'!P$2:P$601,$AA37)))</f>
        <v/>
      </c>
      <c r="Q37">
        <f>IF($AA37="","",IF(INDEX('Per Invoice'!Q$2:Q$601,$AA37)="","",INDEX('Per Invoice'!Q$2:Q$601,$AA37)))</f>
        <v/>
      </c>
      <c r="R37" s="7">
        <f>IF($AA37="","",IF(INDEX('Per Invoice'!R$2:R$601,$AA37)="","",INDEX('Per Invoice'!R$2:R$601,$AA37)))</f>
        <v/>
      </c>
      <c r="S37" s="7">
        <f>IF($AA37="","",IF(INDEX('Per Invoice'!S$2:S$601,$AA37)="","",INDEX('Per Invoice'!S$2:S$601,$AA37)))</f>
        <v/>
      </c>
      <c r="T37">
        <f>IF($AA37="","",IF(INDEX('Per Invoice'!T$2:T$601,$AA37)="","",INDEX('Per Invoice'!T$2:T$601,$AA37)))</f>
        <v/>
      </c>
      <c r="U37" s="7">
        <f>IF($AA37="","",IF(INDEX('Per Invoice'!U$2:U$601,$AA37)="","",INDEX('Per Invoice'!U$2:U$601,$AA37)))</f>
        <v/>
      </c>
      <c r="V37" s="7">
        <f>IF($AA37="","",IF(INDEX('Per Invoice'!V$2:V$601,$AA37)="","",INDEX('Per Invoice'!V$2:V$601,$AA37)))</f>
        <v/>
      </c>
      <c r="W37" s="7">
        <f>IF($AA37="","",IF(INDEX('Per Invoice'!W$2:W$601,$AA37)="","",INDEX('Per Invoice'!W$2:W$601,$AA37)))</f>
        <v/>
      </c>
      <c r="X37" s="7">
        <f>IF($AA37="","",IF(INDEX('Per Invoice'!X$2:X$601,$AA37)="","",INDEX('Per Invoice'!X$2:X$601,$AA37)))</f>
        <v/>
      </c>
      <c r="Y37" s="7">
        <f>IF($AA37="","",IF(INDEX('Per Invoice'!Y$2:Y$601,$AA37)="","",INDEX('Per Invoice'!Y$2:Y$601,$AA37)))</f>
        <v/>
      </c>
      <c r="Z37" s="7">
        <f>IF($AA37="","",IF(INDEX('Per Invoice'!Z$2:Z$601,$AA37)="","",INDEX('Per Invoice'!Z$2:Z$601,$AA37)))</f>
        <v/>
      </c>
      <c r="AA37" s="16">
        <f>IFERROR(MATCH(Settings!$C$28&amp;"|"&amp;ROWS($AA$2:$AA37),'Per Invoice'!$AC$2:$AC$601,0),"")</f>
        <v/>
      </c>
    </row>
    <row r="38">
      <c r="A38">
        <f>IF($AA38="","",IF(INDEX('Per Invoice'!A$2:A$601,$AA38)="","",INDEX('Per Invoice'!A$2:A$601,$AA38)))</f>
        <v/>
      </c>
      <c r="B38">
        <f>IF($AA38="","",IF(INDEX('Per Invoice'!B$2:B$601,$AA38)="","",INDEX('Per Invoice'!B$2:B$601,$AA38)))</f>
        <v/>
      </c>
      <c r="C38">
        <f>IF($AA38="","",IF(INDEX('Per Invoice'!C$2:C$601,$AA38)="","",INDEX('Per Invoice'!C$2:C$601,$AA38)))</f>
        <v/>
      </c>
      <c r="D38">
        <f>IF($AA38="","",IF(INDEX('Per Invoice'!D$2:D$601,$AA38)="","",INDEX('Per Invoice'!D$2:D$601,$AA38)))</f>
        <v/>
      </c>
      <c r="E38" s="14">
        <f>IF($AA38="","",IF(INDEX('Per Invoice'!E$2:E$601,$AA38)="","",INDEX('Per Invoice'!E$2:E$601,$AA38)))</f>
        <v/>
      </c>
      <c r="F38">
        <f>IF($AA38="","",IF(INDEX('Per Invoice'!F$2:F$601,$AA38)="","",INDEX('Per Invoice'!F$2:F$601,$AA38)))</f>
        <v/>
      </c>
      <c r="G38">
        <f>IF($AA38="","",IF(INDEX('Per Invoice'!G$2:G$601,$AA38)="","",INDEX('Per Invoice'!G$2:G$601,$AA38)))</f>
        <v/>
      </c>
      <c r="H38">
        <f>IF($AA38="","",IF(INDEX('Per Invoice'!H$2:H$601,$AA38)="","",INDEX('Per Invoice'!H$2:H$601,$AA38)))</f>
        <v/>
      </c>
      <c r="I38">
        <f>IF($AA38="","",IF(INDEX('Per Invoice'!I$2:I$601,$AA38)="","",INDEX('Per Invoice'!I$2:I$601,$AA38)))</f>
        <v/>
      </c>
      <c r="J38">
        <f>IF($AA38="","",IF(INDEX('Per Invoice'!J$2:J$601,$AA38)="","",INDEX('Per Invoice'!J$2:J$601,$AA38)))</f>
        <v/>
      </c>
      <c r="K38" s="7">
        <f>IF($AA38="","",IF(INDEX('Per Invoice'!K$2:K$601,$AA38)="","",INDEX('Per Invoice'!K$2:K$601,$AA38)))</f>
        <v/>
      </c>
      <c r="L38">
        <f>IF($AA38="","",IF(INDEX('Per Invoice'!L$2:L$601,$AA38)="","",INDEX('Per Invoice'!L$2:L$601,$AA38)))</f>
        <v/>
      </c>
      <c r="M38">
        <f>IF($AA38="","",IF(INDEX('Per Invoice'!M$2:M$601,$AA38)="","",INDEX('Per Invoice'!M$2:M$601,$AA38)))</f>
        <v/>
      </c>
      <c r="N38">
        <f>IF($AA38="","",IF(INDEX('Per Invoice'!N$2:N$601,$AA38)="","",INDEX('Per Invoice'!N$2:N$601,$AA38)))</f>
        <v/>
      </c>
      <c r="O38" s="7">
        <f>IF($AA38="","",IF(INDEX('Per Invoice'!O$2:O$601,$AA38)="","",INDEX('Per Invoice'!O$2:O$601,$AA38)))</f>
        <v/>
      </c>
      <c r="P38" s="7">
        <f>IF($AA38="","",IF(INDEX('Per Invoice'!P$2:P$601,$AA38)="","",INDEX('Per Invoice'!P$2:P$601,$AA38)))</f>
        <v/>
      </c>
      <c r="Q38">
        <f>IF($AA38="","",IF(INDEX('Per Invoice'!Q$2:Q$601,$AA38)="","",INDEX('Per Invoice'!Q$2:Q$601,$AA38)))</f>
        <v/>
      </c>
      <c r="R38" s="7">
        <f>IF($AA38="","",IF(INDEX('Per Invoice'!R$2:R$601,$AA38)="","",INDEX('Per Invoice'!R$2:R$601,$AA38)))</f>
        <v/>
      </c>
      <c r="S38" s="7">
        <f>IF($AA38="","",IF(INDEX('Per Invoice'!S$2:S$601,$AA38)="","",INDEX('Per Invoice'!S$2:S$601,$AA38)))</f>
        <v/>
      </c>
      <c r="T38">
        <f>IF($AA38="","",IF(INDEX('Per Invoice'!T$2:T$601,$AA38)="","",INDEX('Per Invoice'!T$2:T$601,$AA38)))</f>
        <v/>
      </c>
      <c r="U38" s="7">
        <f>IF($AA38="","",IF(INDEX('Per Invoice'!U$2:U$601,$AA38)="","",INDEX('Per Invoice'!U$2:U$601,$AA38)))</f>
        <v/>
      </c>
      <c r="V38" s="7">
        <f>IF($AA38="","",IF(INDEX('Per Invoice'!V$2:V$601,$AA38)="","",INDEX('Per Invoice'!V$2:V$601,$AA38)))</f>
        <v/>
      </c>
      <c r="W38" s="7">
        <f>IF($AA38="","",IF(INDEX('Per Invoice'!W$2:W$601,$AA38)="","",INDEX('Per Invoice'!W$2:W$601,$AA38)))</f>
        <v/>
      </c>
      <c r="X38" s="7">
        <f>IF($AA38="","",IF(INDEX('Per Invoice'!X$2:X$601,$AA38)="","",INDEX('Per Invoice'!X$2:X$601,$AA38)))</f>
        <v/>
      </c>
      <c r="Y38" s="7">
        <f>IF($AA38="","",IF(INDEX('Per Invoice'!Y$2:Y$601,$AA38)="","",INDEX('Per Invoice'!Y$2:Y$601,$AA38)))</f>
        <v/>
      </c>
      <c r="Z38" s="7">
        <f>IF($AA38="","",IF(INDEX('Per Invoice'!Z$2:Z$601,$AA38)="","",INDEX('Per Invoice'!Z$2:Z$601,$AA38)))</f>
        <v/>
      </c>
      <c r="AA38" s="16">
        <f>IFERROR(MATCH(Settings!$C$28&amp;"|"&amp;ROWS($AA$2:$AA38),'Per Invoice'!$AC$2:$AC$601,0),"")</f>
        <v/>
      </c>
    </row>
    <row r="39">
      <c r="A39">
        <f>IF($AA39="","",IF(INDEX('Per Invoice'!A$2:A$601,$AA39)="","",INDEX('Per Invoice'!A$2:A$601,$AA39)))</f>
        <v/>
      </c>
      <c r="B39">
        <f>IF($AA39="","",IF(INDEX('Per Invoice'!B$2:B$601,$AA39)="","",INDEX('Per Invoice'!B$2:B$601,$AA39)))</f>
        <v/>
      </c>
      <c r="C39">
        <f>IF($AA39="","",IF(INDEX('Per Invoice'!C$2:C$601,$AA39)="","",INDEX('Per Invoice'!C$2:C$601,$AA39)))</f>
        <v/>
      </c>
      <c r="D39">
        <f>IF($AA39="","",IF(INDEX('Per Invoice'!D$2:D$601,$AA39)="","",INDEX('Per Invoice'!D$2:D$601,$AA39)))</f>
        <v/>
      </c>
      <c r="E39" s="14">
        <f>IF($AA39="","",IF(INDEX('Per Invoice'!E$2:E$601,$AA39)="","",INDEX('Per Invoice'!E$2:E$601,$AA39)))</f>
        <v/>
      </c>
      <c r="F39">
        <f>IF($AA39="","",IF(INDEX('Per Invoice'!F$2:F$601,$AA39)="","",INDEX('Per Invoice'!F$2:F$601,$AA39)))</f>
        <v/>
      </c>
      <c r="G39">
        <f>IF($AA39="","",IF(INDEX('Per Invoice'!G$2:G$601,$AA39)="","",INDEX('Per Invoice'!G$2:G$601,$AA39)))</f>
        <v/>
      </c>
      <c r="H39">
        <f>IF($AA39="","",IF(INDEX('Per Invoice'!H$2:H$601,$AA39)="","",INDEX('Per Invoice'!H$2:H$601,$AA39)))</f>
        <v/>
      </c>
      <c r="I39">
        <f>IF($AA39="","",IF(INDEX('Per Invoice'!I$2:I$601,$AA39)="","",INDEX('Per Invoice'!I$2:I$601,$AA39)))</f>
        <v/>
      </c>
      <c r="J39">
        <f>IF($AA39="","",IF(INDEX('Per Invoice'!J$2:J$601,$AA39)="","",INDEX('Per Invoice'!J$2:J$601,$AA39)))</f>
        <v/>
      </c>
      <c r="K39" s="7">
        <f>IF($AA39="","",IF(INDEX('Per Invoice'!K$2:K$601,$AA39)="","",INDEX('Per Invoice'!K$2:K$601,$AA39)))</f>
        <v/>
      </c>
      <c r="L39">
        <f>IF($AA39="","",IF(INDEX('Per Invoice'!L$2:L$601,$AA39)="","",INDEX('Per Invoice'!L$2:L$601,$AA39)))</f>
        <v/>
      </c>
      <c r="M39">
        <f>IF($AA39="","",IF(INDEX('Per Invoice'!M$2:M$601,$AA39)="","",INDEX('Per Invoice'!M$2:M$601,$AA39)))</f>
        <v/>
      </c>
      <c r="N39">
        <f>IF($AA39="","",IF(INDEX('Per Invoice'!N$2:N$601,$AA39)="","",INDEX('Per Invoice'!N$2:N$601,$AA39)))</f>
        <v/>
      </c>
      <c r="O39" s="7">
        <f>IF($AA39="","",IF(INDEX('Per Invoice'!O$2:O$601,$AA39)="","",INDEX('Per Invoice'!O$2:O$601,$AA39)))</f>
        <v/>
      </c>
      <c r="P39" s="7">
        <f>IF($AA39="","",IF(INDEX('Per Invoice'!P$2:P$601,$AA39)="","",INDEX('Per Invoice'!P$2:P$601,$AA39)))</f>
        <v/>
      </c>
      <c r="Q39">
        <f>IF($AA39="","",IF(INDEX('Per Invoice'!Q$2:Q$601,$AA39)="","",INDEX('Per Invoice'!Q$2:Q$601,$AA39)))</f>
        <v/>
      </c>
      <c r="R39" s="7">
        <f>IF($AA39="","",IF(INDEX('Per Invoice'!R$2:R$601,$AA39)="","",INDEX('Per Invoice'!R$2:R$601,$AA39)))</f>
        <v/>
      </c>
      <c r="S39" s="7">
        <f>IF($AA39="","",IF(INDEX('Per Invoice'!S$2:S$601,$AA39)="","",INDEX('Per Invoice'!S$2:S$601,$AA39)))</f>
        <v/>
      </c>
      <c r="T39">
        <f>IF($AA39="","",IF(INDEX('Per Invoice'!T$2:T$601,$AA39)="","",INDEX('Per Invoice'!T$2:T$601,$AA39)))</f>
        <v/>
      </c>
      <c r="U39" s="7">
        <f>IF($AA39="","",IF(INDEX('Per Invoice'!U$2:U$601,$AA39)="","",INDEX('Per Invoice'!U$2:U$601,$AA39)))</f>
        <v/>
      </c>
      <c r="V39" s="7">
        <f>IF($AA39="","",IF(INDEX('Per Invoice'!V$2:V$601,$AA39)="","",INDEX('Per Invoice'!V$2:V$601,$AA39)))</f>
        <v/>
      </c>
      <c r="W39" s="7">
        <f>IF($AA39="","",IF(INDEX('Per Invoice'!W$2:W$601,$AA39)="","",INDEX('Per Invoice'!W$2:W$601,$AA39)))</f>
        <v/>
      </c>
      <c r="X39" s="7">
        <f>IF($AA39="","",IF(INDEX('Per Invoice'!X$2:X$601,$AA39)="","",INDEX('Per Invoice'!X$2:X$601,$AA39)))</f>
        <v/>
      </c>
      <c r="Y39" s="7">
        <f>IF($AA39="","",IF(INDEX('Per Invoice'!Y$2:Y$601,$AA39)="","",INDEX('Per Invoice'!Y$2:Y$601,$AA39)))</f>
        <v/>
      </c>
      <c r="Z39" s="7">
        <f>IF($AA39="","",IF(INDEX('Per Invoice'!Z$2:Z$601,$AA39)="","",INDEX('Per Invoice'!Z$2:Z$601,$AA39)))</f>
        <v/>
      </c>
      <c r="AA39" s="16">
        <f>IFERROR(MATCH(Settings!$C$28&amp;"|"&amp;ROWS($AA$2:$AA39),'Per Invoice'!$AC$2:$AC$601,0),"")</f>
        <v/>
      </c>
    </row>
    <row r="40">
      <c r="A40">
        <f>IF($AA40="","",IF(INDEX('Per Invoice'!A$2:A$601,$AA40)="","",INDEX('Per Invoice'!A$2:A$601,$AA40)))</f>
        <v/>
      </c>
      <c r="B40">
        <f>IF($AA40="","",IF(INDEX('Per Invoice'!B$2:B$601,$AA40)="","",INDEX('Per Invoice'!B$2:B$601,$AA40)))</f>
        <v/>
      </c>
      <c r="C40">
        <f>IF($AA40="","",IF(INDEX('Per Invoice'!C$2:C$601,$AA40)="","",INDEX('Per Invoice'!C$2:C$601,$AA40)))</f>
        <v/>
      </c>
      <c r="D40">
        <f>IF($AA40="","",IF(INDEX('Per Invoice'!D$2:D$601,$AA40)="","",INDEX('Per Invoice'!D$2:D$601,$AA40)))</f>
        <v/>
      </c>
      <c r="E40" s="14">
        <f>IF($AA40="","",IF(INDEX('Per Invoice'!E$2:E$601,$AA40)="","",INDEX('Per Invoice'!E$2:E$601,$AA40)))</f>
        <v/>
      </c>
      <c r="F40">
        <f>IF($AA40="","",IF(INDEX('Per Invoice'!F$2:F$601,$AA40)="","",INDEX('Per Invoice'!F$2:F$601,$AA40)))</f>
        <v/>
      </c>
      <c r="G40">
        <f>IF($AA40="","",IF(INDEX('Per Invoice'!G$2:G$601,$AA40)="","",INDEX('Per Invoice'!G$2:G$601,$AA40)))</f>
        <v/>
      </c>
      <c r="H40">
        <f>IF($AA40="","",IF(INDEX('Per Invoice'!H$2:H$601,$AA40)="","",INDEX('Per Invoice'!H$2:H$601,$AA40)))</f>
        <v/>
      </c>
      <c r="I40">
        <f>IF($AA40="","",IF(INDEX('Per Invoice'!I$2:I$601,$AA40)="","",INDEX('Per Invoice'!I$2:I$601,$AA40)))</f>
        <v/>
      </c>
      <c r="J40">
        <f>IF($AA40="","",IF(INDEX('Per Invoice'!J$2:J$601,$AA40)="","",INDEX('Per Invoice'!J$2:J$601,$AA40)))</f>
        <v/>
      </c>
      <c r="K40" s="7">
        <f>IF($AA40="","",IF(INDEX('Per Invoice'!K$2:K$601,$AA40)="","",INDEX('Per Invoice'!K$2:K$601,$AA40)))</f>
        <v/>
      </c>
      <c r="L40">
        <f>IF($AA40="","",IF(INDEX('Per Invoice'!L$2:L$601,$AA40)="","",INDEX('Per Invoice'!L$2:L$601,$AA40)))</f>
        <v/>
      </c>
      <c r="M40">
        <f>IF($AA40="","",IF(INDEX('Per Invoice'!M$2:M$601,$AA40)="","",INDEX('Per Invoice'!M$2:M$601,$AA40)))</f>
        <v/>
      </c>
      <c r="N40">
        <f>IF($AA40="","",IF(INDEX('Per Invoice'!N$2:N$601,$AA40)="","",INDEX('Per Invoice'!N$2:N$601,$AA40)))</f>
        <v/>
      </c>
      <c r="O40" s="7">
        <f>IF($AA40="","",IF(INDEX('Per Invoice'!O$2:O$601,$AA40)="","",INDEX('Per Invoice'!O$2:O$601,$AA40)))</f>
        <v/>
      </c>
      <c r="P40" s="7">
        <f>IF($AA40="","",IF(INDEX('Per Invoice'!P$2:P$601,$AA40)="","",INDEX('Per Invoice'!P$2:P$601,$AA40)))</f>
        <v/>
      </c>
      <c r="Q40">
        <f>IF($AA40="","",IF(INDEX('Per Invoice'!Q$2:Q$601,$AA40)="","",INDEX('Per Invoice'!Q$2:Q$601,$AA40)))</f>
        <v/>
      </c>
      <c r="R40" s="7">
        <f>IF($AA40="","",IF(INDEX('Per Invoice'!R$2:R$601,$AA40)="","",INDEX('Per Invoice'!R$2:R$601,$AA40)))</f>
        <v/>
      </c>
      <c r="S40" s="7">
        <f>IF($AA40="","",IF(INDEX('Per Invoice'!S$2:S$601,$AA40)="","",INDEX('Per Invoice'!S$2:S$601,$AA40)))</f>
        <v/>
      </c>
      <c r="T40">
        <f>IF($AA40="","",IF(INDEX('Per Invoice'!T$2:T$601,$AA40)="","",INDEX('Per Invoice'!T$2:T$601,$AA40)))</f>
        <v/>
      </c>
      <c r="U40" s="7">
        <f>IF($AA40="","",IF(INDEX('Per Invoice'!U$2:U$601,$AA40)="","",INDEX('Per Invoice'!U$2:U$601,$AA40)))</f>
        <v/>
      </c>
      <c r="V40" s="7">
        <f>IF($AA40="","",IF(INDEX('Per Invoice'!V$2:V$601,$AA40)="","",INDEX('Per Invoice'!V$2:V$601,$AA40)))</f>
        <v/>
      </c>
      <c r="W40" s="7">
        <f>IF($AA40="","",IF(INDEX('Per Invoice'!W$2:W$601,$AA40)="","",INDEX('Per Invoice'!W$2:W$601,$AA40)))</f>
        <v/>
      </c>
      <c r="X40" s="7">
        <f>IF($AA40="","",IF(INDEX('Per Invoice'!X$2:X$601,$AA40)="","",INDEX('Per Invoice'!X$2:X$601,$AA40)))</f>
        <v/>
      </c>
      <c r="Y40" s="7">
        <f>IF($AA40="","",IF(INDEX('Per Invoice'!Y$2:Y$601,$AA40)="","",INDEX('Per Invoice'!Y$2:Y$601,$AA40)))</f>
        <v/>
      </c>
      <c r="Z40" s="7">
        <f>IF($AA40="","",IF(INDEX('Per Invoice'!Z$2:Z$601,$AA40)="","",INDEX('Per Invoice'!Z$2:Z$601,$AA40)))</f>
        <v/>
      </c>
      <c r="AA40" s="16">
        <f>IFERROR(MATCH(Settings!$C$28&amp;"|"&amp;ROWS($AA$2:$AA40),'Per Invoice'!$AC$2:$AC$601,0),"")</f>
        <v/>
      </c>
    </row>
    <row r="41">
      <c r="A41">
        <f>IF($AA41="","",IF(INDEX('Per Invoice'!A$2:A$601,$AA41)="","",INDEX('Per Invoice'!A$2:A$601,$AA41)))</f>
        <v/>
      </c>
      <c r="B41">
        <f>IF($AA41="","",IF(INDEX('Per Invoice'!B$2:B$601,$AA41)="","",INDEX('Per Invoice'!B$2:B$601,$AA41)))</f>
        <v/>
      </c>
      <c r="C41">
        <f>IF($AA41="","",IF(INDEX('Per Invoice'!C$2:C$601,$AA41)="","",INDEX('Per Invoice'!C$2:C$601,$AA41)))</f>
        <v/>
      </c>
      <c r="D41">
        <f>IF($AA41="","",IF(INDEX('Per Invoice'!D$2:D$601,$AA41)="","",INDEX('Per Invoice'!D$2:D$601,$AA41)))</f>
        <v/>
      </c>
      <c r="E41" s="14">
        <f>IF($AA41="","",IF(INDEX('Per Invoice'!E$2:E$601,$AA41)="","",INDEX('Per Invoice'!E$2:E$601,$AA41)))</f>
        <v/>
      </c>
      <c r="F41">
        <f>IF($AA41="","",IF(INDEX('Per Invoice'!F$2:F$601,$AA41)="","",INDEX('Per Invoice'!F$2:F$601,$AA41)))</f>
        <v/>
      </c>
      <c r="G41">
        <f>IF($AA41="","",IF(INDEX('Per Invoice'!G$2:G$601,$AA41)="","",INDEX('Per Invoice'!G$2:G$601,$AA41)))</f>
        <v/>
      </c>
      <c r="H41">
        <f>IF($AA41="","",IF(INDEX('Per Invoice'!H$2:H$601,$AA41)="","",INDEX('Per Invoice'!H$2:H$601,$AA41)))</f>
        <v/>
      </c>
      <c r="I41">
        <f>IF($AA41="","",IF(INDEX('Per Invoice'!I$2:I$601,$AA41)="","",INDEX('Per Invoice'!I$2:I$601,$AA41)))</f>
        <v/>
      </c>
      <c r="J41">
        <f>IF($AA41="","",IF(INDEX('Per Invoice'!J$2:J$601,$AA41)="","",INDEX('Per Invoice'!J$2:J$601,$AA41)))</f>
        <v/>
      </c>
      <c r="K41" s="7">
        <f>IF($AA41="","",IF(INDEX('Per Invoice'!K$2:K$601,$AA41)="","",INDEX('Per Invoice'!K$2:K$601,$AA41)))</f>
        <v/>
      </c>
      <c r="L41">
        <f>IF($AA41="","",IF(INDEX('Per Invoice'!L$2:L$601,$AA41)="","",INDEX('Per Invoice'!L$2:L$601,$AA41)))</f>
        <v/>
      </c>
      <c r="M41">
        <f>IF($AA41="","",IF(INDEX('Per Invoice'!M$2:M$601,$AA41)="","",INDEX('Per Invoice'!M$2:M$601,$AA41)))</f>
        <v/>
      </c>
      <c r="N41">
        <f>IF($AA41="","",IF(INDEX('Per Invoice'!N$2:N$601,$AA41)="","",INDEX('Per Invoice'!N$2:N$601,$AA41)))</f>
        <v/>
      </c>
      <c r="O41" s="7">
        <f>IF($AA41="","",IF(INDEX('Per Invoice'!O$2:O$601,$AA41)="","",INDEX('Per Invoice'!O$2:O$601,$AA41)))</f>
        <v/>
      </c>
      <c r="P41" s="7">
        <f>IF($AA41="","",IF(INDEX('Per Invoice'!P$2:P$601,$AA41)="","",INDEX('Per Invoice'!P$2:P$601,$AA41)))</f>
        <v/>
      </c>
      <c r="Q41">
        <f>IF($AA41="","",IF(INDEX('Per Invoice'!Q$2:Q$601,$AA41)="","",INDEX('Per Invoice'!Q$2:Q$601,$AA41)))</f>
        <v/>
      </c>
      <c r="R41" s="7">
        <f>IF($AA41="","",IF(INDEX('Per Invoice'!R$2:R$601,$AA41)="","",INDEX('Per Invoice'!R$2:R$601,$AA41)))</f>
        <v/>
      </c>
      <c r="S41" s="7">
        <f>IF($AA41="","",IF(INDEX('Per Invoice'!S$2:S$601,$AA41)="","",INDEX('Per Invoice'!S$2:S$601,$AA41)))</f>
        <v/>
      </c>
      <c r="T41">
        <f>IF($AA41="","",IF(INDEX('Per Invoice'!T$2:T$601,$AA41)="","",INDEX('Per Invoice'!T$2:T$601,$AA41)))</f>
        <v/>
      </c>
      <c r="U41" s="7">
        <f>IF($AA41="","",IF(INDEX('Per Invoice'!U$2:U$601,$AA41)="","",INDEX('Per Invoice'!U$2:U$601,$AA41)))</f>
        <v/>
      </c>
      <c r="V41" s="7">
        <f>IF($AA41="","",IF(INDEX('Per Invoice'!V$2:V$601,$AA41)="","",INDEX('Per Invoice'!V$2:V$601,$AA41)))</f>
        <v/>
      </c>
      <c r="W41" s="7">
        <f>IF($AA41="","",IF(INDEX('Per Invoice'!W$2:W$601,$AA41)="","",INDEX('Per Invoice'!W$2:W$601,$AA41)))</f>
        <v/>
      </c>
      <c r="X41" s="7">
        <f>IF($AA41="","",IF(INDEX('Per Invoice'!X$2:X$601,$AA41)="","",INDEX('Per Invoice'!X$2:X$601,$AA41)))</f>
        <v/>
      </c>
      <c r="Y41" s="7">
        <f>IF($AA41="","",IF(INDEX('Per Invoice'!Y$2:Y$601,$AA41)="","",INDEX('Per Invoice'!Y$2:Y$601,$AA41)))</f>
        <v/>
      </c>
      <c r="Z41" s="7">
        <f>IF($AA41="","",IF(INDEX('Per Invoice'!Z$2:Z$601,$AA41)="","",INDEX('Per Invoice'!Z$2:Z$601,$AA41)))</f>
        <v/>
      </c>
      <c r="AA41" s="16">
        <f>IFERROR(MATCH(Settings!$C$28&amp;"|"&amp;ROWS($AA$2:$AA41),'Per Invoice'!$AC$2:$AC$601,0),"")</f>
        <v/>
      </c>
    </row>
    <row r="42">
      <c r="A42">
        <f>IF($AA42="","",IF(INDEX('Per Invoice'!A$2:A$601,$AA42)="","",INDEX('Per Invoice'!A$2:A$601,$AA42)))</f>
        <v/>
      </c>
      <c r="B42">
        <f>IF($AA42="","",IF(INDEX('Per Invoice'!B$2:B$601,$AA42)="","",INDEX('Per Invoice'!B$2:B$601,$AA42)))</f>
        <v/>
      </c>
      <c r="C42">
        <f>IF($AA42="","",IF(INDEX('Per Invoice'!C$2:C$601,$AA42)="","",INDEX('Per Invoice'!C$2:C$601,$AA42)))</f>
        <v/>
      </c>
      <c r="D42">
        <f>IF($AA42="","",IF(INDEX('Per Invoice'!D$2:D$601,$AA42)="","",INDEX('Per Invoice'!D$2:D$601,$AA42)))</f>
        <v/>
      </c>
      <c r="E42" s="14">
        <f>IF($AA42="","",IF(INDEX('Per Invoice'!E$2:E$601,$AA42)="","",INDEX('Per Invoice'!E$2:E$601,$AA42)))</f>
        <v/>
      </c>
      <c r="F42">
        <f>IF($AA42="","",IF(INDEX('Per Invoice'!F$2:F$601,$AA42)="","",INDEX('Per Invoice'!F$2:F$601,$AA42)))</f>
        <v/>
      </c>
      <c r="G42">
        <f>IF($AA42="","",IF(INDEX('Per Invoice'!G$2:G$601,$AA42)="","",INDEX('Per Invoice'!G$2:G$601,$AA42)))</f>
        <v/>
      </c>
      <c r="H42">
        <f>IF($AA42="","",IF(INDEX('Per Invoice'!H$2:H$601,$AA42)="","",INDEX('Per Invoice'!H$2:H$601,$AA42)))</f>
        <v/>
      </c>
      <c r="I42">
        <f>IF($AA42="","",IF(INDEX('Per Invoice'!I$2:I$601,$AA42)="","",INDEX('Per Invoice'!I$2:I$601,$AA42)))</f>
        <v/>
      </c>
      <c r="J42">
        <f>IF($AA42="","",IF(INDEX('Per Invoice'!J$2:J$601,$AA42)="","",INDEX('Per Invoice'!J$2:J$601,$AA42)))</f>
        <v/>
      </c>
      <c r="K42" s="7">
        <f>IF($AA42="","",IF(INDEX('Per Invoice'!K$2:K$601,$AA42)="","",INDEX('Per Invoice'!K$2:K$601,$AA42)))</f>
        <v/>
      </c>
      <c r="L42">
        <f>IF($AA42="","",IF(INDEX('Per Invoice'!L$2:L$601,$AA42)="","",INDEX('Per Invoice'!L$2:L$601,$AA42)))</f>
        <v/>
      </c>
      <c r="M42">
        <f>IF($AA42="","",IF(INDEX('Per Invoice'!M$2:M$601,$AA42)="","",INDEX('Per Invoice'!M$2:M$601,$AA42)))</f>
        <v/>
      </c>
      <c r="N42">
        <f>IF($AA42="","",IF(INDEX('Per Invoice'!N$2:N$601,$AA42)="","",INDEX('Per Invoice'!N$2:N$601,$AA42)))</f>
        <v/>
      </c>
      <c r="O42" s="7">
        <f>IF($AA42="","",IF(INDEX('Per Invoice'!O$2:O$601,$AA42)="","",INDEX('Per Invoice'!O$2:O$601,$AA42)))</f>
        <v/>
      </c>
      <c r="P42" s="7">
        <f>IF($AA42="","",IF(INDEX('Per Invoice'!P$2:P$601,$AA42)="","",INDEX('Per Invoice'!P$2:P$601,$AA42)))</f>
        <v/>
      </c>
      <c r="Q42">
        <f>IF($AA42="","",IF(INDEX('Per Invoice'!Q$2:Q$601,$AA42)="","",INDEX('Per Invoice'!Q$2:Q$601,$AA42)))</f>
        <v/>
      </c>
      <c r="R42" s="7">
        <f>IF($AA42="","",IF(INDEX('Per Invoice'!R$2:R$601,$AA42)="","",INDEX('Per Invoice'!R$2:R$601,$AA42)))</f>
        <v/>
      </c>
      <c r="S42" s="7">
        <f>IF($AA42="","",IF(INDEX('Per Invoice'!S$2:S$601,$AA42)="","",INDEX('Per Invoice'!S$2:S$601,$AA42)))</f>
        <v/>
      </c>
      <c r="T42">
        <f>IF($AA42="","",IF(INDEX('Per Invoice'!T$2:T$601,$AA42)="","",INDEX('Per Invoice'!T$2:T$601,$AA42)))</f>
        <v/>
      </c>
      <c r="U42" s="7">
        <f>IF($AA42="","",IF(INDEX('Per Invoice'!U$2:U$601,$AA42)="","",INDEX('Per Invoice'!U$2:U$601,$AA42)))</f>
        <v/>
      </c>
      <c r="V42" s="7">
        <f>IF($AA42="","",IF(INDEX('Per Invoice'!V$2:V$601,$AA42)="","",INDEX('Per Invoice'!V$2:V$601,$AA42)))</f>
        <v/>
      </c>
      <c r="W42" s="7">
        <f>IF($AA42="","",IF(INDEX('Per Invoice'!W$2:W$601,$AA42)="","",INDEX('Per Invoice'!W$2:W$601,$AA42)))</f>
        <v/>
      </c>
      <c r="X42" s="7">
        <f>IF($AA42="","",IF(INDEX('Per Invoice'!X$2:X$601,$AA42)="","",INDEX('Per Invoice'!X$2:X$601,$AA42)))</f>
        <v/>
      </c>
      <c r="Y42" s="7">
        <f>IF($AA42="","",IF(INDEX('Per Invoice'!Y$2:Y$601,$AA42)="","",INDEX('Per Invoice'!Y$2:Y$601,$AA42)))</f>
        <v/>
      </c>
      <c r="Z42" s="7">
        <f>IF($AA42="","",IF(INDEX('Per Invoice'!Z$2:Z$601,$AA42)="","",INDEX('Per Invoice'!Z$2:Z$601,$AA42)))</f>
        <v/>
      </c>
      <c r="AA42" s="16">
        <f>IFERROR(MATCH(Settings!$C$28&amp;"|"&amp;ROWS($AA$2:$AA42),'Per Invoice'!$AC$2:$AC$601,0),"")</f>
        <v/>
      </c>
    </row>
    <row r="43">
      <c r="A43">
        <f>IF($AA43="","",IF(INDEX('Per Invoice'!A$2:A$601,$AA43)="","",INDEX('Per Invoice'!A$2:A$601,$AA43)))</f>
        <v/>
      </c>
      <c r="B43">
        <f>IF($AA43="","",IF(INDEX('Per Invoice'!B$2:B$601,$AA43)="","",INDEX('Per Invoice'!B$2:B$601,$AA43)))</f>
        <v/>
      </c>
      <c r="C43">
        <f>IF($AA43="","",IF(INDEX('Per Invoice'!C$2:C$601,$AA43)="","",INDEX('Per Invoice'!C$2:C$601,$AA43)))</f>
        <v/>
      </c>
      <c r="D43">
        <f>IF($AA43="","",IF(INDEX('Per Invoice'!D$2:D$601,$AA43)="","",INDEX('Per Invoice'!D$2:D$601,$AA43)))</f>
        <v/>
      </c>
      <c r="E43" s="14">
        <f>IF($AA43="","",IF(INDEX('Per Invoice'!E$2:E$601,$AA43)="","",INDEX('Per Invoice'!E$2:E$601,$AA43)))</f>
        <v/>
      </c>
      <c r="F43">
        <f>IF($AA43="","",IF(INDEX('Per Invoice'!F$2:F$601,$AA43)="","",INDEX('Per Invoice'!F$2:F$601,$AA43)))</f>
        <v/>
      </c>
      <c r="G43">
        <f>IF($AA43="","",IF(INDEX('Per Invoice'!G$2:G$601,$AA43)="","",INDEX('Per Invoice'!G$2:G$601,$AA43)))</f>
        <v/>
      </c>
      <c r="H43">
        <f>IF($AA43="","",IF(INDEX('Per Invoice'!H$2:H$601,$AA43)="","",INDEX('Per Invoice'!H$2:H$601,$AA43)))</f>
        <v/>
      </c>
      <c r="I43">
        <f>IF($AA43="","",IF(INDEX('Per Invoice'!I$2:I$601,$AA43)="","",INDEX('Per Invoice'!I$2:I$601,$AA43)))</f>
        <v/>
      </c>
      <c r="J43">
        <f>IF($AA43="","",IF(INDEX('Per Invoice'!J$2:J$601,$AA43)="","",INDEX('Per Invoice'!J$2:J$601,$AA43)))</f>
        <v/>
      </c>
      <c r="K43" s="7">
        <f>IF($AA43="","",IF(INDEX('Per Invoice'!K$2:K$601,$AA43)="","",INDEX('Per Invoice'!K$2:K$601,$AA43)))</f>
        <v/>
      </c>
      <c r="L43">
        <f>IF($AA43="","",IF(INDEX('Per Invoice'!L$2:L$601,$AA43)="","",INDEX('Per Invoice'!L$2:L$601,$AA43)))</f>
        <v/>
      </c>
      <c r="M43">
        <f>IF($AA43="","",IF(INDEX('Per Invoice'!M$2:M$601,$AA43)="","",INDEX('Per Invoice'!M$2:M$601,$AA43)))</f>
        <v/>
      </c>
      <c r="N43">
        <f>IF($AA43="","",IF(INDEX('Per Invoice'!N$2:N$601,$AA43)="","",INDEX('Per Invoice'!N$2:N$601,$AA43)))</f>
        <v/>
      </c>
      <c r="O43" s="7">
        <f>IF($AA43="","",IF(INDEX('Per Invoice'!O$2:O$601,$AA43)="","",INDEX('Per Invoice'!O$2:O$601,$AA43)))</f>
        <v/>
      </c>
      <c r="P43" s="7">
        <f>IF($AA43="","",IF(INDEX('Per Invoice'!P$2:P$601,$AA43)="","",INDEX('Per Invoice'!P$2:P$601,$AA43)))</f>
        <v/>
      </c>
      <c r="Q43">
        <f>IF($AA43="","",IF(INDEX('Per Invoice'!Q$2:Q$601,$AA43)="","",INDEX('Per Invoice'!Q$2:Q$601,$AA43)))</f>
        <v/>
      </c>
      <c r="R43" s="7">
        <f>IF($AA43="","",IF(INDEX('Per Invoice'!R$2:R$601,$AA43)="","",INDEX('Per Invoice'!R$2:R$601,$AA43)))</f>
        <v/>
      </c>
      <c r="S43" s="7">
        <f>IF($AA43="","",IF(INDEX('Per Invoice'!S$2:S$601,$AA43)="","",INDEX('Per Invoice'!S$2:S$601,$AA43)))</f>
        <v/>
      </c>
      <c r="T43">
        <f>IF($AA43="","",IF(INDEX('Per Invoice'!T$2:T$601,$AA43)="","",INDEX('Per Invoice'!T$2:T$601,$AA43)))</f>
        <v/>
      </c>
      <c r="U43" s="7">
        <f>IF($AA43="","",IF(INDEX('Per Invoice'!U$2:U$601,$AA43)="","",INDEX('Per Invoice'!U$2:U$601,$AA43)))</f>
        <v/>
      </c>
      <c r="V43" s="7">
        <f>IF($AA43="","",IF(INDEX('Per Invoice'!V$2:V$601,$AA43)="","",INDEX('Per Invoice'!V$2:V$601,$AA43)))</f>
        <v/>
      </c>
      <c r="W43" s="7">
        <f>IF($AA43="","",IF(INDEX('Per Invoice'!W$2:W$601,$AA43)="","",INDEX('Per Invoice'!W$2:W$601,$AA43)))</f>
        <v/>
      </c>
      <c r="X43" s="7">
        <f>IF($AA43="","",IF(INDEX('Per Invoice'!X$2:X$601,$AA43)="","",INDEX('Per Invoice'!X$2:X$601,$AA43)))</f>
        <v/>
      </c>
      <c r="Y43" s="7">
        <f>IF($AA43="","",IF(INDEX('Per Invoice'!Y$2:Y$601,$AA43)="","",INDEX('Per Invoice'!Y$2:Y$601,$AA43)))</f>
        <v/>
      </c>
      <c r="Z43" s="7">
        <f>IF($AA43="","",IF(INDEX('Per Invoice'!Z$2:Z$601,$AA43)="","",INDEX('Per Invoice'!Z$2:Z$601,$AA43)))</f>
        <v/>
      </c>
      <c r="AA43" s="16">
        <f>IFERROR(MATCH(Settings!$C$28&amp;"|"&amp;ROWS($AA$2:$AA43),'Per Invoice'!$AC$2:$AC$601,0),"")</f>
        <v/>
      </c>
    </row>
    <row r="44">
      <c r="A44">
        <f>IF($AA44="","",IF(INDEX('Per Invoice'!A$2:A$601,$AA44)="","",INDEX('Per Invoice'!A$2:A$601,$AA44)))</f>
        <v/>
      </c>
      <c r="B44">
        <f>IF($AA44="","",IF(INDEX('Per Invoice'!B$2:B$601,$AA44)="","",INDEX('Per Invoice'!B$2:B$601,$AA44)))</f>
        <v/>
      </c>
      <c r="C44">
        <f>IF($AA44="","",IF(INDEX('Per Invoice'!C$2:C$601,$AA44)="","",INDEX('Per Invoice'!C$2:C$601,$AA44)))</f>
        <v/>
      </c>
      <c r="D44">
        <f>IF($AA44="","",IF(INDEX('Per Invoice'!D$2:D$601,$AA44)="","",INDEX('Per Invoice'!D$2:D$601,$AA44)))</f>
        <v/>
      </c>
      <c r="E44" s="14">
        <f>IF($AA44="","",IF(INDEX('Per Invoice'!E$2:E$601,$AA44)="","",INDEX('Per Invoice'!E$2:E$601,$AA44)))</f>
        <v/>
      </c>
      <c r="F44">
        <f>IF($AA44="","",IF(INDEX('Per Invoice'!F$2:F$601,$AA44)="","",INDEX('Per Invoice'!F$2:F$601,$AA44)))</f>
        <v/>
      </c>
      <c r="G44">
        <f>IF($AA44="","",IF(INDEX('Per Invoice'!G$2:G$601,$AA44)="","",INDEX('Per Invoice'!G$2:G$601,$AA44)))</f>
        <v/>
      </c>
      <c r="H44">
        <f>IF($AA44="","",IF(INDEX('Per Invoice'!H$2:H$601,$AA44)="","",INDEX('Per Invoice'!H$2:H$601,$AA44)))</f>
        <v/>
      </c>
      <c r="I44">
        <f>IF($AA44="","",IF(INDEX('Per Invoice'!I$2:I$601,$AA44)="","",INDEX('Per Invoice'!I$2:I$601,$AA44)))</f>
        <v/>
      </c>
      <c r="J44">
        <f>IF($AA44="","",IF(INDEX('Per Invoice'!J$2:J$601,$AA44)="","",INDEX('Per Invoice'!J$2:J$601,$AA44)))</f>
        <v/>
      </c>
      <c r="K44" s="7">
        <f>IF($AA44="","",IF(INDEX('Per Invoice'!K$2:K$601,$AA44)="","",INDEX('Per Invoice'!K$2:K$601,$AA44)))</f>
        <v/>
      </c>
      <c r="L44">
        <f>IF($AA44="","",IF(INDEX('Per Invoice'!L$2:L$601,$AA44)="","",INDEX('Per Invoice'!L$2:L$601,$AA44)))</f>
        <v/>
      </c>
      <c r="M44">
        <f>IF($AA44="","",IF(INDEX('Per Invoice'!M$2:M$601,$AA44)="","",INDEX('Per Invoice'!M$2:M$601,$AA44)))</f>
        <v/>
      </c>
      <c r="N44">
        <f>IF($AA44="","",IF(INDEX('Per Invoice'!N$2:N$601,$AA44)="","",INDEX('Per Invoice'!N$2:N$601,$AA44)))</f>
        <v/>
      </c>
      <c r="O44" s="7">
        <f>IF($AA44="","",IF(INDEX('Per Invoice'!O$2:O$601,$AA44)="","",INDEX('Per Invoice'!O$2:O$601,$AA44)))</f>
        <v/>
      </c>
      <c r="P44" s="7">
        <f>IF($AA44="","",IF(INDEX('Per Invoice'!P$2:P$601,$AA44)="","",INDEX('Per Invoice'!P$2:P$601,$AA44)))</f>
        <v/>
      </c>
      <c r="Q44">
        <f>IF($AA44="","",IF(INDEX('Per Invoice'!Q$2:Q$601,$AA44)="","",INDEX('Per Invoice'!Q$2:Q$601,$AA44)))</f>
        <v/>
      </c>
      <c r="R44" s="7">
        <f>IF($AA44="","",IF(INDEX('Per Invoice'!R$2:R$601,$AA44)="","",INDEX('Per Invoice'!R$2:R$601,$AA44)))</f>
        <v/>
      </c>
      <c r="S44" s="7">
        <f>IF($AA44="","",IF(INDEX('Per Invoice'!S$2:S$601,$AA44)="","",INDEX('Per Invoice'!S$2:S$601,$AA44)))</f>
        <v/>
      </c>
      <c r="T44">
        <f>IF($AA44="","",IF(INDEX('Per Invoice'!T$2:T$601,$AA44)="","",INDEX('Per Invoice'!T$2:T$601,$AA44)))</f>
        <v/>
      </c>
      <c r="U44" s="7">
        <f>IF($AA44="","",IF(INDEX('Per Invoice'!U$2:U$601,$AA44)="","",INDEX('Per Invoice'!U$2:U$601,$AA44)))</f>
        <v/>
      </c>
      <c r="V44" s="7">
        <f>IF($AA44="","",IF(INDEX('Per Invoice'!V$2:V$601,$AA44)="","",INDEX('Per Invoice'!V$2:V$601,$AA44)))</f>
        <v/>
      </c>
      <c r="W44" s="7">
        <f>IF($AA44="","",IF(INDEX('Per Invoice'!W$2:W$601,$AA44)="","",INDEX('Per Invoice'!W$2:W$601,$AA44)))</f>
        <v/>
      </c>
      <c r="X44" s="7">
        <f>IF($AA44="","",IF(INDEX('Per Invoice'!X$2:X$601,$AA44)="","",INDEX('Per Invoice'!X$2:X$601,$AA44)))</f>
        <v/>
      </c>
      <c r="Y44" s="7">
        <f>IF($AA44="","",IF(INDEX('Per Invoice'!Y$2:Y$601,$AA44)="","",INDEX('Per Invoice'!Y$2:Y$601,$AA44)))</f>
        <v/>
      </c>
      <c r="Z44" s="7">
        <f>IF($AA44="","",IF(INDEX('Per Invoice'!Z$2:Z$601,$AA44)="","",INDEX('Per Invoice'!Z$2:Z$601,$AA44)))</f>
        <v/>
      </c>
      <c r="AA44" s="16">
        <f>IFERROR(MATCH(Settings!$C$28&amp;"|"&amp;ROWS($AA$2:$AA44),'Per Invoice'!$AC$2:$AC$601,0),"")</f>
        <v/>
      </c>
    </row>
    <row r="45">
      <c r="A45">
        <f>IF($AA45="","",IF(INDEX('Per Invoice'!A$2:A$601,$AA45)="","",INDEX('Per Invoice'!A$2:A$601,$AA45)))</f>
        <v/>
      </c>
      <c r="B45">
        <f>IF($AA45="","",IF(INDEX('Per Invoice'!B$2:B$601,$AA45)="","",INDEX('Per Invoice'!B$2:B$601,$AA45)))</f>
        <v/>
      </c>
      <c r="C45">
        <f>IF($AA45="","",IF(INDEX('Per Invoice'!C$2:C$601,$AA45)="","",INDEX('Per Invoice'!C$2:C$601,$AA45)))</f>
        <v/>
      </c>
      <c r="D45">
        <f>IF($AA45="","",IF(INDEX('Per Invoice'!D$2:D$601,$AA45)="","",INDEX('Per Invoice'!D$2:D$601,$AA45)))</f>
        <v/>
      </c>
      <c r="E45" s="14">
        <f>IF($AA45="","",IF(INDEX('Per Invoice'!E$2:E$601,$AA45)="","",INDEX('Per Invoice'!E$2:E$601,$AA45)))</f>
        <v/>
      </c>
      <c r="F45">
        <f>IF($AA45="","",IF(INDEX('Per Invoice'!F$2:F$601,$AA45)="","",INDEX('Per Invoice'!F$2:F$601,$AA45)))</f>
        <v/>
      </c>
      <c r="G45">
        <f>IF($AA45="","",IF(INDEX('Per Invoice'!G$2:G$601,$AA45)="","",INDEX('Per Invoice'!G$2:G$601,$AA45)))</f>
        <v/>
      </c>
      <c r="H45">
        <f>IF($AA45="","",IF(INDEX('Per Invoice'!H$2:H$601,$AA45)="","",INDEX('Per Invoice'!H$2:H$601,$AA45)))</f>
        <v/>
      </c>
      <c r="I45">
        <f>IF($AA45="","",IF(INDEX('Per Invoice'!I$2:I$601,$AA45)="","",INDEX('Per Invoice'!I$2:I$601,$AA45)))</f>
        <v/>
      </c>
      <c r="J45">
        <f>IF($AA45="","",IF(INDEX('Per Invoice'!J$2:J$601,$AA45)="","",INDEX('Per Invoice'!J$2:J$601,$AA45)))</f>
        <v/>
      </c>
      <c r="K45" s="7">
        <f>IF($AA45="","",IF(INDEX('Per Invoice'!K$2:K$601,$AA45)="","",INDEX('Per Invoice'!K$2:K$601,$AA45)))</f>
        <v/>
      </c>
      <c r="L45">
        <f>IF($AA45="","",IF(INDEX('Per Invoice'!L$2:L$601,$AA45)="","",INDEX('Per Invoice'!L$2:L$601,$AA45)))</f>
        <v/>
      </c>
      <c r="M45">
        <f>IF($AA45="","",IF(INDEX('Per Invoice'!M$2:M$601,$AA45)="","",INDEX('Per Invoice'!M$2:M$601,$AA45)))</f>
        <v/>
      </c>
      <c r="N45">
        <f>IF($AA45="","",IF(INDEX('Per Invoice'!N$2:N$601,$AA45)="","",INDEX('Per Invoice'!N$2:N$601,$AA45)))</f>
        <v/>
      </c>
      <c r="O45" s="7">
        <f>IF($AA45="","",IF(INDEX('Per Invoice'!O$2:O$601,$AA45)="","",INDEX('Per Invoice'!O$2:O$601,$AA45)))</f>
        <v/>
      </c>
      <c r="P45" s="7">
        <f>IF($AA45="","",IF(INDEX('Per Invoice'!P$2:P$601,$AA45)="","",INDEX('Per Invoice'!P$2:P$601,$AA45)))</f>
        <v/>
      </c>
      <c r="Q45">
        <f>IF($AA45="","",IF(INDEX('Per Invoice'!Q$2:Q$601,$AA45)="","",INDEX('Per Invoice'!Q$2:Q$601,$AA45)))</f>
        <v/>
      </c>
      <c r="R45" s="7">
        <f>IF($AA45="","",IF(INDEX('Per Invoice'!R$2:R$601,$AA45)="","",INDEX('Per Invoice'!R$2:R$601,$AA45)))</f>
        <v/>
      </c>
      <c r="S45" s="7">
        <f>IF($AA45="","",IF(INDEX('Per Invoice'!S$2:S$601,$AA45)="","",INDEX('Per Invoice'!S$2:S$601,$AA45)))</f>
        <v/>
      </c>
      <c r="T45">
        <f>IF($AA45="","",IF(INDEX('Per Invoice'!T$2:T$601,$AA45)="","",INDEX('Per Invoice'!T$2:T$601,$AA45)))</f>
        <v/>
      </c>
      <c r="U45" s="7">
        <f>IF($AA45="","",IF(INDEX('Per Invoice'!U$2:U$601,$AA45)="","",INDEX('Per Invoice'!U$2:U$601,$AA45)))</f>
        <v/>
      </c>
      <c r="V45" s="7">
        <f>IF($AA45="","",IF(INDEX('Per Invoice'!V$2:V$601,$AA45)="","",INDEX('Per Invoice'!V$2:V$601,$AA45)))</f>
        <v/>
      </c>
      <c r="W45" s="7">
        <f>IF($AA45="","",IF(INDEX('Per Invoice'!W$2:W$601,$AA45)="","",INDEX('Per Invoice'!W$2:W$601,$AA45)))</f>
        <v/>
      </c>
      <c r="X45" s="7">
        <f>IF($AA45="","",IF(INDEX('Per Invoice'!X$2:X$601,$AA45)="","",INDEX('Per Invoice'!X$2:X$601,$AA45)))</f>
        <v/>
      </c>
      <c r="Y45" s="7">
        <f>IF($AA45="","",IF(INDEX('Per Invoice'!Y$2:Y$601,$AA45)="","",INDEX('Per Invoice'!Y$2:Y$601,$AA45)))</f>
        <v/>
      </c>
      <c r="Z45" s="7">
        <f>IF($AA45="","",IF(INDEX('Per Invoice'!Z$2:Z$601,$AA45)="","",INDEX('Per Invoice'!Z$2:Z$601,$AA45)))</f>
        <v/>
      </c>
      <c r="AA45" s="16">
        <f>IFERROR(MATCH(Settings!$C$28&amp;"|"&amp;ROWS($AA$2:$AA45),'Per Invoice'!$AC$2:$AC$601,0),"")</f>
        <v/>
      </c>
    </row>
    <row r="46">
      <c r="A46">
        <f>IF($AA46="","",IF(INDEX('Per Invoice'!A$2:A$601,$AA46)="","",INDEX('Per Invoice'!A$2:A$601,$AA46)))</f>
        <v/>
      </c>
      <c r="B46">
        <f>IF($AA46="","",IF(INDEX('Per Invoice'!B$2:B$601,$AA46)="","",INDEX('Per Invoice'!B$2:B$601,$AA46)))</f>
        <v/>
      </c>
      <c r="C46">
        <f>IF($AA46="","",IF(INDEX('Per Invoice'!C$2:C$601,$AA46)="","",INDEX('Per Invoice'!C$2:C$601,$AA46)))</f>
        <v/>
      </c>
      <c r="D46">
        <f>IF($AA46="","",IF(INDEX('Per Invoice'!D$2:D$601,$AA46)="","",INDEX('Per Invoice'!D$2:D$601,$AA46)))</f>
        <v/>
      </c>
      <c r="E46" s="14">
        <f>IF($AA46="","",IF(INDEX('Per Invoice'!E$2:E$601,$AA46)="","",INDEX('Per Invoice'!E$2:E$601,$AA46)))</f>
        <v/>
      </c>
      <c r="F46">
        <f>IF($AA46="","",IF(INDEX('Per Invoice'!F$2:F$601,$AA46)="","",INDEX('Per Invoice'!F$2:F$601,$AA46)))</f>
        <v/>
      </c>
      <c r="G46">
        <f>IF($AA46="","",IF(INDEX('Per Invoice'!G$2:G$601,$AA46)="","",INDEX('Per Invoice'!G$2:G$601,$AA46)))</f>
        <v/>
      </c>
      <c r="H46">
        <f>IF($AA46="","",IF(INDEX('Per Invoice'!H$2:H$601,$AA46)="","",INDEX('Per Invoice'!H$2:H$601,$AA46)))</f>
        <v/>
      </c>
      <c r="I46">
        <f>IF($AA46="","",IF(INDEX('Per Invoice'!I$2:I$601,$AA46)="","",INDEX('Per Invoice'!I$2:I$601,$AA46)))</f>
        <v/>
      </c>
      <c r="J46">
        <f>IF($AA46="","",IF(INDEX('Per Invoice'!J$2:J$601,$AA46)="","",INDEX('Per Invoice'!J$2:J$601,$AA46)))</f>
        <v/>
      </c>
      <c r="K46" s="7">
        <f>IF($AA46="","",IF(INDEX('Per Invoice'!K$2:K$601,$AA46)="","",INDEX('Per Invoice'!K$2:K$601,$AA46)))</f>
        <v/>
      </c>
      <c r="L46">
        <f>IF($AA46="","",IF(INDEX('Per Invoice'!L$2:L$601,$AA46)="","",INDEX('Per Invoice'!L$2:L$601,$AA46)))</f>
        <v/>
      </c>
      <c r="M46">
        <f>IF($AA46="","",IF(INDEX('Per Invoice'!M$2:M$601,$AA46)="","",INDEX('Per Invoice'!M$2:M$601,$AA46)))</f>
        <v/>
      </c>
      <c r="N46">
        <f>IF($AA46="","",IF(INDEX('Per Invoice'!N$2:N$601,$AA46)="","",INDEX('Per Invoice'!N$2:N$601,$AA46)))</f>
        <v/>
      </c>
      <c r="O46" s="7">
        <f>IF($AA46="","",IF(INDEX('Per Invoice'!O$2:O$601,$AA46)="","",INDEX('Per Invoice'!O$2:O$601,$AA46)))</f>
        <v/>
      </c>
      <c r="P46" s="7">
        <f>IF($AA46="","",IF(INDEX('Per Invoice'!P$2:P$601,$AA46)="","",INDEX('Per Invoice'!P$2:P$601,$AA46)))</f>
        <v/>
      </c>
      <c r="Q46">
        <f>IF($AA46="","",IF(INDEX('Per Invoice'!Q$2:Q$601,$AA46)="","",INDEX('Per Invoice'!Q$2:Q$601,$AA46)))</f>
        <v/>
      </c>
      <c r="R46" s="7">
        <f>IF($AA46="","",IF(INDEX('Per Invoice'!R$2:R$601,$AA46)="","",INDEX('Per Invoice'!R$2:R$601,$AA46)))</f>
        <v/>
      </c>
      <c r="S46" s="7">
        <f>IF($AA46="","",IF(INDEX('Per Invoice'!S$2:S$601,$AA46)="","",INDEX('Per Invoice'!S$2:S$601,$AA46)))</f>
        <v/>
      </c>
      <c r="T46">
        <f>IF($AA46="","",IF(INDEX('Per Invoice'!T$2:T$601,$AA46)="","",INDEX('Per Invoice'!T$2:T$601,$AA46)))</f>
        <v/>
      </c>
      <c r="U46" s="7">
        <f>IF($AA46="","",IF(INDEX('Per Invoice'!U$2:U$601,$AA46)="","",INDEX('Per Invoice'!U$2:U$601,$AA46)))</f>
        <v/>
      </c>
      <c r="V46" s="7">
        <f>IF($AA46="","",IF(INDEX('Per Invoice'!V$2:V$601,$AA46)="","",INDEX('Per Invoice'!V$2:V$601,$AA46)))</f>
        <v/>
      </c>
      <c r="W46" s="7">
        <f>IF($AA46="","",IF(INDEX('Per Invoice'!W$2:W$601,$AA46)="","",INDEX('Per Invoice'!W$2:W$601,$AA46)))</f>
        <v/>
      </c>
      <c r="X46" s="7">
        <f>IF($AA46="","",IF(INDEX('Per Invoice'!X$2:X$601,$AA46)="","",INDEX('Per Invoice'!X$2:X$601,$AA46)))</f>
        <v/>
      </c>
      <c r="Y46" s="7">
        <f>IF($AA46="","",IF(INDEX('Per Invoice'!Y$2:Y$601,$AA46)="","",INDEX('Per Invoice'!Y$2:Y$601,$AA46)))</f>
        <v/>
      </c>
      <c r="Z46" s="7">
        <f>IF($AA46="","",IF(INDEX('Per Invoice'!Z$2:Z$601,$AA46)="","",INDEX('Per Invoice'!Z$2:Z$601,$AA46)))</f>
        <v/>
      </c>
      <c r="AA46" s="16">
        <f>IFERROR(MATCH(Settings!$C$28&amp;"|"&amp;ROWS($AA$2:$AA46),'Per Invoice'!$AC$2:$AC$601,0),"")</f>
        <v/>
      </c>
    </row>
    <row r="47">
      <c r="A47">
        <f>IF($AA47="","",IF(INDEX('Per Invoice'!A$2:A$601,$AA47)="","",INDEX('Per Invoice'!A$2:A$601,$AA47)))</f>
        <v/>
      </c>
      <c r="B47">
        <f>IF($AA47="","",IF(INDEX('Per Invoice'!B$2:B$601,$AA47)="","",INDEX('Per Invoice'!B$2:B$601,$AA47)))</f>
        <v/>
      </c>
      <c r="C47">
        <f>IF($AA47="","",IF(INDEX('Per Invoice'!C$2:C$601,$AA47)="","",INDEX('Per Invoice'!C$2:C$601,$AA47)))</f>
        <v/>
      </c>
      <c r="D47">
        <f>IF($AA47="","",IF(INDEX('Per Invoice'!D$2:D$601,$AA47)="","",INDEX('Per Invoice'!D$2:D$601,$AA47)))</f>
        <v/>
      </c>
      <c r="E47" s="14">
        <f>IF($AA47="","",IF(INDEX('Per Invoice'!E$2:E$601,$AA47)="","",INDEX('Per Invoice'!E$2:E$601,$AA47)))</f>
        <v/>
      </c>
      <c r="F47">
        <f>IF($AA47="","",IF(INDEX('Per Invoice'!F$2:F$601,$AA47)="","",INDEX('Per Invoice'!F$2:F$601,$AA47)))</f>
        <v/>
      </c>
      <c r="G47">
        <f>IF($AA47="","",IF(INDEX('Per Invoice'!G$2:G$601,$AA47)="","",INDEX('Per Invoice'!G$2:G$601,$AA47)))</f>
        <v/>
      </c>
      <c r="H47">
        <f>IF($AA47="","",IF(INDEX('Per Invoice'!H$2:H$601,$AA47)="","",INDEX('Per Invoice'!H$2:H$601,$AA47)))</f>
        <v/>
      </c>
      <c r="I47">
        <f>IF($AA47="","",IF(INDEX('Per Invoice'!I$2:I$601,$AA47)="","",INDEX('Per Invoice'!I$2:I$601,$AA47)))</f>
        <v/>
      </c>
      <c r="J47">
        <f>IF($AA47="","",IF(INDEX('Per Invoice'!J$2:J$601,$AA47)="","",INDEX('Per Invoice'!J$2:J$601,$AA47)))</f>
        <v/>
      </c>
      <c r="K47" s="7">
        <f>IF($AA47="","",IF(INDEX('Per Invoice'!K$2:K$601,$AA47)="","",INDEX('Per Invoice'!K$2:K$601,$AA47)))</f>
        <v/>
      </c>
      <c r="L47">
        <f>IF($AA47="","",IF(INDEX('Per Invoice'!L$2:L$601,$AA47)="","",INDEX('Per Invoice'!L$2:L$601,$AA47)))</f>
        <v/>
      </c>
      <c r="M47">
        <f>IF($AA47="","",IF(INDEX('Per Invoice'!M$2:M$601,$AA47)="","",INDEX('Per Invoice'!M$2:M$601,$AA47)))</f>
        <v/>
      </c>
      <c r="N47">
        <f>IF($AA47="","",IF(INDEX('Per Invoice'!N$2:N$601,$AA47)="","",INDEX('Per Invoice'!N$2:N$601,$AA47)))</f>
        <v/>
      </c>
      <c r="O47" s="7">
        <f>IF($AA47="","",IF(INDEX('Per Invoice'!O$2:O$601,$AA47)="","",INDEX('Per Invoice'!O$2:O$601,$AA47)))</f>
        <v/>
      </c>
      <c r="P47" s="7">
        <f>IF($AA47="","",IF(INDEX('Per Invoice'!P$2:P$601,$AA47)="","",INDEX('Per Invoice'!P$2:P$601,$AA47)))</f>
        <v/>
      </c>
      <c r="Q47">
        <f>IF($AA47="","",IF(INDEX('Per Invoice'!Q$2:Q$601,$AA47)="","",INDEX('Per Invoice'!Q$2:Q$601,$AA47)))</f>
        <v/>
      </c>
      <c r="R47" s="7">
        <f>IF($AA47="","",IF(INDEX('Per Invoice'!R$2:R$601,$AA47)="","",INDEX('Per Invoice'!R$2:R$601,$AA47)))</f>
        <v/>
      </c>
      <c r="S47" s="7">
        <f>IF($AA47="","",IF(INDEX('Per Invoice'!S$2:S$601,$AA47)="","",INDEX('Per Invoice'!S$2:S$601,$AA47)))</f>
        <v/>
      </c>
      <c r="T47">
        <f>IF($AA47="","",IF(INDEX('Per Invoice'!T$2:T$601,$AA47)="","",INDEX('Per Invoice'!T$2:T$601,$AA47)))</f>
        <v/>
      </c>
      <c r="U47" s="7">
        <f>IF($AA47="","",IF(INDEX('Per Invoice'!U$2:U$601,$AA47)="","",INDEX('Per Invoice'!U$2:U$601,$AA47)))</f>
        <v/>
      </c>
      <c r="V47" s="7">
        <f>IF($AA47="","",IF(INDEX('Per Invoice'!V$2:V$601,$AA47)="","",INDEX('Per Invoice'!V$2:V$601,$AA47)))</f>
        <v/>
      </c>
      <c r="W47" s="7">
        <f>IF($AA47="","",IF(INDEX('Per Invoice'!W$2:W$601,$AA47)="","",INDEX('Per Invoice'!W$2:W$601,$AA47)))</f>
        <v/>
      </c>
      <c r="X47" s="7">
        <f>IF($AA47="","",IF(INDEX('Per Invoice'!X$2:X$601,$AA47)="","",INDEX('Per Invoice'!X$2:X$601,$AA47)))</f>
        <v/>
      </c>
      <c r="Y47" s="7">
        <f>IF($AA47="","",IF(INDEX('Per Invoice'!Y$2:Y$601,$AA47)="","",INDEX('Per Invoice'!Y$2:Y$601,$AA47)))</f>
        <v/>
      </c>
      <c r="Z47" s="7">
        <f>IF($AA47="","",IF(INDEX('Per Invoice'!Z$2:Z$601,$AA47)="","",INDEX('Per Invoice'!Z$2:Z$601,$AA47)))</f>
        <v/>
      </c>
      <c r="AA47" s="16">
        <f>IFERROR(MATCH(Settings!$C$28&amp;"|"&amp;ROWS($AA$2:$AA47),'Per Invoice'!$AC$2:$AC$601,0),"")</f>
        <v/>
      </c>
    </row>
    <row r="48">
      <c r="A48">
        <f>IF($AA48="","",IF(INDEX('Per Invoice'!A$2:A$601,$AA48)="","",INDEX('Per Invoice'!A$2:A$601,$AA48)))</f>
        <v/>
      </c>
      <c r="B48">
        <f>IF($AA48="","",IF(INDEX('Per Invoice'!B$2:B$601,$AA48)="","",INDEX('Per Invoice'!B$2:B$601,$AA48)))</f>
        <v/>
      </c>
      <c r="C48">
        <f>IF($AA48="","",IF(INDEX('Per Invoice'!C$2:C$601,$AA48)="","",INDEX('Per Invoice'!C$2:C$601,$AA48)))</f>
        <v/>
      </c>
      <c r="D48">
        <f>IF($AA48="","",IF(INDEX('Per Invoice'!D$2:D$601,$AA48)="","",INDEX('Per Invoice'!D$2:D$601,$AA48)))</f>
        <v/>
      </c>
      <c r="E48" s="14">
        <f>IF($AA48="","",IF(INDEX('Per Invoice'!E$2:E$601,$AA48)="","",INDEX('Per Invoice'!E$2:E$601,$AA48)))</f>
        <v/>
      </c>
      <c r="F48">
        <f>IF($AA48="","",IF(INDEX('Per Invoice'!F$2:F$601,$AA48)="","",INDEX('Per Invoice'!F$2:F$601,$AA48)))</f>
        <v/>
      </c>
      <c r="G48">
        <f>IF($AA48="","",IF(INDEX('Per Invoice'!G$2:G$601,$AA48)="","",INDEX('Per Invoice'!G$2:G$601,$AA48)))</f>
        <v/>
      </c>
      <c r="H48">
        <f>IF($AA48="","",IF(INDEX('Per Invoice'!H$2:H$601,$AA48)="","",INDEX('Per Invoice'!H$2:H$601,$AA48)))</f>
        <v/>
      </c>
      <c r="I48">
        <f>IF($AA48="","",IF(INDEX('Per Invoice'!I$2:I$601,$AA48)="","",INDEX('Per Invoice'!I$2:I$601,$AA48)))</f>
        <v/>
      </c>
      <c r="J48">
        <f>IF($AA48="","",IF(INDEX('Per Invoice'!J$2:J$601,$AA48)="","",INDEX('Per Invoice'!J$2:J$601,$AA48)))</f>
        <v/>
      </c>
      <c r="K48" s="7">
        <f>IF($AA48="","",IF(INDEX('Per Invoice'!K$2:K$601,$AA48)="","",INDEX('Per Invoice'!K$2:K$601,$AA48)))</f>
        <v/>
      </c>
      <c r="L48">
        <f>IF($AA48="","",IF(INDEX('Per Invoice'!L$2:L$601,$AA48)="","",INDEX('Per Invoice'!L$2:L$601,$AA48)))</f>
        <v/>
      </c>
      <c r="M48">
        <f>IF($AA48="","",IF(INDEX('Per Invoice'!M$2:M$601,$AA48)="","",INDEX('Per Invoice'!M$2:M$601,$AA48)))</f>
        <v/>
      </c>
      <c r="N48">
        <f>IF($AA48="","",IF(INDEX('Per Invoice'!N$2:N$601,$AA48)="","",INDEX('Per Invoice'!N$2:N$601,$AA48)))</f>
        <v/>
      </c>
      <c r="O48" s="7">
        <f>IF($AA48="","",IF(INDEX('Per Invoice'!O$2:O$601,$AA48)="","",INDEX('Per Invoice'!O$2:O$601,$AA48)))</f>
        <v/>
      </c>
      <c r="P48" s="7">
        <f>IF($AA48="","",IF(INDEX('Per Invoice'!P$2:P$601,$AA48)="","",INDEX('Per Invoice'!P$2:P$601,$AA48)))</f>
        <v/>
      </c>
      <c r="Q48">
        <f>IF($AA48="","",IF(INDEX('Per Invoice'!Q$2:Q$601,$AA48)="","",INDEX('Per Invoice'!Q$2:Q$601,$AA48)))</f>
        <v/>
      </c>
      <c r="R48" s="7">
        <f>IF($AA48="","",IF(INDEX('Per Invoice'!R$2:R$601,$AA48)="","",INDEX('Per Invoice'!R$2:R$601,$AA48)))</f>
        <v/>
      </c>
      <c r="S48" s="7">
        <f>IF($AA48="","",IF(INDEX('Per Invoice'!S$2:S$601,$AA48)="","",INDEX('Per Invoice'!S$2:S$601,$AA48)))</f>
        <v/>
      </c>
      <c r="T48">
        <f>IF($AA48="","",IF(INDEX('Per Invoice'!T$2:T$601,$AA48)="","",INDEX('Per Invoice'!T$2:T$601,$AA48)))</f>
        <v/>
      </c>
      <c r="U48" s="7">
        <f>IF($AA48="","",IF(INDEX('Per Invoice'!U$2:U$601,$AA48)="","",INDEX('Per Invoice'!U$2:U$601,$AA48)))</f>
        <v/>
      </c>
      <c r="V48" s="7">
        <f>IF($AA48="","",IF(INDEX('Per Invoice'!V$2:V$601,$AA48)="","",INDEX('Per Invoice'!V$2:V$601,$AA48)))</f>
        <v/>
      </c>
      <c r="W48" s="7">
        <f>IF($AA48="","",IF(INDEX('Per Invoice'!W$2:W$601,$AA48)="","",INDEX('Per Invoice'!W$2:W$601,$AA48)))</f>
        <v/>
      </c>
      <c r="X48" s="7">
        <f>IF($AA48="","",IF(INDEX('Per Invoice'!X$2:X$601,$AA48)="","",INDEX('Per Invoice'!X$2:X$601,$AA48)))</f>
        <v/>
      </c>
      <c r="Y48" s="7">
        <f>IF($AA48="","",IF(INDEX('Per Invoice'!Y$2:Y$601,$AA48)="","",INDEX('Per Invoice'!Y$2:Y$601,$AA48)))</f>
        <v/>
      </c>
      <c r="Z48" s="7">
        <f>IF($AA48="","",IF(INDEX('Per Invoice'!Z$2:Z$601,$AA48)="","",INDEX('Per Invoice'!Z$2:Z$601,$AA48)))</f>
        <v/>
      </c>
      <c r="AA48" s="16">
        <f>IFERROR(MATCH(Settings!$C$28&amp;"|"&amp;ROWS($AA$2:$AA48),'Per Invoice'!$AC$2:$AC$601,0),"")</f>
        <v/>
      </c>
    </row>
    <row r="49">
      <c r="A49">
        <f>IF($AA49="","",IF(INDEX('Per Invoice'!A$2:A$601,$AA49)="","",INDEX('Per Invoice'!A$2:A$601,$AA49)))</f>
        <v/>
      </c>
      <c r="B49">
        <f>IF($AA49="","",IF(INDEX('Per Invoice'!B$2:B$601,$AA49)="","",INDEX('Per Invoice'!B$2:B$601,$AA49)))</f>
        <v/>
      </c>
      <c r="C49">
        <f>IF($AA49="","",IF(INDEX('Per Invoice'!C$2:C$601,$AA49)="","",INDEX('Per Invoice'!C$2:C$601,$AA49)))</f>
        <v/>
      </c>
      <c r="D49">
        <f>IF($AA49="","",IF(INDEX('Per Invoice'!D$2:D$601,$AA49)="","",INDEX('Per Invoice'!D$2:D$601,$AA49)))</f>
        <v/>
      </c>
      <c r="E49" s="14">
        <f>IF($AA49="","",IF(INDEX('Per Invoice'!E$2:E$601,$AA49)="","",INDEX('Per Invoice'!E$2:E$601,$AA49)))</f>
        <v/>
      </c>
      <c r="F49">
        <f>IF($AA49="","",IF(INDEX('Per Invoice'!F$2:F$601,$AA49)="","",INDEX('Per Invoice'!F$2:F$601,$AA49)))</f>
        <v/>
      </c>
      <c r="G49">
        <f>IF($AA49="","",IF(INDEX('Per Invoice'!G$2:G$601,$AA49)="","",INDEX('Per Invoice'!G$2:G$601,$AA49)))</f>
        <v/>
      </c>
      <c r="H49">
        <f>IF($AA49="","",IF(INDEX('Per Invoice'!H$2:H$601,$AA49)="","",INDEX('Per Invoice'!H$2:H$601,$AA49)))</f>
        <v/>
      </c>
      <c r="I49">
        <f>IF($AA49="","",IF(INDEX('Per Invoice'!I$2:I$601,$AA49)="","",INDEX('Per Invoice'!I$2:I$601,$AA49)))</f>
        <v/>
      </c>
      <c r="J49">
        <f>IF($AA49="","",IF(INDEX('Per Invoice'!J$2:J$601,$AA49)="","",INDEX('Per Invoice'!J$2:J$601,$AA49)))</f>
        <v/>
      </c>
      <c r="K49" s="7">
        <f>IF($AA49="","",IF(INDEX('Per Invoice'!K$2:K$601,$AA49)="","",INDEX('Per Invoice'!K$2:K$601,$AA49)))</f>
        <v/>
      </c>
      <c r="L49">
        <f>IF($AA49="","",IF(INDEX('Per Invoice'!L$2:L$601,$AA49)="","",INDEX('Per Invoice'!L$2:L$601,$AA49)))</f>
        <v/>
      </c>
      <c r="M49">
        <f>IF($AA49="","",IF(INDEX('Per Invoice'!M$2:M$601,$AA49)="","",INDEX('Per Invoice'!M$2:M$601,$AA49)))</f>
        <v/>
      </c>
      <c r="N49">
        <f>IF($AA49="","",IF(INDEX('Per Invoice'!N$2:N$601,$AA49)="","",INDEX('Per Invoice'!N$2:N$601,$AA49)))</f>
        <v/>
      </c>
      <c r="O49" s="7">
        <f>IF($AA49="","",IF(INDEX('Per Invoice'!O$2:O$601,$AA49)="","",INDEX('Per Invoice'!O$2:O$601,$AA49)))</f>
        <v/>
      </c>
      <c r="P49" s="7">
        <f>IF($AA49="","",IF(INDEX('Per Invoice'!P$2:P$601,$AA49)="","",INDEX('Per Invoice'!P$2:P$601,$AA49)))</f>
        <v/>
      </c>
      <c r="Q49">
        <f>IF($AA49="","",IF(INDEX('Per Invoice'!Q$2:Q$601,$AA49)="","",INDEX('Per Invoice'!Q$2:Q$601,$AA49)))</f>
        <v/>
      </c>
      <c r="R49" s="7">
        <f>IF($AA49="","",IF(INDEX('Per Invoice'!R$2:R$601,$AA49)="","",INDEX('Per Invoice'!R$2:R$601,$AA49)))</f>
        <v/>
      </c>
      <c r="S49" s="7">
        <f>IF($AA49="","",IF(INDEX('Per Invoice'!S$2:S$601,$AA49)="","",INDEX('Per Invoice'!S$2:S$601,$AA49)))</f>
        <v/>
      </c>
      <c r="T49">
        <f>IF($AA49="","",IF(INDEX('Per Invoice'!T$2:T$601,$AA49)="","",INDEX('Per Invoice'!T$2:T$601,$AA49)))</f>
        <v/>
      </c>
      <c r="U49" s="7">
        <f>IF($AA49="","",IF(INDEX('Per Invoice'!U$2:U$601,$AA49)="","",INDEX('Per Invoice'!U$2:U$601,$AA49)))</f>
        <v/>
      </c>
      <c r="V49" s="7">
        <f>IF($AA49="","",IF(INDEX('Per Invoice'!V$2:V$601,$AA49)="","",INDEX('Per Invoice'!V$2:V$601,$AA49)))</f>
        <v/>
      </c>
      <c r="W49" s="7">
        <f>IF($AA49="","",IF(INDEX('Per Invoice'!W$2:W$601,$AA49)="","",INDEX('Per Invoice'!W$2:W$601,$AA49)))</f>
        <v/>
      </c>
      <c r="X49" s="7">
        <f>IF($AA49="","",IF(INDEX('Per Invoice'!X$2:X$601,$AA49)="","",INDEX('Per Invoice'!X$2:X$601,$AA49)))</f>
        <v/>
      </c>
      <c r="Y49" s="7">
        <f>IF($AA49="","",IF(INDEX('Per Invoice'!Y$2:Y$601,$AA49)="","",INDEX('Per Invoice'!Y$2:Y$601,$AA49)))</f>
        <v/>
      </c>
      <c r="Z49" s="7">
        <f>IF($AA49="","",IF(INDEX('Per Invoice'!Z$2:Z$601,$AA49)="","",INDEX('Per Invoice'!Z$2:Z$601,$AA49)))</f>
        <v/>
      </c>
      <c r="AA49" s="16">
        <f>IFERROR(MATCH(Settings!$C$28&amp;"|"&amp;ROWS($AA$2:$AA49),'Per Invoice'!$AC$2:$AC$601,0),"")</f>
        <v/>
      </c>
    </row>
    <row r="50">
      <c r="A50">
        <f>IF($AA50="","",IF(INDEX('Per Invoice'!A$2:A$601,$AA50)="","",INDEX('Per Invoice'!A$2:A$601,$AA50)))</f>
        <v/>
      </c>
      <c r="B50">
        <f>IF($AA50="","",IF(INDEX('Per Invoice'!B$2:B$601,$AA50)="","",INDEX('Per Invoice'!B$2:B$601,$AA50)))</f>
        <v/>
      </c>
      <c r="C50">
        <f>IF($AA50="","",IF(INDEX('Per Invoice'!C$2:C$601,$AA50)="","",INDEX('Per Invoice'!C$2:C$601,$AA50)))</f>
        <v/>
      </c>
      <c r="D50">
        <f>IF($AA50="","",IF(INDEX('Per Invoice'!D$2:D$601,$AA50)="","",INDEX('Per Invoice'!D$2:D$601,$AA50)))</f>
        <v/>
      </c>
      <c r="E50" s="14">
        <f>IF($AA50="","",IF(INDEX('Per Invoice'!E$2:E$601,$AA50)="","",INDEX('Per Invoice'!E$2:E$601,$AA50)))</f>
        <v/>
      </c>
      <c r="F50">
        <f>IF($AA50="","",IF(INDEX('Per Invoice'!F$2:F$601,$AA50)="","",INDEX('Per Invoice'!F$2:F$601,$AA50)))</f>
        <v/>
      </c>
      <c r="G50">
        <f>IF($AA50="","",IF(INDEX('Per Invoice'!G$2:G$601,$AA50)="","",INDEX('Per Invoice'!G$2:G$601,$AA50)))</f>
        <v/>
      </c>
      <c r="H50">
        <f>IF($AA50="","",IF(INDEX('Per Invoice'!H$2:H$601,$AA50)="","",INDEX('Per Invoice'!H$2:H$601,$AA50)))</f>
        <v/>
      </c>
      <c r="I50">
        <f>IF($AA50="","",IF(INDEX('Per Invoice'!I$2:I$601,$AA50)="","",INDEX('Per Invoice'!I$2:I$601,$AA50)))</f>
        <v/>
      </c>
      <c r="J50">
        <f>IF($AA50="","",IF(INDEX('Per Invoice'!J$2:J$601,$AA50)="","",INDEX('Per Invoice'!J$2:J$601,$AA50)))</f>
        <v/>
      </c>
      <c r="K50" s="7">
        <f>IF($AA50="","",IF(INDEX('Per Invoice'!K$2:K$601,$AA50)="","",INDEX('Per Invoice'!K$2:K$601,$AA50)))</f>
        <v/>
      </c>
      <c r="L50">
        <f>IF($AA50="","",IF(INDEX('Per Invoice'!L$2:L$601,$AA50)="","",INDEX('Per Invoice'!L$2:L$601,$AA50)))</f>
        <v/>
      </c>
      <c r="M50">
        <f>IF($AA50="","",IF(INDEX('Per Invoice'!M$2:M$601,$AA50)="","",INDEX('Per Invoice'!M$2:M$601,$AA50)))</f>
        <v/>
      </c>
      <c r="N50">
        <f>IF($AA50="","",IF(INDEX('Per Invoice'!N$2:N$601,$AA50)="","",INDEX('Per Invoice'!N$2:N$601,$AA50)))</f>
        <v/>
      </c>
      <c r="O50" s="7">
        <f>IF($AA50="","",IF(INDEX('Per Invoice'!O$2:O$601,$AA50)="","",INDEX('Per Invoice'!O$2:O$601,$AA50)))</f>
        <v/>
      </c>
      <c r="P50" s="7">
        <f>IF($AA50="","",IF(INDEX('Per Invoice'!P$2:P$601,$AA50)="","",INDEX('Per Invoice'!P$2:P$601,$AA50)))</f>
        <v/>
      </c>
      <c r="Q50">
        <f>IF($AA50="","",IF(INDEX('Per Invoice'!Q$2:Q$601,$AA50)="","",INDEX('Per Invoice'!Q$2:Q$601,$AA50)))</f>
        <v/>
      </c>
      <c r="R50" s="7">
        <f>IF($AA50="","",IF(INDEX('Per Invoice'!R$2:R$601,$AA50)="","",INDEX('Per Invoice'!R$2:R$601,$AA50)))</f>
        <v/>
      </c>
      <c r="S50" s="7">
        <f>IF($AA50="","",IF(INDEX('Per Invoice'!S$2:S$601,$AA50)="","",INDEX('Per Invoice'!S$2:S$601,$AA50)))</f>
        <v/>
      </c>
      <c r="T50">
        <f>IF($AA50="","",IF(INDEX('Per Invoice'!T$2:T$601,$AA50)="","",INDEX('Per Invoice'!T$2:T$601,$AA50)))</f>
        <v/>
      </c>
      <c r="U50" s="7">
        <f>IF($AA50="","",IF(INDEX('Per Invoice'!U$2:U$601,$AA50)="","",INDEX('Per Invoice'!U$2:U$601,$AA50)))</f>
        <v/>
      </c>
      <c r="V50" s="7">
        <f>IF($AA50="","",IF(INDEX('Per Invoice'!V$2:V$601,$AA50)="","",INDEX('Per Invoice'!V$2:V$601,$AA50)))</f>
        <v/>
      </c>
      <c r="W50" s="7">
        <f>IF($AA50="","",IF(INDEX('Per Invoice'!W$2:W$601,$AA50)="","",INDEX('Per Invoice'!W$2:W$601,$AA50)))</f>
        <v/>
      </c>
      <c r="X50" s="7">
        <f>IF($AA50="","",IF(INDEX('Per Invoice'!X$2:X$601,$AA50)="","",INDEX('Per Invoice'!X$2:X$601,$AA50)))</f>
        <v/>
      </c>
      <c r="Y50" s="7">
        <f>IF($AA50="","",IF(INDEX('Per Invoice'!Y$2:Y$601,$AA50)="","",INDEX('Per Invoice'!Y$2:Y$601,$AA50)))</f>
        <v/>
      </c>
      <c r="Z50" s="7">
        <f>IF($AA50="","",IF(INDEX('Per Invoice'!Z$2:Z$601,$AA50)="","",INDEX('Per Invoice'!Z$2:Z$601,$AA50)))</f>
        <v/>
      </c>
      <c r="AA50" s="16">
        <f>IFERROR(MATCH(Settings!$C$28&amp;"|"&amp;ROWS($AA$2:$AA50),'Per Invoice'!$AC$2:$AC$601,0),"")</f>
        <v/>
      </c>
    </row>
    <row r="51">
      <c r="A51">
        <f>IF($AA51="","",IF(INDEX('Per Invoice'!A$2:A$601,$AA51)="","",INDEX('Per Invoice'!A$2:A$601,$AA51)))</f>
        <v/>
      </c>
      <c r="B51">
        <f>IF($AA51="","",IF(INDEX('Per Invoice'!B$2:B$601,$AA51)="","",INDEX('Per Invoice'!B$2:B$601,$AA51)))</f>
        <v/>
      </c>
      <c r="C51">
        <f>IF($AA51="","",IF(INDEX('Per Invoice'!C$2:C$601,$AA51)="","",INDEX('Per Invoice'!C$2:C$601,$AA51)))</f>
        <v/>
      </c>
      <c r="D51">
        <f>IF($AA51="","",IF(INDEX('Per Invoice'!D$2:D$601,$AA51)="","",INDEX('Per Invoice'!D$2:D$601,$AA51)))</f>
        <v/>
      </c>
      <c r="E51" s="14">
        <f>IF($AA51="","",IF(INDEX('Per Invoice'!E$2:E$601,$AA51)="","",INDEX('Per Invoice'!E$2:E$601,$AA51)))</f>
        <v/>
      </c>
      <c r="F51">
        <f>IF($AA51="","",IF(INDEX('Per Invoice'!F$2:F$601,$AA51)="","",INDEX('Per Invoice'!F$2:F$601,$AA51)))</f>
        <v/>
      </c>
      <c r="G51">
        <f>IF($AA51="","",IF(INDEX('Per Invoice'!G$2:G$601,$AA51)="","",INDEX('Per Invoice'!G$2:G$601,$AA51)))</f>
        <v/>
      </c>
      <c r="H51">
        <f>IF($AA51="","",IF(INDEX('Per Invoice'!H$2:H$601,$AA51)="","",INDEX('Per Invoice'!H$2:H$601,$AA51)))</f>
        <v/>
      </c>
      <c r="I51">
        <f>IF($AA51="","",IF(INDEX('Per Invoice'!I$2:I$601,$AA51)="","",INDEX('Per Invoice'!I$2:I$601,$AA51)))</f>
        <v/>
      </c>
      <c r="J51">
        <f>IF($AA51="","",IF(INDEX('Per Invoice'!J$2:J$601,$AA51)="","",INDEX('Per Invoice'!J$2:J$601,$AA51)))</f>
        <v/>
      </c>
      <c r="K51" s="7">
        <f>IF($AA51="","",IF(INDEX('Per Invoice'!K$2:K$601,$AA51)="","",INDEX('Per Invoice'!K$2:K$601,$AA51)))</f>
        <v/>
      </c>
      <c r="L51">
        <f>IF($AA51="","",IF(INDEX('Per Invoice'!L$2:L$601,$AA51)="","",INDEX('Per Invoice'!L$2:L$601,$AA51)))</f>
        <v/>
      </c>
      <c r="M51">
        <f>IF($AA51="","",IF(INDEX('Per Invoice'!M$2:M$601,$AA51)="","",INDEX('Per Invoice'!M$2:M$601,$AA51)))</f>
        <v/>
      </c>
      <c r="N51">
        <f>IF($AA51="","",IF(INDEX('Per Invoice'!N$2:N$601,$AA51)="","",INDEX('Per Invoice'!N$2:N$601,$AA51)))</f>
        <v/>
      </c>
      <c r="O51" s="7">
        <f>IF($AA51="","",IF(INDEX('Per Invoice'!O$2:O$601,$AA51)="","",INDEX('Per Invoice'!O$2:O$601,$AA51)))</f>
        <v/>
      </c>
      <c r="P51" s="7">
        <f>IF($AA51="","",IF(INDEX('Per Invoice'!P$2:P$601,$AA51)="","",INDEX('Per Invoice'!P$2:P$601,$AA51)))</f>
        <v/>
      </c>
      <c r="Q51">
        <f>IF($AA51="","",IF(INDEX('Per Invoice'!Q$2:Q$601,$AA51)="","",INDEX('Per Invoice'!Q$2:Q$601,$AA51)))</f>
        <v/>
      </c>
      <c r="R51" s="7">
        <f>IF($AA51="","",IF(INDEX('Per Invoice'!R$2:R$601,$AA51)="","",INDEX('Per Invoice'!R$2:R$601,$AA51)))</f>
        <v/>
      </c>
      <c r="S51" s="7">
        <f>IF($AA51="","",IF(INDEX('Per Invoice'!S$2:S$601,$AA51)="","",INDEX('Per Invoice'!S$2:S$601,$AA51)))</f>
        <v/>
      </c>
      <c r="T51">
        <f>IF($AA51="","",IF(INDEX('Per Invoice'!T$2:T$601,$AA51)="","",INDEX('Per Invoice'!T$2:T$601,$AA51)))</f>
        <v/>
      </c>
      <c r="U51" s="7">
        <f>IF($AA51="","",IF(INDEX('Per Invoice'!U$2:U$601,$AA51)="","",INDEX('Per Invoice'!U$2:U$601,$AA51)))</f>
        <v/>
      </c>
      <c r="V51" s="7">
        <f>IF($AA51="","",IF(INDEX('Per Invoice'!V$2:V$601,$AA51)="","",INDEX('Per Invoice'!V$2:V$601,$AA51)))</f>
        <v/>
      </c>
      <c r="W51" s="7">
        <f>IF($AA51="","",IF(INDEX('Per Invoice'!W$2:W$601,$AA51)="","",INDEX('Per Invoice'!W$2:W$601,$AA51)))</f>
        <v/>
      </c>
      <c r="X51" s="7">
        <f>IF($AA51="","",IF(INDEX('Per Invoice'!X$2:X$601,$AA51)="","",INDEX('Per Invoice'!X$2:X$601,$AA51)))</f>
        <v/>
      </c>
      <c r="Y51" s="7">
        <f>IF($AA51="","",IF(INDEX('Per Invoice'!Y$2:Y$601,$AA51)="","",INDEX('Per Invoice'!Y$2:Y$601,$AA51)))</f>
        <v/>
      </c>
      <c r="Z51" s="7">
        <f>IF($AA51="","",IF(INDEX('Per Invoice'!Z$2:Z$601,$AA51)="","",INDEX('Per Invoice'!Z$2:Z$601,$AA51)))</f>
        <v/>
      </c>
      <c r="AA51" s="16">
        <f>IFERROR(MATCH(Settings!$C$28&amp;"|"&amp;ROWS($AA$2:$AA51),'Per Invoice'!$AC$2:$AC$601,0),"")</f>
        <v/>
      </c>
    </row>
    <row r="52">
      <c r="A52">
        <f>IF($AA52="","",IF(INDEX('Per Invoice'!A$2:A$601,$AA52)="","",INDEX('Per Invoice'!A$2:A$601,$AA52)))</f>
        <v/>
      </c>
      <c r="B52">
        <f>IF($AA52="","",IF(INDEX('Per Invoice'!B$2:B$601,$AA52)="","",INDEX('Per Invoice'!B$2:B$601,$AA52)))</f>
        <v/>
      </c>
      <c r="C52">
        <f>IF($AA52="","",IF(INDEX('Per Invoice'!C$2:C$601,$AA52)="","",INDEX('Per Invoice'!C$2:C$601,$AA52)))</f>
        <v/>
      </c>
      <c r="D52">
        <f>IF($AA52="","",IF(INDEX('Per Invoice'!D$2:D$601,$AA52)="","",INDEX('Per Invoice'!D$2:D$601,$AA52)))</f>
        <v/>
      </c>
      <c r="E52" s="14">
        <f>IF($AA52="","",IF(INDEX('Per Invoice'!E$2:E$601,$AA52)="","",INDEX('Per Invoice'!E$2:E$601,$AA52)))</f>
        <v/>
      </c>
      <c r="F52">
        <f>IF($AA52="","",IF(INDEX('Per Invoice'!F$2:F$601,$AA52)="","",INDEX('Per Invoice'!F$2:F$601,$AA52)))</f>
        <v/>
      </c>
      <c r="G52">
        <f>IF($AA52="","",IF(INDEX('Per Invoice'!G$2:G$601,$AA52)="","",INDEX('Per Invoice'!G$2:G$601,$AA52)))</f>
        <v/>
      </c>
      <c r="H52">
        <f>IF($AA52="","",IF(INDEX('Per Invoice'!H$2:H$601,$AA52)="","",INDEX('Per Invoice'!H$2:H$601,$AA52)))</f>
        <v/>
      </c>
      <c r="I52">
        <f>IF($AA52="","",IF(INDEX('Per Invoice'!I$2:I$601,$AA52)="","",INDEX('Per Invoice'!I$2:I$601,$AA52)))</f>
        <v/>
      </c>
      <c r="J52">
        <f>IF($AA52="","",IF(INDEX('Per Invoice'!J$2:J$601,$AA52)="","",INDEX('Per Invoice'!J$2:J$601,$AA52)))</f>
        <v/>
      </c>
      <c r="K52" s="7">
        <f>IF($AA52="","",IF(INDEX('Per Invoice'!K$2:K$601,$AA52)="","",INDEX('Per Invoice'!K$2:K$601,$AA52)))</f>
        <v/>
      </c>
      <c r="L52">
        <f>IF($AA52="","",IF(INDEX('Per Invoice'!L$2:L$601,$AA52)="","",INDEX('Per Invoice'!L$2:L$601,$AA52)))</f>
        <v/>
      </c>
      <c r="M52">
        <f>IF($AA52="","",IF(INDEX('Per Invoice'!M$2:M$601,$AA52)="","",INDEX('Per Invoice'!M$2:M$601,$AA52)))</f>
        <v/>
      </c>
      <c r="N52">
        <f>IF($AA52="","",IF(INDEX('Per Invoice'!N$2:N$601,$AA52)="","",INDEX('Per Invoice'!N$2:N$601,$AA52)))</f>
        <v/>
      </c>
      <c r="O52" s="7">
        <f>IF($AA52="","",IF(INDEX('Per Invoice'!O$2:O$601,$AA52)="","",INDEX('Per Invoice'!O$2:O$601,$AA52)))</f>
        <v/>
      </c>
      <c r="P52" s="7">
        <f>IF($AA52="","",IF(INDEX('Per Invoice'!P$2:P$601,$AA52)="","",INDEX('Per Invoice'!P$2:P$601,$AA52)))</f>
        <v/>
      </c>
      <c r="Q52">
        <f>IF($AA52="","",IF(INDEX('Per Invoice'!Q$2:Q$601,$AA52)="","",INDEX('Per Invoice'!Q$2:Q$601,$AA52)))</f>
        <v/>
      </c>
      <c r="R52" s="7">
        <f>IF($AA52="","",IF(INDEX('Per Invoice'!R$2:R$601,$AA52)="","",INDEX('Per Invoice'!R$2:R$601,$AA52)))</f>
        <v/>
      </c>
      <c r="S52" s="7">
        <f>IF($AA52="","",IF(INDEX('Per Invoice'!S$2:S$601,$AA52)="","",INDEX('Per Invoice'!S$2:S$601,$AA52)))</f>
        <v/>
      </c>
      <c r="T52">
        <f>IF($AA52="","",IF(INDEX('Per Invoice'!T$2:T$601,$AA52)="","",INDEX('Per Invoice'!T$2:T$601,$AA52)))</f>
        <v/>
      </c>
      <c r="U52" s="7">
        <f>IF($AA52="","",IF(INDEX('Per Invoice'!U$2:U$601,$AA52)="","",INDEX('Per Invoice'!U$2:U$601,$AA52)))</f>
        <v/>
      </c>
      <c r="V52" s="7">
        <f>IF($AA52="","",IF(INDEX('Per Invoice'!V$2:V$601,$AA52)="","",INDEX('Per Invoice'!V$2:V$601,$AA52)))</f>
        <v/>
      </c>
      <c r="W52" s="7">
        <f>IF($AA52="","",IF(INDEX('Per Invoice'!W$2:W$601,$AA52)="","",INDEX('Per Invoice'!W$2:W$601,$AA52)))</f>
        <v/>
      </c>
      <c r="X52" s="7">
        <f>IF($AA52="","",IF(INDEX('Per Invoice'!X$2:X$601,$AA52)="","",INDEX('Per Invoice'!X$2:X$601,$AA52)))</f>
        <v/>
      </c>
      <c r="Y52" s="7">
        <f>IF($AA52="","",IF(INDEX('Per Invoice'!Y$2:Y$601,$AA52)="","",INDEX('Per Invoice'!Y$2:Y$601,$AA52)))</f>
        <v/>
      </c>
      <c r="Z52" s="7">
        <f>IF($AA52="","",IF(INDEX('Per Invoice'!Z$2:Z$601,$AA52)="","",INDEX('Per Invoice'!Z$2:Z$601,$AA52)))</f>
        <v/>
      </c>
      <c r="AA52" s="16">
        <f>IFERROR(MATCH(Settings!$C$28&amp;"|"&amp;ROWS($AA$2:$AA52),'Per Invoice'!$AC$2:$AC$601,0),"")</f>
        <v/>
      </c>
    </row>
    <row r="53">
      <c r="A53">
        <f>IF($AA53="","",IF(INDEX('Per Invoice'!A$2:A$601,$AA53)="","",INDEX('Per Invoice'!A$2:A$601,$AA53)))</f>
        <v/>
      </c>
      <c r="B53">
        <f>IF($AA53="","",IF(INDEX('Per Invoice'!B$2:B$601,$AA53)="","",INDEX('Per Invoice'!B$2:B$601,$AA53)))</f>
        <v/>
      </c>
      <c r="C53">
        <f>IF($AA53="","",IF(INDEX('Per Invoice'!C$2:C$601,$AA53)="","",INDEX('Per Invoice'!C$2:C$601,$AA53)))</f>
        <v/>
      </c>
      <c r="D53">
        <f>IF($AA53="","",IF(INDEX('Per Invoice'!D$2:D$601,$AA53)="","",INDEX('Per Invoice'!D$2:D$601,$AA53)))</f>
        <v/>
      </c>
      <c r="E53" s="14">
        <f>IF($AA53="","",IF(INDEX('Per Invoice'!E$2:E$601,$AA53)="","",INDEX('Per Invoice'!E$2:E$601,$AA53)))</f>
        <v/>
      </c>
      <c r="F53">
        <f>IF($AA53="","",IF(INDEX('Per Invoice'!F$2:F$601,$AA53)="","",INDEX('Per Invoice'!F$2:F$601,$AA53)))</f>
        <v/>
      </c>
      <c r="G53">
        <f>IF($AA53="","",IF(INDEX('Per Invoice'!G$2:G$601,$AA53)="","",INDEX('Per Invoice'!G$2:G$601,$AA53)))</f>
        <v/>
      </c>
      <c r="H53">
        <f>IF($AA53="","",IF(INDEX('Per Invoice'!H$2:H$601,$AA53)="","",INDEX('Per Invoice'!H$2:H$601,$AA53)))</f>
        <v/>
      </c>
      <c r="I53">
        <f>IF($AA53="","",IF(INDEX('Per Invoice'!I$2:I$601,$AA53)="","",INDEX('Per Invoice'!I$2:I$601,$AA53)))</f>
        <v/>
      </c>
      <c r="J53">
        <f>IF($AA53="","",IF(INDEX('Per Invoice'!J$2:J$601,$AA53)="","",INDEX('Per Invoice'!J$2:J$601,$AA53)))</f>
        <v/>
      </c>
      <c r="K53" s="7">
        <f>IF($AA53="","",IF(INDEX('Per Invoice'!K$2:K$601,$AA53)="","",INDEX('Per Invoice'!K$2:K$601,$AA53)))</f>
        <v/>
      </c>
      <c r="L53">
        <f>IF($AA53="","",IF(INDEX('Per Invoice'!L$2:L$601,$AA53)="","",INDEX('Per Invoice'!L$2:L$601,$AA53)))</f>
        <v/>
      </c>
      <c r="M53">
        <f>IF($AA53="","",IF(INDEX('Per Invoice'!M$2:M$601,$AA53)="","",INDEX('Per Invoice'!M$2:M$601,$AA53)))</f>
        <v/>
      </c>
      <c r="N53">
        <f>IF($AA53="","",IF(INDEX('Per Invoice'!N$2:N$601,$AA53)="","",INDEX('Per Invoice'!N$2:N$601,$AA53)))</f>
        <v/>
      </c>
      <c r="O53" s="7">
        <f>IF($AA53="","",IF(INDEX('Per Invoice'!O$2:O$601,$AA53)="","",INDEX('Per Invoice'!O$2:O$601,$AA53)))</f>
        <v/>
      </c>
      <c r="P53" s="7">
        <f>IF($AA53="","",IF(INDEX('Per Invoice'!P$2:P$601,$AA53)="","",INDEX('Per Invoice'!P$2:P$601,$AA53)))</f>
        <v/>
      </c>
      <c r="Q53">
        <f>IF($AA53="","",IF(INDEX('Per Invoice'!Q$2:Q$601,$AA53)="","",INDEX('Per Invoice'!Q$2:Q$601,$AA53)))</f>
        <v/>
      </c>
      <c r="R53" s="7">
        <f>IF($AA53="","",IF(INDEX('Per Invoice'!R$2:R$601,$AA53)="","",INDEX('Per Invoice'!R$2:R$601,$AA53)))</f>
        <v/>
      </c>
      <c r="S53" s="7">
        <f>IF($AA53="","",IF(INDEX('Per Invoice'!S$2:S$601,$AA53)="","",INDEX('Per Invoice'!S$2:S$601,$AA53)))</f>
        <v/>
      </c>
      <c r="T53">
        <f>IF($AA53="","",IF(INDEX('Per Invoice'!T$2:T$601,$AA53)="","",INDEX('Per Invoice'!T$2:T$601,$AA53)))</f>
        <v/>
      </c>
      <c r="U53" s="7">
        <f>IF($AA53="","",IF(INDEX('Per Invoice'!U$2:U$601,$AA53)="","",INDEX('Per Invoice'!U$2:U$601,$AA53)))</f>
        <v/>
      </c>
      <c r="V53" s="7">
        <f>IF($AA53="","",IF(INDEX('Per Invoice'!V$2:V$601,$AA53)="","",INDEX('Per Invoice'!V$2:V$601,$AA53)))</f>
        <v/>
      </c>
      <c r="W53" s="7">
        <f>IF($AA53="","",IF(INDEX('Per Invoice'!W$2:W$601,$AA53)="","",INDEX('Per Invoice'!W$2:W$601,$AA53)))</f>
        <v/>
      </c>
      <c r="X53" s="7">
        <f>IF($AA53="","",IF(INDEX('Per Invoice'!X$2:X$601,$AA53)="","",INDEX('Per Invoice'!X$2:X$601,$AA53)))</f>
        <v/>
      </c>
      <c r="Y53" s="7">
        <f>IF($AA53="","",IF(INDEX('Per Invoice'!Y$2:Y$601,$AA53)="","",INDEX('Per Invoice'!Y$2:Y$601,$AA53)))</f>
        <v/>
      </c>
      <c r="Z53" s="7">
        <f>IF($AA53="","",IF(INDEX('Per Invoice'!Z$2:Z$601,$AA53)="","",INDEX('Per Invoice'!Z$2:Z$601,$AA53)))</f>
        <v/>
      </c>
      <c r="AA53" s="16">
        <f>IFERROR(MATCH(Settings!$C$28&amp;"|"&amp;ROWS($AA$2:$AA53),'Per Invoice'!$AC$2:$AC$601,0),"")</f>
        <v/>
      </c>
    </row>
    <row r="54">
      <c r="A54">
        <f>IF($AA54="","",IF(INDEX('Per Invoice'!A$2:A$601,$AA54)="","",INDEX('Per Invoice'!A$2:A$601,$AA54)))</f>
        <v/>
      </c>
      <c r="B54">
        <f>IF($AA54="","",IF(INDEX('Per Invoice'!B$2:B$601,$AA54)="","",INDEX('Per Invoice'!B$2:B$601,$AA54)))</f>
        <v/>
      </c>
      <c r="C54">
        <f>IF($AA54="","",IF(INDEX('Per Invoice'!C$2:C$601,$AA54)="","",INDEX('Per Invoice'!C$2:C$601,$AA54)))</f>
        <v/>
      </c>
      <c r="D54">
        <f>IF($AA54="","",IF(INDEX('Per Invoice'!D$2:D$601,$AA54)="","",INDEX('Per Invoice'!D$2:D$601,$AA54)))</f>
        <v/>
      </c>
      <c r="E54" s="14">
        <f>IF($AA54="","",IF(INDEX('Per Invoice'!E$2:E$601,$AA54)="","",INDEX('Per Invoice'!E$2:E$601,$AA54)))</f>
        <v/>
      </c>
      <c r="F54">
        <f>IF($AA54="","",IF(INDEX('Per Invoice'!F$2:F$601,$AA54)="","",INDEX('Per Invoice'!F$2:F$601,$AA54)))</f>
        <v/>
      </c>
      <c r="G54">
        <f>IF($AA54="","",IF(INDEX('Per Invoice'!G$2:G$601,$AA54)="","",INDEX('Per Invoice'!G$2:G$601,$AA54)))</f>
        <v/>
      </c>
      <c r="H54">
        <f>IF($AA54="","",IF(INDEX('Per Invoice'!H$2:H$601,$AA54)="","",INDEX('Per Invoice'!H$2:H$601,$AA54)))</f>
        <v/>
      </c>
      <c r="I54">
        <f>IF($AA54="","",IF(INDEX('Per Invoice'!I$2:I$601,$AA54)="","",INDEX('Per Invoice'!I$2:I$601,$AA54)))</f>
        <v/>
      </c>
      <c r="J54">
        <f>IF($AA54="","",IF(INDEX('Per Invoice'!J$2:J$601,$AA54)="","",INDEX('Per Invoice'!J$2:J$601,$AA54)))</f>
        <v/>
      </c>
      <c r="K54" s="7">
        <f>IF($AA54="","",IF(INDEX('Per Invoice'!K$2:K$601,$AA54)="","",INDEX('Per Invoice'!K$2:K$601,$AA54)))</f>
        <v/>
      </c>
      <c r="L54">
        <f>IF($AA54="","",IF(INDEX('Per Invoice'!L$2:L$601,$AA54)="","",INDEX('Per Invoice'!L$2:L$601,$AA54)))</f>
        <v/>
      </c>
      <c r="M54">
        <f>IF($AA54="","",IF(INDEX('Per Invoice'!M$2:M$601,$AA54)="","",INDEX('Per Invoice'!M$2:M$601,$AA54)))</f>
        <v/>
      </c>
      <c r="N54">
        <f>IF($AA54="","",IF(INDEX('Per Invoice'!N$2:N$601,$AA54)="","",INDEX('Per Invoice'!N$2:N$601,$AA54)))</f>
        <v/>
      </c>
      <c r="O54" s="7">
        <f>IF($AA54="","",IF(INDEX('Per Invoice'!O$2:O$601,$AA54)="","",INDEX('Per Invoice'!O$2:O$601,$AA54)))</f>
        <v/>
      </c>
      <c r="P54" s="7">
        <f>IF($AA54="","",IF(INDEX('Per Invoice'!P$2:P$601,$AA54)="","",INDEX('Per Invoice'!P$2:P$601,$AA54)))</f>
        <v/>
      </c>
      <c r="Q54">
        <f>IF($AA54="","",IF(INDEX('Per Invoice'!Q$2:Q$601,$AA54)="","",INDEX('Per Invoice'!Q$2:Q$601,$AA54)))</f>
        <v/>
      </c>
      <c r="R54" s="7">
        <f>IF($AA54="","",IF(INDEX('Per Invoice'!R$2:R$601,$AA54)="","",INDEX('Per Invoice'!R$2:R$601,$AA54)))</f>
        <v/>
      </c>
      <c r="S54" s="7">
        <f>IF($AA54="","",IF(INDEX('Per Invoice'!S$2:S$601,$AA54)="","",INDEX('Per Invoice'!S$2:S$601,$AA54)))</f>
        <v/>
      </c>
      <c r="T54">
        <f>IF($AA54="","",IF(INDEX('Per Invoice'!T$2:T$601,$AA54)="","",INDEX('Per Invoice'!T$2:T$601,$AA54)))</f>
        <v/>
      </c>
      <c r="U54" s="7">
        <f>IF($AA54="","",IF(INDEX('Per Invoice'!U$2:U$601,$AA54)="","",INDEX('Per Invoice'!U$2:U$601,$AA54)))</f>
        <v/>
      </c>
      <c r="V54" s="7">
        <f>IF($AA54="","",IF(INDEX('Per Invoice'!V$2:V$601,$AA54)="","",INDEX('Per Invoice'!V$2:V$601,$AA54)))</f>
        <v/>
      </c>
      <c r="W54" s="7">
        <f>IF($AA54="","",IF(INDEX('Per Invoice'!W$2:W$601,$AA54)="","",INDEX('Per Invoice'!W$2:W$601,$AA54)))</f>
        <v/>
      </c>
      <c r="X54" s="7">
        <f>IF($AA54="","",IF(INDEX('Per Invoice'!X$2:X$601,$AA54)="","",INDEX('Per Invoice'!X$2:X$601,$AA54)))</f>
        <v/>
      </c>
      <c r="Y54" s="7">
        <f>IF($AA54="","",IF(INDEX('Per Invoice'!Y$2:Y$601,$AA54)="","",INDEX('Per Invoice'!Y$2:Y$601,$AA54)))</f>
        <v/>
      </c>
      <c r="Z54" s="7">
        <f>IF($AA54="","",IF(INDEX('Per Invoice'!Z$2:Z$601,$AA54)="","",INDEX('Per Invoice'!Z$2:Z$601,$AA54)))</f>
        <v/>
      </c>
      <c r="AA54" s="16">
        <f>IFERROR(MATCH(Settings!$C$28&amp;"|"&amp;ROWS($AA$2:$AA54),'Per Invoice'!$AC$2:$AC$601,0),"")</f>
        <v/>
      </c>
    </row>
    <row r="55">
      <c r="A55">
        <f>IF($AA55="","",IF(INDEX('Per Invoice'!A$2:A$601,$AA55)="","",INDEX('Per Invoice'!A$2:A$601,$AA55)))</f>
        <v/>
      </c>
      <c r="B55">
        <f>IF($AA55="","",IF(INDEX('Per Invoice'!B$2:B$601,$AA55)="","",INDEX('Per Invoice'!B$2:B$601,$AA55)))</f>
        <v/>
      </c>
      <c r="C55">
        <f>IF($AA55="","",IF(INDEX('Per Invoice'!C$2:C$601,$AA55)="","",INDEX('Per Invoice'!C$2:C$601,$AA55)))</f>
        <v/>
      </c>
      <c r="D55">
        <f>IF($AA55="","",IF(INDEX('Per Invoice'!D$2:D$601,$AA55)="","",INDEX('Per Invoice'!D$2:D$601,$AA55)))</f>
        <v/>
      </c>
      <c r="E55" s="14">
        <f>IF($AA55="","",IF(INDEX('Per Invoice'!E$2:E$601,$AA55)="","",INDEX('Per Invoice'!E$2:E$601,$AA55)))</f>
        <v/>
      </c>
      <c r="F55">
        <f>IF($AA55="","",IF(INDEX('Per Invoice'!F$2:F$601,$AA55)="","",INDEX('Per Invoice'!F$2:F$601,$AA55)))</f>
        <v/>
      </c>
      <c r="G55">
        <f>IF($AA55="","",IF(INDEX('Per Invoice'!G$2:G$601,$AA55)="","",INDEX('Per Invoice'!G$2:G$601,$AA55)))</f>
        <v/>
      </c>
      <c r="H55">
        <f>IF($AA55="","",IF(INDEX('Per Invoice'!H$2:H$601,$AA55)="","",INDEX('Per Invoice'!H$2:H$601,$AA55)))</f>
        <v/>
      </c>
      <c r="I55">
        <f>IF($AA55="","",IF(INDEX('Per Invoice'!I$2:I$601,$AA55)="","",INDEX('Per Invoice'!I$2:I$601,$AA55)))</f>
        <v/>
      </c>
      <c r="J55">
        <f>IF($AA55="","",IF(INDEX('Per Invoice'!J$2:J$601,$AA55)="","",INDEX('Per Invoice'!J$2:J$601,$AA55)))</f>
        <v/>
      </c>
      <c r="K55" s="7">
        <f>IF($AA55="","",IF(INDEX('Per Invoice'!K$2:K$601,$AA55)="","",INDEX('Per Invoice'!K$2:K$601,$AA55)))</f>
        <v/>
      </c>
      <c r="L55">
        <f>IF($AA55="","",IF(INDEX('Per Invoice'!L$2:L$601,$AA55)="","",INDEX('Per Invoice'!L$2:L$601,$AA55)))</f>
        <v/>
      </c>
      <c r="M55">
        <f>IF($AA55="","",IF(INDEX('Per Invoice'!M$2:M$601,$AA55)="","",INDEX('Per Invoice'!M$2:M$601,$AA55)))</f>
        <v/>
      </c>
      <c r="N55">
        <f>IF($AA55="","",IF(INDEX('Per Invoice'!N$2:N$601,$AA55)="","",INDEX('Per Invoice'!N$2:N$601,$AA55)))</f>
        <v/>
      </c>
      <c r="O55" s="7">
        <f>IF($AA55="","",IF(INDEX('Per Invoice'!O$2:O$601,$AA55)="","",INDEX('Per Invoice'!O$2:O$601,$AA55)))</f>
        <v/>
      </c>
      <c r="P55" s="7">
        <f>IF($AA55="","",IF(INDEX('Per Invoice'!P$2:P$601,$AA55)="","",INDEX('Per Invoice'!P$2:P$601,$AA55)))</f>
        <v/>
      </c>
      <c r="Q55">
        <f>IF($AA55="","",IF(INDEX('Per Invoice'!Q$2:Q$601,$AA55)="","",INDEX('Per Invoice'!Q$2:Q$601,$AA55)))</f>
        <v/>
      </c>
      <c r="R55" s="7">
        <f>IF($AA55="","",IF(INDEX('Per Invoice'!R$2:R$601,$AA55)="","",INDEX('Per Invoice'!R$2:R$601,$AA55)))</f>
        <v/>
      </c>
      <c r="S55" s="7">
        <f>IF($AA55="","",IF(INDEX('Per Invoice'!S$2:S$601,$AA55)="","",INDEX('Per Invoice'!S$2:S$601,$AA55)))</f>
        <v/>
      </c>
      <c r="T55">
        <f>IF($AA55="","",IF(INDEX('Per Invoice'!T$2:T$601,$AA55)="","",INDEX('Per Invoice'!T$2:T$601,$AA55)))</f>
        <v/>
      </c>
      <c r="U55" s="7">
        <f>IF($AA55="","",IF(INDEX('Per Invoice'!U$2:U$601,$AA55)="","",INDEX('Per Invoice'!U$2:U$601,$AA55)))</f>
        <v/>
      </c>
      <c r="V55" s="7">
        <f>IF($AA55="","",IF(INDEX('Per Invoice'!V$2:V$601,$AA55)="","",INDEX('Per Invoice'!V$2:V$601,$AA55)))</f>
        <v/>
      </c>
      <c r="W55" s="7">
        <f>IF($AA55="","",IF(INDEX('Per Invoice'!W$2:W$601,$AA55)="","",INDEX('Per Invoice'!W$2:W$601,$AA55)))</f>
        <v/>
      </c>
      <c r="X55" s="7">
        <f>IF($AA55="","",IF(INDEX('Per Invoice'!X$2:X$601,$AA55)="","",INDEX('Per Invoice'!X$2:X$601,$AA55)))</f>
        <v/>
      </c>
      <c r="Y55" s="7">
        <f>IF($AA55="","",IF(INDEX('Per Invoice'!Y$2:Y$601,$AA55)="","",INDEX('Per Invoice'!Y$2:Y$601,$AA55)))</f>
        <v/>
      </c>
      <c r="Z55" s="7">
        <f>IF($AA55="","",IF(INDEX('Per Invoice'!Z$2:Z$601,$AA55)="","",INDEX('Per Invoice'!Z$2:Z$601,$AA55)))</f>
        <v/>
      </c>
      <c r="AA55" s="16">
        <f>IFERROR(MATCH(Settings!$C$28&amp;"|"&amp;ROWS($AA$2:$AA55),'Per Invoice'!$AC$2:$AC$601,0),"")</f>
        <v/>
      </c>
    </row>
    <row r="56">
      <c r="A56">
        <f>IF($AA56="","",IF(INDEX('Per Invoice'!A$2:A$601,$AA56)="","",INDEX('Per Invoice'!A$2:A$601,$AA56)))</f>
        <v/>
      </c>
      <c r="B56">
        <f>IF($AA56="","",IF(INDEX('Per Invoice'!B$2:B$601,$AA56)="","",INDEX('Per Invoice'!B$2:B$601,$AA56)))</f>
        <v/>
      </c>
      <c r="C56">
        <f>IF($AA56="","",IF(INDEX('Per Invoice'!C$2:C$601,$AA56)="","",INDEX('Per Invoice'!C$2:C$601,$AA56)))</f>
        <v/>
      </c>
      <c r="D56">
        <f>IF($AA56="","",IF(INDEX('Per Invoice'!D$2:D$601,$AA56)="","",INDEX('Per Invoice'!D$2:D$601,$AA56)))</f>
        <v/>
      </c>
      <c r="E56" s="14">
        <f>IF($AA56="","",IF(INDEX('Per Invoice'!E$2:E$601,$AA56)="","",INDEX('Per Invoice'!E$2:E$601,$AA56)))</f>
        <v/>
      </c>
      <c r="F56">
        <f>IF($AA56="","",IF(INDEX('Per Invoice'!F$2:F$601,$AA56)="","",INDEX('Per Invoice'!F$2:F$601,$AA56)))</f>
        <v/>
      </c>
      <c r="G56">
        <f>IF($AA56="","",IF(INDEX('Per Invoice'!G$2:G$601,$AA56)="","",INDEX('Per Invoice'!G$2:G$601,$AA56)))</f>
        <v/>
      </c>
      <c r="H56">
        <f>IF($AA56="","",IF(INDEX('Per Invoice'!H$2:H$601,$AA56)="","",INDEX('Per Invoice'!H$2:H$601,$AA56)))</f>
        <v/>
      </c>
      <c r="I56">
        <f>IF($AA56="","",IF(INDEX('Per Invoice'!I$2:I$601,$AA56)="","",INDEX('Per Invoice'!I$2:I$601,$AA56)))</f>
        <v/>
      </c>
      <c r="J56">
        <f>IF($AA56="","",IF(INDEX('Per Invoice'!J$2:J$601,$AA56)="","",INDEX('Per Invoice'!J$2:J$601,$AA56)))</f>
        <v/>
      </c>
      <c r="K56" s="7">
        <f>IF($AA56="","",IF(INDEX('Per Invoice'!K$2:K$601,$AA56)="","",INDEX('Per Invoice'!K$2:K$601,$AA56)))</f>
        <v/>
      </c>
      <c r="L56">
        <f>IF($AA56="","",IF(INDEX('Per Invoice'!L$2:L$601,$AA56)="","",INDEX('Per Invoice'!L$2:L$601,$AA56)))</f>
        <v/>
      </c>
      <c r="M56">
        <f>IF($AA56="","",IF(INDEX('Per Invoice'!M$2:M$601,$AA56)="","",INDEX('Per Invoice'!M$2:M$601,$AA56)))</f>
        <v/>
      </c>
      <c r="N56">
        <f>IF($AA56="","",IF(INDEX('Per Invoice'!N$2:N$601,$AA56)="","",INDEX('Per Invoice'!N$2:N$601,$AA56)))</f>
        <v/>
      </c>
      <c r="O56" s="7">
        <f>IF($AA56="","",IF(INDEX('Per Invoice'!O$2:O$601,$AA56)="","",INDEX('Per Invoice'!O$2:O$601,$AA56)))</f>
        <v/>
      </c>
      <c r="P56" s="7">
        <f>IF($AA56="","",IF(INDEX('Per Invoice'!P$2:P$601,$AA56)="","",INDEX('Per Invoice'!P$2:P$601,$AA56)))</f>
        <v/>
      </c>
      <c r="Q56">
        <f>IF($AA56="","",IF(INDEX('Per Invoice'!Q$2:Q$601,$AA56)="","",INDEX('Per Invoice'!Q$2:Q$601,$AA56)))</f>
        <v/>
      </c>
      <c r="R56" s="7">
        <f>IF($AA56="","",IF(INDEX('Per Invoice'!R$2:R$601,$AA56)="","",INDEX('Per Invoice'!R$2:R$601,$AA56)))</f>
        <v/>
      </c>
      <c r="S56" s="7">
        <f>IF($AA56="","",IF(INDEX('Per Invoice'!S$2:S$601,$AA56)="","",INDEX('Per Invoice'!S$2:S$601,$AA56)))</f>
        <v/>
      </c>
      <c r="T56">
        <f>IF($AA56="","",IF(INDEX('Per Invoice'!T$2:T$601,$AA56)="","",INDEX('Per Invoice'!T$2:T$601,$AA56)))</f>
        <v/>
      </c>
      <c r="U56" s="7">
        <f>IF($AA56="","",IF(INDEX('Per Invoice'!U$2:U$601,$AA56)="","",INDEX('Per Invoice'!U$2:U$601,$AA56)))</f>
        <v/>
      </c>
      <c r="V56" s="7">
        <f>IF($AA56="","",IF(INDEX('Per Invoice'!V$2:V$601,$AA56)="","",INDEX('Per Invoice'!V$2:V$601,$AA56)))</f>
        <v/>
      </c>
      <c r="W56" s="7">
        <f>IF($AA56="","",IF(INDEX('Per Invoice'!W$2:W$601,$AA56)="","",INDEX('Per Invoice'!W$2:W$601,$AA56)))</f>
        <v/>
      </c>
      <c r="X56" s="7">
        <f>IF($AA56="","",IF(INDEX('Per Invoice'!X$2:X$601,$AA56)="","",INDEX('Per Invoice'!X$2:X$601,$AA56)))</f>
        <v/>
      </c>
      <c r="Y56" s="7">
        <f>IF($AA56="","",IF(INDEX('Per Invoice'!Y$2:Y$601,$AA56)="","",INDEX('Per Invoice'!Y$2:Y$601,$AA56)))</f>
        <v/>
      </c>
      <c r="Z56" s="7">
        <f>IF($AA56="","",IF(INDEX('Per Invoice'!Z$2:Z$601,$AA56)="","",INDEX('Per Invoice'!Z$2:Z$601,$AA56)))</f>
        <v/>
      </c>
      <c r="AA56" s="16">
        <f>IFERROR(MATCH(Settings!$C$28&amp;"|"&amp;ROWS($AA$2:$AA56),'Per Invoice'!$AC$2:$AC$601,0),"")</f>
        <v/>
      </c>
    </row>
    <row r="57">
      <c r="A57">
        <f>IF($AA57="","",IF(INDEX('Per Invoice'!A$2:A$601,$AA57)="","",INDEX('Per Invoice'!A$2:A$601,$AA57)))</f>
        <v/>
      </c>
      <c r="B57">
        <f>IF($AA57="","",IF(INDEX('Per Invoice'!B$2:B$601,$AA57)="","",INDEX('Per Invoice'!B$2:B$601,$AA57)))</f>
        <v/>
      </c>
      <c r="C57">
        <f>IF($AA57="","",IF(INDEX('Per Invoice'!C$2:C$601,$AA57)="","",INDEX('Per Invoice'!C$2:C$601,$AA57)))</f>
        <v/>
      </c>
      <c r="D57">
        <f>IF($AA57="","",IF(INDEX('Per Invoice'!D$2:D$601,$AA57)="","",INDEX('Per Invoice'!D$2:D$601,$AA57)))</f>
        <v/>
      </c>
      <c r="E57" s="14">
        <f>IF($AA57="","",IF(INDEX('Per Invoice'!E$2:E$601,$AA57)="","",INDEX('Per Invoice'!E$2:E$601,$AA57)))</f>
        <v/>
      </c>
      <c r="F57">
        <f>IF($AA57="","",IF(INDEX('Per Invoice'!F$2:F$601,$AA57)="","",INDEX('Per Invoice'!F$2:F$601,$AA57)))</f>
        <v/>
      </c>
      <c r="G57">
        <f>IF($AA57="","",IF(INDEX('Per Invoice'!G$2:G$601,$AA57)="","",INDEX('Per Invoice'!G$2:G$601,$AA57)))</f>
        <v/>
      </c>
      <c r="H57">
        <f>IF($AA57="","",IF(INDEX('Per Invoice'!H$2:H$601,$AA57)="","",INDEX('Per Invoice'!H$2:H$601,$AA57)))</f>
        <v/>
      </c>
      <c r="I57">
        <f>IF($AA57="","",IF(INDEX('Per Invoice'!I$2:I$601,$AA57)="","",INDEX('Per Invoice'!I$2:I$601,$AA57)))</f>
        <v/>
      </c>
      <c r="J57">
        <f>IF($AA57="","",IF(INDEX('Per Invoice'!J$2:J$601,$AA57)="","",INDEX('Per Invoice'!J$2:J$601,$AA57)))</f>
        <v/>
      </c>
      <c r="K57" s="7">
        <f>IF($AA57="","",IF(INDEX('Per Invoice'!K$2:K$601,$AA57)="","",INDEX('Per Invoice'!K$2:K$601,$AA57)))</f>
        <v/>
      </c>
      <c r="L57">
        <f>IF($AA57="","",IF(INDEX('Per Invoice'!L$2:L$601,$AA57)="","",INDEX('Per Invoice'!L$2:L$601,$AA57)))</f>
        <v/>
      </c>
      <c r="M57">
        <f>IF($AA57="","",IF(INDEX('Per Invoice'!M$2:M$601,$AA57)="","",INDEX('Per Invoice'!M$2:M$601,$AA57)))</f>
        <v/>
      </c>
      <c r="N57">
        <f>IF($AA57="","",IF(INDEX('Per Invoice'!N$2:N$601,$AA57)="","",INDEX('Per Invoice'!N$2:N$601,$AA57)))</f>
        <v/>
      </c>
      <c r="O57" s="7">
        <f>IF($AA57="","",IF(INDEX('Per Invoice'!O$2:O$601,$AA57)="","",INDEX('Per Invoice'!O$2:O$601,$AA57)))</f>
        <v/>
      </c>
      <c r="P57" s="7">
        <f>IF($AA57="","",IF(INDEX('Per Invoice'!P$2:P$601,$AA57)="","",INDEX('Per Invoice'!P$2:P$601,$AA57)))</f>
        <v/>
      </c>
      <c r="Q57">
        <f>IF($AA57="","",IF(INDEX('Per Invoice'!Q$2:Q$601,$AA57)="","",INDEX('Per Invoice'!Q$2:Q$601,$AA57)))</f>
        <v/>
      </c>
      <c r="R57" s="7">
        <f>IF($AA57="","",IF(INDEX('Per Invoice'!R$2:R$601,$AA57)="","",INDEX('Per Invoice'!R$2:R$601,$AA57)))</f>
        <v/>
      </c>
      <c r="S57" s="7">
        <f>IF($AA57="","",IF(INDEX('Per Invoice'!S$2:S$601,$AA57)="","",INDEX('Per Invoice'!S$2:S$601,$AA57)))</f>
        <v/>
      </c>
      <c r="T57">
        <f>IF($AA57="","",IF(INDEX('Per Invoice'!T$2:T$601,$AA57)="","",INDEX('Per Invoice'!T$2:T$601,$AA57)))</f>
        <v/>
      </c>
      <c r="U57" s="7">
        <f>IF($AA57="","",IF(INDEX('Per Invoice'!U$2:U$601,$AA57)="","",INDEX('Per Invoice'!U$2:U$601,$AA57)))</f>
        <v/>
      </c>
      <c r="V57" s="7">
        <f>IF($AA57="","",IF(INDEX('Per Invoice'!V$2:V$601,$AA57)="","",INDEX('Per Invoice'!V$2:V$601,$AA57)))</f>
        <v/>
      </c>
      <c r="W57" s="7">
        <f>IF($AA57="","",IF(INDEX('Per Invoice'!W$2:W$601,$AA57)="","",INDEX('Per Invoice'!W$2:W$601,$AA57)))</f>
        <v/>
      </c>
      <c r="X57" s="7">
        <f>IF($AA57="","",IF(INDEX('Per Invoice'!X$2:X$601,$AA57)="","",INDEX('Per Invoice'!X$2:X$601,$AA57)))</f>
        <v/>
      </c>
      <c r="Y57" s="7">
        <f>IF($AA57="","",IF(INDEX('Per Invoice'!Y$2:Y$601,$AA57)="","",INDEX('Per Invoice'!Y$2:Y$601,$AA57)))</f>
        <v/>
      </c>
      <c r="Z57" s="7">
        <f>IF($AA57="","",IF(INDEX('Per Invoice'!Z$2:Z$601,$AA57)="","",INDEX('Per Invoice'!Z$2:Z$601,$AA57)))</f>
        <v/>
      </c>
      <c r="AA57" s="16">
        <f>IFERROR(MATCH(Settings!$C$28&amp;"|"&amp;ROWS($AA$2:$AA57),'Per Invoice'!$AC$2:$AC$601,0),"")</f>
        <v/>
      </c>
    </row>
    <row r="58">
      <c r="A58">
        <f>IF($AA58="","",IF(INDEX('Per Invoice'!A$2:A$601,$AA58)="","",INDEX('Per Invoice'!A$2:A$601,$AA58)))</f>
        <v/>
      </c>
      <c r="B58">
        <f>IF($AA58="","",IF(INDEX('Per Invoice'!B$2:B$601,$AA58)="","",INDEX('Per Invoice'!B$2:B$601,$AA58)))</f>
        <v/>
      </c>
      <c r="C58">
        <f>IF($AA58="","",IF(INDEX('Per Invoice'!C$2:C$601,$AA58)="","",INDEX('Per Invoice'!C$2:C$601,$AA58)))</f>
        <v/>
      </c>
      <c r="D58">
        <f>IF($AA58="","",IF(INDEX('Per Invoice'!D$2:D$601,$AA58)="","",INDEX('Per Invoice'!D$2:D$601,$AA58)))</f>
        <v/>
      </c>
      <c r="E58" s="14">
        <f>IF($AA58="","",IF(INDEX('Per Invoice'!E$2:E$601,$AA58)="","",INDEX('Per Invoice'!E$2:E$601,$AA58)))</f>
        <v/>
      </c>
      <c r="F58">
        <f>IF($AA58="","",IF(INDEX('Per Invoice'!F$2:F$601,$AA58)="","",INDEX('Per Invoice'!F$2:F$601,$AA58)))</f>
        <v/>
      </c>
      <c r="G58">
        <f>IF($AA58="","",IF(INDEX('Per Invoice'!G$2:G$601,$AA58)="","",INDEX('Per Invoice'!G$2:G$601,$AA58)))</f>
        <v/>
      </c>
      <c r="H58">
        <f>IF($AA58="","",IF(INDEX('Per Invoice'!H$2:H$601,$AA58)="","",INDEX('Per Invoice'!H$2:H$601,$AA58)))</f>
        <v/>
      </c>
      <c r="I58">
        <f>IF($AA58="","",IF(INDEX('Per Invoice'!I$2:I$601,$AA58)="","",INDEX('Per Invoice'!I$2:I$601,$AA58)))</f>
        <v/>
      </c>
      <c r="J58">
        <f>IF($AA58="","",IF(INDEX('Per Invoice'!J$2:J$601,$AA58)="","",INDEX('Per Invoice'!J$2:J$601,$AA58)))</f>
        <v/>
      </c>
      <c r="K58" s="7">
        <f>IF($AA58="","",IF(INDEX('Per Invoice'!K$2:K$601,$AA58)="","",INDEX('Per Invoice'!K$2:K$601,$AA58)))</f>
        <v/>
      </c>
      <c r="L58">
        <f>IF($AA58="","",IF(INDEX('Per Invoice'!L$2:L$601,$AA58)="","",INDEX('Per Invoice'!L$2:L$601,$AA58)))</f>
        <v/>
      </c>
      <c r="M58">
        <f>IF($AA58="","",IF(INDEX('Per Invoice'!M$2:M$601,$AA58)="","",INDEX('Per Invoice'!M$2:M$601,$AA58)))</f>
        <v/>
      </c>
      <c r="N58">
        <f>IF($AA58="","",IF(INDEX('Per Invoice'!N$2:N$601,$AA58)="","",INDEX('Per Invoice'!N$2:N$601,$AA58)))</f>
        <v/>
      </c>
      <c r="O58" s="7">
        <f>IF($AA58="","",IF(INDEX('Per Invoice'!O$2:O$601,$AA58)="","",INDEX('Per Invoice'!O$2:O$601,$AA58)))</f>
        <v/>
      </c>
      <c r="P58" s="7">
        <f>IF($AA58="","",IF(INDEX('Per Invoice'!P$2:P$601,$AA58)="","",INDEX('Per Invoice'!P$2:P$601,$AA58)))</f>
        <v/>
      </c>
      <c r="Q58">
        <f>IF($AA58="","",IF(INDEX('Per Invoice'!Q$2:Q$601,$AA58)="","",INDEX('Per Invoice'!Q$2:Q$601,$AA58)))</f>
        <v/>
      </c>
      <c r="R58" s="7">
        <f>IF($AA58="","",IF(INDEX('Per Invoice'!R$2:R$601,$AA58)="","",INDEX('Per Invoice'!R$2:R$601,$AA58)))</f>
        <v/>
      </c>
      <c r="S58" s="7">
        <f>IF($AA58="","",IF(INDEX('Per Invoice'!S$2:S$601,$AA58)="","",INDEX('Per Invoice'!S$2:S$601,$AA58)))</f>
        <v/>
      </c>
      <c r="T58">
        <f>IF($AA58="","",IF(INDEX('Per Invoice'!T$2:T$601,$AA58)="","",INDEX('Per Invoice'!T$2:T$601,$AA58)))</f>
        <v/>
      </c>
      <c r="U58" s="7">
        <f>IF($AA58="","",IF(INDEX('Per Invoice'!U$2:U$601,$AA58)="","",INDEX('Per Invoice'!U$2:U$601,$AA58)))</f>
        <v/>
      </c>
      <c r="V58" s="7">
        <f>IF($AA58="","",IF(INDEX('Per Invoice'!V$2:V$601,$AA58)="","",INDEX('Per Invoice'!V$2:V$601,$AA58)))</f>
        <v/>
      </c>
      <c r="W58" s="7">
        <f>IF($AA58="","",IF(INDEX('Per Invoice'!W$2:W$601,$AA58)="","",INDEX('Per Invoice'!W$2:W$601,$AA58)))</f>
        <v/>
      </c>
      <c r="X58" s="7">
        <f>IF($AA58="","",IF(INDEX('Per Invoice'!X$2:X$601,$AA58)="","",INDEX('Per Invoice'!X$2:X$601,$AA58)))</f>
        <v/>
      </c>
      <c r="Y58" s="7">
        <f>IF($AA58="","",IF(INDEX('Per Invoice'!Y$2:Y$601,$AA58)="","",INDEX('Per Invoice'!Y$2:Y$601,$AA58)))</f>
        <v/>
      </c>
      <c r="Z58" s="7">
        <f>IF($AA58="","",IF(INDEX('Per Invoice'!Z$2:Z$601,$AA58)="","",INDEX('Per Invoice'!Z$2:Z$601,$AA58)))</f>
        <v/>
      </c>
      <c r="AA58" s="16">
        <f>IFERROR(MATCH(Settings!$C$28&amp;"|"&amp;ROWS($AA$2:$AA58),'Per Invoice'!$AC$2:$AC$601,0),"")</f>
        <v/>
      </c>
    </row>
    <row r="59">
      <c r="A59">
        <f>IF($AA59="","",IF(INDEX('Per Invoice'!A$2:A$601,$AA59)="","",INDEX('Per Invoice'!A$2:A$601,$AA59)))</f>
        <v/>
      </c>
      <c r="B59">
        <f>IF($AA59="","",IF(INDEX('Per Invoice'!B$2:B$601,$AA59)="","",INDEX('Per Invoice'!B$2:B$601,$AA59)))</f>
        <v/>
      </c>
      <c r="C59">
        <f>IF($AA59="","",IF(INDEX('Per Invoice'!C$2:C$601,$AA59)="","",INDEX('Per Invoice'!C$2:C$601,$AA59)))</f>
        <v/>
      </c>
      <c r="D59">
        <f>IF($AA59="","",IF(INDEX('Per Invoice'!D$2:D$601,$AA59)="","",INDEX('Per Invoice'!D$2:D$601,$AA59)))</f>
        <v/>
      </c>
      <c r="E59" s="14">
        <f>IF($AA59="","",IF(INDEX('Per Invoice'!E$2:E$601,$AA59)="","",INDEX('Per Invoice'!E$2:E$601,$AA59)))</f>
        <v/>
      </c>
      <c r="F59">
        <f>IF($AA59="","",IF(INDEX('Per Invoice'!F$2:F$601,$AA59)="","",INDEX('Per Invoice'!F$2:F$601,$AA59)))</f>
        <v/>
      </c>
      <c r="G59">
        <f>IF($AA59="","",IF(INDEX('Per Invoice'!G$2:G$601,$AA59)="","",INDEX('Per Invoice'!G$2:G$601,$AA59)))</f>
        <v/>
      </c>
      <c r="H59">
        <f>IF($AA59="","",IF(INDEX('Per Invoice'!H$2:H$601,$AA59)="","",INDEX('Per Invoice'!H$2:H$601,$AA59)))</f>
        <v/>
      </c>
      <c r="I59">
        <f>IF($AA59="","",IF(INDEX('Per Invoice'!I$2:I$601,$AA59)="","",INDEX('Per Invoice'!I$2:I$601,$AA59)))</f>
        <v/>
      </c>
      <c r="J59">
        <f>IF($AA59="","",IF(INDEX('Per Invoice'!J$2:J$601,$AA59)="","",INDEX('Per Invoice'!J$2:J$601,$AA59)))</f>
        <v/>
      </c>
      <c r="K59" s="7">
        <f>IF($AA59="","",IF(INDEX('Per Invoice'!K$2:K$601,$AA59)="","",INDEX('Per Invoice'!K$2:K$601,$AA59)))</f>
        <v/>
      </c>
      <c r="L59">
        <f>IF($AA59="","",IF(INDEX('Per Invoice'!L$2:L$601,$AA59)="","",INDEX('Per Invoice'!L$2:L$601,$AA59)))</f>
        <v/>
      </c>
      <c r="M59">
        <f>IF($AA59="","",IF(INDEX('Per Invoice'!M$2:M$601,$AA59)="","",INDEX('Per Invoice'!M$2:M$601,$AA59)))</f>
        <v/>
      </c>
      <c r="N59">
        <f>IF($AA59="","",IF(INDEX('Per Invoice'!N$2:N$601,$AA59)="","",INDEX('Per Invoice'!N$2:N$601,$AA59)))</f>
        <v/>
      </c>
      <c r="O59" s="7">
        <f>IF($AA59="","",IF(INDEX('Per Invoice'!O$2:O$601,$AA59)="","",INDEX('Per Invoice'!O$2:O$601,$AA59)))</f>
        <v/>
      </c>
      <c r="P59" s="7">
        <f>IF($AA59="","",IF(INDEX('Per Invoice'!P$2:P$601,$AA59)="","",INDEX('Per Invoice'!P$2:P$601,$AA59)))</f>
        <v/>
      </c>
      <c r="Q59">
        <f>IF($AA59="","",IF(INDEX('Per Invoice'!Q$2:Q$601,$AA59)="","",INDEX('Per Invoice'!Q$2:Q$601,$AA59)))</f>
        <v/>
      </c>
      <c r="R59" s="7">
        <f>IF($AA59="","",IF(INDEX('Per Invoice'!R$2:R$601,$AA59)="","",INDEX('Per Invoice'!R$2:R$601,$AA59)))</f>
        <v/>
      </c>
      <c r="S59" s="7">
        <f>IF($AA59="","",IF(INDEX('Per Invoice'!S$2:S$601,$AA59)="","",INDEX('Per Invoice'!S$2:S$601,$AA59)))</f>
        <v/>
      </c>
      <c r="T59">
        <f>IF($AA59="","",IF(INDEX('Per Invoice'!T$2:T$601,$AA59)="","",INDEX('Per Invoice'!T$2:T$601,$AA59)))</f>
        <v/>
      </c>
      <c r="U59" s="7">
        <f>IF($AA59="","",IF(INDEX('Per Invoice'!U$2:U$601,$AA59)="","",INDEX('Per Invoice'!U$2:U$601,$AA59)))</f>
        <v/>
      </c>
      <c r="V59" s="7">
        <f>IF($AA59="","",IF(INDEX('Per Invoice'!V$2:V$601,$AA59)="","",INDEX('Per Invoice'!V$2:V$601,$AA59)))</f>
        <v/>
      </c>
      <c r="W59" s="7">
        <f>IF($AA59="","",IF(INDEX('Per Invoice'!W$2:W$601,$AA59)="","",INDEX('Per Invoice'!W$2:W$601,$AA59)))</f>
        <v/>
      </c>
      <c r="X59" s="7">
        <f>IF($AA59="","",IF(INDEX('Per Invoice'!X$2:X$601,$AA59)="","",INDEX('Per Invoice'!X$2:X$601,$AA59)))</f>
        <v/>
      </c>
      <c r="Y59" s="7">
        <f>IF($AA59="","",IF(INDEX('Per Invoice'!Y$2:Y$601,$AA59)="","",INDEX('Per Invoice'!Y$2:Y$601,$AA59)))</f>
        <v/>
      </c>
      <c r="Z59" s="7">
        <f>IF($AA59="","",IF(INDEX('Per Invoice'!Z$2:Z$601,$AA59)="","",INDEX('Per Invoice'!Z$2:Z$601,$AA59)))</f>
        <v/>
      </c>
      <c r="AA59" s="16">
        <f>IFERROR(MATCH(Settings!$C$28&amp;"|"&amp;ROWS($AA$2:$AA59),'Per Invoice'!$AC$2:$AC$601,0),"")</f>
        <v/>
      </c>
    </row>
    <row r="60">
      <c r="A60">
        <f>IF($AA60="","",IF(INDEX('Per Invoice'!A$2:A$601,$AA60)="","",INDEX('Per Invoice'!A$2:A$601,$AA60)))</f>
        <v/>
      </c>
      <c r="B60">
        <f>IF($AA60="","",IF(INDEX('Per Invoice'!B$2:B$601,$AA60)="","",INDEX('Per Invoice'!B$2:B$601,$AA60)))</f>
        <v/>
      </c>
      <c r="C60">
        <f>IF($AA60="","",IF(INDEX('Per Invoice'!C$2:C$601,$AA60)="","",INDEX('Per Invoice'!C$2:C$601,$AA60)))</f>
        <v/>
      </c>
      <c r="D60">
        <f>IF($AA60="","",IF(INDEX('Per Invoice'!D$2:D$601,$AA60)="","",INDEX('Per Invoice'!D$2:D$601,$AA60)))</f>
        <v/>
      </c>
      <c r="E60" s="14">
        <f>IF($AA60="","",IF(INDEX('Per Invoice'!E$2:E$601,$AA60)="","",INDEX('Per Invoice'!E$2:E$601,$AA60)))</f>
        <v/>
      </c>
      <c r="F60">
        <f>IF($AA60="","",IF(INDEX('Per Invoice'!F$2:F$601,$AA60)="","",INDEX('Per Invoice'!F$2:F$601,$AA60)))</f>
        <v/>
      </c>
      <c r="G60">
        <f>IF($AA60="","",IF(INDEX('Per Invoice'!G$2:G$601,$AA60)="","",INDEX('Per Invoice'!G$2:G$601,$AA60)))</f>
        <v/>
      </c>
      <c r="H60">
        <f>IF($AA60="","",IF(INDEX('Per Invoice'!H$2:H$601,$AA60)="","",INDEX('Per Invoice'!H$2:H$601,$AA60)))</f>
        <v/>
      </c>
      <c r="I60">
        <f>IF($AA60="","",IF(INDEX('Per Invoice'!I$2:I$601,$AA60)="","",INDEX('Per Invoice'!I$2:I$601,$AA60)))</f>
        <v/>
      </c>
      <c r="J60">
        <f>IF($AA60="","",IF(INDEX('Per Invoice'!J$2:J$601,$AA60)="","",INDEX('Per Invoice'!J$2:J$601,$AA60)))</f>
        <v/>
      </c>
      <c r="K60" s="7">
        <f>IF($AA60="","",IF(INDEX('Per Invoice'!K$2:K$601,$AA60)="","",INDEX('Per Invoice'!K$2:K$601,$AA60)))</f>
        <v/>
      </c>
      <c r="L60">
        <f>IF($AA60="","",IF(INDEX('Per Invoice'!L$2:L$601,$AA60)="","",INDEX('Per Invoice'!L$2:L$601,$AA60)))</f>
        <v/>
      </c>
      <c r="M60">
        <f>IF($AA60="","",IF(INDEX('Per Invoice'!M$2:M$601,$AA60)="","",INDEX('Per Invoice'!M$2:M$601,$AA60)))</f>
        <v/>
      </c>
      <c r="N60">
        <f>IF($AA60="","",IF(INDEX('Per Invoice'!N$2:N$601,$AA60)="","",INDEX('Per Invoice'!N$2:N$601,$AA60)))</f>
        <v/>
      </c>
      <c r="O60" s="7">
        <f>IF($AA60="","",IF(INDEX('Per Invoice'!O$2:O$601,$AA60)="","",INDEX('Per Invoice'!O$2:O$601,$AA60)))</f>
        <v/>
      </c>
      <c r="P60" s="7">
        <f>IF($AA60="","",IF(INDEX('Per Invoice'!P$2:P$601,$AA60)="","",INDEX('Per Invoice'!P$2:P$601,$AA60)))</f>
        <v/>
      </c>
      <c r="Q60">
        <f>IF($AA60="","",IF(INDEX('Per Invoice'!Q$2:Q$601,$AA60)="","",INDEX('Per Invoice'!Q$2:Q$601,$AA60)))</f>
        <v/>
      </c>
      <c r="R60" s="7">
        <f>IF($AA60="","",IF(INDEX('Per Invoice'!R$2:R$601,$AA60)="","",INDEX('Per Invoice'!R$2:R$601,$AA60)))</f>
        <v/>
      </c>
      <c r="S60" s="7">
        <f>IF($AA60="","",IF(INDEX('Per Invoice'!S$2:S$601,$AA60)="","",INDEX('Per Invoice'!S$2:S$601,$AA60)))</f>
        <v/>
      </c>
      <c r="T60">
        <f>IF($AA60="","",IF(INDEX('Per Invoice'!T$2:T$601,$AA60)="","",INDEX('Per Invoice'!T$2:T$601,$AA60)))</f>
        <v/>
      </c>
      <c r="U60" s="7">
        <f>IF($AA60="","",IF(INDEX('Per Invoice'!U$2:U$601,$AA60)="","",INDEX('Per Invoice'!U$2:U$601,$AA60)))</f>
        <v/>
      </c>
      <c r="V60" s="7">
        <f>IF($AA60="","",IF(INDEX('Per Invoice'!V$2:V$601,$AA60)="","",INDEX('Per Invoice'!V$2:V$601,$AA60)))</f>
        <v/>
      </c>
      <c r="W60" s="7">
        <f>IF($AA60="","",IF(INDEX('Per Invoice'!W$2:W$601,$AA60)="","",INDEX('Per Invoice'!W$2:W$601,$AA60)))</f>
        <v/>
      </c>
      <c r="X60" s="7">
        <f>IF($AA60="","",IF(INDEX('Per Invoice'!X$2:X$601,$AA60)="","",INDEX('Per Invoice'!X$2:X$601,$AA60)))</f>
        <v/>
      </c>
      <c r="Y60" s="7">
        <f>IF($AA60="","",IF(INDEX('Per Invoice'!Y$2:Y$601,$AA60)="","",INDEX('Per Invoice'!Y$2:Y$601,$AA60)))</f>
        <v/>
      </c>
      <c r="Z60" s="7">
        <f>IF($AA60="","",IF(INDEX('Per Invoice'!Z$2:Z$601,$AA60)="","",INDEX('Per Invoice'!Z$2:Z$601,$AA60)))</f>
        <v/>
      </c>
      <c r="AA60" s="16">
        <f>IFERROR(MATCH(Settings!$C$28&amp;"|"&amp;ROWS($AA$2:$AA60),'Per Invoice'!$AC$2:$AC$601,0),"")</f>
        <v/>
      </c>
    </row>
    <row r="61">
      <c r="A61">
        <f>IF($AA61="","",IF(INDEX('Per Invoice'!A$2:A$601,$AA61)="","",INDEX('Per Invoice'!A$2:A$601,$AA61)))</f>
        <v/>
      </c>
      <c r="B61">
        <f>IF($AA61="","",IF(INDEX('Per Invoice'!B$2:B$601,$AA61)="","",INDEX('Per Invoice'!B$2:B$601,$AA61)))</f>
        <v/>
      </c>
      <c r="C61">
        <f>IF($AA61="","",IF(INDEX('Per Invoice'!C$2:C$601,$AA61)="","",INDEX('Per Invoice'!C$2:C$601,$AA61)))</f>
        <v/>
      </c>
      <c r="D61">
        <f>IF($AA61="","",IF(INDEX('Per Invoice'!D$2:D$601,$AA61)="","",INDEX('Per Invoice'!D$2:D$601,$AA61)))</f>
        <v/>
      </c>
      <c r="E61" s="14">
        <f>IF($AA61="","",IF(INDEX('Per Invoice'!E$2:E$601,$AA61)="","",INDEX('Per Invoice'!E$2:E$601,$AA61)))</f>
        <v/>
      </c>
      <c r="F61">
        <f>IF($AA61="","",IF(INDEX('Per Invoice'!F$2:F$601,$AA61)="","",INDEX('Per Invoice'!F$2:F$601,$AA61)))</f>
        <v/>
      </c>
      <c r="G61">
        <f>IF($AA61="","",IF(INDEX('Per Invoice'!G$2:G$601,$AA61)="","",INDEX('Per Invoice'!G$2:G$601,$AA61)))</f>
        <v/>
      </c>
      <c r="H61">
        <f>IF($AA61="","",IF(INDEX('Per Invoice'!H$2:H$601,$AA61)="","",INDEX('Per Invoice'!H$2:H$601,$AA61)))</f>
        <v/>
      </c>
      <c r="I61">
        <f>IF($AA61="","",IF(INDEX('Per Invoice'!I$2:I$601,$AA61)="","",INDEX('Per Invoice'!I$2:I$601,$AA61)))</f>
        <v/>
      </c>
      <c r="J61">
        <f>IF($AA61="","",IF(INDEX('Per Invoice'!J$2:J$601,$AA61)="","",INDEX('Per Invoice'!J$2:J$601,$AA61)))</f>
        <v/>
      </c>
      <c r="K61" s="7">
        <f>IF($AA61="","",IF(INDEX('Per Invoice'!K$2:K$601,$AA61)="","",INDEX('Per Invoice'!K$2:K$601,$AA61)))</f>
        <v/>
      </c>
      <c r="L61">
        <f>IF($AA61="","",IF(INDEX('Per Invoice'!L$2:L$601,$AA61)="","",INDEX('Per Invoice'!L$2:L$601,$AA61)))</f>
        <v/>
      </c>
      <c r="M61">
        <f>IF($AA61="","",IF(INDEX('Per Invoice'!M$2:M$601,$AA61)="","",INDEX('Per Invoice'!M$2:M$601,$AA61)))</f>
        <v/>
      </c>
      <c r="N61">
        <f>IF($AA61="","",IF(INDEX('Per Invoice'!N$2:N$601,$AA61)="","",INDEX('Per Invoice'!N$2:N$601,$AA61)))</f>
        <v/>
      </c>
      <c r="O61" s="7">
        <f>IF($AA61="","",IF(INDEX('Per Invoice'!O$2:O$601,$AA61)="","",INDEX('Per Invoice'!O$2:O$601,$AA61)))</f>
        <v/>
      </c>
      <c r="P61" s="7">
        <f>IF($AA61="","",IF(INDEX('Per Invoice'!P$2:P$601,$AA61)="","",INDEX('Per Invoice'!P$2:P$601,$AA61)))</f>
        <v/>
      </c>
      <c r="Q61">
        <f>IF($AA61="","",IF(INDEX('Per Invoice'!Q$2:Q$601,$AA61)="","",INDEX('Per Invoice'!Q$2:Q$601,$AA61)))</f>
        <v/>
      </c>
      <c r="R61" s="7">
        <f>IF($AA61="","",IF(INDEX('Per Invoice'!R$2:R$601,$AA61)="","",INDEX('Per Invoice'!R$2:R$601,$AA61)))</f>
        <v/>
      </c>
      <c r="S61" s="7">
        <f>IF($AA61="","",IF(INDEX('Per Invoice'!S$2:S$601,$AA61)="","",INDEX('Per Invoice'!S$2:S$601,$AA61)))</f>
        <v/>
      </c>
      <c r="T61">
        <f>IF($AA61="","",IF(INDEX('Per Invoice'!T$2:T$601,$AA61)="","",INDEX('Per Invoice'!T$2:T$601,$AA61)))</f>
        <v/>
      </c>
      <c r="U61" s="7">
        <f>IF($AA61="","",IF(INDEX('Per Invoice'!U$2:U$601,$AA61)="","",INDEX('Per Invoice'!U$2:U$601,$AA61)))</f>
        <v/>
      </c>
      <c r="V61" s="7">
        <f>IF($AA61="","",IF(INDEX('Per Invoice'!V$2:V$601,$AA61)="","",INDEX('Per Invoice'!V$2:V$601,$AA61)))</f>
        <v/>
      </c>
      <c r="W61" s="7">
        <f>IF($AA61="","",IF(INDEX('Per Invoice'!W$2:W$601,$AA61)="","",INDEX('Per Invoice'!W$2:W$601,$AA61)))</f>
        <v/>
      </c>
      <c r="X61" s="7">
        <f>IF($AA61="","",IF(INDEX('Per Invoice'!X$2:X$601,$AA61)="","",INDEX('Per Invoice'!X$2:X$601,$AA61)))</f>
        <v/>
      </c>
      <c r="Y61" s="7">
        <f>IF($AA61="","",IF(INDEX('Per Invoice'!Y$2:Y$601,$AA61)="","",INDEX('Per Invoice'!Y$2:Y$601,$AA61)))</f>
        <v/>
      </c>
      <c r="Z61" s="7">
        <f>IF($AA61="","",IF(INDEX('Per Invoice'!Z$2:Z$601,$AA61)="","",INDEX('Per Invoice'!Z$2:Z$601,$AA61)))</f>
        <v/>
      </c>
      <c r="AA61" s="16">
        <f>IFERROR(MATCH(Settings!$C$28&amp;"|"&amp;ROWS($AA$2:$AA61),'Per Invoice'!$AC$2:$AC$601,0),"")</f>
        <v/>
      </c>
    </row>
    <row r="62">
      <c r="A62">
        <f>IF($AA62="","",IF(INDEX('Per Invoice'!A$2:A$601,$AA62)="","",INDEX('Per Invoice'!A$2:A$601,$AA62)))</f>
        <v/>
      </c>
      <c r="B62">
        <f>IF($AA62="","",IF(INDEX('Per Invoice'!B$2:B$601,$AA62)="","",INDEX('Per Invoice'!B$2:B$601,$AA62)))</f>
        <v/>
      </c>
      <c r="C62">
        <f>IF($AA62="","",IF(INDEX('Per Invoice'!C$2:C$601,$AA62)="","",INDEX('Per Invoice'!C$2:C$601,$AA62)))</f>
        <v/>
      </c>
      <c r="D62">
        <f>IF($AA62="","",IF(INDEX('Per Invoice'!D$2:D$601,$AA62)="","",INDEX('Per Invoice'!D$2:D$601,$AA62)))</f>
        <v/>
      </c>
      <c r="E62" s="14">
        <f>IF($AA62="","",IF(INDEX('Per Invoice'!E$2:E$601,$AA62)="","",INDEX('Per Invoice'!E$2:E$601,$AA62)))</f>
        <v/>
      </c>
      <c r="F62">
        <f>IF($AA62="","",IF(INDEX('Per Invoice'!F$2:F$601,$AA62)="","",INDEX('Per Invoice'!F$2:F$601,$AA62)))</f>
        <v/>
      </c>
      <c r="G62">
        <f>IF($AA62="","",IF(INDEX('Per Invoice'!G$2:G$601,$AA62)="","",INDEX('Per Invoice'!G$2:G$601,$AA62)))</f>
        <v/>
      </c>
      <c r="H62">
        <f>IF($AA62="","",IF(INDEX('Per Invoice'!H$2:H$601,$AA62)="","",INDEX('Per Invoice'!H$2:H$601,$AA62)))</f>
        <v/>
      </c>
      <c r="I62">
        <f>IF($AA62="","",IF(INDEX('Per Invoice'!I$2:I$601,$AA62)="","",INDEX('Per Invoice'!I$2:I$601,$AA62)))</f>
        <v/>
      </c>
      <c r="J62">
        <f>IF($AA62="","",IF(INDEX('Per Invoice'!J$2:J$601,$AA62)="","",INDEX('Per Invoice'!J$2:J$601,$AA62)))</f>
        <v/>
      </c>
      <c r="K62" s="7">
        <f>IF($AA62="","",IF(INDEX('Per Invoice'!K$2:K$601,$AA62)="","",INDEX('Per Invoice'!K$2:K$601,$AA62)))</f>
        <v/>
      </c>
      <c r="L62">
        <f>IF($AA62="","",IF(INDEX('Per Invoice'!L$2:L$601,$AA62)="","",INDEX('Per Invoice'!L$2:L$601,$AA62)))</f>
        <v/>
      </c>
      <c r="M62">
        <f>IF($AA62="","",IF(INDEX('Per Invoice'!M$2:M$601,$AA62)="","",INDEX('Per Invoice'!M$2:M$601,$AA62)))</f>
        <v/>
      </c>
      <c r="N62">
        <f>IF($AA62="","",IF(INDEX('Per Invoice'!N$2:N$601,$AA62)="","",INDEX('Per Invoice'!N$2:N$601,$AA62)))</f>
        <v/>
      </c>
      <c r="O62" s="7">
        <f>IF($AA62="","",IF(INDEX('Per Invoice'!O$2:O$601,$AA62)="","",INDEX('Per Invoice'!O$2:O$601,$AA62)))</f>
        <v/>
      </c>
      <c r="P62" s="7">
        <f>IF($AA62="","",IF(INDEX('Per Invoice'!P$2:P$601,$AA62)="","",INDEX('Per Invoice'!P$2:P$601,$AA62)))</f>
        <v/>
      </c>
      <c r="Q62">
        <f>IF($AA62="","",IF(INDEX('Per Invoice'!Q$2:Q$601,$AA62)="","",INDEX('Per Invoice'!Q$2:Q$601,$AA62)))</f>
        <v/>
      </c>
      <c r="R62" s="7">
        <f>IF($AA62="","",IF(INDEX('Per Invoice'!R$2:R$601,$AA62)="","",INDEX('Per Invoice'!R$2:R$601,$AA62)))</f>
        <v/>
      </c>
      <c r="S62" s="7">
        <f>IF($AA62="","",IF(INDEX('Per Invoice'!S$2:S$601,$AA62)="","",INDEX('Per Invoice'!S$2:S$601,$AA62)))</f>
        <v/>
      </c>
      <c r="T62">
        <f>IF($AA62="","",IF(INDEX('Per Invoice'!T$2:T$601,$AA62)="","",INDEX('Per Invoice'!T$2:T$601,$AA62)))</f>
        <v/>
      </c>
      <c r="U62" s="7">
        <f>IF($AA62="","",IF(INDEX('Per Invoice'!U$2:U$601,$AA62)="","",INDEX('Per Invoice'!U$2:U$601,$AA62)))</f>
        <v/>
      </c>
      <c r="V62" s="7">
        <f>IF($AA62="","",IF(INDEX('Per Invoice'!V$2:V$601,$AA62)="","",INDEX('Per Invoice'!V$2:V$601,$AA62)))</f>
        <v/>
      </c>
      <c r="W62" s="7">
        <f>IF($AA62="","",IF(INDEX('Per Invoice'!W$2:W$601,$AA62)="","",INDEX('Per Invoice'!W$2:W$601,$AA62)))</f>
        <v/>
      </c>
      <c r="X62" s="7">
        <f>IF($AA62="","",IF(INDEX('Per Invoice'!X$2:X$601,$AA62)="","",INDEX('Per Invoice'!X$2:X$601,$AA62)))</f>
        <v/>
      </c>
      <c r="Y62" s="7">
        <f>IF($AA62="","",IF(INDEX('Per Invoice'!Y$2:Y$601,$AA62)="","",INDEX('Per Invoice'!Y$2:Y$601,$AA62)))</f>
        <v/>
      </c>
      <c r="Z62" s="7">
        <f>IF($AA62="","",IF(INDEX('Per Invoice'!Z$2:Z$601,$AA62)="","",INDEX('Per Invoice'!Z$2:Z$601,$AA62)))</f>
        <v/>
      </c>
      <c r="AA62" s="16">
        <f>IFERROR(MATCH(Settings!$C$28&amp;"|"&amp;ROWS($AA$2:$AA62),'Per Invoice'!$AC$2:$AC$601,0),"")</f>
        <v/>
      </c>
    </row>
    <row r="63">
      <c r="A63">
        <f>IF($AA63="","",IF(INDEX('Per Invoice'!A$2:A$601,$AA63)="","",INDEX('Per Invoice'!A$2:A$601,$AA63)))</f>
        <v/>
      </c>
      <c r="B63">
        <f>IF($AA63="","",IF(INDEX('Per Invoice'!B$2:B$601,$AA63)="","",INDEX('Per Invoice'!B$2:B$601,$AA63)))</f>
        <v/>
      </c>
      <c r="C63">
        <f>IF($AA63="","",IF(INDEX('Per Invoice'!C$2:C$601,$AA63)="","",INDEX('Per Invoice'!C$2:C$601,$AA63)))</f>
        <v/>
      </c>
      <c r="D63">
        <f>IF($AA63="","",IF(INDEX('Per Invoice'!D$2:D$601,$AA63)="","",INDEX('Per Invoice'!D$2:D$601,$AA63)))</f>
        <v/>
      </c>
      <c r="E63" s="14">
        <f>IF($AA63="","",IF(INDEX('Per Invoice'!E$2:E$601,$AA63)="","",INDEX('Per Invoice'!E$2:E$601,$AA63)))</f>
        <v/>
      </c>
      <c r="F63">
        <f>IF($AA63="","",IF(INDEX('Per Invoice'!F$2:F$601,$AA63)="","",INDEX('Per Invoice'!F$2:F$601,$AA63)))</f>
        <v/>
      </c>
      <c r="G63">
        <f>IF($AA63="","",IF(INDEX('Per Invoice'!G$2:G$601,$AA63)="","",INDEX('Per Invoice'!G$2:G$601,$AA63)))</f>
        <v/>
      </c>
      <c r="H63">
        <f>IF($AA63="","",IF(INDEX('Per Invoice'!H$2:H$601,$AA63)="","",INDEX('Per Invoice'!H$2:H$601,$AA63)))</f>
        <v/>
      </c>
      <c r="I63">
        <f>IF($AA63="","",IF(INDEX('Per Invoice'!I$2:I$601,$AA63)="","",INDEX('Per Invoice'!I$2:I$601,$AA63)))</f>
        <v/>
      </c>
      <c r="J63">
        <f>IF($AA63="","",IF(INDEX('Per Invoice'!J$2:J$601,$AA63)="","",INDEX('Per Invoice'!J$2:J$601,$AA63)))</f>
        <v/>
      </c>
      <c r="K63" s="7">
        <f>IF($AA63="","",IF(INDEX('Per Invoice'!K$2:K$601,$AA63)="","",INDEX('Per Invoice'!K$2:K$601,$AA63)))</f>
        <v/>
      </c>
      <c r="L63">
        <f>IF($AA63="","",IF(INDEX('Per Invoice'!L$2:L$601,$AA63)="","",INDEX('Per Invoice'!L$2:L$601,$AA63)))</f>
        <v/>
      </c>
      <c r="M63">
        <f>IF($AA63="","",IF(INDEX('Per Invoice'!M$2:M$601,$AA63)="","",INDEX('Per Invoice'!M$2:M$601,$AA63)))</f>
        <v/>
      </c>
      <c r="N63">
        <f>IF($AA63="","",IF(INDEX('Per Invoice'!N$2:N$601,$AA63)="","",INDEX('Per Invoice'!N$2:N$601,$AA63)))</f>
        <v/>
      </c>
      <c r="O63" s="7">
        <f>IF($AA63="","",IF(INDEX('Per Invoice'!O$2:O$601,$AA63)="","",INDEX('Per Invoice'!O$2:O$601,$AA63)))</f>
        <v/>
      </c>
      <c r="P63" s="7">
        <f>IF($AA63="","",IF(INDEX('Per Invoice'!P$2:P$601,$AA63)="","",INDEX('Per Invoice'!P$2:P$601,$AA63)))</f>
        <v/>
      </c>
      <c r="Q63">
        <f>IF($AA63="","",IF(INDEX('Per Invoice'!Q$2:Q$601,$AA63)="","",INDEX('Per Invoice'!Q$2:Q$601,$AA63)))</f>
        <v/>
      </c>
      <c r="R63" s="7">
        <f>IF($AA63="","",IF(INDEX('Per Invoice'!R$2:R$601,$AA63)="","",INDEX('Per Invoice'!R$2:R$601,$AA63)))</f>
        <v/>
      </c>
      <c r="S63" s="7">
        <f>IF($AA63="","",IF(INDEX('Per Invoice'!S$2:S$601,$AA63)="","",INDEX('Per Invoice'!S$2:S$601,$AA63)))</f>
        <v/>
      </c>
      <c r="T63">
        <f>IF($AA63="","",IF(INDEX('Per Invoice'!T$2:T$601,$AA63)="","",INDEX('Per Invoice'!T$2:T$601,$AA63)))</f>
        <v/>
      </c>
      <c r="U63" s="7">
        <f>IF($AA63="","",IF(INDEX('Per Invoice'!U$2:U$601,$AA63)="","",INDEX('Per Invoice'!U$2:U$601,$AA63)))</f>
        <v/>
      </c>
      <c r="V63" s="7">
        <f>IF($AA63="","",IF(INDEX('Per Invoice'!V$2:V$601,$AA63)="","",INDEX('Per Invoice'!V$2:V$601,$AA63)))</f>
        <v/>
      </c>
      <c r="W63" s="7">
        <f>IF($AA63="","",IF(INDEX('Per Invoice'!W$2:W$601,$AA63)="","",INDEX('Per Invoice'!W$2:W$601,$AA63)))</f>
        <v/>
      </c>
      <c r="X63" s="7">
        <f>IF($AA63="","",IF(INDEX('Per Invoice'!X$2:X$601,$AA63)="","",INDEX('Per Invoice'!X$2:X$601,$AA63)))</f>
        <v/>
      </c>
      <c r="Y63" s="7">
        <f>IF($AA63="","",IF(INDEX('Per Invoice'!Y$2:Y$601,$AA63)="","",INDEX('Per Invoice'!Y$2:Y$601,$AA63)))</f>
        <v/>
      </c>
      <c r="Z63" s="7">
        <f>IF($AA63="","",IF(INDEX('Per Invoice'!Z$2:Z$601,$AA63)="","",INDEX('Per Invoice'!Z$2:Z$601,$AA63)))</f>
        <v/>
      </c>
      <c r="AA63" s="16">
        <f>IFERROR(MATCH(Settings!$C$28&amp;"|"&amp;ROWS($AA$2:$AA63),'Per Invoice'!$AC$2:$AC$601,0),"")</f>
        <v/>
      </c>
    </row>
    <row r="64">
      <c r="A64">
        <f>IF($AA64="","",IF(INDEX('Per Invoice'!A$2:A$601,$AA64)="","",INDEX('Per Invoice'!A$2:A$601,$AA64)))</f>
        <v/>
      </c>
      <c r="B64">
        <f>IF($AA64="","",IF(INDEX('Per Invoice'!B$2:B$601,$AA64)="","",INDEX('Per Invoice'!B$2:B$601,$AA64)))</f>
        <v/>
      </c>
      <c r="C64">
        <f>IF($AA64="","",IF(INDEX('Per Invoice'!C$2:C$601,$AA64)="","",INDEX('Per Invoice'!C$2:C$601,$AA64)))</f>
        <v/>
      </c>
      <c r="D64">
        <f>IF($AA64="","",IF(INDEX('Per Invoice'!D$2:D$601,$AA64)="","",INDEX('Per Invoice'!D$2:D$601,$AA64)))</f>
        <v/>
      </c>
      <c r="E64" s="14">
        <f>IF($AA64="","",IF(INDEX('Per Invoice'!E$2:E$601,$AA64)="","",INDEX('Per Invoice'!E$2:E$601,$AA64)))</f>
        <v/>
      </c>
      <c r="F64">
        <f>IF($AA64="","",IF(INDEX('Per Invoice'!F$2:F$601,$AA64)="","",INDEX('Per Invoice'!F$2:F$601,$AA64)))</f>
        <v/>
      </c>
      <c r="G64">
        <f>IF($AA64="","",IF(INDEX('Per Invoice'!G$2:G$601,$AA64)="","",INDEX('Per Invoice'!G$2:G$601,$AA64)))</f>
        <v/>
      </c>
      <c r="H64">
        <f>IF($AA64="","",IF(INDEX('Per Invoice'!H$2:H$601,$AA64)="","",INDEX('Per Invoice'!H$2:H$601,$AA64)))</f>
        <v/>
      </c>
      <c r="I64">
        <f>IF($AA64="","",IF(INDEX('Per Invoice'!I$2:I$601,$AA64)="","",INDEX('Per Invoice'!I$2:I$601,$AA64)))</f>
        <v/>
      </c>
      <c r="J64">
        <f>IF($AA64="","",IF(INDEX('Per Invoice'!J$2:J$601,$AA64)="","",INDEX('Per Invoice'!J$2:J$601,$AA64)))</f>
        <v/>
      </c>
      <c r="K64" s="7">
        <f>IF($AA64="","",IF(INDEX('Per Invoice'!K$2:K$601,$AA64)="","",INDEX('Per Invoice'!K$2:K$601,$AA64)))</f>
        <v/>
      </c>
      <c r="L64">
        <f>IF($AA64="","",IF(INDEX('Per Invoice'!L$2:L$601,$AA64)="","",INDEX('Per Invoice'!L$2:L$601,$AA64)))</f>
        <v/>
      </c>
      <c r="M64">
        <f>IF($AA64="","",IF(INDEX('Per Invoice'!M$2:M$601,$AA64)="","",INDEX('Per Invoice'!M$2:M$601,$AA64)))</f>
        <v/>
      </c>
      <c r="N64">
        <f>IF($AA64="","",IF(INDEX('Per Invoice'!N$2:N$601,$AA64)="","",INDEX('Per Invoice'!N$2:N$601,$AA64)))</f>
        <v/>
      </c>
      <c r="O64" s="7">
        <f>IF($AA64="","",IF(INDEX('Per Invoice'!O$2:O$601,$AA64)="","",INDEX('Per Invoice'!O$2:O$601,$AA64)))</f>
        <v/>
      </c>
      <c r="P64" s="7">
        <f>IF($AA64="","",IF(INDEX('Per Invoice'!P$2:P$601,$AA64)="","",INDEX('Per Invoice'!P$2:P$601,$AA64)))</f>
        <v/>
      </c>
      <c r="Q64">
        <f>IF($AA64="","",IF(INDEX('Per Invoice'!Q$2:Q$601,$AA64)="","",INDEX('Per Invoice'!Q$2:Q$601,$AA64)))</f>
        <v/>
      </c>
      <c r="R64" s="7">
        <f>IF($AA64="","",IF(INDEX('Per Invoice'!R$2:R$601,$AA64)="","",INDEX('Per Invoice'!R$2:R$601,$AA64)))</f>
        <v/>
      </c>
      <c r="S64" s="7">
        <f>IF($AA64="","",IF(INDEX('Per Invoice'!S$2:S$601,$AA64)="","",INDEX('Per Invoice'!S$2:S$601,$AA64)))</f>
        <v/>
      </c>
      <c r="T64">
        <f>IF($AA64="","",IF(INDEX('Per Invoice'!T$2:T$601,$AA64)="","",INDEX('Per Invoice'!T$2:T$601,$AA64)))</f>
        <v/>
      </c>
      <c r="U64" s="7">
        <f>IF($AA64="","",IF(INDEX('Per Invoice'!U$2:U$601,$AA64)="","",INDEX('Per Invoice'!U$2:U$601,$AA64)))</f>
        <v/>
      </c>
      <c r="V64" s="7">
        <f>IF($AA64="","",IF(INDEX('Per Invoice'!V$2:V$601,$AA64)="","",INDEX('Per Invoice'!V$2:V$601,$AA64)))</f>
        <v/>
      </c>
      <c r="W64" s="7">
        <f>IF($AA64="","",IF(INDEX('Per Invoice'!W$2:W$601,$AA64)="","",INDEX('Per Invoice'!W$2:W$601,$AA64)))</f>
        <v/>
      </c>
      <c r="X64" s="7">
        <f>IF($AA64="","",IF(INDEX('Per Invoice'!X$2:X$601,$AA64)="","",INDEX('Per Invoice'!X$2:X$601,$AA64)))</f>
        <v/>
      </c>
      <c r="Y64" s="7">
        <f>IF($AA64="","",IF(INDEX('Per Invoice'!Y$2:Y$601,$AA64)="","",INDEX('Per Invoice'!Y$2:Y$601,$AA64)))</f>
        <v/>
      </c>
      <c r="Z64" s="7">
        <f>IF($AA64="","",IF(INDEX('Per Invoice'!Z$2:Z$601,$AA64)="","",INDEX('Per Invoice'!Z$2:Z$601,$AA64)))</f>
        <v/>
      </c>
      <c r="AA64" s="16">
        <f>IFERROR(MATCH(Settings!$C$28&amp;"|"&amp;ROWS($AA$2:$AA64),'Per Invoice'!$AC$2:$AC$601,0),"")</f>
        <v/>
      </c>
    </row>
    <row r="65">
      <c r="A65">
        <f>IF($AA65="","",IF(INDEX('Per Invoice'!A$2:A$601,$AA65)="","",INDEX('Per Invoice'!A$2:A$601,$AA65)))</f>
        <v/>
      </c>
      <c r="B65">
        <f>IF($AA65="","",IF(INDEX('Per Invoice'!B$2:B$601,$AA65)="","",INDEX('Per Invoice'!B$2:B$601,$AA65)))</f>
        <v/>
      </c>
      <c r="C65">
        <f>IF($AA65="","",IF(INDEX('Per Invoice'!C$2:C$601,$AA65)="","",INDEX('Per Invoice'!C$2:C$601,$AA65)))</f>
        <v/>
      </c>
      <c r="D65">
        <f>IF($AA65="","",IF(INDEX('Per Invoice'!D$2:D$601,$AA65)="","",INDEX('Per Invoice'!D$2:D$601,$AA65)))</f>
        <v/>
      </c>
      <c r="E65" s="14">
        <f>IF($AA65="","",IF(INDEX('Per Invoice'!E$2:E$601,$AA65)="","",INDEX('Per Invoice'!E$2:E$601,$AA65)))</f>
        <v/>
      </c>
      <c r="F65">
        <f>IF($AA65="","",IF(INDEX('Per Invoice'!F$2:F$601,$AA65)="","",INDEX('Per Invoice'!F$2:F$601,$AA65)))</f>
        <v/>
      </c>
      <c r="G65">
        <f>IF($AA65="","",IF(INDEX('Per Invoice'!G$2:G$601,$AA65)="","",INDEX('Per Invoice'!G$2:G$601,$AA65)))</f>
        <v/>
      </c>
      <c r="H65">
        <f>IF($AA65="","",IF(INDEX('Per Invoice'!H$2:H$601,$AA65)="","",INDEX('Per Invoice'!H$2:H$601,$AA65)))</f>
        <v/>
      </c>
      <c r="I65">
        <f>IF($AA65="","",IF(INDEX('Per Invoice'!I$2:I$601,$AA65)="","",INDEX('Per Invoice'!I$2:I$601,$AA65)))</f>
        <v/>
      </c>
      <c r="J65">
        <f>IF($AA65="","",IF(INDEX('Per Invoice'!J$2:J$601,$AA65)="","",INDEX('Per Invoice'!J$2:J$601,$AA65)))</f>
        <v/>
      </c>
      <c r="K65" s="7">
        <f>IF($AA65="","",IF(INDEX('Per Invoice'!K$2:K$601,$AA65)="","",INDEX('Per Invoice'!K$2:K$601,$AA65)))</f>
        <v/>
      </c>
      <c r="L65">
        <f>IF($AA65="","",IF(INDEX('Per Invoice'!L$2:L$601,$AA65)="","",INDEX('Per Invoice'!L$2:L$601,$AA65)))</f>
        <v/>
      </c>
      <c r="M65">
        <f>IF($AA65="","",IF(INDEX('Per Invoice'!M$2:M$601,$AA65)="","",INDEX('Per Invoice'!M$2:M$601,$AA65)))</f>
        <v/>
      </c>
      <c r="N65">
        <f>IF($AA65="","",IF(INDEX('Per Invoice'!N$2:N$601,$AA65)="","",INDEX('Per Invoice'!N$2:N$601,$AA65)))</f>
        <v/>
      </c>
      <c r="O65" s="7">
        <f>IF($AA65="","",IF(INDEX('Per Invoice'!O$2:O$601,$AA65)="","",INDEX('Per Invoice'!O$2:O$601,$AA65)))</f>
        <v/>
      </c>
      <c r="P65" s="7">
        <f>IF($AA65="","",IF(INDEX('Per Invoice'!P$2:P$601,$AA65)="","",INDEX('Per Invoice'!P$2:P$601,$AA65)))</f>
        <v/>
      </c>
      <c r="Q65">
        <f>IF($AA65="","",IF(INDEX('Per Invoice'!Q$2:Q$601,$AA65)="","",INDEX('Per Invoice'!Q$2:Q$601,$AA65)))</f>
        <v/>
      </c>
      <c r="R65" s="7">
        <f>IF($AA65="","",IF(INDEX('Per Invoice'!R$2:R$601,$AA65)="","",INDEX('Per Invoice'!R$2:R$601,$AA65)))</f>
        <v/>
      </c>
      <c r="S65" s="7">
        <f>IF($AA65="","",IF(INDEX('Per Invoice'!S$2:S$601,$AA65)="","",INDEX('Per Invoice'!S$2:S$601,$AA65)))</f>
        <v/>
      </c>
      <c r="T65">
        <f>IF($AA65="","",IF(INDEX('Per Invoice'!T$2:T$601,$AA65)="","",INDEX('Per Invoice'!T$2:T$601,$AA65)))</f>
        <v/>
      </c>
      <c r="U65" s="7">
        <f>IF($AA65="","",IF(INDEX('Per Invoice'!U$2:U$601,$AA65)="","",INDEX('Per Invoice'!U$2:U$601,$AA65)))</f>
        <v/>
      </c>
      <c r="V65" s="7">
        <f>IF($AA65="","",IF(INDEX('Per Invoice'!V$2:V$601,$AA65)="","",INDEX('Per Invoice'!V$2:V$601,$AA65)))</f>
        <v/>
      </c>
      <c r="W65" s="7">
        <f>IF($AA65="","",IF(INDEX('Per Invoice'!W$2:W$601,$AA65)="","",INDEX('Per Invoice'!W$2:W$601,$AA65)))</f>
        <v/>
      </c>
      <c r="X65" s="7">
        <f>IF($AA65="","",IF(INDEX('Per Invoice'!X$2:X$601,$AA65)="","",INDEX('Per Invoice'!X$2:X$601,$AA65)))</f>
        <v/>
      </c>
      <c r="Y65" s="7">
        <f>IF($AA65="","",IF(INDEX('Per Invoice'!Y$2:Y$601,$AA65)="","",INDEX('Per Invoice'!Y$2:Y$601,$AA65)))</f>
        <v/>
      </c>
      <c r="Z65" s="7">
        <f>IF($AA65="","",IF(INDEX('Per Invoice'!Z$2:Z$601,$AA65)="","",INDEX('Per Invoice'!Z$2:Z$601,$AA65)))</f>
        <v/>
      </c>
      <c r="AA65" s="16">
        <f>IFERROR(MATCH(Settings!$C$28&amp;"|"&amp;ROWS($AA$2:$AA65),'Per Invoice'!$AC$2:$AC$601,0),"")</f>
        <v/>
      </c>
    </row>
    <row r="66">
      <c r="A66">
        <f>IF($AA66="","",IF(INDEX('Per Invoice'!A$2:A$601,$AA66)="","",INDEX('Per Invoice'!A$2:A$601,$AA66)))</f>
        <v/>
      </c>
      <c r="B66">
        <f>IF($AA66="","",IF(INDEX('Per Invoice'!B$2:B$601,$AA66)="","",INDEX('Per Invoice'!B$2:B$601,$AA66)))</f>
        <v/>
      </c>
      <c r="C66">
        <f>IF($AA66="","",IF(INDEX('Per Invoice'!C$2:C$601,$AA66)="","",INDEX('Per Invoice'!C$2:C$601,$AA66)))</f>
        <v/>
      </c>
      <c r="D66">
        <f>IF($AA66="","",IF(INDEX('Per Invoice'!D$2:D$601,$AA66)="","",INDEX('Per Invoice'!D$2:D$601,$AA66)))</f>
        <v/>
      </c>
      <c r="E66" s="14">
        <f>IF($AA66="","",IF(INDEX('Per Invoice'!E$2:E$601,$AA66)="","",INDEX('Per Invoice'!E$2:E$601,$AA66)))</f>
        <v/>
      </c>
      <c r="F66">
        <f>IF($AA66="","",IF(INDEX('Per Invoice'!F$2:F$601,$AA66)="","",INDEX('Per Invoice'!F$2:F$601,$AA66)))</f>
        <v/>
      </c>
      <c r="G66">
        <f>IF($AA66="","",IF(INDEX('Per Invoice'!G$2:G$601,$AA66)="","",INDEX('Per Invoice'!G$2:G$601,$AA66)))</f>
        <v/>
      </c>
      <c r="H66">
        <f>IF($AA66="","",IF(INDEX('Per Invoice'!H$2:H$601,$AA66)="","",INDEX('Per Invoice'!H$2:H$601,$AA66)))</f>
        <v/>
      </c>
      <c r="I66">
        <f>IF($AA66="","",IF(INDEX('Per Invoice'!I$2:I$601,$AA66)="","",INDEX('Per Invoice'!I$2:I$601,$AA66)))</f>
        <v/>
      </c>
      <c r="J66">
        <f>IF($AA66="","",IF(INDEX('Per Invoice'!J$2:J$601,$AA66)="","",INDEX('Per Invoice'!J$2:J$601,$AA66)))</f>
        <v/>
      </c>
      <c r="K66" s="7">
        <f>IF($AA66="","",IF(INDEX('Per Invoice'!K$2:K$601,$AA66)="","",INDEX('Per Invoice'!K$2:K$601,$AA66)))</f>
        <v/>
      </c>
      <c r="L66">
        <f>IF($AA66="","",IF(INDEX('Per Invoice'!L$2:L$601,$AA66)="","",INDEX('Per Invoice'!L$2:L$601,$AA66)))</f>
        <v/>
      </c>
      <c r="M66">
        <f>IF($AA66="","",IF(INDEX('Per Invoice'!M$2:M$601,$AA66)="","",INDEX('Per Invoice'!M$2:M$601,$AA66)))</f>
        <v/>
      </c>
      <c r="N66">
        <f>IF($AA66="","",IF(INDEX('Per Invoice'!N$2:N$601,$AA66)="","",INDEX('Per Invoice'!N$2:N$601,$AA66)))</f>
        <v/>
      </c>
      <c r="O66" s="7">
        <f>IF($AA66="","",IF(INDEX('Per Invoice'!O$2:O$601,$AA66)="","",INDEX('Per Invoice'!O$2:O$601,$AA66)))</f>
        <v/>
      </c>
      <c r="P66" s="7">
        <f>IF($AA66="","",IF(INDEX('Per Invoice'!P$2:P$601,$AA66)="","",INDEX('Per Invoice'!P$2:P$601,$AA66)))</f>
        <v/>
      </c>
      <c r="Q66">
        <f>IF($AA66="","",IF(INDEX('Per Invoice'!Q$2:Q$601,$AA66)="","",INDEX('Per Invoice'!Q$2:Q$601,$AA66)))</f>
        <v/>
      </c>
      <c r="R66" s="7">
        <f>IF($AA66="","",IF(INDEX('Per Invoice'!R$2:R$601,$AA66)="","",INDEX('Per Invoice'!R$2:R$601,$AA66)))</f>
        <v/>
      </c>
      <c r="S66" s="7">
        <f>IF($AA66="","",IF(INDEX('Per Invoice'!S$2:S$601,$AA66)="","",INDEX('Per Invoice'!S$2:S$601,$AA66)))</f>
        <v/>
      </c>
      <c r="T66">
        <f>IF($AA66="","",IF(INDEX('Per Invoice'!T$2:T$601,$AA66)="","",INDEX('Per Invoice'!T$2:T$601,$AA66)))</f>
        <v/>
      </c>
      <c r="U66" s="7">
        <f>IF($AA66="","",IF(INDEX('Per Invoice'!U$2:U$601,$AA66)="","",INDEX('Per Invoice'!U$2:U$601,$AA66)))</f>
        <v/>
      </c>
      <c r="V66" s="7">
        <f>IF($AA66="","",IF(INDEX('Per Invoice'!V$2:V$601,$AA66)="","",INDEX('Per Invoice'!V$2:V$601,$AA66)))</f>
        <v/>
      </c>
      <c r="W66" s="7">
        <f>IF($AA66="","",IF(INDEX('Per Invoice'!W$2:W$601,$AA66)="","",INDEX('Per Invoice'!W$2:W$601,$AA66)))</f>
        <v/>
      </c>
      <c r="X66" s="7">
        <f>IF($AA66="","",IF(INDEX('Per Invoice'!X$2:X$601,$AA66)="","",INDEX('Per Invoice'!X$2:X$601,$AA66)))</f>
        <v/>
      </c>
      <c r="Y66" s="7">
        <f>IF($AA66="","",IF(INDEX('Per Invoice'!Y$2:Y$601,$AA66)="","",INDEX('Per Invoice'!Y$2:Y$601,$AA66)))</f>
        <v/>
      </c>
      <c r="Z66" s="7">
        <f>IF($AA66="","",IF(INDEX('Per Invoice'!Z$2:Z$601,$AA66)="","",INDEX('Per Invoice'!Z$2:Z$601,$AA66)))</f>
        <v/>
      </c>
      <c r="AA66" s="16">
        <f>IFERROR(MATCH(Settings!$C$28&amp;"|"&amp;ROWS($AA$2:$AA66),'Per Invoice'!$AC$2:$AC$601,0),"")</f>
        <v/>
      </c>
    </row>
    <row r="67">
      <c r="A67">
        <f>IF($AA67="","",IF(INDEX('Per Invoice'!A$2:A$601,$AA67)="","",INDEX('Per Invoice'!A$2:A$601,$AA67)))</f>
        <v/>
      </c>
      <c r="B67">
        <f>IF($AA67="","",IF(INDEX('Per Invoice'!B$2:B$601,$AA67)="","",INDEX('Per Invoice'!B$2:B$601,$AA67)))</f>
        <v/>
      </c>
      <c r="C67">
        <f>IF($AA67="","",IF(INDEX('Per Invoice'!C$2:C$601,$AA67)="","",INDEX('Per Invoice'!C$2:C$601,$AA67)))</f>
        <v/>
      </c>
      <c r="D67">
        <f>IF($AA67="","",IF(INDEX('Per Invoice'!D$2:D$601,$AA67)="","",INDEX('Per Invoice'!D$2:D$601,$AA67)))</f>
        <v/>
      </c>
      <c r="E67" s="14">
        <f>IF($AA67="","",IF(INDEX('Per Invoice'!E$2:E$601,$AA67)="","",INDEX('Per Invoice'!E$2:E$601,$AA67)))</f>
        <v/>
      </c>
      <c r="F67">
        <f>IF($AA67="","",IF(INDEX('Per Invoice'!F$2:F$601,$AA67)="","",INDEX('Per Invoice'!F$2:F$601,$AA67)))</f>
        <v/>
      </c>
      <c r="G67">
        <f>IF($AA67="","",IF(INDEX('Per Invoice'!G$2:G$601,$AA67)="","",INDEX('Per Invoice'!G$2:G$601,$AA67)))</f>
        <v/>
      </c>
      <c r="H67">
        <f>IF($AA67="","",IF(INDEX('Per Invoice'!H$2:H$601,$AA67)="","",INDEX('Per Invoice'!H$2:H$601,$AA67)))</f>
        <v/>
      </c>
      <c r="I67">
        <f>IF($AA67="","",IF(INDEX('Per Invoice'!I$2:I$601,$AA67)="","",INDEX('Per Invoice'!I$2:I$601,$AA67)))</f>
        <v/>
      </c>
      <c r="J67">
        <f>IF($AA67="","",IF(INDEX('Per Invoice'!J$2:J$601,$AA67)="","",INDEX('Per Invoice'!J$2:J$601,$AA67)))</f>
        <v/>
      </c>
      <c r="K67" s="7">
        <f>IF($AA67="","",IF(INDEX('Per Invoice'!K$2:K$601,$AA67)="","",INDEX('Per Invoice'!K$2:K$601,$AA67)))</f>
        <v/>
      </c>
      <c r="L67">
        <f>IF($AA67="","",IF(INDEX('Per Invoice'!L$2:L$601,$AA67)="","",INDEX('Per Invoice'!L$2:L$601,$AA67)))</f>
        <v/>
      </c>
      <c r="M67">
        <f>IF($AA67="","",IF(INDEX('Per Invoice'!M$2:M$601,$AA67)="","",INDEX('Per Invoice'!M$2:M$601,$AA67)))</f>
        <v/>
      </c>
      <c r="N67">
        <f>IF($AA67="","",IF(INDEX('Per Invoice'!N$2:N$601,$AA67)="","",INDEX('Per Invoice'!N$2:N$601,$AA67)))</f>
        <v/>
      </c>
      <c r="O67" s="7">
        <f>IF($AA67="","",IF(INDEX('Per Invoice'!O$2:O$601,$AA67)="","",INDEX('Per Invoice'!O$2:O$601,$AA67)))</f>
        <v/>
      </c>
      <c r="P67" s="7">
        <f>IF($AA67="","",IF(INDEX('Per Invoice'!P$2:P$601,$AA67)="","",INDEX('Per Invoice'!P$2:P$601,$AA67)))</f>
        <v/>
      </c>
      <c r="Q67">
        <f>IF($AA67="","",IF(INDEX('Per Invoice'!Q$2:Q$601,$AA67)="","",INDEX('Per Invoice'!Q$2:Q$601,$AA67)))</f>
        <v/>
      </c>
      <c r="R67" s="7">
        <f>IF($AA67="","",IF(INDEX('Per Invoice'!R$2:R$601,$AA67)="","",INDEX('Per Invoice'!R$2:R$601,$AA67)))</f>
        <v/>
      </c>
      <c r="S67" s="7">
        <f>IF($AA67="","",IF(INDEX('Per Invoice'!S$2:S$601,$AA67)="","",INDEX('Per Invoice'!S$2:S$601,$AA67)))</f>
        <v/>
      </c>
      <c r="T67">
        <f>IF($AA67="","",IF(INDEX('Per Invoice'!T$2:T$601,$AA67)="","",INDEX('Per Invoice'!T$2:T$601,$AA67)))</f>
        <v/>
      </c>
      <c r="U67" s="7">
        <f>IF($AA67="","",IF(INDEX('Per Invoice'!U$2:U$601,$AA67)="","",INDEX('Per Invoice'!U$2:U$601,$AA67)))</f>
        <v/>
      </c>
      <c r="V67" s="7">
        <f>IF($AA67="","",IF(INDEX('Per Invoice'!V$2:V$601,$AA67)="","",INDEX('Per Invoice'!V$2:V$601,$AA67)))</f>
        <v/>
      </c>
      <c r="W67" s="7">
        <f>IF($AA67="","",IF(INDEX('Per Invoice'!W$2:W$601,$AA67)="","",INDEX('Per Invoice'!W$2:W$601,$AA67)))</f>
        <v/>
      </c>
      <c r="X67" s="7">
        <f>IF($AA67="","",IF(INDEX('Per Invoice'!X$2:X$601,$AA67)="","",INDEX('Per Invoice'!X$2:X$601,$AA67)))</f>
        <v/>
      </c>
      <c r="Y67" s="7">
        <f>IF($AA67="","",IF(INDEX('Per Invoice'!Y$2:Y$601,$AA67)="","",INDEX('Per Invoice'!Y$2:Y$601,$AA67)))</f>
        <v/>
      </c>
      <c r="Z67" s="7">
        <f>IF($AA67="","",IF(INDEX('Per Invoice'!Z$2:Z$601,$AA67)="","",INDEX('Per Invoice'!Z$2:Z$601,$AA67)))</f>
        <v/>
      </c>
      <c r="AA67" s="16">
        <f>IFERROR(MATCH(Settings!$C$28&amp;"|"&amp;ROWS($AA$2:$AA67),'Per Invoice'!$AC$2:$AC$601,0),"")</f>
        <v/>
      </c>
    </row>
    <row r="68">
      <c r="A68">
        <f>IF($AA68="","",IF(INDEX('Per Invoice'!A$2:A$601,$AA68)="","",INDEX('Per Invoice'!A$2:A$601,$AA68)))</f>
        <v/>
      </c>
      <c r="B68">
        <f>IF($AA68="","",IF(INDEX('Per Invoice'!B$2:B$601,$AA68)="","",INDEX('Per Invoice'!B$2:B$601,$AA68)))</f>
        <v/>
      </c>
      <c r="C68">
        <f>IF($AA68="","",IF(INDEX('Per Invoice'!C$2:C$601,$AA68)="","",INDEX('Per Invoice'!C$2:C$601,$AA68)))</f>
        <v/>
      </c>
      <c r="D68">
        <f>IF($AA68="","",IF(INDEX('Per Invoice'!D$2:D$601,$AA68)="","",INDEX('Per Invoice'!D$2:D$601,$AA68)))</f>
        <v/>
      </c>
      <c r="E68" s="14">
        <f>IF($AA68="","",IF(INDEX('Per Invoice'!E$2:E$601,$AA68)="","",INDEX('Per Invoice'!E$2:E$601,$AA68)))</f>
        <v/>
      </c>
      <c r="F68">
        <f>IF($AA68="","",IF(INDEX('Per Invoice'!F$2:F$601,$AA68)="","",INDEX('Per Invoice'!F$2:F$601,$AA68)))</f>
        <v/>
      </c>
      <c r="G68">
        <f>IF($AA68="","",IF(INDEX('Per Invoice'!G$2:G$601,$AA68)="","",INDEX('Per Invoice'!G$2:G$601,$AA68)))</f>
        <v/>
      </c>
      <c r="H68">
        <f>IF($AA68="","",IF(INDEX('Per Invoice'!H$2:H$601,$AA68)="","",INDEX('Per Invoice'!H$2:H$601,$AA68)))</f>
        <v/>
      </c>
      <c r="I68">
        <f>IF($AA68="","",IF(INDEX('Per Invoice'!I$2:I$601,$AA68)="","",INDEX('Per Invoice'!I$2:I$601,$AA68)))</f>
        <v/>
      </c>
      <c r="J68">
        <f>IF($AA68="","",IF(INDEX('Per Invoice'!J$2:J$601,$AA68)="","",INDEX('Per Invoice'!J$2:J$601,$AA68)))</f>
        <v/>
      </c>
      <c r="K68" s="7">
        <f>IF($AA68="","",IF(INDEX('Per Invoice'!K$2:K$601,$AA68)="","",INDEX('Per Invoice'!K$2:K$601,$AA68)))</f>
        <v/>
      </c>
      <c r="L68">
        <f>IF($AA68="","",IF(INDEX('Per Invoice'!L$2:L$601,$AA68)="","",INDEX('Per Invoice'!L$2:L$601,$AA68)))</f>
        <v/>
      </c>
      <c r="M68">
        <f>IF($AA68="","",IF(INDEX('Per Invoice'!M$2:M$601,$AA68)="","",INDEX('Per Invoice'!M$2:M$601,$AA68)))</f>
        <v/>
      </c>
      <c r="N68">
        <f>IF($AA68="","",IF(INDEX('Per Invoice'!N$2:N$601,$AA68)="","",INDEX('Per Invoice'!N$2:N$601,$AA68)))</f>
        <v/>
      </c>
      <c r="O68" s="7">
        <f>IF($AA68="","",IF(INDEX('Per Invoice'!O$2:O$601,$AA68)="","",INDEX('Per Invoice'!O$2:O$601,$AA68)))</f>
        <v/>
      </c>
      <c r="P68" s="7">
        <f>IF($AA68="","",IF(INDEX('Per Invoice'!P$2:P$601,$AA68)="","",INDEX('Per Invoice'!P$2:P$601,$AA68)))</f>
        <v/>
      </c>
      <c r="Q68">
        <f>IF($AA68="","",IF(INDEX('Per Invoice'!Q$2:Q$601,$AA68)="","",INDEX('Per Invoice'!Q$2:Q$601,$AA68)))</f>
        <v/>
      </c>
      <c r="R68" s="7">
        <f>IF($AA68="","",IF(INDEX('Per Invoice'!R$2:R$601,$AA68)="","",INDEX('Per Invoice'!R$2:R$601,$AA68)))</f>
        <v/>
      </c>
      <c r="S68" s="7">
        <f>IF($AA68="","",IF(INDEX('Per Invoice'!S$2:S$601,$AA68)="","",INDEX('Per Invoice'!S$2:S$601,$AA68)))</f>
        <v/>
      </c>
      <c r="T68">
        <f>IF($AA68="","",IF(INDEX('Per Invoice'!T$2:T$601,$AA68)="","",INDEX('Per Invoice'!T$2:T$601,$AA68)))</f>
        <v/>
      </c>
      <c r="U68" s="7">
        <f>IF($AA68="","",IF(INDEX('Per Invoice'!U$2:U$601,$AA68)="","",INDEX('Per Invoice'!U$2:U$601,$AA68)))</f>
        <v/>
      </c>
      <c r="V68" s="7">
        <f>IF($AA68="","",IF(INDEX('Per Invoice'!V$2:V$601,$AA68)="","",INDEX('Per Invoice'!V$2:V$601,$AA68)))</f>
        <v/>
      </c>
      <c r="W68" s="7">
        <f>IF($AA68="","",IF(INDEX('Per Invoice'!W$2:W$601,$AA68)="","",INDEX('Per Invoice'!W$2:W$601,$AA68)))</f>
        <v/>
      </c>
      <c r="X68" s="7">
        <f>IF($AA68="","",IF(INDEX('Per Invoice'!X$2:X$601,$AA68)="","",INDEX('Per Invoice'!X$2:X$601,$AA68)))</f>
        <v/>
      </c>
      <c r="Y68" s="7">
        <f>IF($AA68="","",IF(INDEX('Per Invoice'!Y$2:Y$601,$AA68)="","",INDEX('Per Invoice'!Y$2:Y$601,$AA68)))</f>
        <v/>
      </c>
      <c r="Z68" s="7">
        <f>IF($AA68="","",IF(INDEX('Per Invoice'!Z$2:Z$601,$AA68)="","",INDEX('Per Invoice'!Z$2:Z$601,$AA68)))</f>
        <v/>
      </c>
      <c r="AA68" s="16">
        <f>IFERROR(MATCH(Settings!$C$28&amp;"|"&amp;ROWS($AA$2:$AA68),'Per Invoice'!$AC$2:$AC$601,0),"")</f>
        <v/>
      </c>
    </row>
    <row r="69">
      <c r="A69">
        <f>IF($AA69="","",IF(INDEX('Per Invoice'!A$2:A$601,$AA69)="","",INDEX('Per Invoice'!A$2:A$601,$AA69)))</f>
        <v/>
      </c>
      <c r="B69">
        <f>IF($AA69="","",IF(INDEX('Per Invoice'!B$2:B$601,$AA69)="","",INDEX('Per Invoice'!B$2:B$601,$AA69)))</f>
        <v/>
      </c>
      <c r="C69">
        <f>IF($AA69="","",IF(INDEX('Per Invoice'!C$2:C$601,$AA69)="","",INDEX('Per Invoice'!C$2:C$601,$AA69)))</f>
        <v/>
      </c>
      <c r="D69">
        <f>IF($AA69="","",IF(INDEX('Per Invoice'!D$2:D$601,$AA69)="","",INDEX('Per Invoice'!D$2:D$601,$AA69)))</f>
        <v/>
      </c>
      <c r="E69" s="14">
        <f>IF($AA69="","",IF(INDEX('Per Invoice'!E$2:E$601,$AA69)="","",INDEX('Per Invoice'!E$2:E$601,$AA69)))</f>
        <v/>
      </c>
      <c r="F69">
        <f>IF($AA69="","",IF(INDEX('Per Invoice'!F$2:F$601,$AA69)="","",INDEX('Per Invoice'!F$2:F$601,$AA69)))</f>
        <v/>
      </c>
      <c r="G69">
        <f>IF($AA69="","",IF(INDEX('Per Invoice'!G$2:G$601,$AA69)="","",INDEX('Per Invoice'!G$2:G$601,$AA69)))</f>
        <v/>
      </c>
      <c r="H69">
        <f>IF($AA69="","",IF(INDEX('Per Invoice'!H$2:H$601,$AA69)="","",INDEX('Per Invoice'!H$2:H$601,$AA69)))</f>
        <v/>
      </c>
      <c r="I69">
        <f>IF($AA69="","",IF(INDEX('Per Invoice'!I$2:I$601,$AA69)="","",INDEX('Per Invoice'!I$2:I$601,$AA69)))</f>
        <v/>
      </c>
      <c r="J69">
        <f>IF($AA69="","",IF(INDEX('Per Invoice'!J$2:J$601,$AA69)="","",INDEX('Per Invoice'!J$2:J$601,$AA69)))</f>
        <v/>
      </c>
      <c r="K69" s="7">
        <f>IF($AA69="","",IF(INDEX('Per Invoice'!K$2:K$601,$AA69)="","",INDEX('Per Invoice'!K$2:K$601,$AA69)))</f>
        <v/>
      </c>
      <c r="L69">
        <f>IF($AA69="","",IF(INDEX('Per Invoice'!L$2:L$601,$AA69)="","",INDEX('Per Invoice'!L$2:L$601,$AA69)))</f>
        <v/>
      </c>
      <c r="M69">
        <f>IF($AA69="","",IF(INDEX('Per Invoice'!M$2:M$601,$AA69)="","",INDEX('Per Invoice'!M$2:M$601,$AA69)))</f>
        <v/>
      </c>
      <c r="N69">
        <f>IF($AA69="","",IF(INDEX('Per Invoice'!N$2:N$601,$AA69)="","",INDEX('Per Invoice'!N$2:N$601,$AA69)))</f>
        <v/>
      </c>
      <c r="O69" s="7">
        <f>IF($AA69="","",IF(INDEX('Per Invoice'!O$2:O$601,$AA69)="","",INDEX('Per Invoice'!O$2:O$601,$AA69)))</f>
        <v/>
      </c>
      <c r="P69" s="7">
        <f>IF($AA69="","",IF(INDEX('Per Invoice'!P$2:P$601,$AA69)="","",INDEX('Per Invoice'!P$2:P$601,$AA69)))</f>
        <v/>
      </c>
      <c r="Q69">
        <f>IF($AA69="","",IF(INDEX('Per Invoice'!Q$2:Q$601,$AA69)="","",INDEX('Per Invoice'!Q$2:Q$601,$AA69)))</f>
        <v/>
      </c>
      <c r="R69" s="7">
        <f>IF($AA69="","",IF(INDEX('Per Invoice'!R$2:R$601,$AA69)="","",INDEX('Per Invoice'!R$2:R$601,$AA69)))</f>
        <v/>
      </c>
      <c r="S69" s="7">
        <f>IF($AA69="","",IF(INDEX('Per Invoice'!S$2:S$601,$AA69)="","",INDEX('Per Invoice'!S$2:S$601,$AA69)))</f>
        <v/>
      </c>
      <c r="T69">
        <f>IF($AA69="","",IF(INDEX('Per Invoice'!T$2:T$601,$AA69)="","",INDEX('Per Invoice'!T$2:T$601,$AA69)))</f>
        <v/>
      </c>
      <c r="U69" s="7">
        <f>IF($AA69="","",IF(INDEX('Per Invoice'!U$2:U$601,$AA69)="","",INDEX('Per Invoice'!U$2:U$601,$AA69)))</f>
        <v/>
      </c>
      <c r="V69" s="7">
        <f>IF($AA69="","",IF(INDEX('Per Invoice'!V$2:V$601,$AA69)="","",INDEX('Per Invoice'!V$2:V$601,$AA69)))</f>
        <v/>
      </c>
      <c r="W69" s="7">
        <f>IF($AA69="","",IF(INDEX('Per Invoice'!W$2:W$601,$AA69)="","",INDEX('Per Invoice'!W$2:W$601,$AA69)))</f>
        <v/>
      </c>
      <c r="X69" s="7">
        <f>IF($AA69="","",IF(INDEX('Per Invoice'!X$2:X$601,$AA69)="","",INDEX('Per Invoice'!X$2:X$601,$AA69)))</f>
        <v/>
      </c>
      <c r="Y69" s="7">
        <f>IF($AA69="","",IF(INDEX('Per Invoice'!Y$2:Y$601,$AA69)="","",INDEX('Per Invoice'!Y$2:Y$601,$AA69)))</f>
        <v/>
      </c>
      <c r="Z69" s="7">
        <f>IF($AA69="","",IF(INDEX('Per Invoice'!Z$2:Z$601,$AA69)="","",INDEX('Per Invoice'!Z$2:Z$601,$AA69)))</f>
        <v/>
      </c>
      <c r="AA69" s="16">
        <f>IFERROR(MATCH(Settings!$C$28&amp;"|"&amp;ROWS($AA$2:$AA69),'Per Invoice'!$AC$2:$AC$601,0),"")</f>
        <v/>
      </c>
    </row>
    <row r="70">
      <c r="A70">
        <f>IF($AA70="","",IF(INDEX('Per Invoice'!A$2:A$601,$AA70)="","",INDEX('Per Invoice'!A$2:A$601,$AA70)))</f>
        <v/>
      </c>
      <c r="B70">
        <f>IF($AA70="","",IF(INDEX('Per Invoice'!B$2:B$601,$AA70)="","",INDEX('Per Invoice'!B$2:B$601,$AA70)))</f>
        <v/>
      </c>
      <c r="C70">
        <f>IF($AA70="","",IF(INDEX('Per Invoice'!C$2:C$601,$AA70)="","",INDEX('Per Invoice'!C$2:C$601,$AA70)))</f>
        <v/>
      </c>
      <c r="D70">
        <f>IF($AA70="","",IF(INDEX('Per Invoice'!D$2:D$601,$AA70)="","",INDEX('Per Invoice'!D$2:D$601,$AA70)))</f>
        <v/>
      </c>
      <c r="E70" s="14">
        <f>IF($AA70="","",IF(INDEX('Per Invoice'!E$2:E$601,$AA70)="","",INDEX('Per Invoice'!E$2:E$601,$AA70)))</f>
        <v/>
      </c>
      <c r="F70">
        <f>IF($AA70="","",IF(INDEX('Per Invoice'!F$2:F$601,$AA70)="","",INDEX('Per Invoice'!F$2:F$601,$AA70)))</f>
        <v/>
      </c>
      <c r="G70">
        <f>IF($AA70="","",IF(INDEX('Per Invoice'!G$2:G$601,$AA70)="","",INDEX('Per Invoice'!G$2:G$601,$AA70)))</f>
        <v/>
      </c>
      <c r="H70">
        <f>IF($AA70="","",IF(INDEX('Per Invoice'!H$2:H$601,$AA70)="","",INDEX('Per Invoice'!H$2:H$601,$AA70)))</f>
        <v/>
      </c>
      <c r="I70">
        <f>IF($AA70="","",IF(INDEX('Per Invoice'!I$2:I$601,$AA70)="","",INDEX('Per Invoice'!I$2:I$601,$AA70)))</f>
        <v/>
      </c>
      <c r="J70">
        <f>IF($AA70="","",IF(INDEX('Per Invoice'!J$2:J$601,$AA70)="","",INDEX('Per Invoice'!J$2:J$601,$AA70)))</f>
        <v/>
      </c>
      <c r="K70" s="7">
        <f>IF($AA70="","",IF(INDEX('Per Invoice'!K$2:K$601,$AA70)="","",INDEX('Per Invoice'!K$2:K$601,$AA70)))</f>
        <v/>
      </c>
      <c r="L70">
        <f>IF($AA70="","",IF(INDEX('Per Invoice'!L$2:L$601,$AA70)="","",INDEX('Per Invoice'!L$2:L$601,$AA70)))</f>
        <v/>
      </c>
      <c r="M70">
        <f>IF($AA70="","",IF(INDEX('Per Invoice'!M$2:M$601,$AA70)="","",INDEX('Per Invoice'!M$2:M$601,$AA70)))</f>
        <v/>
      </c>
      <c r="N70">
        <f>IF($AA70="","",IF(INDEX('Per Invoice'!N$2:N$601,$AA70)="","",INDEX('Per Invoice'!N$2:N$601,$AA70)))</f>
        <v/>
      </c>
      <c r="O70" s="7">
        <f>IF($AA70="","",IF(INDEX('Per Invoice'!O$2:O$601,$AA70)="","",INDEX('Per Invoice'!O$2:O$601,$AA70)))</f>
        <v/>
      </c>
      <c r="P70" s="7">
        <f>IF($AA70="","",IF(INDEX('Per Invoice'!P$2:P$601,$AA70)="","",INDEX('Per Invoice'!P$2:P$601,$AA70)))</f>
        <v/>
      </c>
      <c r="Q70">
        <f>IF($AA70="","",IF(INDEX('Per Invoice'!Q$2:Q$601,$AA70)="","",INDEX('Per Invoice'!Q$2:Q$601,$AA70)))</f>
        <v/>
      </c>
      <c r="R70" s="7">
        <f>IF($AA70="","",IF(INDEX('Per Invoice'!R$2:R$601,$AA70)="","",INDEX('Per Invoice'!R$2:R$601,$AA70)))</f>
        <v/>
      </c>
      <c r="S70" s="7">
        <f>IF($AA70="","",IF(INDEX('Per Invoice'!S$2:S$601,$AA70)="","",INDEX('Per Invoice'!S$2:S$601,$AA70)))</f>
        <v/>
      </c>
      <c r="T70">
        <f>IF($AA70="","",IF(INDEX('Per Invoice'!T$2:T$601,$AA70)="","",INDEX('Per Invoice'!T$2:T$601,$AA70)))</f>
        <v/>
      </c>
      <c r="U70" s="7">
        <f>IF($AA70="","",IF(INDEX('Per Invoice'!U$2:U$601,$AA70)="","",INDEX('Per Invoice'!U$2:U$601,$AA70)))</f>
        <v/>
      </c>
      <c r="V70" s="7">
        <f>IF($AA70="","",IF(INDEX('Per Invoice'!V$2:V$601,$AA70)="","",INDEX('Per Invoice'!V$2:V$601,$AA70)))</f>
        <v/>
      </c>
      <c r="W70" s="7">
        <f>IF($AA70="","",IF(INDEX('Per Invoice'!W$2:W$601,$AA70)="","",INDEX('Per Invoice'!W$2:W$601,$AA70)))</f>
        <v/>
      </c>
      <c r="X70" s="7">
        <f>IF($AA70="","",IF(INDEX('Per Invoice'!X$2:X$601,$AA70)="","",INDEX('Per Invoice'!X$2:X$601,$AA70)))</f>
        <v/>
      </c>
      <c r="Y70" s="7">
        <f>IF($AA70="","",IF(INDEX('Per Invoice'!Y$2:Y$601,$AA70)="","",INDEX('Per Invoice'!Y$2:Y$601,$AA70)))</f>
        <v/>
      </c>
      <c r="Z70" s="7">
        <f>IF($AA70="","",IF(INDEX('Per Invoice'!Z$2:Z$601,$AA70)="","",INDEX('Per Invoice'!Z$2:Z$601,$AA70)))</f>
        <v/>
      </c>
      <c r="AA70" s="16">
        <f>IFERROR(MATCH(Settings!$C$28&amp;"|"&amp;ROWS($AA$2:$AA70),'Per Invoice'!$AC$2:$AC$601,0),"")</f>
        <v/>
      </c>
    </row>
    <row r="71">
      <c r="A71">
        <f>IF($AA71="","",IF(INDEX('Per Invoice'!A$2:A$601,$AA71)="","",INDEX('Per Invoice'!A$2:A$601,$AA71)))</f>
        <v/>
      </c>
      <c r="B71">
        <f>IF($AA71="","",IF(INDEX('Per Invoice'!B$2:B$601,$AA71)="","",INDEX('Per Invoice'!B$2:B$601,$AA71)))</f>
        <v/>
      </c>
      <c r="C71">
        <f>IF($AA71="","",IF(INDEX('Per Invoice'!C$2:C$601,$AA71)="","",INDEX('Per Invoice'!C$2:C$601,$AA71)))</f>
        <v/>
      </c>
      <c r="D71">
        <f>IF($AA71="","",IF(INDEX('Per Invoice'!D$2:D$601,$AA71)="","",INDEX('Per Invoice'!D$2:D$601,$AA71)))</f>
        <v/>
      </c>
      <c r="E71" s="14">
        <f>IF($AA71="","",IF(INDEX('Per Invoice'!E$2:E$601,$AA71)="","",INDEX('Per Invoice'!E$2:E$601,$AA71)))</f>
        <v/>
      </c>
      <c r="F71">
        <f>IF($AA71="","",IF(INDEX('Per Invoice'!F$2:F$601,$AA71)="","",INDEX('Per Invoice'!F$2:F$601,$AA71)))</f>
        <v/>
      </c>
      <c r="G71">
        <f>IF($AA71="","",IF(INDEX('Per Invoice'!G$2:G$601,$AA71)="","",INDEX('Per Invoice'!G$2:G$601,$AA71)))</f>
        <v/>
      </c>
      <c r="H71">
        <f>IF($AA71="","",IF(INDEX('Per Invoice'!H$2:H$601,$AA71)="","",INDEX('Per Invoice'!H$2:H$601,$AA71)))</f>
        <v/>
      </c>
      <c r="I71">
        <f>IF($AA71="","",IF(INDEX('Per Invoice'!I$2:I$601,$AA71)="","",INDEX('Per Invoice'!I$2:I$601,$AA71)))</f>
        <v/>
      </c>
      <c r="J71">
        <f>IF($AA71="","",IF(INDEX('Per Invoice'!J$2:J$601,$AA71)="","",INDEX('Per Invoice'!J$2:J$601,$AA71)))</f>
        <v/>
      </c>
      <c r="K71" s="7">
        <f>IF($AA71="","",IF(INDEX('Per Invoice'!K$2:K$601,$AA71)="","",INDEX('Per Invoice'!K$2:K$601,$AA71)))</f>
        <v/>
      </c>
      <c r="L71">
        <f>IF($AA71="","",IF(INDEX('Per Invoice'!L$2:L$601,$AA71)="","",INDEX('Per Invoice'!L$2:L$601,$AA71)))</f>
        <v/>
      </c>
      <c r="M71">
        <f>IF($AA71="","",IF(INDEX('Per Invoice'!M$2:M$601,$AA71)="","",INDEX('Per Invoice'!M$2:M$601,$AA71)))</f>
        <v/>
      </c>
      <c r="N71">
        <f>IF($AA71="","",IF(INDEX('Per Invoice'!N$2:N$601,$AA71)="","",INDEX('Per Invoice'!N$2:N$601,$AA71)))</f>
        <v/>
      </c>
      <c r="O71" s="7">
        <f>IF($AA71="","",IF(INDEX('Per Invoice'!O$2:O$601,$AA71)="","",INDEX('Per Invoice'!O$2:O$601,$AA71)))</f>
        <v/>
      </c>
      <c r="P71" s="7">
        <f>IF($AA71="","",IF(INDEX('Per Invoice'!P$2:P$601,$AA71)="","",INDEX('Per Invoice'!P$2:P$601,$AA71)))</f>
        <v/>
      </c>
      <c r="Q71">
        <f>IF($AA71="","",IF(INDEX('Per Invoice'!Q$2:Q$601,$AA71)="","",INDEX('Per Invoice'!Q$2:Q$601,$AA71)))</f>
        <v/>
      </c>
      <c r="R71" s="7">
        <f>IF($AA71="","",IF(INDEX('Per Invoice'!R$2:R$601,$AA71)="","",INDEX('Per Invoice'!R$2:R$601,$AA71)))</f>
        <v/>
      </c>
      <c r="S71" s="7">
        <f>IF($AA71="","",IF(INDEX('Per Invoice'!S$2:S$601,$AA71)="","",INDEX('Per Invoice'!S$2:S$601,$AA71)))</f>
        <v/>
      </c>
      <c r="T71">
        <f>IF($AA71="","",IF(INDEX('Per Invoice'!T$2:T$601,$AA71)="","",INDEX('Per Invoice'!T$2:T$601,$AA71)))</f>
        <v/>
      </c>
      <c r="U71" s="7">
        <f>IF($AA71="","",IF(INDEX('Per Invoice'!U$2:U$601,$AA71)="","",INDEX('Per Invoice'!U$2:U$601,$AA71)))</f>
        <v/>
      </c>
      <c r="V71" s="7">
        <f>IF($AA71="","",IF(INDEX('Per Invoice'!V$2:V$601,$AA71)="","",INDEX('Per Invoice'!V$2:V$601,$AA71)))</f>
        <v/>
      </c>
      <c r="W71" s="7">
        <f>IF($AA71="","",IF(INDEX('Per Invoice'!W$2:W$601,$AA71)="","",INDEX('Per Invoice'!W$2:W$601,$AA71)))</f>
        <v/>
      </c>
      <c r="X71" s="7">
        <f>IF($AA71="","",IF(INDEX('Per Invoice'!X$2:X$601,$AA71)="","",INDEX('Per Invoice'!X$2:X$601,$AA71)))</f>
        <v/>
      </c>
      <c r="Y71" s="7">
        <f>IF($AA71="","",IF(INDEX('Per Invoice'!Y$2:Y$601,$AA71)="","",INDEX('Per Invoice'!Y$2:Y$601,$AA71)))</f>
        <v/>
      </c>
      <c r="Z71" s="7">
        <f>IF($AA71="","",IF(INDEX('Per Invoice'!Z$2:Z$601,$AA71)="","",INDEX('Per Invoice'!Z$2:Z$601,$AA71)))</f>
        <v/>
      </c>
      <c r="AA71" s="16">
        <f>IFERROR(MATCH(Settings!$C$28&amp;"|"&amp;ROWS($AA$2:$AA71),'Per Invoice'!$AC$2:$AC$601,0),"")</f>
        <v/>
      </c>
    </row>
    <row r="72">
      <c r="A72">
        <f>IF($AA72="","",IF(INDEX('Per Invoice'!A$2:A$601,$AA72)="","",INDEX('Per Invoice'!A$2:A$601,$AA72)))</f>
        <v/>
      </c>
      <c r="B72">
        <f>IF($AA72="","",IF(INDEX('Per Invoice'!B$2:B$601,$AA72)="","",INDEX('Per Invoice'!B$2:B$601,$AA72)))</f>
        <v/>
      </c>
      <c r="C72">
        <f>IF($AA72="","",IF(INDEX('Per Invoice'!C$2:C$601,$AA72)="","",INDEX('Per Invoice'!C$2:C$601,$AA72)))</f>
        <v/>
      </c>
      <c r="D72">
        <f>IF($AA72="","",IF(INDEX('Per Invoice'!D$2:D$601,$AA72)="","",INDEX('Per Invoice'!D$2:D$601,$AA72)))</f>
        <v/>
      </c>
      <c r="E72" s="14">
        <f>IF($AA72="","",IF(INDEX('Per Invoice'!E$2:E$601,$AA72)="","",INDEX('Per Invoice'!E$2:E$601,$AA72)))</f>
        <v/>
      </c>
      <c r="F72">
        <f>IF($AA72="","",IF(INDEX('Per Invoice'!F$2:F$601,$AA72)="","",INDEX('Per Invoice'!F$2:F$601,$AA72)))</f>
        <v/>
      </c>
      <c r="G72">
        <f>IF($AA72="","",IF(INDEX('Per Invoice'!G$2:G$601,$AA72)="","",INDEX('Per Invoice'!G$2:G$601,$AA72)))</f>
        <v/>
      </c>
      <c r="H72">
        <f>IF($AA72="","",IF(INDEX('Per Invoice'!H$2:H$601,$AA72)="","",INDEX('Per Invoice'!H$2:H$601,$AA72)))</f>
        <v/>
      </c>
      <c r="I72">
        <f>IF($AA72="","",IF(INDEX('Per Invoice'!I$2:I$601,$AA72)="","",INDEX('Per Invoice'!I$2:I$601,$AA72)))</f>
        <v/>
      </c>
      <c r="J72">
        <f>IF($AA72="","",IF(INDEX('Per Invoice'!J$2:J$601,$AA72)="","",INDEX('Per Invoice'!J$2:J$601,$AA72)))</f>
        <v/>
      </c>
      <c r="K72" s="7">
        <f>IF($AA72="","",IF(INDEX('Per Invoice'!K$2:K$601,$AA72)="","",INDEX('Per Invoice'!K$2:K$601,$AA72)))</f>
        <v/>
      </c>
      <c r="L72">
        <f>IF($AA72="","",IF(INDEX('Per Invoice'!L$2:L$601,$AA72)="","",INDEX('Per Invoice'!L$2:L$601,$AA72)))</f>
        <v/>
      </c>
      <c r="M72">
        <f>IF($AA72="","",IF(INDEX('Per Invoice'!M$2:M$601,$AA72)="","",INDEX('Per Invoice'!M$2:M$601,$AA72)))</f>
        <v/>
      </c>
      <c r="N72">
        <f>IF($AA72="","",IF(INDEX('Per Invoice'!N$2:N$601,$AA72)="","",INDEX('Per Invoice'!N$2:N$601,$AA72)))</f>
        <v/>
      </c>
      <c r="O72" s="7">
        <f>IF($AA72="","",IF(INDEX('Per Invoice'!O$2:O$601,$AA72)="","",INDEX('Per Invoice'!O$2:O$601,$AA72)))</f>
        <v/>
      </c>
      <c r="P72" s="7">
        <f>IF($AA72="","",IF(INDEX('Per Invoice'!P$2:P$601,$AA72)="","",INDEX('Per Invoice'!P$2:P$601,$AA72)))</f>
        <v/>
      </c>
      <c r="Q72">
        <f>IF($AA72="","",IF(INDEX('Per Invoice'!Q$2:Q$601,$AA72)="","",INDEX('Per Invoice'!Q$2:Q$601,$AA72)))</f>
        <v/>
      </c>
      <c r="R72" s="7">
        <f>IF($AA72="","",IF(INDEX('Per Invoice'!R$2:R$601,$AA72)="","",INDEX('Per Invoice'!R$2:R$601,$AA72)))</f>
        <v/>
      </c>
      <c r="S72" s="7">
        <f>IF($AA72="","",IF(INDEX('Per Invoice'!S$2:S$601,$AA72)="","",INDEX('Per Invoice'!S$2:S$601,$AA72)))</f>
        <v/>
      </c>
      <c r="T72">
        <f>IF($AA72="","",IF(INDEX('Per Invoice'!T$2:T$601,$AA72)="","",INDEX('Per Invoice'!T$2:T$601,$AA72)))</f>
        <v/>
      </c>
      <c r="U72" s="7">
        <f>IF($AA72="","",IF(INDEX('Per Invoice'!U$2:U$601,$AA72)="","",INDEX('Per Invoice'!U$2:U$601,$AA72)))</f>
        <v/>
      </c>
      <c r="V72" s="7">
        <f>IF($AA72="","",IF(INDEX('Per Invoice'!V$2:V$601,$AA72)="","",INDEX('Per Invoice'!V$2:V$601,$AA72)))</f>
        <v/>
      </c>
      <c r="W72" s="7">
        <f>IF($AA72="","",IF(INDEX('Per Invoice'!W$2:W$601,$AA72)="","",INDEX('Per Invoice'!W$2:W$601,$AA72)))</f>
        <v/>
      </c>
      <c r="X72" s="7">
        <f>IF($AA72="","",IF(INDEX('Per Invoice'!X$2:X$601,$AA72)="","",INDEX('Per Invoice'!X$2:X$601,$AA72)))</f>
        <v/>
      </c>
      <c r="Y72" s="7">
        <f>IF($AA72="","",IF(INDEX('Per Invoice'!Y$2:Y$601,$AA72)="","",INDEX('Per Invoice'!Y$2:Y$601,$AA72)))</f>
        <v/>
      </c>
      <c r="Z72" s="7">
        <f>IF($AA72="","",IF(INDEX('Per Invoice'!Z$2:Z$601,$AA72)="","",INDEX('Per Invoice'!Z$2:Z$601,$AA72)))</f>
        <v/>
      </c>
      <c r="AA72" s="16">
        <f>IFERROR(MATCH(Settings!$C$28&amp;"|"&amp;ROWS($AA$2:$AA72),'Per Invoice'!$AC$2:$AC$601,0),"")</f>
        <v/>
      </c>
    </row>
    <row r="73">
      <c r="A73">
        <f>IF($AA73="","",IF(INDEX('Per Invoice'!A$2:A$601,$AA73)="","",INDEX('Per Invoice'!A$2:A$601,$AA73)))</f>
        <v/>
      </c>
      <c r="B73">
        <f>IF($AA73="","",IF(INDEX('Per Invoice'!B$2:B$601,$AA73)="","",INDEX('Per Invoice'!B$2:B$601,$AA73)))</f>
        <v/>
      </c>
      <c r="C73">
        <f>IF($AA73="","",IF(INDEX('Per Invoice'!C$2:C$601,$AA73)="","",INDEX('Per Invoice'!C$2:C$601,$AA73)))</f>
        <v/>
      </c>
      <c r="D73">
        <f>IF($AA73="","",IF(INDEX('Per Invoice'!D$2:D$601,$AA73)="","",INDEX('Per Invoice'!D$2:D$601,$AA73)))</f>
        <v/>
      </c>
      <c r="E73" s="14">
        <f>IF($AA73="","",IF(INDEX('Per Invoice'!E$2:E$601,$AA73)="","",INDEX('Per Invoice'!E$2:E$601,$AA73)))</f>
        <v/>
      </c>
      <c r="F73">
        <f>IF($AA73="","",IF(INDEX('Per Invoice'!F$2:F$601,$AA73)="","",INDEX('Per Invoice'!F$2:F$601,$AA73)))</f>
        <v/>
      </c>
      <c r="G73">
        <f>IF($AA73="","",IF(INDEX('Per Invoice'!G$2:G$601,$AA73)="","",INDEX('Per Invoice'!G$2:G$601,$AA73)))</f>
        <v/>
      </c>
      <c r="H73">
        <f>IF($AA73="","",IF(INDEX('Per Invoice'!H$2:H$601,$AA73)="","",INDEX('Per Invoice'!H$2:H$601,$AA73)))</f>
        <v/>
      </c>
      <c r="I73">
        <f>IF($AA73="","",IF(INDEX('Per Invoice'!I$2:I$601,$AA73)="","",INDEX('Per Invoice'!I$2:I$601,$AA73)))</f>
        <v/>
      </c>
      <c r="J73">
        <f>IF($AA73="","",IF(INDEX('Per Invoice'!J$2:J$601,$AA73)="","",INDEX('Per Invoice'!J$2:J$601,$AA73)))</f>
        <v/>
      </c>
      <c r="K73" s="7">
        <f>IF($AA73="","",IF(INDEX('Per Invoice'!K$2:K$601,$AA73)="","",INDEX('Per Invoice'!K$2:K$601,$AA73)))</f>
        <v/>
      </c>
      <c r="L73">
        <f>IF($AA73="","",IF(INDEX('Per Invoice'!L$2:L$601,$AA73)="","",INDEX('Per Invoice'!L$2:L$601,$AA73)))</f>
        <v/>
      </c>
      <c r="M73">
        <f>IF($AA73="","",IF(INDEX('Per Invoice'!M$2:M$601,$AA73)="","",INDEX('Per Invoice'!M$2:M$601,$AA73)))</f>
        <v/>
      </c>
      <c r="N73">
        <f>IF($AA73="","",IF(INDEX('Per Invoice'!N$2:N$601,$AA73)="","",INDEX('Per Invoice'!N$2:N$601,$AA73)))</f>
        <v/>
      </c>
      <c r="O73" s="7">
        <f>IF($AA73="","",IF(INDEX('Per Invoice'!O$2:O$601,$AA73)="","",INDEX('Per Invoice'!O$2:O$601,$AA73)))</f>
        <v/>
      </c>
      <c r="P73" s="7">
        <f>IF($AA73="","",IF(INDEX('Per Invoice'!P$2:P$601,$AA73)="","",INDEX('Per Invoice'!P$2:P$601,$AA73)))</f>
        <v/>
      </c>
      <c r="Q73">
        <f>IF($AA73="","",IF(INDEX('Per Invoice'!Q$2:Q$601,$AA73)="","",INDEX('Per Invoice'!Q$2:Q$601,$AA73)))</f>
        <v/>
      </c>
      <c r="R73" s="7">
        <f>IF($AA73="","",IF(INDEX('Per Invoice'!R$2:R$601,$AA73)="","",INDEX('Per Invoice'!R$2:R$601,$AA73)))</f>
        <v/>
      </c>
      <c r="S73" s="7">
        <f>IF($AA73="","",IF(INDEX('Per Invoice'!S$2:S$601,$AA73)="","",INDEX('Per Invoice'!S$2:S$601,$AA73)))</f>
        <v/>
      </c>
      <c r="T73">
        <f>IF($AA73="","",IF(INDEX('Per Invoice'!T$2:T$601,$AA73)="","",INDEX('Per Invoice'!T$2:T$601,$AA73)))</f>
        <v/>
      </c>
      <c r="U73" s="7">
        <f>IF($AA73="","",IF(INDEX('Per Invoice'!U$2:U$601,$AA73)="","",INDEX('Per Invoice'!U$2:U$601,$AA73)))</f>
        <v/>
      </c>
      <c r="V73" s="7">
        <f>IF($AA73="","",IF(INDEX('Per Invoice'!V$2:V$601,$AA73)="","",INDEX('Per Invoice'!V$2:V$601,$AA73)))</f>
        <v/>
      </c>
      <c r="W73" s="7">
        <f>IF($AA73="","",IF(INDEX('Per Invoice'!W$2:W$601,$AA73)="","",INDEX('Per Invoice'!W$2:W$601,$AA73)))</f>
        <v/>
      </c>
      <c r="X73" s="7">
        <f>IF($AA73="","",IF(INDEX('Per Invoice'!X$2:X$601,$AA73)="","",INDEX('Per Invoice'!X$2:X$601,$AA73)))</f>
        <v/>
      </c>
      <c r="Y73" s="7">
        <f>IF($AA73="","",IF(INDEX('Per Invoice'!Y$2:Y$601,$AA73)="","",INDEX('Per Invoice'!Y$2:Y$601,$AA73)))</f>
        <v/>
      </c>
      <c r="Z73" s="7">
        <f>IF($AA73="","",IF(INDEX('Per Invoice'!Z$2:Z$601,$AA73)="","",INDEX('Per Invoice'!Z$2:Z$601,$AA73)))</f>
        <v/>
      </c>
      <c r="AA73" s="16">
        <f>IFERROR(MATCH(Settings!$C$28&amp;"|"&amp;ROWS($AA$2:$AA73),'Per Invoice'!$AC$2:$AC$601,0),"")</f>
        <v/>
      </c>
    </row>
    <row r="74">
      <c r="A74">
        <f>IF($AA74="","",IF(INDEX('Per Invoice'!A$2:A$601,$AA74)="","",INDEX('Per Invoice'!A$2:A$601,$AA74)))</f>
        <v/>
      </c>
      <c r="B74">
        <f>IF($AA74="","",IF(INDEX('Per Invoice'!B$2:B$601,$AA74)="","",INDEX('Per Invoice'!B$2:B$601,$AA74)))</f>
        <v/>
      </c>
      <c r="C74">
        <f>IF($AA74="","",IF(INDEX('Per Invoice'!C$2:C$601,$AA74)="","",INDEX('Per Invoice'!C$2:C$601,$AA74)))</f>
        <v/>
      </c>
      <c r="D74">
        <f>IF($AA74="","",IF(INDEX('Per Invoice'!D$2:D$601,$AA74)="","",INDEX('Per Invoice'!D$2:D$601,$AA74)))</f>
        <v/>
      </c>
      <c r="E74" s="14">
        <f>IF($AA74="","",IF(INDEX('Per Invoice'!E$2:E$601,$AA74)="","",INDEX('Per Invoice'!E$2:E$601,$AA74)))</f>
        <v/>
      </c>
      <c r="F74">
        <f>IF($AA74="","",IF(INDEX('Per Invoice'!F$2:F$601,$AA74)="","",INDEX('Per Invoice'!F$2:F$601,$AA74)))</f>
        <v/>
      </c>
      <c r="G74">
        <f>IF($AA74="","",IF(INDEX('Per Invoice'!G$2:G$601,$AA74)="","",INDEX('Per Invoice'!G$2:G$601,$AA74)))</f>
        <v/>
      </c>
      <c r="H74">
        <f>IF($AA74="","",IF(INDEX('Per Invoice'!H$2:H$601,$AA74)="","",INDEX('Per Invoice'!H$2:H$601,$AA74)))</f>
        <v/>
      </c>
      <c r="I74">
        <f>IF($AA74="","",IF(INDEX('Per Invoice'!I$2:I$601,$AA74)="","",INDEX('Per Invoice'!I$2:I$601,$AA74)))</f>
        <v/>
      </c>
      <c r="J74">
        <f>IF($AA74="","",IF(INDEX('Per Invoice'!J$2:J$601,$AA74)="","",INDEX('Per Invoice'!J$2:J$601,$AA74)))</f>
        <v/>
      </c>
      <c r="K74" s="7">
        <f>IF($AA74="","",IF(INDEX('Per Invoice'!K$2:K$601,$AA74)="","",INDEX('Per Invoice'!K$2:K$601,$AA74)))</f>
        <v/>
      </c>
      <c r="L74">
        <f>IF($AA74="","",IF(INDEX('Per Invoice'!L$2:L$601,$AA74)="","",INDEX('Per Invoice'!L$2:L$601,$AA74)))</f>
        <v/>
      </c>
      <c r="M74">
        <f>IF($AA74="","",IF(INDEX('Per Invoice'!M$2:M$601,$AA74)="","",INDEX('Per Invoice'!M$2:M$601,$AA74)))</f>
        <v/>
      </c>
      <c r="N74">
        <f>IF($AA74="","",IF(INDEX('Per Invoice'!N$2:N$601,$AA74)="","",INDEX('Per Invoice'!N$2:N$601,$AA74)))</f>
        <v/>
      </c>
      <c r="O74" s="7">
        <f>IF($AA74="","",IF(INDEX('Per Invoice'!O$2:O$601,$AA74)="","",INDEX('Per Invoice'!O$2:O$601,$AA74)))</f>
        <v/>
      </c>
      <c r="P74" s="7">
        <f>IF($AA74="","",IF(INDEX('Per Invoice'!P$2:P$601,$AA74)="","",INDEX('Per Invoice'!P$2:P$601,$AA74)))</f>
        <v/>
      </c>
      <c r="Q74">
        <f>IF($AA74="","",IF(INDEX('Per Invoice'!Q$2:Q$601,$AA74)="","",INDEX('Per Invoice'!Q$2:Q$601,$AA74)))</f>
        <v/>
      </c>
      <c r="R74" s="7">
        <f>IF($AA74="","",IF(INDEX('Per Invoice'!R$2:R$601,$AA74)="","",INDEX('Per Invoice'!R$2:R$601,$AA74)))</f>
        <v/>
      </c>
      <c r="S74" s="7">
        <f>IF($AA74="","",IF(INDEX('Per Invoice'!S$2:S$601,$AA74)="","",INDEX('Per Invoice'!S$2:S$601,$AA74)))</f>
        <v/>
      </c>
      <c r="T74">
        <f>IF($AA74="","",IF(INDEX('Per Invoice'!T$2:T$601,$AA74)="","",INDEX('Per Invoice'!T$2:T$601,$AA74)))</f>
        <v/>
      </c>
      <c r="U74" s="7">
        <f>IF($AA74="","",IF(INDEX('Per Invoice'!U$2:U$601,$AA74)="","",INDEX('Per Invoice'!U$2:U$601,$AA74)))</f>
        <v/>
      </c>
      <c r="V74" s="7">
        <f>IF($AA74="","",IF(INDEX('Per Invoice'!V$2:V$601,$AA74)="","",INDEX('Per Invoice'!V$2:V$601,$AA74)))</f>
        <v/>
      </c>
      <c r="W74" s="7">
        <f>IF($AA74="","",IF(INDEX('Per Invoice'!W$2:W$601,$AA74)="","",INDEX('Per Invoice'!W$2:W$601,$AA74)))</f>
        <v/>
      </c>
      <c r="X74" s="7">
        <f>IF($AA74="","",IF(INDEX('Per Invoice'!X$2:X$601,$AA74)="","",INDEX('Per Invoice'!X$2:X$601,$AA74)))</f>
        <v/>
      </c>
      <c r="Y74" s="7">
        <f>IF($AA74="","",IF(INDEX('Per Invoice'!Y$2:Y$601,$AA74)="","",INDEX('Per Invoice'!Y$2:Y$601,$AA74)))</f>
        <v/>
      </c>
      <c r="Z74" s="7">
        <f>IF($AA74="","",IF(INDEX('Per Invoice'!Z$2:Z$601,$AA74)="","",INDEX('Per Invoice'!Z$2:Z$601,$AA74)))</f>
        <v/>
      </c>
      <c r="AA74" s="16">
        <f>IFERROR(MATCH(Settings!$C$28&amp;"|"&amp;ROWS($AA$2:$AA74),'Per Invoice'!$AC$2:$AC$601,0),"")</f>
        <v/>
      </c>
    </row>
    <row r="75">
      <c r="A75">
        <f>IF($AA75="","",IF(INDEX('Per Invoice'!A$2:A$601,$AA75)="","",INDEX('Per Invoice'!A$2:A$601,$AA75)))</f>
        <v/>
      </c>
      <c r="B75">
        <f>IF($AA75="","",IF(INDEX('Per Invoice'!B$2:B$601,$AA75)="","",INDEX('Per Invoice'!B$2:B$601,$AA75)))</f>
        <v/>
      </c>
      <c r="C75">
        <f>IF($AA75="","",IF(INDEX('Per Invoice'!C$2:C$601,$AA75)="","",INDEX('Per Invoice'!C$2:C$601,$AA75)))</f>
        <v/>
      </c>
      <c r="D75">
        <f>IF($AA75="","",IF(INDEX('Per Invoice'!D$2:D$601,$AA75)="","",INDEX('Per Invoice'!D$2:D$601,$AA75)))</f>
        <v/>
      </c>
      <c r="E75" s="14">
        <f>IF($AA75="","",IF(INDEX('Per Invoice'!E$2:E$601,$AA75)="","",INDEX('Per Invoice'!E$2:E$601,$AA75)))</f>
        <v/>
      </c>
      <c r="F75">
        <f>IF($AA75="","",IF(INDEX('Per Invoice'!F$2:F$601,$AA75)="","",INDEX('Per Invoice'!F$2:F$601,$AA75)))</f>
        <v/>
      </c>
      <c r="G75">
        <f>IF($AA75="","",IF(INDEX('Per Invoice'!G$2:G$601,$AA75)="","",INDEX('Per Invoice'!G$2:G$601,$AA75)))</f>
        <v/>
      </c>
      <c r="H75">
        <f>IF($AA75="","",IF(INDEX('Per Invoice'!H$2:H$601,$AA75)="","",INDEX('Per Invoice'!H$2:H$601,$AA75)))</f>
        <v/>
      </c>
      <c r="I75">
        <f>IF($AA75="","",IF(INDEX('Per Invoice'!I$2:I$601,$AA75)="","",INDEX('Per Invoice'!I$2:I$601,$AA75)))</f>
        <v/>
      </c>
      <c r="J75">
        <f>IF($AA75="","",IF(INDEX('Per Invoice'!J$2:J$601,$AA75)="","",INDEX('Per Invoice'!J$2:J$601,$AA75)))</f>
        <v/>
      </c>
      <c r="K75" s="7">
        <f>IF($AA75="","",IF(INDEX('Per Invoice'!K$2:K$601,$AA75)="","",INDEX('Per Invoice'!K$2:K$601,$AA75)))</f>
        <v/>
      </c>
      <c r="L75">
        <f>IF($AA75="","",IF(INDEX('Per Invoice'!L$2:L$601,$AA75)="","",INDEX('Per Invoice'!L$2:L$601,$AA75)))</f>
        <v/>
      </c>
      <c r="M75">
        <f>IF($AA75="","",IF(INDEX('Per Invoice'!M$2:M$601,$AA75)="","",INDEX('Per Invoice'!M$2:M$601,$AA75)))</f>
        <v/>
      </c>
      <c r="N75">
        <f>IF($AA75="","",IF(INDEX('Per Invoice'!N$2:N$601,$AA75)="","",INDEX('Per Invoice'!N$2:N$601,$AA75)))</f>
        <v/>
      </c>
      <c r="O75" s="7">
        <f>IF($AA75="","",IF(INDEX('Per Invoice'!O$2:O$601,$AA75)="","",INDEX('Per Invoice'!O$2:O$601,$AA75)))</f>
        <v/>
      </c>
      <c r="P75" s="7">
        <f>IF($AA75="","",IF(INDEX('Per Invoice'!P$2:P$601,$AA75)="","",INDEX('Per Invoice'!P$2:P$601,$AA75)))</f>
        <v/>
      </c>
      <c r="Q75">
        <f>IF($AA75="","",IF(INDEX('Per Invoice'!Q$2:Q$601,$AA75)="","",INDEX('Per Invoice'!Q$2:Q$601,$AA75)))</f>
        <v/>
      </c>
      <c r="R75" s="7">
        <f>IF($AA75="","",IF(INDEX('Per Invoice'!R$2:R$601,$AA75)="","",INDEX('Per Invoice'!R$2:R$601,$AA75)))</f>
        <v/>
      </c>
      <c r="S75" s="7">
        <f>IF($AA75="","",IF(INDEX('Per Invoice'!S$2:S$601,$AA75)="","",INDEX('Per Invoice'!S$2:S$601,$AA75)))</f>
        <v/>
      </c>
      <c r="T75">
        <f>IF($AA75="","",IF(INDEX('Per Invoice'!T$2:T$601,$AA75)="","",INDEX('Per Invoice'!T$2:T$601,$AA75)))</f>
        <v/>
      </c>
      <c r="U75" s="7">
        <f>IF($AA75="","",IF(INDEX('Per Invoice'!U$2:U$601,$AA75)="","",INDEX('Per Invoice'!U$2:U$601,$AA75)))</f>
        <v/>
      </c>
      <c r="V75" s="7">
        <f>IF($AA75="","",IF(INDEX('Per Invoice'!V$2:V$601,$AA75)="","",INDEX('Per Invoice'!V$2:V$601,$AA75)))</f>
        <v/>
      </c>
      <c r="W75" s="7">
        <f>IF($AA75="","",IF(INDEX('Per Invoice'!W$2:W$601,$AA75)="","",INDEX('Per Invoice'!W$2:W$601,$AA75)))</f>
        <v/>
      </c>
      <c r="X75" s="7">
        <f>IF($AA75="","",IF(INDEX('Per Invoice'!X$2:X$601,$AA75)="","",INDEX('Per Invoice'!X$2:X$601,$AA75)))</f>
        <v/>
      </c>
      <c r="Y75" s="7">
        <f>IF($AA75="","",IF(INDEX('Per Invoice'!Y$2:Y$601,$AA75)="","",INDEX('Per Invoice'!Y$2:Y$601,$AA75)))</f>
        <v/>
      </c>
      <c r="Z75" s="7">
        <f>IF($AA75="","",IF(INDEX('Per Invoice'!Z$2:Z$601,$AA75)="","",INDEX('Per Invoice'!Z$2:Z$601,$AA75)))</f>
        <v/>
      </c>
      <c r="AA75" s="16">
        <f>IFERROR(MATCH(Settings!$C$28&amp;"|"&amp;ROWS($AA$2:$AA75),'Per Invoice'!$AC$2:$AC$601,0),"")</f>
        <v/>
      </c>
    </row>
    <row r="76">
      <c r="A76">
        <f>IF($AA76="","",IF(INDEX('Per Invoice'!A$2:A$601,$AA76)="","",INDEX('Per Invoice'!A$2:A$601,$AA76)))</f>
        <v/>
      </c>
      <c r="B76">
        <f>IF($AA76="","",IF(INDEX('Per Invoice'!B$2:B$601,$AA76)="","",INDEX('Per Invoice'!B$2:B$601,$AA76)))</f>
        <v/>
      </c>
      <c r="C76">
        <f>IF($AA76="","",IF(INDEX('Per Invoice'!C$2:C$601,$AA76)="","",INDEX('Per Invoice'!C$2:C$601,$AA76)))</f>
        <v/>
      </c>
      <c r="D76">
        <f>IF($AA76="","",IF(INDEX('Per Invoice'!D$2:D$601,$AA76)="","",INDEX('Per Invoice'!D$2:D$601,$AA76)))</f>
        <v/>
      </c>
      <c r="E76" s="14">
        <f>IF($AA76="","",IF(INDEX('Per Invoice'!E$2:E$601,$AA76)="","",INDEX('Per Invoice'!E$2:E$601,$AA76)))</f>
        <v/>
      </c>
      <c r="F76">
        <f>IF($AA76="","",IF(INDEX('Per Invoice'!F$2:F$601,$AA76)="","",INDEX('Per Invoice'!F$2:F$601,$AA76)))</f>
        <v/>
      </c>
      <c r="G76">
        <f>IF($AA76="","",IF(INDEX('Per Invoice'!G$2:G$601,$AA76)="","",INDEX('Per Invoice'!G$2:G$601,$AA76)))</f>
        <v/>
      </c>
      <c r="H76">
        <f>IF($AA76="","",IF(INDEX('Per Invoice'!H$2:H$601,$AA76)="","",INDEX('Per Invoice'!H$2:H$601,$AA76)))</f>
        <v/>
      </c>
      <c r="I76">
        <f>IF($AA76="","",IF(INDEX('Per Invoice'!I$2:I$601,$AA76)="","",INDEX('Per Invoice'!I$2:I$601,$AA76)))</f>
        <v/>
      </c>
      <c r="J76">
        <f>IF($AA76="","",IF(INDEX('Per Invoice'!J$2:J$601,$AA76)="","",INDEX('Per Invoice'!J$2:J$601,$AA76)))</f>
        <v/>
      </c>
      <c r="K76" s="7">
        <f>IF($AA76="","",IF(INDEX('Per Invoice'!K$2:K$601,$AA76)="","",INDEX('Per Invoice'!K$2:K$601,$AA76)))</f>
        <v/>
      </c>
      <c r="L76">
        <f>IF($AA76="","",IF(INDEX('Per Invoice'!L$2:L$601,$AA76)="","",INDEX('Per Invoice'!L$2:L$601,$AA76)))</f>
        <v/>
      </c>
      <c r="M76">
        <f>IF($AA76="","",IF(INDEX('Per Invoice'!M$2:M$601,$AA76)="","",INDEX('Per Invoice'!M$2:M$601,$AA76)))</f>
        <v/>
      </c>
      <c r="N76">
        <f>IF($AA76="","",IF(INDEX('Per Invoice'!N$2:N$601,$AA76)="","",INDEX('Per Invoice'!N$2:N$601,$AA76)))</f>
        <v/>
      </c>
      <c r="O76" s="7">
        <f>IF($AA76="","",IF(INDEX('Per Invoice'!O$2:O$601,$AA76)="","",INDEX('Per Invoice'!O$2:O$601,$AA76)))</f>
        <v/>
      </c>
      <c r="P76" s="7">
        <f>IF($AA76="","",IF(INDEX('Per Invoice'!P$2:P$601,$AA76)="","",INDEX('Per Invoice'!P$2:P$601,$AA76)))</f>
        <v/>
      </c>
      <c r="Q76">
        <f>IF($AA76="","",IF(INDEX('Per Invoice'!Q$2:Q$601,$AA76)="","",INDEX('Per Invoice'!Q$2:Q$601,$AA76)))</f>
        <v/>
      </c>
      <c r="R76" s="7">
        <f>IF($AA76="","",IF(INDEX('Per Invoice'!R$2:R$601,$AA76)="","",INDEX('Per Invoice'!R$2:R$601,$AA76)))</f>
        <v/>
      </c>
      <c r="S76" s="7">
        <f>IF($AA76="","",IF(INDEX('Per Invoice'!S$2:S$601,$AA76)="","",INDEX('Per Invoice'!S$2:S$601,$AA76)))</f>
        <v/>
      </c>
      <c r="T76">
        <f>IF($AA76="","",IF(INDEX('Per Invoice'!T$2:T$601,$AA76)="","",INDEX('Per Invoice'!T$2:T$601,$AA76)))</f>
        <v/>
      </c>
      <c r="U76" s="7">
        <f>IF($AA76="","",IF(INDEX('Per Invoice'!U$2:U$601,$AA76)="","",INDEX('Per Invoice'!U$2:U$601,$AA76)))</f>
        <v/>
      </c>
      <c r="V76" s="7">
        <f>IF($AA76="","",IF(INDEX('Per Invoice'!V$2:V$601,$AA76)="","",INDEX('Per Invoice'!V$2:V$601,$AA76)))</f>
        <v/>
      </c>
      <c r="W76" s="7">
        <f>IF($AA76="","",IF(INDEX('Per Invoice'!W$2:W$601,$AA76)="","",INDEX('Per Invoice'!W$2:W$601,$AA76)))</f>
        <v/>
      </c>
      <c r="X76" s="7">
        <f>IF($AA76="","",IF(INDEX('Per Invoice'!X$2:X$601,$AA76)="","",INDEX('Per Invoice'!X$2:X$601,$AA76)))</f>
        <v/>
      </c>
      <c r="Y76" s="7">
        <f>IF($AA76="","",IF(INDEX('Per Invoice'!Y$2:Y$601,$AA76)="","",INDEX('Per Invoice'!Y$2:Y$601,$AA76)))</f>
        <v/>
      </c>
      <c r="Z76" s="7">
        <f>IF($AA76="","",IF(INDEX('Per Invoice'!Z$2:Z$601,$AA76)="","",INDEX('Per Invoice'!Z$2:Z$601,$AA76)))</f>
        <v/>
      </c>
      <c r="AA76" s="16">
        <f>IFERROR(MATCH(Settings!$C$28&amp;"|"&amp;ROWS($AA$2:$AA76),'Per Invoice'!$AC$2:$AC$601,0),"")</f>
        <v/>
      </c>
    </row>
    <row r="77">
      <c r="A77">
        <f>IF($AA77="","",IF(INDEX('Per Invoice'!A$2:A$601,$AA77)="","",INDEX('Per Invoice'!A$2:A$601,$AA77)))</f>
        <v/>
      </c>
      <c r="B77">
        <f>IF($AA77="","",IF(INDEX('Per Invoice'!B$2:B$601,$AA77)="","",INDEX('Per Invoice'!B$2:B$601,$AA77)))</f>
        <v/>
      </c>
      <c r="C77">
        <f>IF($AA77="","",IF(INDEX('Per Invoice'!C$2:C$601,$AA77)="","",INDEX('Per Invoice'!C$2:C$601,$AA77)))</f>
        <v/>
      </c>
      <c r="D77">
        <f>IF($AA77="","",IF(INDEX('Per Invoice'!D$2:D$601,$AA77)="","",INDEX('Per Invoice'!D$2:D$601,$AA77)))</f>
        <v/>
      </c>
      <c r="E77" s="14">
        <f>IF($AA77="","",IF(INDEX('Per Invoice'!E$2:E$601,$AA77)="","",INDEX('Per Invoice'!E$2:E$601,$AA77)))</f>
        <v/>
      </c>
      <c r="F77">
        <f>IF($AA77="","",IF(INDEX('Per Invoice'!F$2:F$601,$AA77)="","",INDEX('Per Invoice'!F$2:F$601,$AA77)))</f>
        <v/>
      </c>
      <c r="G77">
        <f>IF($AA77="","",IF(INDEX('Per Invoice'!G$2:G$601,$AA77)="","",INDEX('Per Invoice'!G$2:G$601,$AA77)))</f>
        <v/>
      </c>
      <c r="H77">
        <f>IF($AA77="","",IF(INDEX('Per Invoice'!H$2:H$601,$AA77)="","",INDEX('Per Invoice'!H$2:H$601,$AA77)))</f>
        <v/>
      </c>
      <c r="I77">
        <f>IF($AA77="","",IF(INDEX('Per Invoice'!I$2:I$601,$AA77)="","",INDEX('Per Invoice'!I$2:I$601,$AA77)))</f>
        <v/>
      </c>
      <c r="J77">
        <f>IF($AA77="","",IF(INDEX('Per Invoice'!J$2:J$601,$AA77)="","",INDEX('Per Invoice'!J$2:J$601,$AA77)))</f>
        <v/>
      </c>
      <c r="K77" s="7">
        <f>IF($AA77="","",IF(INDEX('Per Invoice'!K$2:K$601,$AA77)="","",INDEX('Per Invoice'!K$2:K$601,$AA77)))</f>
        <v/>
      </c>
      <c r="L77">
        <f>IF($AA77="","",IF(INDEX('Per Invoice'!L$2:L$601,$AA77)="","",INDEX('Per Invoice'!L$2:L$601,$AA77)))</f>
        <v/>
      </c>
      <c r="M77">
        <f>IF($AA77="","",IF(INDEX('Per Invoice'!M$2:M$601,$AA77)="","",INDEX('Per Invoice'!M$2:M$601,$AA77)))</f>
        <v/>
      </c>
      <c r="N77">
        <f>IF($AA77="","",IF(INDEX('Per Invoice'!N$2:N$601,$AA77)="","",INDEX('Per Invoice'!N$2:N$601,$AA77)))</f>
        <v/>
      </c>
      <c r="O77" s="7">
        <f>IF($AA77="","",IF(INDEX('Per Invoice'!O$2:O$601,$AA77)="","",INDEX('Per Invoice'!O$2:O$601,$AA77)))</f>
        <v/>
      </c>
      <c r="P77" s="7">
        <f>IF($AA77="","",IF(INDEX('Per Invoice'!P$2:P$601,$AA77)="","",INDEX('Per Invoice'!P$2:P$601,$AA77)))</f>
        <v/>
      </c>
      <c r="Q77">
        <f>IF($AA77="","",IF(INDEX('Per Invoice'!Q$2:Q$601,$AA77)="","",INDEX('Per Invoice'!Q$2:Q$601,$AA77)))</f>
        <v/>
      </c>
      <c r="R77" s="7">
        <f>IF($AA77="","",IF(INDEX('Per Invoice'!R$2:R$601,$AA77)="","",INDEX('Per Invoice'!R$2:R$601,$AA77)))</f>
        <v/>
      </c>
      <c r="S77" s="7">
        <f>IF($AA77="","",IF(INDEX('Per Invoice'!S$2:S$601,$AA77)="","",INDEX('Per Invoice'!S$2:S$601,$AA77)))</f>
        <v/>
      </c>
      <c r="T77">
        <f>IF($AA77="","",IF(INDEX('Per Invoice'!T$2:T$601,$AA77)="","",INDEX('Per Invoice'!T$2:T$601,$AA77)))</f>
        <v/>
      </c>
      <c r="U77" s="7">
        <f>IF($AA77="","",IF(INDEX('Per Invoice'!U$2:U$601,$AA77)="","",INDEX('Per Invoice'!U$2:U$601,$AA77)))</f>
        <v/>
      </c>
      <c r="V77" s="7">
        <f>IF($AA77="","",IF(INDEX('Per Invoice'!V$2:V$601,$AA77)="","",INDEX('Per Invoice'!V$2:V$601,$AA77)))</f>
        <v/>
      </c>
      <c r="W77" s="7">
        <f>IF($AA77="","",IF(INDEX('Per Invoice'!W$2:W$601,$AA77)="","",INDEX('Per Invoice'!W$2:W$601,$AA77)))</f>
        <v/>
      </c>
      <c r="X77" s="7">
        <f>IF($AA77="","",IF(INDEX('Per Invoice'!X$2:X$601,$AA77)="","",INDEX('Per Invoice'!X$2:X$601,$AA77)))</f>
        <v/>
      </c>
      <c r="Y77" s="7">
        <f>IF($AA77="","",IF(INDEX('Per Invoice'!Y$2:Y$601,$AA77)="","",INDEX('Per Invoice'!Y$2:Y$601,$AA77)))</f>
        <v/>
      </c>
      <c r="Z77" s="7">
        <f>IF($AA77="","",IF(INDEX('Per Invoice'!Z$2:Z$601,$AA77)="","",INDEX('Per Invoice'!Z$2:Z$601,$AA77)))</f>
        <v/>
      </c>
      <c r="AA77" s="16">
        <f>IFERROR(MATCH(Settings!$C$28&amp;"|"&amp;ROWS($AA$2:$AA77),'Per Invoice'!$AC$2:$AC$601,0),"")</f>
        <v/>
      </c>
    </row>
    <row r="78">
      <c r="A78">
        <f>IF($AA78="","",IF(INDEX('Per Invoice'!A$2:A$601,$AA78)="","",INDEX('Per Invoice'!A$2:A$601,$AA78)))</f>
        <v/>
      </c>
      <c r="B78">
        <f>IF($AA78="","",IF(INDEX('Per Invoice'!B$2:B$601,$AA78)="","",INDEX('Per Invoice'!B$2:B$601,$AA78)))</f>
        <v/>
      </c>
      <c r="C78">
        <f>IF($AA78="","",IF(INDEX('Per Invoice'!C$2:C$601,$AA78)="","",INDEX('Per Invoice'!C$2:C$601,$AA78)))</f>
        <v/>
      </c>
      <c r="D78">
        <f>IF($AA78="","",IF(INDEX('Per Invoice'!D$2:D$601,$AA78)="","",INDEX('Per Invoice'!D$2:D$601,$AA78)))</f>
        <v/>
      </c>
      <c r="E78" s="14">
        <f>IF($AA78="","",IF(INDEX('Per Invoice'!E$2:E$601,$AA78)="","",INDEX('Per Invoice'!E$2:E$601,$AA78)))</f>
        <v/>
      </c>
      <c r="F78">
        <f>IF($AA78="","",IF(INDEX('Per Invoice'!F$2:F$601,$AA78)="","",INDEX('Per Invoice'!F$2:F$601,$AA78)))</f>
        <v/>
      </c>
      <c r="G78">
        <f>IF($AA78="","",IF(INDEX('Per Invoice'!G$2:G$601,$AA78)="","",INDEX('Per Invoice'!G$2:G$601,$AA78)))</f>
        <v/>
      </c>
      <c r="H78">
        <f>IF($AA78="","",IF(INDEX('Per Invoice'!H$2:H$601,$AA78)="","",INDEX('Per Invoice'!H$2:H$601,$AA78)))</f>
        <v/>
      </c>
      <c r="I78">
        <f>IF($AA78="","",IF(INDEX('Per Invoice'!I$2:I$601,$AA78)="","",INDEX('Per Invoice'!I$2:I$601,$AA78)))</f>
        <v/>
      </c>
      <c r="J78">
        <f>IF($AA78="","",IF(INDEX('Per Invoice'!J$2:J$601,$AA78)="","",INDEX('Per Invoice'!J$2:J$601,$AA78)))</f>
        <v/>
      </c>
      <c r="K78" s="7">
        <f>IF($AA78="","",IF(INDEX('Per Invoice'!K$2:K$601,$AA78)="","",INDEX('Per Invoice'!K$2:K$601,$AA78)))</f>
        <v/>
      </c>
      <c r="L78">
        <f>IF($AA78="","",IF(INDEX('Per Invoice'!L$2:L$601,$AA78)="","",INDEX('Per Invoice'!L$2:L$601,$AA78)))</f>
        <v/>
      </c>
      <c r="M78">
        <f>IF($AA78="","",IF(INDEX('Per Invoice'!M$2:M$601,$AA78)="","",INDEX('Per Invoice'!M$2:M$601,$AA78)))</f>
        <v/>
      </c>
      <c r="N78">
        <f>IF($AA78="","",IF(INDEX('Per Invoice'!N$2:N$601,$AA78)="","",INDEX('Per Invoice'!N$2:N$601,$AA78)))</f>
        <v/>
      </c>
      <c r="O78" s="7">
        <f>IF($AA78="","",IF(INDEX('Per Invoice'!O$2:O$601,$AA78)="","",INDEX('Per Invoice'!O$2:O$601,$AA78)))</f>
        <v/>
      </c>
      <c r="P78" s="7">
        <f>IF($AA78="","",IF(INDEX('Per Invoice'!P$2:P$601,$AA78)="","",INDEX('Per Invoice'!P$2:P$601,$AA78)))</f>
        <v/>
      </c>
      <c r="Q78">
        <f>IF($AA78="","",IF(INDEX('Per Invoice'!Q$2:Q$601,$AA78)="","",INDEX('Per Invoice'!Q$2:Q$601,$AA78)))</f>
        <v/>
      </c>
      <c r="R78" s="7">
        <f>IF($AA78="","",IF(INDEX('Per Invoice'!R$2:R$601,$AA78)="","",INDEX('Per Invoice'!R$2:R$601,$AA78)))</f>
        <v/>
      </c>
      <c r="S78" s="7">
        <f>IF($AA78="","",IF(INDEX('Per Invoice'!S$2:S$601,$AA78)="","",INDEX('Per Invoice'!S$2:S$601,$AA78)))</f>
        <v/>
      </c>
      <c r="T78">
        <f>IF($AA78="","",IF(INDEX('Per Invoice'!T$2:T$601,$AA78)="","",INDEX('Per Invoice'!T$2:T$601,$AA78)))</f>
        <v/>
      </c>
      <c r="U78" s="7">
        <f>IF($AA78="","",IF(INDEX('Per Invoice'!U$2:U$601,$AA78)="","",INDEX('Per Invoice'!U$2:U$601,$AA78)))</f>
        <v/>
      </c>
      <c r="V78" s="7">
        <f>IF($AA78="","",IF(INDEX('Per Invoice'!V$2:V$601,$AA78)="","",INDEX('Per Invoice'!V$2:V$601,$AA78)))</f>
        <v/>
      </c>
      <c r="W78" s="7">
        <f>IF($AA78="","",IF(INDEX('Per Invoice'!W$2:W$601,$AA78)="","",INDEX('Per Invoice'!W$2:W$601,$AA78)))</f>
        <v/>
      </c>
      <c r="X78" s="7">
        <f>IF($AA78="","",IF(INDEX('Per Invoice'!X$2:X$601,$AA78)="","",INDEX('Per Invoice'!X$2:X$601,$AA78)))</f>
        <v/>
      </c>
      <c r="Y78" s="7">
        <f>IF($AA78="","",IF(INDEX('Per Invoice'!Y$2:Y$601,$AA78)="","",INDEX('Per Invoice'!Y$2:Y$601,$AA78)))</f>
        <v/>
      </c>
      <c r="Z78" s="7">
        <f>IF($AA78="","",IF(INDEX('Per Invoice'!Z$2:Z$601,$AA78)="","",INDEX('Per Invoice'!Z$2:Z$601,$AA78)))</f>
        <v/>
      </c>
      <c r="AA78" s="16">
        <f>IFERROR(MATCH(Settings!$C$28&amp;"|"&amp;ROWS($AA$2:$AA78),'Per Invoice'!$AC$2:$AC$601,0),"")</f>
        <v/>
      </c>
    </row>
    <row r="79">
      <c r="A79">
        <f>IF($AA79="","",IF(INDEX('Per Invoice'!A$2:A$601,$AA79)="","",INDEX('Per Invoice'!A$2:A$601,$AA79)))</f>
        <v/>
      </c>
      <c r="B79">
        <f>IF($AA79="","",IF(INDEX('Per Invoice'!B$2:B$601,$AA79)="","",INDEX('Per Invoice'!B$2:B$601,$AA79)))</f>
        <v/>
      </c>
      <c r="C79">
        <f>IF($AA79="","",IF(INDEX('Per Invoice'!C$2:C$601,$AA79)="","",INDEX('Per Invoice'!C$2:C$601,$AA79)))</f>
        <v/>
      </c>
      <c r="D79">
        <f>IF($AA79="","",IF(INDEX('Per Invoice'!D$2:D$601,$AA79)="","",INDEX('Per Invoice'!D$2:D$601,$AA79)))</f>
        <v/>
      </c>
      <c r="E79" s="14">
        <f>IF($AA79="","",IF(INDEX('Per Invoice'!E$2:E$601,$AA79)="","",INDEX('Per Invoice'!E$2:E$601,$AA79)))</f>
        <v/>
      </c>
      <c r="F79">
        <f>IF($AA79="","",IF(INDEX('Per Invoice'!F$2:F$601,$AA79)="","",INDEX('Per Invoice'!F$2:F$601,$AA79)))</f>
        <v/>
      </c>
      <c r="G79">
        <f>IF($AA79="","",IF(INDEX('Per Invoice'!G$2:G$601,$AA79)="","",INDEX('Per Invoice'!G$2:G$601,$AA79)))</f>
        <v/>
      </c>
      <c r="H79">
        <f>IF($AA79="","",IF(INDEX('Per Invoice'!H$2:H$601,$AA79)="","",INDEX('Per Invoice'!H$2:H$601,$AA79)))</f>
        <v/>
      </c>
      <c r="I79">
        <f>IF($AA79="","",IF(INDEX('Per Invoice'!I$2:I$601,$AA79)="","",INDEX('Per Invoice'!I$2:I$601,$AA79)))</f>
        <v/>
      </c>
      <c r="J79">
        <f>IF($AA79="","",IF(INDEX('Per Invoice'!J$2:J$601,$AA79)="","",INDEX('Per Invoice'!J$2:J$601,$AA79)))</f>
        <v/>
      </c>
      <c r="K79" s="7">
        <f>IF($AA79="","",IF(INDEX('Per Invoice'!K$2:K$601,$AA79)="","",INDEX('Per Invoice'!K$2:K$601,$AA79)))</f>
        <v/>
      </c>
      <c r="L79">
        <f>IF($AA79="","",IF(INDEX('Per Invoice'!L$2:L$601,$AA79)="","",INDEX('Per Invoice'!L$2:L$601,$AA79)))</f>
        <v/>
      </c>
      <c r="M79">
        <f>IF($AA79="","",IF(INDEX('Per Invoice'!M$2:M$601,$AA79)="","",INDEX('Per Invoice'!M$2:M$601,$AA79)))</f>
        <v/>
      </c>
      <c r="N79">
        <f>IF($AA79="","",IF(INDEX('Per Invoice'!N$2:N$601,$AA79)="","",INDEX('Per Invoice'!N$2:N$601,$AA79)))</f>
        <v/>
      </c>
      <c r="O79" s="7">
        <f>IF($AA79="","",IF(INDEX('Per Invoice'!O$2:O$601,$AA79)="","",INDEX('Per Invoice'!O$2:O$601,$AA79)))</f>
        <v/>
      </c>
      <c r="P79" s="7">
        <f>IF($AA79="","",IF(INDEX('Per Invoice'!P$2:P$601,$AA79)="","",INDEX('Per Invoice'!P$2:P$601,$AA79)))</f>
        <v/>
      </c>
      <c r="Q79">
        <f>IF($AA79="","",IF(INDEX('Per Invoice'!Q$2:Q$601,$AA79)="","",INDEX('Per Invoice'!Q$2:Q$601,$AA79)))</f>
        <v/>
      </c>
      <c r="R79" s="7">
        <f>IF($AA79="","",IF(INDEX('Per Invoice'!R$2:R$601,$AA79)="","",INDEX('Per Invoice'!R$2:R$601,$AA79)))</f>
        <v/>
      </c>
      <c r="S79" s="7">
        <f>IF($AA79="","",IF(INDEX('Per Invoice'!S$2:S$601,$AA79)="","",INDEX('Per Invoice'!S$2:S$601,$AA79)))</f>
        <v/>
      </c>
      <c r="T79">
        <f>IF($AA79="","",IF(INDEX('Per Invoice'!T$2:T$601,$AA79)="","",INDEX('Per Invoice'!T$2:T$601,$AA79)))</f>
        <v/>
      </c>
      <c r="U79" s="7">
        <f>IF($AA79="","",IF(INDEX('Per Invoice'!U$2:U$601,$AA79)="","",INDEX('Per Invoice'!U$2:U$601,$AA79)))</f>
        <v/>
      </c>
      <c r="V79" s="7">
        <f>IF($AA79="","",IF(INDEX('Per Invoice'!V$2:V$601,$AA79)="","",INDEX('Per Invoice'!V$2:V$601,$AA79)))</f>
        <v/>
      </c>
      <c r="W79" s="7">
        <f>IF($AA79="","",IF(INDEX('Per Invoice'!W$2:W$601,$AA79)="","",INDEX('Per Invoice'!W$2:W$601,$AA79)))</f>
        <v/>
      </c>
      <c r="X79" s="7">
        <f>IF($AA79="","",IF(INDEX('Per Invoice'!X$2:X$601,$AA79)="","",INDEX('Per Invoice'!X$2:X$601,$AA79)))</f>
        <v/>
      </c>
      <c r="Y79" s="7">
        <f>IF($AA79="","",IF(INDEX('Per Invoice'!Y$2:Y$601,$AA79)="","",INDEX('Per Invoice'!Y$2:Y$601,$AA79)))</f>
        <v/>
      </c>
      <c r="Z79" s="7">
        <f>IF($AA79="","",IF(INDEX('Per Invoice'!Z$2:Z$601,$AA79)="","",INDEX('Per Invoice'!Z$2:Z$601,$AA79)))</f>
        <v/>
      </c>
      <c r="AA79" s="16">
        <f>IFERROR(MATCH(Settings!$C$28&amp;"|"&amp;ROWS($AA$2:$AA79),'Per Invoice'!$AC$2:$AC$601,0),"")</f>
        <v/>
      </c>
    </row>
    <row r="80">
      <c r="A80">
        <f>IF($AA80="","",IF(INDEX('Per Invoice'!A$2:A$601,$AA80)="","",INDEX('Per Invoice'!A$2:A$601,$AA80)))</f>
        <v/>
      </c>
      <c r="B80">
        <f>IF($AA80="","",IF(INDEX('Per Invoice'!B$2:B$601,$AA80)="","",INDEX('Per Invoice'!B$2:B$601,$AA80)))</f>
        <v/>
      </c>
      <c r="C80">
        <f>IF($AA80="","",IF(INDEX('Per Invoice'!C$2:C$601,$AA80)="","",INDEX('Per Invoice'!C$2:C$601,$AA80)))</f>
        <v/>
      </c>
      <c r="D80">
        <f>IF($AA80="","",IF(INDEX('Per Invoice'!D$2:D$601,$AA80)="","",INDEX('Per Invoice'!D$2:D$601,$AA80)))</f>
        <v/>
      </c>
      <c r="E80" s="14">
        <f>IF($AA80="","",IF(INDEX('Per Invoice'!E$2:E$601,$AA80)="","",INDEX('Per Invoice'!E$2:E$601,$AA80)))</f>
        <v/>
      </c>
      <c r="F80">
        <f>IF($AA80="","",IF(INDEX('Per Invoice'!F$2:F$601,$AA80)="","",INDEX('Per Invoice'!F$2:F$601,$AA80)))</f>
        <v/>
      </c>
      <c r="G80">
        <f>IF($AA80="","",IF(INDEX('Per Invoice'!G$2:G$601,$AA80)="","",INDEX('Per Invoice'!G$2:G$601,$AA80)))</f>
        <v/>
      </c>
      <c r="H80">
        <f>IF($AA80="","",IF(INDEX('Per Invoice'!H$2:H$601,$AA80)="","",INDEX('Per Invoice'!H$2:H$601,$AA80)))</f>
        <v/>
      </c>
      <c r="I80">
        <f>IF($AA80="","",IF(INDEX('Per Invoice'!I$2:I$601,$AA80)="","",INDEX('Per Invoice'!I$2:I$601,$AA80)))</f>
        <v/>
      </c>
      <c r="J80">
        <f>IF($AA80="","",IF(INDEX('Per Invoice'!J$2:J$601,$AA80)="","",INDEX('Per Invoice'!J$2:J$601,$AA80)))</f>
        <v/>
      </c>
      <c r="K80" s="7">
        <f>IF($AA80="","",IF(INDEX('Per Invoice'!K$2:K$601,$AA80)="","",INDEX('Per Invoice'!K$2:K$601,$AA80)))</f>
        <v/>
      </c>
      <c r="L80">
        <f>IF($AA80="","",IF(INDEX('Per Invoice'!L$2:L$601,$AA80)="","",INDEX('Per Invoice'!L$2:L$601,$AA80)))</f>
        <v/>
      </c>
      <c r="M80">
        <f>IF($AA80="","",IF(INDEX('Per Invoice'!M$2:M$601,$AA80)="","",INDEX('Per Invoice'!M$2:M$601,$AA80)))</f>
        <v/>
      </c>
      <c r="N80">
        <f>IF($AA80="","",IF(INDEX('Per Invoice'!N$2:N$601,$AA80)="","",INDEX('Per Invoice'!N$2:N$601,$AA80)))</f>
        <v/>
      </c>
      <c r="O80" s="7">
        <f>IF($AA80="","",IF(INDEX('Per Invoice'!O$2:O$601,$AA80)="","",INDEX('Per Invoice'!O$2:O$601,$AA80)))</f>
        <v/>
      </c>
      <c r="P80" s="7">
        <f>IF($AA80="","",IF(INDEX('Per Invoice'!P$2:P$601,$AA80)="","",INDEX('Per Invoice'!P$2:P$601,$AA80)))</f>
        <v/>
      </c>
      <c r="Q80">
        <f>IF($AA80="","",IF(INDEX('Per Invoice'!Q$2:Q$601,$AA80)="","",INDEX('Per Invoice'!Q$2:Q$601,$AA80)))</f>
        <v/>
      </c>
      <c r="R80" s="7">
        <f>IF($AA80="","",IF(INDEX('Per Invoice'!R$2:R$601,$AA80)="","",INDEX('Per Invoice'!R$2:R$601,$AA80)))</f>
        <v/>
      </c>
      <c r="S80" s="7">
        <f>IF($AA80="","",IF(INDEX('Per Invoice'!S$2:S$601,$AA80)="","",INDEX('Per Invoice'!S$2:S$601,$AA80)))</f>
        <v/>
      </c>
      <c r="T80">
        <f>IF($AA80="","",IF(INDEX('Per Invoice'!T$2:T$601,$AA80)="","",INDEX('Per Invoice'!T$2:T$601,$AA80)))</f>
        <v/>
      </c>
      <c r="U80" s="7">
        <f>IF($AA80="","",IF(INDEX('Per Invoice'!U$2:U$601,$AA80)="","",INDEX('Per Invoice'!U$2:U$601,$AA80)))</f>
        <v/>
      </c>
      <c r="V80" s="7">
        <f>IF($AA80="","",IF(INDEX('Per Invoice'!V$2:V$601,$AA80)="","",INDEX('Per Invoice'!V$2:V$601,$AA80)))</f>
        <v/>
      </c>
      <c r="W80" s="7">
        <f>IF($AA80="","",IF(INDEX('Per Invoice'!W$2:W$601,$AA80)="","",INDEX('Per Invoice'!W$2:W$601,$AA80)))</f>
        <v/>
      </c>
      <c r="X80" s="7">
        <f>IF($AA80="","",IF(INDEX('Per Invoice'!X$2:X$601,$AA80)="","",INDEX('Per Invoice'!X$2:X$601,$AA80)))</f>
        <v/>
      </c>
      <c r="Y80" s="7">
        <f>IF($AA80="","",IF(INDEX('Per Invoice'!Y$2:Y$601,$AA80)="","",INDEX('Per Invoice'!Y$2:Y$601,$AA80)))</f>
        <v/>
      </c>
      <c r="Z80" s="7">
        <f>IF($AA80="","",IF(INDEX('Per Invoice'!Z$2:Z$601,$AA80)="","",INDEX('Per Invoice'!Z$2:Z$601,$AA80)))</f>
        <v/>
      </c>
      <c r="AA80" s="16">
        <f>IFERROR(MATCH(Settings!$C$28&amp;"|"&amp;ROWS($AA$2:$AA80),'Per Invoice'!$AC$2:$AC$601,0),"")</f>
        <v/>
      </c>
    </row>
    <row r="81">
      <c r="A81">
        <f>IF($AA81="","",IF(INDEX('Per Invoice'!A$2:A$601,$AA81)="","",INDEX('Per Invoice'!A$2:A$601,$AA81)))</f>
        <v/>
      </c>
      <c r="B81">
        <f>IF($AA81="","",IF(INDEX('Per Invoice'!B$2:B$601,$AA81)="","",INDEX('Per Invoice'!B$2:B$601,$AA81)))</f>
        <v/>
      </c>
      <c r="C81">
        <f>IF($AA81="","",IF(INDEX('Per Invoice'!C$2:C$601,$AA81)="","",INDEX('Per Invoice'!C$2:C$601,$AA81)))</f>
        <v/>
      </c>
      <c r="D81">
        <f>IF($AA81="","",IF(INDEX('Per Invoice'!D$2:D$601,$AA81)="","",INDEX('Per Invoice'!D$2:D$601,$AA81)))</f>
        <v/>
      </c>
      <c r="E81" s="14">
        <f>IF($AA81="","",IF(INDEX('Per Invoice'!E$2:E$601,$AA81)="","",INDEX('Per Invoice'!E$2:E$601,$AA81)))</f>
        <v/>
      </c>
      <c r="F81">
        <f>IF($AA81="","",IF(INDEX('Per Invoice'!F$2:F$601,$AA81)="","",INDEX('Per Invoice'!F$2:F$601,$AA81)))</f>
        <v/>
      </c>
      <c r="G81">
        <f>IF($AA81="","",IF(INDEX('Per Invoice'!G$2:G$601,$AA81)="","",INDEX('Per Invoice'!G$2:G$601,$AA81)))</f>
        <v/>
      </c>
      <c r="H81">
        <f>IF($AA81="","",IF(INDEX('Per Invoice'!H$2:H$601,$AA81)="","",INDEX('Per Invoice'!H$2:H$601,$AA81)))</f>
        <v/>
      </c>
      <c r="I81">
        <f>IF($AA81="","",IF(INDEX('Per Invoice'!I$2:I$601,$AA81)="","",INDEX('Per Invoice'!I$2:I$601,$AA81)))</f>
        <v/>
      </c>
      <c r="J81">
        <f>IF($AA81="","",IF(INDEX('Per Invoice'!J$2:J$601,$AA81)="","",INDEX('Per Invoice'!J$2:J$601,$AA81)))</f>
        <v/>
      </c>
      <c r="K81" s="7">
        <f>IF($AA81="","",IF(INDEX('Per Invoice'!K$2:K$601,$AA81)="","",INDEX('Per Invoice'!K$2:K$601,$AA81)))</f>
        <v/>
      </c>
      <c r="L81">
        <f>IF($AA81="","",IF(INDEX('Per Invoice'!L$2:L$601,$AA81)="","",INDEX('Per Invoice'!L$2:L$601,$AA81)))</f>
        <v/>
      </c>
      <c r="M81">
        <f>IF($AA81="","",IF(INDEX('Per Invoice'!M$2:M$601,$AA81)="","",INDEX('Per Invoice'!M$2:M$601,$AA81)))</f>
        <v/>
      </c>
      <c r="N81">
        <f>IF($AA81="","",IF(INDEX('Per Invoice'!N$2:N$601,$AA81)="","",INDEX('Per Invoice'!N$2:N$601,$AA81)))</f>
        <v/>
      </c>
      <c r="O81" s="7">
        <f>IF($AA81="","",IF(INDEX('Per Invoice'!O$2:O$601,$AA81)="","",INDEX('Per Invoice'!O$2:O$601,$AA81)))</f>
        <v/>
      </c>
      <c r="P81" s="7">
        <f>IF($AA81="","",IF(INDEX('Per Invoice'!P$2:P$601,$AA81)="","",INDEX('Per Invoice'!P$2:P$601,$AA81)))</f>
        <v/>
      </c>
      <c r="Q81">
        <f>IF($AA81="","",IF(INDEX('Per Invoice'!Q$2:Q$601,$AA81)="","",INDEX('Per Invoice'!Q$2:Q$601,$AA81)))</f>
        <v/>
      </c>
      <c r="R81" s="7">
        <f>IF($AA81="","",IF(INDEX('Per Invoice'!R$2:R$601,$AA81)="","",INDEX('Per Invoice'!R$2:R$601,$AA81)))</f>
        <v/>
      </c>
      <c r="S81" s="7">
        <f>IF($AA81="","",IF(INDEX('Per Invoice'!S$2:S$601,$AA81)="","",INDEX('Per Invoice'!S$2:S$601,$AA81)))</f>
        <v/>
      </c>
      <c r="T81">
        <f>IF($AA81="","",IF(INDEX('Per Invoice'!T$2:T$601,$AA81)="","",INDEX('Per Invoice'!T$2:T$601,$AA81)))</f>
        <v/>
      </c>
      <c r="U81" s="7">
        <f>IF($AA81="","",IF(INDEX('Per Invoice'!U$2:U$601,$AA81)="","",INDEX('Per Invoice'!U$2:U$601,$AA81)))</f>
        <v/>
      </c>
      <c r="V81" s="7">
        <f>IF($AA81="","",IF(INDEX('Per Invoice'!V$2:V$601,$AA81)="","",INDEX('Per Invoice'!V$2:V$601,$AA81)))</f>
        <v/>
      </c>
      <c r="W81" s="7">
        <f>IF($AA81="","",IF(INDEX('Per Invoice'!W$2:W$601,$AA81)="","",INDEX('Per Invoice'!W$2:W$601,$AA81)))</f>
        <v/>
      </c>
      <c r="X81" s="7">
        <f>IF($AA81="","",IF(INDEX('Per Invoice'!X$2:X$601,$AA81)="","",INDEX('Per Invoice'!X$2:X$601,$AA81)))</f>
        <v/>
      </c>
      <c r="Y81" s="7">
        <f>IF($AA81="","",IF(INDEX('Per Invoice'!Y$2:Y$601,$AA81)="","",INDEX('Per Invoice'!Y$2:Y$601,$AA81)))</f>
        <v/>
      </c>
      <c r="Z81" s="7">
        <f>IF($AA81="","",IF(INDEX('Per Invoice'!Z$2:Z$601,$AA81)="","",INDEX('Per Invoice'!Z$2:Z$601,$AA81)))</f>
        <v/>
      </c>
      <c r="AA81" s="16">
        <f>IFERROR(MATCH(Settings!$C$28&amp;"|"&amp;ROWS($AA$2:$AA81),'Per Invoice'!$AC$2:$AC$601,0),"")</f>
        <v/>
      </c>
    </row>
    <row r="82">
      <c r="A82">
        <f>IF($AA82="","",IF(INDEX('Per Invoice'!A$2:A$601,$AA82)="","",INDEX('Per Invoice'!A$2:A$601,$AA82)))</f>
        <v/>
      </c>
      <c r="B82">
        <f>IF($AA82="","",IF(INDEX('Per Invoice'!B$2:B$601,$AA82)="","",INDEX('Per Invoice'!B$2:B$601,$AA82)))</f>
        <v/>
      </c>
      <c r="C82">
        <f>IF($AA82="","",IF(INDEX('Per Invoice'!C$2:C$601,$AA82)="","",INDEX('Per Invoice'!C$2:C$601,$AA82)))</f>
        <v/>
      </c>
      <c r="D82">
        <f>IF($AA82="","",IF(INDEX('Per Invoice'!D$2:D$601,$AA82)="","",INDEX('Per Invoice'!D$2:D$601,$AA82)))</f>
        <v/>
      </c>
      <c r="E82" s="14">
        <f>IF($AA82="","",IF(INDEX('Per Invoice'!E$2:E$601,$AA82)="","",INDEX('Per Invoice'!E$2:E$601,$AA82)))</f>
        <v/>
      </c>
      <c r="F82">
        <f>IF($AA82="","",IF(INDEX('Per Invoice'!F$2:F$601,$AA82)="","",INDEX('Per Invoice'!F$2:F$601,$AA82)))</f>
        <v/>
      </c>
      <c r="G82">
        <f>IF($AA82="","",IF(INDEX('Per Invoice'!G$2:G$601,$AA82)="","",INDEX('Per Invoice'!G$2:G$601,$AA82)))</f>
        <v/>
      </c>
      <c r="H82">
        <f>IF($AA82="","",IF(INDEX('Per Invoice'!H$2:H$601,$AA82)="","",INDEX('Per Invoice'!H$2:H$601,$AA82)))</f>
        <v/>
      </c>
      <c r="I82">
        <f>IF($AA82="","",IF(INDEX('Per Invoice'!I$2:I$601,$AA82)="","",INDEX('Per Invoice'!I$2:I$601,$AA82)))</f>
        <v/>
      </c>
      <c r="J82">
        <f>IF($AA82="","",IF(INDEX('Per Invoice'!J$2:J$601,$AA82)="","",INDEX('Per Invoice'!J$2:J$601,$AA82)))</f>
        <v/>
      </c>
      <c r="K82" s="7">
        <f>IF($AA82="","",IF(INDEX('Per Invoice'!K$2:K$601,$AA82)="","",INDEX('Per Invoice'!K$2:K$601,$AA82)))</f>
        <v/>
      </c>
      <c r="L82">
        <f>IF($AA82="","",IF(INDEX('Per Invoice'!L$2:L$601,$AA82)="","",INDEX('Per Invoice'!L$2:L$601,$AA82)))</f>
        <v/>
      </c>
      <c r="M82">
        <f>IF($AA82="","",IF(INDEX('Per Invoice'!M$2:M$601,$AA82)="","",INDEX('Per Invoice'!M$2:M$601,$AA82)))</f>
        <v/>
      </c>
      <c r="N82">
        <f>IF($AA82="","",IF(INDEX('Per Invoice'!N$2:N$601,$AA82)="","",INDEX('Per Invoice'!N$2:N$601,$AA82)))</f>
        <v/>
      </c>
      <c r="O82" s="7">
        <f>IF($AA82="","",IF(INDEX('Per Invoice'!O$2:O$601,$AA82)="","",INDEX('Per Invoice'!O$2:O$601,$AA82)))</f>
        <v/>
      </c>
      <c r="P82" s="7">
        <f>IF($AA82="","",IF(INDEX('Per Invoice'!P$2:P$601,$AA82)="","",INDEX('Per Invoice'!P$2:P$601,$AA82)))</f>
        <v/>
      </c>
      <c r="Q82">
        <f>IF($AA82="","",IF(INDEX('Per Invoice'!Q$2:Q$601,$AA82)="","",INDEX('Per Invoice'!Q$2:Q$601,$AA82)))</f>
        <v/>
      </c>
      <c r="R82" s="7">
        <f>IF($AA82="","",IF(INDEX('Per Invoice'!R$2:R$601,$AA82)="","",INDEX('Per Invoice'!R$2:R$601,$AA82)))</f>
        <v/>
      </c>
      <c r="S82" s="7">
        <f>IF($AA82="","",IF(INDEX('Per Invoice'!S$2:S$601,$AA82)="","",INDEX('Per Invoice'!S$2:S$601,$AA82)))</f>
        <v/>
      </c>
      <c r="T82">
        <f>IF($AA82="","",IF(INDEX('Per Invoice'!T$2:T$601,$AA82)="","",INDEX('Per Invoice'!T$2:T$601,$AA82)))</f>
        <v/>
      </c>
      <c r="U82" s="7">
        <f>IF($AA82="","",IF(INDEX('Per Invoice'!U$2:U$601,$AA82)="","",INDEX('Per Invoice'!U$2:U$601,$AA82)))</f>
        <v/>
      </c>
      <c r="V82" s="7">
        <f>IF($AA82="","",IF(INDEX('Per Invoice'!V$2:V$601,$AA82)="","",INDEX('Per Invoice'!V$2:V$601,$AA82)))</f>
        <v/>
      </c>
      <c r="W82" s="7">
        <f>IF($AA82="","",IF(INDEX('Per Invoice'!W$2:W$601,$AA82)="","",INDEX('Per Invoice'!W$2:W$601,$AA82)))</f>
        <v/>
      </c>
      <c r="X82" s="7">
        <f>IF($AA82="","",IF(INDEX('Per Invoice'!X$2:X$601,$AA82)="","",INDEX('Per Invoice'!X$2:X$601,$AA82)))</f>
        <v/>
      </c>
      <c r="Y82" s="7">
        <f>IF($AA82="","",IF(INDEX('Per Invoice'!Y$2:Y$601,$AA82)="","",INDEX('Per Invoice'!Y$2:Y$601,$AA82)))</f>
        <v/>
      </c>
      <c r="Z82" s="7">
        <f>IF($AA82="","",IF(INDEX('Per Invoice'!Z$2:Z$601,$AA82)="","",INDEX('Per Invoice'!Z$2:Z$601,$AA82)))</f>
        <v/>
      </c>
      <c r="AA82" s="16">
        <f>IFERROR(MATCH(Settings!$C$28&amp;"|"&amp;ROWS($AA$2:$AA82),'Per Invoice'!$AC$2:$AC$601,0),"")</f>
        <v/>
      </c>
    </row>
    <row r="83">
      <c r="A83">
        <f>IF($AA83="","",IF(INDEX('Per Invoice'!A$2:A$601,$AA83)="","",INDEX('Per Invoice'!A$2:A$601,$AA83)))</f>
        <v/>
      </c>
      <c r="B83">
        <f>IF($AA83="","",IF(INDEX('Per Invoice'!B$2:B$601,$AA83)="","",INDEX('Per Invoice'!B$2:B$601,$AA83)))</f>
        <v/>
      </c>
      <c r="C83">
        <f>IF($AA83="","",IF(INDEX('Per Invoice'!C$2:C$601,$AA83)="","",INDEX('Per Invoice'!C$2:C$601,$AA83)))</f>
        <v/>
      </c>
      <c r="D83">
        <f>IF($AA83="","",IF(INDEX('Per Invoice'!D$2:D$601,$AA83)="","",INDEX('Per Invoice'!D$2:D$601,$AA83)))</f>
        <v/>
      </c>
      <c r="E83" s="14">
        <f>IF($AA83="","",IF(INDEX('Per Invoice'!E$2:E$601,$AA83)="","",INDEX('Per Invoice'!E$2:E$601,$AA83)))</f>
        <v/>
      </c>
      <c r="F83">
        <f>IF($AA83="","",IF(INDEX('Per Invoice'!F$2:F$601,$AA83)="","",INDEX('Per Invoice'!F$2:F$601,$AA83)))</f>
        <v/>
      </c>
      <c r="G83">
        <f>IF($AA83="","",IF(INDEX('Per Invoice'!G$2:G$601,$AA83)="","",INDEX('Per Invoice'!G$2:G$601,$AA83)))</f>
        <v/>
      </c>
      <c r="H83">
        <f>IF($AA83="","",IF(INDEX('Per Invoice'!H$2:H$601,$AA83)="","",INDEX('Per Invoice'!H$2:H$601,$AA83)))</f>
        <v/>
      </c>
      <c r="I83">
        <f>IF($AA83="","",IF(INDEX('Per Invoice'!I$2:I$601,$AA83)="","",INDEX('Per Invoice'!I$2:I$601,$AA83)))</f>
        <v/>
      </c>
      <c r="J83">
        <f>IF($AA83="","",IF(INDEX('Per Invoice'!J$2:J$601,$AA83)="","",INDEX('Per Invoice'!J$2:J$601,$AA83)))</f>
        <v/>
      </c>
      <c r="K83" s="7">
        <f>IF($AA83="","",IF(INDEX('Per Invoice'!K$2:K$601,$AA83)="","",INDEX('Per Invoice'!K$2:K$601,$AA83)))</f>
        <v/>
      </c>
      <c r="L83">
        <f>IF($AA83="","",IF(INDEX('Per Invoice'!L$2:L$601,$AA83)="","",INDEX('Per Invoice'!L$2:L$601,$AA83)))</f>
        <v/>
      </c>
      <c r="M83">
        <f>IF($AA83="","",IF(INDEX('Per Invoice'!M$2:M$601,$AA83)="","",INDEX('Per Invoice'!M$2:M$601,$AA83)))</f>
        <v/>
      </c>
      <c r="N83">
        <f>IF($AA83="","",IF(INDEX('Per Invoice'!N$2:N$601,$AA83)="","",INDEX('Per Invoice'!N$2:N$601,$AA83)))</f>
        <v/>
      </c>
      <c r="O83" s="7">
        <f>IF($AA83="","",IF(INDEX('Per Invoice'!O$2:O$601,$AA83)="","",INDEX('Per Invoice'!O$2:O$601,$AA83)))</f>
        <v/>
      </c>
      <c r="P83" s="7">
        <f>IF($AA83="","",IF(INDEX('Per Invoice'!P$2:P$601,$AA83)="","",INDEX('Per Invoice'!P$2:P$601,$AA83)))</f>
        <v/>
      </c>
      <c r="Q83">
        <f>IF($AA83="","",IF(INDEX('Per Invoice'!Q$2:Q$601,$AA83)="","",INDEX('Per Invoice'!Q$2:Q$601,$AA83)))</f>
        <v/>
      </c>
      <c r="R83" s="7">
        <f>IF($AA83="","",IF(INDEX('Per Invoice'!R$2:R$601,$AA83)="","",INDEX('Per Invoice'!R$2:R$601,$AA83)))</f>
        <v/>
      </c>
      <c r="S83" s="7">
        <f>IF($AA83="","",IF(INDEX('Per Invoice'!S$2:S$601,$AA83)="","",INDEX('Per Invoice'!S$2:S$601,$AA83)))</f>
        <v/>
      </c>
      <c r="T83">
        <f>IF($AA83="","",IF(INDEX('Per Invoice'!T$2:T$601,$AA83)="","",INDEX('Per Invoice'!T$2:T$601,$AA83)))</f>
        <v/>
      </c>
      <c r="U83" s="7">
        <f>IF($AA83="","",IF(INDEX('Per Invoice'!U$2:U$601,$AA83)="","",INDEX('Per Invoice'!U$2:U$601,$AA83)))</f>
        <v/>
      </c>
      <c r="V83" s="7">
        <f>IF($AA83="","",IF(INDEX('Per Invoice'!V$2:V$601,$AA83)="","",INDEX('Per Invoice'!V$2:V$601,$AA83)))</f>
        <v/>
      </c>
      <c r="W83" s="7">
        <f>IF($AA83="","",IF(INDEX('Per Invoice'!W$2:W$601,$AA83)="","",INDEX('Per Invoice'!W$2:W$601,$AA83)))</f>
        <v/>
      </c>
      <c r="X83" s="7">
        <f>IF($AA83="","",IF(INDEX('Per Invoice'!X$2:X$601,$AA83)="","",INDEX('Per Invoice'!X$2:X$601,$AA83)))</f>
        <v/>
      </c>
      <c r="Y83" s="7">
        <f>IF($AA83="","",IF(INDEX('Per Invoice'!Y$2:Y$601,$AA83)="","",INDEX('Per Invoice'!Y$2:Y$601,$AA83)))</f>
        <v/>
      </c>
      <c r="Z83" s="7">
        <f>IF($AA83="","",IF(INDEX('Per Invoice'!Z$2:Z$601,$AA83)="","",INDEX('Per Invoice'!Z$2:Z$601,$AA83)))</f>
        <v/>
      </c>
      <c r="AA83" s="16">
        <f>IFERROR(MATCH(Settings!$C$28&amp;"|"&amp;ROWS($AA$2:$AA83),'Per Invoice'!$AC$2:$AC$601,0),"")</f>
        <v/>
      </c>
    </row>
    <row r="84">
      <c r="A84">
        <f>IF($AA84="","",IF(INDEX('Per Invoice'!A$2:A$601,$AA84)="","",INDEX('Per Invoice'!A$2:A$601,$AA84)))</f>
        <v/>
      </c>
      <c r="B84">
        <f>IF($AA84="","",IF(INDEX('Per Invoice'!B$2:B$601,$AA84)="","",INDEX('Per Invoice'!B$2:B$601,$AA84)))</f>
        <v/>
      </c>
      <c r="C84">
        <f>IF($AA84="","",IF(INDEX('Per Invoice'!C$2:C$601,$AA84)="","",INDEX('Per Invoice'!C$2:C$601,$AA84)))</f>
        <v/>
      </c>
      <c r="D84">
        <f>IF($AA84="","",IF(INDEX('Per Invoice'!D$2:D$601,$AA84)="","",INDEX('Per Invoice'!D$2:D$601,$AA84)))</f>
        <v/>
      </c>
      <c r="E84" s="14">
        <f>IF($AA84="","",IF(INDEX('Per Invoice'!E$2:E$601,$AA84)="","",INDEX('Per Invoice'!E$2:E$601,$AA84)))</f>
        <v/>
      </c>
      <c r="F84">
        <f>IF($AA84="","",IF(INDEX('Per Invoice'!F$2:F$601,$AA84)="","",INDEX('Per Invoice'!F$2:F$601,$AA84)))</f>
        <v/>
      </c>
      <c r="G84">
        <f>IF($AA84="","",IF(INDEX('Per Invoice'!G$2:G$601,$AA84)="","",INDEX('Per Invoice'!G$2:G$601,$AA84)))</f>
        <v/>
      </c>
      <c r="H84">
        <f>IF($AA84="","",IF(INDEX('Per Invoice'!H$2:H$601,$AA84)="","",INDEX('Per Invoice'!H$2:H$601,$AA84)))</f>
        <v/>
      </c>
      <c r="I84">
        <f>IF($AA84="","",IF(INDEX('Per Invoice'!I$2:I$601,$AA84)="","",INDEX('Per Invoice'!I$2:I$601,$AA84)))</f>
        <v/>
      </c>
      <c r="J84">
        <f>IF($AA84="","",IF(INDEX('Per Invoice'!J$2:J$601,$AA84)="","",INDEX('Per Invoice'!J$2:J$601,$AA84)))</f>
        <v/>
      </c>
      <c r="K84" s="7">
        <f>IF($AA84="","",IF(INDEX('Per Invoice'!K$2:K$601,$AA84)="","",INDEX('Per Invoice'!K$2:K$601,$AA84)))</f>
        <v/>
      </c>
      <c r="L84">
        <f>IF($AA84="","",IF(INDEX('Per Invoice'!L$2:L$601,$AA84)="","",INDEX('Per Invoice'!L$2:L$601,$AA84)))</f>
        <v/>
      </c>
      <c r="M84">
        <f>IF($AA84="","",IF(INDEX('Per Invoice'!M$2:M$601,$AA84)="","",INDEX('Per Invoice'!M$2:M$601,$AA84)))</f>
        <v/>
      </c>
      <c r="N84">
        <f>IF($AA84="","",IF(INDEX('Per Invoice'!N$2:N$601,$AA84)="","",INDEX('Per Invoice'!N$2:N$601,$AA84)))</f>
        <v/>
      </c>
      <c r="O84" s="7">
        <f>IF($AA84="","",IF(INDEX('Per Invoice'!O$2:O$601,$AA84)="","",INDEX('Per Invoice'!O$2:O$601,$AA84)))</f>
        <v/>
      </c>
      <c r="P84" s="7">
        <f>IF($AA84="","",IF(INDEX('Per Invoice'!P$2:P$601,$AA84)="","",INDEX('Per Invoice'!P$2:P$601,$AA84)))</f>
        <v/>
      </c>
      <c r="Q84">
        <f>IF($AA84="","",IF(INDEX('Per Invoice'!Q$2:Q$601,$AA84)="","",INDEX('Per Invoice'!Q$2:Q$601,$AA84)))</f>
        <v/>
      </c>
      <c r="R84" s="7">
        <f>IF($AA84="","",IF(INDEX('Per Invoice'!R$2:R$601,$AA84)="","",INDEX('Per Invoice'!R$2:R$601,$AA84)))</f>
        <v/>
      </c>
      <c r="S84" s="7">
        <f>IF($AA84="","",IF(INDEX('Per Invoice'!S$2:S$601,$AA84)="","",INDEX('Per Invoice'!S$2:S$601,$AA84)))</f>
        <v/>
      </c>
      <c r="T84">
        <f>IF($AA84="","",IF(INDEX('Per Invoice'!T$2:T$601,$AA84)="","",INDEX('Per Invoice'!T$2:T$601,$AA84)))</f>
        <v/>
      </c>
      <c r="U84" s="7">
        <f>IF($AA84="","",IF(INDEX('Per Invoice'!U$2:U$601,$AA84)="","",INDEX('Per Invoice'!U$2:U$601,$AA84)))</f>
        <v/>
      </c>
      <c r="V84" s="7">
        <f>IF($AA84="","",IF(INDEX('Per Invoice'!V$2:V$601,$AA84)="","",INDEX('Per Invoice'!V$2:V$601,$AA84)))</f>
        <v/>
      </c>
      <c r="W84" s="7">
        <f>IF($AA84="","",IF(INDEX('Per Invoice'!W$2:W$601,$AA84)="","",INDEX('Per Invoice'!W$2:W$601,$AA84)))</f>
        <v/>
      </c>
      <c r="X84" s="7">
        <f>IF($AA84="","",IF(INDEX('Per Invoice'!X$2:X$601,$AA84)="","",INDEX('Per Invoice'!X$2:X$601,$AA84)))</f>
        <v/>
      </c>
      <c r="Y84" s="7">
        <f>IF($AA84="","",IF(INDEX('Per Invoice'!Y$2:Y$601,$AA84)="","",INDEX('Per Invoice'!Y$2:Y$601,$AA84)))</f>
        <v/>
      </c>
      <c r="Z84" s="7">
        <f>IF($AA84="","",IF(INDEX('Per Invoice'!Z$2:Z$601,$AA84)="","",INDEX('Per Invoice'!Z$2:Z$601,$AA84)))</f>
        <v/>
      </c>
      <c r="AA84" s="16">
        <f>IFERROR(MATCH(Settings!$C$28&amp;"|"&amp;ROWS($AA$2:$AA84),'Per Invoice'!$AC$2:$AC$601,0),"")</f>
        <v/>
      </c>
    </row>
    <row r="85">
      <c r="A85">
        <f>IF($AA85="","",IF(INDEX('Per Invoice'!A$2:A$601,$AA85)="","",INDEX('Per Invoice'!A$2:A$601,$AA85)))</f>
        <v/>
      </c>
      <c r="B85">
        <f>IF($AA85="","",IF(INDEX('Per Invoice'!B$2:B$601,$AA85)="","",INDEX('Per Invoice'!B$2:B$601,$AA85)))</f>
        <v/>
      </c>
      <c r="C85">
        <f>IF($AA85="","",IF(INDEX('Per Invoice'!C$2:C$601,$AA85)="","",INDEX('Per Invoice'!C$2:C$601,$AA85)))</f>
        <v/>
      </c>
      <c r="D85">
        <f>IF($AA85="","",IF(INDEX('Per Invoice'!D$2:D$601,$AA85)="","",INDEX('Per Invoice'!D$2:D$601,$AA85)))</f>
        <v/>
      </c>
      <c r="E85" s="14">
        <f>IF($AA85="","",IF(INDEX('Per Invoice'!E$2:E$601,$AA85)="","",INDEX('Per Invoice'!E$2:E$601,$AA85)))</f>
        <v/>
      </c>
      <c r="F85">
        <f>IF($AA85="","",IF(INDEX('Per Invoice'!F$2:F$601,$AA85)="","",INDEX('Per Invoice'!F$2:F$601,$AA85)))</f>
        <v/>
      </c>
      <c r="G85">
        <f>IF($AA85="","",IF(INDEX('Per Invoice'!G$2:G$601,$AA85)="","",INDEX('Per Invoice'!G$2:G$601,$AA85)))</f>
        <v/>
      </c>
      <c r="H85">
        <f>IF($AA85="","",IF(INDEX('Per Invoice'!H$2:H$601,$AA85)="","",INDEX('Per Invoice'!H$2:H$601,$AA85)))</f>
        <v/>
      </c>
      <c r="I85">
        <f>IF($AA85="","",IF(INDEX('Per Invoice'!I$2:I$601,$AA85)="","",INDEX('Per Invoice'!I$2:I$601,$AA85)))</f>
        <v/>
      </c>
      <c r="J85">
        <f>IF($AA85="","",IF(INDEX('Per Invoice'!J$2:J$601,$AA85)="","",INDEX('Per Invoice'!J$2:J$601,$AA85)))</f>
        <v/>
      </c>
      <c r="K85" s="7">
        <f>IF($AA85="","",IF(INDEX('Per Invoice'!K$2:K$601,$AA85)="","",INDEX('Per Invoice'!K$2:K$601,$AA85)))</f>
        <v/>
      </c>
      <c r="L85">
        <f>IF($AA85="","",IF(INDEX('Per Invoice'!L$2:L$601,$AA85)="","",INDEX('Per Invoice'!L$2:L$601,$AA85)))</f>
        <v/>
      </c>
      <c r="M85">
        <f>IF($AA85="","",IF(INDEX('Per Invoice'!M$2:M$601,$AA85)="","",INDEX('Per Invoice'!M$2:M$601,$AA85)))</f>
        <v/>
      </c>
      <c r="N85">
        <f>IF($AA85="","",IF(INDEX('Per Invoice'!N$2:N$601,$AA85)="","",INDEX('Per Invoice'!N$2:N$601,$AA85)))</f>
        <v/>
      </c>
      <c r="O85" s="7">
        <f>IF($AA85="","",IF(INDEX('Per Invoice'!O$2:O$601,$AA85)="","",INDEX('Per Invoice'!O$2:O$601,$AA85)))</f>
        <v/>
      </c>
      <c r="P85" s="7">
        <f>IF($AA85="","",IF(INDEX('Per Invoice'!P$2:P$601,$AA85)="","",INDEX('Per Invoice'!P$2:P$601,$AA85)))</f>
        <v/>
      </c>
      <c r="Q85">
        <f>IF($AA85="","",IF(INDEX('Per Invoice'!Q$2:Q$601,$AA85)="","",INDEX('Per Invoice'!Q$2:Q$601,$AA85)))</f>
        <v/>
      </c>
      <c r="R85" s="7">
        <f>IF($AA85="","",IF(INDEX('Per Invoice'!R$2:R$601,$AA85)="","",INDEX('Per Invoice'!R$2:R$601,$AA85)))</f>
        <v/>
      </c>
      <c r="S85" s="7">
        <f>IF($AA85="","",IF(INDEX('Per Invoice'!S$2:S$601,$AA85)="","",INDEX('Per Invoice'!S$2:S$601,$AA85)))</f>
        <v/>
      </c>
      <c r="T85">
        <f>IF($AA85="","",IF(INDEX('Per Invoice'!T$2:T$601,$AA85)="","",INDEX('Per Invoice'!T$2:T$601,$AA85)))</f>
        <v/>
      </c>
      <c r="U85" s="7">
        <f>IF($AA85="","",IF(INDEX('Per Invoice'!U$2:U$601,$AA85)="","",INDEX('Per Invoice'!U$2:U$601,$AA85)))</f>
        <v/>
      </c>
      <c r="V85" s="7">
        <f>IF($AA85="","",IF(INDEX('Per Invoice'!V$2:V$601,$AA85)="","",INDEX('Per Invoice'!V$2:V$601,$AA85)))</f>
        <v/>
      </c>
      <c r="W85" s="7">
        <f>IF($AA85="","",IF(INDEX('Per Invoice'!W$2:W$601,$AA85)="","",INDEX('Per Invoice'!W$2:W$601,$AA85)))</f>
        <v/>
      </c>
      <c r="X85" s="7">
        <f>IF($AA85="","",IF(INDEX('Per Invoice'!X$2:X$601,$AA85)="","",INDEX('Per Invoice'!X$2:X$601,$AA85)))</f>
        <v/>
      </c>
      <c r="Y85" s="7">
        <f>IF($AA85="","",IF(INDEX('Per Invoice'!Y$2:Y$601,$AA85)="","",INDEX('Per Invoice'!Y$2:Y$601,$AA85)))</f>
        <v/>
      </c>
      <c r="Z85" s="7">
        <f>IF($AA85="","",IF(INDEX('Per Invoice'!Z$2:Z$601,$AA85)="","",INDEX('Per Invoice'!Z$2:Z$601,$AA85)))</f>
        <v/>
      </c>
      <c r="AA85" s="16">
        <f>IFERROR(MATCH(Settings!$C$28&amp;"|"&amp;ROWS($AA$2:$AA85),'Per Invoice'!$AC$2:$AC$601,0),"")</f>
        <v/>
      </c>
    </row>
    <row r="86">
      <c r="A86">
        <f>IF($AA86="","",IF(INDEX('Per Invoice'!A$2:A$601,$AA86)="","",INDEX('Per Invoice'!A$2:A$601,$AA86)))</f>
        <v/>
      </c>
      <c r="B86">
        <f>IF($AA86="","",IF(INDEX('Per Invoice'!B$2:B$601,$AA86)="","",INDEX('Per Invoice'!B$2:B$601,$AA86)))</f>
        <v/>
      </c>
      <c r="C86">
        <f>IF($AA86="","",IF(INDEX('Per Invoice'!C$2:C$601,$AA86)="","",INDEX('Per Invoice'!C$2:C$601,$AA86)))</f>
        <v/>
      </c>
      <c r="D86">
        <f>IF($AA86="","",IF(INDEX('Per Invoice'!D$2:D$601,$AA86)="","",INDEX('Per Invoice'!D$2:D$601,$AA86)))</f>
        <v/>
      </c>
      <c r="E86" s="14">
        <f>IF($AA86="","",IF(INDEX('Per Invoice'!E$2:E$601,$AA86)="","",INDEX('Per Invoice'!E$2:E$601,$AA86)))</f>
        <v/>
      </c>
      <c r="F86">
        <f>IF($AA86="","",IF(INDEX('Per Invoice'!F$2:F$601,$AA86)="","",INDEX('Per Invoice'!F$2:F$601,$AA86)))</f>
        <v/>
      </c>
      <c r="G86">
        <f>IF($AA86="","",IF(INDEX('Per Invoice'!G$2:G$601,$AA86)="","",INDEX('Per Invoice'!G$2:G$601,$AA86)))</f>
        <v/>
      </c>
      <c r="H86">
        <f>IF($AA86="","",IF(INDEX('Per Invoice'!H$2:H$601,$AA86)="","",INDEX('Per Invoice'!H$2:H$601,$AA86)))</f>
        <v/>
      </c>
      <c r="I86">
        <f>IF($AA86="","",IF(INDEX('Per Invoice'!I$2:I$601,$AA86)="","",INDEX('Per Invoice'!I$2:I$601,$AA86)))</f>
        <v/>
      </c>
      <c r="J86">
        <f>IF($AA86="","",IF(INDEX('Per Invoice'!J$2:J$601,$AA86)="","",INDEX('Per Invoice'!J$2:J$601,$AA86)))</f>
        <v/>
      </c>
      <c r="K86" s="7">
        <f>IF($AA86="","",IF(INDEX('Per Invoice'!K$2:K$601,$AA86)="","",INDEX('Per Invoice'!K$2:K$601,$AA86)))</f>
        <v/>
      </c>
      <c r="L86">
        <f>IF($AA86="","",IF(INDEX('Per Invoice'!L$2:L$601,$AA86)="","",INDEX('Per Invoice'!L$2:L$601,$AA86)))</f>
        <v/>
      </c>
      <c r="M86">
        <f>IF($AA86="","",IF(INDEX('Per Invoice'!M$2:M$601,$AA86)="","",INDEX('Per Invoice'!M$2:M$601,$AA86)))</f>
        <v/>
      </c>
      <c r="N86">
        <f>IF($AA86="","",IF(INDEX('Per Invoice'!N$2:N$601,$AA86)="","",INDEX('Per Invoice'!N$2:N$601,$AA86)))</f>
        <v/>
      </c>
      <c r="O86" s="7">
        <f>IF($AA86="","",IF(INDEX('Per Invoice'!O$2:O$601,$AA86)="","",INDEX('Per Invoice'!O$2:O$601,$AA86)))</f>
        <v/>
      </c>
      <c r="P86" s="7">
        <f>IF($AA86="","",IF(INDEX('Per Invoice'!P$2:P$601,$AA86)="","",INDEX('Per Invoice'!P$2:P$601,$AA86)))</f>
        <v/>
      </c>
      <c r="Q86">
        <f>IF($AA86="","",IF(INDEX('Per Invoice'!Q$2:Q$601,$AA86)="","",INDEX('Per Invoice'!Q$2:Q$601,$AA86)))</f>
        <v/>
      </c>
      <c r="R86" s="7">
        <f>IF($AA86="","",IF(INDEX('Per Invoice'!R$2:R$601,$AA86)="","",INDEX('Per Invoice'!R$2:R$601,$AA86)))</f>
        <v/>
      </c>
      <c r="S86" s="7">
        <f>IF($AA86="","",IF(INDEX('Per Invoice'!S$2:S$601,$AA86)="","",INDEX('Per Invoice'!S$2:S$601,$AA86)))</f>
        <v/>
      </c>
      <c r="T86">
        <f>IF($AA86="","",IF(INDEX('Per Invoice'!T$2:T$601,$AA86)="","",INDEX('Per Invoice'!T$2:T$601,$AA86)))</f>
        <v/>
      </c>
      <c r="U86" s="7">
        <f>IF($AA86="","",IF(INDEX('Per Invoice'!U$2:U$601,$AA86)="","",INDEX('Per Invoice'!U$2:U$601,$AA86)))</f>
        <v/>
      </c>
      <c r="V86" s="7">
        <f>IF($AA86="","",IF(INDEX('Per Invoice'!V$2:V$601,$AA86)="","",INDEX('Per Invoice'!V$2:V$601,$AA86)))</f>
        <v/>
      </c>
      <c r="W86" s="7">
        <f>IF($AA86="","",IF(INDEX('Per Invoice'!W$2:W$601,$AA86)="","",INDEX('Per Invoice'!W$2:W$601,$AA86)))</f>
        <v/>
      </c>
      <c r="X86" s="7">
        <f>IF($AA86="","",IF(INDEX('Per Invoice'!X$2:X$601,$AA86)="","",INDEX('Per Invoice'!X$2:X$601,$AA86)))</f>
        <v/>
      </c>
      <c r="Y86" s="7">
        <f>IF($AA86="","",IF(INDEX('Per Invoice'!Y$2:Y$601,$AA86)="","",INDEX('Per Invoice'!Y$2:Y$601,$AA86)))</f>
        <v/>
      </c>
      <c r="Z86" s="7">
        <f>IF($AA86="","",IF(INDEX('Per Invoice'!Z$2:Z$601,$AA86)="","",INDEX('Per Invoice'!Z$2:Z$601,$AA86)))</f>
        <v/>
      </c>
      <c r="AA86" s="16">
        <f>IFERROR(MATCH(Settings!$C$28&amp;"|"&amp;ROWS($AA$2:$AA86),'Per Invoice'!$AC$2:$AC$601,0),"")</f>
        <v/>
      </c>
    </row>
    <row r="87">
      <c r="A87">
        <f>IF($AA87="","",IF(INDEX('Per Invoice'!A$2:A$601,$AA87)="","",INDEX('Per Invoice'!A$2:A$601,$AA87)))</f>
        <v/>
      </c>
      <c r="B87">
        <f>IF($AA87="","",IF(INDEX('Per Invoice'!B$2:B$601,$AA87)="","",INDEX('Per Invoice'!B$2:B$601,$AA87)))</f>
        <v/>
      </c>
      <c r="C87">
        <f>IF($AA87="","",IF(INDEX('Per Invoice'!C$2:C$601,$AA87)="","",INDEX('Per Invoice'!C$2:C$601,$AA87)))</f>
        <v/>
      </c>
      <c r="D87">
        <f>IF($AA87="","",IF(INDEX('Per Invoice'!D$2:D$601,$AA87)="","",INDEX('Per Invoice'!D$2:D$601,$AA87)))</f>
        <v/>
      </c>
      <c r="E87" s="14">
        <f>IF($AA87="","",IF(INDEX('Per Invoice'!E$2:E$601,$AA87)="","",INDEX('Per Invoice'!E$2:E$601,$AA87)))</f>
        <v/>
      </c>
      <c r="F87">
        <f>IF($AA87="","",IF(INDEX('Per Invoice'!F$2:F$601,$AA87)="","",INDEX('Per Invoice'!F$2:F$601,$AA87)))</f>
        <v/>
      </c>
      <c r="G87">
        <f>IF($AA87="","",IF(INDEX('Per Invoice'!G$2:G$601,$AA87)="","",INDEX('Per Invoice'!G$2:G$601,$AA87)))</f>
        <v/>
      </c>
      <c r="H87">
        <f>IF($AA87="","",IF(INDEX('Per Invoice'!H$2:H$601,$AA87)="","",INDEX('Per Invoice'!H$2:H$601,$AA87)))</f>
        <v/>
      </c>
      <c r="I87">
        <f>IF($AA87="","",IF(INDEX('Per Invoice'!I$2:I$601,$AA87)="","",INDEX('Per Invoice'!I$2:I$601,$AA87)))</f>
        <v/>
      </c>
      <c r="J87">
        <f>IF($AA87="","",IF(INDEX('Per Invoice'!J$2:J$601,$AA87)="","",INDEX('Per Invoice'!J$2:J$601,$AA87)))</f>
        <v/>
      </c>
      <c r="K87" s="7">
        <f>IF($AA87="","",IF(INDEX('Per Invoice'!K$2:K$601,$AA87)="","",INDEX('Per Invoice'!K$2:K$601,$AA87)))</f>
        <v/>
      </c>
      <c r="L87">
        <f>IF($AA87="","",IF(INDEX('Per Invoice'!L$2:L$601,$AA87)="","",INDEX('Per Invoice'!L$2:L$601,$AA87)))</f>
        <v/>
      </c>
      <c r="M87">
        <f>IF($AA87="","",IF(INDEX('Per Invoice'!M$2:M$601,$AA87)="","",INDEX('Per Invoice'!M$2:M$601,$AA87)))</f>
        <v/>
      </c>
      <c r="N87">
        <f>IF($AA87="","",IF(INDEX('Per Invoice'!N$2:N$601,$AA87)="","",INDEX('Per Invoice'!N$2:N$601,$AA87)))</f>
        <v/>
      </c>
      <c r="O87" s="7">
        <f>IF($AA87="","",IF(INDEX('Per Invoice'!O$2:O$601,$AA87)="","",INDEX('Per Invoice'!O$2:O$601,$AA87)))</f>
        <v/>
      </c>
      <c r="P87" s="7">
        <f>IF($AA87="","",IF(INDEX('Per Invoice'!P$2:P$601,$AA87)="","",INDEX('Per Invoice'!P$2:P$601,$AA87)))</f>
        <v/>
      </c>
      <c r="Q87">
        <f>IF($AA87="","",IF(INDEX('Per Invoice'!Q$2:Q$601,$AA87)="","",INDEX('Per Invoice'!Q$2:Q$601,$AA87)))</f>
        <v/>
      </c>
      <c r="R87" s="7">
        <f>IF($AA87="","",IF(INDEX('Per Invoice'!R$2:R$601,$AA87)="","",INDEX('Per Invoice'!R$2:R$601,$AA87)))</f>
        <v/>
      </c>
      <c r="S87" s="7">
        <f>IF($AA87="","",IF(INDEX('Per Invoice'!S$2:S$601,$AA87)="","",INDEX('Per Invoice'!S$2:S$601,$AA87)))</f>
        <v/>
      </c>
      <c r="T87">
        <f>IF($AA87="","",IF(INDEX('Per Invoice'!T$2:T$601,$AA87)="","",INDEX('Per Invoice'!T$2:T$601,$AA87)))</f>
        <v/>
      </c>
      <c r="U87" s="7">
        <f>IF($AA87="","",IF(INDEX('Per Invoice'!U$2:U$601,$AA87)="","",INDEX('Per Invoice'!U$2:U$601,$AA87)))</f>
        <v/>
      </c>
      <c r="V87" s="7">
        <f>IF($AA87="","",IF(INDEX('Per Invoice'!V$2:V$601,$AA87)="","",INDEX('Per Invoice'!V$2:V$601,$AA87)))</f>
        <v/>
      </c>
      <c r="W87" s="7">
        <f>IF($AA87="","",IF(INDEX('Per Invoice'!W$2:W$601,$AA87)="","",INDEX('Per Invoice'!W$2:W$601,$AA87)))</f>
        <v/>
      </c>
      <c r="X87" s="7">
        <f>IF($AA87="","",IF(INDEX('Per Invoice'!X$2:X$601,$AA87)="","",INDEX('Per Invoice'!X$2:X$601,$AA87)))</f>
        <v/>
      </c>
      <c r="Y87" s="7">
        <f>IF($AA87="","",IF(INDEX('Per Invoice'!Y$2:Y$601,$AA87)="","",INDEX('Per Invoice'!Y$2:Y$601,$AA87)))</f>
        <v/>
      </c>
      <c r="Z87" s="7">
        <f>IF($AA87="","",IF(INDEX('Per Invoice'!Z$2:Z$601,$AA87)="","",INDEX('Per Invoice'!Z$2:Z$601,$AA87)))</f>
        <v/>
      </c>
      <c r="AA87" s="16">
        <f>IFERROR(MATCH(Settings!$C$28&amp;"|"&amp;ROWS($AA$2:$AA87),'Per Invoice'!$AC$2:$AC$601,0),"")</f>
        <v/>
      </c>
    </row>
    <row r="88">
      <c r="A88">
        <f>IF($AA88="","",IF(INDEX('Per Invoice'!A$2:A$601,$AA88)="","",INDEX('Per Invoice'!A$2:A$601,$AA88)))</f>
        <v/>
      </c>
      <c r="B88">
        <f>IF($AA88="","",IF(INDEX('Per Invoice'!B$2:B$601,$AA88)="","",INDEX('Per Invoice'!B$2:B$601,$AA88)))</f>
        <v/>
      </c>
      <c r="C88">
        <f>IF($AA88="","",IF(INDEX('Per Invoice'!C$2:C$601,$AA88)="","",INDEX('Per Invoice'!C$2:C$601,$AA88)))</f>
        <v/>
      </c>
      <c r="D88">
        <f>IF($AA88="","",IF(INDEX('Per Invoice'!D$2:D$601,$AA88)="","",INDEX('Per Invoice'!D$2:D$601,$AA88)))</f>
        <v/>
      </c>
      <c r="E88" s="14">
        <f>IF($AA88="","",IF(INDEX('Per Invoice'!E$2:E$601,$AA88)="","",INDEX('Per Invoice'!E$2:E$601,$AA88)))</f>
        <v/>
      </c>
      <c r="F88">
        <f>IF($AA88="","",IF(INDEX('Per Invoice'!F$2:F$601,$AA88)="","",INDEX('Per Invoice'!F$2:F$601,$AA88)))</f>
        <v/>
      </c>
      <c r="G88">
        <f>IF($AA88="","",IF(INDEX('Per Invoice'!G$2:G$601,$AA88)="","",INDEX('Per Invoice'!G$2:G$601,$AA88)))</f>
        <v/>
      </c>
      <c r="H88">
        <f>IF($AA88="","",IF(INDEX('Per Invoice'!H$2:H$601,$AA88)="","",INDEX('Per Invoice'!H$2:H$601,$AA88)))</f>
        <v/>
      </c>
      <c r="I88">
        <f>IF($AA88="","",IF(INDEX('Per Invoice'!I$2:I$601,$AA88)="","",INDEX('Per Invoice'!I$2:I$601,$AA88)))</f>
        <v/>
      </c>
      <c r="J88">
        <f>IF($AA88="","",IF(INDEX('Per Invoice'!J$2:J$601,$AA88)="","",INDEX('Per Invoice'!J$2:J$601,$AA88)))</f>
        <v/>
      </c>
      <c r="K88" s="7">
        <f>IF($AA88="","",IF(INDEX('Per Invoice'!K$2:K$601,$AA88)="","",INDEX('Per Invoice'!K$2:K$601,$AA88)))</f>
        <v/>
      </c>
      <c r="L88">
        <f>IF($AA88="","",IF(INDEX('Per Invoice'!L$2:L$601,$AA88)="","",INDEX('Per Invoice'!L$2:L$601,$AA88)))</f>
        <v/>
      </c>
      <c r="M88">
        <f>IF($AA88="","",IF(INDEX('Per Invoice'!M$2:M$601,$AA88)="","",INDEX('Per Invoice'!M$2:M$601,$AA88)))</f>
        <v/>
      </c>
      <c r="N88">
        <f>IF($AA88="","",IF(INDEX('Per Invoice'!N$2:N$601,$AA88)="","",INDEX('Per Invoice'!N$2:N$601,$AA88)))</f>
        <v/>
      </c>
      <c r="O88" s="7">
        <f>IF($AA88="","",IF(INDEX('Per Invoice'!O$2:O$601,$AA88)="","",INDEX('Per Invoice'!O$2:O$601,$AA88)))</f>
        <v/>
      </c>
      <c r="P88" s="7">
        <f>IF($AA88="","",IF(INDEX('Per Invoice'!P$2:P$601,$AA88)="","",INDEX('Per Invoice'!P$2:P$601,$AA88)))</f>
        <v/>
      </c>
      <c r="Q88">
        <f>IF($AA88="","",IF(INDEX('Per Invoice'!Q$2:Q$601,$AA88)="","",INDEX('Per Invoice'!Q$2:Q$601,$AA88)))</f>
        <v/>
      </c>
      <c r="R88" s="7">
        <f>IF($AA88="","",IF(INDEX('Per Invoice'!R$2:R$601,$AA88)="","",INDEX('Per Invoice'!R$2:R$601,$AA88)))</f>
        <v/>
      </c>
      <c r="S88" s="7">
        <f>IF($AA88="","",IF(INDEX('Per Invoice'!S$2:S$601,$AA88)="","",INDEX('Per Invoice'!S$2:S$601,$AA88)))</f>
        <v/>
      </c>
      <c r="T88">
        <f>IF($AA88="","",IF(INDEX('Per Invoice'!T$2:T$601,$AA88)="","",INDEX('Per Invoice'!T$2:T$601,$AA88)))</f>
        <v/>
      </c>
      <c r="U88" s="7">
        <f>IF($AA88="","",IF(INDEX('Per Invoice'!U$2:U$601,$AA88)="","",INDEX('Per Invoice'!U$2:U$601,$AA88)))</f>
        <v/>
      </c>
      <c r="V88" s="7">
        <f>IF($AA88="","",IF(INDEX('Per Invoice'!V$2:V$601,$AA88)="","",INDEX('Per Invoice'!V$2:V$601,$AA88)))</f>
        <v/>
      </c>
      <c r="W88" s="7">
        <f>IF($AA88="","",IF(INDEX('Per Invoice'!W$2:W$601,$AA88)="","",INDEX('Per Invoice'!W$2:W$601,$AA88)))</f>
        <v/>
      </c>
      <c r="X88" s="7">
        <f>IF($AA88="","",IF(INDEX('Per Invoice'!X$2:X$601,$AA88)="","",INDEX('Per Invoice'!X$2:X$601,$AA88)))</f>
        <v/>
      </c>
      <c r="Y88" s="7">
        <f>IF($AA88="","",IF(INDEX('Per Invoice'!Y$2:Y$601,$AA88)="","",INDEX('Per Invoice'!Y$2:Y$601,$AA88)))</f>
        <v/>
      </c>
      <c r="Z88" s="7">
        <f>IF($AA88="","",IF(INDEX('Per Invoice'!Z$2:Z$601,$AA88)="","",INDEX('Per Invoice'!Z$2:Z$601,$AA88)))</f>
        <v/>
      </c>
      <c r="AA88" s="16">
        <f>IFERROR(MATCH(Settings!$C$28&amp;"|"&amp;ROWS($AA$2:$AA88),'Per Invoice'!$AC$2:$AC$601,0),"")</f>
        <v/>
      </c>
    </row>
    <row r="89">
      <c r="A89">
        <f>IF($AA89="","",IF(INDEX('Per Invoice'!A$2:A$601,$AA89)="","",INDEX('Per Invoice'!A$2:A$601,$AA89)))</f>
        <v/>
      </c>
      <c r="B89">
        <f>IF($AA89="","",IF(INDEX('Per Invoice'!B$2:B$601,$AA89)="","",INDEX('Per Invoice'!B$2:B$601,$AA89)))</f>
        <v/>
      </c>
      <c r="C89">
        <f>IF($AA89="","",IF(INDEX('Per Invoice'!C$2:C$601,$AA89)="","",INDEX('Per Invoice'!C$2:C$601,$AA89)))</f>
        <v/>
      </c>
      <c r="D89">
        <f>IF($AA89="","",IF(INDEX('Per Invoice'!D$2:D$601,$AA89)="","",INDEX('Per Invoice'!D$2:D$601,$AA89)))</f>
        <v/>
      </c>
      <c r="E89" s="14">
        <f>IF($AA89="","",IF(INDEX('Per Invoice'!E$2:E$601,$AA89)="","",INDEX('Per Invoice'!E$2:E$601,$AA89)))</f>
        <v/>
      </c>
      <c r="F89">
        <f>IF($AA89="","",IF(INDEX('Per Invoice'!F$2:F$601,$AA89)="","",INDEX('Per Invoice'!F$2:F$601,$AA89)))</f>
        <v/>
      </c>
      <c r="G89">
        <f>IF($AA89="","",IF(INDEX('Per Invoice'!G$2:G$601,$AA89)="","",INDEX('Per Invoice'!G$2:G$601,$AA89)))</f>
        <v/>
      </c>
      <c r="H89">
        <f>IF($AA89="","",IF(INDEX('Per Invoice'!H$2:H$601,$AA89)="","",INDEX('Per Invoice'!H$2:H$601,$AA89)))</f>
        <v/>
      </c>
      <c r="I89">
        <f>IF($AA89="","",IF(INDEX('Per Invoice'!I$2:I$601,$AA89)="","",INDEX('Per Invoice'!I$2:I$601,$AA89)))</f>
        <v/>
      </c>
      <c r="J89">
        <f>IF($AA89="","",IF(INDEX('Per Invoice'!J$2:J$601,$AA89)="","",INDEX('Per Invoice'!J$2:J$601,$AA89)))</f>
        <v/>
      </c>
      <c r="K89" s="7">
        <f>IF($AA89="","",IF(INDEX('Per Invoice'!K$2:K$601,$AA89)="","",INDEX('Per Invoice'!K$2:K$601,$AA89)))</f>
        <v/>
      </c>
      <c r="L89">
        <f>IF($AA89="","",IF(INDEX('Per Invoice'!L$2:L$601,$AA89)="","",INDEX('Per Invoice'!L$2:L$601,$AA89)))</f>
        <v/>
      </c>
      <c r="M89">
        <f>IF($AA89="","",IF(INDEX('Per Invoice'!M$2:M$601,$AA89)="","",INDEX('Per Invoice'!M$2:M$601,$AA89)))</f>
        <v/>
      </c>
      <c r="N89">
        <f>IF($AA89="","",IF(INDEX('Per Invoice'!N$2:N$601,$AA89)="","",INDEX('Per Invoice'!N$2:N$601,$AA89)))</f>
        <v/>
      </c>
      <c r="O89" s="7">
        <f>IF($AA89="","",IF(INDEX('Per Invoice'!O$2:O$601,$AA89)="","",INDEX('Per Invoice'!O$2:O$601,$AA89)))</f>
        <v/>
      </c>
      <c r="P89" s="7">
        <f>IF($AA89="","",IF(INDEX('Per Invoice'!P$2:P$601,$AA89)="","",INDEX('Per Invoice'!P$2:P$601,$AA89)))</f>
        <v/>
      </c>
      <c r="Q89">
        <f>IF($AA89="","",IF(INDEX('Per Invoice'!Q$2:Q$601,$AA89)="","",INDEX('Per Invoice'!Q$2:Q$601,$AA89)))</f>
        <v/>
      </c>
      <c r="R89" s="7">
        <f>IF($AA89="","",IF(INDEX('Per Invoice'!R$2:R$601,$AA89)="","",INDEX('Per Invoice'!R$2:R$601,$AA89)))</f>
        <v/>
      </c>
      <c r="S89" s="7">
        <f>IF($AA89="","",IF(INDEX('Per Invoice'!S$2:S$601,$AA89)="","",INDEX('Per Invoice'!S$2:S$601,$AA89)))</f>
        <v/>
      </c>
      <c r="T89">
        <f>IF($AA89="","",IF(INDEX('Per Invoice'!T$2:T$601,$AA89)="","",INDEX('Per Invoice'!T$2:T$601,$AA89)))</f>
        <v/>
      </c>
      <c r="U89" s="7">
        <f>IF($AA89="","",IF(INDEX('Per Invoice'!U$2:U$601,$AA89)="","",INDEX('Per Invoice'!U$2:U$601,$AA89)))</f>
        <v/>
      </c>
      <c r="V89" s="7">
        <f>IF($AA89="","",IF(INDEX('Per Invoice'!V$2:V$601,$AA89)="","",INDEX('Per Invoice'!V$2:V$601,$AA89)))</f>
        <v/>
      </c>
      <c r="W89" s="7">
        <f>IF($AA89="","",IF(INDEX('Per Invoice'!W$2:W$601,$AA89)="","",INDEX('Per Invoice'!W$2:W$601,$AA89)))</f>
        <v/>
      </c>
      <c r="X89" s="7">
        <f>IF($AA89="","",IF(INDEX('Per Invoice'!X$2:X$601,$AA89)="","",INDEX('Per Invoice'!X$2:X$601,$AA89)))</f>
        <v/>
      </c>
      <c r="Y89" s="7">
        <f>IF($AA89="","",IF(INDEX('Per Invoice'!Y$2:Y$601,$AA89)="","",INDEX('Per Invoice'!Y$2:Y$601,$AA89)))</f>
        <v/>
      </c>
      <c r="Z89" s="7">
        <f>IF($AA89="","",IF(INDEX('Per Invoice'!Z$2:Z$601,$AA89)="","",INDEX('Per Invoice'!Z$2:Z$601,$AA89)))</f>
        <v/>
      </c>
      <c r="AA89" s="16">
        <f>IFERROR(MATCH(Settings!$C$28&amp;"|"&amp;ROWS($AA$2:$AA89),'Per Invoice'!$AC$2:$AC$601,0),"")</f>
        <v/>
      </c>
    </row>
    <row r="90">
      <c r="A90">
        <f>IF($AA90="","",IF(INDEX('Per Invoice'!A$2:A$601,$AA90)="","",INDEX('Per Invoice'!A$2:A$601,$AA90)))</f>
        <v/>
      </c>
      <c r="B90">
        <f>IF($AA90="","",IF(INDEX('Per Invoice'!B$2:B$601,$AA90)="","",INDEX('Per Invoice'!B$2:B$601,$AA90)))</f>
        <v/>
      </c>
      <c r="C90">
        <f>IF($AA90="","",IF(INDEX('Per Invoice'!C$2:C$601,$AA90)="","",INDEX('Per Invoice'!C$2:C$601,$AA90)))</f>
        <v/>
      </c>
      <c r="D90">
        <f>IF($AA90="","",IF(INDEX('Per Invoice'!D$2:D$601,$AA90)="","",INDEX('Per Invoice'!D$2:D$601,$AA90)))</f>
        <v/>
      </c>
      <c r="E90" s="14">
        <f>IF($AA90="","",IF(INDEX('Per Invoice'!E$2:E$601,$AA90)="","",INDEX('Per Invoice'!E$2:E$601,$AA90)))</f>
        <v/>
      </c>
      <c r="F90">
        <f>IF($AA90="","",IF(INDEX('Per Invoice'!F$2:F$601,$AA90)="","",INDEX('Per Invoice'!F$2:F$601,$AA90)))</f>
        <v/>
      </c>
      <c r="G90">
        <f>IF($AA90="","",IF(INDEX('Per Invoice'!G$2:G$601,$AA90)="","",INDEX('Per Invoice'!G$2:G$601,$AA90)))</f>
        <v/>
      </c>
      <c r="H90">
        <f>IF($AA90="","",IF(INDEX('Per Invoice'!H$2:H$601,$AA90)="","",INDEX('Per Invoice'!H$2:H$601,$AA90)))</f>
        <v/>
      </c>
      <c r="I90">
        <f>IF($AA90="","",IF(INDEX('Per Invoice'!I$2:I$601,$AA90)="","",INDEX('Per Invoice'!I$2:I$601,$AA90)))</f>
        <v/>
      </c>
      <c r="J90">
        <f>IF($AA90="","",IF(INDEX('Per Invoice'!J$2:J$601,$AA90)="","",INDEX('Per Invoice'!J$2:J$601,$AA90)))</f>
        <v/>
      </c>
      <c r="K90" s="7">
        <f>IF($AA90="","",IF(INDEX('Per Invoice'!K$2:K$601,$AA90)="","",INDEX('Per Invoice'!K$2:K$601,$AA90)))</f>
        <v/>
      </c>
      <c r="L90">
        <f>IF($AA90="","",IF(INDEX('Per Invoice'!L$2:L$601,$AA90)="","",INDEX('Per Invoice'!L$2:L$601,$AA90)))</f>
        <v/>
      </c>
      <c r="M90">
        <f>IF($AA90="","",IF(INDEX('Per Invoice'!M$2:M$601,$AA90)="","",INDEX('Per Invoice'!M$2:M$601,$AA90)))</f>
        <v/>
      </c>
      <c r="N90">
        <f>IF($AA90="","",IF(INDEX('Per Invoice'!N$2:N$601,$AA90)="","",INDEX('Per Invoice'!N$2:N$601,$AA90)))</f>
        <v/>
      </c>
      <c r="O90" s="7">
        <f>IF($AA90="","",IF(INDEX('Per Invoice'!O$2:O$601,$AA90)="","",INDEX('Per Invoice'!O$2:O$601,$AA90)))</f>
        <v/>
      </c>
      <c r="P90" s="7">
        <f>IF($AA90="","",IF(INDEX('Per Invoice'!P$2:P$601,$AA90)="","",INDEX('Per Invoice'!P$2:P$601,$AA90)))</f>
        <v/>
      </c>
      <c r="Q90">
        <f>IF($AA90="","",IF(INDEX('Per Invoice'!Q$2:Q$601,$AA90)="","",INDEX('Per Invoice'!Q$2:Q$601,$AA90)))</f>
        <v/>
      </c>
      <c r="R90" s="7">
        <f>IF($AA90="","",IF(INDEX('Per Invoice'!R$2:R$601,$AA90)="","",INDEX('Per Invoice'!R$2:R$601,$AA90)))</f>
        <v/>
      </c>
      <c r="S90" s="7">
        <f>IF($AA90="","",IF(INDEX('Per Invoice'!S$2:S$601,$AA90)="","",INDEX('Per Invoice'!S$2:S$601,$AA90)))</f>
        <v/>
      </c>
      <c r="T90">
        <f>IF($AA90="","",IF(INDEX('Per Invoice'!T$2:T$601,$AA90)="","",INDEX('Per Invoice'!T$2:T$601,$AA90)))</f>
        <v/>
      </c>
      <c r="U90" s="7">
        <f>IF($AA90="","",IF(INDEX('Per Invoice'!U$2:U$601,$AA90)="","",INDEX('Per Invoice'!U$2:U$601,$AA90)))</f>
        <v/>
      </c>
      <c r="V90" s="7">
        <f>IF($AA90="","",IF(INDEX('Per Invoice'!V$2:V$601,$AA90)="","",INDEX('Per Invoice'!V$2:V$601,$AA90)))</f>
        <v/>
      </c>
      <c r="W90" s="7">
        <f>IF($AA90="","",IF(INDEX('Per Invoice'!W$2:W$601,$AA90)="","",INDEX('Per Invoice'!W$2:W$601,$AA90)))</f>
        <v/>
      </c>
      <c r="X90" s="7">
        <f>IF($AA90="","",IF(INDEX('Per Invoice'!X$2:X$601,$AA90)="","",INDEX('Per Invoice'!X$2:X$601,$AA90)))</f>
        <v/>
      </c>
      <c r="Y90" s="7">
        <f>IF($AA90="","",IF(INDEX('Per Invoice'!Y$2:Y$601,$AA90)="","",INDEX('Per Invoice'!Y$2:Y$601,$AA90)))</f>
        <v/>
      </c>
      <c r="Z90" s="7">
        <f>IF($AA90="","",IF(INDEX('Per Invoice'!Z$2:Z$601,$AA90)="","",INDEX('Per Invoice'!Z$2:Z$601,$AA90)))</f>
        <v/>
      </c>
      <c r="AA90" s="16">
        <f>IFERROR(MATCH(Settings!$C$28&amp;"|"&amp;ROWS($AA$2:$AA90),'Per Invoice'!$AC$2:$AC$601,0),"")</f>
        <v/>
      </c>
    </row>
    <row r="91">
      <c r="A91">
        <f>IF($AA91="","",IF(INDEX('Per Invoice'!A$2:A$601,$AA91)="","",INDEX('Per Invoice'!A$2:A$601,$AA91)))</f>
        <v/>
      </c>
      <c r="B91">
        <f>IF($AA91="","",IF(INDEX('Per Invoice'!B$2:B$601,$AA91)="","",INDEX('Per Invoice'!B$2:B$601,$AA91)))</f>
        <v/>
      </c>
      <c r="C91">
        <f>IF($AA91="","",IF(INDEX('Per Invoice'!C$2:C$601,$AA91)="","",INDEX('Per Invoice'!C$2:C$601,$AA91)))</f>
        <v/>
      </c>
      <c r="D91">
        <f>IF($AA91="","",IF(INDEX('Per Invoice'!D$2:D$601,$AA91)="","",INDEX('Per Invoice'!D$2:D$601,$AA91)))</f>
        <v/>
      </c>
      <c r="E91" s="14">
        <f>IF($AA91="","",IF(INDEX('Per Invoice'!E$2:E$601,$AA91)="","",INDEX('Per Invoice'!E$2:E$601,$AA91)))</f>
        <v/>
      </c>
      <c r="F91">
        <f>IF($AA91="","",IF(INDEX('Per Invoice'!F$2:F$601,$AA91)="","",INDEX('Per Invoice'!F$2:F$601,$AA91)))</f>
        <v/>
      </c>
      <c r="G91">
        <f>IF($AA91="","",IF(INDEX('Per Invoice'!G$2:G$601,$AA91)="","",INDEX('Per Invoice'!G$2:G$601,$AA91)))</f>
        <v/>
      </c>
      <c r="H91">
        <f>IF($AA91="","",IF(INDEX('Per Invoice'!H$2:H$601,$AA91)="","",INDEX('Per Invoice'!H$2:H$601,$AA91)))</f>
        <v/>
      </c>
      <c r="I91">
        <f>IF($AA91="","",IF(INDEX('Per Invoice'!I$2:I$601,$AA91)="","",INDEX('Per Invoice'!I$2:I$601,$AA91)))</f>
        <v/>
      </c>
      <c r="J91">
        <f>IF($AA91="","",IF(INDEX('Per Invoice'!J$2:J$601,$AA91)="","",INDEX('Per Invoice'!J$2:J$601,$AA91)))</f>
        <v/>
      </c>
      <c r="K91" s="7">
        <f>IF($AA91="","",IF(INDEX('Per Invoice'!K$2:K$601,$AA91)="","",INDEX('Per Invoice'!K$2:K$601,$AA91)))</f>
        <v/>
      </c>
      <c r="L91">
        <f>IF($AA91="","",IF(INDEX('Per Invoice'!L$2:L$601,$AA91)="","",INDEX('Per Invoice'!L$2:L$601,$AA91)))</f>
        <v/>
      </c>
      <c r="M91">
        <f>IF($AA91="","",IF(INDEX('Per Invoice'!M$2:M$601,$AA91)="","",INDEX('Per Invoice'!M$2:M$601,$AA91)))</f>
        <v/>
      </c>
      <c r="N91">
        <f>IF($AA91="","",IF(INDEX('Per Invoice'!N$2:N$601,$AA91)="","",INDEX('Per Invoice'!N$2:N$601,$AA91)))</f>
        <v/>
      </c>
      <c r="O91" s="7">
        <f>IF($AA91="","",IF(INDEX('Per Invoice'!O$2:O$601,$AA91)="","",INDEX('Per Invoice'!O$2:O$601,$AA91)))</f>
        <v/>
      </c>
      <c r="P91" s="7">
        <f>IF($AA91="","",IF(INDEX('Per Invoice'!P$2:P$601,$AA91)="","",INDEX('Per Invoice'!P$2:P$601,$AA91)))</f>
        <v/>
      </c>
      <c r="Q91">
        <f>IF($AA91="","",IF(INDEX('Per Invoice'!Q$2:Q$601,$AA91)="","",INDEX('Per Invoice'!Q$2:Q$601,$AA91)))</f>
        <v/>
      </c>
      <c r="R91" s="7">
        <f>IF($AA91="","",IF(INDEX('Per Invoice'!R$2:R$601,$AA91)="","",INDEX('Per Invoice'!R$2:R$601,$AA91)))</f>
        <v/>
      </c>
      <c r="S91" s="7">
        <f>IF($AA91="","",IF(INDEX('Per Invoice'!S$2:S$601,$AA91)="","",INDEX('Per Invoice'!S$2:S$601,$AA91)))</f>
        <v/>
      </c>
      <c r="T91">
        <f>IF($AA91="","",IF(INDEX('Per Invoice'!T$2:T$601,$AA91)="","",INDEX('Per Invoice'!T$2:T$601,$AA91)))</f>
        <v/>
      </c>
      <c r="U91" s="7">
        <f>IF($AA91="","",IF(INDEX('Per Invoice'!U$2:U$601,$AA91)="","",INDEX('Per Invoice'!U$2:U$601,$AA91)))</f>
        <v/>
      </c>
      <c r="V91" s="7">
        <f>IF($AA91="","",IF(INDEX('Per Invoice'!V$2:V$601,$AA91)="","",INDEX('Per Invoice'!V$2:V$601,$AA91)))</f>
        <v/>
      </c>
      <c r="W91" s="7">
        <f>IF($AA91="","",IF(INDEX('Per Invoice'!W$2:W$601,$AA91)="","",INDEX('Per Invoice'!W$2:W$601,$AA91)))</f>
        <v/>
      </c>
      <c r="X91" s="7">
        <f>IF($AA91="","",IF(INDEX('Per Invoice'!X$2:X$601,$AA91)="","",INDEX('Per Invoice'!X$2:X$601,$AA91)))</f>
        <v/>
      </c>
      <c r="Y91" s="7">
        <f>IF($AA91="","",IF(INDEX('Per Invoice'!Y$2:Y$601,$AA91)="","",INDEX('Per Invoice'!Y$2:Y$601,$AA91)))</f>
        <v/>
      </c>
      <c r="Z91" s="7">
        <f>IF($AA91="","",IF(INDEX('Per Invoice'!Z$2:Z$601,$AA91)="","",INDEX('Per Invoice'!Z$2:Z$601,$AA91)))</f>
        <v/>
      </c>
      <c r="AA91" s="16">
        <f>IFERROR(MATCH(Settings!$C$28&amp;"|"&amp;ROWS($AA$2:$AA91),'Per Invoice'!$AC$2:$AC$601,0),"")</f>
        <v/>
      </c>
    </row>
    <row r="92">
      <c r="A92">
        <f>IF($AA92="","",IF(INDEX('Per Invoice'!A$2:A$601,$AA92)="","",INDEX('Per Invoice'!A$2:A$601,$AA92)))</f>
        <v/>
      </c>
      <c r="B92">
        <f>IF($AA92="","",IF(INDEX('Per Invoice'!B$2:B$601,$AA92)="","",INDEX('Per Invoice'!B$2:B$601,$AA92)))</f>
        <v/>
      </c>
      <c r="C92">
        <f>IF($AA92="","",IF(INDEX('Per Invoice'!C$2:C$601,$AA92)="","",INDEX('Per Invoice'!C$2:C$601,$AA92)))</f>
        <v/>
      </c>
      <c r="D92">
        <f>IF($AA92="","",IF(INDEX('Per Invoice'!D$2:D$601,$AA92)="","",INDEX('Per Invoice'!D$2:D$601,$AA92)))</f>
        <v/>
      </c>
      <c r="E92" s="14">
        <f>IF($AA92="","",IF(INDEX('Per Invoice'!E$2:E$601,$AA92)="","",INDEX('Per Invoice'!E$2:E$601,$AA92)))</f>
        <v/>
      </c>
      <c r="F92">
        <f>IF($AA92="","",IF(INDEX('Per Invoice'!F$2:F$601,$AA92)="","",INDEX('Per Invoice'!F$2:F$601,$AA92)))</f>
        <v/>
      </c>
      <c r="G92">
        <f>IF($AA92="","",IF(INDEX('Per Invoice'!G$2:G$601,$AA92)="","",INDEX('Per Invoice'!G$2:G$601,$AA92)))</f>
        <v/>
      </c>
      <c r="H92">
        <f>IF($AA92="","",IF(INDEX('Per Invoice'!H$2:H$601,$AA92)="","",INDEX('Per Invoice'!H$2:H$601,$AA92)))</f>
        <v/>
      </c>
      <c r="I92">
        <f>IF($AA92="","",IF(INDEX('Per Invoice'!I$2:I$601,$AA92)="","",INDEX('Per Invoice'!I$2:I$601,$AA92)))</f>
        <v/>
      </c>
      <c r="J92">
        <f>IF($AA92="","",IF(INDEX('Per Invoice'!J$2:J$601,$AA92)="","",INDEX('Per Invoice'!J$2:J$601,$AA92)))</f>
        <v/>
      </c>
      <c r="K92" s="7">
        <f>IF($AA92="","",IF(INDEX('Per Invoice'!K$2:K$601,$AA92)="","",INDEX('Per Invoice'!K$2:K$601,$AA92)))</f>
        <v/>
      </c>
      <c r="L92">
        <f>IF($AA92="","",IF(INDEX('Per Invoice'!L$2:L$601,$AA92)="","",INDEX('Per Invoice'!L$2:L$601,$AA92)))</f>
        <v/>
      </c>
      <c r="M92">
        <f>IF($AA92="","",IF(INDEX('Per Invoice'!M$2:M$601,$AA92)="","",INDEX('Per Invoice'!M$2:M$601,$AA92)))</f>
        <v/>
      </c>
      <c r="N92">
        <f>IF($AA92="","",IF(INDEX('Per Invoice'!N$2:N$601,$AA92)="","",INDEX('Per Invoice'!N$2:N$601,$AA92)))</f>
        <v/>
      </c>
      <c r="O92" s="7">
        <f>IF($AA92="","",IF(INDEX('Per Invoice'!O$2:O$601,$AA92)="","",INDEX('Per Invoice'!O$2:O$601,$AA92)))</f>
        <v/>
      </c>
      <c r="P92" s="7">
        <f>IF($AA92="","",IF(INDEX('Per Invoice'!P$2:P$601,$AA92)="","",INDEX('Per Invoice'!P$2:P$601,$AA92)))</f>
        <v/>
      </c>
      <c r="Q92">
        <f>IF($AA92="","",IF(INDEX('Per Invoice'!Q$2:Q$601,$AA92)="","",INDEX('Per Invoice'!Q$2:Q$601,$AA92)))</f>
        <v/>
      </c>
      <c r="R92" s="7">
        <f>IF($AA92="","",IF(INDEX('Per Invoice'!R$2:R$601,$AA92)="","",INDEX('Per Invoice'!R$2:R$601,$AA92)))</f>
        <v/>
      </c>
      <c r="S92" s="7">
        <f>IF($AA92="","",IF(INDEX('Per Invoice'!S$2:S$601,$AA92)="","",INDEX('Per Invoice'!S$2:S$601,$AA92)))</f>
        <v/>
      </c>
      <c r="T92">
        <f>IF($AA92="","",IF(INDEX('Per Invoice'!T$2:T$601,$AA92)="","",INDEX('Per Invoice'!T$2:T$601,$AA92)))</f>
        <v/>
      </c>
      <c r="U92" s="7">
        <f>IF($AA92="","",IF(INDEX('Per Invoice'!U$2:U$601,$AA92)="","",INDEX('Per Invoice'!U$2:U$601,$AA92)))</f>
        <v/>
      </c>
      <c r="V92" s="7">
        <f>IF($AA92="","",IF(INDEX('Per Invoice'!V$2:V$601,$AA92)="","",INDEX('Per Invoice'!V$2:V$601,$AA92)))</f>
        <v/>
      </c>
      <c r="W92" s="7">
        <f>IF($AA92="","",IF(INDEX('Per Invoice'!W$2:W$601,$AA92)="","",INDEX('Per Invoice'!W$2:W$601,$AA92)))</f>
        <v/>
      </c>
      <c r="X92" s="7">
        <f>IF($AA92="","",IF(INDEX('Per Invoice'!X$2:X$601,$AA92)="","",INDEX('Per Invoice'!X$2:X$601,$AA92)))</f>
        <v/>
      </c>
      <c r="Y92" s="7">
        <f>IF($AA92="","",IF(INDEX('Per Invoice'!Y$2:Y$601,$AA92)="","",INDEX('Per Invoice'!Y$2:Y$601,$AA92)))</f>
        <v/>
      </c>
      <c r="Z92" s="7">
        <f>IF($AA92="","",IF(INDEX('Per Invoice'!Z$2:Z$601,$AA92)="","",INDEX('Per Invoice'!Z$2:Z$601,$AA92)))</f>
        <v/>
      </c>
      <c r="AA92" s="16">
        <f>IFERROR(MATCH(Settings!$C$28&amp;"|"&amp;ROWS($AA$2:$AA92),'Per Invoice'!$AC$2:$AC$601,0),"")</f>
        <v/>
      </c>
    </row>
    <row r="93">
      <c r="A93">
        <f>IF($AA93="","",IF(INDEX('Per Invoice'!A$2:A$601,$AA93)="","",INDEX('Per Invoice'!A$2:A$601,$AA93)))</f>
        <v/>
      </c>
      <c r="B93">
        <f>IF($AA93="","",IF(INDEX('Per Invoice'!B$2:B$601,$AA93)="","",INDEX('Per Invoice'!B$2:B$601,$AA93)))</f>
        <v/>
      </c>
      <c r="C93">
        <f>IF($AA93="","",IF(INDEX('Per Invoice'!C$2:C$601,$AA93)="","",INDEX('Per Invoice'!C$2:C$601,$AA93)))</f>
        <v/>
      </c>
      <c r="D93">
        <f>IF($AA93="","",IF(INDEX('Per Invoice'!D$2:D$601,$AA93)="","",INDEX('Per Invoice'!D$2:D$601,$AA93)))</f>
        <v/>
      </c>
      <c r="E93" s="14">
        <f>IF($AA93="","",IF(INDEX('Per Invoice'!E$2:E$601,$AA93)="","",INDEX('Per Invoice'!E$2:E$601,$AA93)))</f>
        <v/>
      </c>
      <c r="F93">
        <f>IF($AA93="","",IF(INDEX('Per Invoice'!F$2:F$601,$AA93)="","",INDEX('Per Invoice'!F$2:F$601,$AA93)))</f>
        <v/>
      </c>
      <c r="G93">
        <f>IF($AA93="","",IF(INDEX('Per Invoice'!G$2:G$601,$AA93)="","",INDEX('Per Invoice'!G$2:G$601,$AA93)))</f>
        <v/>
      </c>
      <c r="H93">
        <f>IF($AA93="","",IF(INDEX('Per Invoice'!H$2:H$601,$AA93)="","",INDEX('Per Invoice'!H$2:H$601,$AA93)))</f>
        <v/>
      </c>
      <c r="I93">
        <f>IF($AA93="","",IF(INDEX('Per Invoice'!I$2:I$601,$AA93)="","",INDEX('Per Invoice'!I$2:I$601,$AA93)))</f>
        <v/>
      </c>
      <c r="J93">
        <f>IF($AA93="","",IF(INDEX('Per Invoice'!J$2:J$601,$AA93)="","",INDEX('Per Invoice'!J$2:J$601,$AA93)))</f>
        <v/>
      </c>
      <c r="K93" s="7">
        <f>IF($AA93="","",IF(INDEX('Per Invoice'!K$2:K$601,$AA93)="","",INDEX('Per Invoice'!K$2:K$601,$AA93)))</f>
        <v/>
      </c>
      <c r="L93">
        <f>IF($AA93="","",IF(INDEX('Per Invoice'!L$2:L$601,$AA93)="","",INDEX('Per Invoice'!L$2:L$601,$AA93)))</f>
        <v/>
      </c>
      <c r="M93">
        <f>IF($AA93="","",IF(INDEX('Per Invoice'!M$2:M$601,$AA93)="","",INDEX('Per Invoice'!M$2:M$601,$AA93)))</f>
        <v/>
      </c>
      <c r="N93">
        <f>IF($AA93="","",IF(INDEX('Per Invoice'!N$2:N$601,$AA93)="","",INDEX('Per Invoice'!N$2:N$601,$AA93)))</f>
        <v/>
      </c>
      <c r="O93" s="7">
        <f>IF($AA93="","",IF(INDEX('Per Invoice'!O$2:O$601,$AA93)="","",INDEX('Per Invoice'!O$2:O$601,$AA93)))</f>
        <v/>
      </c>
      <c r="P93" s="7">
        <f>IF($AA93="","",IF(INDEX('Per Invoice'!P$2:P$601,$AA93)="","",INDEX('Per Invoice'!P$2:P$601,$AA93)))</f>
        <v/>
      </c>
      <c r="Q93">
        <f>IF($AA93="","",IF(INDEX('Per Invoice'!Q$2:Q$601,$AA93)="","",INDEX('Per Invoice'!Q$2:Q$601,$AA93)))</f>
        <v/>
      </c>
      <c r="R93" s="7">
        <f>IF($AA93="","",IF(INDEX('Per Invoice'!R$2:R$601,$AA93)="","",INDEX('Per Invoice'!R$2:R$601,$AA93)))</f>
        <v/>
      </c>
      <c r="S93" s="7">
        <f>IF($AA93="","",IF(INDEX('Per Invoice'!S$2:S$601,$AA93)="","",INDEX('Per Invoice'!S$2:S$601,$AA93)))</f>
        <v/>
      </c>
      <c r="T93">
        <f>IF($AA93="","",IF(INDEX('Per Invoice'!T$2:T$601,$AA93)="","",INDEX('Per Invoice'!T$2:T$601,$AA93)))</f>
        <v/>
      </c>
      <c r="U93" s="7">
        <f>IF($AA93="","",IF(INDEX('Per Invoice'!U$2:U$601,$AA93)="","",INDEX('Per Invoice'!U$2:U$601,$AA93)))</f>
        <v/>
      </c>
      <c r="V93" s="7">
        <f>IF($AA93="","",IF(INDEX('Per Invoice'!V$2:V$601,$AA93)="","",INDEX('Per Invoice'!V$2:V$601,$AA93)))</f>
        <v/>
      </c>
      <c r="W93" s="7">
        <f>IF($AA93="","",IF(INDEX('Per Invoice'!W$2:W$601,$AA93)="","",INDEX('Per Invoice'!W$2:W$601,$AA93)))</f>
        <v/>
      </c>
      <c r="X93" s="7">
        <f>IF($AA93="","",IF(INDEX('Per Invoice'!X$2:X$601,$AA93)="","",INDEX('Per Invoice'!X$2:X$601,$AA93)))</f>
        <v/>
      </c>
      <c r="Y93" s="7">
        <f>IF($AA93="","",IF(INDEX('Per Invoice'!Y$2:Y$601,$AA93)="","",INDEX('Per Invoice'!Y$2:Y$601,$AA93)))</f>
        <v/>
      </c>
      <c r="Z93" s="7">
        <f>IF($AA93="","",IF(INDEX('Per Invoice'!Z$2:Z$601,$AA93)="","",INDEX('Per Invoice'!Z$2:Z$601,$AA93)))</f>
        <v/>
      </c>
      <c r="AA93" s="16">
        <f>IFERROR(MATCH(Settings!$C$28&amp;"|"&amp;ROWS($AA$2:$AA93),'Per Invoice'!$AC$2:$AC$601,0),"")</f>
        <v/>
      </c>
    </row>
    <row r="94">
      <c r="A94">
        <f>IF($AA94="","",IF(INDEX('Per Invoice'!A$2:A$601,$AA94)="","",INDEX('Per Invoice'!A$2:A$601,$AA94)))</f>
        <v/>
      </c>
      <c r="B94">
        <f>IF($AA94="","",IF(INDEX('Per Invoice'!B$2:B$601,$AA94)="","",INDEX('Per Invoice'!B$2:B$601,$AA94)))</f>
        <v/>
      </c>
      <c r="C94">
        <f>IF($AA94="","",IF(INDEX('Per Invoice'!C$2:C$601,$AA94)="","",INDEX('Per Invoice'!C$2:C$601,$AA94)))</f>
        <v/>
      </c>
      <c r="D94">
        <f>IF($AA94="","",IF(INDEX('Per Invoice'!D$2:D$601,$AA94)="","",INDEX('Per Invoice'!D$2:D$601,$AA94)))</f>
        <v/>
      </c>
      <c r="E94" s="14">
        <f>IF($AA94="","",IF(INDEX('Per Invoice'!E$2:E$601,$AA94)="","",INDEX('Per Invoice'!E$2:E$601,$AA94)))</f>
        <v/>
      </c>
      <c r="F94">
        <f>IF($AA94="","",IF(INDEX('Per Invoice'!F$2:F$601,$AA94)="","",INDEX('Per Invoice'!F$2:F$601,$AA94)))</f>
        <v/>
      </c>
      <c r="G94">
        <f>IF($AA94="","",IF(INDEX('Per Invoice'!G$2:G$601,$AA94)="","",INDEX('Per Invoice'!G$2:G$601,$AA94)))</f>
        <v/>
      </c>
      <c r="H94">
        <f>IF($AA94="","",IF(INDEX('Per Invoice'!H$2:H$601,$AA94)="","",INDEX('Per Invoice'!H$2:H$601,$AA94)))</f>
        <v/>
      </c>
      <c r="I94">
        <f>IF($AA94="","",IF(INDEX('Per Invoice'!I$2:I$601,$AA94)="","",INDEX('Per Invoice'!I$2:I$601,$AA94)))</f>
        <v/>
      </c>
      <c r="J94">
        <f>IF($AA94="","",IF(INDEX('Per Invoice'!J$2:J$601,$AA94)="","",INDEX('Per Invoice'!J$2:J$601,$AA94)))</f>
        <v/>
      </c>
      <c r="K94" s="7">
        <f>IF($AA94="","",IF(INDEX('Per Invoice'!K$2:K$601,$AA94)="","",INDEX('Per Invoice'!K$2:K$601,$AA94)))</f>
        <v/>
      </c>
      <c r="L94">
        <f>IF($AA94="","",IF(INDEX('Per Invoice'!L$2:L$601,$AA94)="","",INDEX('Per Invoice'!L$2:L$601,$AA94)))</f>
        <v/>
      </c>
      <c r="M94">
        <f>IF($AA94="","",IF(INDEX('Per Invoice'!M$2:M$601,$AA94)="","",INDEX('Per Invoice'!M$2:M$601,$AA94)))</f>
        <v/>
      </c>
      <c r="N94">
        <f>IF($AA94="","",IF(INDEX('Per Invoice'!N$2:N$601,$AA94)="","",INDEX('Per Invoice'!N$2:N$601,$AA94)))</f>
        <v/>
      </c>
      <c r="O94" s="7">
        <f>IF($AA94="","",IF(INDEX('Per Invoice'!O$2:O$601,$AA94)="","",INDEX('Per Invoice'!O$2:O$601,$AA94)))</f>
        <v/>
      </c>
      <c r="P94" s="7">
        <f>IF($AA94="","",IF(INDEX('Per Invoice'!P$2:P$601,$AA94)="","",INDEX('Per Invoice'!P$2:P$601,$AA94)))</f>
        <v/>
      </c>
      <c r="Q94">
        <f>IF($AA94="","",IF(INDEX('Per Invoice'!Q$2:Q$601,$AA94)="","",INDEX('Per Invoice'!Q$2:Q$601,$AA94)))</f>
        <v/>
      </c>
      <c r="R94" s="7">
        <f>IF($AA94="","",IF(INDEX('Per Invoice'!R$2:R$601,$AA94)="","",INDEX('Per Invoice'!R$2:R$601,$AA94)))</f>
        <v/>
      </c>
      <c r="S94" s="7">
        <f>IF($AA94="","",IF(INDEX('Per Invoice'!S$2:S$601,$AA94)="","",INDEX('Per Invoice'!S$2:S$601,$AA94)))</f>
        <v/>
      </c>
      <c r="T94">
        <f>IF($AA94="","",IF(INDEX('Per Invoice'!T$2:T$601,$AA94)="","",INDEX('Per Invoice'!T$2:T$601,$AA94)))</f>
        <v/>
      </c>
      <c r="U94" s="7">
        <f>IF($AA94="","",IF(INDEX('Per Invoice'!U$2:U$601,$AA94)="","",INDEX('Per Invoice'!U$2:U$601,$AA94)))</f>
        <v/>
      </c>
      <c r="V94" s="7">
        <f>IF($AA94="","",IF(INDEX('Per Invoice'!V$2:V$601,$AA94)="","",INDEX('Per Invoice'!V$2:V$601,$AA94)))</f>
        <v/>
      </c>
      <c r="W94" s="7">
        <f>IF($AA94="","",IF(INDEX('Per Invoice'!W$2:W$601,$AA94)="","",INDEX('Per Invoice'!W$2:W$601,$AA94)))</f>
        <v/>
      </c>
      <c r="X94" s="7">
        <f>IF($AA94="","",IF(INDEX('Per Invoice'!X$2:X$601,$AA94)="","",INDEX('Per Invoice'!X$2:X$601,$AA94)))</f>
        <v/>
      </c>
      <c r="Y94" s="7">
        <f>IF($AA94="","",IF(INDEX('Per Invoice'!Y$2:Y$601,$AA94)="","",INDEX('Per Invoice'!Y$2:Y$601,$AA94)))</f>
        <v/>
      </c>
      <c r="Z94" s="7">
        <f>IF($AA94="","",IF(INDEX('Per Invoice'!Z$2:Z$601,$AA94)="","",INDEX('Per Invoice'!Z$2:Z$601,$AA94)))</f>
        <v/>
      </c>
      <c r="AA94" s="16">
        <f>IFERROR(MATCH(Settings!$C$28&amp;"|"&amp;ROWS($AA$2:$AA94),'Per Invoice'!$AC$2:$AC$601,0),"")</f>
        <v/>
      </c>
    </row>
    <row r="95">
      <c r="A95">
        <f>IF($AA95="","",IF(INDEX('Per Invoice'!A$2:A$601,$AA95)="","",INDEX('Per Invoice'!A$2:A$601,$AA95)))</f>
        <v/>
      </c>
      <c r="B95">
        <f>IF($AA95="","",IF(INDEX('Per Invoice'!B$2:B$601,$AA95)="","",INDEX('Per Invoice'!B$2:B$601,$AA95)))</f>
        <v/>
      </c>
      <c r="C95">
        <f>IF($AA95="","",IF(INDEX('Per Invoice'!C$2:C$601,$AA95)="","",INDEX('Per Invoice'!C$2:C$601,$AA95)))</f>
        <v/>
      </c>
      <c r="D95">
        <f>IF($AA95="","",IF(INDEX('Per Invoice'!D$2:D$601,$AA95)="","",INDEX('Per Invoice'!D$2:D$601,$AA95)))</f>
        <v/>
      </c>
      <c r="E95" s="14">
        <f>IF($AA95="","",IF(INDEX('Per Invoice'!E$2:E$601,$AA95)="","",INDEX('Per Invoice'!E$2:E$601,$AA95)))</f>
        <v/>
      </c>
      <c r="F95">
        <f>IF($AA95="","",IF(INDEX('Per Invoice'!F$2:F$601,$AA95)="","",INDEX('Per Invoice'!F$2:F$601,$AA95)))</f>
        <v/>
      </c>
      <c r="G95">
        <f>IF($AA95="","",IF(INDEX('Per Invoice'!G$2:G$601,$AA95)="","",INDEX('Per Invoice'!G$2:G$601,$AA95)))</f>
        <v/>
      </c>
      <c r="H95">
        <f>IF($AA95="","",IF(INDEX('Per Invoice'!H$2:H$601,$AA95)="","",INDEX('Per Invoice'!H$2:H$601,$AA95)))</f>
        <v/>
      </c>
      <c r="I95">
        <f>IF($AA95="","",IF(INDEX('Per Invoice'!I$2:I$601,$AA95)="","",INDEX('Per Invoice'!I$2:I$601,$AA95)))</f>
        <v/>
      </c>
      <c r="J95">
        <f>IF($AA95="","",IF(INDEX('Per Invoice'!J$2:J$601,$AA95)="","",INDEX('Per Invoice'!J$2:J$601,$AA95)))</f>
        <v/>
      </c>
      <c r="K95" s="7">
        <f>IF($AA95="","",IF(INDEX('Per Invoice'!K$2:K$601,$AA95)="","",INDEX('Per Invoice'!K$2:K$601,$AA95)))</f>
        <v/>
      </c>
      <c r="L95">
        <f>IF($AA95="","",IF(INDEX('Per Invoice'!L$2:L$601,$AA95)="","",INDEX('Per Invoice'!L$2:L$601,$AA95)))</f>
        <v/>
      </c>
      <c r="M95">
        <f>IF($AA95="","",IF(INDEX('Per Invoice'!M$2:M$601,$AA95)="","",INDEX('Per Invoice'!M$2:M$601,$AA95)))</f>
        <v/>
      </c>
      <c r="N95">
        <f>IF($AA95="","",IF(INDEX('Per Invoice'!N$2:N$601,$AA95)="","",INDEX('Per Invoice'!N$2:N$601,$AA95)))</f>
        <v/>
      </c>
      <c r="O95" s="7">
        <f>IF($AA95="","",IF(INDEX('Per Invoice'!O$2:O$601,$AA95)="","",INDEX('Per Invoice'!O$2:O$601,$AA95)))</f>
        <v/>
      </c>
      <c r="P95" s="7">
        <f>IF($AA95="","",IF(INDEX('Per Invoice'!P$2:P$601,$AA95)="","",INDEX('Per Invoice'!P$2:P$601,$AA95)))</f>
        <v/>
      </c>
      <c r="Q95">
        <f>IF($AA95="","",IF(INDEX('Per Invoice'!Q$2:Q$601,$AA95)="","",INDEX('Per Invoice'!Q$2:Q$601,$AA95)))</f>
        <v/>
      </c>
      <c r="R95" s="7">
        <f>IF($AA95="","",IF(INDEX('Per Invoice'!R$2:R$601,$AA95)="","",INDEX('Per Invoice'!R$2:R$601,$AA95)))</f>
        <v/>
      </c>
      <c r="S95" s="7">
        <f>IF($AA95="","",IF(INDEX('Per Invoice'!S$2:S$601,$AA95)="","",INDEX('Per Invoice'!S$2:S$601,$AA95)))</f>
        <v/>
      </c>
      <c r="T95">
        <f>IF($AA95="","",IF(INDEX('Per Invoice'!T$2:T$601,$AA95)="","",INDEX('Per Invoice'!T$2:T$601,$AA95)))</f>
        <v/>
      </c>
      <c r="U95" s="7">
        <f>IF($AA95="","",IF(INDEX('Per Invoice'!U$2:U$601,$AA95)="","",INDEX('Per Invoice'!U$2:U$601,$AA95)))</f>
        <v/>
      </c>
      <c r="V95" s="7">
        <f>IF($AA95="","",IF(INDEX('Per Invoice'!V$2:V$601,$AA95)="","",INDEX('Per Invoice'!V$2:V$601,$AA95)))</f>
        <v/>
      </c>
      <c r="W95" s="7">
        <f>IF($AA95="","",IF(INDEX('Per Invoice'!W$2:W$601,$AA95)="","",INDEX('Per Invoice'!W$2:W$601,$AA95)))</f>
        <v/>
      </c>
      <c r="X95" s="7">
        <f>IF($AA95="","",IF(INDEX('Per Invoice'!X$2:X$601,$AA95)="","",INDEX('Per Invoice'!X$2:X$601,$AA95)))</f>
        <v/>
      </c>
      <c r="Y95" s="7">
        <f>IF($AA95="","",IF(INDEX('Per Invoice'!Y$2:Y$601,$AA95)="","",INDEX('Per Invoice'!Y$2:Y$601,$AA95)))</f>
        <v/>
      </c>
      <c r="Z95" s="7">
        <f>IF($AA95="","",IF(INDEX('Per Invoice'!Z$2:Z$601,$AA95)="","",INDEX('Per Invoice'!Z$2:Z$601,$AA95)))</f>
        <v/>
      </c>
      <c r="AA95" s="16">
        <f>IFERROR(MATCH(Settings!$C$28&amp;"|"&amp;ROWS($AA$2:$AA95),'Per Invoice'!$AC$2:$AC$601,0),"")</f>
        <v/>
      </c>
    </row>
    <row r="96">
      <c r="A96">
        <f>IF($AA96="","",IF(INDEX('Per Invoice'!A$2:A$601,$AA96)="","",INDEX('Per Invoice'!A$2:A$601,$AA96)))</f>
        <v/>
      </c>
      <c r="B96">
        <f>IF($AA96="","",IF(INDEX('Per Invoice'!B$2:B$601,$AA96)="","",INDEX('Per Invoice'!B$2:B$601,$AA96)))</f>
        <v/>
      </c>
      <c r="C96">
        <f>IF($AA96="","",IF(INDEX('Per Invoice'!C$2:C$601,$AA96)="","",INDEX('Per Invoice'!C$2:C$601,$AA96)))</f>
        <v/>
      </c>
      <c r="D96">
        <f>IF($AA96="","",IF(INDEX('Per Invoice'!D$2:D$601,$AA96)="","",INDEX('Per Invoice'!D$2:D$601,$AA96)))</f>
        <v/>
      </c>
      <c r="E96" s="14">
        <f>IF($AA96="","",IF(INDEX('Per Invoice'!E$2:E$601,$AA96)="","",INDEX('Per Invoice'!E$2:E$601,$AA96)))</f>
        <v/>
      </c>
      <c r="F96">
        <f>IF($AA96="","",IF(INDEX('Per Invoice'!F$2:F$601,$AA96)="","",INDEX('Per Invoice'!F$2:F$601,$AA96)))</f>
        <v/>
      </c>
      <c r="G96">
        <f>IF($AA96="","",IF(INDEX('Per Invoice'!G$2:G$601,$AA96)="","",INDEX('Per Invoice'!G$2:G$601,$AA96)))</f>
        <v/>
      </c>
      <c r="H96">
        <f>IF($AA96="","",IF(INDEX('Per Invoice'!H$2:H$601,$AA96)="","",INDEX('Per Invoice'!H$2:H$601,$AA96)))</f>
        <v/>
      </c>
      <c r="I96">
        <f>IF($AA96="","",IF(INDEX('Per Invoice'!I$2:I$601,$AA96)="","",INDEX('Per Invoice'!I$2:I$601,$AA96)))</f>
        <v/>
      </c>
      <c r="J96">
        <f>IF($AA96="","",IF(INDEX('Per Invoice'!J$2:J$601,$AA96)="","",INDEX('Per Invoice'!J$2:J$601,$AA96)))</f>
        <v/>
      </c>
      <c r="K96" s="7">
        <f>IF($AA96="","",IF(INDEX('Per Invoice'!K$2:K$601,$AA96)="","",INDEX('Per Invoice'!K$2:K$601,$AA96)))</f>
        <v/>
      </c>
      <c r="L96">
        <f>IF($AA96="","",IF(INDEX('Per Invoice'!L$2:L$601,$AA96)="","",INDEX('Per Invoice'!L$2:L$601,$AA96)))</f>
        <v/>
      </c>
      <c r="M96">
        <f>IF($AA96="","",IF(INDEX('Per Invoice'!M$2:M$601,$AA96)="","",INDEX('Per Invoice'!M$2:M$601,$AA96)))</f>
        <v/>
      </c>
      <c r="N96">
        <f>IF($AA96="","",IF(INDEX('Per Invoice'!N$2:N$601,$AA96)="","",INDEX('Per Invoice'!N$2:N$601,$AA96)))</f>
        <v/>
      </c>
      <c r="O96" s="7">
        <f>IF($AA96="","",IF(INDEX('Per Invoice'!O$2:O$601,$AA96)="","",INDEX('Per Invoice'!O$2:O$601,$AA96)))</f>
        <v/>
      </c>
      <c r="P96" s="7">
        <f>IF($AA96="","",IF(INDEX('Per Invoice'!P$2:P$601,$AA96)="","",INDEX('Per Invoice'!P$2:P$601,$AA96)))</f>
        <v/>
      </c>
      <c r="Q96">
        <f>IF($AA96="","",IF(INDEX('Per Invoice'!Q$2:Q$601,$AA96)="","",INDEX('Per Invoice'!Q$2:Q$601,$AA96)))</f>
        <v/>
      </c>
      <c r="R96" s="7">
        <f>IF($AA96="","",IF(INDEX('Per Invoice'!R$2:R$601,$AA96)="","",INDEX('Per Invoice'!R$2:R$601,$AA96)))</f>
        <v/>
      </c>
      <c r="S96" s="7">
        <f>IF($AA96="","",IF(INDEX('Per Invoice'!S$2:S$601,$AA96)="","",INDEX('Per Invoice'!S$2:S$601,$AA96)))</f>
        <v/>
      </c>
      <c r="T96">
        <f>IF($AA96="","",IF(INDEX('Per Invoice'!T$2:T$601,$AA96)="","",INDEX('Per Invoice'!T$2:T$601,$AA96)))</f>
        <v/>
      </c>
      <c r="U96" s="7">
        <f>IF($AA96="","",IF(INDEX('Per Invoice'!U$2:U$601,$AA96)="","",INDEX('Per Invoice'!U$2:U$601,$AA96)))</f>
        <v/>
      </c>
      <c r="V96" s="7">
        <f>IF($AA96="","",IF(INDEX('Per Invoice'!V$2:V$601,$AA96)="","",INDEX('Per Invoice'!V$2:V$601,$AA96)))</f>
        <v/>
      </c>
      <c r="W96" s="7">
        <f>IF($AA96="","",IF(INDEX('Per Invoice'!W$2:W$601,$AA96)="","",INDEX('Per Invoice'!W$2:W$601,$AA96)))</f>
        <v/>
      </c>
      <c r="X96" s="7">
        <f>IF($AA96="","",IF(INDEX('Per Invoice'!X$2:X$601,$AA96)="","",INDEX('Per Invoice'!X$2:X$601,$AA96)))</f>
        <v/>
      </c>
      <c r="Y96" s="7">
        <f>IF($AA96="","",IF(INDEX('Per Invoice'!Y$2:Y$601,$AA96)="","",INDEX('Per Invoice'!Y$2:Y$601,$AA96)))</f>
        <v/>
      </c>
      <c r="Z96" s="7">
        <f>IF($AA96="","",IF(INDEX('Per Invoice'!Z$2:Z$601,$AA96)="","",INDEX('Per Invoice'!Z$2:Z$601,$AA96)))</f>
        <v/>
      </c>
      <c r="AA96" s="16">
        <f>IFERROR(MATCH(Settings!$C$28&amp;"|"&amp;ROWS($AA$2:$AA96),'Per Invoice'!$AC$2:$AC$601,0),"")</f>
        <v/>
      </c>
    </row>
    <row r="97">
      <c r="A97">
        <f>IF($AA97="","",IF(INDEX('Per Invoice'!A$2:A$601,$AA97)="","",INDEX('Per Invoice'!A$2:A$601,$AA97)))</f>
        <v/>
      </c>
      <c r="B97">
        <f>IF($AA97="","",IF(INDEX('Per Invoice'!B$2:B$601,$AA97)="","",INDEX('Per Invoice'!B$2:B$601,$AA97)))</f>
        <v/>
      </c>
      <c r="C97">
        <f>IF($AA97="","",IF(INDEX('Per Invoice'!C$2:C$601,$AA97)="","",INDEX('Per Invoice'!C$2:C$601,$AA97)))</f>
        <v/>
      </c>
      <c r="D97">
        <f>IF($AA97="","",IF(INDEX('Per Invoice'!D$2:D$601,$AA97)="","",INDEX('Per Invoice'!D$2:D$601,$AA97)))</f>
        <v/>
      </c>
      <c r="E97" s="14">
        <f>IF($AA97="","",IF(INDEX('Per Invoice'!E$2:E$601,$AA97)="","",INDEX('Per Invoice'!E$2:E$601,$AA97)))</f>
        <v/>
      </c>
      <c r="F97">
        <f>IF($AA97="","",IF(INDEX('Per Invoice'!F$2:F$601,$AA97)="","",INDEX('Per Invoice'!F$2:F$601,$AA97)))</f>
        <v/>
      </c>
      <c r="G97">
        <f>IF($AA97="","",IF(INDEX('Per Invoice'!G$2:G$601,$AA97)="","",INDEX('Per Invoice'!G$2:G$601,$AA97)))</f>
        <v/>
      </c>
      <c r="H97">
        <f>IF($AA97="","",IF(INDEX('Per Invoice'!H$2:H$601,$AA97)="","",INDEX('Per Invoice'!H$2:H$601,$AA97)))</f>
        <v/>
      </c>
      <c r="I97">
        <f>IF($AA97="","",IF(INDEX('Per Invoice'!I$2:I$601,$AA97)="","",INDEX('Per Invoice'!I$2:I$601,$AA97)))</f>
        <v/>
      </c>
      <c r="J97">
        <f>IF($AA97="","",IF(INDEX('Per Invoice'!J$2:J$601,$AA97)="","",INDEX('Per Invoice'!J$2:J$601,$AA97)))</f>
        <v/>
      </c>
      <c r="K97" s="7">
        <f>IF($AA97="","",IF(INDEX('Per Invoice'!K$2:K$601,$AA97)="","",INDEX('Per Invoice'!K$2:K$601,$AA97)))</f>
        <v/>
      </c>
      <c r="L97">
        <f>IF($AA97="","",IF(INDEX('Per Invoice'!L$2:L$601,$AA97)="","",INDEX('Per Invoice'!L$2:L$601,$AA97)))</f>
        <v/>
      </c>
      <c r="M97">
        <f>IF($AA97="","",IF(INDEX('Per Invoice'!M$2:M$601,$AA97)="","",INDEX('Per Invoice'!M$2:M$601,$AA97)))</f>
        <v/>
      </c>
      <c r="N97">
        <f>IF($AA97="","",IF(INDEX('Per Invoice'!N$2:N$601,$AA97)="","",INDEX('Per Invoice'!N$2:N$601,$AA97)))</f>
        <v/>
      </c>
      <c r="O97" s="7">
        <f>IF($AA97="","",IF(INDEX('Per Invoice'!O$2:O$601,$AA97)="","",INDEX('Per Invoice'!O$2:O$601,$AA97)))</f>
        <v/>
      </c>
      <c r="P97" s="7">
        <f>IF($AA97="","",IF(INDEX('Per Invoice'!P$2:P$601,$AA97)="","",INDEX('Per Invoice'!P$2:P$601,$AA97)))</f>
        <v/>
      </c>
      <c r="Q97">
        <f>IF($AA97="","",IF(INDEX('Per Invoice'!Q$2:Q$601,$AA97)="","",INDEX('Per Invoice'!Q$2:Q$601,$AA97)))</f>
        <v/>
      </c>
      <c r="R97" s="7">
        <f>IF($AA97="","",IF(INDEX('Per Invoice'!R$2:R$601,$AA97)="","",INDEX('Per Invoice'!R$2:R$601,$AA97)))</f>
        <v/>
      </c>
      <c r="S97" s="7">
        <f>IF($AA97="","",IF(INDEX('Per Invoice'!S$2:S$601,$AA97)="","",INDEX('Per Invoice'!S$2:S$601,$AA97)))</f>
        <v/>
      </c>
      <c r="T97">
        <f>IF($AA97="","",IF(INDEX('Per Invoice'!T$2:T$601,$AA97)="","",INDEX('Per Invoice'!T$2:T$601,$AA97)))</f>
        <v/>
      </c>
      <c r="U97" s="7">
        <f>IF($AA97="","",IF(INDEX('Per Invoice'!U$2:U$601,$AA97)="","",INDEX('Per Invoice'!U$2:U$601,$AA97)))</f>
        <v/>
      </c>
      <c r="V97" s="7">
        <f>IF($AA97="","",IF(INDEX('Per Invoice'!V$2:V$601,$AA97)="","",INDEX('Per Invoice'!V$2:V$601,$AA97)))</f>
        <v/>
      </c>
      <c r="W97" s="7">
        <f>IF($AA97="","",IF(INDEX('Per Invoice'!W$2:W$601,$AA97)="","",INDEX('Per Invoice'!W$2:W$601,$AA97)))</f>
        <v/>
      </c>
      <c r="X97" s="7">
        <f>IF($AA97="","",IF(INDEX('Per Invoice'!X$2:X$601,$AA97)="","",INDEX('Per Invoice'!X$2:X$601,$AA97)))</f>
        <v/>
      </c>
      <c r="Y97" s="7">
        <f>IF($AA97="","",IF(INDEX('Per Invoice'!Y$2:Y$601,$AA97)="","",INDEX('Per Invoice'!Y$2:Y$601,$AA97)))</f>
        <v/>
      </c>
      <c r="Z97" s="7">
        <f>IF($AA97="","",IF(INDEX('Per Invoice'!Z$2:Z$601,$AA97)="","",INDEX('Per Invoice'!Z$2:Z$601,$AA97)))</f>
        <v/>
      </c>
      <c r="AA97" s="16">
        <f>IFERROR(MATCH(Settings!$C$28&amp;"|"&amp;ROWS($AA$2:$AA97),'Per Invoice'!$AC$2:$AC$601,0),"")</f>
        <v/>
      </c>
    </row>
    <row r="98">
      <c r="A98">
        <f>IF($AA98="","",IF(INDEX('Per Invoice'!A$2:A$601,$AA98)="","",INDEX('Per Invoice'!A$2:A$601,$AA98)))</f>
        <v/>
      </c>
      <c r="B98">
        <f>IF($AA98="","",IF(INDEX('Per Invoice'!B$2:B$601,$AA98)="","",INDEX('Per Invoice'!B$2:B$601,$AA98)))</f>
        <v/>
      </c>
      <c r="C98">
        <f>IF($AA98="","",IF(INDEX('Per Invoice'!C$2:C$601,$AA98)="","",INDEX('Per Invoice'!C$2:C$601,$AA98)))</f>
        <v/>
      </c>
      <c r="D98">
        <f>IF($AA98="","",IF(INDEX('Per Invoice'!D$2:D$601,$AA98)="","",INDEX('Per Invoice'!D$2:D$601,$AA98)))</f>
        <v/>
      </c>
      <c r="E98" s="14">
        <f>IF($AA98="","",IF(INDEX('Per Invoice'!E$2:E$601,$AA98)="","",INDEX('Per Invoice'!E$2:E$601,$AA98)))</f>
        <v/>
      </c>
      <c r="F98">
        <f>IF($AA98="","",IF(INDEX('Per Invoice'!F$2:F$601,$AA98)="","",INDEX('Per Invoice'!F$2:F$601,$AA98)))</f>
        <v/>
      </c>
      <c r="G98">
        <f>IF($AA98="","",IF(INDEX('Per Invoice'!G$2:G$601,$AA98)="","",INDEX('Per Invoice'!G$2:G$601,$AA98)))</f>
        <v/>
      </c>
      <c r="H98">
        <f>IF($AA98="","",IF(INDEX('Per Invoice'!H$2:H$601,$AA98)="","",INDEX('Per Invoice'!H$2:H$601,$AA98)))</f>
        <v/>
      </c>
      <c r="I98">
        <f>IF($AA98="","",IF(INDEX('Per Invoice'!I$2:I$601,$AA98)="","",INDEX('Per Invoice'!I$2:I$601,$AA98)))</f>
        <v/>
      </c>
      <c r="J98">
        <f>IF($AA98="","",IF(INDEX('Per Invoice'!J$2:J$601,$AA98)="","",INDEX('Per Invoice'!J$2:J$601,$AA98)))</f>
        <v/>
      </c>
      <c r="K98" s="7">
        <f>IF($AA98="","",IF(INDEX('Per Invoice'!K$2:K$601,$AA98)="","",INDEX('Per Invoice'!K$2:K$601,$AA98)))</f>
        <v/>
      </c>
      <c r="L98">
        <f>IF($AA98="","",IF(INDEX('Per Invoice'!L$2:L$601,$AA98)="","",INDEX('Per Invoice'!L$2:L$601,$AA98)))</f>
        <v/>
      </c>
      <c r="M98">
        <f>IF($AA98="","",IF(INDEX('Per Invoice'!M$2:M$601,$AA98)="","",INDEX('Per Invoice'!M$2:M$601,$AA98)))</f>
        <v/>
      </c>
      <c r="N98">
        <f>IF($AA98="","",IF(INDEX('Per Invoice'!N$2:N$601,$AA98)="","",INDEX('Per Invoice'!N$2:N$601,$AA98)))</f>
        <v/>
      </c>
      <c r="O98" s="7">
        <f>IF($AA98="","",IF(INDEX('Per Invoice'!O$2:O$601,$AA98)="","",INDEX('Per Invoice'!O$2:O$601,$AA98)))</f>
        <v/>
      </c>
      <c r="P98" s="7">
        <f>IF($AA98="","",IF(INDEX('Per Invoice'!P$2:P$601,$AA98)="","",INDEX('Per Invoice'!P$2:P$601,$AA98)))</f>
        <v/>
      </c>
      <c r="Q98">
        <f>IF($AA98="","",IF(INDEX('Per Invoice'!Q$2:Q$601,$AA98)="","",INDEX('Per Invoice'!Q$2:Q$601,$AA98)))</f>
        <v/>
      </c>
      <c r="R98" s="7">
        <f>IF($AA98="","",IF(INDEX('Per Invoice'!R$2:R$601,$AA98)="","",INDEX('Per Invoice'!R$2:R$601,$AA98)))</f>
        <v/>
      </c>
      <c r="S98" s="7">
        <f>IF($AA98="","",IF(INDEX('Per Invoice'!S$2:S$601,$AA98)="","",INDEX('Per Invoice'!S$2:S$601,$AA98)))</f>
        <v/>
      </c>
      <c r="T98">
        <f>IF($AA98="","",IF(INDEX('Per Invoice'!T$2:T$601,$AA98)="","",INDEX('Per Invoice'!T$2:T$601,$AA98)))</f>
        <v/>
      </c>
      <c r="U98" s="7">
        <f>IF($AA98="","",IF(INDEX('Per Invoice'!U$2:U$601,$AA98)="","",INDEX('Per Invoice'!U$2:U$601,$AA98)))</f>
        <v/>
      </c>
      <c r="V98" s="7">
        <f>IF($AA98="","",IF(INDEX('Per Invoice'!V$2:V$601,$AA98)="","",INDEX('Per Invoice'!V$2:V$601,$AA98)))</f>
        <v/>
      </c>
      <c r="W98" s="7">
        <f>IF($AA98="","",IF(INDEX('Per Invoice'!W$2:W$601,$AA98)="","",INDEX('Per Invoice'!W$2:W$601,$AA98)))</f>
        <v/>
      </c>
      <c r="X98" s="7">
        <f>IF($AA98="","",IF(INDEX('Per Invoice'!X$2:X$601,$AA98)="","",INDEX('Per Invoice'!X$2:X$601,$AA98)))</f>
        <v/>
      </c>
      <c r="Y98" s="7">
        <f>IF($AA98="","",IF(INDEX('Per Invoice'!Y$2:Y$601,$AA98)="","",INDEX('Per Invoice'!Y$2:Y$601,$AA98)))</f>
        <v/>
      </c>
      <c r="Z98" s="7">
        <f>IF($AA98="","",IF(INDEX('Per Invoice'!Z$2:Z$601,$AA98)="","",INDEX('Per Invoice'!Z$2:Z$601,$AA98)))</f>
        <v/>
      </c>
      <c r="AA98" s="16">
        <f>IFERROR(MATCH(Settings!$C$28&amp;"|"&amp;ROWS($AA$2:$AA98),'Per Invoice'!$AC$2:$AC$601,0),"")</f>
        <v/>
      </c>
    </row>
    <row r="99">
      <c r="A99">
        <f>IF($AA99="","",IF(INDEX('Per Invoice'!A$2:A$601,$AA99)="","",INDEX('Per Invoice'!A$2:A$601,$AA99)))</f>
        <v/>
      </c>
      <c r="B99">
        <f>IF($AA99="","",IF(INDEX('Per Invoice'!B$2:B$601,$AA99)="","",INDEX('Per Invoice'!B$2:B$601,$AA99)))</f>
        <v/>
      </c>
      <c r="C99">
        <f>IF($AA99="","",IF(INDEX('Per Invoice'!C$2:C$601,$AA99)="","",INDEX('Per Invoice'!C$2:C$601,$AA99)))</f>
        <v/>
      </c>
      <c r="D99">
        <f>IF($AA99="","",IF(INDEX('Per Invoice'!D$2:D$601,$AA99)="","",INDEX('Per Invoice'!D$2:D$601,$AA99)))</f>
        <v/>
      </c>
      <c r="E99" s="14">
        <f>IF($AA99="","",IF(INDEX('Per Invoice'!E$2:E$601,$AA99)="","",INDEX('Per Invoice'!E$2:E$601,$AA99)))</f>
        <v/>
      </c>
      <c r="F99">
        <f>IF($AA99="","",IF(INDEX('Per Invoice'!F$2:F$601,$AA99)="","",INDEX('Per Invoice'!F$2:F$601,$AA99)))</f>
        <v/>
      </c>
      <c r="G99">
        <f>IF($AA99="","",IF(INDEX('Per Invoice'!G$2:G$601,$AA99)="","",INDEX('Per Invoice'!G$2:G$601,$AA99)))</f>
        <v/>
      </c>
      <c r="H99">
        <f>IF($AA99="","",IF(INDEX('Per Invoice'!H$2:H$601,$AA99)="","",INDEX('Per Invoice'!H$2:H$601,$AA99)))</f>
        <v/>
      </c>
      <c r="I99">
        <f>IF($AA99="","",IF(INDEX('Per Invoice'!I$2:I$601,$AA99)="","",INDEX('Per Invoice'!I$2:I$601,$AA99)))</f>
        <v/>
      </c>
      <c r="J99">
        <f>IF($AA99="","",IF(INDEX('Per Invoice'!J$2:J$601,$AA99)="","",INDEX('Per Invoice'!J$2:J$601,$AA99)))</f>
        <v/>
      </c>
      <c r="K99" s="7">
        <f>IF($AA99="","",IF(INDEX('Per Invoice'!K$2:K$601,$AA99)="","",INDEX('Per Invoice'!K$2:K$601,$AA99)))</f>
        <v/>
      </c>
      <c r="L99">
        <f>IF($AA99="","",IF(INDEX('Per Invoice'!L$2:L$601,$AA99)="","",INDEX('Per Invoice'!L$2:L$601,$AA99)))</f>
        <v/>
      </c>
      <c r="M99">
        <f>IF($AA99="","",IF(INDEX('Per Invoice'!M$2:M$601,$AA99)="","",INDEX('Per Invoice'!M$2:M$601,$AA99)))</f>
        <v/>
      </c>
      <c r="N99">
        <f>IF($AA99="","",IF(INDEX('Per Invoice'!N$2:N$601,$AA99)="","",INDEX('Per Invoice'!N$2:N$601,$AA99)))</f>
        <v/>
      </c>
      <c r="O99" s="7">
        <f>IF($AA99="","",IF(INDEX('Per Invoice'!O$2:O$601,$AA99)="","",INDEX('Per Invoice'!O$2:O$601,$AA99)))</f>
        <v/>
      </c>
      <c r="P99" s="7">
        <f>IF($AA99="","",IF(INDEX('Per Invoice'!P$2:P$601,$AA99)="","",INDEX('Per Invoice'!P$2:P$601,$AA99)))</f>
        <v/>
      </c>
      <c r="Q99">
        <f>IF($AA99="","",IF(INDEX('Per Invoice'!Q$2:Q$601,$AA99)="","",INDEX('Per Invoice'!Q$2:Q$601,$AA99)))</f>
        <v/>
      </c>
      <c r="R99" s="7">
        <f>IF($AA99="","",IF(INDEX('Per Invoice'!R$2:R$601,$AA99)="","",INDEX('Per Invoice'!R$2:R$601,$AA99)))</f>
        <v/>
      </c>
      <c r="S99" s="7">
        <f>IF($AA99="","",IF(INDEX('Per Invoice'!S$2:S$601,$AA99)="","",INDEX('Per Invoice'!S$2:S$601,$AA99)))</f>
        <v/>
      </c>
      <c r="T99">
        <f>IF($AA99="","",IF(INDEX('Per Invoice'!T$2:T$601,$AA99)="","",INDEX('Per Invoice'!T$2:T$601,$AA99)))</f>
        <v/>
      </c>
      <c r="U99" s="7">
        <f>IF($AA99="","",IF(INDEX('Per Invoice'!U$2:U$601,$AA99)="","",INDEX('Per Invoice'!U$2:U$601,$AA99)))</f>
        <v/>
      </c>
      <c r="V99" s="7">
        <f>IF($AA99="","",IF(INDEX('Per Invoice'!V$2:V$601,$AA99)="","",INDEX('Per Invoice'!V$2:V$601,$AA99)))</f>
        <v/>
      </c>
      <c r="W99" s="7">
        <f>IF($AA99="","",IF(INDEX('Per Invoice'!W$2:W$601,$AA99)="","",INDEX('Per Invoice'!W$2:W$601,$AA99)))</f>
        <v/>
      </c>
      <c r="X99" s="7">
        <f>IF($AA99="","",IF(INDEX('Per Invoice'!X$2:X$601,$AA99)="","",INDEX('Per Invoice'!X$2:X$601,$AA99)))</f>
        <v/>
      </c>
      <c r="Y99" s="7">
        <f>IF($AA99="","",IF(INDEX('Per Invoice'!Y$2:Y$601,$AA99)="","",INDEX('Per Invoice'!Y$2:Y$601,$AA99)))</f>
        <v/>
      </c>
      <c r="Z99" s="7">
        <f>IF($AA99="","",IF(INDEX('Per Invoice'!Z$2:Z$601,$AA99)="","",INDEX('Per Invoice'!Z$2:Z$601,$AA99)))</f>
        <v/>
      </c>
      <c r="AA99" s="16">
        <f>IFERROR(MATCH(Settings!$C$28&amp;"|"&amp;ROWS($AA$2:$AA99),'Per Invoice'!$AC$2:$AC$601,0),"")</f>
        <v/>
      </c>
    </row>
    <row r="100">
      <c r="A100">
        <f>IF($AA100="","",IF(INDEX('Per Invoice'!A$2:A$601,$AA100)="","",INDEX('Per Invoice'!A$2:A$601,$AA100)))</f>
        <v/>
      </c>
      <c r="B100">
        <f>IF($AA100="","",IF(INDEX('Per Invoice'!B$2:B$601,$AA100)="","",INDEX('Per Invoice'!B$2:B$601,$AA100)))</f>
        <v/>
      </c>
      <c r="C100">
        <f>IF($AA100="","",IF(INDEX('Per Invoice'!C$2:C$601,$AA100)="","",INDEX('Per Invoice'!C$2:C$601,$AA100)))</f>
        <v/>
      </c>
      <c r="D100">
        <f>IF($AA100="","",IF(INDEX('Per Invoice'!D$2:D$601,$AA100)="","",INDEX('Per Invoice'!D$2:D$601,$AA100)))</f>
        <v/>
      </c>
      <c r="E100" s="14">
        <f>IF($AA100="","",IF(INDEX('Per Invoice'!E$2:E$601,$AA100)="","",INDEX('Per Invoice'!E$2:E$601,$AA100)))</f>
        <v/>
      </c>
      <c r="F100">
        <f>IF($AA100="","",IF(INDEX('Per Invoice'!F$2:F$601,$AA100)="","",INDEX('Per Invoice'!F$2:F$601,$AA100)))</f>
        <v/>
      </c>
      <c r="G100">
        <f>IF($AA100="","",IF(INDEX('Per Invoice'!G$2:G$601,$AA100)="","",INDEX('Per Invoice'!G$2:G$601,$AA100)))</f>
        <v/>
      </c>
      <c r="H100">
        <f>IF($AA100="","",IF(INDEX('Per Invoice'!H$2:H$601,$AA100)="","",INDEX('Per Invoice'!H$2:H$601,$AA100)))</f>
        <v/>
      </c>
      <c r="I100">
        <f>IF($AA100="","",IF(INDEX('Per Invoice'!I$2:I$601,$AA100)="","",INDEX('Per Invoice'!I$2:I$601,$AA100)))</f>
        <v/>
      </c>
      <c r="J100">
        <f>IF($AA100="","",IF(INDEX('Per Invoice'!J$2:J$601,$AA100)="","",INDEX('Per Invoice'!J$2:J$601,$AA100)))</f>
        <v/>
      </c>
      <c r="K100" s="7">
        <f>IF($AA100="","",IF(INDEX('Per Invoice'!K$2:K$601,$AA100)="","",INDEX('Per Invoice'!K$2:K$601,$AA100)))</f>
        <v/>
      </c>
      <c r="L100">
        <f>IF($AA100="","",IF(INDEX('Per Invoice'!L$2:L$601,$AA100)="","",INDEX('Per Invoice'!L$2:L$601,$AA100)))</f>
        <v/>
      </c>
      <c r="M100">
        <f>IF($AA100="","",IF(INDEX('Per Invoice'!M$2:M$601,$AA100)="","",INDEX('Per Invoice'!M$2:M$601,$AA100)))</f>
        <v/>
      </c>
      <c r="N100">
        <f>IF($AA100="","",IF(INDEX('Per Invoice'!N$2:N$601,$AA100)="","",INDEX('Per Invoice'!N$2:N$601,$AA100)))</f>
        <v/>
      </c>
      <c r="O100" s="7">
        <f>IF($AA100="","",IF(INDEX('Per Invoice'!O$2:O$601,$AA100)="","",INDEX('Per Invoice'!O$2:O$601,$AA100)))</f>
        <v/>
      </c>
      <c r="P100" s="7">
        <f>IF($AA100="","",IF(INDEX('Per Invoice'!P$2:P$601,$AA100)="","",INDEX('Per Invoice'!P$2:P$601,$AA100)))</f>
        <v/>
      </c>
      <c r="Q100">
        <f>IF($AA100="","",IF(INDEX('Per Invoice'!Q$2:Q$601,$AA100)="","",INDEX('Per Invoice'!Q$2:Q$601,$AA100)))</f>
        <v/>
      </c>
      <c r="R100" s="7">
        <f>IF($AA100="","",IF(INDEX('Per Invoice'!R$2:R$601,$AA100)="","",INDEX('Per Invoice'!R$2:R$601,$AA100)))</f>
        <v/>
      </c>
      <c r="S100" s="7">
        <f>IF($AA100="","",IF(INDEX('Per Invoice'!S$2:S$601,$AA100)="","",INDEX('Per Invoice'!S$2:S$601,$AA100)))</f>
        <v/>
      </c>
      <c r="T100">
        <f>IF($AA100="","",IF(INDEX('Per Invoice'!T$2:T$601,$AA100)="","",INDEX('Per Invoice'!T$2:T$601,$AA100)))</f>
        <v/>
      </c>
      <c r="U100" s="7">
        <f>IF($AA100="","",IF(INDEX('Per Invoice'!U$2:U$601,$AA100)="","",INDEX('Per Invoice'!U$2:U$601,$AA100)))</f>
        <v/>
      </c>
      <c r="V100" s="7">
        <f>IF($AA100="","",IF(INDEX('Per Invoice'!V$2:V$601,$AA100)="","",INDEX('Per Invoice'!V$2:V$601,$AA100)))</f>
        <v/>
      </c>
      <c r="W100" s="7">
        <f>IF($AA100="","",IF(INDEX('Per Invoice'!W$2:W$601,$AA100)="","",INDEX('Per Invoice'!W$2:W$601,$AA100)))</f>
        <v/>
      </c>
      <c r="X100" s="7">
        <f>IF($AA100="","",IF(INDEX('Per Invoice'!X$2:X$601,$AA100)="","",INDEX('Per Invoice'!X$2:X$601,$AA100)))</f>
        <v/>
      </c>
      <c r="Y100" s="7">
        <f>IF($AA100="","",IF(INDEX('Per Invoice'!Y$2:Y$601,$AA100)="","",INDEX('Per Invoice'!Y$2:Y$601,$AA100)))</f>
        <v/>
      </c>
      <c r="Z100" s="7">
        <f>IF($AA100="","",IF(INDEX('Per Invoice'!Z$2:Z$601,$AA100)="","",INDEX('Per Invoice'!Z$2:Z$601,$AA100)))</f>
        <v/>
      </c>
      <c r="AA100" s="16">
        <f>IFERROR(MATCH(Settings!$C$28&amp;"|"&amp;ROWS($AA$2:$AA100),'Per Invoice'!$AC$2:$AC$601,0),"")</f>
        <v/>
      </c>
    </row>
    <row r="101">
      <c r="A101">
        <f>IF($AA101="","",IF(INDEX('Per Invoice'!A$2:A$601,$AA101)="","",INDEX('Per Invoice'!A$2:A$601,$AA101)))</f>
        <v/>
      </c>
      <c r="B101">
        <f>IF($AA101="","",IF(INDEX('Per Invoice'!B$2:B$601,$AA101)="","",INDEX('Per Invoice'!B$2:B$601,$AA101)))</f>
        <v/>
      </c>
      <c r="C101">
        <f>IF($AA101="","",IF(INDEX('Per Invoice'!C$2:C$601,$AA101)="","",INDEX('Per Invoice'!C$2:C$601,$AA101)))</f>
        <v/>
      </c>
      <c r="D101">
        <f>IF($AA101="","",IF(INDEX('Per Invoice'!D$2:D$601,$AA101)="","",INDEX('Per Invoice'!D$2:D$601,$AA101)))</f>
        <v/>
      </c>
      <c r="E101" s="14">
        <f>IF($AA101="","",IF(INDEX('Per Invoice'!E$2:E$601,$AA101)="","",INDEX('Per Invoice'!E$2:E$601,$AA101)))</f>
        <v/>
      </c>
      <c r="F101">
        <f>IF($AA101="","",IF(INDEX('Per Invoice'!F$2:F$601,$AA101)="","",INDEX('Per Invoice'!F$2:F$601,$AA101)))</f>
        <v/>
      </c>
      <c r="G101">
        <f>IF($AA101="","",IF(INDEX('Per Invoice'!G$2:G$601,$AA101)="","",INDEX('Per Invoice'!G$2:G$601,$AA101)))</f>
        <v/>
      </c>
      <c r="H101">
        <f>IF($AA101="","",IF(INDEX('Per Invoice'!H$2:H$601,$AA101)="","",INDEX('Per Invoice'!H$2:H$601,$AA101)))</f>
        <v/>
      </c>
      <c r="I101">
        <f>IF($AA101="","",IF(INDEX('Per Invoice'!I$2:I$601,$AA101)="","",INDEX('Per Invoice'!I$2:I$601,$AA101)))</f>
        <v/>
      </c>
      <c r="J101">
        <f>IF($AA101="","",IF(INDEX('Per Invoice'!J$2:J$601,$AA101)="","",INDEX('Per Invoice'!J$2:J$601,$AA101)))</f>
        <v/>
      </c>
      <c r="K101" s="7">
        <f>IF($AA101="","",IF(INDEX('Per Invoice'!K$2:K$601,$AA101)="","",INDEX('Per Invoice'!K$2:K$601,$AA101)))</f>
        <v/>
      </c>
      <c r="L101">
        <f>IF($AA101="","",IF(INDEX('Per Invoice'!L$2:L$601,$AA101)="","",INDEX('Per Invoice'!L$2:L$601,$AA101)))</f>
        <v/>
      </c>
      <c r="M101">
        <f>IF($AA101="","",IF(INDEX('Per Invoice'!M$2:M$601,$AA101)="","",INDEX('Per Invoice'!M$2:M$601,$AA101)))</f>
        <v/>
      </c>
      <c r="N101">
        <f>IF($AA101="","",IF(INDEX('Per Invoice'!N$2:N$601,$AA101)="","",INDEX('Per Invoice'!N$2:N$601,$AA101)))</f>
        <v/>
      </c>
      <c r="O101" s="7">
        <f>IF($AA101="","",IF(INDEX('Per Invoice'!O$2:O$601,$AA101)="","",INDEX('Per Invoice'!O$2:O$601,$AA101)))</f>
        <v/>
      </c>
      <c r="P101" s="7">
        <f>IF($AA101="","",IF(INDEX('Per Invoice'!P$2:P$601,$AA101)="","",INDEX('Per Invoice'!P$2:P$601,$AA101)))</f>
        <v/>
      </c>
      <c r="Q101">
        <f>IF($AA101="","",IF(INDEX('Per Invoice'!Q$2:Q$601,$AA101)="","",INDEX('Per Invoice'!Q$2:Q$601,$AA101)))</f>
        <v/>
      </c>
      <c r="R101" s="7">
        <f>IF($AA101="","",IF(INDEX('Per Invoice'!R$2:R$601,$AA101)="","",INDEX('Per Invoice'!R$2:R$601,$AA101)))</f>
        <v/>
      </c>
      <c r="S101" s="7">
        <f>IF($AA101="","",IF(INDEX('Per Invoice'!S$2:S$601,$AA101)="","",INDEX('Per Invoice'!S$2:S$601,$AA101)))</f>
        <v/>
      </c>
      <c r="T101">
        <f>IF($AA101="","",IF(INDEX('Per Invoice'!T$2:T$601,$AA101)="","",INDEX('Per Invoice'!T$2:T$601,$AA101)))</f>
        <v/>
      </c>
      <c r="U101" s="7">
        <f>IF($AA101="","",IF(INDEX('Per Invoice'!U$2:U$601,$AA101)="","",INDEX('Per Invoice'!U$2:U$601,$AA101)))</f>
        <v/>
      </c>
      <c r="V101" s="7">
        <f>IF($AA101="","",IF(INDEX('Per Invoice'!V$2:V$601,$AA101)="","",INDEX('Per Invoice'!V$2:V$601,$AA101)))</f>
        <v/>
      </c>
      <c r="W101" s="7">
        <f>IF($AA101="","",IF(INDEX('Per Invoice'!W$2:W$601,$AA101)="","",INDEX('Per Invoice'!W$2:W$601,$AA101)))</f>
        <v/>
      </c>
      <c r="X101" s="7">
        <f>IF($AA101="","",IF(INDEX('Per Invoice'!X$2:X$601,$AA101)="","",INDEX('Per Invoice'!X$2:X$601,$AA101)))</f>
        <v/>
      </c>
      <c r="Y101" s="7">
        <f>IF($AA101="","",IF(INDEX('Per Invoice'!Y$2:Y$601,$AA101)="","",INDEX('Per Invoice'!Y$2:Y$601,$AA101)))</f>
        <v/>
      </c>
      <c r="Z101" s="7">
        <f>IF($AA101="","",IF(INDEX('Per Invoice'!Z$2:Z$601,$AA101)="","",INDEX('Per Invoice'!Z$2:Z$601,$AA101)))</f>
        <v/>
      </c>
      <c r="AA101" s="16">
        <f>IFERROR(MATCH(Settings!$C$28&amp;"|"&amp;ROWS($AA$2:$AA101),'Per Invoice'!$AC$2:$AC$601,0),"")</f>
        <v/>
      </c>
    </row>
    <row r="102">
      <c r="A102">
        <f>IF($AA102="","",IF(INDEX('Per Invoice'!A$2:A$601,$AA102)="","",INDEX('Per Invoice'!A$2:A$601,$AA102)))</f>
        <v/>
      </c>
      <c r="B102">
        <f>IF($AA102="","",IF(INDEX('Per Invoice'!B$2:B$601,$AA102)="","",INDEX('Per Invoice'!B$2:B$601,$AA102)))</f>
        <v/>
      </c>
      <c r="C102">
        <f>IF($AA102="","",IF(INDEX('Per Invoice'!C$2:C$601,$AA102)="","",INDEX('Per Invoice'!C$2:C$601,$AA102)))</f>
        <v/>
      </c>
      <c r="D102">
        <f>IF($AA102="","",IF(INDEX('Per Invoice'!D$2:D$601,$AA102)="","",INDEX('Per Invoice'!D$2:D$601,$AA102)))</f>
        <v/>
      </c>
      <c r="E102" s="14">
        <f>IF($AA102="","",IF(INDEX('Per Invoice'!E$2:E$601,$AA102)="","",INDEX('Per Invoice'!E$2:E$601,$AA102)))</f>
        <v/>
      </c>
      <c r="F102">
        <f>IF($AA102="","",IF(INDEX('Per Invoice'!F$2:F$601,$AA102)="","",INDEX('Per Invoice'!F$2:F$601,$AA102)))</f>
        <v/>
      </c>
      <c r="G102">
        <f>IF($AA102="","",IF(INDEX('Per Invoice'!G$2:G$601,$AA102)="","",INDEX('Per Invoice'!G$2:G$601,$AA102)))</f>
        <v/>
      </c>
      <c r="H102">
        <f>IF($AA102="","",IF(INDEX('Per Invoice'!H$2:H$601,$AA102)="","",INDEX('Per Invoice'!H$2:H$601,$AA102)))</f>
        <v/>
      </c>
      <c r="I102">
        <f>IF($AA102="","",IF(INDEX('Per Invoice'!I$2:I$601,$AA102)="","",INDEX('Per Invoice'!I$2:I$601,$AA102)))</f>
        <v/>
      </c>
      <c r="J102">
        <f>IF($AA102="","",IF(INDEX('Per Invoice'!J$2:J$601,$AA102)="","",INDEX('Per Invoice'!J$2:J$601,$AA102)))</f>
        <v/>
      </c>
      <c r="K102" s="7">
        <f>IF($AA102="","",IF(INDEX('Per Invoice'!K$2:K$601,$AA102)="","",INDEX('Per Invoice'!K$2:K$601,$AA102)))</f>
        <v/>
      </c>
      <c r="L102">
        <f>IF($AA102="","",IF(INDEX('Per Invoice'!L$2:L$601,$AA102)="","",INDEX('Per Invoice'!L$2:L$601,$AA102)))</f>
        <v/>
      </c>
      <c r="M102">
        <f>IF($AA102="","",IF(INDEX('Per Invoice'!M$2:M$601,$AA102)="","",INDEX('Per Invoice'!M$2:M$601,$AA102)))</f>
        <v/>
      </c>
      <c r="N102">
        <f>IF($AA102="","",IF(INDEX('Per Invoice'!N$2:N$601,$AA102)="","",INDEX('Per Invoice'!N$2:N$601,$AA102)))</f>
        <v/>
      </c>
      <c r="O102" s="7">
        <f>IF($AA102="","",IF(INDEX('Per Invoice'!O$2:O$601,$AA102)="","",INDEX('Per Invoice'!O$2:O$601,$AA102)))</f>
        <v/>
      </c>
      <c r="P102" s="7">
        <f>IF($AA102="","",IF(INDEX('Per Invoice'!P$2:P$601,$AA102)="","",INDEX('Per Invoice'!P$2:P$601,$AA102)))</f>
        <v/>
      </c>
      <c r="Q102">
        <f>IF($AA102="","",IF(INDEX('Per Invoice'!Q$2:Q$601,$AA102)="","",INDEX('Per Invoice'!Q$2:Q$601,$AA102)))</f>
        <v/>
      </c>
      <c r="R102" s="7">
        <f>IF($AA102="","",IF(INDEX('Per Invoice'!R$2:R$601,$AA102)="","",INDEX('Per Invoice'!R$2:R$601,$AA102)))</f>
        <v/>
      </c>
      <c r="S102" s="7">
        <f>IF($AA102="","",IF(INDEX('Per Invoice'!S$2:S$601,$AA102)="","",INDEX('Per Invoice'!S$2:S$601,$AA102)))</f>
        <v/>
      </c>
      <c r="T102">
        <f>IF($AA102="","",IF(INDEX('Per Invoice'!T$2:T$601,$AA102)="","",INDEX('Per Invoice'!T$2:T$601,$AA102)))</f>
        <v/>
      </c>
      <c r="U102" s="7">
        <f>IF($AA102="","",IF(INDEX('Per Invoice'!U$2:U$601,$AA102)="","",INDEX('Per Invoice'!U$2:U$601,$AA102)))</f>
        <v/>
      </c>
      <c r="V102" s="7">
        <f>IF($AA102="","",IF(INDEX('Per Invoice'!V$2:V$601,$AA102)="","",INDEX('Per Invoice'!V$2:V$601,$AA102)))</f>
        <v/>
      </c>
      <c r="W102" s="7">
        <f>IF($AA102="","",IF(INDEX('Per Invoice'!W$2:W$601,$AA102)="","",INDEX('Per Invoice'!W$2:W$601,$AA102)))</f>
        <v/>
      </c>
      <c r="X102" s="7">
        <f>IF($AA102="","",IF(INDEX('Per Invoice'!X$2:X$601,$AA102)="","",INDEX('Per Invoice'!X$2:X$601,$AA102)))</f>
        <v/>
      </c>
      <c r="Y102" s="7">
        <f>IF($AA102="","",IF(INDEX('Per Invoice'!Y$2:Y$601,$AA102)="","",INDEX('Per Invoice'!Y$2:Y$601,$AA102)))</f>
        <v/>
      </c>
      <c r="Z102" s="7">
        <f>IF($AA102="","",IF(INDEX('Per Invoice'!Z$2:Z$601,$AA102)="","",INDEX('Per Invoice'!Z$2:Z$601,$AA102)))</f>
        <v/>
      </c>
      <c r="AA102" s="16">
        <f>IFERROR(MATCH(Settings!$C$28&amp;"|"&amp;ROWS($AA$2:$AA102),'Per Invoice'!$AC$2:$AC$601,0),"")</f>
        <v/>
      </c>
    </row>
    <row r="103">
      <c r="A103">
        <f>IF($AA103="","",IF(INDEX('Per Invoice'!A$2:A$601,$AA103)="","",INDEX('Per Invoice'!A$2:A$601,$AA103)))</f>
        <v/>
      </c>
      <c r="B103">
        <f>IF($AA103="","",IF(INDEX('Per Invoice'!B$2:B$601,$AA103)="","",INDEX('Per Invoice'!B$2:B$601,$AA103)))</f>
        <v/>
      </c>
      <c r="C103">
        <f>IF($AA103="","",IF(INDEX('Per Invoice'!C$2:C$601,$AA103)="","",INDEX('Per Invoice'!C$2:C$601,$AA103)))</f>
        <v/>
      </c>
      <c r="D103">
        <f>IF($AA103="","",IF(INDEX('Per Invoice'!D$2:D$601,$AA103)="","",INDEX('Per Invoice'!D$2:D$601,$AA103)))</f>
        <v/>
      </c>
      <c r="E103" s="14">
        <f>IF($AA103="","",IF(INDEX('Per Invoice'!E$2:E$601,$AA103)="","",INDEX('Per Invoice'!E$2:E$601,$AA103)))</f>
        <v/>
      </c>
      <c r="F103">
        <f>IF($AA103="","",IF(INDEX('Per Invoice'!F$2:F$601,$AA103)="","",INDEX('Per Invoice'!F$2:F$601,$AA103)))</f>
        <v/>
      </c>
      <c r="G103">
        <f>IF($AA103="","",IF(INDEX('Per Invoice'!G$2:G$601,$AA103)="","",INDEX('Per Invoice'!G$2:G$601,$AA103)))</f>
        <v/>
      </c>
      <c r="H103">
        <f>IF($AA103="","",IF(INDEX('Per Invoice'!H$2:H$601,$AA103)="","",INDEX('Per Invoice'!H$2:H$601,$AA103)))</f>
        <v/>
      </c>
      <c r="I103">
        <f>IF($AA103="","",IF(INDEX('Per Invoice'!I$2:I$601,$AA103)="","",INDEX('Per Invoice'!I$2:I$601,$AA103)))</f>
        <v/>
      </c>
      <c r="J103">
        <f>IF($AA103="","",IF(INDEX('Per Invoice'!J$2:J$601,$AA103)="","",INDEX('Per Invoice'!J$2:J$601,$AA103)))</f>
        <v/>
      </c>
      <c r="K103" s="7">
        <f>IF($AA103="","",IF(INDEX('Per Invoice'!K$2:K$601,$AA103)="","",INDEX('Per Invoice'!K$2:K$601,$AA103)))</f>
        <v/>
      </c>
      <c r="L103">
        <f>IF($AA103="","",IF(INDEX('Per Invoice'!L$2:L$601,$AA103)="","",INDEX('Per Invoice'!L$2:L$601,$AA103)))</f>
        <v/>
      </c>
      <c r="M103">
        <f>IF($AA103="","",IF(INDEX('Per Invoice'!M$2:M$601,$AA103)="","",INDEX('Per Invoice'!M$2:M$601,$AA103)))</f>
        <v/>
      </c>
      <c r="N103">
        <f>IF($AA103="","",IF(INDEX('Per Invoice'!N$2:N$601,$AA103)="","",INDEX('Per Invoice'!N$2:N$601,$AA103)))</f>
        <v/>
      </c>
      <c r="O103" s="7">
        <f>IF($AA103="","",IF(INDEX('Per Invoice'!O$2:O$601,$AA103)="","",INDEX('Per Invoice'!O$2:O$601,$AA103)))</f>
        <v/>
      </c>
      <c r="P103" s="7">
        <f>IF($AA103="","",IF(INDEX('Per Invoice'!P$2:P$601,$AA103)="","",INDEX('Per Invoice'!P$2:P$601,$AA103)))</f>
        <v/>
      </c>
      <c r="Q103">
        <f>IF($AA103="","",IF(INDEX('Per Invoice'!Q$2:Q$601,$AA103)="","",INDEX('Per Invoice'!Q$2:Q$601,$AA103)))</f>
        <v/>
      </c>
      <c r="R103" s="7">
        <f>IF($AA103="","",IF(INDEX('Per Invoice'!R$2:R$601,$AA103)="","",INDEX('Per Invoice'!R$2:R$601,$AA103)))</f>
        <v/>
      </c>
      <c r="S103" s="7">
        <f>IF($AA103="","",IF(INDEX('Per Invoice'!S$2:S$601,$AA103)="","",INDEX('Per Invoice'!S$2:S$601,$AA103)))</f>
        <v/>
      </c>
      <c r="T103">
        <f>IF($AA103="","",IF(INDEX('Per Invoice'!T$2:T$601,$AA103)="","",INDEX('Per Invoice'!T$2:T$601,$AA103)))</f>
        <v/>
      </c>
      <c r="U103" s="7">
        <f>IF($AA103="","",IF(INDEX('Per Invoice'!U$2:U$601,$AA103)="","",INDEX('Per Invoice'!U$2:U$601,$AA103)))</f>
        <v/>
      </c>
      <c r="V103" s="7">
        <f>IF($AA103="","",IF(INDEX('Per Invoice'!V$2:V$601,$AA103)="","",INDEX('Per Invoice'!V$2:V$601,$AA103)))</f>
        <v/>
      </c>
      <c r="W103" s="7">
        <f>IF($AA103="","",IF(INDEX('Per Invoice'!W$2:W$601,$AA103)="","",INDEX('Per Invoice'!W$2:W$601,$AA103)))</f>
        <v/>
      </c>
      <c r="X103" s="7">
        <f>IF($AA103="","",IF(INDEX('Per Invoice'!X$2:X$601,$AA103)="","",INDEX('Per Invoice'!X$2:X$601,$AA103)))</f>
        <v/>
      </c>
      <c r="Y103" s="7">
        <f>IF($AA103="","",IF(INDEX('Per Invoice'!Y$2:Y$601,$AA103)="","",INDEX('Per Invoice'!Y$2:Y$601,$AA103)))</f>
        <v/>
      </c>
      <c r="Z103" s="7">
        <f>IF($AA103="","",IF(INDEX('Per Invoice'!Z$2:Z$601,$AA103)="","",INDEX('Per Invoice'!Z$2:Z$601,$AA103)))</f>
        <v/>
      </c>
      <c r="AA103" s="16">
        <f>IFERROR(MATCH(Settings!$C$28&amp;"|"&amp;ROWS($AA$2:$AA103),'Per Invoice'!$AC$2:$AC$601,0),"")</f>
        <v/>
      </c>
    </row>
    <row r="104">
      <c r="A104">
        <f>IF($AA104="","",IF(INDEX('Per Invoice'!A$2:A$601,$AA104)="","",INDEX('Per Invoice'!A$2:A$601,$AA104)))</f>
        <v/>
      </c>
      <c r="B104">
        <f>IF($AA104="","",IF(INDEX('Per Invoice'!B$2:B$601,$AA104)="","",INDEX('Per Invoice'!B$2:B$601,$AA104)))</f>
        <v/>
      </c>
      <c r="C104">
        <f>IF($AA104="","",IF(INDEX('Per Invoice'!C$2:C$601,$AA104)="","",INDEX('Per Invoice'!C$2:C$601,$AA104)))</f>
        <v/>
      </c>
      <c r="D104">
        <f>IF($AA104="","",IF(INDEX('Per Invoice'!D$2:D$601,$AA104)="","",INDEX('Per Invoice'!D$2:D$601,$AA104)))</f>
        <v/>
      </c>
      <c r="E104" s="14">
        <f>IF($AA104="","",IF(INDEX('Per Invoice'!E$2:E$601,$AA104)="","",INDEX('Per Invoice'!E$2:E$601,$AA104)))</f>
        <v/>
      </c>
      <c r="F104">
        <f>IF($AA104="","",IF(INDEX('Per Invoice'!F$2:F$601,$AA104)="","",INDEX('Per Invoice'!F$2:F$601,$AA104)))</f>
        <v/>
      </c>
      <c r="G104">
        <f>IF($AA104="","",IF(INDEX('Per Invoice'!G$2:G$601,$AA104)="","",INDEX('Per Invoice'!G$2:G$601,$AA104)))</f>
        <v/>
      </c>
      <c r="H104">
        <f>IF($AA104="","",IF(INDEX('Per Invoice'!H$2:H$601,$AA104)="","",INDEX('Per Invoice'!H$2:H$601,$AA104)))</f>
        <v/>
      </c>
      <c r="I104">
        <f>IF($AA104="","",IF(INDEX('Per Invoice'!I$2:I$601,$AA104)="","",INDEX('Per Invoice'!I$2:I$601,$AA104)))</f>
        <v/>
      </c>
      <c r="J104">
        <f>IF($AA104="","",IF(INDEX('Per Invoice'!J$2:J$601,$AA104)="","",INDEX('Per Invoice'!J$2:J$601,$AA104)))</f>
        <v/>
      </c>
      <c r="K104" s="7">
        <f>IF($AA104="","",IF(INDEX('Per Invoice'!K$2:K$601,$AA104)="","",INDEX('Per Invoice'!K$2:K$601,$AA104)))</f>
        <v/>
      </c>
      <c r="L104">
        <f>IF($AA104="","",IF(INDEX('Per Invoice'!L$2:L$601,$AA104)="","",INDEX('Per Invoice'!L$2:L$601,$AA104)))</f>
        <v/>
      </c>
      <c r="M104">
        <f>IF($AA104="","",IF(INDEX('Per Invoice'!M$2:M$601,$AA104)="","",INDEX('Per Invoice'!M$2:M$601,$AA104)))</f>
        <v/>
      </c>
      <c r="N104">
        <f>IF($AA104="","",IF(INDEX('Per Invoice'!N$2:N$601,$AA104)="","",INDEX('Per Invoice'!N$2:N$601,$AA104)))</f>
        <v/>
      </c>
      <c r="O104" s="7">
        <f>IF($AA104="","",IF(INDEX('Per Invoice'!O$2:O$601,$AA104)="","",INDEX('Per Invoice'!O$2:O$601,$AA104)))</f>
        <v/>
      </c>
      <c r="P104" s="7">
        <f>IF($AA104="","",IF(INDEX('Per Invoice'!P$2:P$601,$AA104)="","",INDEX('Per Invoice'!P$2:P$601,$AA104)))</f>
        <v/>
      </c>
      <c r="Q104">
        <f>IF($AA104="","",IF(INDEX('Per Invoice'!Q$2:Q$601,$AA104)="","",INDEX('Per Invoice'!Q$2:Q$601,$AA104)))</f>
        <v/>
      </c>
      <c r="R104" s="7">
        <f>IF($AA104="","",IF(INDEX('Per Invoice'!R$2:R$601,$AA104)="","",INDEX('Per Invoice'!R$2:R$601,$AA104)))</f>
        <v/>
      </c>
      <c r="S104" s="7">
        <f>IF($AA104="","",IF(INDEX('Per Invoice'!S$2:S$601,$AA104)="","",INDEX('Per Invoice'!S$2:S$601,$AA104)))</f>
        <v/>
      </c>
      <c r="T104">
        <f>IF($AA104="","",IF(INDEX('Per Invoice'!T$2:T$601,$AA104)="","",INDEX('Per Invoice'!T$2:T$601,$AA104)))</f>
        <v/>
      </c>
      <c r="U104" s="7">
        <f>IF($AA104="","",IF(INDEX('Per Invoice'!U$2:U$601,$AA104)="","",INDEX('Per Invoice'!U$2:U$601,$AA104)))</f>
        <v/>
      </c>
      <c r="V104" s="7">
        <f>IF($AA104="","",IF(INDEX('Per Invoice'!V$2:V$601,$AA104)="","",INDEX('Per Invoice'!V$2:V$601,$AA104)))</f>
        <v/>
      </c>
      <c r="W104" s="7">
        <f>IF($AA104="","",IF(INDEX('Per Invoice'!W$2:W$601,$AA104)="","",INDEX('Per Invoice'!W$2:W$601,$AA104)))</f>
        <v/>
      </c>
      <c r="X104" s="7">
        <f>IF($AA104="","",IF(INDEX('Per Invoice'!X$2:X$601,$AA104)="","",INDEX('Per Invoice'!X$2:X$601,$AA104)))</f>
        <v/>
      </c>
      <c r="Y104" s="7">
        <f>IF($AA104="","",IF(INDEX('Per Invoice'!Y$2:Y$601,$AA104)="","",INDEX('Per Invoice'!Y$2:Y$601,$AA104)))</f>
        <v/>
      </c>
      <c r="Z104" s="7">
        <f>IF($AA104="","",IF(INDEX('Per Invoice'!Z$2:Z$601,$AA104)="","",INDEX('Per Invoice'!Z$2:Z$601,$AA104)))</f>
        <v/>
      </c>
      <c r="AA104" s="16">
        <f>IFERROR(MATCH(Settings!$C$28&amp;"|"&amp;ROWS($AA$2:$AA104),'Per Invoice'!$AC$2:$AC$601,0),"")</f>
        <v/>
      </c>
    </row>
    <row r="105">
      <c r="A105">
        <f>IF($AA105="","",IF(INDEX('Per Invoice'!A$2:A$601,$AA105)="","",INDEX('Per Invoice'!A$2:A$601,$AA105)))</f>
        <v/>
      </c>
      <c r="B105">
        <f>IF($AA105="","",IF(INDEX('Per Invoice'!B$2:B$601,$AA105)="","",INDEX('Per Invoice'!B$2:B$601,$AA105)))</f>
        <v/>
      </c>
      <c r="C105">
        <f>IF($AA105="","",IF(INDEX('Per Invoice'!C$2:C$601,$AA105)="","",INDEX('Per Invoice'!C$2:C$601,$AA105)))</f>
        <v/>
      </c>
      <c r="D105">
        <f>IF($AA105="","",IF(INDEX('Per Invoice'!D$2:D$601,$AA105)="","",INDEX('Per Invoice'!D$2:D$601,$AA105)))</f>
        <v/>
      </c>
      <c r="E105" s="14">
        <f>IF($AA105="","",IF(INDEX('Per Invoice'!E$2:E$601,$AA105)="","",INDEX('Per Invoice'!E$2:E$601,$AA105)))</f>
        <v/>
      </c>
      <c r="F105">
        <f>IF($AA105="","",IF(INDEX('Per Invoice'!F$2:F$601,$AA105)="","",INDEX('Per Invoice'!F$2:F$601,$AA105)))</f>
        <v/>
      </c>
      <c r="G105">
        <f>IF($AA105="","",IF(INDEX('Per Invoice'!G$2:G$601,$AA105)="","",INDEX('Per Invoice'!G$2:G$601,$AA105)))</f>
        <v/>
      </c>
      <c r="H105">
        <f>IF($AA105="","",IF(INDEX('Per Invoice'!H$2:H$601,$AA105)="","",INDEX('Per Invoice'!H$2:H$601,$AA105)))</f>
        <v/>
      </c>
      <c r="I105">
        <f>IF($AA105="","",IF(INDEX('Per Invoice'!I$2:I$601,$AA105)="","",INDEX('Per Invoice'!I$2:I$601,$AA105)))</f>
        <v/>
      </c>
      <c r="J105">
        <f>IF($AA105="","",IF(INDEX('Per Invoice'!J$2:J$601,$AA105)="","",INDEX('Per Invoice'!J$2:J$601,$AA105)))</f>
        <v/>
      </c>
      <c r="K105" s="7">
        <f>IF($AA105="","",IF(INDEX('Per Invoice'!K$2:K$601,$AA105)="","",INDEX('Per Invoice'!K$2:K$601,$AA105)))</f>
        <v/>
      </c>
      <c r="L105">
        <f>IF($AA105="","",IF(INDEX('Per Invoice'!L$2:L$601,$AA105)="","",INDEX('Per Invoice'!L$2:L$601,$AA105)))</f>
        <v/>
      </c>
      <c r="M105">
        <f>IF($AA105="","",IF(INDEX('Per Invoice'!M$2:M$601,$AA105)="","",INDEX('Per Invoice'!M$2:M$601,$AA105)))</f>
        <v/>
      </c>
      <c r="N105">
        <f>IF($AA105="","",IF(INDEX('Per Invoice'!N$2:N$601,$AA105)="","",INDEX('Per Invoice'!N$2:N$601,$AA105)))</f>
        <v/>
      </c>
      <c r="O105" s="7">
        <f>IF($AA105="","",IF(INDEX('Per Invoice'!O$2:O$601,$AA105)="","",INDEX('Per Invoice'!O$2:O$601,$AA105)))</f>
        <v/>
      </c>
      <c r="P105" s="7">
        <f>IF($AA105="","",IF(INDEX('Per Invoice'!P$2:P$601,$AA105)="","",INDEX('Per Invoice'!P$2:P$601,$AA105)))</f>
        <v/>
      </c>
      <c r="Q105">
        <f>IF($AA105="","",IF(INDEX('Per Invoice'!Q$2:Q$601,$AA105)="","",INDEX('Per Invoice'!Q$2:Q$601,$AA105)))</f>
        <v/>
      </c>
      <c r="R105" s="7">
        <f>IF($AA105="","",IF(INDEX('Per Invoice'!R$2:R$601,$AA105)="","",INDEX('Per Invoice'!R$2:R$601,$AA105)))</f>
        <v/>
      </c>
      <c r="S105" s="7">
        <f>IF($AA105="","",IF(INDEX('Per Invoice'!S$2:S$601,$AA105)="","",INDEX('Per Invoice'!S$2:S$601,$AA105)))</f>
        <v/>
      </c>
      <c r="T105">
        <f>IF($AA105="","",IF(INDEX('Per Invoice'!T$2:T$601,$AA105)="","",INDEX('Per Invoice'!T$2:T$601,$AA105)))</f>
        <v/>
      </c>
      <c r="U105" s="7">
        <f>IF($AA105="","",IF(INDEX('Per Invoice'!U$2:U$601,$AA105)="","",INDEX('Per Invoice'!U$2:U$601,$AA105)))</f>
        <v/>
      </c>
      <c r="V105" s="7">
        <f>IF($AA105="","",IF(INDEX('Per Invoice'!V$2:V$601,$AA105)="","",INDEX('Per Invoice'!V$2:V$601,$AA105)))</f>
        <v/>
      </c>
      <c r="W105" s="7">
        <f>IF($AA105="","",IF(INDEX('Per Invoice'!W$2:W$601,$AA105)="","",INDEX('Per Invoice'!W$2:W$601,$AA105)))</f>
        <v/>
      </c>
      <c r="X105" s="7">
        <f>IF($AA105="","",IF(INDEX('Per Invoice'!X$2:X$601,$AA105)="","",INDEX('Per Invoice'!X$2:X$601,$AA105)))</f>
        <v/>
      </c>
      <c r="Y105" s="7">
        <f>IF($AA105="","",IF(INDEX('Per Invoice'!Y$2:Y$601,$AA105)="","",INDEX('Per Invoice'!Y$2:Y$601,$AA105)))</f>
        <v/>
      </c>
      <c r="Z105" s="7">
        <f>IF($AA105="","",IF(INDEX('Per Invoice'!Z$2:Z$601,$AA105)="","",INDEX('Per Invoice'!Z$2:Z$601,$AA105)))</f>
        <v/>
      </c>
      <c r="AA105" s="16">
        <f>IFERROR(MATCH(Settings!$C$28&amp;"|"&amp;ROWS($AA$2:$AA105),'Per Invoice'!$AC$2:$AC$601,0),"")</f>
        <v/>
      </c>
    </row>
    <row r="106">
      <c r="A106">
        <f>IF($AA106="","",IF(INDEX('Per Invoice'!A$2:A$601,$AA106)="","",INDEX('Per Invoice'!A$2:A$601,$AA106)))</f>
        <v/>
      </c>
      <c r="B106">
        <f>IF($AA106="","",IF(INDEX('Per Invoice'!B$2:B$601,$AA106)="","",INDEX('Per Invoice'!B$2:B$601,$AA106)))</f>
        <v/>
      </c>
      <c r="C106">
        <f>IF($AA106="","",IF(INDEX('Per Invoice'!C$2:C$601,$AA106)="","",INDEX('Per Invoice'!C$2:C$601,$AA106)))</f>
        <v/>
      </c>
      <c r="D106">
        <f>IF($AA106="","",IF(INDEX('Per Invoice'!D$2:D$601,$AA106)="","",INDEX('Per Invoice'!D$2:D$601,$AA106)))</f>
        <v/>
      </c>
      <c r="E106" s="14">
        <f>IF($AA106="","",IF(INDEX('Per Invoice'!E$2:E$601,$AA106)="","",INDEX('Per Invoice'!E$2:E$601,$AA106)))</f>
        <v/>
      </c>
      <c r="F106">
        <f>IF($AA106="","",IF(INDEX('Per Invoice'!F$2:F$601,$AA106)="","",INDEX('Per Invoice'!F$2:F$601,$AA106)))</f>
        <v/>
      </c>
      <c r="G106">
        <f>IF($AA106="","",IF(INDEX('Per Invoice'!G$2:G$601,$AA106)="","",INDEX('Per Invoice'!G$2:G$601,$AA106)))</f>
        <v/>
      </c>
      <c r="H106">
        <f>IF($AA106="","",IF(INDEX('Per Invoice'!H$2:H$601,$AA106)="","",INDEX('Per Invoice'!H$2:H$601,$AA106)))</f>
        <v/>
      </c>
      <c r="I106">
        <f>IF($AA106="","",IF(INDEX('Per Invoice'!I$2:I$601,$AA106)="","",INDEX('Per Invoice'!I$2:I$601,$AA106)))</f>
        <v/>
      </c>
      <c r="J106">
        <f>IF($AA106="","",IF(INDEX('Per Invoice'!J$2:J$601,$AA106)="","",INDEX('Per Invoice'!J$2:J$601,$AA106)))</f>
        <v/>
      </c>
      <c r="K106" s="7">
        <f>IF($AA106="","",IF(INDEX('Per Invoice'!K$2:K$601,$AA106)="","",INDEX('Per Invoice'!K$2:K$601,$AA106)))</f>
        <v/>
      </c>
      <c r="L106">
        <f>IF($AA106="","",IF(INDEX('Per Invoice'!L$2:L$601,$AA106)="","",INDEX('Per Invoice'!L$2:L$601,$AA106)))</f>
        <v/>
      </c>
      <c r="M106">
        <f>IF($AA106="","",IF(INDEX('Per Invoice'!M$2:M$601,$AA106)="","",INDEX('Per Invoice'!M$2:M$601,$AA106)))</f>
        <v/>
      </c>
      <c r="N106">
        <f>IF($AA106="","",IF(INDEX('Per Invoice'!N$2:N$601,$AA106)="","",INDEX('Per Invoice'!N$2:N$601,$AA106)))</f>
        <v/>
      </c>
      <c r="O106" s="7">
        <f>IF($AA106="","",IF(INDEX('Per Invoice'!O$2:O$601,$AA106)="","",INDEX('Per Invoice'!O$2:O$601,$AA106)))</f>
        <v/>
      </c>
      <c r="P106" s="7">
        <f>IF($AA106="","",IF(INDEX('Per Invoice'!P$2:P$601,$AA106)="","",INDEX('Per Invoice'!P$2:P$601,$AA106)))</f>
        <v/>
      </c>
      <c r="Q106">
        <f>IF($AA106="","",IF(INDEX('Per Invoice'!Q$2:Q$601,$AA106)="","",INDEX('Per Invoice'!Q$2:Q$601,$AA106)))</f>
        <v/>
      </c>
      <c r="R106" s="7">
        <f>IF($AA106="","",IF(INDEX('Per Invoice'!R$2:R$601,$AA106)="","",INDEX('Per Invoice'!R$2:R$601,$AA106)))</f>
        <v/>
      </c>
      <c r="S106" s="7">
        <f>IF($AA106="","",IF(INDEX('Per Invoice'!S$2:S$601,$AA106)="","",INDEX('Per Invoice'!S$2:S$601,$AA106)))</f>
        <v/>
      </c>
      <c r="T106">
        <f>IF($AA106="","",IF(INDEX('Per Invoice'!T$2:T$601,$AA106)="","",INDEX('Per Invoice'!T$2:T$601,$AA106)))</f>
        <v/>
      </c>
      <c r="U106" s="7">
        <f>IF($AA106="","",IF(INDEX('Per Invoice'!U$2:U$601,$AA106)="","",INDEX('Per Invoice'!U$2:U$601,$AA106)))</f>
        <v/>
      </c>
      <c r="V106" s="7">
        <f>IF($AA106="","",IF(INDEX('Per Invoice'!V$2:V$601,$AA106)="","",INDEX('Per Invoice'!V$2:V$601,$AA106)))</f>
        <v/>
      </c>
      <c r="W106" s="7">
        <f>IF($AA106="","",IF(INDEX('Per Invoice'!W$2:W$601,$AA106)="","",INDEX('Per Invoice'!W$2:W$601,$AA106)))</f>
        <v/>
      </c>
      <c r="X106" s="7">
        <f>IF($AA106="","",IF(INDEX('Per Invoice'!X$2:X$601,$AA106)="","",INDEX('Per Invoice'!X$2:X$601,$AA106)))</f>
        <v/>
      </c>
      <c r="Y106" s="7">
        <f>IF($AA106="","",IF(INDEX('Per Invoice'!Y$2:Y$601,$AA106)="","",INDEX('Per Invoice'!Y$2:Y$601,$AA106)))</f>
        <v/>
      </c>
      <c r="Z106" s="7">
        <f>IF($AA106="","",IF(INDEX('Per Invoice'!Z$2:Z$601,$AA106)="","",INDEX('Per Invoice'!Z$2:Z$601,$AA106)))</f>
        <v/>
      </c>
      <c r="AA106" s="16">
        <f>IFERROR(MATCH(Settings!$C$28&amp;"|"&amp;ROWS($AA$2:$AA106),'Per Invoice'!$AC$2:$AC$601,0),"")</f>
        <v/>
      </c>
    </row>
    <row r="107">
      <c r="A107">
        <f>IF($AA107="","",IF(INDEX('Per Invoice'!A$2:A$601,$AA107)="","",INDEX('Per Invoice'!A$2:A$601,$AA107)))</f>
        <v/>
      </c>
      <c r="B107">
        <f>IF($AA107="","",IF(INDEX('Per Invoice'!B$2:B$601,$AA107)="","",INDEX('Per Invoice'!B$2:B$601,$AA107)))</f>
        <v/>
      </c>
      <c r="C107">
        <f>IF($AA107="","",IF(INDEX('Per Invoice'!C$2:C$601,$AA107)="","",INDEX('Per Invoice'!C$2:C$601,$AA107)))</f>
        <v/>
      </c>
      <c r="D107">
        <f>IF($AA107="","",IF(INDEX('Per Invoice'!D$2:D$601,$AA107)="","",INDEX('Per Invoice'!D$2:D$601,$AA107)))</f>
        <v/>
      </c>
      <c r="E107" s="14">
        <f>IF($AA107="","",IF(INDEX('Per Invoice'!E$2:E$601,$AA107)="","",INDEX('Per Invoice'!E$2:E$601,$AA107)))</f>
        <v/>
      </c>
      <c r="F107">
        <f>IF($AA107="","",IF(INDEX('Per Invoice'!F$2:F$601,$AA107)="","",INDEX('Per Invoice'!F$2:F$601,$AA107)))</f>
        <v/>
      </c>
      <c r="G107">
        <f>IF($AA107="","",IF(INDEX('Per Invoice'!G$2:G$601,$AA107)="","",INDEX('Per Invoice'!G$2:G$601,$AA107)))</f>
        <v/>
      </c>
      <c r="H107">
        <f>IF($AA107="","",IF(INDEX('Per Invoice'!H$2:H$601,$AA107)="","",INDEX('Per Invoice'!H$2:H$601,$AA107)))</f>
        <v/>
      </c>
      <c r="I107">
        <f>IF($AA107="","",IF(INDEX('Per Invoice'!I$2:I$601,$AA107)="","",INDEX('Per Invoice'!I$2:I$601,$AA107)))</f>
        <v/>
      </c>
      <c r="J107">
        <f>IF($AA107="","",IF(INDEX('Per Invoice'!J$2:J$601,$AA107)="","",INDEX('Per Invoice'!J$2:J$601,$AA107)))</f>
        <v/>
      </c>
      <c r="K107" s="7">
        <f>IF($AA107="","",IF(INDEX('Per Invoice'!K$2:K$601,$AA107)="","",INDEX('Per Invoice'!K$2:K$601,$AA107)))</f>
        <v/>
      </c>
      <c r="L107">
        <f>IF($AA107="","",IF(INDEX('Per Invoice'!L$2:L$601,$AA107)="","",INDEX('Per Invoice'!L$2:L$601,$AA107)))</f>
        <v/>
      </c>
      <c r="M107">
        <f>IF($AA107="","",IF(INDEX('Per Invoice'!M$2:M$601,$AA107)="","",INDEX('Per Invoice'!M$2:M$601,$AA107)))</f>
        <v/>
      </c>
      <c r="N107">
        <f>IF($AA107="","",IF(INDEX('Per Invoice'!N$2:N$601,$AA107)="","",INDEX('Per Invoice'!N$2:N$601,$AA107)))</f>
        <v/>
      </c>
      <c r="O107" s="7">
        <f>IF($AA107="","",IF(INDEX('Per Invoice'!O$2:O$601,$AA107)="","",INDEX('Per Invoice'!O$2:O$601,$AA107)))</f>
        <v/>
      </c>
      <c r="P107" s="7">
        <f>IF($AA107="","",IF(INDEX('Per Invoice'!P$2:P$601,$AA107)="","",INDEX('Per Invoice'!P$2:P$601,$AA107)))</f>
        <v/>
      </c>
      <c r="Q107">
        <f>IF($AA107="","",IF(INDEX('Per Invoice'!Q$2:Q$601,$AA107)="","",INDEX('Per Invoice'!Q$2:Q$601,$AA107)))</f>
        <v/>
      </c>
      <c r="R107" s="7">
        <f>IF($AA107="","",IF(INDEX('Per Invoice'!R$2:R$601,$AA107)="","",INDEX('Per Invoice'!R$2:R$601,$AA107)))</f>
        <v/>
      </c>
      <c r="S107" s="7">
        <f>IF($AA107="","",IF(INDEX('Per Invoice'!S$2:S$601,$AA107)="","",INDEX('Per Invoice'!S$2:S$601,$AA107)))</f>
        <v/>
      </c>
      <c r="T107">
        <f>IF($AA107="","",IF(INDEX('Per Invoice'!T$2:T$601,$AA107)="","",INDEX('Per Invoice'!T$2:T$601,$AA107)))</f>
        <v/>
      </c>
      <c r="U107" s="7">
        <f>IF($AA107="","",IF(INDEX('Per Invoice'!U$2:U$601,$AA107)="","",INDEX('Per Invoice'!U$2:U$601,$AA107)))</f>
        <v/>
      </c>
      <c r="V107" s="7">
        <f>IF($AA107="","",IF(INDEX('Per Invoice'!V$2:V$601,$AA107)="","",INDEX('Per Invoice'!V$2:V$601,$AA107)))</f>
        <v/>
      </c>
      <c r="W107" s="7">
        <f>IF($AA107="","",IF(INDEX('Per Invoice'!W$2:W$601,$AA107)="","",INDEX('Per Invoice'!W$2:W$601,$AA107)))</f>
        <v/>
      </c>
      <c r="X107" s="7">
        <f>IF($AA107="","",IF(INDEX('Per Invoice'!X$2:X$601,$AA107)="","",INDEX('Per Invoice'!X$2:X$601,$AA107)))</f>
        <v/>
      </c>
      <c r="Y107" s="7">
        <f>IF($AA107="","",IF(INDEX('Per Invoice'!Y$2:Y$601,$AA107)="","",INDEX('Per Invoice'!Y$2:Y$601,$AA107)))</f>
        <v/>
      </c>
      <c r="Z107" s="7">
        <f>IF($AA107="","",IF(INDEX('Per Invoice'!Z$2:Z$601,$AA107)="","",INDEX('Per Invoice'!Z$2:Z$601,$AA107)))</f>
        <v/>
      </c>
      <c r="AA107" s="16">
        <f>IFERROR(MATCH(Settings!$C$28&amp;"|"&amp;ROWS($AA$2:$AA107),'Per Invoice'!$AC$2:$AC$601,0),"")</f>
        <v/>
      </c>
    </row>
    <row r="108">
      <c r="A108">
        <f>IF($AA108="","",IF(INDEX('Per Invoice'!A$2:A$601,$AA108)="","",INDEX('Per Invoice'!A$2:A$601,$AA108)))</f>
        <v/>
      </c>
      <c r="B108">
        <f>IF($AA108="","",IF(INDEX('Per Invoice'!B$2:B$601,$AA108)="","",INDEX('Per Invoice'!B$2:B$601,$AA108)))</f>
        <v/>
      </c>
      <c r="C108">
        <f>IF($AA108="","",IF(INDEX('Per Invoice'!C$2:C$601,$AA108)="","",INDEX('Per Invoice'!C$2:C$601,$AA108)))</f>
        <v/>
      </c>
      <c r="D108">
        <f>IF($AA108="","",IF(INDEX('Per Invoice'!D$2:D$601,$AA108)="","",INDEX('Per Invoice'!D$2:D$601,$AA108)))</f>
        <v/>
      </c>
      <c r="E108" s="14">
        <f>IF($AA108="","",IF(INDEX('Per Invoice'!E$2:E$601,$AA108)="","",INDEX('Per Invoice'!E$2:E$601,$AA108)))</f>
        <v/>
      </c>
      <c r="F108">
        <f>IF($AA108="","",IF(INDEX('Per Invoice'!F$2:F$601,$AA108)="","",INDEX('Per Invoice'!F$2:F$601,$AA108)))</f>
        <v/>
      </c>
      <c r="G108">
        <f>IF($AA108="","",IF(INDEX('Per Invoice'!G$2:G$601,$AA108)="","",INDEX('Per Invoice'!G$2:G$601,$AA108)))</f>
        <v/>
      </c>
      <c r="H108">
        <f>IF($AA108="","",IF(INDEX('Per Invoice'!H$2:H$601,$AA108)="","",INDEX('Per Invoice'!H$2:H$601,$AA108)))</f>
        <v/>
      </c>
      <c r="I108">
        <f>IF($AA108="","",IF(INDEX('Per Invoice'!I$2:I$601,$AA108)="","",INDEX('Per Invoice'!I$2:I$601,$AA108)))</f>
        <v/>
      </c>
      <c r="J108">
        <f>IF($AA108="","",IF(INDEX('Per Invoice'!J$2:J$601,$AA108)="","",INDEX('Per Invoice'!J$2:J$601,$AA108)))</f>
        <v/>
      </c>
      <c r="K108" s="7">
        <f>IF($AA108="","",IF(INDEX('Per Invoice'!K$2:K$601,$AA108)="","",INDEX('Per Invoice'!K$2:K$601,$AA108)))</f>
        <v/>
      </c>
      <c r="L108">
        <f>IF($AA108="","",IF(INDEX('Per Invoice'!L$2:L$601,$AA108)="","",INDEX('Per Invoice'!L$2:L$601,$AA108)))</f>
        <v/>
      </c>
      <c r="M108">
        <f>IF($AA108="","",IF(INDEX('Per Invoice'!M$2:M$601,$AA108)="","",INDEX('Per Invoice'!M$2:M$601,$AA108)))</f>
        <v/>
      </c>
      <c r="N108">
        <f>IF($AA108="","",IF(INDEX('Per Invoice'!N$2:N$601,$AA108)="","",INDEX('Per Invoice'!N$2:N$601,$AA108)))</f>
        <v/>
      </c>
      <c r="O108" s="7">
        <f>IF($AA108="","",IF(INDEX('Per Invoice'!O$2:O$601,$AA108)="","",INDEX('Per Invoice'!O$2:O$601,$AA108)))</f>
        <v/>
      </c>
      <c r="P108" s="7">
        <f>IF($AA108="","",IF(INDEX('Per Invoice'!P$2:P$601,$AA108)="","",INDEX('Per Invoice'!P$2:P$601,$AA108)))</f>
        <v/>
      </c>
      <c r="Q108">
        <f>IF($AA108="","",IF(INDEX('Per Invoice'!Q$2:Q$601,$AA108)="","",INDEX('Per Invoice'!Q$2:Q$601,$AA108)))</f>
        <v/>
      </c>
      <c r="R108" s="7">
        <f>IF($AA108="","",IF(INDEX('Per Invoice'!R$2:R$601,$AA108)="","",INDEX('Per Invoice'!R$2:R$601,$AA108)))</f>
        <v/>
      </c>
      <c r="S108" s="7">
        <f>IF($AA108="","",IF(INDEX('Per Invoice'!S$2:S$601,$AA108)="","",INDEX('Per Invoice'!S$2:S$601,$AA108)))</f>
        <v/>
      </c>
      <c r="T108">
        <f>IF($AA108="","",IF(INDEX('Per Invoice'!T$2:T$601,$AA108)="","",INDEX('Per Invoice'!T$2:T$601,$AA108)))</f>
        <v/>
      </c>
      <c r="U108" s="7">
        <f>IF($AA108="","",IF(INDEX('Per Invoice'!U$2:U$601,$AA108)="","",INDEX('Per Invoice'!U$2:U$601,$AA108)))</f>
        <v/>
      </c>
      <c r="V108" s="7">
        <f>IF($AA108="","",IF(INDEX('Per Invoice'!V$2:V$601,$AA108)="","",INDEX('Per Invoice'!V$2:V$601,$AA108)))</f>
        <v/>
      </c>
      <c r="W108" s="7">
        <f>IF($AA108="","",IF(INDEX('Per Invoice'!W$2:W$601,$AA108)="","",INDEX('Per Invoice'!W$2:W$601,$AA108)))</f>
        <v/>
      </c>
      <c r="X108" s="7">
        <f>IF($AA108="","",IF(INDEX('Per Invoice'!X$2:X$601,$AA108)="","",INDEX('Per Invoice'!X$2:X$601,$AA108)))</f>
        <v/>
      </c>
      <c r="Y108" s="7">
        <f>IF($AA108="","",IF(INDEX('Per Invoice'!Y$2:Y$601,$AA108)="","",INDEX('Per Invoice'!Y$2:Y$601,$AA108)))</f>
        <v/>
      </c>
      <c r="Z108" s="7">
        <f>IF($AA108="","",IF(INDEX('Per Invoice'!Z$2:Z$601,$AA108)="","",INDEX('Per Invoice'!Z$2:Z$601,$AA108)))</f>
        <v/>
      </c>
      <c r="AA108" s="16">
        <f>IFERROR(MATCH(Settings!$C$28&amp;"|"&amp;ROWS($AA$2:$AA108),'Per Invoice'!$AC$2:$AC$601,0),"")</f>
        <v/>
      </c>
    </row>
    <row r="109">
      <c r="A109">
        <f>IF($AA109="","",IF(INDEX('Per Invoice'!A$2:A$601,$AA109)="","",INDEX('Per Invoice'!A$2:A$601,$AA109)))</f>
        <v/>
      </c>
      <c r="B109">
        <f>IF($AA109="","",IF(INDEX('Per Invoice'!B$2:B$601,$AA109)="","",INDEX('Per Invoice'!B$2:B$601,$AA109)))</f>
        <v/>
      </c>
      <c r="C109">
        <f>IF($AA109="","",IF(INDEX('Per Invoice'!C$2:C$601,$AA109)="","",INDEX('Per Invoice'!C$2:C$601,$AA109)))</f>
        <v/>
      </c>
      <c r="D109">
        <f>IF($AA109="","",IF(INDEX('Per Invoice'!D$2:D$601,$AA109)="","",INDEX('Per Invoice'!D$2:D$601,$AA109)))</f>
        <v/>
      </c>
      <c r="E109" s="14">
        <f>IF($AA109="","",IF(INDEX('Per Invoice'!E$2:E$601,$AA109)="","",INDEX('Per Invoice'!E$2:E$601,$AA109)))</f>
        <v/>
      </c>
      <c r="F109">
        <f>IF($AA109="","",IF(INDEX('Per Invoice'!F$2:F$601,$AA109)="","",INDEX('Per Invoice'!F$2:F$601,$AA109)))</f>
        <v/>
      </c>
      <c r="G109">
        <f>IF($AA109="","",IF(INDEX('Per Invoice'!G$2:G$601,$AA109)="","",INDEX('Per Invoice'!G$2:G$601,$AA109)))</f>
        <v/>
      </c>
      <c r="H109">
        <f>IF($AA109="","",IF(INDEX('Per Invoice'!H$2:H$601,$AA109)="","",INDEX('Per Invoice'!H$2:H$601,$AA109)))</f>
        <v/>
      </c>
      <c r="I109">
        <f>IF($AA109="","",IF(INDEX('Per Invoice'!I$2:I$601,$AA109)="","",INDEX('Per Invoice'!I$2:I$601,$AA109)))</f>
        <v/>
      </c>
      <c r="J109">
        <f>IF($AA109="","",IF(INDEX('Per Invoice'!J$2:J$601,$AA109)="","",INDEX('Per Invoice'!J$2:J$601,$AA109)))</f>
        <v/>
      </c>
      <c r="K109" s="7">
        <f>IF($AA109="","",IF(INDEX('Per Invoice'!K$2:K$601,$AA109)="","",INDEX('Per Invoice'!K$2:K$601,$AA109)))</f>
        <v/>
      </c>
      <c r="L109">
        <f>IF($AA109="","",IF(INDEX('Per Invoice'!L$2:L$601,$AA109)="","",INDEX('Per Invoice'!L$2:L$601,$AA109)))</f>
        <v/>
      </c>
      <c r="M109">
        <f>IF($AA109="","",IF(INDEX('Per Invoice'!M$2:M$601,$AA109)="","",INDEX('Per Invoice'!M$2:M$601,$AA109)))</f>
        <v/>
      </c>
      <c r="N109">
        <f>IF($AA109="","",IF(INDEX('Per Invoice'!N$2:N$601,$AA109)="","",INDEX('Per Invoice'!N$2:N$601,$AA109)))</f>
        <v/>
      </c>
      <c r="O109" s="7">
        <f>IF($AA109="","",IF(INDEX('Per Invoice'!O$2:O$601,$AA109)="","",INDEX('Per Invoice'!O$2:O$601,$AA109)))</f>
        <v/>
      </c>
      <c r="P109" s="7">
        <f>IF($AA109="","",IF(INDEX('Per Invoice'!P$2:P$601,$AA109)="","",INDEX('Per Invoice'!P$2:P$601,$AA109)))</f>
        <v/>
      </c>
      <c r="Q109">
        <f>IF($AA109="","",IF(INDEX('Per Invoice'!Q$2:Q$601,$AA109)="","",INDEX('Per Invoice'!Q$2:Q$601,$AA109)))</f>
        <v/>
      </c>
      <c r="R109" s="7">
        <f>IF($AA109="","",IF(INDEX('Per Invoice'!R$2:R$601,$AA109)="","",INDEX('Per Invoice'!R$2:R$601,$AA109)))</f>
        <v/>
      </c>
      <c r="S109" s="7">
        <f>IF($AA109="","",IF(INDEX('Per Invoice'!S$2:S$601,$AA109)="","",INDEX('Per Invoice'!S$2:S$601,$AA109)))</f>
        <v/>
      </c>
      <c r="T109">
        <f>IF($AA109="","",IF(INDEX('Per Invoice'!T$2:T$601,$AA109)="","",INDEX('Per Invoice'!T$2:T$601,$AA109)))</f>
        <v/>
      </c>
      <c r="U109" s="7">
        <f>IF($AA109="","",IF(INDEX('Per Invoice'!U$2:U$601,$AA109)="","",INDEX('Per Invoice'!U$2:U$601,$AA109)))</f>
        <v/>
      </c>
      <c r="V109" s="7">
        <f>IF($AA109="","",IF(INDEX('Per Invoice'!V$2:V$601,$AA109)="","",INDEX('Per Invoice'!V$2:V$601,$AA109)))</f>
        <v/>
      </c>
      <c r="W109" s="7">
        <f>IF($AA109="","",IF(INDEX('Per Invoice'!W$2:W$601,$AA109)="","",INDEX('Per Invoice'!W$2:W$601,$AA109)))</f>
        <v/>
      </c>
      <c r="X109" s="7">
        <f>IF($AA109="","",IF(INDEX('Per Invoice'!X$2:X$601,$AA109)="","",INDEX('Per Invoice'!X$2:X$601,$AA109)))</f>
        <v/>
      </c>
      <c r="Y109" s="7">
        <f>IF($AA109="","",IF(INDEX('Per Invoice'!Y$2:Y$601,$AA109)="","",INDEX('Per Invoice'!Y$2:Y$601,$AA109)))</f>
        <v/>
      </c>
      <c r="Z109" s="7">
        <f>IF($AA109="","",IF(INDEX('Per Invoice'!Z$2:Z$601,$AA109)="","",INDEX('Per Invoice'!Z$2:Z$601,$AA109)))</f>
        <v/>
      </c>
      <c r="AA109" s="16">
        <f>IFERROR(MATCH(Settings!$C$28&amp;"|"&amp;ROWS($AA$2:$AA109),'Per Invoice'!$AC$2:$AC$601,0),"")</f>
        <v/>
      </c>
    </row>
    <row r="110">
      <c r="A110">
        <f>IF($AA110="","",IF(INDEX('Per Invoice'!A$2:A$601,$AA110)="","",INDEX('Per Invoice'!A$2:A$601,$AA110)))</f>
        <v/>
      </c>
      <c r="B110">
        <f>IF($AA110="","",IF(INDEX('Per Invoice'!B$2:B$601,$AA110)="","",INDEX('Per Invoice'!B$2:B$601,$AA110)))</f>
        <v/>
      </c>
      <c r="C110">
        <f>IF($AA110="","",IF(INDEX('Per Invoice'!C$2:C$601,$AA110)="","",INDEX('Per Invoice'!C$2:C$601,$AA110)))</f>
        <v/>
      </c>
      <c r="D110">
        <f>IF($AA110="","",IF(INDEX('Per Invoice'!D$2:D$601,$AA110)="","",INDEX('Per Invoice'!D$2:D$601,$AA110)))</f>
        <v/>
      </c>
      <c r="E110" s="14">
        <f>IF($AA110="","",IF(INDEX('Per Invoice'!E$2:E$601,$AA110)="","",INDEX('Per Invoice'!E$2:E$601,$AA110)))</f>
        <v/>
      </c>
      <c r="F110">
        <f>IF($AA110="","",IF(INDEX('Per Invoice'!F$2:F$601,$AA110)="","",INDEX('Per Invoice'!F$2:F$601,$AA110)))</f>
        <v/>
      </c>
      <c r="G110">
        <f>IF($AA110="","",IF(INDEX('Per Invoice'!G$2:G$601,$AA110)="","",INDEX('Per Invoice'!G$2:G$601,$AA110)))</f>
        <v/>
      </c>
      <c r="H110">
        <f>IF($AA110="","",IF(INDEX('Per Invoice'!H$2:H$601,$AA110)="","",INDEX('Per Invoice'!H$2:H$601,$AA110)))</f>
        <v/>
      </c>
      <c r="I110">
        <f>IF($AA110="","",IF(INDEX('Per Invoice'!I$2:I$601,$AA110)="","",INDEX('Per Invoice'!I$2:I$601,$AA110)))</f>
        <v/>
      </c>
      <c r="J110">
        <f>IF($AA110="","",IF(INDEX('Per Invoice'!J$2:J$601,$AA110)="","",INDEX('Per Invoice'!J$2:J$601,$AA110)))</f>
        <v/>
      </c>
      <c r="K110" s="7">
        <f>IF($AA110="","",IF(INDEX('Per Invoice'!K$2:K$601,$AA110)="","",INDEX('Per Invoice'!K$2:K$601,$AA110)))</f>
        <v/>
      </c>
      <c r="L110">
        <f>IF($AA110="","",IF(INDEX('Per Invoice'!L$2:L$601,$AA110)="","",INDEX('Per Invoice'!L$2:L$601,$AA110)))</f>
        <v/>
      </c>
      <c r="M110">
        <f>IF($AA110="","",IF(INDEX('Per Invoice'!M$2:M$601,$AA110)="","",INDEX('Per Invoice'!M$2:M$601,$AA110)))</f>
        <v/>
      </c>
      <c r="N110">
        <f>IF($AA110="","",IF(INDEX('Per Invoice'!N$2:N$601,$AA110)="","",INDEX('Per Invoice'!N$2:N$601,$AA110)))</f>
        <v/>
      </c>
      <c r="O110" s="7">
        <f>IF($AA110="","",IF(INDEX('Per Invoice'!O$2:O$601,$AA110)="","",INDEX('Per Invoice'!O$2:O$601,$AA110)))</f>
        <v/>
      </c>
      <c r="P110" s="7">
        <f>IF($AA110="","",IF(INDEX('Per Invoice'!P$2:P$601,$AA110)="","",INDEX('Per Invoice'!P$2:P$601,$AA110)))</f>
        <v/>
      </c>
      <c r="Q110">
        <f>IF($AA110="","",IF(INDEX('Per Invoice'!Q$2:Q$601,$AA110)="","",INDEX('Per Invoice'!Q$2:Q$601,$AA110)))</f>
        <v/>
      </c>
      <c r="R110" s="7">
        <f>IF($AA110="","",IF(INDEX('Per Invoice'!R$2:R$601,$AA110)="","",INDEX('Per Invoice'!R$2:R$601,$AA110)))</f>
        <v/>
      </c>
      <c r="S110" s="7">
        <f>IF($AA110="","",IF(INDEX('Per Invoice'!S$2:S$601,$AA110)="","",INDEX('Per Invoice'!S$2:S$601,$AA110)))</f>
        <v/>
      </c>
      <c r="T110">
        <f>IF($AA110="","",IF(INDEX('Per Invoice'!T$2:T$601,$AA110)="","",INDEX('Per Invoice'!T$2:T$601,$AA110)))</f>
        <v/>
      </c>
      <c r="U110" s="7">
        <f>IF($AA110="","",IF(INDEX('Per Invoice'!U$2:U$601,$AA110)="","",INDEX('Per Invoice'!U$2:U$601,$AA110)))</f>
        <v/>
      </c>
      <c r="V110" s="7">
        <f>IF($AA110="","",IF(INDEX('Per Invoice'!V$2:V$601,$AA110)="","",INDEX('Per Invoice'!V$2:V$601,$AA110)))</f>
        <v/>
      </c>
      <c r="W110" s="7">
        <f>IF($AA110="","",IF(INDEX('Per Invoice'!W$2:W$601,$AA110)="","",INDEX('Per Invoice'!W$2:W$601,$AA110)))</f>
        <v/>
      </c>
      <c r="X110" s="7">
        <f>IF($AA110="","",IF(INDEX('Per Invoice'!X$2:X$601,$AA110)="","",INDEX('Per Invoice'!X$2:X$601,$AA110)))</f>
        <v/>
      </c>
      <c r="Y110" s="7">
        <f>IF($AA110="","",IF(INDEX('Per Invoice'!Y$2:Y$601,$AA110)="","",INDEX('Per Invoice'!Y$2:Y$601,$AA110)))</f>
        <v/>
      </c>
      <c r="Z110" s="7">
        <f>IF($AA110="","",IF(INDEX('Per Invoice'!Z$2:Z$601,$AA110)="","",INDEX('Per Invoice'!Z$2:Z$601,$AA110)))</f>
        <v/>
      </c>
      <c r="AA110" s="16">
        <f>IFERROR(MATCH(Settings!$C$28&amp;"|"&amp;ROWS($AA$2:$AA110),'Per Invoice'!$AC$2:$AC$601,0),"")</f>
        <v/>
      </c>
    </row>
    <row r="111">
      <c r="A111">
        <f>IF($AA111="","",IF(INDEX('Per Invoice'!A$2:A$601,$AA111)="","",INDEX('Per Invoice'!A$2:A$601,$AA111)))</f>
        <v/>
      </c>
      <c r="B111">
        <f>IF($AA111="","",IF(INDEX('Per Invoice'!B$2:B$601,$AA111)="","",INDEX('Per Invoice'!B$2:B$601,$AA111)))</f>
        <v/>
      </c>
      <c r="C111">
        <f>IF($AA111="","",IF(INDEX('Per Invoice'!C$2:C$601,$AA111)="","",INDEX('Per Invoice'!C$2:C$601,$AA111)))</f>
        <v/>
      </c>
      <c r="D111">
        <f>IF($AA111="","",IF(INDEX('Per Invoice'!D$2:D$601,$AA111)="","",INDEX('Per Invoice'!D$2:D$601,$AA111)))</f>
        <v/>
      </c>
      <c r="E111" s="14">
        <f>IF($AA111="","",IF(INDEX('Per Invoice'!E$2:E$601,$AA111)="","",INDEX('Per Invoice'!E$2:E$601,$AA111)))</f>
        <v/>
      </c>
      <c r="F111">
        <f>IF($AA111="","",IF(INDEX('Per Invoice'!F$2:F$601,$AA111)="","",INDEX('Per Invoice'!F$2:F$601,$AA111)))</f>
        <v/>
      </c>
      <c r="G111">
        <f>IF($AA111="","",IF(INDEX('Per Invoice'!G$2:G$601,$AA111)="","",INDEX('Per Invoice'!G$2:G$601,$AA111)))</f>
        <v/>
      </c>
      <c r="H111">
        <f>IF($AA111="","",IF(INDEX('Per Invoice'!H$2:H$601,$AA111)="","",INDEX('Per Invoice'!H$2:H$601,$AA111)))</f>
        <v/>
      </c>
      <c r="I111">
        <f>IF($AA111="","",IF(INDEX('Per Invoice'!I$2:I$601,$AA111)="","",INDEX('Per Invoice'!I$2:I$601,$AA111)))</f>
        <v/>
      </c>
      <c r="J111">
        <f>IF($AA111="","",IF(INDEX('Per Invoice'!J$2:J$601,$AA111)="","",INDEX('Per Invoice'!J$2:J$601,$AA111)))</f>
        <v/>
      </c>
      <c r="K111" s="7">
        <f>IF($AA111="","",IF(INDEX('Per Invoice'!K$2:K$601,$AA111)="","",INDEX('Per Invoice'!K$2:K$601,$AA111)))</f>
        <v/>
      </c>
      <c r="L111">
        <f>IF($AA111="","",IF(INDEX('Per Invoice'!L$2:L$601,$AA111)="","",INDEX('Per Invoice'!L$2:L$601,$AA111)))</f>
        <v/>
      </c>
      <c r="M111">
        <f>IF($AA111="","",IF(INDEX('Per Invoice'!M$2:M$601,$AA111)="","",INDEX('Per Invoice'!M$2:M$601,$AA111)))</f>
        <v/>
      </c>
      <c r="N111">
        <f>IF($AA111="","",IF(INDEX('Per Invoice'!N$2:N$601,$AA111)="","",INDEX('Per Invoice'!N$2:N$601,$AA111)))</f>
        <v/>
      </c>
      <c r="O111" s="7">
        <f>IF($AA111="","",IF(INDEX('Per Invoice'!O$2:O$601,$AA111)="","",INDEX('Per Invoice'!O$2:O$601,$AA111)))</f>
        <v/>
      </c>
      <c r="P111" s="7">
        <f>IF($AA111="","",IF(INDEX('Per Invoice'!P$2:P$601,$AA111)="","",INDEX('Per Invoice'!P$2:P$601,$AA111)))</f>
        <v/>
      </c>
      <c r="Q111">
        <f>IF($AA111="","",IF(INDEX('Per Invoice'!Q$2:Q$601,$AA111)="","",INDEX('Per Invoice'!Q$2:Q$601,$AA111)))</f>
        <v/>
      </c>
      <c r="R111" s="7">
        <f>IF($AA111="","",IF(INDEX('Per Invoice'!R$2:R$601,$AA111)="","",INDEX('Per Invoice'!R$2:R$601,$AA111)))</f>
        <v/>
      </c>
      <c r="S111" s="7">
        <f>IF($AA111="","",IF(INDEX('Per Invoice'!S$2:S$601,$AA111)="","",INDEX('Per Invoice'!S$2:S$601,$AA111)))</f>
        <v/>
      </c>
      <c r="T111">
        <f>IF($AA111="","",IF(INDEX('Per Invoice'!T$2:T$601,$AA111)="","",INDEX('Per Invoice'!T$2:T$601,$AA111)))</f>
        <v/>
      </c>
      <c r="U111" s="7">
        <f>IF($AA111="","",IF(INDEX('Per Invoice'!U$2:U$601,$AA111)="","",INDEX('Per Invoice'!U$2:U$601,$AA111)))</f>
        <v/>
      </c>
      <c r="V111" s="7">
        <f>IF($AA111="","",IF(INDEX('Per Invoice'!V$2:V$601,$AA111)="","",INDEX('Per Invoice'!V$2:V$601,$AA111)))</f>
        <v/>
      </c>
      <c r="W111" s="7">
        <f>IF($AA111="","",IF(INDEX('Per Invoice'!W$2:W$601,$AA111)="","",INDEX('Per Invoice'!W$2:W$601,$AA111)))</f>
        <v/>
      </c>
      <c r="X111" s="7">
        <f>IF($AA111="","",IF(INDEX('Per Invoice'!X$2:X$601,$AA111)="","",INDEX('Per Invoice'!X$2:X$601,$AA111)))</f>
        <v/>
      </c>
      <c r="Y111" s="7">
        <f>IF($AA111="","",IF(INDEX('Per Invoice'!Y$2:Y$601,$AA111)="","",INDEX('Per Invoice'!Y$2:Y$601,$AA111)))</f>
        <v/>
      </c>
      <c r="Z111" s="7">
        <f>IF($AA111="","",IF(INDEX('Per Invoice'!Z$2:Z$601,$AA111)="","",INDEX('Per Invoice'!Z$2:Z$601,$AA111)))</f>
        <v/>
      </c>
      <c r="AA111" s="16">
        <f>IFERROR(MATCH(Settings!$C$28&amp;"|"&amp;ROWS($AA$2:$AA111),'Per Invoice'!$AC$2:$AC$601,0),"")</f>
        <v/>
      </c>
    </row>
    <row r="112">
      <c r="A112">
        <f>IF($AA112="","",IF(INDEX('Per Invoice'!A$2:A$601,$AA112)="","",INDEX('Per Invoice'!A$2:A$601,$AA112)))</f>
        <v/>
      </c>
      <c r="B112">
        <f>IF($AA112="","",IF(INDEX('Per Invoice'!B$2:B$601,$AA112)="","",INDEX('Per Invoice'!B$2:B$601,$AA112)))</f>
        <v/>
      </c>
      <c r="C112">
        <f>IF($AA112="","",IF(INDEX('Per Invoice'!C$2:C$601,$AA112)="","",INDEX('Per Invoice'!C$2:C$601,$AA112)))</f>
        <v/>
      </c>
      <c r="D112">
        <f>IF($AA112="","",IF(INDEX('Per Invoice'!D$2:D$601,$AA112)="","",INDEX('Per Invoice'!D$2:D$601,$AA112)))</f>
        <v/>
      </c>
      <c r="E112" s="14">
        <f>IF($AA112="","",IF(INDEX('Per Invoice'!E$2:E$601,$AA112)="","",INDEX('Per Invoice'!E$2:E$601,$AA112)))</f>
        <v/>
      </c>
      <c r="F112">
        <f>IF($AA112="","",IF(INDEX('Per Invoice'!F$2:F$601,$AA112)="","",INDEX('Per Invoice'!F$2:F$601,$AA112)))</f>
        <v/>
      </c>
      <c r="G112">
        <f>IF($AA112="","",IF(INDEX('Per Invoice'!G$2:G$601,$AA112)="","",INDEX('Per Invoice'!G$2:G$601,$AA112)))</f>
        <v/>
      </c>
      <c r="H112">
        <f>IF($AA112="","",IF(INDEX('Per Invoice'!H$2:H$601,$AA112)="","",INDEX('Per Invoice'!H$2:H$601,$AA112)))</f>
        <v/>
      </c>
      <c r="I112">
        <f>IF($AA112="","",IF(INDEX('Per Invoice'!I$2:I$601,$AA112)="","",INDEX('Per Invoice'!I$2:I$601,$AA112)))</f>
        <v/>
      </c>
      <c r="J112">
        <f>IF($AA112="","",IF(INDEX('Per Invoice'!J$2:J$601,$AA112)="","",INDEX('Per Invoice'!J$2:J$601,$AA112)))</f>
        <v/>
      </c>
      <c r="K112" s="7">
        <f>IF($AA112="","",IF(INDEX('Per Invoice'!K$2:K$601,$AA112)="","",INDEX('Per Invoice'!K$2:K$601,$AA112)))</f>
        <v/>
      </c>
      <c r="L112">
        <f>IF($AA112="","",IF(INDEX('Per Invoice'!L$2:L$601,$AA112)="","",INDEX('Per Invoice'!L$2:L$601,$AA112)))</f>
        <v/>
      </c>
      <c r="M112">
        <f>IF($AA112="","",IF(INDEX('Per Invoice'!M$2:M$601,$AA112)="","",INDEX('Per Invoice'!M$2:M$601,$AA112)))</f>
        <v/>
      </c>
      <c r="N112">
        <f>IF($AA112="","",IF(INDEX('Per Invoice'!N$2:N$601,$AA112)="","",INDEX('Per Invoice'!N$2:N$601,$AA112)))</f>
        <v/>
      </c>
      <c r="O112" s="7">
        <f>IF($AA112="","",IF(INDEX('Per Invoice'!O$2:O$601,$AA112)="","",INDEX('Per Invoice'!O$2:O$601,$AA112)))</f>
        <v/>
      </c>
      <c r="P112" s="7">
        <f>IF($AA112="","",IF(INDEX('Per Invoice'!P$2:P$601,$AA112)="","",INDEX('Per Invoice'!P$2:P$601,$AA112)))</f>
        <v/>
      </c>
      <c r="Q112">
        <f>IF($AA112="","",IF(INDEX('Per Invoice'!Q$2:Q$601,$AA112)="","",INDEX('Per Invoice'!Q$2:Q$601,$AA112)))</f>
        <v/>
      </c>
      <c r="R112" s="7">
        <f>IF($AA112="","",IF(INDEX('Per Invoice'!R$2:R$601,$AA112)="","",INDEX('Per Invoice'!R$2:R$601,$AA112)))</f>
        <v/>
      </c>
      <c r="S112" s="7">
        <f>IF($AA112="","",IF(INDEX('Per Invoice'!S$2:S$601,$AA112)="","",INDEX('Per Invoice'!S$2:S$601,$AA112)))</f>
        <v/>
      </c>
      <c r="T112">
        <f>IF($AA112="","",IF(INDEX('Per Invoice'!T$2:T$601,$AA112)="","",INDEX('Per Invoice'!T$2:T$601,$AA112)))</f>
        <v/>
      </c>
      <c r="U112" s="7">
        <f>IF($AA112="","",IF(INDEX('Per Invoice'!U$2:U$601,$AA112)="","",INDEX('Per Invoice'!U$2:U$601,$AA112)))</f>
        <v/>
      </c>
      <c r="V112" s="7">
        <f>IF($AA112="","",IF(INDEX('Per Invoice'!V$2:V$601,$AA112)="","",INDEX('Per Invoice'!V$2:V$601,$AA112)))</f>
        <v/>
      </c>
      <c r="W112" s="7">
        <f>IF($AA112="","",IF(INDEX('Per Invoice'!W$2:W$601,$AA112)="","",INDEX('Per Invoice'!W$2:W$601,$AA112)))</f>
        <v/>
      </c>
      <c r="X112" s="7">
        <f>IF($AA112="","",IF(INDEX('Per Invoice'!X$2:X$601,$AA112)="","",INDEX('Per Invoice'!X$2:X$601,$AA112)))</f>
        <v/>
      </c>
      <c r="Y112" s="7">
        <f>IF($AA112="","",IF(INDEX('Per Invoice'!Y$2:Y$601,$AA112)="","",INDEX('Per Invoice'!Y$2:Y$601,$AA112)))</f>
        <v/>
      </c>
      <c r="Z112" s="7">
        <f>IF($AA112="","",IF(INDEX('Per Invoice'!Z$2:Z$601,$AA112)="","",INDEX('Per Invoice'!Z$2:Z$601,$AA112)))</f>
        <v/>
      </c>
      <c r="AA112" s="16">
        <f>IFERROR(MATCH(Settings!$C$28&amp;"|"&amp;ROWS($AA$2:$AA112),'Per Invoice'!$AC$2:$AC$601,0),"")</f>
        <v/>
      </c>
    </row>
    <row r="113">
      <c r="A113">
        <f>IF($AA113="","",IF(INDEX('Per Invoice'!A$2:A$601,$AA113)="","",INDEX('Per Invoice'!A$2:A$601,$AA113)))</f>
        <v/>
      </c>
      <c r="B113">
        <f>IF($AA113="","",IF(INDEX('Per Invoice'!B$2:B$601,$AA113)="","",INDEX('Per Invoice'!B$2:B$601,$AA113)))</f>
        <v/>
      </c>
      <c r="C113">
        <f>IF($AA113="","",IF(INDEX('Per Invoice'!C$2:C$601,$AA113)="","",INDEX('Per Invoice'!C$2:C$601,$AA113)))</f>
        <v/>
      </c>
      <c r="D113">
        <f>IF($AA113="","",IF(INDEX('Per Invoice'!D$2:D$601,$AA113)="","",INDEX('Per Invoice'!D$2:D$601,$AA113)))</f>
        <v/>
      </c>
      <c r="E113" s="14">
        <f>IF($AA113="","",IF(INDEX('Per Invoice'!E$2:E$601,$AA113)="","",INDEX('Per Invoice'!E$2:E$601,$AA113)))</f>
        <v/>
      </c>
      <c r="F113">
        <f>IF($AA113="","",IF(INDEX('Per Invoice'!F$2:F$601,$AA113)="","",INDEX('Per Invoice'!F$2:F$601,$AA113)))</f>
        <v/>
      </c>
      <c r="G113">
        <f>IF($AA113="","",IF(INDEX('Per Invoice'!G$2:G$601,$AA113)="","",INDEX('Per Invoice'!G$2:G$601,$AA113)))</f>
        <v/>
      </c>
      <c r="H113">
        <f>IF($AA113="","",IF(INDEX('Per Invoice'!H$2:H$601,$AA113)="","",INDEX('Per Invoice'!H$2:H$601,$AA113)))</f>
        <v/>
      </c>
      <c r="I113">
        <f>IF($AA113="","",IF(INDEX('Per Invoice'!I$2:I$601,$AA113)="","",INDEX('Per Invoice'!I$2:I$601,$AA113)))</f>
        <v/>
      </c>
      <c r="J113">
        <f>IF($AA113="","",IF(INDEX('Per Invoice'!J$2:J$601,$AA113)="","",INDEX('Per Invoice'!J$2:J$601,$AA113)))</f>
        <v/>
      </c>
      <c r="K113" s="7">
        <f>IF($AA113="","",IF(INDEX('Per Invoice'!K$2:K$601,$AA113)="","",INDEX('Per Invoice'!K$2:K$601,$AA113)))</f>
        <v/>
      </c>
      <c r="L113">
        <f>IF($AA113="","",IF(INDEX('Per Invoice'!L$2:L$601,$AA113)="","",INDEX('Per Invoice'!L$2:L$601,$AA113)))</f>
        <v/>
      </c>
      <c r="M113">
        <f>IF($AA113="","",IF(INDEX('Per Invoice'!M$2:M$601,$AA113)="","",INDEX('Per Invoice'!M$2:M$601,$AA113)))</f>
        <v/>
      </c>
      <c r="N113">
        <f>IF($AA113="","",IF(INDEX('Per Invoice'!N$2:N$601,$AA113)="","",INDEX('Per Invoice'!N$2:N$601,$AA113)))</f>
        <v/>
      </c>
      <c r="O113" s="7">
        <f>IF($AA113="","",IF(INDEX('Per Invoice'!O$2:O$601,$AA113)="","",INDEX('Per Invoice'!O$2:O$601,$AA113)))</f>
        <v/>
      </c>
      <c r="P113" s="7">
        <f>IF($AA113="","",IF(INDEX('Per Invoice'!P$2:P$601,$AA113)="","",INDEX('Per Invoice'!P$2:P$601,$AA113)))</f>
        <v/>
      </c>
      <c r="Q113">
        <f>IF($AA113="","",IF(INDEX('Per Invoice'!Q$2:Q$601,$AA113)="","",INDEX('Per Invoice'!Q$2:Q$601,$AA113)))</f>
        <v/>
      </c>
      <c r="R113" s="7">
        <f>IF($AA113="","",IF(INDEX('Per Invoice'!R$2:R$601,$AA113)="","",INDEX('Per Invoice'!R$2:R$601,$AA113)))</f>
        <v/>
      </c>
      <c r="S113" s="7">
        <f>IF($AA113="","",IF(INDEX('Per Invoice'!S$2:S$601,$AA113)="","",INDEX('Per Invoice'!S$2:S$601,$AA113)))</f>
        <v/>
      </c>
      <c r="T113">
        <f>IF($AA113="","",IF(INDEX('Per Invoice'!T$2:T$601,$AA113)="","",INDEX('Per Invoice'!T$2:T$601,$AA113)))</f>
        <v/>
      </c>
      <c r="U113" s="7">
        <f>IF($AA113="","",IF(INDEX('Per Invoice'!U$2:U$601,$AA113)="","",INDEX('Per Invoice'!U$2:U$601,$AA113)))</f>
        <v/>
      </c>
      <c r="V113" s="7">
        <f>IF($AA113="","",IF(INDEX('Per Invoice'!V$2:V$601,$AA113)="","",INDEX('Per Invoice'!V$2:V$601,$AA113)))</f>
        <v/>
      </c>
      <c r="W113" s="7">
        <f>IF($AA113="","",IF(INDEX('Per Invoice'!W$2:W$601,$AA113)="","",INDEX('Per Invoice'!W$2:W$601,$AA113)))</f>
        <v/>
      </c>
      <c r="X113" s="7">
        <f>IF($AA113="","",IF(INDEX('Per Invoice'!X$2:X$601,$AA113)="","",INDEX('Per Invoice'!X$2:X$601,$AA113)))</f>
        <v/>
      </c>
      <c r="Y113" s="7">
        <f>IF($AA113="","",IF(INDEX('Per Invoice'!Y$2:Y$601,$AA113)="","",INDEX('Per Invoice'!Y$2:Y$601,$AA113)))</f>
        <v/>
      </c>
      <c r="Z113" s="7">
        <f>IF($AA113="","",IF(INDEX('Per Invoice'!Z$2:Z$601,$AA113)="","",INDEX('Per Invoice'!Z$2:Z$601,$AA113)))</f>
        <v/>
      </c>
      <c r="AA113" s="16">
        <f>IFERROR(MATCH(Settings!$C$28&amp;"|"&amp;ROWS($AA$2:$AA113),'Per Invoice'!$AC$2:$AC$601,0),"")</f>
        <v/>
      </c>
    </row>
    <row r="114">
      <c r="A114">
        <f>IF($AA114="","",IF(INDEX('Per Invoice'!A$2:A$601,$AA114)="","",INDEX('Per Invoice'!A$2:A$601,$AA114)))</f>
        <v/>
      </c>
      <c r="B114">
        <f>IF($AA114="","",IF(INDEX('Per Invoice'!B$2:B$601,$AA114)="","",INDEX('Per Invoice'!B$2:B$601,$AA114)))</f>
        <v/>
      </c>
      <c r="C114">
        <f>IF($AA114="","",IF(INDEX('Per Invoice'!C$2:C$601,$AA114)="","",INDEX('Per Invoice'!C$2:C$601,$AA114)))</f>
        <v/>
      </c>
      <c r="D114">
        <f>IF($AA114="","",IF(INDEX('Per Invoice'!D$2:D$601,$AA114)="","",INDEX('Per Invoice'!D$2:D$601,$AA114)))</f>
        <v/>
      </c>
      <c r="E114" s="14">
        <f>IF($AA114="","",IF(INDEX('Per Invoice'!E$2:E$601,$AA114)="","",INDEX('Per Invoice'!E$2:E$601,$AA114)))</f>
        <v/>
      </c>
      <c r="F114">
        <f>IF($AA114="","",IF(INDEX('Per Invoice'!F$2:F$601,$AA114)="","",INDEX('Per Invoice'!F$2:F$601,$AA114)))</f>
        <v/>
      </c>
      <c r="G114">
        <f>IF($AA114="","",IF(INDEX('Per Invoice'!G$2:G$601,$AA114)="","",INDEX('Per Invoice'!G$2:G$601,$AA114)))</f>
        <v/>
      </c>
      <c r="H114">
        <f>IF($AA114="","",IF(INDEX('Per Invoice'!H$2:H$601,$AA114)="","",INDEX('Per Invoice'!H$2:H$601,$AA114)))</f>
        <v/>
      </c>
      <c r="I114">
        <f>IF($AA114="","",IF(INDEX('Per Invoice'!I$2:I$601,$AA114)="","",INDEX('Per Invoice'!I$2:I$601,$AA114)))</f>
        <v/>
      </c>
      <c r="J114">
        <f>IF($AA114="","",IF(INDEX('Per Invoice'!J$2:J$601,$AA114)="","",INDEX('Per Invoice'!J$2:J$601,$AA114)))</f>
        <v/>
      </c>
      <c r="K114" s="7">
        <f>IF($AA114="","",IF(INDEX('Per Invoice'!K$2:K$601,$AA114)="","",INDEX('Per Invoice'!K$2:K$601,$AA114)))</f>
        <v/>
      </c>
      <c r="L114">
        <f>IF($AA114="","",IF(INDEX('Per Invoice'!L$2:L$601,$AA114)="","",INDEX('Per Invoice'!L$2:L$601,$AA114)))</f>
        <v/>
      </c>
      <c r="M114">
        <f>IF($AA114="","",IF(INDEX('Per Invoice'!M$2:M$601,$AA114)="","",INDEX('Per Invoice'!M$2:M$601,$AA114)))</f>
        <v/>
      </c>
      <c r="N114">
        <f>IF($AA114="","",IF(INDEX('Per Invoice'!N$2:N$601,$AA114)="","",INDEX('Per Invoice'!N$2:N$601,$AA114)))</f>
        <v/>
      </c>
      <c r="O114" s="7">
        <f>IF($AA114="","",IF(INDEX('Per Invoice'!O$2:O$601,$AA114)="","",INDEX('Per Invoice'!O$2:O$601,$AA114)))</f>
        <v/>
      </c>
      <c r="P114" s="7">
        <f>IF($AA114="","",IF(INDEX('Per Invoice'!P$2:P$601,$AA114)="","",INDEX('Per Invoice'!P$2:P$601,$AA114)))</f>
        <v/>
      </c>
      <c r="Q114">
        <f>IF($AA114="","",IF(INDEX('Per Invoice'!Q$2:Q$601,$AA114)="","",INDEX('Per Invoice'!Q$2:Q$601,$AA114)))</f>
        <v/>
      </c>
      <c r="R114" s="7">
        <f>IF($AA114="","",IF(INDEX('Per Invoice'!R$2:R$601,$AA114)="","",INDEX('Per Invoice'!R$2:R$601,$AA114)))</f>
        <v/>
      </c>
      <c r="S114" s="7">
        <f>IF($AA114="","",IF(INDEX('Per Invoice'!S$2:S$601,$AA114)="","",INDEX('Per Invoice'!S$2:S$601,$AA114)))</f>
        <v/>
      </c>
      <c r="T114">
        <f>IF($AA114="","",IF(INDEX('Per Invoice'!T$2:T$601,$AA114)="","",INDEX('Per Invoice'!T$2:T$601,$AA114)))</f>
        <v/>
      </c>
      <c r="U114" s="7">
        <f>IF($AA114="","",IF(INDEX('Per Invoice'!U$2:U$601,$AA114)="","",INDEX('Per Invoice'!U$2:U$601,$AA114)))</f>
        <v/>
      </c>
      <c r="V114" s="7">
        <f>IF($AA114="","",IF(INDEX('Per Invoice'!V$2:V$601,$AA114)="","",INDEX('Per Invoice'!V$2:V$601,$AA114)))</f>
        <v/>
      </c>
      <c r="W114" s="7">
        <f>IF($AA114="","",IF(INDEX('Per Invoice'!W$2:W$601,$AA114)="","",INDEX('Per Invoice'!W$2:W$601,$AA114)))</f>
        <v/>
      </c>
      <c r="X114" s="7">
        <f>IF($AA114="","",IF(INDEX('Per Invoice'!X$2:X$601,$AA114)="","",INDEX('Per Invoice'!X$2:X$601,$AA114)))</f>
        <v/>
      </c>
      <c r="Y114" s="7">
        <f>IF($AA114="","",IF(INDEX('Per Invoice'!Y$2:Y$601,$AA114)="","",INDEX('Per Invoice'!Y$2:Y$601,$AA114)))</f>
        <v/>
      </c>
      <c r="Z114" s="7">
        <f>IF($AA114="","",IF(INDEX('Per Invoice'!Z$2:Z$601,$AA114)="","",INDEX('Per Invoice'!Z$2:Z$601,$AA114)))</f>
        <v/>
      </c>
      <c r="AA114" s="16">
        <f>IFERROR(MATCH(Settings!$C$28&amp;"|"&amp;ROWS($AA$2:$AA114),'Per Invoice'!$AC$2:$AC$601,0),"")</f>
        <v/>
      </c>
    </row>
    <row r="115">
      <c r="A115">
        <f>IF($AA115="","",IF(INDEX('Per Invoice'!A$2:A$601,$AA115)="","",INDEX('Per Invoice'!A$2:A$601,$AA115)))</f>
        <v/>
      </c>
      <c r="B115">
        <f>IF($AA115="","",IF(INDEX('Per Invoice'!B$2:B$601,$AA115)="","",INDEX('Per Invoice'!B$2:B$601,$AA115)))</f>
        <v/>
      </c>
      <c r="C115">
        <f>IF($AA115="","",IF(INDEX('Per Invoice'!C$2:C$601,$AA115)="","",INDEX('Per Invoice'!C$2:C$601,$AA115)))</f>
        <v/>
      </c>
      <c r="D115">
        <f>IF($AA115="","",IF(INDEX('Per Invoice'!D$2:D$601,$AA115)="","",INDEX('Per Invoice'!D$2:D$601,$AA115)))</f>
        <v/>
      </c>
      <c r="E115" s="14">
        <f>IF($AA115="","",IF(INDEX('Per Invoice'!E$2:E$601,$AA115)="","",INDEX('Per Invoice'!E$2:E$601,$AA115)))</f>
        <v/>
      </c>
      <c r="F115">
        <f>IF($AA115="","",IF(INDEX('Per Invoice'!F$2:F$601,$AA115)="","",INDEX('Per Invoice'!F$2:F$601,$AA115)))</f>
        <v/>
      </c>
      <c r="G115">
        <f>IF($AA115="","",IF(INDEX('Per Invoice'!G$2:G$601,$AA115)="","",INDEX('Per Invoice'!G$2:G$601,$AA115)))</f>
        <v/>
      </c>
      <c r="H115">
        <f>IF($AA115="","",IF(INDEX('Per Invoice'!H$2:H$601,$AA115)="","",INDEX('Per Invoice'!H$2:H$601,$AA115)))</f>
        <v/>
      </c>
      <c r="I115">
        <f>IF($AA115="","",IF(INDEX('Per Invoice'!I$2:I$601,$AA115)="","",INDEX('Per Invoice'!I$2:I$601,$AA115)))</f>
        <v/>
      </c>
      <c r="J115">
        <f>IF($AA115="","",IF(INDEX('Per Invoice'!J$2:J$601,$AA115)="","",INDEX('Per Invoice'!J$2:J$601,$AA115)))</f>
        <v/>
      </c>
      <c r="K115" s="7">
        <f>IF($AA115="","",IF(INDEX('Per Invoice'!K$2:K$601,$AA115)="","",INDEX('Per Invoice'!K$2:K$601,$AA115)))</f>
        <v/>
      </c>
      <c r="L115">
        <f>IF($AA115="","",IF(INDEX('Per Invoice'!L$2:L$601,$AA115)="","",INDEX('Per Invoice'!L$2:L$601,$AA115)))</f>
        <v/>
      </c>
      <c r="M115">
        <f>IF($AA115="","",IF(INDEX('Per Invoice'!M$2:M$601,$AA115)="","",INDEX('Per Invoice'!M$2:M$601,$AA115)))</f>
        <v/>
      </c>
      <c r="N115">
        <f>IF($AA115="","",IF(INDEX('Per Invoice'!N$2:N$601,$AA115)="","",INDEX('Per Invoice'!N$2:N$601,$AA115)))</f>
        <v/>
      </c>
      <c r="O115" s="7">
        <f>IF($AA115="","",IF(INDEX('Per Invoice'!O$2:O$601,$AA115)="","",INDEX('Per Invoice'!O$2:O$601,$AA115)))</f>
        <v/>
      </c>
      <c r="P115" s="7">
        <f>IF($AA115="","",IF(INDEX('Per Invoice'!P$2:P$601,$AA115)="","",INDEX('Per Invoice'!P$2:P$601,$AA115)))</f>
        <v/>
      </c>
      <c r="Q115">
        <f>IF($AA115="","",IF(INDEX('Per Invoice'!Q$2:Q$601,$AA115)="","",INDEX('Per Invoice'!Q$2:Q$601,$AA115)))</f>
        <v/>
      </c>
      <c r="R115" s="7">
        <f>IF($AA115="","",IF(INDEX('Per Invoice'!R$2:R$601,$AA115)="","",INDEX('Per Invoice'!R$2:R$601,$AA115)))</f>
        <v/>
      </c>
      <c r="S115" s="7">
        <f>IF($AA115="","",IF(INDEX('Per Invoice'!S$2:S$601,$AA115)="","",INDEX('Per Invoice'!S$2:S$601,$AA115)))</f>
        <v/>
      </c>
      <c r="T115">
        <f>IF($AA115="","",IF(INDEX('Per Invoice'!T$2:T$601,$AA115)="","",INDEX('Per Invoice'!T$2:T$601,$AA115)))</f>
        <v/>
      </c>
      <c r="U115" s="7">
        <f>IF($AA115="","",IF(INDEX('Per Invoice'!U$2:U$601,$AA115)="","",INDEX('Per Invoice'!U$2:U$601,$AA115)))</f>
        <v/>
      </c>
      <c r="V115" s="7">
        <f>IF($AA115="","",IF(INDEX('Per Invoice'!V$2:V$601,$AA115)="","",INDEX('Per Invoice'!V$2:V$601,$AA115)))</f>
        <v/>
      </c>
      <c r="W115" s="7">
        <f>IF($AA115="","",IF(INDEX('Per Invoice'!W$2:W$601,$AA115)="","",INDEX('Per Invoice'!W$2:W$601,$AA115)))</f>
        <v/>
      </c>
      <c r="X115" s="7">
        <f>IF($AA115="","",IF(INDEX('Per Invoice'!X$2:X$601,$AA115)="","",INDEX('Per Invoice'!X$2:X$601,$AA115)))</f>
        <v/>
      </c>
      <c r="Y115" s="7">
        <f>IF($AA115="","",IF(INDEX('Per Invoice'!Y$2:Y$601,$AA115)="","",INDEX('Per Invoice'!Y$2:Y$601,$AA115)))</f>
        <v/>
      </c>
      <c r="Z115" s="7">
        <f>IF($AA115="","",IF(INDEX('Per Invoice'!Z$2:Z$601,$AA115)="","",INDEX('Per Invoice'!Z$2:Z$601,$AA115)))</f>
        <v/>
      </c>
      <c r="AA115" s="16">
        <f>IFERROR(MATCH(Settings!$C$28&amp;"|"&amp;ROWS($AA$2:$AA115),'Per Invoice'!$AC$2:$AC$601,0),"")</f>
        <v/>
      </c>
    </row>
    <row r="116">
      <c r="A116">
        <f>IF($AA116="","",IF(INDEX('Per Invoice'!A$2:A$601,$AA116)="","",INDEX('Per Invoice'!A$2:A$601,$AA116)))</f>
        <v/>
      </c>
      <c r="B116">
        <f>IF($AA116="","",IF(INDEX('Per Invoice'!B$2:B$601,$AA116)="","",INDEX('Per Invoice'!B$2:B$601,$AA116)))</f>
        <v/>
      </c>
      <c r="C116">
        <f>IF($AA116="","",IF(INDEX('Per Invoice'!C$2:C$601,$AA116)="","",INDEX('Per Invoice'!C$2:C$601,$AA116)))</f>
        <v/>
      </c>
      <c r="D116">
        <f>IF($AA116="","",IF(INDEX('Per Invoice'!D$2:D$601,$AA116)="","",INDEX('Per Invoice'!D$2:D$601,$AA116)))</f>
        <v/>
      </c>
      <c r="E116" s="14">
        <f>IF($AA116="","",IF(INDEX('Per Invoice'!E$2:E$601,$AA116)="","",INDEX('Per Invoice'!E$2:E$601,$AA116)))</f>
        <v/>
      </c>
      <c r="F116">
        <f>IF($AA116="","",IF(INDEX('Per Invoice'!F$2:F$601,$AA116)="","",INDEX('Per Invoice'!F$2:F$601,$AA116)))</f>
        <v/>
      </c>
      <c r="G116">
        <f>IF($AA116="","",IF(INDEX('Per Invoice'!G$2:G$601,$AA116)="","",INDEX('Per Invoice'!G$2:G$601,$AA116)))</f>
        <v/>
      </c>
      <c r="H116">
        <f>IF($AA116="","",IF(INDEX('Per Invoice'!H$2:H$601,$AA116)="","",INDEX('Per Invoice'!H$2:H$601,$AA116)))</f>
        <v/>
      </c>
      <c r="I116">
        <f>IF($AA116="","",IF(INDEX('Per Invoice'!I$2:I$601,$AA116)="","",INDEX('Per Invoice'!I$2:I$601,$AA116)))</f>
        <v/>
      </c>
      <c r="J116">
        <f>IF($AA116="","",IF(INDEX('Per Invoice'!J$2:J$601,$AA116)="","",INDEX('Per Invoice'!J$2:J$601,$AA116)))</f>
        <v/>
      </c>
      <c r="K116" s="7">
        <f>IF($AA116="","",IF(INDEX('Per Invoice'!K$2:K$601,$AA116)="","",INDEX('Per Invoice'!K$2:K$601,$AA116)))</f>
        <v/>
      </c>
      <c r="L116">
        <f>IF($AA116="","",IF(INDEX('Per Invoice'!L$2:L$601,$AA116)="","",INDEX('Per Invoice'!L$2:L$601,$AA116)))</f>
        <v/>
      </c>
      <c r="M116">
        <f>IF($AA116="","",IF(INDEX('Per Invoice'!M$2:M$601,$AA116)="","",INDEX('Per Invoice'!M$2:M$601,$AA116)))</f>
        <v/>
      </c>
      <c r="N116">
        <f>IF($AA116="","",IF(INDEX('Per Invoice'!N$2:N$601,$AA116)="","",INDEX('Per Invoice'!N$2:N$601,$AA116)))</f>
        <v/>
      </c>
      <c r="O116" s="7">
        <f>IF($AA116="","",IF(INDEX('Per Invoice'!O$2:O$601,$AA116)="","",INDEX('Per Invoice'!O$2:O$601,$AA116)))</f>
        <v/>
      </c>
      <c r="P116" s="7">
        <f>IF($AA116="","",IF(INDEX('Per Invoice'!P$2:P$601,$AA116)="","",INDEX('Per Invoice'!P$2:P$601,$AA116)))</f>
        <v/>
      </c>
      <c r="Q116">
        <f>IF($AA116="","",IF(INDEX('Per Invoice'!Q$2:Q$601,$AA116)="","",INDEX('Per Invoice'!Q$2:Q$601,$AA116)))</f>
        <v/>
      </c>
      <c r="R116" s="7">
        <f>IF($AA116="","",IF(INDEX('Per Invoice'!R$2:R$601,$AA116)="","",INDEX('Per Invoice'!R$2:R$601,$AA116)))</f>
        <v/>
      </c>
      <c r="S116" s="7">
        <f>IF($AA116="","",IF(INDEX('Per Invoice'!S$2:S$601,$AA116)="","",INDEX('Per Invoice'!S$2:S$601,$AA116)))</f>
        <v/>
      </c>
      <c r="T116">
        <f>IF($AA116="","",IF(INDEX('Per Invoice'!T$2:T$601,$AA116)="","",INDEX('Per Invoice'!T$2:T$601,$AA116)))</f>
        <v/>
      </c>
      <c r="U116" s="7">
        <f>IF($AA116="","",IF(INDEX('Per Invoice'!U$2:U$601,$AA116)="","",INDEX('Per Invoice'!U$2:U$601,$AA116)))</f>
        <v/>
      </c>
      <c r="V116" s="7">
        <f>IF($AA116="","",IF(INDEX('Per Invoice'!V$2:V$601,$AA116)="","",INDEX('Per Invoice'!V$2:V$601,$AA116)))</f>
        <v/>
      </c>
      <c r="W116" s="7">
        <f>IF($AA116="","",IF(INDEX('Per Invoice'!W$2:W$601,$AA116)="","",INDEX('Per Invoice'!W$2:W$601,$AA116)))</f>
        <v/>
      </c>
      <c r="X116" s="7">
        <f>IF($AA116="","",IF(INDEX('Per Invoice'!X$2:X$601,$AA116)="","",INDEX('Per Invoice'!X$2:X$601,$AA116)))</f>
        <v/>
      </c>
      <c r="Y116" s="7">
        <f>IF($AA116="","",IF(INDEX('Per Invoice'!Y$2:Y$601,$AA116)="","",INDEX('Per Invoice'!Y$2:Y$601,$AA116)))</f>
        <v/>
      </c>
      <c r="Z116" s="7">
        <f>IF($AA116="","",IF(INDEX('Per Invoice'!Z$2:Z$601,$AA116)="","",INDEX('Per Invoice'!Z$2:Z$601,$AA116)))</f>
        <v/>
      </c>
      <c r="AA116" s="16">
        <f>IFERROR(MATCH(Settings!$C$28&amp;"|"&amp;ROWS($AA$2:$AA116),'Per Invoice'!$AC$2:$AC$601,0),"")</f>
        <v/>
      </c>
    </row>
    <row r="117">
      <c r="A117">
        <f>IF($AA117="","",IF(INDEX('Per Invoice'!A$2:A$601,$AA117)="","",INDEX('Per Invoice'!A$2:A$601,$AA117)))</f>
        <v/>
      </c>
      <c r="B117">
        <f>IF($AA117="","",IF(INDEX('Per Invoice'!B$2:B$601,$AA117)="","",INDEX('Per Invoice'!B$2:B$601,$AA117)))</f>
        <v/>
      </c>
      <c r="C117">
        <f>IF($AA117="","",IF(INDEX('Per Invoice'!C$2:C$601,$AA117)="","",INDEX('Per Invoice'!C$2:C$601,$AA117)))</f>
        <v/>
      </c>
      <c r="D117">
        <f>IF($AA117="","",IF(INDEX('Per Invoice'!D$2:D$601,$AA117)="","",INDEX('Per Invoice'!D$2:D$601,$AA117)))</f>
        <v/>
      </c>
      <c r="E117" s="14">
        <f>IF($AA117="","",IF(INDEX('Per Invoice'!E$2:E$601,$AA117)="","",INDEX('Per Invoice'!E$2:E$601,$AA117)))</f>
        <v/>
      </c>
      <c r="F117">
        <f>IF($AA117="","",IF(INDEX('Per Invoice'!F$2:F$601,$AA117)="","",INDEX('Per Invoice'!F$2:F$601,$AA117)))</f>
        <v/>
      </c>
      <c r="G117">
        <f>IF($AA117="","",IF(INDEX('Per Invoice'!G$2:G$601,$AA117)="","",INDEX('Per Invoice'!G$2:G$601,$AA117)))</f>
        <v/>
      </c>
      <c r="H117">
        <f>IF($AA117="","",IF(INDEX('Per Invoice'!H$2:H$601,$AA117)="","",INDEX('Per Invoice'!H$2:H$601,$AA117)))</f>
        <v/>
      </c>
      <c r="I117">
        <f>IF($AA117="","",IF(INDEX('Per Invoice'!I$2:I$601,$AA117)="","",INDEX('Per Invoice'!I$2:I$601,$AA117)))</f>
        <v/>
      </c>
      <c r="J117">
        <f>IF($AA117="","",IF(INDEX('Per Invoice'!J$2:J$601,$AA117)="","",INDEX('Per Invoice'!J$2:J$601,$AA117)))</f>
        <v/>
      </c>
      <c r="K117" s="7">
        <f>IF($AA117="","",IF(INDEX('Per Invoice'!K$2:K$601,$AA117)="","",INDEX('Per Invoice'!K$2:K$601,$AA117)))</f>
        <v/>
      </c>
      <c r="L117">
        <f>IF($AA117="","",IF(INDEX('Per Invoice'!L$2:L$601,$AA117)="","",INDEX('Per Invoice'!L$2:L$601,$AA117)))</f>
        <v/>
      </c>
      <c r="M117">
        <f>IF($AA117="","",IF(INDEX('Per Invoice'!M$2:M$601,$AA117)="","",INDEX('Per Invoice'!M$2:M$601,$AA117)))</f>
        <v/>
      </c>
      <c r="N117">
        <f>IF($AA117="","",IF(INDEX('Per Invoice'!N$2:N$601,$AA117)="","",INDEX('Per Invoice'!N$2:N$601,$AA117)))</f>
        <v/>
      </c>
      <c r="O117" s="7">
        <f>IF($AA117="","",IF(INDEX('Per Invoice'!O$2:O$601,$AA117)="","",INDEX('Per Invoice'!O$2:O$601,$AA117)))</f>
        <v/>
      </c>
      <c r="P117" s="7">
        <f>IF($AA117="","",IF(INDEX('Per Invoice'!P$2:P$601,$AA117)="","",INDEX('Per Invoice'!P$2:P$601,$AA117)))</f>
        <v/>
      </c>
      <c r="Q117">
        <f>IF($AA117="","",IF(INDEX('Per Invoice'!Q$2:Q$601,$AA117)="","",INDEX('Per Invoice'!Q$2:Q$601,$AA117)))</f>
        <v/>
      </c>
      <c r="R117" s="7">
        <f>IF($AA117="","",IF(INDEX('Per Invoice'!R$2:R$601,$AA117)="","",INDEX('Per Invoice'!R$2:R$601,$AA117)))</f>
        <v/>
      </c>
      <c r="S117" s="7">
        <f>IF($AA117="","",IF(INDEX('Per Invoice'!S$2:S$601,$AA117)="","",INDEX('Per Invoice'!S$2:S$601,$AA117)))</f>
        <v/>
      </c>
      <c r="T117">
        <f>IF($AA117="","",IF(INDEX('Per Invoice'!T$2:T$601,$AA117)="","",INDEX('Per Invoice'!T$2:T$601,$AA117)))</f>
        <v/>
      </c>
      <c r="U117" s="7">
        <f>IF($AA117="","",IF(INDEX('Per Invoice'!U$2:U$601,$AA117)="","",INDEX('Per Invoice'!U$2:U$601,$AA117)))</f>
        <v/>
      </c>
      <c r="V117" s="7">
        <f>IF($AA117="","",IF(INDEX('Per Invoice'!V$2:V$601,$AA117)="","",INDEX('Per Invoice'!V$2:V$601,$AA117)))</f>
        <v/>
      </c>
      <c r="W117" s="7">
        <f>IF($AA117="","",IF(INDEX('Per Invoice'!W$2:W$601,$AA117)="","",INDEX('Per Invoice'!W$2:W$601,$AA117)))</f>
        <v/>
      </c>
      <c r="X117" s="7">
        <f>IF($AA117="","",IF(INDEX('Per Invoice'!X$2:X$601,$AA117)="","",INDEX('Per Invoice'!X$2:X$601,$AA117)))</f>
        <v/>
      </c>
      <c r="Y117" s="7">
        <f>IF($AA117="","",IF(INDEX('Per Invoice'!Y$2:Y$601,$AA117)="","",INDEX('Per Invoice'!Y$2:Y$601,$AA117)))</f>
        <v/>
      </c>
      <c r="Z117" s="7">
        <f>IF($AA117="","",IF(INDEX('Per Invoice'!Z$2:Z$601,$AA117)="","",INDEX('Per Invoice'!Z$2:Z$601,$AA117)))</f>
        <v/>
      </c>
      <c r="AA117" s="16">
        <f>IFERROR(MATCH(Settings!$C$28&amp;"|"&amp;ROWS($AA$2:$AA117),'Per Invoice'!$AC$2:$AC$601,0),"")</f>
        <v/>
      </c>
    </row>
    <row r="118">
      <c r="A118">
        <f>IF($AA118="","",IF(INDEX('Per Invoice'!A$2:A$601,$AA118)="","",INDEX('Per Invoice'!A$2:A$601,$AA118)))</f>
        <v/>
      </c>
      <c r="B118">
        <f>IF($AA118="","",IF(INDEX('Per Invoice'!B$2:B$601,$AA118)="","",INDEX('Per Invoice'!B$2:B$601,$AA118)))</f>
        <v/>
      </c>
      <c r="C118">
        <f>IF($AA118="","",IF(INDEX('Per Invoice'!C$2:C$601,$AA118)="","",INDEX('Per Invoice'!C$2:C$601,$AA118)))</f>
        <v/>
      </c>
      <c r="D118">
        <f>IF($AA118="","",IF(INDEX('Per Invoice'!D$2:D$601,$AA118)="","",INDEX('Per Invoice'!D$2:D$601,$AA118)))</f>
        <v/>
      </c>
      <c r="E118" s="14">
        <f>IF($AA118="","",IF(INDEX('Per Invoice'!E$2:E$601,$AA118)="","",INDEX('Per Invoice'!E$2:E$601,$AA118)))</f>
        <v/>
      </c>
      <c r="F118">
        <f>IF($AA118="","",IF(INDEX('Per Invoice'!F$2:F$601,$AA118)="","",INDEX('Per Invoice'!F$2:F$601,$AA118)))</f>
        <v/>
      </c>
      <c r="G118">
        <f>IF($AA118="","",IF(INDEX('Per Invoice'!G$2:G$601,$AA118)="","",INDEX('Per Invoice'!G$2:G$601,$AA118)))</f>
        <v/>
      </c>
      <c r="H118">
        <f>IF($AA118="","",IF(INDEX('Per Invoice'!H$2:H$601,$AA118)="","",INDEX('Per Invoice'!H$2:H$601,$AA118)))</f>
        <v/>
      </c>
      <c r="I118">
        <f>IF($AA118="","",IF(INDEX('Per Invoice'!I$2:I$601,$AA118)="","",INDEX('Per Invoice'!I$2:I$601,$AA118)))</f>
        <v/>
      </c>
      <c r="J118">
        <f>IF($AA118="","",IF(INDEX('Per Invoice'!J$2:J$601,$AA118)="","",INDEX('Per Invoice'!J$2:J$601,$AA118)))</f>
        <v/>
      </c>
      <c r="K118" s="7">
        <f>IF($AA118="","",IF(INDEX('Per Invoice'!K$2:K$601,$AA118)="","",INDEX('Per Invoice'!K$2:K$601,$AA118)))</f>
        <v/>
      </c>
      <c r="L118">
        <f>IF($AA118="","",IF(INDEX('Per Invoice'!L$2:L$601,$AA118)="","",INDEX('Per Invoice'!L$2:L$601,$AA118)))</f>
        <v/>
      </c>
      <c r="M118">
        <f>IF($AA118="","",IF(INDEX('Per Invoice'!M$2:M$601,$AA118)="","",INDEX('Per Invoice'!M$2:M$601,$AA118)))</f>
        <v/>
      </c>
      <c r="N118">
        <f>IF($AA118="","",IF(INDEX('Per Invoice'!N$2:N$601,$AA118)="","",INDEX('Per Invoice'!N$2:N$601,$AA118)))</f>
        <v/>
      </c>
      <c r="O118" s="7">
        <f>IF($AA118="","",IF(INDEX('Per Invoice'!O$2:O$601,$AA118)="","",INDEX('Per Invoice'!O$2:O$601,$AA118)))</f>
        <v/>
      </c>
      <c r="P118" s="7">
        <f>IF($AA118="","",IF(INDEX('Per Invoice'!P$2:P$601,$AA118)="","",INDEX('Per Invoice'!P$2:P$601,$AA118)))</f>
        <v/>
      </c>
      <c r="Q118">
        <f>IF($AA118="","",IF(INDEX('Per Invoice'!Q$2:Q$601,$AA118)="","",INDEX('Per Invoice'!Q$2:Q$601,$AA118)))</f>
        <v/>
      </c>
      <c r="R118" s="7">
        <f>IF($AA118="","",IF(INDEX('Per Invoice'!R$2:R$601,$AA118)="","",INDEX('Per Invoice'!R$2:R$601,$AA118)))</f>
        <v/>
      </c>
      <c r="S118" s="7">
        <f>IF($AA118="","",IF(INDEX('Per Invoice'!S$2:S$601,$AA118)="","",INDEX('Per Invoice'!S$2:S$601,$AA118)))</f>
        <v/>
      </c>
      <c r="T118">
        <f>IF($AA118="","",IF(INDEX('Per Invoice'!T$2:T$601,$AA118)="","",INDEX('Per Invoice'!T$2:T$601,$AA118)))</f>
        <v/>
      </c>
      <c r="U118" s="7">
        <f>IF($AA118="","",IF(INDEX('Per Invoice'!U$2:U$601,$AA118)="","",INDEX('Per Invoice'!U$2:U$601,$AA118)))</f>
        <v/>
      </c>
      <c r="V118" s="7">
        <f>IF($AA118="","",IF(INDEX('Per Invoice'!V$2:V$601,$AA118)="","",INDEX('Per Invoice'!V$2:V$601,$AA118)))</f>
        <v/>
      </c>
      <c r="W118" s="7">
        <f>IF($AA118="","",IF(INDEX('Per Invoice'!W$2:W$601,$AA118)="","",INDEX('Per Invoice'!W$2:W$601,$AA118)))</f>
        <v/>
      </c>
      <c r="X118" s="7">
        <f>IF($AA118="","",IF(INDEX('Per Invoice'!X$2:X$601,$AA118)="","",INDEX('Per Invoice'!X$2:X$601,$AA118)))</f>
        <v/>
      </c>
      <c r="Y118" s="7">
        <f>IF($AA118="","",IF(INDEX('Per Invoice'!Y$2:Y$601,$AA118)="","",INDEX('Per Invoice'!Y$2:Y$601,$AA118)))</f>
        <v/>
      </c>
      <c r="Z118" s="7">
        <f>IF($AA118="","",IF(INDEX('Per Invoice'!Z$2:Z$601,$AA118)="","",INDEX('Per Invoice'!Z$2:Z$601,$AA118)))</f>
        <v/>
      </c>
      <c r="AA118" s="16">
        <f>IFERROR(MATCH(Settings!$C$28&amp;"|"&amp;ROWS($AA$2:$AA118),'Per Invoice'!$AC$2:$AC$601,0),"")</f>
        <v/>
      </c>
    </row>
    <row r="119">
      <c r="A119">
        <f>IF($AA119="","",IF(INDEX('Per Invoice'!A$2:A$601,$AA119)="","",INDEX('Per Invoice'!A$2:A$601,$AA119)))</f>
        <v/>
      </c>
      <c r="B119">
        <f>IF($AA119="","",IF(INDEX('Per Invoice'!B$2:B$601,$AA119)="","",INDEX('Per Invoice'!B$2:B$601,$AA119)))</f>
        <v/>
      </c>
      <c r="C119">
        <f>IF($AA119="","",IF(INDEX('Per Invoice'!C$2:C$601,$AA119)="","",INDEX('Per Invoice'!C$2:C$601,$AA119)))</f>
        <v/>
      </c>
      <c r="D119">
        <f>IF($AA119="","",IF(INDEX('Per Invoice'!D$2:D$601,$AA119)="","",INDEX('Per Invoice'!D$2:D$601,$AA119)))</f>
        <v/>
      </c>
      <c r="E119" s="14">
        <f>IF($AA119="","",IF(INDEX('Per Invoice'!E$2:E$601,$AA119)="","",INDEX('Per Invoice'!E$2:E$601,$AA119)))</f>
        <v/>
      </c>
      <c r="F119">
        <f>IF($AA119="","",IF(INDEX('Per Invoice'!F$2:F$601,$AA119)="","",INDEX('Per Invoice'!F$2:F$601,$AA119)))</f>
        <v/>
      </c>
      <c r="G119">
        <f>IF($AA119="","",IF(INDEX('Per Invoice'!G$2:G$601,$AA119)="","",INDEX('Per Invoice'!G$2:G$601,$AA119)))</f>
        <v/>
      </c>
      <c r="H119">
        <f>IF($AA119="","",IF(INDEX('Per Invoice'!H$2:H$601,$AA119)="","",INDEX('Per Invoice'!H$2:H$601,$AA119)))</f>
        <v/>
      </c>
      <c r="I119">
        <f>IF($AA119="","",IF(INDEX('Per Invoice'!I$2:I$601,$AA119)="","",INDEX('Per Invoice'!I$2:I$601,$AA119)))</f>
        <v/>
      </c>
      <c r="J119">
        <f>IF($AA119="","",IF(INDEX('Per Invoice'!J$2:J$601,$AA119)="","",INDEX('Per Invoice'!J$2:J$601,$AA119)))</f>
        <v/>
      </c>
      <c r="K119" s="7">
        <f>IF($AA119="","",IF(INDEX('Per Invoice'!K$2:K$601,$AA119)="","",INDEX('Per Invoice'!K$2:K$601,$AA119)))</f>
        <v/>
      </c>
      <c r="L119">
        <f>IF($AA119="","",IF(INDEX('Per Invoice'!L$2:L$601,$AA119)="","",INDEX('Per Invoice'!L$2:L$601,$AA119)))</f>
        <v/>
      </c>
      <c r="M119">
        <f>IF($AA119="","",IF(INDEX('Per Invoice'!M$2:M$601,$AA119)="","",INDEX('Per Invoice'!M$2:M$601,$AA119)))</f>
        <v/>
      </c>
      <c r="N119">
        <f>IF($AA119="","",IF(INDEX('Per Invoice'!N$2:N$601,$AA119)="","",INDEX('Per Invoice'!N$2:N$601,$AA119)))</f>
        <v/>
      </c>
      <c r="O119" s="7">
        <f>IF($AA119="","",IF(INDEX('Per Invoice'!O$2:O$601,$AA119)="","",INDEX('Per Invoice'!O$2:O$601,$AA119)))</f>
        <v/>
      </c>
      <c r="P119" s="7">
        <f>IF($AA119="","",IF(INDEX('Per Invoice'!P$2:P$601,$AA119)="","",INDEX('Per Invoice'!P$2:P$601,$AA119)))</f>
        <v/>
      </c>
      <c r="Q119">
        <f>IF($AA119="","",IF(INDEX('Per Invoice'!Q$2:Q$601,$AA119)="","",INDEX('Per Invoice'!Q$2:Q$601,$AA119)))</f>
        <v/>
      </c>
      <c r="R119" s="7">
        <f>IF($AA119="","",IF(INDEX('Per Invoice'!R$2:R$601,$AA119)="","",INDEX('Per Invoice'!R$2:R$601,$AA119)))</f>
        <v/>
      </c>
      <c r="S119" s="7">
        <f>IF($AA119="","",IF(INDEX('Per Invoice'!S$2:S$601,$AA119)="","",INDEX('Per Invoice'!S$2:S$601,$AA119)))</f>
        <v/>
      </c>
      <c r="T119">
        <f>IF($AA119="","",IF(INDEX('Per Invoice'!T$2:T$601,$AA119)="","",INDEX('Per Invoice'!T$2:T$601,$AA119)))</f>
        <v/>
      </c>
      <c r="U119" s="7">
        <f>IF($AA119="","",IF(INDEX('Per Invoice'!U$2:U$601,$AA119)="","",INDEX('Per Invoice'!U$2:U$601,$AA119)))</f>
        <v/>
      </c>
      <c r="V119" s="7">
        <f>IF($AA119="","",IF(INDEX('Per Invoice'!V$2:V$601,$AA119)="","",INDEX('Per Invoice'!V$2:V$601,$AA119)))</f>
        <v/>
      </c>
      <c r="W119" s="7">
        <f>IF($AA119="","",IF(INDEX('Per Invoice'!W$2:W$601,$AA119)="","",INDEX('Per Invoice'!W$2:W$601,$AA119)))</f>
        <v/>
      </c>
      <c r="X119" s="7">
        <f>IF($AA119="","",IF(INDEX('Per Invoice'!X$2:X$601,$AA119)="","",INDEX('Per Invoice'!X$2:X$601,$AA119)))</f>
        <v/>
      </c>
      <c r="Y119" s="7">
        <f>IF($AA119="","",IF(INDEX('Per Invoice'!Y$2:Y$601,$AA119)="","",INDEX('Per Invoice'!Y$2:Y$601,$AA119)))</f>
        <v/>
      </c>
      <c r="Z119" s="7">
        <f>IF($AA119="","",IF(INDEX('Per Invoice'!Z$2:Z$601,$AA119)="","",INDEX('Per Invoice'!Z$2:Z$601,$AA119)))</f>
        <v/>
      </c>
      <c r="AA119" s="16">
        <f>IFERROR(MATCH(Settings!$C$28&amp;"|"&amp;ROWS($AA$2:$AA119),'Per Invoice'!$AC$2:$AC$601,0),"")</f>
        <v/>
      </c>
    </row>
    <row r="120">
      <c r="A120">
        <f>IF($AA120="","",IF(INDEX('Per Invoice'!A$2:A$601,$AA120)="","",INDEX('Per Invoice'!A$2:A$601,$AA120)))</f>
        <v/>
      </c>
      <c r="B120">
        <f>IF($AA120="","",IF(INDEX('Per Invoice'!B$2:B$601,$AA120)="","",INDEX('Per Invoice'!B$2:B$601,$AA120)))</f>
        <v/>
      </c>
      <c r="C120">
        <f>IF($AA120="","",IF(INDEX('Per Invoice'!C$2:C$601,$AA120)="","",INDEX('Per Invoice'!C$2:C$601,$AA120)))</f>
        <v/>
      </c>
      <c r="D120">
        <f>IF($AA120="","",IF(INDEX('Per Invoice'!D$2:D$601,$AA120)="","",INDEX('Per Invoice'!D$2:D$601,$AA120)))</f>
        <v/>
      </c>
      <c r="E120" s="14">
        <f>IF($AA120="","",IF(INDEX('Per Invoice'!E$2:E$601,$AA120)="","",INDEX('Per Invoice'!E$2:E$601,$AA120)))</f>
        <v/>
      </c>
      <c r="F120">
        <f>IF($AA120="","",IF(INDEX('Per Invoice'!F$2:F$601,$AA120)="","",INDEX('Per Invoice'!F$2:F$601,$AA120)))</f>
        <v/>
      </c>
      <c r="G120">
        <f>IF($AA120="","",IF(INDEX('Per Invoice'!G$2:G$601,$AA120)="","",INDEX('Per Invoice'!G$2:G$601,$AA120)))</f>
        <v/>
      </c>
      <c r="H120">
        <f>IF($AA120="","",IF(INDEX('Per Invoice'!H$2:H$601,$AA120)="","",INDEX('Per Invoice'!H$2:H$601,$AA120)))</f>
        <v/>
      </c>
      <c r="I120">
        <f>IF($AA120="","",IF(INDEX('Per Invoice'!I$2:I$601,$AA120)="","",INDEX('Per Invoice'!I$2:I$601,$AA120)))</f>
        <v/>
      </c>
      <c r="J120">
        <f>IF($AA120="","",IF(INDEX('Per Invoice'!J$2:J$601,$AA120)="","",INDEX('Per Invoice'!J$2:J$601,$AA120)))</f>
        <v/>
      </c>
      <c r="K120" s="7">
        <f>IF($AA120="","",IF(INDEX('Per Invoice'!K$2:K$601,$AA120)="","",INDEX('Per Invoice'!K$2:K$601,$AA120)))</f>
        <v/>
      </c>
      <c r="L120">
        <f>IF($AA120="","",IF(INDEX('Per Invoice'!L$2:L$601,$AA120)="","",INDEX('Per Invoice'!L$2:L$601,$AA120)))</f>
        <v/>
      </c>
      <c r="M120">
        <f>IF($AA120="","",IF(INDEX('Per Invoice'!M$2:M$601,$AA120)="","",INDEX('Per Invoice'!M$2:M$601,$AA120)))</f>
        <v/>
      </c>
      <c r="N120">
        <f>IF($AA120="","",IF(INDEX('Per Invoice'!N$2:N$601,$AA120)="","",INDEX('Per Invoice'!N$2:N$601,$AA120)))</f>
        <v/>
      </c>
      <c r="O120" s="7">
        <f>IF($AA120="","",IF(INDEX('Per Invoice'!O$2:O$601,$AA120)="","",INDEX('Per Invoice'!O$2:O$601,$AA120)))</f>
        <v/>
      </c>
      <c r="P120" s="7">
        <f>IF($AA120="","",IF(INDEX('Per Invoice'!P$2:P$601,$AA120)="","",INDEX('Per Invoice'!P$2:P$601,$AA120)))</f>
        <v/>
      </c>
      <c r="Q120">
        <f>IF($AA120="","",IF(INDEX('Per Invoice'!Q$2:Q$601,$AA120)="","",INDEX('Per Invoice'!Q$2:Q$601,$AA120)))</f>
        <v/>
      </c>
      <c r="R120" s="7">
        <f>IF($AA120="","",IF(INDEX('Per Invoice'!R$2:R$601,$AA120)="","",INDEX('Per Invoice'!R$2:R$601,$AA120)))</f>
        <v/>
      </c>
      <c r="S120" s="7">
        <f>IF($AA120="","",IF(INDEX('Per Invoice'!S$2:S$601,$AA120)="","",INDEX('Per Invoice'!S$2:S$601,$AA120)))</f>
        <v/>
      </c>
      <c r="T120">
        <f>IF($AA120="","",IF(INDEX('Per Invoice'!T$2:T$601,$AA120)="","",INDEX('Per Invoice'!T$2:T$601,$AA120)))</f>
        <v/>
      </c>
      <c r="U120" s="7">
        <f>IF($AA120="","",IF(INDEX('Per Invoice'!U$2:U$601,$AA120)="","",INDEX('Per Invoice'!U$2:U$601,$AA120)))</f>
        <v/>
      </c>
      <c r="V120" s="7">
        <f>IF($AA120="","",IF(INDEX('Per Invoice'!V$2:V$601,$AA120)="","",INDEX('Per Invoice'!V$2:V$601,$AA120)))</f>
        <v/>
      </c>
      <c r="W120" s="7">
        <f>IF($AA120="","",IF(INDEX('Per Invoice'!W$2:W$601,$AA120)="","",INDEX('Per Invoice'!W$2:W$601,$AA120)))</f>
        <v/>
      </c>
      <c r="X120" s="7">
        <f>IF($AA120="","",IF(INDEX('Per Invoice'!X$2:X$601,$AA120)="","",INDEX('Per Invoice'!X$2:X$601,$AA120)))</f>
        <v/>
      </c>
      <c r="Y120" s="7">
        <f>IF($AA120="","",IF(INDEX('Per Invoice'!Y$2:Y$601,$AA120)="","",INDEX('Per Invoice'!Y$2:Y$601,$AA120)))</f>
        <v/>
      </c>
      <c r="Z120" s="7">
        <f>IF($AA120="","",IF(INDEX('Per Invoice'!Z$2:Z$601,$AA120)="","",INDEX('Per Invoice'!Z$2:Z$601,$AA120)))</f>
        <v/>
      </c>
      <c r="AA120" s="16">
        <f>IFERROR(MATCH(Settings!$C$28&amp;"|"&amp;ROWS($AA$2:$AA120),'Per Invoice'!$AC$2:$AC$601,0),"")</f>
        <v/>
      </c>
    </row>
    <row r="121">
      <c r="A121">
        <f>IF($AA121="","",IF(INDEX('Per Invoice'!A$2:A$601,$AA121)="","",INDEX('Per Invoice'!A$2:A$601,$AA121)))</f>
        <v/>
      </c>
      <c r="B121">
        <f>IF($AA121="","",IF(INDEX('Per Invoice'!B$2:B$601,$AA121)="","",INDEX('Per Invoice'!B$2:B$601,$AA121)))</f>
        <v/>
      </c>
      <c r="C121">
        <f>IF($AA121="","",IF(INDEX('Per Invoice'!C$2:C$601,$AA121)="","",INDEX('Per Invoice'!C$2:C$601,$AA121)))</f>
        <v/>
      </c>
      <c r="D121">
        <f>IF($AA121="","",IF(INDEX('Per Invoice'!D$2:D$601,$AA121)="","",INDEX('Per Invoice'!D$2:D$601,$AA121)))</f>
        <v/>
      </c>
      <c r="E121" s="14">
        <f>IF($AA121="","",IF(INDEX('Per Invoice'!E$2:E$601,$AA121)="","",INDEX('Per Invoice'!E$2:E$601,$AA121)))</f>
        <v/>
      </c>
      <c r="F121">
        <f>IF($AA121="","",IF(INDEX('Per Invoice'!F$2:F$601,$AA121)="","",INDEX('Per Invoice'!F$2:F$601,$AA121)))</f>
        <v/>
      </c>
      <c r="G121">
        <f>IF($AA121="","",IF(INDEX('Per Invoice'!G$2:G$601,$AA121)="","",INDEX('Per Invoice'!G$2:G$601,$AA121)))</f>
        <v/>
      </c>
      <c r="H121">
        <f>IF($AA121="","",IF(INDEX('Per Invoice'!H$2:H$601,$AA121)="","",INDEX('Per Invoice'!H$2:H$601,$AA121)))</f>
        <v/>
      </c>
      <c r="I121">
        <f>IF($AA121="","",IF(INDEX('Per Invoice'!I$2:I$601,$AA121)="","",INDEX('Per Invoice'!I$2:I$601,$AA121)))</f>
        <v/>
      </c>
      <c r="J121">
        <f>IF($AA121="","",IF(INDEX('Per Invoice'!J$2:J$601,$AA121)="","",INDEX('Per Invoice'!J$2:J$601,$AA121)))</f>
        <v/>
      </c>
      <c r="K121" s="7">
        <f>IF($AA121="","",IF(INDEX('Per Invoice'!K$2:K$601,$AA121)="","",INDEX('Per Invoice'!K$2:K$601,$AA121)))</f>
        <v/>
      </c>
      <c r="L121">
        <f>IF($AA121="","",IF(INDEX('Per Invoice'!L$2:L$601,$AA121)="","",INDEX('Per Invoice'!L$2:L$601,$AA121)))</f>
        <v/>
      </c>
      <c r="M121">
        <f>IF($AA121="","",IF(INDEX('Per Invoice'!M$2:M$601,$AA121)="","",INDEX('Per Invoice'!M$2:M$601,$AA121)))</f>
        <v/>
      </c>
      <c r="N121">
        <f>IF($AA121="","",IF(INDEX('Per Invoice'!N$2:N$601,$AA121)="","",INDEX('Per Invoice'!N$2:N$601,$AA121)))</f>
        <v/>
      </c>
      <c r="O121" s="7">
        <f>IF($AA121="","",IF(INDEX('Per Invoice'!O$2:O$601,$AA121)="","",INDEX('Per Invoice'!O$2:O$601,$AA121)))</f>
        <v/>
      </c>
      <c r="P121" s="7">
        <f>IF($AA121="","",IF(INDEX('Per Invoice'!P$2:P$601,$AA121)="","",INDEX('Per Invoice'!P$2:P$601,$AA121)))</f>
        <v/>
      </c>
      <c r="Q121">
        <f>IF($AA121="","",IF(INDEX('Per Invoice'!Q$2:Q$601,$AA121)="","",INDEX('Per Invoice'!Q$2:Q$601,$AA121)))</f>
        <v/>
      </c>
      <c r="R121" s="7">
        <f>IF($AA121="","",IF(INDEX('Per Invoice'!R$2:R$601,$AA121)="","",INDEX('Per Invoice'!R$2:R$601,$AA121)))</f>
        <v/>
      </c>
      <c r="S121" s="7">
        <f>IF($AA121="","",IF(INDEX('Per Invoice'!S$2:S$601,$AA121)="","",INDEX('Per Invoice'!S$2:S$601,$AA121)))</f>
        <v/>
      </c>
      <c r="T121">
        <f>IF($AA121="","",IF(INDEX('Per Invoice'!T$2:T$601,$AA121)="","",INDEX('Per Invoice'!T$2:T$601,$AA121)))</f>
        <v/>
      </c>
      <c r="U121" s="7">
        <f>IF($AA121="","",IF(INDEX('Per Invoice'!U$2:U$601,$AA121)="","",INDEX('Per Invoice'!U$2:U$601,$AA121)))</f>
        <v/>
      </c>
      <c r="V121" s="7">
        <f>IF($AA121="","",IF(INDEX('Per Invoice'!V$2:V$601,$AA121)="","",INDEX('Per Invoice'!V$2:V$601,$AA121)))</f>
        <v/>
      </c>
      <c r="W121" s="7">
        <f>IF($AA121="","",IF(INDEX('Per Invoice'!W$2:W$601,$AA121)="","",INDEX('Per Invoice'!W$2:W$601,$AA121)))</f>
        <v/>
      </c>
      <c r="X121" s="7">
        <f>IF($AA121="","",IF(INDEX('Per Invoice'!X$2:X$601,$AA121)="","",INDEX('Per Invoice'!X$2:X$601,$AA121)))</f>
        <v/>
      </c>
      <c r="Y121" s="7">
        <f>IF($AA121="","",IF(INDEX('Per Invoice'!Y$2:Y$601,$AA121)="","",INDEX('Per Invoice'!Y$2:Y$601,$AA121)))</f>
        <v/>
      </c>
      <c r="Z121" s="7">
        <f>IF($AA121="","",IF(INDEX('Per Invoice'!Z$2:Z$601,$AA121)="","",INDEX('Per Invoice'!Z$2:Z$601,$AA121)))</f>
        <v/>
      </c>
      <c r="AA121" s="16">
        <f>IFERROR(MATCH(Settings!$C$28&amp;"|"&amp;ROWS($AA$2:$AA121),'Per Invoice'!$AC$2:$AC$601,0),"")</f>
        <v/>
      </c>
    </row>
    <row r="122">
      <c r="A122">
        <f>IF($AA122="","",IF(INDEX('Per Invoice'!A$2:A$601,$AA122)="","",INDEX('Per Invoice'!A$2:A$601,$AA122)))</f>
        <v/>
      </c>
      <c r="B122">
        <f>IF($AA122="","",IF(INDEX('Per Invoice'!B$2:B$601,$AA122)="","",INDEX('Per Invoice'!B$2:B$601,$AA122)))</f>
        <v/>
      </c>
      <c r="C122">
        <f>IF($AA122="","",IF(INDEX('Per Invoice'!C$2:C$601,$AA122)="","",INDEX('Per Invoice'!C$2:C$601,$AA122)))</f>
        <v/>
      </c>
      <c r="D122">
        <f>IF($AA122="","",IF(INDEX('Per Invoice'!D$2:D$601,$AA122)="","",INDEX('Per Invoice'!D$2:D$601,$AA122)))</f>
        <v/>
      </c>
      <c r="E122" s="14">
        <f>IF($AA122="","",IF(INDEX('Per Invoice'!E$2:E$601,$AA122)="","",INDEX('Per Invoice'!E$2:E$601,$AA122)))</f>
        <v/>
      </c>
      <c r="F122">
        <f>IF($AA122="","",IF(INDEX('Per Invoice'!F$2:F$601,$AA122)="","",INDEX('Per Invoice'!F$2:F$601,$AA122)))</f>
        <v/>
      </c>
      <c r="G122">
        <f>IF($AA122="","",IF(INDEX('Per Invoice'!G$2:G$601,$AA122)="","",INDEX('Per Invoice'!G$2:G$601,$AA122)))</f>
        <v/>
      </c>
      <c r="H122">
        <f>IF($AA122="","",IF(INDEX('Per Invoice'!H$2:H$601,$AA122)="","",INDEX('Per Invoice'!H$2:H$601,$AA122)))</f>
        <v/>
      </c>
      <c r="I122">
        <f>IF($AA122="","",IF(INDEX('Per Invoice'!I$2:I$601,$AA122)="","",INDEX('Per Invoice'!I$2:I$601,$AA122)))</f>
        <v/>
      </c>
      <c r="J122">
        <f>IF($AA122="","",IF(INDEX('Per Invoice'!J$2:J$601,$AA122)="","",INDEX('Per Invoice'!J$2:J$601,$AA122)))</f>
        <v/>
      </c>
      <c r="K122" s="7">
        <f>IF($AA122="","",IF(INDEX('Per Invoice'!K$2:K$601,$AA122)="","",INDEX('Per Invoice'!K$2:K$601,$AA122)))</f>
        <v/>
      </c>
      <c r="L122">
        <f>IF($AA122="","",IF(INDEX('Per Invoice'!L$2:L$601,$AA122)="","",INDEX('Per Invoice'!L$2:L$601,$AA122)))</f>
        <v/>
      </c>
      <c r="M122">
        <f>IF($AA122="","",IF(INDEX('Per Invoice'!M$2:M$601,$AA122)="","",INDEX('Per Invoice'!M$2:M$601,$AA122)))</f>
        <v/>
      </c>
      <c r="N122">
        <f>IF($AA122="","",IF(INDEX('Per Invoice'!N$2:N$601,$AA122)="","",INDEX('Per Invoice'!N$2:N$601,$AA122)))</f>
        <v/>
      </c>
      <c r="O122" s="7">
        <f>IF($AA122="","",IF(INDEX('Per Invoice'!O$2:O$601,$AA122)="","",INDEX('Per Invoice'!O$2:O$601,$AA122)))</f>
        <v/>
      </c>
      <c r="P122" s="7">
        <f>IF($AA122="","",IF(INDEX('Per Invoice'!P$2:P$601,$AA122)="","",INDEX('Per Invoice'!P$2:P$601,$AA122)))</f>
        <v/>
      </c>
      <c r="Q122">
        <f>IF($AA122="","",IF(INDEX('Per Invoice'!Q$2:Q$601,$AA122)="","",INDEX('Per Invoice'!Q$2:Q$601,$AA122)))</f>
        <v/>
      </c>
      <c r="R122" s="7">
        <f>IF($AA122="","",IF(INDEX('Per Invoice'!R$2:R$601,$AA122)="","",INDEX('Per Invoice'!R$2:R$601,$AA122)))</f>
        <v/>
      </c>
      <c r="S122" s="7">
        <f>IF($AA122="","",IF(INDEX('Per Invoice'!S$2:S$601,$AA122)="","",INDEX('Per Invoice'!S$2:S$601,$AA122)))</f>
        <v/>
      </c>
      <c r="T122">
        <f>IF($AA122="","",IF(INDEX('Per Invoice'!T$2:T$601,$AA122)="","",INDEX('Per Invoice'!T$2:T$601,$AA122)))</f>
        <v/>
      </c>
      <c r="U122" s="7">
        <f>IF($AA122="","",IF(INDEX('Per Invoice'!U$2:U$601,$AA122)="","",INDEX('Per Invoice'!U$2:U$601,$AA122)))</f>
        <v/>
      </c>
      <c r="V122" s="7">
        <f>IF($AA122="","",IF(INDEX('Per Invoice'!V$2:V$601,$AA122)="","",INDEX('Per Invoice'!V$2:V$601,$AA122)))</f>
        <v/>
      </c>
      <c r="W122" s="7">
        <f>IF($AA122="","",IF(INDEX('Per Invoice'!W$2:W$601,$AA122)="","",INDEX('Per Invoice'!W$2:W$601,$AA122)))</f>
        <v/>
      </c>
      <c r="X122" s="7">
        <f>IF($AA122="","",IF(INDEX('Per Invoice'!X$2:X$601,$AA122)="","",INDEX('Per Invoice'!X$2:X$601,$AA122)))</f>
        <v/>
      </c>
      <c r="Y122" s="7">
        <f>IF($AA122="","",IF(INDEX('Per Invoice'!Y$2:Y$601,$AA122)="","",INDEX('Per Invoice'!Y$2:Y$601,$AA122)))</f>
        <v/>
      </c>
      <c r="Z122" s="7">
        <f>IF($AA122="","",IF(INDEX('Per Invoice'!Z$2:Z$601,$AA122)="","",INDEX('Per Invoice'!Z$2:Z$601,$AA122)))</f>
        <v/>
      </c>
      <c r="AA122" s="16">
        <f>IFERROR(MATCH(Settings!$C$28&amp;"|"&amp;ROWS($AA$2:$AA122),'Per Invoice'!$AC$2:$AC$601,0),"")</f>
        <v/>
      </c>
    </row>
    <row r="123">
      <c r="A123">
        <f>IF($AA123="","",IF(INDEX('Per Invoice'!A$2:A$601,$AA123)="","",INDEX('Per Invoice'!A$2:A$601,$AA123)))</f>
        <v/>
      </c>
      <c r="B123">
        <f>IF($AA123="","",IF(INDEX('Per Invoice'!B$2:B$601,$AA123)="","",INDEX('Per Invoice'!B$2:B$601,$AA123)))</f>
        <v/>
      </c>
      <c r="C123">
        <f>IF($AA123="","",IF(INDEX('Per Invoice'!C$2:C$601,$AA123)="","",INDEX('Per Invoice'!C$2:C$601,$AA123)))</f>
        <v/>
      </c>
      <c r="D123">
        <f>IF($AA123="","",IF(INDEX('Per Invoice'!D$2:D$601,$AA123)="","",INDEX('Per Invoice'!D$2:D$601,$AA123)))</f>
        <v/>
      </c>
      <c r="E123" s="14">
        <f>IF($AA123="","",IF(INDEX('Per Invoice'!E$2:E$601,$AA123)="","",INDEX('Per Invoice'!E$2:E$601,$AA123)))</f>
        <v/>
      </c>
      <c r="F123">
        <f>IF($AA123="","",IF(INDEX('Per Invoice'!F$2:F$601,$AA123)="","",INDEX('Per Invoice'!F$2:F$601,$AA123)))</f>
        <v/>
      </c>
      <c r="G123">
        <f>IF($AA123="","",IF(INDEX('Per Invoice'!G$2:G$601,$AA123)="","",INDEX('Per Invoice'!G$2:G$601,$AA123)))</f>
        <v/>
      </c>
      <c r="H123">
        <f>IF($AA123="","",IF(INDEX('Per Invoice'!H$2:H$601,$AA123)="","",INDEX('Per Invoice'!H$2:H$601,$AA123)))</f>
        <v/>
      </c>
      <c r="I123">
        <f>IF($AA123="","",IF(INDEX('Per Invoice'!I$2:I$601,$AA123)="","",INDEX('Per Invoice'!I$2:I$601,$AA123)))</f>
        <v/>
      </c>
      <c r="J123">
        <f>IF($AA123="","",IF(INDEX('Per Invoice'!J$2:J$601,$AA123)="","",INDEX('Per Invoice'!J$2:J$601,$AA123)))</f>
        <v/>
      </c>
      <c r="K123" s="7">
        <f>IF($AA123="","",IF(INDEX('Per Invoice'!K$2:K$601,$AA123)="","",INDEX('Per Invoice'!K$2:K$601,$AA123)))</f>
        <v/>
      </c>
      <c r="L123">
        <f>IF($AA123="","",IF(INDEX('Per Invoice'!L$2:L$601,$AA123)="","",INDEX('Per Invoice'!L$2:L$601,$AA123)))</f>
        <v/>
      </c>
      <c r="M123">
        <f>IF($AA123="","",IF(INDEX('Per Invoice'!M$2:M$601,$AA123)="","",INDEX('Per Invoice'!M$2:M$601,$AA123)))</f>
        <v/>
      </c>
      <c r="N123">
        <f>IF($AA123="","",IF(INDEX('Per Invoice'!N$2:N$601,$AA123)="","",INDEX('Per Invoice'!N$2:N$601,$AA123)))</f>
        <v/>
      </c>
      <c r="O123" s="7">
        <f>IF($AA123="","",IF(INDEX('Per Invoice'!O$2:O$601,$AA123)="","",INDEX('Per Invoice'!O$2:O$601,$AA123)))</f>
        <v/>
      </c>
      <c r="P123" s="7">
        <f>IF($AA123="","",IF(INDEX('Per Invoice'!P$2:P$601,$AA123)="","",INDEX('Per Invoice'!P$2:P$601,$AA123)))</f>
        <v/>
      </c>
      <c r="Q123">
        <f>IF($AA123="","",IF(INDEX('Per Invoice'!Q$2:Q$601,$AA123)="","",INDEX('Per Invoice'!Q$2:Q$601,$AA123)))</f>
        <v/>
      </c>
      <c r="R123" s="7">
        <f>IF($AA123="","",IF(INDEX('Per Invoice'!R$2:R$601,$AA123)="","",INDEX('Per Invoice'!R$2:R$601,$AA123)))</f>
        <v/>
      </c>
      <c r="S123" s="7">
        <f>IF($AA123="","",IF(INDEX('Per Invoice'!S$2:S$601,$AA123)="","",INDEX('Per Invoice'!S$2:S$601,$AA123)))</f>
        <v/>
      </c>
      <c r="T123">
        <f>IF($AA123="","",IF(INDEX('Per Invoice'!T$2:T$601,$AA123)="","",INDEX('Per Invoice'!T$2:T$601,$AA123)))</f>
        <v/>
      </c>
      <c r="U123" s="7">
        <f>IF($AA123="","",IF(INDEX('Per Invoice'!U$2:U$601,$AA123)="","",INDEX('Per Invoice'!U$2:U$601,$AA123)))</f>
        <v/>
      </c>
      <c r="V123" s="7">
        <f>IF($AA123="","",IF(INDEX('Per Invoice'!V$2:V$601,$AA123)="","",INDEX('Per Invoice'!V$2:V$601,$AA123)))</f>
        <v/>
      </c>
      <c r="W123" s="7">
        <f>IF($AA123="","",IF(INDEX('Per Invoice'!W$2:W$601,$AA123)="","",INDEX('Per Invoice'!W$2:W$601,$AA123)))</f>
        <v/>
      </c>
      <c r="X123" s="7">
        <f>IF($AA123="","",IF(INDEX('Per Invoice'!X$2:X$601,$AA123)="","",INDEX('Per Invoice'!X$2:X$601,$AA123)))</f>
        <v/>
      </c>
      <c r="Y123" s="7">
        <f>IF($AA123="","",IF(INDEX('Per Invoice'!Y$2:Y$601,$AA123)="","",INDEX('Per Invoice'!Y$2:Y$601,$AA123)))</f>
        <v/>
      </c>
      <c r="Z123" s="7">
        <f>IF($AA123="","",IF(INDEX('Per Invoice'!Z$2:Z$601,$AA123)="","",INDEX('Per Invoice'!Z$2:Z$601,$AA123)))</f>
        <v/>
      </c>
      <c r="AA123" s="16">
        <f>IFERROR(MATCH(Settings!$C$28&amp;"|"&amp;ROWS($AA$2:$AA123),'Per Invoice'!$AC$2:$AC$601,0),"")</f>
        <v/>
      </c>
    </row>
    <row r="124">
      <c r="A124">
        <f>IF($AA124="","",IF(INDEX('Per Invoice'!A$2:A$601,$AA124)="","",INDEX('Per Invoice'!A$2:A$601,$AA124)))</f>
        <v/>
      </c>
      <c r="B124">
        <f>IF($AA124="","",IF(INDEX('Per Invoice'!B$2:B$601,$AA124)="","",INDEX('Per Invoice'!B$2:B$601,$AA124)))</f>
        <v/>
      </c>
      <c r="C124">
        <f>IF($AA124="","",IF(INDEX('Per Invoice'!C$2:C$601,$AA124)="","",INDEX('Per Invoice'!C$2:C$601,$AA124)))</f>
        <v/>
      </c>
      <c r="D124">
        <f>IF($AA124="","",IF(INDEX('Per Invoice'!D$2:D$601,$AA124)="","",INDEX('Per Invoice'!D$2:D$601,$AA124)))</f>
        <v/>
      </c>
      <c r="E124" s="14">
        <f>IF($AA124="","",IF(INDEX('Per Invoice'!E$2:E$601,$AA124)="","",INDEX('Per Invoice'!E$2:E$601,$AA124)))</f>
        <v/>
      </c>
      <c r="F124">
        <f>IF($AA124="","",IF(INDEX('Per Invoice'!F$2:F$601,$AA124)="","",INDEX('Per Invoice'!F$2:F$601,$AA124)))</f>
        <v/>
      </c>
      <c r="G124">
        <f>IF($AA124="","",IF(INDEX('Per Invoice'!G$2:G$601,$AA124)="","",INDEX('Per Invoice'!G$2:G$601,$AA124)))</f>
        <v/>
      </c>
      <c r="H124">
        <f>IF($AA124="","",IF(INDEX('Per Invoice'!H$2:H$601,$AA124)="","",INDEX('Per Invoice'!H$2:H$601,$AA124)))</f>
        <v/>
      </c>
      <c r="I124">
        <f>IF($AA124="","",IF(INDEX('Per Invoice'!I$2:I$601,$AA124)="","",INDEX('Per Invoice'!I$2:I$601,$AA124)))</f>
        <v/>
      </c>
      <c r="J124">
        <f>IF($AA124="","",IF(INDEX('Per Invoice'!J$2:J$601,$AA124)="","",INDEX('Per Invoice'!J$2:J$601,$AA124)))</f>
        <v/>
      </c>
      <c r="K124" s="7">
        <f>IF($AA124="","",IF(INDEX('Per Invoice'!K$2:K$601,$AA124)="","",INDEX('Per Invoice'!K$2:K$601,$AA124)))</f>
        <v/>
      </c>
      <c r="L124">
        <f>IF($AA124="","",IF(INDEX('Per Invoice'!L$2:L$601,$AA124)="","",INDEX('Per Invoice'!L$2:L$601,$AA124)))</f>
        <v/>
      </c>
      <c r="M124">
        <f>IF($AA124="","",IF(INDEX('Per Invoice'!M$2:M$601,$AA124)="","",INDEX('Per Invoice'!M$2:M$601,$AA124)))</f>
        <v/>
      </c>
      <c r="N124">
        <f>IF($AA124="","",IF(INDEX('Per Invoice'!N$2:N$601,$AA124)="","",INDEX('Per Invoice'!N$2:N$601,$AA124)))</f>
        <v/>
      </c>
      <c r="O124" s="7">
        <f>IF($AA124="","",IF(INDEX('Per Invoice'!O$2:O$601,$AA124)="","",INDEX('Per Invoice'!O$2:O$601,$AA124)))</f>
        <v/>
      </c>
      <c r="P124" s="7">
        <f>IF($AA124="","",IF(INDEX('Per Invoice'!P$2:P$601,$AA124)="","",INDEX('Per Invoice'!P$2:P$601,$AA124)))</f>
        <v/>
      </c>
      <c r="Q124">
        <f>IF($AA124="","",IF(INDEX('Per Invoice'!Q$2:Q$601,$AA124)="","",INDEX('Per Invoice'!Q$2:Q$601,$AA124)))</f>
        <v/>
      </c>
      <c r="R124" s="7">
        <f>IF($AA124="","",IF(INDEX('Per Invoice'!R$2:R$601,$AA124)="","",INDEX('Per Invoice'!R$2:R$601,$AA124)))</f>
        <v/>
      </c>
      <c r="S124" s="7">
        <f>IF($AA124="","",IF(INDEX('Per Invoice'!S$2:S$601,$AA124)="","",INDEX('Per Invoice'!S$2:S$601,$AA124)))</f>
        <v/>
      </c>
      <c r="T124">
        <f>IF($AA124="","",IF(INDEX('Per Invoice'!T$2:T$601,$AA124)="","",INDEX('Per Invoice'!T$2:T$601,$AA124)))</f>
        <v/>
      </c>
      <c r="U124" s="7">
        <f>IF($AA124="","",IF(INDEX('Per Invoice'!U$2:U$601,$AA124)="","",INDEX('Per Invoice'!U$2:U$601,$AA124)))</f>
        <v/>
      </c>
      <c r="V124" s="7">
        <f>IF($AA124="","",IF(INDEX('Per Invoice'!V$2:V$601,$AA124)="","",INDEX('Per Invoice'!V$2:V$601,$AA124)))</f>
        <v/>
      </c>
      <c r="W124" s="7">
        <f>IF($AA124="","",IF(INDEX('Per Invoice'!W$2:W$601,$AA124)="","",INDEX('Per Invoice'!W$2:W$601,$AA124)))</f>
        <v/>
      </c>
      <c r="X124" s="7">
        <f>IF($AA124="","",IF(INDEX('Per Invoice'!X$2:X$601,$AA124)="","",INDEX('Per Invoice'!X$2:X$601,$AA124)))</f>
        <v/>
      </c>
      <c r="Y124" s="7">
        <f>IF($AA124="","",IF(INDEX('Per Invoice'!Y$2:Y$601,$AA124)="","",INDEX('Per Invoice'!Y$2:Y$601,$AA124)))</f>
        <v/>
      </c>
      <c r="Z124" s="7">
        <f>IF($AA124="","",IF(INDEX('Per Invoice'!Z$2:Z$601,$AA124)="","",INDEX('Per Invoice'!Z$2:Z$601,$AA124)))</f>
        <v/>
      </c>
      <c r="AA124" s="16">
        <f>IFERROR(MATCH(Settings!$C$28&amp;"|"&amp;ROWS($AA$2:$AA124),'Per Invoice'!$AC$2:$AC$601,0),"")</f>
        <v/>
      </c>
    </row>
    <row r="125">
      <c r="A125">
        <f>IF($AA125="","",IF(INDEX('Per Invoice'!A$2:A$601,$AA125)="","",INDEX('Per Invoice'!A$2:A$601,$AA125)))</f>
        <v/>
      </c>
      <c r="B125">
        <f>IF($AA125="","",IF(INDEX('Per Invoice'!B$2:B$601,$AA125)="","",INDEX('Per Invoice'!B$2:B$601,$AA125)))</f>
        <v/>
      </c>
      <c r="C125">
        <f>IF($AA125="","",IF(INDEX('Per Invoice'!C$2:C$601,$AA125)="","",INDEX('Per Invoice'!C$2:C$601,$AA125)))</f>
        <v/>
      </c>
      <c r="D125">
        <f>IF($AA125="","",IF(INDEX('Per Invoice'!D$2:D$601,$AA125)="","",INDEX('Per Invoice'!D$2:D$601,$AA125)))</f>
        <v/>
      </c>
      <c r="E125" s="14">
        <f>IF($AA125="","",IF(INDEX('Per Invoice'!E$2:E$601,$AA125)="","",INDEX('Per Invoice'!E$2:E$601,$AA125)))</f>
        <v/>
      </c>
      <c r="F125">
        <f>IF($AA125="","",IF(INDEX('Per Invoice'!F$2:F$601,$AA125)="","",INDEX('Per Invoice'!F$2:F$601,$AA125)))</f>
        <v/>
      </c>
      <c r="G125">
        <f>IF($AA125="","",IF(INDEX('Per Invoice'!G$2:G$601,$AA125)="","",INDEX('Per Invoice'!G$2:G$601,$AA125)))</f>
        <v/>
      </c>
      <c r="H125">
        <f>IF($AA125="","",IF(INDEX('Per Invoice'!H$2:H$601,$AA125)="","",INDEX('Per Invoice'!H$2:H$601,$AA125)))</f>
        <v/>
      </c>
      <c r="I125">
        <f>IF($AA125="","",IF(INDEX('Per Invoice'!I$2:I$601,$AA125)="","",INDEX('Per Invoice'!I$2:I$601,$AA125)))</f>
        <v/>
      </c>
      <c r="J125">
        <f>IF($AA125="","",IF(INDEX('Per Invoice'!J$2:J$601,$AA125)="","",INDEX('Per Invoice'!J$2:J$601,$AA125)))</f>
        <v/>
      </c>
      <c r="K125" s="7">
        <f>IF($AA125="","",IF(INDEX('Per Invoice'!K$2:K$601,$AA125)="","",INDEX('Per Invoice'!K$2:K$601,$AA125)))</f>
        <v/>
      </c>
      <c r="L125">
        <f>IF($AA125="","",IF(INDEX('Per Invoice'!L$2:L$601,$AA125)="","",INDEX('Per Invoice'!L$2:L$601,$AA125)))</f>
        <v/>
      </c>
      <c r="M125">
        <f>IF($AA125="","",IF(INDEX('Per Invoice'!M$2:M$601,$AA125)="","",INDEX('Per Invoice'!M$2:M$601,$AA125)))</f>
        <v/>
      </c>
      <c r="N125">
        <f>IF($AA125="","",IF(INDEX('Per Invoice'!N$2:N$601,$AA125)="","",INDEX('Per Invoice'!N$2:N$601,$AA125)))</f>
        <v/>
      </c>
      <c r="O125" s="7">
        <f>IF($AA125="","",IF(INDEX('Per Invoice'!O$2:O$601,$AA125)="","",INDEX('Per Invoice'!O$2:O$601,$AA125)))</f>
        <v/>
      </c>
      <c r="P125" s="7">
        <f>IF($AA125="","",IF(INDEX('Per Invoice'!P$2:P$601,$AA125)="","",INDEX('Per Invoice'!P$2:P$601,$AA125)))</f>
        <v/>
      </c>
      <c r="Q125">
        <f>IF($AA125="","",IF(INDEX('Per Invoice'!Q$2:Q$601,$AA125)="","",INDEX('Per Invoice'!Q$2:Q$601,$AA125)))</f>
        <v/>
      </c>
      <c r="R125" s="7">
        <f>IF($AA125="","",IF(INDEX('Per Invoice'!R$2:R$601,$AA125)="","",INDEX('Per Invoice'!R$2:R$601,$AA125)))</f>
        <v/>
      </c>
      <c r="S125" s="7">
        <f>IF($AA125="","",IF(INDEX('Per Invoice'!S$2:S$601,$AA125)="","",INDEX('Per Invoice'!S$2:S$601,$AA125)))</f>
        <v/>
      </c>
      <c r="T125">
        <f>IF($AA125="","",IF(INDEX('Per Invoice'!T$2:T$601,$AA125)="","",INDEX('Per Invoice'!T$2:T$601,$AA125)))</f>
        <v/>
      </c>
      <c r="U125" s="7">
        <f>IF($AA125="","",IF(INDEX('Per Invoice'!U$2:U$601,$AA125)="","",INDEX('Per Invoice'!U$2:U$601,$AA125)))</f>
        <v/>
      </c>
      <c r="V125" s="7">
        <f>IF($AA125="","",IF(INDEX('Per Invoice'!V$2:V$601,$AA125)="","",INDEX('Per Invoice'!V$2:V$601,$AA125)))</f>
        <v/>
      </c>
      <c r="W125" s="7">
        <f>IF($AA125="","",IF(INDEX('Per Invoice'!W$2:W$601,$AA125)="","",INDEX('Per Invoice'!W$2:W$601,$AA125)))</f>
        <v/>
      </c>
      <c r="X125" s="7">
        <f>IF($AA125="","",IF(INDEX('Per Invoice'!X$2:X$601,$AA125)="","",INDEX('Per Invoice'!X$2:X$601,$AA125)))</f>
        <v/>
      </c>
      <c r="Y125" s="7">
        <f>IF($AA125="","",IF(INDEX('Per Invoice'!Y$2:Y$601,$AA125)="","",INDEX('Per Invoice'!Y$2:Y$601,$AA125)))</f>
        <v/>
      </c>
      <c r="Z125" s="7">
        <f>IF($AA125="","",IF(INDEX('Per Invoice'!Z$2:Z$601,$AA125)="","",INDEX('Per Invoice'!Z$2:Z$601,$AA125)))</f>
        <v/>
      </c>
      <c r="AA125" s="16">
        <f>IFERROR(MATCH(Settings!$C$28&amp;"|"&amp;ROWS($AA$2:$AA125),'Per Invoice'!$AC$2:$AC$601,0),"")</f>
        <v/>
      </c>
    </row>
    <row r="126">
      <c r="A126">
        <f>IF($AA126="","",IF(INDEX('Per Invoice'!A$2:A$601,$AA126)="","",INDEX('Per Invoice'!A$2:A$601,$AA126)))</f>
        <v/>
      </c>
      <c r="B126">
        <f>IF($AA126="","",IF(INDEX('Per Invoice'!B$2:B$601,$AA126)="","",INDEX('Per Invoice'!B$2:B$601,$AA126)))</f>
        <v/>
      </c>
      <c r="C126">
        <f>IF($AA126="","",IF(INDEX('Per Invoice'!C$2:C$601,$AA126)="","",INDEX('Per Invoice'!C$2:C$601,$AA126)))</f>
        <v/>
      </c>
      <c r="D126">
        <f>IF($AA126="","",IF(INDEX('Per Invoice'!D$2:D$601,$AA126)="","",INDEX('Per Invoice'!D$2:D$601,$AA126)))</f>
        <v/>
      </c>
      <c r="E126" s="14">
        <f>IF($AA126="","",IF(INDEX('Per Invoice'!E$2:E$601,$AA126)="","",INDEX('Per Invoice'!E$2:E$601,$AA126)))</f>
        <v/>
      </c>
      <c r="F126">
        <f>IF($AA126="","",IF(INDEX('Per Invoice'!F$2:F$601,$AA126)="","",INDEX('Per Invoice'!F$2:F$601,$AA126)))</f>
        <v/>
      </c>
      <c r="G126">
        <f>IF($AA126="","",IF(INDEX('Per Invoice'!G$2:G$601,$AA126)="","",INDEX('Per Invoice'!G$2:G$601,$AA126)))</f>
        <v/>
      </c>
      <c r="H126">
        <f>IF($AA126="","",IF(INDEX('Per Invoice'!H$2:H$601,$AA126)="","",INDEX('Per Invoice'!H$2:H$601,$AA126)))</f>
        <v/>
      </c>
      <c r="I126">
        <f>IF($AA126="","",IF(INDEX('Per Invoice'!I$2:I$601,$AA126)="","",INDEX('Per Invoice'!I$2:I$601,$AA126)))</f>
        <v/>
      </c>
      <c r="J126">
        <f>IF($AA126="","",IF(INDEX('Per Invoice'!J$2:J$601,$AA126)="","",INDEX('Per Invoice'!J$2:J$601,$AA126)))</f>
        <v/>
      </c>
      <c r="K126" s="7">
        <f>IF($AA126="","",IF(INDEX('Per Invoice'!K$2:K$601,$AA126)="","",INDEX('Per Invoice'!K$2:K$601,$AA126)))</f>
        <v/>
      </c>
      <c r="L126">
        <f>IF($AA126="","",IF(INDEX('Per Invoice'!L$2:L$601,$AA126)="","",INDEX('Per Invoice'!L$2:L$601,$AA126)))</f>
        <v/>
      </c>
      <c r="M126">
        <f>IF($AA126="","",IF(INDEX('Per Invoice'!M$2:M$601,$AA126)="","",INDEX('Per Invoice'!M$2:M$601,$AA126)))</f>
        <v/>
      </c>
      <c r="N126">
        <f>IF($AA126="","",IF(INDEX('Per Invoice'!N$2:N$601,$AA126)="","",INDEX('Per Invoice'!N$2:N$601,$AA126)))</f>
        <v/>
      </c>
      <c r="O126" s="7">
        <f>IF($AA126="","",IF(INDEX('Per Invoice'!O$2:O$601,$AA126)="","",INDEX('Per Invoice'!O$2:O$601,$AA126)))</f>
        <v/>
      </c>
      <c r="P126" s="7">
        <f>IF($AA126="","",IF(INDEX('Per Invoice'!P$2:P$601,$AA126)="","",INDEX('Per Invoice'!P$2:P$601,$AA126)))</f>
        <v/>
      </c>
      <c r="Q126">
        <f>IF($AA126="","",IF(INDEX('Per Invoice'!Q$2:Q$601,$AA126)="","",INDEX('Per Invoice'!Q$2:Q$601,$AA126)))</f>
        <v/>
      </c>
      <c r="R126" s="7">
        <f>IF($AA126="","",IF(INDEX('Per Invoice'!R$2:R$601,$AA126)="","",INDEX('Per Invoice'!R$2:R$601,$AA126)))</f>
        <v/>
      </c>
      <c r="S126" s="7">
        <f>IF($AA126="","",IF(INDEX('Per Invoice'!S$2:S$601,$AA126)="","",INDEX('Per Invoice'!S$2:S$601,$AA126)))</f>
        <v/>
      </c>
      <c r="T126">
        <f>IF($AA126="","",IF(INDEX('Per Invoice'!T$2:T$601,$AA126)="","",INDEX('Per Invoice'!T$2:T$601,$AA126)))</f>
        <v/>
      </c>
      <c r="U126" s="7">
        <f>IF($AA126="","",IF(INDEX('Per Invoice'!U$2:U$601,$AA126)="","",INDEX('Per Invoice'!U$2:U$601,$AA126)))</f>
        <v/>
      </c>
      <c r="V126" s="7">
        <f>IF($AA126="","",IF(INDEX('Per Invoice'!V$2:V$601,$AA126)="","",INDEX('Per Invoice'!V$2:V$601,$AA126)))</f>
        <v/>
      </c>
      <c r="W126" s="7">
        <f>IF($AA126="","",IF(INDEX('Per Invoice'!W$2:W$601,$AA126)="","",INDEX('Per Invoice'!W$2:W$601,$AA126)))</f>
        <v/>
      </c>
      <c r="X126" s="7">
        <f>IF($AA126="","",IF(INDEX('Per Invoice'!X$2:X$601,$AA126)="","",INDEX('Per Invoice'!X$2:X$601,$AA126)))</f>
        <v/>
      </c>
      <c r="Y126" s="7">
        <f>IF($AA126="","",IF(INDEX('Per Invoice'!Y$2:Y$601,$AA126)="","",INDEX('Per Invoice'!Y$2:Y$601,$AA126)))</f>
        <v/>
      </c>
      <c r="Z126" s="7">
        <f>IF($AA126="","",IF(INDEX('Per Invoice'!Z$2:Z$601,$AA126)="","",INDEX('Per Invoice'!Z$2:Z$601,$AA126)))</f>
        <v/>
      </c>
      <c r="AA126" s="16">
        <f>IFERROR(MATCH(Settings!$C$28&amp;"|"&amp;ROWS($AA$2:$AA126),'Per Invoice'!$AC$2:$AC$601,0),"")</f>
        <v/>
      </c>
    </row>
    <row r="127">
      <c r="A127">
        <f>IF($AA127="","",IF(INDEX('Per Invoice'!A$2:A$601,$AA127)="","",INDEX('Per Invoice'!A$2:A$601,$AA127)))</f>
        <v/>
      </c>
      <c r="B127">
        <f>IF($AA127="","",IF(INDEX('Per Invoice'!B$2:B$601,$AA127)="","",INDEX('Per Invoice'!B$2:B$601,$AA127)))</f>
        <v/>
      </c>
      <c r="C127">
        <f>IF($AA127="","",IF(INDEX('Per Invoice'!C$2:C$601,$AA127)="","",INDEX('Per Invoice'!C$2:C$601,$AA127)))</f>
        <v/>
      </c>
      <c r="D127">
        <f>IF($AA127="","",IF(INDEX('Per Invoice'!D$2:D$601,$AA127)="","",INDEX('Per Invoice'!D$2:D$601,$AA127)))</f>
        <v/>
      </c>
      <c r="E127" s="14">
        <f>IF($AA127="","",IF(INDEX('Per Invoice'!E$2:E$601,$AA127)="","",INDEX('Per Invoice'!E$2:E$601,$AA127)))</f>
        <v/>
      </c>
      <c r="F127">
        <f>IF($AA127="","",IF(INDEX('Per Invoice'!F$2:F$601,$AA127)="","",INDEX('Per Invoice'!F$2:F$601,$AA127)))</f>
        <v/>
      </c>
      <c r="G127">
        <f>IF($AA127="","",IF(INDEX('Per Invoice'!G$2:G$601,$AA127)="","",INDEX('Per Invoice'!G$2:G$601,$AA127)))</f>
        <v/>
      </c>
      <c r="H127">
        <f>IF($AA127="","",IF(INDEX('Per Invoice'!H$2:H$601,$AA127)="","",INDEX('Per Invoice'!H$2:H$601,$AA127)))</f>
        <v/>
      </c>
      <c r="I127">
        <f>IF($AA127="","",IF(INDEX('Per Invoice'!I$2:I$601,$AA127)="","",INDEX('Per Invoice'!I$2:I$601,$AA127)))</f>
        <v/>
      </c>
      <c r="J127">
        <f>IF($AA127="","",IF(INDEX('Per Invoice'!J$2:J$601,$AA127)="","",INDEX('Per Invoice'!J$2:J$601,$AA127)))</f>
        <v/>
      </c>
      <c r="K127" s="7">
        <f>IF($AA127="","",IF(INDEX('Per Invoice'!K$2:K$601,$AA127)="","",INDEX('Per Invoice'!K$2:K$601,$AA127)))</f>
        <v/>
      </c>
      <c r="L127">
        <f>IF($AA127="","",IF(INDEX('Per Invoice'!L$2:L$601,$AA127)="","",INDEX('Per Invoice'!L$2:L$601,$AA127)))</f>
        <v/>
      </c>
      <c r="M127">
        <f>IF($AA127="","",IF(INDEX('Per Invoice'!M$2:M$601,$AA127)="","",INDEX('Per Invoice'!M$2:M$601,$AA127)))</f>
        <v/>
      </c>
      <c r="N127">
        <f>IF($AA127="","",IF(INDEX('Per Invoice'!N$2:N$601,$AA127)="","",INDEX('Per Invoice'!N$2:N$601,$AA127)))</f>
        <v/>
      </c>
      <c r="O127" s="7">
        <f>IF($AA127="","",IF(INDEX('Per Invoice'!O$2:O$601,$AA127)="","",INDEX('Per Invoice'!O$2:O$601,$AA127)))</f>
        <v/>
      </c>
      <c r="P127" s="7">
        <f>IF($AA127="","",IF(INDEX('Per Invoice'!P$2:P$601,$AA127)="","",INDEX('Per Invoice'!P$2:P$601,$AA127)))</f>
        <v/>
      </c>
      <c r="Q127">
        <f>IF($AA127="","",IF(INDEX('Per Invoice'!Q$2:Q$601,$AA127)="","",INDEX('Per Invoice'!Q$2:Q$601,$AA127)))</f>
        <v/>
      </c>
      <c r="R127" s="7">
        <f>IF($AA127="","",IF(INDEX('Per Invoice'!R$2:R$601,$AA127)="","",INDEX('Per Invoice'!R$2:R$601,$AA127)))</f>
        <v/>
      </c>
      <c r="S127" s="7">
        <f>IF($AA127="","",IF(INDEX('Per Invoice'!S$2:S$601,$AA127)="","",INDEX('Per Invoice'!S$2:S$601,$AA127)))</f>
        <v/>
      </c>
      <c r="T127">
        <f>IF($AA127="","",IF(INDEX('Per Invoice'!T$2:T$601,$AA127)="","",INDEX('Per Invoice'!T$2:T$601,$AA127)))</f>
        <v/>
      </c>
      <c r="U127" s="7">
        <f>IF($AA127="","",IF(INDEX('Per Invoice'!U$2:U$601,$AA127)="","",INDEX('Per Invoice'!U$2:U$601,$AA127)))</f>
        <v/>
      </c>
      <c r="V127" s="7">
        <f>IF($AA127="","",IF(INDEX('Per Invoice'!V$2:V$601,$AA127)="","",INDEX('Per Invoice'!V$2:V$601,$AA127)))</f>
        <v/>
      </c>
      <c r="W127" s="7">
        <f>IF($AA127="","",IF(INDEX('Per Invoice'!W$2:W$601,$AA127)="","",INDEX('Per Invoice'!W$2:W$601,$AA127)))</f>
        <v/>
      </c>
      <c r="X127" s="7">
        <f>IF($AA127="","",IF(INDEX('Per Invoice'!X$2:X$601,$AA127)="","",INDEX('Per Invoice'!X$2:X$601,$AA127)))</f>
        <v/>
      </c>
      <c r="Y127" s="7">
        <f>IF($AA127="","",IF(INDEX('Per Invoice'!Y$2:Y$601,$AA127)="","",INDEX('Per Invoice'!Y$2:Y$601,$AA127)))</f>
        <v/>
      </c>
      <c r="Z127" s="7">
        <f>IF($AA127="","",IF(INDEX('Per Invoice'!Z$2:Z$601,$AA127)="","",INDEX('Per Invoice'!Z$2:Z$601,$AA127)))</f>
        <v/>
      </c>
      <c r="AA127" s="16">
        <f>IFERROR(MATCH(Settings!$C$28&amp;"|"&amp;ROWS($AA$2:$AA127),'Per Invoice'!$AC$2:$AC$601,0),"")</f>
        <v/>
      </c>
    </row>
    <row r="128">
      <c r="A128">
        <f>IF($AA128="","",IF(INDEX('Per Invoice'!A$2:A$601,$AA128)="","",INDEX('Per Invoice'!A$2:A$601,$AA128)))</f>
        <v/>
      </c>
      <c r="B128">
        <f>IF($AA128="","",IF(INDEX('Per Invoice'!B$2:B$601,$AA128)="","",INDEX('Per Invoice'!B$2:B$601,$AA128)))</f>
        <v/>
      </c>
      <c r="C128">
        <f>IF($AA128="","",IF(INDEX('Per Invoice'!C$2:C$601,$AA128)="","",INDEX('Per Invoice'!C$2:C$601,$AA128)))</f>
        <v/>
      </c>
      <c r="D128">
        <f>IF($AA128="","",IF(INDEX('Per Invoice'!D$2:D$601,$AA128)="","",INDEX('Per Invoice'!D$2:D$601,$AA128)))</f>
        <v/>
      </c>
      <c r="E128" s="14">
        <f>IF($AA128="","",IF(INDEX('Per Invoice'!E$2:E$601,$AA128)="","",INDEX('Per Invoice'!E$2:E$601,$AA128)))</f>
        <v/>
      </c>
      <c r="F128">
        <f>IF($AA128="","",IF(INDEX('Per Invoice'!F$2:F$601,$AA128)="","",INDEX('Per Invoice'!F$2:F$601,$AA128)))</f>
        <v/>
      </c>
      <c r="G128">
        <f>IF($AA128="","",IF(INDEX('Per Invoice'!G$2:G$601,$AA128)="","",INDEX('Per Invoice'!G$2:G$601,$AA128)))</f>
        <v/>
      </c>
      <c r="H128">
        <f>IF($AA128="","",IF(INDEX('Per Invoice'!H$2:H$601,$AA128)="","",INDEX('Per Invoice'!H$2:H$601,$AA128)))</f>
        <v/>
      </c>
      <c r="I128">
        <f>IF($AA128="","",IF(INDEX('Per Invoice'!I$2:I$601,$AA128)="","",INDEX('Per Invoice'!I$2:I$601,$AA128)))</f>
        <v/>
      </c>
      <c r="J128">
        <f>IF($AA128="","",IF(INDEX('Per Invoice'!J$2:J$601,$AA128)="","",INDEX('Per Invoice'!J$2:J$601,$AA128)))</f>
        <v/>
      </c>
      <c r="K128" s="7">
        <f>IF($AA128="","",IF(INDEX('Per Invoice'!K$2:K$601,$AA128)="","",INDEX('Per Invoice'!K$2:K$601,$AA128)))</f>
        <v/>
      </c>
      <c r="L128">
        <f>IF($AA128="","",IF(INDEX('Per Invoice'!L$2:L$601,$AA128)="","",INDEX('Per Invoice'!L$2:L$601,$AA128)))</f>
        <v/>
      </c>
      <c r="M128">
        <f>IF($AA128="","",IF(INDEX('Per Invoice'!M$2:M$601,$AA128)="","",INDEX('Per Invoice'!M$2:M$601,$AA128)))</f>
        <v/>
      </c>
      <c r="N128">
        <f>IF($AA128="","",IF(INDEX('Per Invoice'!N$2:N$601,$AA128)="","",INDEX('Per Invoice'!N$2:N$601,$AA128)))</f>
        <v/>
      </c>
      <c r="O128" s="7">
        <f>IF($AA128="","",IF(INDEX('Per Invoice'!O$2:O$601,$AA128)="","",INDEX('Per Invoice'!O$2:O$601,$AA128)))</f>
        <v/>
      </c>
      <c r="P128" s="7">
        <f>IF($AA128="","",IF(INDEX('Per Invoice'!P$2:P$601,$AA128)="","",INDEX('Per Invoice'!P$2:P$601,$AA128)))</f>
        <v/>
      </c>
      <c r="Q128">
        <f>IF($AA128="","",IF(INDEX('Per Invoice'!Q$2:Q$601,$AA128)="","",INDEX('Per Invoice'!Q$2:Q$601,$AA128)))</f>
        <v/>
      </c>
      <c r="R128" s="7">
        <f>IF($AA128="","",IF(INDEX('Per Invoice'!R$2:R$601,$AA128)="","",INDEX('Per Invoice'!R$2:R$601,$AA128)))</f>
        <v/>
      </c>
      <c r="S128" s="7">
        <f>IF($AA128="","",IF(INDEX('Per Invoice'!S$2:S$601,$AA128)="","",INDEX('Per Invoice'!S$2:S$601,$AA128)))</f>
        <v/>
      </c>
      <c r="T128">
        <f>IF($AA128="","",IF(INDEX('Per Invoice'!T$2:T$601,$AA128)="","",INDEX('Per Invoice'!T$2:T$601,$AA128)))</f>
        <v/>
      </c>
      <c r="U128" s="7">
        <f>IF($AA128="","",IF(INDEX('Per Invoice'!U$2:U$601,$AA128)="","",INDEX('Per Invoice'!U$2:U$601,$AA128)))</f>
        <v/>
      </c>
      <c r="V128" s="7">
        <f>IF($AA128="","",IF(INDEX('Per Invoice'!V$2:V$601,$AA128)="","",INDEX('Per Invoice'!V$2:V$601,$AA128)))</f>
        <v/>
      </c>
      <c r="W128" s="7">
        <f>IF($AA128="","",IF(INDEX('Per Invoice'!W$2:W$601,$AA128)="","",INDEX('Per Invoice'!W$2:W$601,$AA128)))</f>
        <v/>
      </c>
      <c r="X128" s="7">
        <f>IF($AA128="","",IF(INDEX('Per Invoice'!X$2:X$601,$AA128)="","",INDEX('Per Invoice'!X$2:X$601,$AA128)))</f>
        <v/>
      </c>
      <c r="Y128" s="7">
        <f>IF($AA128="","",IF(INDEX('Per Invoice'!Y$2:Y$601,$AA128)="","",INDEX('Per Invoice'!Y$2:Y$601,$AA128)))</f>
        <v/>
      </c>
      <c r="Z128" s="7">
        <f>IF($AA128="","",IF(INDEX('Per Invoice'!Z$2:Z$601,$AA128)="","",INDEX('Per Invoice'!Z$2:Z$601,$AA128)))</f>
        <v/>
      </c>
      <c r="AA128" s="16">
        <f>IFERROR(MATCH(Settings!$C$28&amp;"|"&amp;ROWS($AA$2:$AA128),'Per Invoice'!$AC$2:$AC$601,0),"")</f>
        <v/>
      </c>
    </row>
    <row r="129">
      <c r="A129">
        <f>IF($AA129="","",IF(INDEX('Per Invoice'!A$2:A$601,$AA129)="","",INDEX('Per Invoice'!A$2:A$601,$AA129)))</f>
        <v/>
      </c>
      <c r="B129">
        <f>IF($AA129="","",IF(INDEX('Per Invoice'!B$2:B$601,$AA129)="","",INDEX('Per Invoice'!B$2:B$601,$AA129)))</f>
        <v/>
      </c>
      <c r="C129">
        <f>IF($AA129="","",IF(INDEX('Per Invoice'!C$2:C$601,$AA129)="","",INDEX('Per Invoice'!C$2:C$601,$AA129)))</f>
        <v/>
      </c>
      <c r="D129">
        <f>IF($AA129="","",IF(INDEX('Per Invoice'!D$2:D$601,$AA129)="","",INDEX('Per Invoice'!D$2:D$601,$AA129)))</f>
        <v/>
      </c>
      <c r="E129" s="14">
        <f>IF($AA129="","",IF(INDEX('Per Invoice'!E$2:E$601,$AA129)="","",INDEX('Per Invoice'!E$2:E$601,$AA129)))</f>
        <v/>
      </c>
      <c r="F129">
        <f>IF($AA129="","",IF(INDEX('Per Invoice'!F$2:F$601,$AA129)="","",INDEX('Per Invoice'!F$2:F$601,$AA129)))</f>
        <v/>
      </c>
      <c r="G129">
        <f>IF($AA129="","",IF(INDEX('Per Invoice'!G$2:G$601,$AA129)="","",INDEX('Per Invoice'!G$2:G$601,$AA129)))</f>
        <v/>
      </c>
      <c r="H129">
        <f>IF($AA129="","",IF(INDEX('Per Invoice'!H$2:H$601,$AA129)="","",INDEX('Per Invoice'!H$2:H$601,$AA129)))</f>
        <v/>
      </c>
      <c r="I129">
        <f>IF($AA129="","",IF(INDEX('Per Invoice'!I$2:I$601,$AA129)="","",INDEX('Per Invoice'!I$2:I$601,$AA129)))</f>
        <v/>
      </c>
      <c r="J129">
        <f>IF($AA129="","",IF(INDEX('Per Invoice'!J$2:J$601,$AA129)="","",INDEX('Per Invoice'!J$2:J$601,$AA129)))</f>
        <v/>
      </c>
      <c r="K129" s="7">
        <f>IF($AA129="","",IF(INDEX('Per Invoice'!K$2:K$601,$AA129)="","",INDEX('Per Invoice'!K$2:K$601,$AA129)))</f>
        <v/>
      </c>
      <c r="L129">
        <f>IF($AA129="","",IF(INDEX('Per Invoice'!L$2:L$601,$AA129)="","",INDEX('Per Invoice'!L$2:L$601,$AA129)))</f>
        <v/>
      </c>
      <c r="M129">
        <f>IF($AA129="","",IF(INDEX('Per Invoice'!M$2:M$601,$AA129)="","",INDEX('Per Invoice'!M$2:M$601,$AA129)))</f>
        <v/>
      </c>
      <c r="N129">
        <f>IF($AA129="","",IF(INDEX('Per Invoice'!N$2:N$601,$AA129)="","",INDEX('Per Invoice'!N$2:N$601,$AA129)))</f>
        <v/>
      </c>
      <c r="O129" s="7">
        <f>IF($AA129="","",IF(INDEX('Per Invoice'!O$2:O$601,$AA129)="","",INDEX('Per Invoice'!O$2:O$601,$AA129)))</f>
        <v/>
      </c>
      <c r="P129" s="7">
        <f>IF($AA129="","",IF(INDEX('Per Invoice'!P$2:P$601,$AA129)="","",INDEX('Per Invoice'!P$2:P$601,$AA129)))</f>
        <v/>
      </c>
      <c r="Q129">
        <f>IF($AA129="","",IF(INDEX('Per Invoice'!Q$2:Q$601,$AA129)="","",INDEX('Per Invoice'!Q$2:Q$601,$AA129)))</f>
        <v/>
      </c>
      <c r="R129" s="7">
        <f>IF($AA129="","",IF(INDEX('Per Invoice'!R$2:R$601,$AA129)="","",INDEX('Per Invoice'!R$2:R$601,$AA129)))</f>
        <v/>
      </c>
      <c r="S129" s="7">
        <f>IF($AA129="","",IF(INDEX('Per Invoice'!S$2:S$601,$AA129)="","",INDEX('Per Invoice'!S$2:S$601,$AA129)))</f>
        <v/>
      </c>
      <c r="T129">
        <f>IF($AA129="","",IF(INDEX('Per Invoice'!T$2:T$601,$AA129)="","",INDEX('Per Invoice'!T$2:T$601,$AA129)))</f>
        <v/>
      </c>
      <c r="U129" s="7">
        <f>IF($AA129="","",IF(INDEX('Per Invoice'!U$2:U$601,$AA129)="","",INDEX('Per Invoice'!U$2:U$601,$AA129)))</f>
        <v/>
      </c>
      <c r="V129" s="7">
        <f>IF($AA129="","",IF(INDEX('Per Invoice'!V$2:V$601,$AA129)="","",INDEX('Per Invoice'!V$2:V$601,$AA129)))</f>
        <v/>
      </c>
      <c r="W129" s="7">
        <f>IF($AA129="","",IF(INDEX('Per Invoice'!W$2:W$601,$AA129)="","",INDEX('Per Invoice'!W$2:W$601,$AA129)))</f>
        <v/>
      </c>
      <c r="X129" s="7">
        <f>IF($AA129="","",IF(INDEX('Per Invoice'!X$2:X$601,$AA129)="","",INDEX('Per Invoice'!X$2:X$601,$AA129)))</f>
        <v/>
      </c>
      <c r="Y129" s="7">
        <f>IF($AA129="","",IF(INDEX('Per Invoice'!Y$2:Y$601,$AA129)="","",INDEX('Per Invoice'!Y$2:Y$601,$AA129)))</f>
        <v/>
      </c>
      <c r="Z129" s="7">
        <f>IF($AA129="","",IF(INDEX('Per Invoice'!Z$2:Z$601,$AA129)="","",INDEX('Per Invoice'!Z$2:Z$601,$AA129)))</f>
        <v/>
      </c>
      <c r="AA129" s="16">
        <f>IFERROR(MATCH(Settings!$C$28&amp;"|"&amp;ROWS($AA$2:$AA129),'Per Invoice'!$AC$2:$AC$601,0),"")</f>
        <v/>
      </c>
    </row>
    <row r="130">
      <c r="A130">
        <f>IF($AA130="","",IF(INDEX('Per Invoice'!A$2:A$601,$AA130)="","",INDEX('Per Invoice'!A$2:A$601,$AA130)))</f>
        <v/>
      </c>
      <c r="B130">
        <f>IF($AA130="","",IF(INDEX('Per Invoice'!B$2:B$601,$AA130)="","",INDEX('Per Invoice'!B$2:B$601,$AA130)))</f>
        <v/>
      </c>
      <c r="C130">
        <f>IF($AA130="","",IF(INDEX('Per Invoice'!C$2:C$601,$AA130)="","",INDEX('Per Invoice'!C$2:C$601,$AA130)))</f>
        <v/>
      </c>
      <c r="D130">
        <f>IF($AA130="","",IF(INDEX('Per Invoice'!D$2:D$601,$AA130)="","",INDEX('Per Invoice'!D$2:D$601,$AA130)))</f>
        <v/>
      </c>
      <c r="E130" s="14">
        <f>IF($AA130="","",IF(INDEX('Per Invoice'!E$2:E$601,$AA130)="","",INDEX('Per Invoice'!E$2:E$601,$AA130)))</f>
        <v/>
      </c>
      <c r="F130">
        <f>IF($AA130="","",IF(INDEX('Per Invoice'!F$2:F$601,$AA130)="","",INDEX('Per Invoice'!F$2:F$601,$AA130)))</f>
        <v/>
      </c>
      <c r="G130">
        <f>IF($AA130="","",IF(INDEX('Per Invoice'!G$2:G$601,$AA130)="","",INDEX('Per Invoice'!G$2:G$601,$AA130)))</f>
        <v/>
      </c>
      <c r="H130">
        <f>IF($AA130="","",IF(INDEX('Per Invoice'!H$2:H$601,$AA130)="","",INDEX('Per Invoice'!H$2:H$601,$AA130)))</f>
        <v/>
      </c>
      <c r="I130">
        <f>IF($AA130="","",IF(INDEX('Per Invoice'!I$2:I$601,$AA130)="","",INDEX('Per Invoice'!I$2:I$601,$AA130)))</f>
        <v/>
      </c>
      <c r="J130">
        <f>IF($AA130="","",IF(INDEX('Per Invoice'!J$2:J$601,$AA130)="","",INDEX('Per Invoice'!J$2:J$601,$AA130)))</f>
        <v/>
      </c>
      <c r="K130" s="7">
        <f>IF($AA130="","",IF(INDEX('Per Invoice'!K$2:K$601,$AA130)="","",INDEX('Per Invoice'!K$2:K$601,$AA130)))</f>
        <v/>
      </c>
      <c r="L130">
        <f>IF($AA130="","",IF(INDEX('Per Invoice'!L$2:L$601,$AA130)="","",INDEX('Per Invoice'!L$2:L$601,$AA130)))</f>
        <v/>
      </c>
      <c r="M130">
        <f>IF($AA130="","",IF(INDEX('Per Invoice'!M$2:M$601,$AA130)="","",INDEX('Per Invoice'!M$2:M$601,$AA130)))</f>
        <v/>
      </c>
      <c r="N130">
        <f>IF($AA130="","",IF(INDEX('Per Invoice'!N$2:N$601,$AA130)="","",INDEX('Per Invoice'!N$2:N$601,$AA130)))</f>
        <v/>
      </c>
      <c r="O130" s="7">
        <f>IF($AA130="","",IF(INDEX('Per Invoice'!O$2:O$601,$AA130)="","",INDEX('Per Invoice'!O$2:O$601,$AA130)))</f>
        <v/>
      </c>
      <c r="P130" s="7">
        <f>IF($AA130="","",IF(INDEX('Per Invoice'!P$2:P$601,$AA130)="","",INDEX('Per Invoice'!P$2:P$601,$AA130)))</f>
        <v/>
      </c>
      <c r="Q130">
        <f>IF($AA130="","",IF(INDEX('Per Invoice'!Q$2:Q$601,$AA130)="","",INDEX('Per Invoice'!Q$2:Q$601,$AA130)))</f>
        <v/>
      </c>
      <c r="R130" s="7">
        <f>IF($AA130="","",IF(INDEX('Per Invoice'!R$2:R$601,$AA130)="","",INDEX('Per Invoice'!R$2:R$601,$AA130)))</f>
        <v/>
      </c>
      <c r="S130" s="7">
        <f>IF($AA130="","",IF(INDEX('Per Invoice'!S$2:S$601,$AA130)="","",INDEX('Per Invoice'!S$2:S$601,$AA130)))</f>
        <v/>
      </c>
      <c r="T130">
        <f>IF($AA130="","",IF(INDEX('Per Invoice'!T$2:T$601,$AA130)="","",INDEX('Per Invoice'!T$2:T$601,$AA130)))</f>
        <v/>
      </c>
      <c r="U130" s="7">
        <f>IF($AA130="","",IF(INDEX('Per Invoice'!U$2:U$601,$AA130)="","",INDEX('Per Invoice'!U$2:U$601,$AA130)))</f>
        <v/>
      </c>
      <c r="V130" s="7">
        <f>IF($AA130="","",IF(INDEX('Per Invoice'!V$2:V$601,$AA130)="","",INDEX('Per Invoice'!V$2:V$601,$AA130)))</f>
        <v/>
      </c>
      <c r="W130" s="7">
        <f>IF($AA130="","",IF(INDEX('Per Invoice'!W$2:W$601,$AA130)="","",INDEX('Per Invoice'!W$2:W$601,$AA130)))</f>
        <v/>
      </c>
      <c r="X130" s="7">
        <f>IF($AA130="","",IF(INDEX('Per Invoice'!X$2:X$601,$AA130)="","",INDEX('Per Invoice'!X$2:X$601,$AA130)))</f>
        <v/>
      </c>
      <c r="Y130" s="7">
        <f>IF($AA130="","",IF(INDEX('Per Invoice'!Y$2:Y$601,$AA130)="","",INDEX('Per Invoice'!Y$2:Y$601,$AA130)))</f>
        <v/>
      </c>
      <c r="Z130" s="7">
        <f>IF($AA130="","",IF(INDEX('Per Invoice'!Z$2:Z$601,$AA130)="","",INDEX('Per Invoice'!Z$2:Z$601,$AA130)))</f>
        <v/>
      </c>
      <c r="AA130" s="16">
        <f>IFERROR(MATCH(Settings!$C$28&amp;"|"&amp;ROWS($AA$2:$AA130),'Per Invoice'!$AC$2:$AC$601,0),"")</f>
        <v/>
      </c>
    </row>
    <row r="131">
      <c r="A131">
        <f>IF($AA131="","",IF(INDEX('Per Invoice'!A$2:A$601,$AA131)="","",INDEX('Per Invoice'!A$2:A$601,$AA131)))</f>
        <v/>
      </c>
      <c r="B131">
        <f>IF($AA131="","",IF(INDEX('Per Invoice'!B$2:B$601,$AA131)="","",INDEX('Per Invoice'!B$2:B$601,$AA131)))</f>
        <v/>
      </c>
      <c r="C131">
        <f>IF($AA131="","",IF(INDEX('Per Invoice'!C$2:C$601,$AA131)="","",INDEX('Per Invoice'!C$2:C$601,$AA131)))</f>
        <v/>
      </c>
      <c r="D131">
        <f>IF($AA131="","",IF(INDEX('Per Invoice'!D$2:D$601,$AA131)="","",INDEX('Per Invoice'!D$2:D$601,$AA131)))</f>
        <v/>
      </c>
      <c r="E131" s="14">
        <f>IF($AA131="","",IF(INDEX('Per Invoice'!E$2:E$601,$AA131)="","",INDEX('Per Invoice'!E$2:E$601,$AA131)))</f>
        <v/>
      </c>
      <c r="F131">
        <f>IF($AA131="","",IF(INDEX('Per Invoice'!F$2:F$601,$AA131)="","",INDEX('Per Invoice'!F$2:F$601,$AA131)))</f>
        <v/>
      </c>
      <c r="G131">
        <f>IF($AA131="","",IF(INDEX('Per Invoice'!G$2:G$601,$AA131)="","",INDEX('Per Invoice'!G$2:G$601,$AA131)))</f>
        <v/>
      </c>
      <c r="H131">
        <f>IF($AA131="","",IF(INDEX('Per Invoice'!H$2:H$601,$AA131)="","",INDEX('Per Invoice'!H$2:H$601,$AA131)))</f>
        <v/>
      </c>
      <c r="I131">
        <f>IF($AA131="","",IF(INDEX('Per Invoice'!I$2:I$601,$AA131)="","",INDEX('Per Invoice'!I$2:I$601,$AA131)))</f>
        <v/>
      </c>
      <c r="J131">
        <f>IF($AA131="","",IF(INDEX('Per Invoice'!J$2:J$601,$AA131)="","",INDEX('Per Invoice'!J$2:J$601,$AA131)))</f>
        <v/>
      </c>
      <c r="K131" s="7">
        <f>IF($AA131="","",IF(INDEX('Per Invoice'!K$2:K$601,$AA131)="","",INDEX('Per Invoice'!K$2:K$601,$AA131)))</f>
        <v/>
      </c>
      <c r="L131">
        <f>IF($AA131="","",IF(INDEX('Per Invoice'!L$2:L$601,$AA131)="","",INDEX('Per Invoice'!L$2:L$601,$AA131)))</f>
        <v/>
      </c>
      <c r="M131">
        <f>IF($AA131="","",IF(INDEX('Per Invoice'!M$2:M$601,$AA131)="","",INDEX('Per Invoice'!M$2:M$601,$AA131)))</f>
        <v/>
      </c>
      <c r="N131">
        <f>IF($AA131="","",IF(INDEX('Per Invoice'!N$2:N$601,$AA131)="","",INDEX('Per Invoice'!N$2:N$601,$AA131)))</f>
        <v/>
      </c>
      <c r="O131" s="7">
        <f>IF($AA131="","",IF(INDEX('Per Invoice'!O$2:O$601,$AA131)="","",INDEX('Per Invoice'!O$2:O$601,$AA131)))</f>
        <v/>
      </c>
      <c r="P131" s="7">
        <f>IF($AA131="","",IF(INDEX('Per Invoice'!P$2:P$601,$AA131)="","",INDEX('Per Invoice'!P$2:P$601,$AA131)))</f>
        <v/>
      </c>
      <c r="Q131">
        <f>IF($AA131="","",IF(INDEX('Per Invoice'!Q$2:Q$601,$AA131)="","",INDEX('Per Invoice'!Q$2:Q$601,$AA131)))</f>
        <v/>
      </c>
      <c r="R131" s="7">
        <f>IF($AA131="","",IF(INDEX('Per Invoice'!R$2:R$601,$AA131)="","",INDEX('Per Invoice'!R$2:R$601,$AA131)))</f>
        <v/>
      </c>
      <c r="S131" s="7">
        <f>IF($AA131="","",IF(INDEX('Per Invoice'!S$2:S$601,$AA131)="","",INDEX('Per Invoice'!S$2:S$601,$AA131)))</f>
        <v/>
      </c>
      <c r="T131">
        <f>IF($AA131="","",IF(INDEX('Per Invoice'!T$2:T$601,$AA131)="","",INDEX('Per Invoice'!T$2:T$601,$AA131)))</f>
        <v/>
      </c>
      <c r="U131" s="7">
        <f>IF($AA131="","",IF(INDEX('Per Invoice'!U$2:U$601,$AA131)="","",INDEX('Per Invoice'!U$2:U$601,$AA131)))</f>
        <v/>
      </c>
      <c r="V131" s="7">
        <f>IF($AA131="","",IF(INDEX('Per Invoice'!V$2:V$601,$AA131)="","",INDEX('Per Invoice'!V$2:V$601,$AA131)))</f>
        <v/>
      </c>
      <c r="W131" s="7">
        <f>IF($AA131="","",IF(INDEX('Per Invoice'!W$2:W$601,$AA131)="","",INDEX('Per Invoice'!W$2:W$601,$AA131)))</f>
        <v/>
      </c>
      <c r="X131" s="7">
        <f>IF($AA131="","",IF(INDEX('Per Invoice'!X$2:X$601,$AA131)="","",INDEX('Per Invoice'!X$2:X$601,$AA131)))</f>
        <v/>
      </c>
      <c r="Y131" s="7">
        <f>IF($AA131="","",IF(INDEX('Per Invoice'!Y$2:Y$601,$AA131)="","",INDEX('Per Invoice'!Y$2:Y$601,$AA131)))</f>
        <v/>
      </c>
      <c r="Z131" s="7">
        <f>IF($AA131="","",IF(INDEX('Per Invoice'!Z$2:Z$601,$AA131)="","",INDEX('Per Invoice'!Z$2:Z$601,$AA131)))</f>
        <v/>
      </c>
      <c r="AA131" s="16">
        <f>IFERROR(MATCH(Settings!$C$28&amp;"|"&amp;ROWS($AA$2:$AA131),'Per Invoice'!$AC$2:$AC$601,0),"")</f>
        <v/>
      </c>
    </row>
    <row r="132">
      <c r="A132">
        <f>IF($AA132="","",IF(INDEX('Per Invoice'!A$2:A$601,$AA132)="","",INDEX('Per Invoice'!A$2:A$601,$AA132)))</f>
        <v/>
      </c>
      <c r="B132">
        <f>IF($AA132="","",IF(INDEX('Per Invoice'!B$2:B$601,$AA132)="","",INDEX('Per Invoice'!B$2:B$601,$AA132)))</f>
        <v/>
      </c>
      <c r="C132">
        <f>IF($AA132="","",IF(INDEX('Per Invoice'!C$2:C$601,$AA132)="","",INDEX('Per Invoice'!C$2:C$601,$AA132)))</f>
        <v/>
      </c>
      <c r="D132">
        <f>IF($AA132="","",IF(INDEX('Per Invoice'!D$2:D$601,$AA132)="","",INDEX('Per Invoice'!D$2:D$601,$AA132)))</f>
        <v/>
      </c>
      <c r="E132" s="14">
        <f>IF($AA132="","",IF(INDEX('Per Invoice'!E$2:E$601,$AA132)="","",INDEX('Per Invoice'!E$2:E$601,$AA132)))</f>
        <v/>
      </c>
      <c r="F132">
        <f>IF($AA132="","",IF(INDEX('Per Invoice'!F$2:F$601,$AA132)="","",INDEX('Per Invoice'!F$2:F$601,$AA132)))</f>
        <v/>
      </c>
      <c r="G132">
        <f>IF($AA132="","",IF(INDEX('Per Invoice'!G$2:G$601,$AA132)="","",INDEX('Per Invoice'!G$2:G$601,$AA132)))</f>
        <v/>
      </c>
      <c r="H132">
        <f>IF($AA132="","",IF(INDEX('Per Invoice'!H$2:H$601,$AA132)="","",INDEX('Per Invoice'!H$2:H$601,$AA132)))</f>
        <v/>
      </c>
      <c r="I132">
        <f>IF($AA132="","",IF(INDEX('Per Invoice'!I$2:I$601,$AA132)="","",INDEX('Per Invoice'!I$2:I$601,$AA132)))</f>
        <v/>
      </c>
      <c r="J132">
        <f>IF($AA132="","",IF(INDEX('Per Invoice'!J$2:J$601,$AA132)="","",INDEX('Per Invoice'!J$2:J$601,$AA132)))</f>
        <v/>
      </c>
      <c r="K132" s="7">
        <f>IF($AA132="","",IF(INDEX('Per Invoice'!K$2:K$601,$AA132)="","",INDEX('Per Invoice'!K$2:K$601,$AA132)))</f>
        <v/>
      </c>
      <c r="L132">
        <f>IF($AA132="","",IF(INDEX('Per Invoice'!L$2:L$601,$AA132)="","",INDEX('Per Invoice'!L$2:L$601,$AA132)))</f>
        <v/>
      </c>
      <c r="M132">
        <f>IF($AA132="","",IF(INDEX('Per Invoice'!M$2:M$601,$AA132)="","",INDEX('Per Invoice'!M$2:M$601,$AA132)))</f>
        <v/>
      </c>
      <c r="N132">
        <f>IF($AA132="","",IF(INDEX('Per Invoice'!N$2:N$601,$AA132)="","",INDEX('Per Invoice'!N$2:N$601,$AA132)))</f>
        <v/>
      </c>
      <c r="O132" s="7">
        <f>IF($AA132="","",IF(INDEX('Per Invoice'!O$2:O$601,$AA132)="","",INDEX('Per Invoice'!O$2:O$601,$AA132)))</f>
        <v/>
      </c>
      <c r="P132" s="7">
        <f>IF($AA132="","",IF(INDEX('Per Invoice'!P$2:P$601,$AA132)="","",INDEX('Per Invoice'!P$2:P$601,$AA132)))</f>
        <v/>
      </c>
      <c r="Q132">
        <f>IF($AA132="","",IF(INDEX('Per Invoice'!Q$2:Q$601,$AA132)="","",INDEX('Per Invoice'!Q$2:Q$601,$AA132)))</f>
        <v/>
      </c>
      <c r="R132" s="7">
        <f>IF($AA132="","",IF(INDEX('Per Invoice'!R$2:R$601,$AA132)="","",INDEX('Per Invoice'!R$2:R$601,$AA132)))</f>
        <v/>
      </c>
      <c r="S132" s="7">
        <f>IF($AA132="","",IF(INDEX('Per Invoice'!S$2:S$601,$AA132)="","",INDEX('Per Invoice'!S$2:S$601,$AA132)))</f>
        <v/>
      </c>
      <c r="T132">
        <f>IF($AA132="","",IF(INDEX('Per Invoice'!T$2:T$601,$AA132)="","",INDEX('Per Invoice'!T$2:T$601,$AA132)))</f>
        <v/>
      </c>
      <c r="U132" s="7">
        <f>IF($AA132="","",IF(INDEX('Per Invoice'!U$2:U$601,$AA132)="","",INDEX('Per Invoice'!U$2:U$601,$AA132)))</f>
        <v/>
      </c>
      <c r="V132" s="7">
        <f>IF($AA132="","",IF(INDEX('Per Invoice'!V$2:V$601,$AA132)="","",INDEX('Per Invoice'!V$2:V$601,$AA132)))</f>
        <v/>
      </c>
      <c r="W132" s="7">
        <f>IF($AA132="","",IF(INDEX('Per Invoice'!W$2:W$601,$AA132)="","",INDEX('Per Invoice'!W$2:W$601,$AA132)))</f>
        <v/>
      </c>
      <c r="X132" s="7">
        <f>IF($AA132="","",IF(INDEX('Per Invoice'!X$2:X$601,$AA132)="","",INDEX('Per Invoice'!X$2:X$601,$AA132)))</f>
        <v/>
      </c>
      <c r="Y132" s="7">
        <f>IF($AA132="","",IF(INDEX('Per Invoice'!Y$2:Y$601,$AA132)="","",INDEX('Per Invoice'!Y$2:Y$601,$AA132)))</f>
        <v/>
      </c>
      <c r="Z132" s="7">
        <f>IF($AA132="","",IF(INDEX('Per Invoice'!Z$2:Z$601,$AA132)="","",INDEX('Per Invoice'!Z$2:Z$601,$AA132)))</f>
        <v/>
      </c>
      <c r="AA132" s="16">
        <f>IFERROR(MATCH(Settings!$C$28&amp;"|"&amp;ROWS($AA$2:$AA132),'Per Invoice'!$AC$2:$AC$601,0),"")</f>
        <v/>
      </c>
    </row>
    <row r="133">
      <c r="A133">
        <f>IF($AA133="","",IF(INDEX('Per Invoice'!A$2:A$601,$AA133)="","",INDEX('Per Invoice'!A$2:A$601,$AA133)))</f>
        <v/>
      </c>
      <c r="B133">
        <f>IF($AA133="","",IF(INDEX('Per Invoice'!B$2:B$601,$AA133)="","",INDEX('Per Invoice'!B$2:B$601,$AA133)))</f>
        <v/>
      </c>
      <c r="C133">
        <f>IF($AA133="","",IF(INDEX('Per Invoice'!C$2:C$601,$AA133)="","",INDEX('Per Invoice'!C$2:C$601,$AA133)))</f>
        <v/>
      </c>
      <c r="D133">
        <f>IF($AA133="","",IF(INDEX('Per Invoice'!D$2:D$601,$AA133)="","",INDEX('Per Invoice'!D$2:D$601,$AA133)))</f>
        <v/>
      </c>
      <c r="E133" s="14">
        <f>IF($AA133="","",IF(INDEX('Per Invoice'!E$2:E$601,$AA133)="","",INDEX('Per Invoice'!E$2:E$601,$AA133)))</f>
        <v/>
      </c>
      <c r="F133">
        <f>IF($AA133="","",IF(INDEX('Per Invoice'!F$2:F$601,$AA133)="","",INDEX('Per Invoice'!F$2:F$601,$AA133)))</f>
        <v/>
      </c>
      <c r="G133">
        <f>IF($AA133="","",IF(INDEX('Per Invoice'!G$2:G$601,$AA133)="","",INDEX('Per Invoice'!G$2:G$601,$AA133)))</f>
        <v/>
      </c>
      <c r="H133">
        <f>IF($AA133="","",IF(INDEX('Per Invoice'!H$2:H$601,$AA133)="","",INDEX('Per Invoice'!H$2:H$601,$AA133)))</f>
        <v/>
      </c>
      <c r="I133">
        <f>IF($AA133="","",IF(INDEX('Per Invoice'!I$2:I$601,$AA133)="","",INDEX('Per Invoice'!I$2:I$601,$AA133)))</f>
        <v/>
      </c>
      <c r="J133">
        <f>IF($AA133="","",IF(INDEX('Per Invoice'!J$2:J$601,$AA133)="","",INDEX('Per Invoice'!J$2:J$601,$AA133)))</f>
        <v/>
      </c>
      <c r="K133" s="7">
        <f>IF($AA133="","",IF(INDEX('Per Invoice'!K$2:K$601,$AA133)="","",INDEX('Per Invoice'!K$2:K$601,$AA133)))</f>
        <v/>
      </c>
      <c r="L133">
        <f>IF($AA133="","",IF(INDEX('Per Invoice'!L$2:L$601,$AA133)="","",INDEX('Per Invoice'!L$2:L$601,$AA133)))</f>
        <v/>
      </c>
      <c r="M133">
        <f>IF($AA133="","",IF(INDEX('Per Invoice'!M$2:M$601,$AA133)="","",INDEX('Per Invoice'!M$2:M$601,$AA133)))</f>
        <v/>
      </c>
      <c r="N133">
        <f>IF($AA133="","",IF(INDEX('Per Invoice'!N$2:N$601,$AA133)="","",INDEX('Per Invoice'!N$2:N$601,$AA133)))</f>
        <v/>
      </c>
      <c r="O133" s="7">
        <f>IF($AA133="","",IF(INDEX('Per Invoice'!O$2:O$601,$AA133)="","",INDEX('Per Invoice'!O$2:O$601,$AA133)))</f>
        <v/>
      </c>
      <c r="P133" s="7">
        <f>IF($AA133="","",IF(INDEX('Per Invoice'!P$2:P$601,$AA133)="","",INDEX('Per Invoice'!P$2:P$601,$AA133)))</f>
        <v/>
      </c>
      <c r="Q133">
        <f>IF($AA133="","",IF(INDEX('Per Invoice'!Q$2:Q$601,$AA133)="","",INDEX('Per Invoice'!Q$2:Q$601,$AA133)))</f>
        <v/>
      </c>
      <c r="R133" s="7">
        <f>IF($AA133="","",IF(INDEX('Per Invoice'!R$2:R$601,$AA133)="","",INDEX('Per Invoice'!R$2:R$601,$AA133)))</f>
        <v/>
      </c>
      <c r="S133" s="7">
        <f>IF($AA133="","",IF(INDEX('Per Invoice'!S$2:S$601,$AA133)="","",INDEX('Per Invoice'!S$2:S$601,$AA133)))</f>
        <v/>
      </c>
      <c r="T133">
        <f>IF($AA133="","",IF(INDEX('Per Invoice'!T$2:T$601,$AA133)="","",INDEX('Per Invoice'!T$2:T$601,$AA133)))</f>
        <v/>
      </c>
      <c r="U133" s="7">
        <f>IF($AA133="","",IF(INDEX('Per Invoice'!U$2:U$601,$AA133)="","",INDEX('Per Invoice'!U$2:U$601,$AA133)))</f>
        <v/>
      </c>
      <c r="V133" s="7">
        <f>IF($AA133="","",IF(INDEX('Per Invoice'!V$2:V$601,$AA133)="","",INDEX('Per Invoice'!V$2:V$601,$AA133)))</f>
        <v/>
      </c>
      <c r="W133" s="7">
        <f>IF($AA133="","",IF(INDEX('Per Invoice'!W$2:W$601,$AA133)="","",INDEX('Per Invoice'!W$2:W$601,$AA133)))</f>
        <v/>
      </c>
      <c r="X133" s="7">
        <f>IF($AA133="","",IF(INDEX('Per Invoice'!X$2:X$601,$AA133)="","",INDEX('Per Invoice'!X$2:X$601,$AA133)))</f>
        <v/>
      </c>
      <c r="Y133" s="7">
        <f>IF($AA133="","",IF(INDEX('Per Invoice'!Y$2:Y$601,$AA133)="","",INDEX('Per Invoice'!Y$2:Y$601,$AA133)))</f>
        <v/>
      </c>
      <c r="Z133" s="7">
        <f>IF($AA133="","",IF(INDEX('Per Invoice'!Z$2:Z$601,$AA133)="","",INDEX('Per Invoice'!Z$2:Z$601,$AA133)))</f>
        <v/>
      </c>
      <c r="AA133" s="16">
        <f>IFERROR(MATCH(Settings!$C$28&amp;"|"&amp;ROWS($AA$2:$AA133),'Per Invoice'!$AC$2:$AC$601,0),"")</f>
        <v/>
      </c>
    </row>
    <row r="134">
      <c r="A134">
        <f>IF($AA134="","",IF(INDEX('Per Invoice'!A$2:A$601,$AA134)="","",INDEX('Per Invoice'!A$2:A$601,$AA134)))</f>
        <v/>
      </c>
      <c r="B134">
        <f>IF($AA134="","",IF(INDEX('Per Invoice'!B$2:B$601,$AA134)="","",INDEX('Per Invoice'!B$2:B$601,$AA134)))</f>
        <v/>
      </c>
      <c r="C134">
        <f>IF($AA134="","",IF(INDEX('Per Invoice'!C$2:C$601,$AA134)="","",INDEX('Per Invoice'!C$2:C$601,$AA134)))</f>
        <v/>
      </c>
      <c r="D134">
        <f>IF($AA134="","",IF(INDEX('Per Invoice'!D$2:D$601,$AA134)="","",INDEX('Per Invoice'!D$2:D$601,$AA134)))</f>
        <v/>
      </c>
      <c r="E134" s="14">
        <f>IF($AA134="","",IF(INDEX('Per Invoice'!E$2:E$601,$AA134)="","",INDEX('Per Invoice'!E$2:E$601,$AA134)))</f>
        <v/>
      </c>
      <c r="F134">
        <f>IF($AA134="","",IF(INDEX('Per Invoice'!F$2:F$601,$AA134)="","",INDEX('Per Invoice'!F$2:F$601,$AA134)))</f>
        <v/>
      </c>
      <c r="G134">
        <f>IF($AA134="","",IF(INDEX('Per Invoice'!G$2:G$601,$AA134)="","",INDEX('Per Invoice'!G$2:G$601,$AA134)))</f>
        <v/>
      </c>
      <c r="H134">
        <f>IF($AA134="","",IF(INDEX('Per Invoice'!H$2:H$601,$AA134)="","",INDEX('Per Invoice'!H$2:H$601,$AA134)))</f>
        <v/>
      </c>
      <c r="I134">
        <f>IF($AA134="","",IF(INDEX('Per Invoice'!I$2:I$601,$AA134)="","",INDEX('Per Invoice'!I$2:I$601,$AA134)))</f>
        <v/>
      </c>
      <c r="J134">
        <f>IF($AA134="","",IF(INDEX('Per Invoice'!J$2:J$601,$AA134)="","",INDEX('Per Invoice'!J$2:J$601,$AA134)))</f>
        <v/>
      </c>
      <c r="K134" s="7">
        <f>IF($AA134="","",IF(INDEX('Per Invoice'!K$2:K$601,$AA134)="","",INDEX('Per Invoice'!K$2:K$601,$AA134)))</f>
        <v/>
      </c>
      <c r="L134">
        <f>IF($AA134="","",IF(INDEX('Per Invoice'!L$2:L$601,$AA134)="","",INDEX('Per Invoice'!L$2:L$601,$AA134)))</f>
        <v/>
      </c>
      <c r="M134">
        <f>IF($AA134="","",IF(INDEX('Per Invoice'!M$2:M$601,$AA134)="","",INDEX('Per Invoice'!M$2:M$601,$AA134)))</f>
        <v/>
      </c>
      <c r="N134">
        <f>IF($AA134="","",IF(INDEX('Per Invoice'!N$2:N$601,$AA134)="","",INDEX('Per Invoice'!N$2:N$601,$AA134)))</f>
        <v/>
      </c>
      <c r="O134" s="7">
        <f>IF($AA134="","",IF(INDEX('Per Invoice'!O$2:O$601,$AA134)="","",INDEX('Per Invoice'!O$2:O$601,$AA134)))</f>
        <v/>
      </c>
      <c r="P134" s="7">
        <f>IF($AA134="","",IF(INDEX('Per Invoice'!P$2:P$601,$AA134)="","",INDEX('Per Invoice'!P$2:P$601,$AA134)))</f>
        <v/>
      </c>
      <c r="Q134">
        <f>IF($AA134="","",IF(INDEX('Per Invoice'!Q$2:Q$601,$AA134)="","",INDEX('Per Invoice'!Q$2:Q$601,$AA134)))</f>
        <v/>
      </c>
      <c r="R134" s="7">
        <f>IF($AA134="","",IF(INDEX('Per Invoice'!R$2:R$601,$AA134)="","",INDEX('Per Invoice'!R$2:R$601,$AA134)))</f>
        <v/>
      </c>
      <c r="S134" s="7">
        <f>IF($AA134="","",IF(INDEX('Per Invoice'!S$2:S$601,$AA134)="","",INDEX('Per Invoice'!S$2:S$601,$AA134)))</f>
        <v/>
      </c>
      <c r="T134">
        <f>IF($AA134="","",IF(INDEX('Per Invoice'!T$2:T$601,$AA134)="","",INDEX('Per Invoice'!T$2:T$601,$AA134)))</f>
        <v/>
      </c>
      <c r="U134" s="7">
        <f>IF($AA134="","",IF(INDEX('Per Invoice'!U$2:U$601,$AA134)="","",INDEX('Per Invoice'!U$2:U$601,$AA134)))</f>
        <v/>
      </c>
      <c r="V134" s="7">
        <f>IF($AA134="","",IF(INDEX('Per Invoice'!V$2:V$601,$AA134)="","",INDEX('Per Invoice'!V$2:V$601,$AA134)))</f>
        <v/>
      </c>
      <c r="W134" s="7">
        <f>IF($AA134="","",IF(INDEX('Per Invoice'!W$2:W$601,$AA134)="","",INDEX('Per Invoice'!W$2:W$601,$AA134)))</f>
        <v/>
      </c>
      <c r="X134" s="7">
        <f>IF($AA134="","",IF(INDEX('Per Invoice'!X$2:X$601,$AA134)="","",INDEX('Per Invoice'!X$2:X$601,$AA134)))</f>
        <v/>
      </c>
      <c r="Y134" s="7">
        <f>IF($AA134="","",IF(INDEX('Per Invoice'!Y$2:Y$601,$AA134)="","",INDEX('Per Invoice'!Y$2:Y$601,$AA134)))</f>
        <v/>
      </c>
      <c r="Z134" s="7">
        <f>IF($AA134="","",IF(INDEX('Per Invoice'!Z$2:Z$601,$AA134)="","",INDEX('Per Invoice'!Z$2:Z$601,$AA134)))</f>
        <v/>
      </c>
      <c r="AA134" s="16">
        <f>IFERROR(MATCH(Settings!$C$28&amp;"|"&amp;ROWS($AA$2:$AA134),'Per Invoice'!$AC$2:$AC$601,0),"")</f>
        <v/>
      </c>
    </row>
    <row r="135">
      <c r="A135">
        <f>IF($AA135="","",IF(INDEX('Per Invoice'!A$2:A$601,$AA135)="","",INDEX('Per Invoice'!A$2:A$601,$AA135)))</f>
        <v/>
      </c>
      <c r="B135">
        <f>IF($AA135="","",IF(INDEX('Per Invoice'!B$2:B$601,$AA135)="","",INDEX('Per Invoice'!B$2:B$601,$AA135)))</f>
        <v/>
      </c>
      <c r="C135">
        <f>IF($AA135="","",IF(INDEX('Per Invoice'!C$2:C$601,$AA135)="","",INDEX('Per Invoice'!C$2:C$601,$AA135)))</f>
        <v/>
      </c>
      <c r="D135">
        <f>IF($AA135="","",IF(INDEX('Per Invoice'!D$2:D$601,$AA135)="","",INDEX('Per Invoice'!D$2:D$601,$AA135)))</f>
        <v/>
      </c>
      <c r="E135" s="14">
        <f>IF($AA135="","",IF(INDEX('Per Invoice'!E$2:E$601,$AA135)="","",INDEX('Per Invoice'!E$2:E$601,$AA135)))</f>
        <v/>
      </c>
      <c r="F135">
        <f>IF($AA135="","",IF(INDEX('Per Invoice'!F$2:F$601,$AA135)="","",INDEX('Per Invoice'!F$2:F$601,$AA135)))</f>
        <v/>
      </c>
      <c r="G135">
        <f>IF($AA135="","",IF(INDEX('Per Invoice'!G$2:G$601,$AA135)="","",INDEX('Per Invoice'!G$2:G$601,$AA135)))</f>
        <v/>
      </c>
      <c r="H135">
        <f>IF($AA135="","",IF(INDEX('Per Invoice'!H$2:H$601,$AA135)="","",INDEX('Per Invoice'!H$2:H$601,$AA135)))</f>
        <v/>
      </c>
      <c r="I135">
        <f>IF($AA135="","",IF(INDEX('Per Invoice'!I$2:I$601,$AA135)="","",INDEX('Per Invoice'!I$2:I$601,$AA135)))</f>
        <v/>
      </c>
      <c r="J135">
        <f>IF($AA135="","",IF(INDEX('Per Invoice'!J$2:J$601,$AA135)="","",INDEX('Per Invoice'!J$2:J$601,$AA135)))</f>
        <v/>
      </c>
      <c r="K135" s="7">
        <f>IF($AA135="","",IF(INDEX('Per Invoice'!K$2:K$601,$AA135)="","",INDEX('Per Invoice'!K$2:K$601,$AA135)))</f>
        <v/>
      </c>
      <c r="L135">
        <f>IF($AA135="","",IF(INDEX('Per Invoice'!L$2:L$601,$AA135)="","",INDEX('Per Invoice'!L$2:L$601,$AA135)))</f>
        <v/>
      </c>
      <c r="M135">
        <f>IF($AA135="","",IF(INDEX('Per Invoice'!M$2:M$601,$AA135)="","",INDEX('Per Invoice'!M$2:M$601,$AA135)))</f>
        <v/>
      </c>
      <c r="N135">
        <f>IF($AA135="","",IF(INDEX('Per Invoice'!N$2:N$601,$AA135)="","",INDEX('Per Invoice'!N$2:N$601,$AA135)))</f>
        <v/>
      </c>
      <c r="O135" s="7">
        <f>IF($AA135="","",IF(INDEX('Per Invoice'!O$2:O$601,$AA135)="","",INDEX('Per Invoice'!O$2:O$601,$AA135)))</f>
        <v/>
      </c>
      <c r="P135" s="7">
        <f>IF($AA135="","",IF(INDEX('Per Invoice'!P$2:P$601,$AA135)="","",INDEX('Per Invoice'!P$2:P$601,$AA135)))</f>
        <v/>
      </c>
      <c r="Q135">
        <f>IF($AA135="","",IF(INDEX('Per Invoice'!Q$2:Q$601,$AA135)="","",INDEX('Per Invoice'!Q$2:Q$601,$AA135)))</f>
        <v/>
      </c>
      <c r="R135" s="7">
        <f>IF($AA135="","",IF(INDEX('Per Invoice'!R$2:R$601,$AA135)="","",INDEX('Per Invoice'!R$2:R$601,$AA135)))</f>
        <v/>
      </c>
      <c r="S135" s="7">
        <f>IF($AA135="","",IF(INDEX('Per Invoice'!S$2:S$601,$AA135)="","",INDEX('Per Invoice'!S$2:S$601,$AA135)))</f>
        <v/>
      </c>
      <c r="T135">
        <f>IF($AA135="","",IF(INDEX('Per Invoice'!T$2:T$601,$AA135)="","",INDEX('Per Invoice'!T$2:T$601,$AA135)))</f>
        <v/>
      </c>
      <c r="U135" s="7">
        <f>IF($AA135="","",IF(INDEX('Per Invoice'!U$2:U$601,$AA135)="","",INDEX('Per Invoice'!U$2:U$601,$AA135)))</f>
        <v/>
      </c>
      <c r="V135" s="7">
        <f>IF($AA135="","",IF(INDEX('Per Invoice'!V$2:V$601,$AA135)="","",INDEX('Per Invoice'!V$2:V$601,$AA135)))</f>
        <v/>
      </c>
      <c r="W135" s="7">
        <f>IF($AA135="","",IF(INDEX('Per Invoice'!W$2:W$601,$AA135)="","",INDEX('Per Invoice'!W$2:W$601,$AA135)))</f>
        <v/>
      </c>
      <c r="X135" s="7">
        <f>IF($AA135="","",IF(INDEX('Per Invoice'!X$2:X$601,$AA135)="","",INDEX('Per Invoice'!X$2:X$601,$AA135)))</f>
        <v/>
      </c>
      <c r="Y135" s="7">
        <f>IF($AA135="","",IF(INDEX('Per Invoice'!Y$2:Y$601,$AA135)="","",INDEX('Per Invoice'!Y$2:Y$601,$AA135)))</f>
        <v/>
      </c>
      <c r="Z135" s="7">
        <f>IF($AA135="","",IF(INDEX('Per Invoice'!Z$2:Z$601,$AA135)="","",INDEX('Per Invoice'!Z$2:Z$601,$AA135)))</f>
        <v/>
      </c>
      <c r="AA135" s="16">
        <f>IFERROR(MATCH(Settings!$C$28&amp;"|"&amp;ROWS($AA$2:$AA135),'Per Invoice'!$AC$2:$AC$601,0),"")</f>
        <v/>
      </c>
    </row>
    <row r="136">
      <c r="A136">
        <f>IF($AA136="","",IF(INDEX('Per Invoice'!A$2:A$601,$AA136)="","",INDEX('Per Invoice'!A$2:A$601,$AA136)))</f>
        <v/>
      </c>
      <c r="B136">
        <f>IF($AA136="","",IF(INDEX('Per Invoice'!B$2:B$601,$AA136)="","",INDEX('Per Invoice'!B$2:B$601,$AA136)))</f>
        <v/>
      </c>
      <c r="C136">
        <f>IF($AA136="","",IF(INDEX('Per Invoice'!C$2:C$601,$AA136)="","",INDEX('Per Invoice'!C$2:C$601,$AA136)))</f>
        <v/>
      </c>
      <c r="D136">
        <f>IF($AA136="","",IF(INDEX('Per Invoice'!D$2:D$601,$AA136)="","",INDEX('Per Invoice'!D$2:D$601,$AA136)))</f>
        <v/>
      </c>
      <c r="E136" s="14">
        <f>IF($AA136="","",IF(INDEX('Per Invoice'!E$2:E$601,$AA136)="","",INDEX('Per Invoice'!E$2:E$601,$AA136)))</f>
        <v/>
      </c>
      <c r="F136">
        <f>IF($AA136="","",IF(INDEX('Per Invoice'!F$2:F$601,$AA136)="","",INDEX('Per Invoice'!F$2:F$601,$AA136)))</f>
        <v/>
      </c>
      <c r="G136">
        <f>IF($AA136="","",IF(INDEX('Per Invoice'!G$2:G$601,$AA136)="","",INDEX('Per Invoice'!G$2:G$601,$AA136)))</f>
        <v/>
      </c>
      <c r="H136">
        <f>IF($AA136="","",IF(INDEX('Per Invoice'!H$2:H$601,$AA136)="","",INDEX('Per Invoice'!H$2:H$601,$AA136)))</f>
        <v/>
      </c>
      <c r="I136">
        <f>IF($AA136="","",IF(INDEX('Per Invoice'!I$2:I$601,$AA136)="","",INDEX('Per Invoice'!I$2:I$601,$AA136)))</f>
        <v/>
      </c>
      <c r="J136">
        <f>IF($AA136="","",IF(INDEX('Per Invoice'!J$2:J$601,$AA136)="","",INDEX('Per Invoice'!J$2:J$601,$AA136)))</f>
        <v/>
      </c>
      <c r="K136" s="7">
        <f>IF($AA136="","",IF(INDEX('Per Invoice'!K$2:K$601,$AA136)="","",INDEX('Per Invoice'!K$2:K$601,$AA136)))</f>
        <v/>
      </c>
      <c r="L136">
        <f>IF($AA136="","",IF(INDEX('Per Invoice'!L$2:L$601,$AA136)="","",INDEX('Per Invoice'!L$2:L$601,$AA136)))</f>
        <v/>
      </c>
      <c r="M136">
        <f>IF($AA136="","",IF(INDEX('Per Invoice'!M$2:M$601,$AA136)="","",INDEX('Per Invoice'!M$2:M$601,$AA136)))</f>
        <v/>
      </c>
      <c r="N136">
        <f>IF($AA136="","",IF(INDEX('Per Invoice'!N$2:N$601,$AA136)="","",INDEX('Per Invoice'!N$2:N$601,$AA136)))</f>
        <v/>
      </c>
      <c r="O136" s="7">
        <f>IF($AA136="","",IF(INDEX('Per Invoice'!O$2:O$601,$AA136)="","",INDEX('Per Invoice'!O$2:O$601,$AA136)))</f>
        <v/>
      </c>
      <c r="P136" s="7">
        <f>IF($AA136="","",IF(INDEX('Per Invoice'!P$2:P$601,$AA136)="","",INDEX('Per Invoice'!P$2:P$601,$AA136)))</f>
        <v/>
      </c>
      <c r="Q136">
        <f>IF($AA136="","",IF(INDEX('Per Invoice'!Q$2:Q$601,$AA136)="","",INDEX('Per Invoice'!Q$2:Q$601,$AA136)))</f>
        <v/>
      </c>
      <c r="R136" s="7">
        <f>IF($AA136="","",IF(INDEX('Per Invoice'!R$2:R$601,$AA136)="","",INDEX('Per Invoice'!R$2:R$601,$AA136)))</f>
        <v/>
      </c>
      <c r="S136" s="7">
        <f>IF($AA136="","",IF(INDEX('Per Invoice'!S$2:S$601,$AA136)="","",INDEX('Per Invoice'!S$2:S$601,$AA136)))</f>
        <v/>
      </c>
      <c r="T136">
        <f>IF($AA136="","",IF(INDEX('Per Invoice'!T$2:T$601,$AA136)="","",INDEX('Per Invoice'!T$2:T$601,$AA136)))</f>
        <v/>
      </c>
      <c r="U136" s="7">
        <f>IF($AA136="","",IF(INDEX('Per Invoice'!U$2:U$601,$AA136)="","",INDEX('Per Invoice'!U$2:U$601,$AA136)))</f>
        <v/>
      </c>
      <c r="V136" s="7">
        <f>IF($AA136="","",IF(INDEX('Per Invoice'!V$2:V$601,$AA136)="","",INDEX('Per Invoice'!V$2:V$601,$AA136)))</f>
        <v/>
      </c>
      <c r="W136" s="7">
        <f>IF($AA136="","",IF(INDEX('Per Invoice'!W$2:W$601,$AA136)="","",INDEX('Per Invoice'!W$2:W$601,$AA136)))</f>
        <v/>
      </c>
      <c r="X136" s="7">
        <f>IF($AA136="","",IF(INDEX('Per Invoice'!X$2:X$601,$AA136)="","",INDEX('Per Invoice'!X$2:X$601,$AA136)))</f>
        <v/>
      </c>
      <c r="Y136" s="7">
        <f>IF($AA136="","",IF(INDEX('Per Invoice'!Y$2:Y$601,$AA136)="","",INDEX('Per Invoice'!Y$2:Y$601,$AA136)))</f>
        <v/>
      </c>
      <c r="Z136" s="7">
        <f>IF($AA136="","",IF(INDEX('Per Invoice'!Z$2:Z$601,$AA136)="","",INDEX('Per Invoice'!Z$2:Z$601,$AA136)))</f>
        <v/>
      </c>
      <c r="AA136" s="16">
        <f>IFERROR(MATCH(Settings!$C$28&amp;"|"&amp;ROWS($AA$2:$AA136),'Per Invoice'!$AC$2:$AC$601,0),"")</f>
        <v/>
      </c>
    </row>
    <row r="137">
      <c r="A137">
        <f>IF($AA137="","",IF(INDEX('Per Invoice'!A$2:A$601,$AA137)="","",INDEX('Per Invoice'!A$2:A$601,$AA137)))</f>
        <v/>
      </c>
      <c r="B137">
        <f>IF($AA137="","",IF(INDEX('Per Invoice'!B$2:B$601,$AA137)="","",INDEX('Per Invoice'!B$2:B$601,$AA137)))</f>
        <v/>
      </c>
      <c r="C137">
        <f>IF($AA137="","",IF(INDEX('Per Invoice'!C$2:C$601,$AA137)="","",INDEX('Per Invoice'!C$2:C$601,$AA137)))</f>
        <v/>
      </c>
      <c r="D137">
        <f>IF($AA137="","",IF(INDEX('Per Invoice'!D$2:D$601,$AA137)="","",INDEX('Per Invoice'!D$2:D$601,$AA137)))</f>
        <v/>
      </c>
      <c r="E137" s="14">
        <f>IF($AA137="","",IF(INDEX('Per Invoice'!E$2:E$601,$AA137)="","",INDEX('Per Invoice'!E$2:E$601,$AA137)))</f>
        <v/>
      </c>
      <c r="F137">
        <f>IF($AA137="","",IF(INDEX('Per Invoice'!F$2:F$601,$AA137)="","",INDEX('Per Invoice'!F$2:F$601,$AA137)))</f>
        <v/>
      </c>
      <c r="G137">
        <f>IF($AA137="","",IF(INDEX('Per Invoice'!G$2:G$601,$AA137)="","",INDEX('Per Invoice'!G$2:G$601,$AA137)))</f>
        <v/>
      </c>
      <c r="H137">
        <f>IF($AA137="","",IF(INDEX('Per Invoice'!H$2:H$601,$AA137)="","",INDEX('Per Invoice'!H$2:H$601,$AA137)))</f>
        <v/>
      </c>
      <c r="I137">
        <f>IF($AA137="","",IF(INDEX('Per Invoice'!I$2:I$601,$AA137)="","",INDEX('Per Invoice'!I$2:I$601,$AA137)))</f>
        <v/>
      </c>
      <c r="J137">
        <f>IF($AA137="","",IF(INDEX('Per Invoice'!J$2:J$601,$AA137)="","",INDEX('Per Invoice'!J$2:J$601,$AA137)))</f>
        <v/>
      </c>
      <c r="K137" s="7">
        <f>IF($AA137="","",IF(INDEX('Per Invoice'!K$2:K$601,$AA137)="","",INDEX('Per Invoice'!K$2:K$601,$AA137)))</f>
        <v/>
      </c>
      <c r="L137">
        <f>IF($AA137="","",IF(INDEX('Per Invoice'!L$2:L$601,$AA137)="","",INDEX('Per Invoice'!L$2:L$601,$AA137)))</f>
        <v/>
      </c>
      <c r="M137">
        <f>IF($AA137="","",IF(INDEX('Per Invoice'!M$2:M$601,$AA137)="","",INDEX('Per Invoice'!M$2:M$601,$AA137)))</f>
        <v/>
      </c>
      <c r="N137">
        <f>IF($AA137="","",IF(INDEX('Per Invoice'!N$2:N$601,$AA137)="","",INDEX('Per Invoice'!N$2:N$601,$AA137)))</f>
        <v/>
      </c>
      <c r="O137" s="7">
        <f>IF($AA137="","",IF(INDEX('Per Invoice'!O$2:O$601,$AA137)="","",INDEX('Per Invoice'!O$2:O$601,$AA137)))</f>
        <v/>
      </c>
      <c r="P137" s="7">
        <f>IF($AA137="","",IF(INDEX('Per Invoice'!P$2:P$601,$AA137)="","",INDEX('Per Invoice'!P$2:P$601,$AA137)))</f>
        <v/>
      </c>
      <c r="Q137">
        <f>IF($AA137="","",IF(INDEX('Per Invoice'!Q$2:Q$601,$AA137)="","",INDEX('Per Invoice'!Q$2:Q$601,$AA137)))</f>
        <v/>
      </c>
      <c r="R137" s="7">
        <f>IF($AA137="","",IF(INDEX('Per Invoice'!R$2:R$601,$AA137)="","",INDEX('Per Invoice'!R$2:R$601,$AA137)))</f>
        <v/>
      </c>
      <c r="S137" s="7">
        <f>IF($AA137="","",IF(INDEX('Per Invoice'!S$2:S$601,$AA137)="","",INDEX('Per Invoice'!S$2:S$601,$AA137)))</f>
        <v/>
      </c>
      <c r="T137">
        <f>IF($AA137="","",IF(INDEX('Per Invoice'!T$2:T$601,$AA137)="","",INDEX('Per Invoice'!T$2:T$601,$AA137)))</f>
        <v/>
      </c>
      <c r="U137" s="7">
        <f>IF($AA137="","",IF(INDEX('Per Invoice'!U$2:U$601,$AA137)="","",INDEX('Per Invoice'!U$2:U$601,$AA137)))</f>
        <v/>
      </c>
      <c r="V137" s="7">
        <f>IF($AA137="","",IF(INDEX('Per Invoice'!V$2:V$601,$AA137)="","",INDEX('Per Invoice'!V$2:V$601,$AA137)))</f>
        <v/>
      </c>
      <c r="W137" s="7">
        <f>IF($AA137="","",IF(INDEX('Per Invoice'!W$2:W$601,$AA137)="","",INDEX('Per Invoice'!W$2:W$601,$AA137)))</f>
        <v/>
      </c>
      <c r="X137" s="7">
        <f>IF($AA137="","",IF(INDEX('Per Invoice'!X$2:X$601,$AA137)="","",INDEX('Per Invoice'!X$2:X$601,$AA137)))</f>
        <v/>
      </c>
      <c r="Y137" s="7">
        <f>IF($AA137="","",IF(INDEX('Per Invoice'!Y$2:Y$601,$AA137)="","",INDEX('Per Invoice'!Y$2:Y$601,$AA137)))</f>
        <v/>
      </c>
      <c r="Z137" s="7">
        <f>IF($AA137="","",IF(INDEX('Per Invoice'!Z$2:Z$601,$AA137)="","",INDEX('Per Invoice'!Z$2:Z$601,$AA137)))</f>
        <v/>
      </c>
      <c r="AA137" s="16">
        <f>IFERROR(MATCH(Settings!$C$28&amp;"|"&amp;ROWS($AA$2:$AA137),'Per Invoice'!$AC$2:$AC$601,0),"")</f>
        <v/>
      </c>
    </row>
    <row r="138">
      <c r="A138">
        <f>IF($AA138="","",IF(INDEX('Per Invoice'!A$2:A$601,$AA138)="","",INDEX('Per Invoice'!A$2:A$601,$AA138)))</f>
        <v/>
      </c>
      <c r="B138">
        <f>IF($AA138="","",IF(INDEX('Per Invoice'!B$2:B$601,$AA138)="","",INDEX('Per Invoice'!B$2:B$601,$AA138)))</f>
        <v/>
      </c>
      <c r="C138">
        <f>IF($AA138="","",IF(INDEX('Per Invoice'!C$2:C$601,$AA138)="","",INDEX('Per Invoice'!C$2:C$601,$AA138)))</f>
        <v/>
      </c>
      <c r="D138">
        <f>IF($AA138="","",IF(INDEX('Per Invoice'!D$2:D$601,$AA138)="","",INDEX('Per Invoice'!D$2:D$601,$AA138)))</f>
        <v/>
      </c>
      <c r="E138" s="14">
        <f>IF($AA138="","",IF(INDEX('Per Invoice'!E$2:E$601,$AA138)="","",INDEX('Per Invoice'!E$2:E$601,$AA138)))</f>
        <v/>
      </c>
      <c r="F138">
        <f>IF($AA138="","",IF(INDEX('Per Invoice'!F$2:F$601,$AA138)="","",INDEX('Per Invoice'!F$2:F$601,$AA138)))</f>
        <v/>
      </c>
      <c r="G138">
        <f>IF($AA138="","",IF(INDEX('Per Invoice'!G$2:G$601,$AA138)="","",INDEX('Per Invoice'!G$2:G$601,$AA138)))</f>
        <v/>
      </c>
      <c r="H138">
        <f>IF($AA138="","",IF(INDEX('Per Invoice'!H$2:H$601,$AA138)="","",INDEX('Per Invoice'!H$2:H$601,$AA138)))</f>
        <v/>
      </c>
      <c r="I138">
        <f>IF($AA138="","",IF(INDEX('Per Invoice'!I$2:I$601,$AA138)="","",INDEX('Per Invoice'!I$2:I$601,$AA138)))</f>
        <v/>
      </c>
      <c r="J138">
        <f>IF($AA138="","",IF(INDEX('Per Invoice'!J$2:J$601,$AA138)="","",INDEX('Per Invoice'!J$2:J$601,$AA138)))</f>
        <v/>
      </c>
      <c r="K138" s="7">
        <f>IF($AA138="","",IF(INDEX('Per Invoice'!K$2:K$601,$AA138)="","",INDEX('Per Invoice'!K$2:K$601,$AA138)))</f>
        <v/>
      </c>
      <c r="L138">
        <f>IF($AA138="","",IF(INDEX('Per Invoice'!L$2:L$601,$AA138)="","",INDEX('Per Invoice'!L$2:L$601,$AA138)))</f>
        <v/>
      </c>
      <c r="M138">
        <f>IF($AA138="","",IF(INDEX('Per Invoice'!M$2:M$601,$AA138)="","",INDEX('Per Invoice'!M$2:M$601,$AA138)))</f>
        <v/>
      </c>
      <c r="N138">
        <f>IF($AA138="","",IF(INDEX('Per Invoice'!N$2:N$601,$AA138)="","",INDEX('Per Invoice'!N$2:N$601,$AA138)))</f>
        <v/>
      </c>
      <c r="O138" s="7">
        <f>IF($AA138="","",IF(INDEX('Per Invoice'!O$2:O$601,$AA138)="","",INDEX('Per Invoice'!O$2:O$601,$AA138)))</f>
        <v/>
      </c>
      <c r="P138" s="7">
        <f>IF($AA138="","",IF(INDEX('Per Invoice'!P$2:P$601,$AA138)="","",INDEX('Per Invoice'!P$2:P$601,$AA138)))</f>
        <v/>
      </c>
      <c r="Q138">
        <f>IF($AA138="","",IF(INDEX('Per Invoice'!Q$2:Q$601,$AA138)="","",INDEX('Per Invoice'!Q$2:Q$601,$AA138)))</f>
        <v/>
      </c>
      <c r="R138" s="7">
        <f>IF($AA138="","",IF(INDEX('Per Invoice'!R$2:R$601,$AA138)="","",INDEX('Per Invoice'!R$2:R$601,$AA138)))</f>
        <v/>
      </c>
      <c r="S138" s="7">
        <f>IF($AA138="","",IF(INDEX('Per Invoice'!S$2:S$601,$AA138)="","",INDEX('Per Invoice'!S$2:S$601,$AA138)))</f>
        <v/>
      </c>
      <c r="T138">
        <f>IF($AA138="","",IF(INDEX('Per Invoice'!T$2:T$601,$AA138)="","",INDEX('Per Invoice'!T$2:T$601,$AA138)))</f>
        <v/>
      </c>
      <c r="U138" s="7">
        <f>IF($AA138="","",IF(INDEX('Per Invoice'!U$2:U$601,$AA138)="","",INDEX('Per Invoice'!U$2:U$601,$AA138)))</f>
        <v/>
      </c>
      <c r="V138" s="7">
        <f>IF($AA138="","",IF(INDEX('Per Invoice'!V$2:V$601,$AA138)="","",INDEX('Per Invoice'!V$2:V$601,$AA138)))</f>
        <v/>
      </c>
      <c r="W138" s="7">
        <f>IF($AA138="","",IF(INDEX('Per Invoice'!W$2:W$601,$AA138)="","",INDEX('Per Invoice'!W$2:W$601,$AA138)))</f>
        <v/>
      </c>
      <c r="X138" s="7">
        <f>IF($AA138="","",IF(INDEX('Per Invoice'!X$2:X$601,$AA138)="","",INDEX('Per Invoice'!X$2:X$601,$AA138)))</f>
        <v/>
      </c>
      <c r="Y138" s="7">
        <f>IF($AA138="","",IF(INDEX('Per Invoice'!Y$2:Y$601,$AA138)="","",INDEX('Per Invoice'!Y$2:Y$601,$AA138)))</f>
        <v/>
      </c>
      <c r="Z138" s="7">
        <f>IF($AA138="","",IF(INDEX('Per Invoice'!Z$2:Z$601,$AA138)="","",INDEX('Per Invoice'!Z$2:Z$601,$AA138)))</f>
        <v/>
      </c>
      <c r="AA138" s="16">
        <f>IFERROR(MATCH(Settings!$C$28&amp;"|"&amp;ROWS($AA$2:$AA138),'Per Invoice'!$AC$2:$AC$601,0),"")</f>
        <v/>
      </c>
    </row>
    <row r="139">
      <c r="A139">
        <f>IF($AA139="","",IF(INDEX('Per Invoice'!A$2:A$601,$AA139)="","",INDEX('Per Invoice'!A$2:A$601,$AA139)))</f>
        <v/>
      </c>
      <c r="B139">
        <f>IF($AA139="","",IF(INDEX('Per Invoice'!B$2:B$601,$AA139)="","",INDEX('Per Invoice'!B$2:B$601,$AA139)))</f>
        <v/>
      </c>
      <c r="C139">
        <f>IF($AA139="","",IF(INDEX('Per Invoice'!C$2:C$601,$AA139)="","",INDEX('Per Invoice'!C$2:C$601,$AA139)))</f>
        <v/>
      </c>
      <c r="D139">
        <f>IF($AA139="","",IF(INDEX('Per Invoice'!D$2:D$601,$AA139)="","",INDEX('Per Invoice'!D$2:D$601,$AA139)))</f>
        <v/>
      </c>
      <c r="E139" s="14">
        <f>IF($AA139="","",IF(INDEX('Per Invoice'!E$2:E$601,$AA139)="","",INDEX('Per Invoice'!E$2:E$601,$AA139)))</f>
        <v/>
      </c>
      <c r="F139">
        <f>IF($AA139="","",IF(INDEX('Per Invoice'!F$2:F$601,$AA139)="","",INDEX('Per Invoice'!F$2:F$601,$AA139)))</f>
        <v/>
      </c>
      <c r="G139">
        <f>IF($AA139="","",IF(INDEX('Per Invoice'!G$2:G$601,$AA139)="","",INDEX('Per Invoice'!G$2:G$601,$AA139)))</f>
        <v/>
      </c>
      <c r="H139">
        <f>IF($AA139="","",IF(INDEX('Per Invoice'!H$2:H$601,$AA139)="","",INDEX('Per Invoice'!H$2:H$601,$AA139)))</f>
        <v/>
      </c>
      <c r="I139">
        <f>IF($AA139="","",IF(INDEX('Per Invoice'!I$2:I$601,$AA139)="","",INDEX('Per Invoice'!I$2:I$601,$AA139)))</f>
        <v/>
      </c>
      <c r="J139">
        <f>IF($AA139="","",IF(INDEX('Per Invoice'!J$2:J$601,$AA139)="","",INDEX('Per Invoice'!J$2:J$601,$AA139)))</f>
        <v/>
      </c>
      <c r="K139" s="7">
        <f>IF($AA139="","",IF(INDEX('Per Invoice'!K$2:K$601,$AA139)="","",INDEX('Per Invoice'!K$2:K$601,$AA139)))</f>
        <v/>
      </c>
      <c r="L139">
        <f>IF($AA139="","",IF(INDEX('Per Invoice'!L$2:L$601,$AA139)="","",INDEX('Per Invoice'!L$2:L$601,$AA139)))</f>
        <v/>
      </c>
      <c r="M139">
        <f>IF($AA139="","",IF(INDEX('Per Invoice'!M$2:M$601,$AA139)="","",INDEX('Per Invoice'!M$2:M$601,$AA139)))</f>
        <v/>
      </c>
      <c r="N139">
        <f>IF($AA139="","",IF(INDEX('Per Invoice'!N$2:N$601,$AA139)="","",INDEX('Per Invoice'!N$2:N$601,$AA139)))</f>
        <v/>
      </c>
      <c r="O139" s="7">
        <f>IF($AA139="","",IF(INDEX('Per Invoice'!O$2:O$601,$AA139)="","",INDEX('Per Invoice'!O$2:O$601,$AA139)))</f>
        <v/>
      </c>
      <c r="P139" s="7">
        <f>IF($AA139="","",IF(INDEX('Per Invoice'!P$2:P$601,$AA139)="","",INDEX('Per Invoice'!P$2:P$601,$AA139)))</f>
        <v/>
      </c>
      <c r="Q139">
        <f>IF($AA139="","",IF(INDEX('Per Invoice'!Q$2:Q$601,$AA139)="","",INDEX('Per Invoice'!Q$2:Q$601,$AA139)))</f>
        <v/>
      </c>
      <c r="R139" s="7">
        <f>IF($AA139="","",IF(INDEX('Per Invoice'!R$2:R$601,$AA139)="","",INDEX('Per Invoice'!R$2:R$601,$AA139)))</f>
        <v/>
      </c>
      <c r="S139" s="7">
        <f>IF($AA139="","",IF(INDEX('Per Invoice'!S$2:S$601,$AA139)="","",INDEX('Per Invoice'!S$2:S$601,$AA139)))</f>
        <v/>
      </c>
      <c r="T139">
        <f>IF($AA139="","",IF(INDEX('Per Invoice'!T$2:T$601,$AA139)="","",INDEX('Per Invoice'!T$2:T$601,$AA139)))</f>
        <v/>
      </c>
      <c r="U139" s="7">
        <f>IF($AA139="","",IF(INDEX('Per Invoice'!U$2:U$601,$AA139)="","",INDEX('Per Invoice'!U$2:U$601,$AA139)))</f>
        <v/>
      </c>
      <c r="V139" s="7">
        <f>IF($AA139="","",IF(INDEX('Per Invoice'!V$2:V$601,$AA139)="","",INDEX('Per Invoice'!V$2:V$601,$AA139)))</f>
        <v/>
      </c>
      <c r="W139" s="7">
        <f>IF($AA139="","",IF(INDEX('Per Invoice'!W$2:W$601,$AA139)="","",INDEX('Per Invoice'!W$2:W$601,$AA139)))</f>
        <v/>
      </c>
      <c r="X139" s="7">
        <f>IF($AA139="","",IF(INDEX('Per Invoice'!X$2:X$601,$AA139)="","",INDEX('Per Invoice'!X$2:X$601,$AA139)))</f>
        <v/>
      </c>
      <c r="Y139" s="7">
        <f>IF($AA139="","",IF(INDEX('Per Invoice'!Y$2:Y$601,$AA139)="","",INDEX('Per Invoice'!Y$2:Y$601,$AA139)))</f>
        <v/>
      </c>
      <c r="Z139" s="7">
        <f>IF($AA139="","",IF(INDEX('Per Invoice'!Z$2:Z$601,$AA139)="","",INDEX('Per Invoice'!Z$2:Z$601,$AA139)))</f>
        <v/>
      </c>
      <c r="AA139" s="16">
        <f>IFERROR(MATCH(Settings!$C$28&amp;"|"&amp;ROWS($AA$2:$AA139),'Per Invoice'!$AC$2:$AC$601,0),"")</f>
        <v/>
      </c>
    </row>
    <row r="140">
      <c r="A140">
        <f>IF($AA140="","",IF(INDEX('Per Invoice'!A$2:A$601,$AA140)="","",INDEX('Per Invoice'!A$2:A$601,$AA140)))</f>
        <v/>
      </c>
      <c r="B140">
        <f>IF($AA140="","",IF(INDEX('Per Invoice'!B$2:B$601,$AA140)="","",INDEX('Per Invoice'!B$2:B$601,$AA140)))</f>
        <v/>
      </c>
      <c r="C140">
        <f>IF($AA140="","",IF(INDEX('Per Invoice'!C$2:C$601,$AA140)="","",INDEX('Per Invoice'!C$2:C$601,$AA140)))</f>
        <v/>
      </c>
      <c r="D140">
        <f>IF($AA140="","",IF(INDEX('Per Invoice'!D$2:D$601,$AA140)="","",INDEX('Per Invoice'!D$2:D$601,$AA140)))</f>
        <v/>
      </c>
      <c r="E140" s="14">
        <f>IF($AA140="","",IF(INDEX('Per Invoice'!E$2:E$601,$AA140)="","",INDEX('Per Invoice'!E$2:E$601,$AA140)))</f>
        <v/>
      </c>
      <c r="F140">
        <f>IF($AA140="","",IF(INDEX('Per Invoice'!F$2:F$601,$AA140)="","",INDEX('Per Invoice'!F$2:F$601,$AA140)))</f>
        <v/>
      </c>
      <c r="G140">
        <f>IF($AA140="","",IF(INDEX('Per Invoice'!G$2:G$601,$AA140)="","",INDEX('Per Invoice'!G$2:G$601,$AA140)))</f>
        <v/>
      </c>
      <c r="H140">
        <f>IF($AA140="","",IF(INDEX('Per Invoice'!H$2:H$601,$AA140)="","",INDEX('Per Invoice'!H$2:H$601,$AA140)))</f>
        <v/>
      </c>
      <c r="I140">
        <f>IF($AA140="","",IF(INDEX('Per Invoice'!I$2:I$601,$AA140)="","",INDEX('Per Invoice'!I$2:I$601,$AA140)))</f>
        <v/>
      </c>
      <c r="J140">
        <f>IF($AA140="","",IF(INDEX('Per Invoice'!J$2:J$601,$AA140)="","",INDEX('Per Invoice'!J$2:J$601,$AA140)))</f>
        <v/>
      </c>
      <c r="K140" s="7">
        <f>IF($AA140="","",IF(INDEX('Per Invoice'!K$2:K$601,$AA140)="","",INDEX('Per Invoice'!K$2:K$601,$AA140)))</f>
        <v/>
      </c>
      <c r="L140">
        <f>IF($AA140="","",IF(INDEX('Per Invoice'!L$2:L$601,$AA140)="","",INDEX('Per Invoice'!L$2:L$601,$AA140)))</f>
        <v/>
      </c>
      <c r="M140">
        <f>IF($AA140="","",IF(INDEX('Per Invoice'!M$2:M$601,$AA140)="","",INDEX('Per Invoice'!M$2:M$601,$AA140)))</f>
        <v/>
      </c>
      <c r="N140">
        <f>IF($AA140="","",IF(INDEX('Per Invoice'!N$2:N$601,$AA140)="","",INDEX('Per Invoice'!N$2:N$601,$AA140)))</f>
        <v/>
      </c>
      <c r="O140" s="7">
        <f>IF($AA140="","",IF(INDEX('Per Invoice'!O$2:O$601,$AA140)="","",INDEX('Per Invoice'!O$2:O$601,$AA140)))</f>
        <v/>
      </c>
      <c r="P140" s="7">
        <f>IF($AA140="","",IF(INDEX('Per Invoice'!P$2:P$601,$AA140)="","",INDEX('Per Invoice'!P$2:P$601,$AA140)))</f>
        <v/>
      </c>
      <c r="Q140">
        <f>IF($AA140="","",IF(INDEX('Per Invoice'!Q$2:Q$601,$AA140)="","",INDEX('Per Invoice'!Q$2:Q$601,$AA140)))</f>
        <v/>
      </c>
      <c r="R140" s="7">
        <f>IF($AA140="","",IF(INDEX('Per Invoice'!R$2:R$601,$AA140)="","",INDEX('Per Invoice'!R$2:R$601,$AA140)))</f>
        <v/>
      </c>
      <c r="S140" s="7">
        <f>IF($AA140="","",IF(INDEX('Per Invoice'!S$2:S$601,$AA140)="","",INDEX('Per Invoice'!S$2:S$601,$AA140)))</f>
        <v/>
      </c>
      <c r="T140">
        <f>IF($AA140="","",IF(INDEX('Per Invoice'!T$2:T$601,$AA140)="","",INDEX('Per Invoice'!T$2:T$601,$AA140)))</f>
        <v/>
      </c>
      <c r="U140" s="7">
        <f>IF($AA140="","",IF(INDEX('Per Invoice'!U$2:U$601,$AA140)="","",INDEX('Per Invoice'!U$2:U$601,$AA140)))</f>
        <v/>
      </c>
      <c r="V140" s="7">
        <f>IF($AA140="","",IF(INDEX('Per Invoice'!V$2:V$601,$AA140)="","",INDEX('Per Invoice'!V$2:V$601,$AA140)))</f>
        <v/>
      </c>
      <c r="W140" s="7">
        <f>IF($AA140="","",IF(INDEX('Per Invoice'!W$2:W$601,$AA140)="","",INDEX('Per Invoice'!W$2:W$601,$AA140)))</f>
        <v/>
      </c>
      <c r="X140" s="7">
        <f>IF($AA140="","",IF(INDEX('Per Invoice'!X$2:X$601,$AA140)="","",INDEX('Per Invoice'!X$2:X$601,$AA140)))</f>
        <v/>
      </c>
      <c r="Y140" s="7">
        <f>IF($AA140="","",IF(INDEX('Per Invoice'!Y$2:Y$601,$AA140)="","",INDEX('Per Invoice'!Y$2:Y$601,$AA140)))</f>
        <v/>
      </c>
      <c r="Z140" s="7">
        <f>IF($AA140="","",IF(INDEX('Per Invoice'!Z$2:Z$601,$AA140)="","",INDEX('Per Invoice'!Z$2:Z$601,$AA140)))</f>
        <v/>
      </c>
      <c r="AA140" s="16">
        <f>IFERROR(MATCH(Settings!$C$28&amp;"|"&amp;ROWS($AA$2:$AA140),'Per Invoice'!$AC$2:$AC$601,0),"")</f>
        <v/>
      </c>
    </row>
    <row r="141">
      <c r="A141">
        <f>IF($AA141="","",IF(INDEX('Per Invoice'!A$2:A$601,$AA141)="","",INDEX('Per Invoice'!A$2:A$601,$AA141)))</f>
        <v/>
      </c>
      <c r="B141">
        <f>IF($AA141="","",IF(INDEX('Per Invoice'!B$2:B$601,$AA141)="","",INDEX('Per Invoice'!B$2:B$601,$AA141)))</f>
        <v/>
      </c>
      <c r="C141">
        <f>IF($AA141="","",IF(INDEX('Per Invoice'!C$2:C$601,$AA141)="","",INDEX('Per Invoice'!C$2:C$601,$AA141)))</f>
        <v/>
      </c>
      <c r="D141">
        <f>IF($AA141="","",IF(INDEX('Per Invoice'!D$2:D$601,$AA141)="","",INDEX('Per Invoice'!D$2:D$601,$AA141)))</f>
        <v/>
      </c>
      <c r="E141" s="14">
        <f>IF($AA141="","",IF(INDEX('Per Invoice'!E$2:E$601,$AA141)="","",INDEX('Per Invoice'!E$2:E$601,$AA141)))</f>
        <v/>
      </c>
      <c r="F141">
        <f>IF($AA141="","",IF(INDEX('Per Invoice'!F$2:F$601,$AA141)="","",INDEX('Per Invoice'!F$2:F$601,$AA141)))</f>
        <v/>
      </c>
      <c r="G141">
        <f>IF($AA141="","",IF(INDEX('Per Invoice'!G$2:G$601,$AA141)="","",INDEX('Per Invoice'!G$2:G$601,$AA141)))</f>
        <v/>
      </c>
      <c r="H141">
        <f>IF($AA141="","",IF(INDEX('Per Invoice'!H$2:H$601,$AA141)="","",INDEX('Per Invoice'!H$2:H$601,$AA141)))</f>
        <v/>
      </c>
      <c r="I141">
        <f>IF($AA141="","",IF(INDEX('Per Invoice'!I$2:I$601,$AA141)="","",INDEX('Per Invoice'!I$2:I$601,$AA141)))</f>
        <v/>
      </c>
      <c r="J141">
        <f>IF($AA141="","",IF(INDEX('Per Invoice'!J$2:J$601,$AA141)="","",INDEX('Per Invoice'!J$2:J$601,$AA141)))</f>
        <v/>
      </c>
      <c r="K141" s="7">
        <f>IF($AA141="","",IF(INDEX('Per Invoice'!K$2:K$601,$AA141)="","",INDEX('Per Invoice'!K$2:K$601,$AA141)))</f>
        <v/>
      </c>
      <c r="L141">
        <f>IF($AA141="","",IF(INDEX('Per Invoice'!L$2:L$601,$AA141)="","",INDEX('Per Invoice'!L$2:L$601,$AA141)))</f>
        <v/>
      </c>
      <c r="M141">
        <f>IF($AA141="","",IF(INDEX('Per Invoice'!M$2:M$601,$AA141)="","",INDEX('Per Invoice'!M$2:M$601,$AA141)))</f>
        <v/>
      </c>
      <c r="N141">
        <f>IF($AA141="","",IF(INDEX('Per Invoice'!N$2:N$601,$AA141)="","",INDEX('Per Invoice'!N$2:N$601,$AA141)))</f>
        <v/>
      </c>
      <c r="O141" s="7">
        <f>IF($AA141="","",IF(INDEX('Per Invoice'!O$2:O$601,$AA141)="","",INDEX('Per Invoice'!O$2:O$601,$AA141)))</f>
        <v/>
      </c>
      <c r="P141" s="7">
        <f>IF($AA141="","",IF(INDEX('Per Invoice'!P$2:P$601,$AA141)="","",INDEX('Per Invoice'!P$2:P$601,$AA141)))</f>
        <v/>
      </c>
      <c r="Q141">
        <f>IF($AA141="","",IF(INDEX('Per Invoice'!Q$2:Q$601,$AA141)="","",INDEX('Per Invoice'!Q$2:Q$601,$AA141)))</f>
        <v/>
      </c>
      <c r="R141" s="7">
        <f>IF($AA141="","",IF(INDEX('Per Invoice'!R$2:R$601,$AA141)="","",INDEX('Per Invoice'!R$2:R$601,$AA141)))</f>
        <v/>
      </c>
      <c r="S141" s="7">
        <f>IF($AA141="","",IF(INDEX('Per Invoice'!S$2:S$601,$AA141)="","",INDEX('Per Invoice'!S$2:S$601,$AA141)))</f>
        <v/>
      </c>
      <c r="T141">
        <f>IF($AA141="","",IF(INDEX('Per Invoice'!T$2:T$601,$AA141)="","",INDEX('Per Invoice'!T$2:T$601,$AA141)))</f>
        <v/>
      </c>
      <c r="U141" s="7">
        <f>IF($AA141="","",IF(INDEX('Per Invoice'!U$2:U$601,$AA141)="","",INDEX('Per Invoice'!U$2:U$601,$AA141)))</f>
        <v/>
      </c>
      <c r="V141" s="7">
        <f>IF($AA141="","",IF(INDEX('Per Invoice'!V$2:V$601,$AA141)="","",INDEX('Per Invoice'!V$2:V$601,$AA141)))</f>
        <v/>
      </c>
      <c r="W141" s="7">
        <f>IF($AA141="","",IF(INDEX('Per Invoice'!W$2:W$601,$AA141)="","",INDEX('Per Invoice'!W$2:W$601,$AA141)))</f>
        <v/>
      </c>
      <c r="X141" s="7">
        <f>IF($AA141="","",IF(INDEX('Per Invoice'!X$2:X$601,$AA141)="","",INDEX('Per Invoice'!X$2:X$601,$AA141)))</f>
        <v/>
      </c>
      <c r="Y141" s="7">
        <f>IF($AA141="","",IF(INDEX('Per Invoice'!Y$2:Y$601,$AA141)="","",INDEX('Per Invoice'!Y$2:Y$601,$AA141)))</f>
        <v/>
      </c>
      <c r="Z141" s="7">
        <f>IF($AA141="","",IF(INDEX('Per Invoice'!Z$2:Z$601,$AA141)="","",INDEX('Per Invoice'!Z$2:Z$601,$AA141)))</f>
        <v/>
      </c>
      <c r="AA141" s="16">
        <f>IFERROR(MATCH(Settings!$C$28&amp;"|"&amp;ROWS($AA$2:$AA141),'Per Invoice'!$AC$2:$AC$601,0),"")</f>
        <v/>
      </c>
    </row>
    <row r="142">
      <c r="A142">
        <f>IF($AA142="","",IF(INDEX('Per Invoice'!A$2:A$601,$AA142)="","",INDEX('Per Invoice'!A$2:A$601,$AA142)))</f>
        <v/>
      </c>
      <c r="B142">
        <f>IF($AA142="","",IF(INDEX('Per Invoice'!B$2:B$601,$AA142)="","",INDEX('Per Invoice'!B$2:B$601,$AA142)))</f>
        <v/>
      </c>
      <c r="C142">
        <f>IF($AA142="","",IF(INDEX('Per Invoice'!C$2:C$601,$AA142)="","",INDEX('Per Invoice'!C$2:C$601,$AA142)))</f>
        <v/>
      </c>
      <c r="D142">
        <f>IF($AA142="","",IF(INDEX('Per Invoice'!D$2:D$601,$AA142)="","",INDEX('Per Invoice'!D$2:D$601,$AA142)))</f>
        <v/>
      </c>
      <c r="E142" s="14">
        <f>IF($AA142="","",IF(INDEX('Per Invoice'!E$2:E$601,$AA142)="","",INDEX('Per Invoice'!E$2:E$601,$AA142)))</f>
        <v/>
      </c>
      <c r="F142">
        <f>IF($AA142="","",IF(INDEX('Per Invoice'!F$2:F$601,$AA142)="","",INDEX('Per Invoice'!F$2:F$601,$AA142)))</f>
        <v/>
      </c>
      <c r="G142">
        <f>IF($AA142="","",IF(INDEX('Per Invoice'!G$2:G$601,$AA142)="","",INDEX('Per Invoice'!G$2:G$601,$AA142)))</f>
        <v/>
      </c>
      <c r="H142">
        <f>IF($AA142="","",IF(INDEX('Per Invoice'!H$2:H$601,$AA142)="","",INDEX('Per Invoice'!H$2:H$601,$AA142)))</f>
        <v/>
      </c>
      <c r="I142">
        <f>IF($AA142="","",IF(INDEX('Per Invoice'!I$2:I$601,$AA142)="","",INDEX('Per Invoice'!I$2:I$601,$AA142)))</f>
        <v/>
      </c>
      <c r="J142">
        <f>IF($AA142="","",IF(INDEX('Per Invoice'!J$2:J$601,$AA142)="","",INDEX('Per Invoice'!J$2:J$601,$AA142)))</f>
        <v/>
      </c>
      <c r="K142" s="7">
        <f>IF($AA142="","",IF(INDEX('Per Invoice'!K$2:K$601,$AA142)="","",INDEX('Per Invoice'!K$2:K$601,$AA142)))</f>
        <v/>
      </c>
      <c r="L142">
        <f>IF($AA142="","",IF(INDEX('Per Invoice'!L$2:L$601,$AA142)="","",INDEX('Per Invoice'!L$2:L$601,$AA142)))</f>
        <v/>
      </c>
      <c r="M142">
        <f>IF($AA142="","",IF(INDEX('Per Invoice'!M$2:M$601,$AA142)="","",INDEX('Per Invoice'!M$2:M$601,$AA142)))</f>
        <v/>
      </c>
      <c r="N142">
        <f>IF($AA142="","",IF(INDEX('Per Invoice'!N$2:N$601,$AA142)="","",INDEX('Per Invoice'!N$2:N$601,$AA142)))</f>
        <v/>
      </c>
      <c r="O142" s="7">
        <f>IF($AA142="","",IF(INDEX('Per Invoice'!O$2:O$601,$AA142)="","",INDEX('Per Invoice'!O$2:O$601,$AA142)))</f>
        <v/>
      </c>
      <c r="P142" s="7">
        <f>IF($AA142="","",IF(INDEX('Per Invoice'!P$2:P$601,$AA142)="","",INDEX('Per Invoice'!P$2:P$601,$AA142)))</f>
        <v/>
      </c>
      <c r="Q142">
        <f>IF($AA142="","",IF(INDEX('Per Invoice'!Q$2:Q$601,$AA142)="","",INDEX('Per Invoice'!Q$2:Q$601,$AA142)))</f>
        <v/>
      </c>
      <c r="R142" s="7">
        <f>IF($AA142="","",IF(INDEX('Per Invoice'!R$2:R$601,$AA142)="","",INDEX('Per Invoice'!R$2:R$601,$AA142)))</f>
        <v/>
      </c>
      <c r="S142" s="7">
        <f>IF($AA142="","",IF(INDEX('Per Invoice'!S$2:S$601,$AA142)="","",INDEX('Per Invoice'!S$2:S$601,$AA142)))</f>
        <v/>
      </c>
      <c r="T142">
        <f>IF($AA142="","",IF(INDEX('Per Invoice'!T$2:T$601,$AA142)="","",INDEX('Per Invoice'!T$2:T$601,$AA142)))</f>
        <v/>
      </c>
      <c r="U142" s="7">
        <f>IF($AA142="","",IF(INDEX('Per Invoice'!U$2:U$601,$AA142)="","",INDEX('Per Invoice'!U$2:U$601,$AA142)))</f>
        <v/>
      </c>
      <c r="V142" s="7">
        <f>IF($AA142="","",IF(INDEX('Per Invoice'!V$2:V$601,$AA142)="","",INDEX('Per Invoice'!V$2:V$601,$AA142)))</f>
        <v/>
      </c>
      <c r="W142" s="7">
        <f>IF($AA142="","",IF(INDEX('Per Invoice'!W$2:W$601,$AA142)="","",INDEX('Per Invoice'!W$2:W$601,$AA142)))</f>
        <v/>
      </c>
      <c r="X142" s="7">
        <f>IF($AA142="","",IF(INDEX('Per Invoice'!X$2:X$601,$AA142)="","",INDEX('Per Invoice'!X$2:X$601,$AA142)))</f>
        <v/>
      </c>
      <c r="Y142" s="7">
        <f>IF($AA142="","",IF(INDEX('Per Invoice'!Y$2:Y$601,$AA142)="","",INDEX('Per Invoice'!Y$2:Y$601,$AA142)))</f>
        <v/>
      </c>
      <c r="Z142" s="7">
        <f>IF($AA142="","",IF(INDEX('Per Invoice'!Z$2:Z$601,$AA142)="","",INDEX('Per Invoice'!Z$2:Z$601,$AA142)))</f>
        <v/>
      </c>
      <c r="AA142" s="16">
        <f>IFERROR(MATCH(Settings!$C$28&amp;"|"&amp;ROWS($AA$2:$AA142),'Per Invoice'!$AC$2:$AC$601,0),"")</f>
        <v/>
      </c>
    </row>
    <row r="143">
      <c r="A143">
        <f>IF($AA143="","",IF(INDEX('Per Invoice'!A$2:A$601,$AA143)="","",INDEX('Per Invoice'!A$2:A$601,$AA143)))</f>
        <v/>
      </c>
      <c r="B143">
        <f>IF($AA143="","",IF(INDEX('Per Invoice'!B$2:B$601,$AA143)="","",INDEX('Per Invoice'!B$2:B$601,$AA143)))</f>
        <v/>
      </c>
      <c r="C143">
        <f>IF($AA143="","",IF(INDEX('Per Invoice'!C$2:C$601,$AA143)="","",INDEX('Per Invoice'!C$2:C$601,$AA143)))</f>
        <v/>
      </c>
      <c r="D143">
        <f>IF($AA143="","",IF(INDEX('Per Invoice'!D$2:D$601,$AA143)="","",INDEX('Per Invoice'!D$2:D$601,$AA143)))</f>
        <v/>
      </c>
      <c r="E143" s="14">
        <f>IF($AA143="","",IF(INDEX('Per Invoice'!E$2:E$601,$AA143)="","",INDEX('Per Invoice'!E$2:E$601,$AA143)))</f>
        <v/>
      </c>
      <c r="F143">
        <f>IF($AA143="","",IF(INDEX('Per Invoice'!F$2:F$601,$AA143)="","",INDEX('Per Invoice'!F$2:F$601,$AA143)))</f>
        <v/>
      </c>
      <c r="G143">
        <f>IF($AA143="","",IF(INDEX('Per Invoice'!G$2:G$601,$AA143)="","",INDEX('Per Invoice'!G$2:G$601,$AA143)))</f>
        <v/>
      </c>
      <c r="H143">
        <f>IF($AA143="","",IF(INDEX('Per Invoice'!H$2:H$601,$AA143)="","",INDEX('Per Invoice'!H$2:H$601,$AA143)))</f>
        <v/>
      </c>
      <c r="I143">
        <f>IF($AA143="","",IF(INDEX('Per Invoice'!I$2:I$601,$AA143)="","",INDEX('Per Invoice'!I$2:I$601,$AA143)))</f>
        <v/>
      </c>
      <c r="J143">
        <f>IF($AA143="","",IF(INDEX('Per Invoice'!J$2:J$601,$AA143)="","",INDEX('Per Invoice'!J$2:J$601,$AA143)))</f>
        <v/>
      </c>
      <c r="K143" s="7">
        <f>IF($AA143="","",IF(INDEX('Per Invoice'!K$2:K$601,$AA143)="","",INDEX('Per Invoice'!K$2:K$601,$AA143)))</f>
        <v/>
      </c>
      <c r="L143">
        <f>IF($AA143="","",IF(INDEX('Per Invoice'!L$2:L$601,$AA143)="","",INDEX('Per Invoice'!L$2:L$601,$AA143)))</f>
        <v/>
      </c>
      <c r="M143">
        <f>IF($AA143="","",IF(INDEX('Per Invoice'!M$2:M$601,$AA143)="","",INDEX('Per Invoice'!M$2:M$601,$AA143)))</f>
        <v/>
      </c>
      <c r="N143">
        <f>IF($AA143="","",IF(INDEX('Per Invoice'!N$2:N$601,$AA143)="","",INDEX('Per Invoice'!N$2:N$601,$AA143)))</f>
        <v/>
      </c>
      <c r="O143" s="7">
        <f>IF($AA143="","",IF(INDEX('Per Invoice'!O$2:O$601,$AA143)="","",INDEX('Per Invoice'!O$2:O$601,$AA143)))</f>
        <v/>
      </c>
      <c r="P143" s="7">
        <f>IF($AA143="","",IF(INDEX('Per Invoice'!P$2:P$601,$AA143)="","",INDEX('Per Invoice'!P$2:P$601,$AA143)))</f>
        <v/>
      </c>
      <c r="Q143">
        <f>IF($AA143="","",IF(INDEX('Per Invoice'!Q$2:Q$601,$AA143)="","",INDEX('Per Invoice'!Q$2:Q$601,$AA143)))</f>
        <v/>
      </c>
      <c r="R143" s="7">
        <f>IF($AA143="","",IF(INDEX('Per Invoice'!R$2:R$601,$AA143)="","",INDEX('Per Invoice'!R$2:R$601,$AA143)))</f>
        <v/>
      </c>
      <c r="S143" s="7">
        <f>IF($AA143="","",IF(INDEX('Per Invoice'!S$2:S$601,$AA143)="","",INDEX('Per Invoice'!S$2:S$601,$AA143)))</f>
        <v/>
      </c>
      <c r="T143">
        <f>IF($AA143="","",IF(INDEX('Per Invoice'!T$2:T$601,$AA143)="","",INDEX('Per Invoice'!T$2:T$601,$AA143)))</f>
        <v/>
      </c>
      <c r="U143" s="7">
        <f>IF($AA143="","",IF(INDEX('Per Invoice'!U$2:U$601,$AA143)="","",INDEX('Per Invoice'!U$2:U$601,$AA143)))</f>
        <v/>
      </c>
      <c r="V143" s="7">
        <f>IF($AA143="","",IF(INDEX('Per Invoice'!V$2:V$601,$AA143)="","",INDEX('Per Invoice'!V$2:V$601,$AA143)))</f>
        <v/>
      </c>
      <c r="W143" s="7">
        <f>IF($AA143="","",IF(INDEX('Per Invoice'!W$2:W$601,$AA143)="","",INDEX('Per Invoice'!W$2:W$601,$AA143)))</f>
        <v/>
      </c>
      <c r="X143" s="7">
        <f>IF($AA143="","",IF(INDEX('Per Invoice'!X$2:X$601,$AA143)="","",INDEX('Per Invoice'!X$2:X$601,$AA143)))</f>
        <v/>
      </c>
      <c r="Y143" s="7">
        <f>IF($AA143="","",IF(INDEX('Per Invoice'!Y$2:Y$601,$AA143)="","",INDEX('Per Invoice'!Y$2:Y$601,$AA143)))</f>
        <v/>
      </c>
      <c r="Z143" s="7">
        <f>IF($AA143="","",IF(INDEX('Per Invoice'!Z$2:Z$601,$AA143)="","",INDEX('Per Invoice'!Z$2:Z$601,$AA143)))</f>
        <v/>
      </c>
      <c r="AA143" s="16">
        <f>IFERROR(MATCH(Settings!$C$28&amp;"|"&amp;ROWS($AA$2:$AA143),'Per Invoice'!$AC$2:$AC$601,0),"")</f>
        <v/>
      </c>
    </row>
    <row r="144">
      <c r="A144">
        <f>IF($AA144="","",IF(INDEX('Per Invoice'!A$2:A$601,$AA144)="","",INDEX('Per Invoice'!A$2:A$601,$AA144)))</f>
        <v/>
      </c>
      <c r="B144">
        <f>IF($AA144="","",IF(INDEX('Per Invoice'!B$2:B$601,$AA144)="","",INDEX('Per Invoice'!B$2:B$601,$AA144)))</f>
        <v/>
      </c>
      <c r="C144">
        <f>IF($AA144="","",IF(INDEX('Per Invoice'!C$2:C$601,$AA144)="","",INDEX('Per Invoice'!C$2:C$601,$AA144)))</f>
        <v/>
      </c>
      <c r="D144">
        <f>IF($AA144="","",IF(INDEX('Per Invoice'!D$2:D$601,$AA144)="","",INDEX('Per Invoice'!D$2:D$601,$AA144)))</f>
        <v/>
      </c>
      <c r="E144" s="14">
        <f>IF($AA144="","",IF(INDEX('Per Invoice'!E$2:E$601,$AA144)="","",INDEX('Per Invoice'!E$2:E$601,$AA144)))</f>
        <v/>
      </c>
      <c r="F144">
        <f>IF($AA144="","",IF(INDEX('Per Invoice'!F$2:F$601,$AA144)="","",INDEX('Per Invoice'!F$2:F$601,$AA144)))</f>
        <v/>
      </c>
      <c r="G144">
        <f>IF($AA144="","",IF(INDEX('Per Invoice'!G$2:G$601,$AA144)="","",INDEX('Per Invoice'!G$2:G$601,$AA144)))</f>
        <v/>
      </c>
      <c r="H144">
        <f>IF($AA144="","",IF(INDEX('Per Invoice'!H$2:H$601,$AA144)="","",INDEX('Per Invoice'!H$2:H$601,$AA144)))</f>
        <v/>
      </c>
      <c r="I144">
        <f>IF($AA144="","",IF(INDEX('Per Invoice'!I$2:I$601,$AA144)="","",INDEX('Per Invoice'!I$2:I$601,$AA144)))</f>
        <v/>
      </c>
      <c r="J144">
        <f>IF($AA144="","",IF(INDEX('Per Invoice'!J$2:J$601,$AA144)="","",INDEX('Per Invoice'!J$2:J$601,$AA144)))</f>
        <v/>
      </c>
      <c r="K144" s="7">
        <f>IF($AA144="","",IF(INDEX('Per Invoice'!K$2:K$601,$AA144)="","",INDEX('Per Invoice'!K$2:K$601,$AA144)))</f>
        <v/>
      </c>
      <c r="L144">
        <f>IF($AA144="","",IF(INDEX('Per Invoice'!L$2:L$601,$AA144)="","",INDEX('Per Invoice'!L$2:L$601,$AA144)))</f>
        <v/>
      </c>
      <c r="M144">
        <f>IF($AA144="","",IF(INDEX('Per Invoice'!M$2:M$601,$AA144)="","",INDEX('Per Invoice'!M$2:M$601,$AA144)))</f>
        <v/>
      </c>
      <c r="N144">
        <f>IF($AA144="","",IF(INDEX('Per Invoice'!N$2:N$601,$AA144)="","",INDEX('Per Invoice'!N$2:N$601,$AA144)))</f>
        <v/>
      </c>
      <c r="O144" s="7">
        <f>IF($AA144="","",IF(INDEX('Per Invoice'!O$2:O$601,$AA144)="","",INDEX('Per Invoice'!O$2:O$601,$AA144)))</f>
        <v/>
      </c>
      <c r="P144" s="7">
        <f>IF($AA144="","",IF(INDEX('Per Invoice'!P$2:P$601,$AA144)="","",INDEX('Per Invoice'!P$2:P$601,$AA144)))</f>
        <v/>
      </c>
      <c r="Q144">
        <f>IF($AA144="","",IF(INDEX('Per Invoice'!Q$2:Q$601,$AA144)="","",INDEX('Per Invoice'!Q$2:Q$601,$AA144)))</f>
        <v/>
      </c>
      <c r="R144" s="7">
        <f>IF($AA144="","",IF(INDEX('Per Invoice'!R$2:R$601,$AA144)="","",INDEX('Per Invoice'!R$2:R$601,$AA144)))</f>
        <v/>
      </c>
      <c r="S144" s="7">
        <f>IF($AA144="","",IF(INDEX('Per Invoice'!S$2:S$601,$AA144)="","",INDEX('Per Invoice'!S$2:S$601,$AA144)))</f>
        <v/>
      </c>
      <c r="T144">
        <f>IF($AA144="","",IF(INDEX('Per Invoice'!T$2:T$601,$AA144)="","",INDEX('Per Invoice'!T$2:T$601,$AA144)))</f>
        <v/>
      </c>
      <c r="U144" s="7">
        <f>IF($AA144="","",IF(INDEX('Per Invoice'!U$2:U$601,$AA144)="","",INDEX('Per Invoice'!U$2:U$601,$AA144)))</f>
        <v/>
      </c>
      <c r="V144" s="7">
        <f>IF($AA144="","",IF(INDEX('Per Invoice'!V$2:V$601,$AA144)="","",INDEX('Per Invoice'!V$2:V$601,$AA144)))</f>
        <v/>
      </c>
      <c r="W144" s="7">
        <f>IF($AA144="","",IF(INDEX('Per Invoice'!W$2:W$601,$AA144)="","",INDEX('Per Invoice'!W$2:W$601,$AA144)))</f>
        <v/>
      </c>
      <c r="X144" s="7">
        <f>IF($AA144="","",IF(INDEX('Per Invoice'!X$2:X$601,$AA144)="","",INDEX('Per Invoice'!X$2:X$601,$AA144)))</f>
        <v/>
      </c>
      <c r="Y144" s="7">
        <f>IF($AA144="","",IF(INDEX('Per Invoice'!Y$2:Y$601,$AA144)="","",INDEX('Per Invoice'!Y$2:Y$601,$AA144)))</f>
        <v/>
      </c>
      <c r="Z144" s="7">
        <f>IF($AA144="","",IF(INDEX('Per Invoice'!Z$2:Z$601,$AA144)="","",INDEX('Per Invoice'!Z$2:Z$601,$AA144)))</f>
        <v/>
      </c>
      <c r="AA144" s="16">
        <f>IFERROR(MATCH(Settings!$C$28&amp;"|"&amp;ROWS($AA$2:$AA144),'Per Invoice'!$AC$2:$AC$601,0),"")</f>
        <v/>
      </c>
    </row>
    <row r="145">
      <c r="A145">
        <f>IF($AA145="","",IF(INDEX('Per Invoice'!A$2:A$601,$AA145)="","",INDEX('Per Invoice'!A$2:A$601,$AA145)))</f>
        <v/>
      </c>
      <c r="B145">
        <f>IF($AA145="","",IF(INDEX('Per Invoice'!B$2:B$601,$AA145)="","",INDEX('Per Invoice'!B$2:B$601,$AA145)))</f>
        <v/>
      </c>
      <c r="C145">
        <f>IF($AA145="","",IF(INDEX('Per Invoice'!C$2:C$601,$AA145)="","",INDEX('Per Invoice'!C$2:C$601,$AA145)))</f>
        <v/>
      </c>
      <c r="D145">
        <f>IF($AA145="","",IF(INDEX('Per Invoice'!D$2:D$601,$AA145)="","",INDEX('Per Invoice'!D$2:D$601,$AA145)))</f>
        <v/>
      </c>
      <c r="E145" s="14">
        <f>IF($AA145="","",IF(INDEX('Per Invoice'!E$2:E$601,$AA145)="","",INDEX('Per Invoice'!E$2:E$601,$AA145)))</f>
        <v/>
      </c>
      <c r="F145">
        <f>IF($AA145="","",IF(INDEX('Per Invoice'!F$2:F$601,$AA145)="","",INDEX('Per Invoice'!F$2:F$601,$AA145)))</f>
        <v/>
      </c>
      <c r="G145">
        <f>IF($AA145="","",IF(INDEX('Per Invoice'!G$2:G$601,$AA145)="","",INDEX('Per Invoice'!G$2:G$601,$AA145)))</f>
        <v/>
      </c>
      <c r="H145">
        <f>IF($AA145="","",IF(INDEX('Per Invoice'!H$2:H$601,$AA145)="","",INDEX('Per Invoice'!H$2:H$601,$AA145)))</f>
        <v/>
      </c>
      <c r="I145">
        <f>IF($AA145="","",IF(INDEX('Per Invoice'!I$2:I$601,$AA145)="","",INDEX('Per Invoice'!I$2:I$601,$AA145)))</f>
        <v/>
      </c>
      <c r="J145">
        <f>IF($AA145="","",IF(INDEX('Per Invoice'!J$2:J$601,$AA145)="","",INDEX('Per Invoice'!J$2:J$601,$AA145)))</f>
        <v/>
      </c>
      <c r="K145" s="7">
        <f>IF($AA145="","",IF(INDEX('Per Invoice'!K$2:K$601,$AA145)="","",INDEX('Per Invoice'!K$2:K$601,$AA145)))</f>
        <v/>
      </c>
      <c r="L145">
        <f>IF($AA145="","",IF(INDEX('Per Invoice'!L$2:L$601,$AA145)="","",INDEX('Per Invoice'!L$2:L$601,$AA145)))</f>
        <v/>
      </c>
      <c r="M145">
        <f>IF($AA145="","",IF(INDEX('Per Invoice'!M$2:M$601,$AA145)="","",INDEX('Per Invoice'!M$2:M$601,$AA145)))</f>
        <v/>
      </c>
      <c r="N145">
        <f>IF($AA145="","",IF(INDEX('Per Invoice'!N$2:N$601,$AA145)="","",INDEX('Per Invoice'!N$2:N$601,$AA145)))</f>
        <v/>
      </c>
      <c r="O145" s="7">
        <f>IF($AA145="","",IF(INDEX('Per Invoice'!O$2:O$601,$AA145)="","",INDEX('Per Invoice'!O$2:O$601,$AA145)))</f>
        <v/>
      </c>
      <c r="P145" s="7">
        <f>IF($AA145="","",IF(INDEX('Per Invoice'!P$2:P$601,$AA145)="","",INDEX('Per Invoice'!P$2:P$601,$AA145)))</f>
        <v/>
      </c>
      <c r="Q145">
        <f>IF($AA145="","",IF(INDEX('Per Invoice'!Q$2:Q$601,$AA145)="","",INDEX('Per Invoice'!Q$2:Q$601,$AA145)))</f>
        <v/>
      </c>
      <c r="R145" s="7">
        <f>IF($AA145="","",IF(INDEX('Per Invoice'!R$2:R$601,$AA145)="","",INDEX('Per Invoice'!R$2:R$601,$AA145)))</f>
        <v/>
      </c>
      <c r="S145" s="7">
        <f>IF($AA145="","",IF(INDEX('Per Invoice'!S$2:S$601,$AA145)="","",INDEX('Per Invoice'!S$2:S$601,$AA145)))</f>
        <v/>
      </c>
      <c r="T145">
        <f>IF($AA145="","",IF(INDEX('Per Invoice'!T$2:T$601,$AA145)="","",INDEX('Per Invoice'!T$2:T$601,$AA145)))</f>
        <v/>
      </c>
      <c r="U145" s="7">
        <f>IF($AA145="","",IF(INDEX('Per Invoice'!U$2:U$601,$AA145)="","",INDEX('Per Invoice'!U$2:U$601,$AA145)))</f>
        <v/>
      </c>
      <c r="V145" s="7">
        <f>IF($AA145="","",IF(INDEX('Per Invoice'!V$2:V$601,$AA145)="","",INDEX('Per Invoice'!V$2:V$601,$AA145)))</f>
        <v/>
      </c>
      <c r="W145" s="7">
        <f>IF($AA145="","",IF(INDEX('Per Invoice'!W$2:W$601,$AA145)="","",INDEX('Per Invoice'!W$2:W$601,$AA145)))</f>
        <v/>
      </c>
      <c r="X145" s="7">
        <f>IF($AA145="","",IF(INDEX('Per Invoice'!X$2:X$601,$AA145)="","",INDEX('Per Invoice'!X$2:X$601,$AA145)))</f>
        <v/>
      </c>
      <c r="Y145" s="7">
        <f>IF($AA145="","",IF(INDEX('Per Invoice'!Y$2:Y$601,$AA145)="","",INDEX('Per Invoice'!Y$2:Y$601,$AA145)))</f>
        <v/>
      </c>
      <c r="Z145" s="7">
        <f>IF($AA145="","",IF(INDEX('Per Invoice'!Z$2:Z$601,$AA145)="","",INDEX('Per Invoice'!Z$2:Z$601,$AA145)))</f>
        <v/>
      </c>
      <c r="AA145" s="16">
        <f>IFERROR(MATCH(Settings!$C$28&amp;"|"&amp;ROWS($AA$2:$AA145),'Per Invoice'!$AC$2:$AC$601,0),"")</f>
        <v/>
      </c>
    </row>
    <row r="146">
      <c r="A146">
        <f>IF($AA146="","",IF(INDEX('Per Invoice'!A$2:A$601,$AA146)="","",INDEX('Per Invoice'!A$2:A$601,$AA146)))</f>
        <v/>
      </c>
      <c r="B146">
        <f>IF($AA146="","",IF(INDEX('Per Invoice'!B$2:B$601,$AA146)="","",INDEX('Per Invoice'!B$2:B$601,$AA146)))</f>
        <v/>
      </c>
      <c r="C146">
        <f>IF($AA146="","",IF(INDEX('Per Invoice'!C$2:C$601,$AA146)="","",INDEX('Per Invoice'!C$2:C$601,$AA146)))</f>
        <v/>
      </c>
      <c r="D146">
        <f>IF($AA146="","",IF(INDEX('Per Invoice'!D$2:D$601,$AA146)="","",INDEX('Per Invoice'!D$2:D$601,$AA146)))</f>
        <v/>
      </c>
      <c r="E146" s="14">
        <f>IF($AA146="","",IF(INDEX('Per Invoice'!E$2:E$601,$AA146)="","",INDEX('Per Invoice'!E$2:E$601,$AA146)))</f>
        <v/>
      </c>
      <c r="F146">
        <f>IF($AA146="","",IF(INDEX('Per Invoice'!F$2:F$601,$AA146)="","",INDEX('Per Invoice'!F$2:F$601,$AA146)))</f>
        <v/>
      </c>
      <c r="G146">
        <f>IF($AA146="","",IF(INDEX('Per Invoice'!G$2:G$601,$AA146)="","",INDEX('Per Invoice'!G$2:G$601,$AA146)))</f>
        <v/>
      </c>
      <c r="H146">
        <f>IF($AA146="","",IF(INDEX('Per Invoice'!H$2:H$601,$AA146)="","",INDEX('Per Invoice'!H$2:H$601,$AA146)))</f>
        <v/>
      </c>
      <c r="I146">
        <f>IF($AA146="","",IF(INDEX('Per Invoice'!I$2:I$601,$AA146)="","",INDEX('Per Invoice'!I$2:I$601,$AA146)))</f>
        <v/>
      </c>
      <c r="J146">
        <f>IF($AA146="","",IF(INDEX('Per Invoice'!J$2:J$601,$AA146)="","",INDEX('Per Invoice'!J$2:J$601,$AA146)))</f>
        <v/>
      </c>
      <c r="K146" s="7">
        <f>IF($AA146="","",IF(INDEX('Per Invoice'!K$2:K$601,$AA146)="","",INDEX('Per Invoice'!K$2:K$601,$AA146)))</f>
        <v/>
      </c>
      <c r="L146">
        <f>IF($AA146="","",IF(INDEX('Per Invoice'!L$2:L$601,$AA146)="","",INDEX('Per Invoice'!L$2:L$601,$AA146)))</f>
        <v/>
      </c>
      <c r="M146">
        <f>IF($AA146="","",IF(INDEX('Per Invoice'!M$2:M$601,$AA146)="","",INDEX('Per Invoice'!M$2:M$601,$AA146)))</f>
        <v/>
      </c>
      <c r="N146">
        <f>IF($AA146="","",IF(INDEX('Per Invoice'!N$2:N$601,$AA146)="","",INDEX('Per Invoice'!N$2:N$601,$AA146)))</f>
        <v/>
      </c>
      <c r="O146" s="7">
        <f>IF($AA146="","",IF(INDEX('Per Invoice'!O$2:O$601,$AA146)="","",INDEX('Per Invoice'!O$2:O$601,$AA146)))</f>
        <v/>
      </c>
      <c r="P146" s="7">
        <f>IF($AA146="","",IF(INDEX('Per Invoice'!P$2:P$601,$AA146)="","",INDEX('Per Invoice'!P$2:P$601,$AA146)))</f>
        <v/>
      </c>
      <c r="Q146">
        <f>IF($AA146="","",IF(INDEX('Per Invoice'!Q$2:Q$601,$AA146)="","",INDEX('Per Invoice'!Q$2:Q$601,$AA146)))</f>
        <v/>
      </c>
      <c r="R146" s="7">
        <f>IF($AA146="","",IF(INDEX('Per Invoice'!R$2:R$601,$AA146)="","",INDEX('Per Invoice'!R$2:R$601,$AA146)))</f>
        <v/>
      </c>
      <c r="S146" s="7">
        <f>IF($AA146="","",IF(INDEX('Per Invoice'!S$2:S$601,$AA146)="","",INDEX('Per Invoice'!S$2:S$601,$AA146)))</f>
        <v/>
      </c>
      <c r="T146">
        <f>IF($AA146="","",IF(INDEX('Per Invoice'!T$2:T$601,$AA146)="","",INDEX('Per Invoice'!T$2:T$601,$AA146)))</f>
        <v/>
      </c>
      <c r="U146" s="7">
        <f>IF($AA146="","",IF(INDEX('Per Invoice'!U$2:U$601,$AA146)="","",INDEX('Per Invoice'!U$2:U$601,$AA146)))</f>
        <v/>
      </c>
      <c r="V146" s="7">
        <f>IF($AA146="","",IF(INDEX('Per Invoice'!V$2:V$601,$AA146)="","",INDEX('Per Invoice'!V$2:V$601,$AA146)))</f>
        <v/>
      </c>
      <c r="W146" s="7">
        <f>IF($AA146="","",IF(INDEX('Per Invoice'!W$2:W$601,$AA146)="","",INDEX('Per Invoice'!W$2:W$601,$AA146)))</f>
        <v/>
      </c>
      <c r="X146" s="7">
        <f>IF($AA146="","",IF(INDEX('Per Invoice'!X$2:X$601,$AA146)="","",INDEX('Per Invoice'!X$2:X$601,$AA146)))</f>
        <v/>
      </c>
      <c r="Y146" s="7">
        <f>IF($AA146="","",IF(INDEX('Per Invoice'!Y$2:Y$601,$AA146)="","",INDEX('Per Invoice'!Y$2:Y$601,$AA146)))</f>
        <v/>
      </c>
      <c r="Z146" s="7">
        <f>IF($AA146="","",IF(INDEX('Per Invoice'!Z$2:Z$601,$AA146)="","",INDEX('Per Invoice'!Z$2:Z$601,$AA146)))</f>
        <v/>
      </c>
      <c r="AA146" s="16">
        <f>IFERROR(MATCH(Settings!$C$28&amp;"|"&amp;ROWS($AA$2:$AA146),'Per Invoice'!$AC$2:$AC$601,0),"")</f>
        <v/>
      </c>
    </row>
    <row r="147">
      <c r="A147">
        <f>IF($AA147="","",IF(INDEX('Per Invoice'!A$2:A$601,$AA147)="","",INDEX('Per Invoice'!A$2:A$601,$AA147)))</f>
        <v/>
      </c>
      <c r="B147">
        <f>IF($AA147="","",IF(INDEX('Per Invoice'!B$2:B$601,$AA147)="","",INDEX('Per Invoice'!B$2:B$601,$AA147)))</f>
        <v/>
      </c>
      <c r="C147">
        <f>IF($AA147="","",IF(INDEX('Per Invoice'!C$2:C$601,$AA147)="","",INDEX('Per Invoice'!C$2:C$601,$AA147)))</f>
        <v/>
      </c>
      <c r="D147">
        <f>IF($AA147="","",IF(INDEX('Per Invoice'!D$2:D$601,$AA147)="","",INDEX('Per Invoice'!D$2:D$601,$AA147)))</f>
        <v/>
      </c>
      <c r="E147" s="14">
        <f>IF($AA147="","",IF(INDEX('Per Invoice'!E$2:E$601,$AA147)="","",INDEX('Per Invoice'!E$2:E$601,$AA147)))</f>
        <v/>
      </c>
      <c r="F147">
        <f>IF($AA147="","",IF(INDEX('Per Invoice'!F$2:F$601,$AA147)="","",INDEX('Per Invoice'!F$2:F$601,$AA147)))</f>
        <v/>
      </c>
      <c r="G147">
        <f>IF($AA147="","",IF(INDEX('Per Invoice'!G$2:G$601,$AA147)="","",INDEX('Per Invoice'!G$2:G$601,$AA147)))</f>
        <v/>
      </c>
      <c r="H147">
        <f>IF($AA147="","",IF(INDEX('Per Invoice'!H$2:H$601,$AA147)="","",INDEX('Per Invoice'!H$2:H$601,$AA147)))</f>
        <v/>
      </c>
      <c r="I147">
        <f>IF($AA147="","",IF(INDEX('Per Invoice'!I$2:I$601,$AA147)="","",INDEX('Per Invoice'!I$2:I$601,$AA147)))</f>
        <v/>
      </c>
      <c r="J147">
        <f>IF($AA147="","",IF(INDEX('Per Invoice'!J$2:J$601,$AA147)="","",INDEX('Per Invoice'!J$2:J$601,$AA147)))</f>
        <v/>
      </c>
      <c r="K147" s="7">
        <f>IF($AA147="","",IF(INDEX('Per Invoice'!K$2:K$601,$AA147)="","",INDEX('Per Invoice'!K$2:K$601,$AA147)))</f>
        <v/>
      </c>
      <c r="L147">
        <f>IF($AA147="","",IF(INDEX('Per Invoice'!L$2:L$601,$AA147)="","",INDEX('Per Invoice'!L$2:L$601,$AA147)))</f>
        <v/>
      </c>
      <c r="M147">
        <f>IF($AA147="","",IF(INDEX('Per Invoice'!M$2:M$601,$AA147)="","",INDEX('Per Invoice'!M$2:M$601,$AA147)))</f>
        <v/>
      </c>
      <c r="N147">
        <f>IF($AA147="","",IF(INDEX('Per Invoice'!N$2:N$601,$AA147)="","",INDEX('Per Invoice'!N$2:N$601,$AA147)))</f>
        <v/>
      </c>
      <c r="O147" s="7">
        <f>IF($AA147="","",IF(INDEX('Per Invoice'!O$2:O$601,$AA147)="","",INDEX('Per Invoice'!O$2:O$601,$AA147)))</f>
        <v/>
      </c>
      <c r="P147" s="7">
        <f>IF($AA147="","",IF(INDEX('Per Invoice'!P$2:P$601,$AA147)="","",INDEX('Per Invoice'!P$2:P$601,$AA147)))</f>
        <v/>
      </c>
      <c r="Q147">
        <f>IF($AA147="","",IF(INDEX('Per Invoice'!Q$2:Q$601,$AA147)="","",INDEX('Per Invoice'!Q$2:Q$601,$AA147)))</f>
        <v/>
      </c>
      <c r="R147" s="7">
        <f>IF($AA147="","",IF(INDEX('Per Invoice'!R$2:R$601,$AA147)="","",INDEX('Per Invoice'!R$2:R$601,$AA147)))</f>
        <v/>
      </c>
      <c r="S147" s="7">
        <f>IF($AA147="","",IF(INDEX('Per Invoice'!S$2:S$601,$AA147)="","",INDEX('Per Invoice'!S$2:S$601,$AA147)))</f>
        <v/>
      </c>
      <c r="T147">
        <f>IF($AA147="","",IF(INDEX('Per Invoice'!T$2:T$601,$AA147)="","",INDEX('Per Invoice'!T$2:T$601,$AA147)))</f>
        <v/>
      </c>
      <c r="U147" s="7">
        <f>IF($AA147="","",IF(INDEX('Per Invoice'!U$2:U$601,$AA147)="","",INDEX('Per Invoice'!U$2:U$601,$AA147)))</f>
        <v/>
      </c>
      <c r="V147" s="7">
        <f>IF($AA147="","",IF(INDEX('Per Invoice'!V$2:V$601,$AA147)="","",INDEX('Per Invoice'!V$2:V$601,$AA147)))</f>
        <v/>
      </c>
      <c r="W147" s="7">
        <f>IF($AA147="","",IF(INDEX('Per Invoice'!W$2:W$601,$AA147)="","",INDEX('Per Invoice'!W$2:W$601,$AA147)))</f>
        <v/>
      </c>
      <c r="X147" s="7">
        <f>IF($AA147="","",IF(INDEX('Per Invoice'!X$2:X$601,$AA147)="","",INDEX('Per Invoice'!X$2:X$601,$AA147)))</f>
        <v/>
      </c>
      <c r="Y147" s="7">
        <f>IF($AA147="","",IF(INDEX('Per Invoice'!Y$2:Y$601,$AA147)="","",INDEX('Per Invoice'!Y$2:Y$601,$AA147)))</f>
        <v/>
      </c>
      <c r="Z147" s="7">
        <f>IF($AA147="","",IF(INDEX('Per Invoice'!Z$2:Z$601,$AA147)="","",INDEX('Per Invoice'!Z$2:Z$601,$AA147)))</f>
        <v/>
      </c>
      <c r="AA147" s="16">
        <f>IFERROR(MATCH(Settings!$C$28&amp;"|"&amp;ROWS($AA$2:$AA147),'Per Invoice'!$AC$2:$AC$601,0),"")</f>
        <v/>
      </c>
    </row>
    <row r="148">
      <c r="A148">
        <f>IF($AA148="","",IF(INDEX('Per Invoice'!A$2:A$601,$AA148)="","",INDEX('Per Invoice'!A$2:A$601,$AA148)))</f>
        <v/>
      </c>
      <c r="B148">
        <f>IF($AA148="","",IF(INDEX('Per Invoice'!B$2:B$601,$AA148)="","",INDEX('Per Invoice'!B$2:B$601,$AA148)))</f>
        <v/>
      </c>
      <c r="C148">
        <f>IF($AA148="","",IF(INDEX('Per Invoice'!C$2:C$601,$AA148)="","",INDEX('Per Invoice'!C$2:C$601,$AA148)))</f>
        <v/>
      </c>
      <c r="D148">
        <f>IF($AA148="","",IF(INDEX('Per Invoice'!D$2:D$601,$AA148)="","",INDEX('Per Invoice'!D$2:D$601,$AA148)))</f>
        <v/>
      </c>
      <c r="E148" s="14">
        <f>IF($AA148="","",IF(INDEX('Per Invoice'!E$2:E$601,$AA148)="","",INDEX('Per Invoice'!E$2:E$601,$AA148)))</f>
        <v/>
      </c>
      <c r="F148">
        <f>IF($AA148="","",IF(INDEX('Per Invoice'!F$2:F$601,$AA148)="","",INDEX('Per Invoice'!F$2:F$601,$AA148)))</f>
        <v/>
      </c>
      <c r="G148">
        <f>IF($AA148="","",IF(INDEX('Per Invoice'!G$2:G$601,$AA148)="","",INDEX('Per Invoice'!G$2:G$601,$AA148)))</f>
        <v/>
      </c>
      <c r="H148">
        <f>IF($AA148="","",IF(INDEX('Per Invoice'!H$2:H$601,$AA148)="","",INDEX('Per Invoice'!H$2:H$601,$AA148)))</f>
        <v/>
      </c>
      <c r="I148">
        <f>IF($AA148="","",IF(INDEX('Per Invoice'!I$2:I$601,$AA148)="","",INDEX('Per Invoice'!I$2:I$601,$AA148)))</f>
        <v/>
      </c>
      <c r="J148">
        <f>IF($AA148="","",IF(INDEX('Per Invoice'!J$2:J$601,$AA148)="","",INDEX('Per Invoice'!J$2:J$601,$AA148)))</f>
        <v/>
      </c>
      <c r="K148" s="7">
        <f>IF($AA148="","",IF(INDEX('Per Invoice'!K$2:K$601,$AA148)="","",INDEX('Per Invoice'!K$2:K$601,$AA148)))</f>
        <v/>
      </c>
      <c r="L148">
        <f>IF($AA148="","",IF(INDEX('Per Invoice'!L$2:L$601,$AA148)="","",INDEX('Per Invoice'!L$2:L$601,$AA148)))</f>
        <v/>
      </c>
      <c r="M148">
        <f>IF($AA148="","",IF(INDEX('Per Invoice'!M$2:M$601,$AA148)="","",INDEX('Per Invoice'!M$2:M$601,$AA148)))</f>
        <v/>
      </c>
      <c r="N148">
        <f>IF($AA148="","",IF(INDEX('Per Invoice'!N$2:N$601,$AA148)="","",INDEX('Per Invoice'!N$2:N$601,$AA148)))</f>
        <v/>
      </c>
      <c r="O148" s="7">
        <f>IF($AA148="","",IF(INDEX('Per Invoice'!O$2:O$601,$AA148)="","",INDEX('Per Invoice'!O$2:O$601,$AA148)))</f>
        <v/>
      </c>
      <c r="P148" s="7">
        <f>IF($AA148="","",IF(INDEX('Per Invoice'!P$2:P$601,$AA148)="","",INDEX('Per Invoice'!P$2:P$601,$AA148)))</f>
        <v/>
      </c>
      <c r="Q148">
        <f>IF($AA148="","",IF(INDEX('Per Invoice'!Q$2:Q$601,$AA148)="","",INDEX('Per Invoice'!Q$2:Q$601,$AA148)))</f>
        <v/>
      </c>
      <c r="R148" s="7">
        <f>IF($AA148="","",IF(INDEX('Per Invoice'!R$2:R$601,$AA148)="","",INDEX('Per Invoice'!R$2:R$601,$AA148)))</f>
        <v/>
      </c>
      <c r="S148" s="7">
        <f>IF($AA148="","",IF(INDEX('Per Invoice'!S$2:S$601,$AA148)="","",INDEX('Per Invoice'!S$2:S$601,$AA148)))</f>
        <v/>
      </c>
      <c r="T148">
        <f>IF($AA148="","",IF(INDEX('Per Invoice'!T$2:T$601,$AA148)="","",INDEX('Per Invoice'!T$2:T$601,$AA148)))</f>
        <v/>
      </c>
      <c r="U148" s="7">
        <f>IF($AA148="","",IF(INDEX('Per Invoice'!U$2:U$601,$AA148)="","",INDEX('Per Invoice'!U$2:U$601,$AA148)))</f>
        <v/>
      </c>
      <c r="V148" s="7">
        <f>IF($AA148="","",IF(INDEX('Per Invoice'!V$2:V$601,$AA148)="","",INDEX('Per Invoice'!V$2:V$601,$AA148)))</f>
        <v/>
      </c>
      <c r="W148" s="7">
        <f>IF($AA148="","",IF(INDEX('Per Invoice'!W$2:W$601,$AA148)="","",INDEX('Per Invoice'!W$2:W$601,$AA148)))</f>
        <v/>
      </c>
      <c r="X148" s="7">
        <f>IF($AA148="","",IF(INDEX('Per Invoice'!X$2:X$601,$AA148)="","",INDEX('Per Invoice'!X$2:X$601,$AA148)))</f>
        <v/>
      </c>
      <c r="Y148" s="7">
        <f>IF($AA148="","",IF(INDEX('Per Invoice'!Y$2:Y$601,$AA148)="","",INDEX('Per Invoice'!Y$2:Y$601,$AA148)))</f>
        <v/>
      </c>
      <c r="Z148" s="7">
        <f>IF($AA148="","",IF(INDEX('Per Invoice'!Z$2:Z$601,$AA148)="","",INDEX('Per Invoice'!Z$2:Z$601,$AA148)))</f>
        <v/>
      </c>
      <c r="AA148" s="16">
        <f>IFERROR(MATCH(Settings!$C$28&amp;"|"&amp;ROWS($AA$2:$AA148),'Per Invoice'!$AC$2:$AC$601,0),"")</f>
        <v/>
      </c>
    </row>
    <row r="149">
      <c r="A149">
        <f>IF($AA149="","",IF(INDEX('Per Invoice'!A$2:A$601,$AA149)="","",INDEX('Per Invoice'!A$2:A$601,$AA149)))</f>
        <v/>
      </c>
      <c r="B149">
        <f>IF($AA149="","",IF(INDEX('Per Invoice'!B$2:B$601,$AA149)="","",INDEX('Per Invoice'!B$2:B$601,$AA149)))</f>
        <v/>
      </c>
      <c r="C149">
        <f>IF($AA149="","",IF(INDEX('Per Invoice'!C$2:C$601,$AA149)="","",INDEX('Per Invoice'!C$2:C$601,$AA149)))</f>
        <v/>
      </c>
      <c r="D149">
        <f>IF($AA149="","",IF(INDEX('Per Invoice'!D$2:D$601,$AA149)="","",INDEX('Per Invoice'!D$2:D$601,$AA149)))</f>
        <v/>
      </c>
      <c r="E149" s="14">
        <f>IF($AA149="","",IF(INDEX('Per Invoice'!E$2:E$601,$AA149)="","",INDEX('Per Invoice'!E$2:E$601,$AA149)))</f>
        <v/>
      </c>
      <c r="F149">
        <f>IF($AA149="","",IF(INDEX('Per Invoice'!F$2:F$601,$AA149)="","",INDEX('Per Invoice'!F$2:F$601,$AA149)))</f>
        <v/>
      </c>
      <c r="G149">
        <f>IF($AA149="","",IF(INDEX('Per Invoice'!G$2:G$601,$AA149)="","",INDEX('Per Invoice'!G$2:G$601,$AA149)))</f>
        <v/>
      </c>
      <c r="H149">
        <f>IF($AA149="","",IF(INDEX('Per Invoice'!H$2:H$601,$AA149)="","",INDEX('Per Invoice'!H$2:H$601,$AA149)))</f>
        <v/>
      </c>
      <c r="I149">
        <f>IF($AA149="","",IF(INDEX('Per Invoice'!I$2:I$601,$AA149)="","",INDEX('Per Invoice'!I$2:I$601,$AA149)))</f>
        <v/>
      </c>
      <c r="J149">
        <f>IF($AA149="","",IF(INDEX('Per Invoice'!J$2:J$601,$AA149)="","",INDEX('Per Invoice'!J$2:J$601,$AA149)))</f>
        <v/>
      </c>
      <c r="K149" s="7">
        <f>IF($AA149="","",IF(INDEX('Per Invoice'!K$2:K$601,$AA149)="","",INDEX('Per Invoice'!K$2:K$601,$AA149)))</f>
        <v/>
      </c>
      <c r="L149">
        <f>IF($AA149="","",IF(INDEX('Per Invoice'!L$2:L$601,$AA149)="","",INDEX('Per Invoice'!L$2:L$601,$AA149)))</f>
        <v/>
      </c>
      <c r="M149">
        <f>IF($AA149="","",IF(INDEX('Per Invoice'!M$2:M$601,$AA149)="","",INDEX('Per Invoice'!M$2:M$601,$AA149)))</f>
        <v/>
      </c>
      <c r="N149">
        <f>IF($AA149="","",IF(INDEX('Per Invoice'!N$2:N$601,$AA149)="","",INDEX('Per Invoice'!N$2:N$601,$AA149)))</f>
        <v/>
      </c>
      <c r="O149" s="7">
        <f>IF($AA149="","",IF(INDEX('Per Invoice'!O$2:O$601,$AA149)="","",INDEX('Per Invoice'!O$2:O$601,$AA149)))</f>
        <v/>
      </c>
      <c r="P149" s="7">
        <f>IF($AA149="","",IF(INDEX('Per Invoice'!P$2:P$601,$AA149)="","",INDEX('Per Invoice'!P$2:P$601,$AA149)))</f>
        <v/>
      </c>
      <c r="Q149">
        <f>IF($AA149="","",IF(INDEX('Per Invoice'!Q$2:Q$601,$AA149)="","",INDEX('Per Invoice'!Q$2:Q$601,$AA149)))</f>
        <v/>
      </c>
      <c r="R149" s="7">
        <f>IF($AA149="","",IF(INDEX('Per Invoice'!R$2:R$601,$AA149)="","",INDEX('Per Invoice'!R$2:R$601,$AA149)))</f>
        <v/>
      </c>
      <c r="S149" s="7">
        <f>IF($AA149="","",IF(INDEX('Per Invoice'!S$2:S$601,$AA149)="","",INDEX('Per Invoice'!S$2:S$601,$AA149)))</f>
        <v/>
      </c>
      <c r="T149">
        <f>IF($AA149="","",IF(INDEX('Per Invoice'!T$2:T$601,$AA149)="","",INDEX('Per Invoice'!T$2:T$601,$AA149)))</f>
        <v/>
      </c>
      <c r="U149" s="7">
        <f>IF($AA149="","",IF(INDEX('Per Invoice'!U$2:U$601,$AA149)="","",INDEX('Per Invoice'!U$2:U$601,$AA149)))</f>
        <v/>
      </c>
      <c r="V149" s="7">
        <f>IF($AA149="","",IF(INDEX('Per Invoice'!V$2:V$601,$AA149)="","",INDEX('Per Invoice'!V$2:V$601,$AA149)))</f>
        <v/>
      </c>
      <c r="W149" s="7">
        <f>IF($AA149="","",IF(INDEX('Per Invoice'!W$2:W$601,$AA149)="","",INDEX('Per Invoice'!W$2:W$601,$AA149)))</f>
        <v/>
      </c>
      <c r="X149" s="7">
        <f>IF($AA149="","",IF(INDEX('Per Invoice'!X$2:X$601,$AA149)="","",INDEX('Per Invoice'!X$2:X$601,$AA149)))</f>
        <v/>
      </c>
      <c r="Y149" s="7">
        <f>IF($AA149="","",IF(INDEX('Per Invoice'!Y$2:Y$601,$AA149)="","",INDEX('Per Invoice'!Y$2:Y$601,$AA149)))</f>
        <v/>
      </c>
      <c r="Z149" s="7">
        <f>IF($AA149="","",IF(INDEX('Per Invoice'!Z$2:Z$601,$AA149)="","",INDEX('Per Invoice'!Z$2:Z$601,$AA149)))</f>
        <v/>
      </c>
      <c r="AA149" s="16">
        <f>IFERROR(MATCH(Settings!$C$28&amp;"|"&amp;ROWS($AA$2:$AA149),'Per Invoice'!$AC$2:$AC$601,0),"")</f>
        <v/>
      </c>
    </row>
    <row r="150">
      <c r="A150">
        <f>IF($AA150="","",IF(INDEX('Per Invoice'!A$2:A$601,$AA150)="","",INDEX('Per Invoice'!A$2:A$601,$AA150)))</f>
        <v/>
      </c>
      <c r="B150">
        <f>IF($AA150="","",IF(INDEX('Per Invoice'!B$2:B$601,$AA150)="","",INDEX('Per Invoice'!B$2:B$601,$AA150)))</f>
        <v/>
      </c>
      <c r="C150">
        <f>IF($AA150="","",IF(INDEX('Per Invoice'!C$2:C$601,$AA150)="","",INDEX('Per Invoice'!C$2:C$601,$AA150)))</f>
        <v/>
      </c>
      <c r="D150">
        <f>IF($AA150="","",IF(INDEX('Per Invoice'!D$2:D$601,$AA150)="","",INDEX('Per Invoice'!D$2:D$601,$AA150)))</f>
        <v/>
      </c>
      <c r="E150" s="14">
        <f>IF($AA150="","",IF(INDEX('Per Invoice'!E$2:E$601,$AA150)="","",INDEX('Per Invoice'!E$2:E$601,$AA150)))</f>
        <v/>
      </c>
      <c r="F150">
        <f>IF($AA150="","",IF(INDEX('Per Invoice'!F$2:F$601,$AA150)="","",INDEX('Per Invoice'!F$2:F$601,$AA150)))</f>
        <v/>
      </c>
      <c r="G150">
        <f>IF($AA150="","",IF(INDEX('Per Invoice'!G$2:G$601,$AA150)="","",INDEX('Per Invoice'!G$2:G$601,$AA150)))</f>
        <v/>
      </c>
      <c r="H150">
        <f>IF($AA150="","",IF(INDEX('Per Invoice'!H$2:H$601,$AA150)="","",INDEX('Per Invoice'!H$2:H$601,$AA150)))</f>
        <v/>
      </c>
      <c r="I150">
        <f>IF($AA150="","",IF(INDEX('Per Invoice'!I$2:I$601,$AA150)="","",INDEX('Per Invoice'!I$2:I$601,$AA150)))</f>
        <v/>
      </c>
      <c r="J150">
        <f>IF($AA150="","",IF(INDEX('Per Invoice'!J$2:J$601,$AA150)="","",INDEX('Per Invoice'!J$2:J$601,$AA150)))</f>
        <v/>
      </c>
      <c r="K150" s="7">
        <f>IF($AA150="","",IF(INDEX('Per Invoice'!K$2:K$601,$AA150)="","",INDEX('Per Invoice'!K$2:K$601,$AA150)))</f>
        <v/>
      </c>
      <c r="L150">
        <f>IF($AA150="","",IF(INDEX('Per Invoice'!L$2:L$601,$AA150)="","",INDEX('Per Invoice'!L$2:L$601,$AA150)))</f>
        <v/>
      </c>
      <c r="M150">
        <f>IF($AA150="","",IF(INDEX('Per Invoice'!M$2:M$601,$AA150)="","",INDEX('Per Invoice'!M$2:M$601,$AA150)))</f>
        <v/>
      </c>
      <c r="N150">
        <f>IF($AA150="","",IF(INDEX('Per Invoice'!N$2:N$601,$AA150)="","",INDEX('Per Invoice'!N$2:N$601,$AA150)))</f>
        <v/>
      </c>
      <c r="O150" s="7">
        <f>IF($AA150="","",IF(INDEX('Per Invoice'!O$2:O$601,$AA150)="","",INDEX('Per Invoice'!O$2:O$601,$AA150)))</f>
        <v/>
      </c>
      <c r="P150" s="7">
        <f>IF($AA150="","",IF(INDEX('Per Invoice'!P$2:P$601,$AA150)="","",INDEX('Per Invoice'!P$2:P$601,$AA150)))</f>
        <v/>
      </c>
      <c r="Q150">
        <f>IF($AA150="","",IF(INDEX('Per Invoice'!Q$2:Q$601,$AA150)="","",INDEX('Per Invoice'!Q$2:Q$601,$AA150)))</f>
        <v/>
      </c>
      <c r="R150" s="7">
        <f>IF($AA150="","",IF(INDEX('Per Invoice'!R$2:R$601,$AA150)="","",INDEX('Per Invoice'!R$2:R$601,$AA150)))</f>
        <v/>
      </c>
      <c r="S150" s="7">
        <f>IF($AA150="","",IF(INDEX('Per Invoice'!S$2:S$601,$AA150)="","",INDEX('Per Invoice'!S$2:S$601,$AA150)))</f>
        <v/>
      </c>
      <c r="T150">
        <f>IF($AA150="","",IF(INDEX('Per Invoice'!T$2:T$601,$AA150)="","",INDEX('Per Invoice'!T$2:T$601,$AA150)))</f>
        <v/>
      </c>
      <c r="U150" s="7">
        <f>IF($AA150="","",IF(INDEX('Per Invoice'!U$2:U$601,$AA150)="","",INDEX('Per Invoice'!U$2:U$601,$AA150)))</f>
        <v/>
      </c>
      <c r="V150" s="7">
        <f>IF($AA150="","",IF(INDEX('Per Invoice'!V$2:V$601,$AA150)="","",INDEX('Per Invoice'!V$2:V$601,$AA150)))</f>
        <v/>
      </c>
      <c r="W150" s="7">
        <f>IF($AA150="","",IF(INDEX('Per Invoice'!W$2:W$601,$AA150)="","",INDEX('Per Invoice'!W$2:W$601,$AA150)))</f>
        <v/>
      </c>
      <c r="X150" s="7">
        <f>IF($AA150="","",IF(INDEX('Per Invoice'!X$2:X$601,$AA150)="","",INDEX('Per Invoice'!X$2:X$601,$AA150)))</f>
        <v/>
      </c>
      <c r="Y150" s="7">
        <f>IF($AA150="","",IF(INDEX('Per Invoice'!Y$2:Y$601,$AA150)="","",INDEX('Per Invoice'!Y$2:Y$601,$AA150)))</f>
        <v/>
      </c>
      <c r="Z150" s="7">
        <f>IF($AA150="","",IF(INDEX('Per Invoice'!Z$2:Z$601,$AA150)="","",INDEX('Per Invoice'!Z$2:Z$601,$AA150)))</f>
        <v/>
      </c>
      <c r="AA150" s="16">
        <f>IFERROR(MATCH(Settings!$C$28&amp;"|"&amp;ROWS($AA$2:$AA150),'Per Invoice'!$AC$2:$AC$601,0),"")</f>
        <v/>
      </c>
    </row>
    <row r="151">
      <c r="A151">
        <f>IF($AA151="","",IF(INDEX('Per Invoice'!A$2:A$601,$AA151)="","",INDEX('Per Invoice'!A$2:A$601,$AA151)))</f>
        <v/>
      </c>
      <c r="B151">
        <f>IF($AA151="","",IF(INDEX('Per Invoice'!B$2:B$601,$AA151)="","",INDEX('Per Invoice'!B$2:B$601,$AA151)))</f>
        <v/>
      </c>
      <c r="C151">
        <f>IF($AA151="","",IF(INDEX('Per Invoice'!C$2:C$601,$AA151)="","",INDEX('Per Invoice'!C$2:C$601,$AA151)))</f>
        <v/>
      </c>
      <c r="D151">
        <f>IF($AA151="","",IF(INDEX('Per Invoice'!D$2:D$601,$AA151)="","",INDEX('Per Invoice'!D$2:D$601,$AA151)))</f>
        <v/>
      </c>
      <c r="E151" s="14">
        <f>IF($AA151="","",IF(INDEX('Per Invoice'!E$2:E$601,$AA151)="","",INDEX('Per Invoice'!E$2:E$601,$AA151)))</f>
        <v/>
      </c>
      <c r="F151">
        <f>IF($AA151="","",IF(INDEX('Per Invoice'!F$2:F$601,$AA151)="","",INDEX('Per Invoice'!F$2:F$601,$AA151)))</f>
        <v/>
      </c>
      <c r="G151">
        <f>IF($AA151="","",IF(INDEX('Per Invoice'!G$2:G$601,$AA151)="","",INDEX('Per Invoice'!G$2:G$601,$AA151)))</f>
        <v/>
      </c>
      <c r="H151">
        <f>IF($AA151="","",IF(INDEX('Per Invoice'!H$2:H$601,$AA151)="","",INDEX('Per Invoice'!H$2:H$601,$AA151)))</f>
        <v/>
      </c>
      <c r="I151">
        <f>IF($AA151="","",IF(INDEX('Per Invoice'!I$2:I$601,$AA151)="","",INDEX('Per Invoice'!I$2:I$601,$AA151)))</f>
        <v/>
      </c>
      <c r="J151">
        <f>IF($AA151="","",IF(INDEX('Per Invoice'!J$2:J$601,$AA151)="","",INDEX('Per Invoice'!J$2:J$601,$AA151)))</f>
        <v/>
      </c>
      <c r="K151" s="7">
        <f>IF($AA151="","",IF(INDEX('Per Invoice'!K$2:K$601,$AA151)="","",INDEX('Per Invoice'!K$2:K$601,$AA151)))</f>
        <v/>
      </c>
      <c r="L151">
        <f>IF($AA151="","",IF(INDEX('Per Invoice'!L$2:L$601,$AA151)="","",INDEX('Per Invoice'!L$2:L$601,$AA151)))</f>
        <v/>
      </c>
      <c r="M151">
        <f>IF($AA151="","",IF(INDEX('Per Invoice'!M$2:M$601,$AA151)="","",INDEX('Per Invoice'!M$2:M$601,$AA151)))</f>
        <v/>
      </c>
      <c r="N151">
        <f>IF($AA151="","",IF(INDEX('Per Invoice'!N$2:N$601,$AA151)="","",INDEX('Per Invoice'!N$2:N$601,$AA151)))</f>
        <v/>
      </c>
      <c r="O151" s="7">
        <f>IF($AA151="","",IF(INDEX('Per Invoice'!O$2:O$601,$AA151)="","",INDEX('Per Invoice'!O$2:O$601,$AA151)))</f>
        <v/>
      </c>
      <c r="P151" s="7">
        <f>IF($AA151="","",IF(INDEX('Per Invoice'!P$2:P$601,$AA151)="","",INDEX('Per Invoice'!P$2:P$601,$AA151)))</f>
        <v/>
      </c>
      <c r="Q151">
        <f>IF($AA151="","",IF(INDEX('Per Invoice'!Q$2:Q$601,$AA151)="","",INDEX('Per Invoice'!Q$2:Q$601,$AA151)))</f>
        <v/>
      </c>
      <c r="R151" s="7">
        <f>IF($AA151="","",IF(INDEX('Per Invoice'!R$2:R$601,$AA151)="","",INDEX('Per Invoice'!R$2:R$601,$AA151)))</f>
        <v/>
      </c>
      <c r="S151" s="7">
        <f>IF($AA151="","",IF(INDEX('Per Invoice'!S$2:S$601,$AA151)="","",INDEX('Per Invoice'!S$2:S$601,$AA151)))</f>
        <v/>
      </c>
      <c r="T151">
        <f>IF($AA151="","",IF(INDEX('Per Invoice'!T$2:T$601,$AA151)="","",INDEX('Per Invoice'!T$2:T$601,$AA151)))</f>
        <v/>
      </c>
      <c r="U151" s="7">
        <f>IF($AA151="","",IF(INDEX('Per Invoice'!U$2:U$601,$AA151)="","",INDEX('Per Invoice'!U$2:U$601,$AA151)))</f>
        <v/>
      </c>
      <c r="V151" s="7">
        <f>IF($AA151="","",IF(INDEX('Per Invoice'!V$2:V$601,$AA151)="","",INDEX('Per Invoice'!V$2:V$601,$AA151)))</f>
        <v/>
      </c>
      <c r="W151" s="7">
        <f>IF($AA151="","",IF(INDEX('Per Invoice'!W$2:W$601,$AA151)="","",INDEX('Per Invoice'!W$2:W$601,$AA151)))</f>
        <v/>
      </c>
      <c r="X151" s="7">
        <f>IF($AA151="","",IF(INDEX('Per Invoice'!X$2:X$601,$AA151)="","",INDEX('Per Invoice'!X$2:X$601,$AA151)))</f>
        <v/>
      </c>
      <c r="Y151" s="7">
        <f>IF($AA151="","",IF(INDEX('Per Invoice'!Y$2:Y$601,$AA151)="","",INDEX('Per Invoice'!Y$2:Y$601,$AA151)))</f>
        <v/>
      </c>
      <c r="Z151" s="7">
        <f>IF($AA151="","",IF(INDEX('Per Invoice'!Z$2:Z$601,$AA151)="","",INDEX('Per Invoice'!Z$2:Z$601,$AA151)))</f>
        <v/>
      </c>
      <c r="AA151" s="16">
        <f>IFERROR(MATCH(Settings!$C$28&amp;"|"&amp;ROWS($AA$2:$AA151),'Per Invoice'!$AC$2:$AC$601,0),"")</f>
        <v/>
      </c>
    </row>
    <row r="152">
      <c r="A152">
        <f>IF($AA152="","",IF(INDEX('Per Invoice'!A$2:A$601,$AA152)="","",INDEX('Per Invoice'!A$2:A$601,$AA152)))</f>
        <v/>
      </c>
      <c r="B152">
        <f>IF($AA152="","",IF(INDEX('Per Invoice'!B$2:B$601,$AA152)="","",INDEX('Per Invoice'!B$2:B$601,$AA152)))</f>
        <v/>
      </c>
      <c r="C152">
        <f>IF($AA152="","",IF(INDEX('Per Invoice'!C$2:C$601,$AA152)="","",INDEX('Per Invoice'!C$2:C$601,$AA152)))</f>
        <v/>
      </c>
      <c r="D152">
        <f>IF($AA152="","",IF(INDEX('Per Invoice'!D$2:D$601,$AA152)="","",INDEX('Per Invoice'!D$2:D$601,$AA152)))</f>
        <v/>
      </c>
      <c r="E152" s="14">
        <f>IF($AA152="","",IF(INDEX('Per Invoice'!E$2:E$601,$AA152)="","",INDEX('Per Invoice'!E$2:E$601,$AA152)))</f>
        <v/>
      </c>
      <c r="F152">
        <f>IF($AA152="","",IF(INDEX('Per Invoice'!F$2:F$601,$AA152)="","",INDEX('Per Invoice'!F$2:F$601,$AA152)))</f>
        <v/>
      </c>
      <c r="G152">
        <f>IF($AA152="","",IF(INDEX('Per Invoice'!G$2:G$601,$AA152)="","",INDEX('Per Invoice'!G$2:G$601,$AA152)))</f>
        <v/>
      </c>
      <c r="H152">
        <f>IF($AA152="","",IF(INDEX('Per Invoice'!H$2:H$601,$AA152)="","",INDEX('Per Invoice'!H$2:H$601,$AA152)))</f>
        <v/>
      </c>
      <c r="I152">
        <f>IF($AA152="","",IF(INDEX('Per Invoice'!I$2:I$601,$AA152)="","",INDEX('Per Invoice'!I$2:I$601,$AA152)))</f>
        <v/>
      </c>
      <c r="J152">
        <f>IF($AA152="","",IF(INDEX('Per Invoice'!J$2:J$601,$AA152)="","",INDEX('Per Invoice'!J$2:J$601,$AA152)))</f>
        <v/>
      </c>
      <c r="K152" s="7">
        <f>IF($AA152="","",IF(INDEX('Per Invoice'!K$2:K$601,$AA152)="","",INDEX('Per Invoice'!K$2:K$601,$AA152)))</f>
        <v/>
      </c>
      <c r="L152">
        <f>IF($AA152="","",IF(INDEX('Per Invoice'!L$2:L$601,$AA152)="","",INDEX('Per Invoice'!L$2:L$601,$AA152)))</f>
        <v/>
      </c>
      <c r="M152">
        <f>IF($AA152="","",IF(INDEX('Per Invoice'!M$2:M$601,$AA152)="","",INDEX('Per Invoice'!M$2:M$601,$AA152)))</f>
        <v/>
      </c>
      <c r="N152">
        <f>IF($AA152="","",IF(INDEX('Per Invoice'!N$2:N$601,$AA152)="","",INDEX('Per Invoice'!N$2:N$601,$AA152)))</f>
        <v/>
      </c>
      <c r="O152" s="7">
        <f>IF($AA152="","",IF(INDEX('Per Invoice'!O$2:O$601,$AA152)="","",INDEX('Per Invoice'!O$2:O$601,$AA152)))</f>
        <v/>
      </c>
      <c r="P152" s="7">
        <f>IF($AA152="","",IF(INDEX('Per Invoice'!P$2:P$601,$AA152)="","",INDEX('Per Invoice'!P$2:P$601,$AA152)))</f>
        <v/>
      </c>
      <c r="Q152">
        <f>IF($AA152="","",IF(INDEX('Per Invoice'!Q$2:Q$601,$AA152)="","",INDEX('Per Invoice'!Q$2:Q$601,$AA152)))</f>
        <v/>
      </c>
      <c r="R152" s="7">
        <f>IF($AA152="","",IF(INDEX('Per Invoice'!R$2:R$601,$AA152)="","",INDEX('Per Invoice'!R$2:R$601,$AA152)))</f>
        <v/>
      </c>
      <c r="S152" s="7">
        <f>IF($AA152="","",IF(INDEX('Per Invoice'!S$2:S$601,$AA152)="","",INDEX('Per Invoice'!S$2:S$601,$AA152)))</f>
        <v/>
      </c>
      <c r="T152">
        <f>IF($AA152="","",IF(INDEX('Per Invoice'!T$2:T$601,$AA152)="","",INDEX('Per Invoice'!T$2:T$601,$AA152)))</f>
        <v/>
      </c>
      <c r="U152" s="7">
        <f>IF($AA152="","",IF(INDEX('Per Invoice'!U$2:U$601,$AA152)="","",INDEX('Per Invoice'!U$2:U$601,$AA152)))</f>
        <v/>
      </c>
      <c r="V152" s="7">
        <f>IF($AA152="","",IF(INDEX('Per Invoice'!V$2:V$601,$AA152)="","",INDEX('Per Invoice'!V$2:V$601,$AA152)))</f>
        <v/>
      </c>
      <c r="W152" s="7">
        <f>IF($AA152="","",IF(INDEX('Per Invoice'!W$2:W$601,$AA152)="","",INDEX('Per Invoice'!W$2:W$601,$AA152)))</f>
        <v/>
      </c>
      <c r="X152" s="7">
        <f>IF($AA152="","",IF(INDEX('Per Invoice'!X$2:X$601,$AA152)="","",INDEX('Per Invoice'!X$2:X$601,$AA152)))</f>
        <v/>
      </c>
      <c r="Y152" s="7">
        <f>IF($AA152="","",IF(INDEX('Per Invoice'!Y$2:Y$601,$AA152)="","",INDEX('Per Invoice'!Y$2:Y$601,$AA152)))</f>
        <v/>
      </c>
      <c r="Z152" s="7">
        <f>IF($AA152="","",IF(INDEX('Per Invoice'!Z$2:Z$601,$AA152)="","",INDEX('Per Invoice'!Z$2:Z$601,$AA152)))</f>
        <v/>
      </c>
      <c r="AA152" s="16">
        <f>IFERROR(MATCH(Settings!$C$28&amp;"|"&amp;ROWS($AA$2:$AA152),'Per Invoice'!$AC$2:$AC$601,0),"")</f>
        <v/>
      </c>
    </row>
    <row r="153">
      <c r="A153">
        <f>IF($AA153="","",IF(INDEX('Per Invoice'!A$2:A$601,$AA153)="","",INDEX('Per Invoice'!A$2:A$601,$AA153)))</f>
        <v/>
      </c>
      <c r="B153">
        <f>IF($AA153="","",IF(INDEX('Per Invoice'!B$2:B$601,$AA153)="","",INDEX('Per Invoice'!B$2:B$601,$AA153)))</f>
        <v/>
      </c>
      <c r="C153">
        <f>IF($AA153="","",IF(INDEX('Per Invoice'!C$2:C$601,$AA153)="","",INDEX('Per Invoice'!C$2:C$601,$AA153)))</f>
        <v/>
      </c>
      <c r="D153">
        <f>IF($AA153="","",IF(INDEX('Per Invoice'!D$2:D$601,$AA153)="","",INDEX('Per Invoice'!D$2:D$601,$AA153)))</f>
        <v/>
      </c>
      <c r="E153" s="14">
        <f>IF($AA153="","",IF(INDEX('Per Invoice'!E$2:E$601,$AA153)="","",INDEX('Per Invoice'!E$2:E$601,$AA153)))</f>
        <v/>
      </c>
      <c r="F153">
        <f>IF($AA153="","",IF(INDEX('Per Invoice'!F$2:F$601,$AA153)="","",INDEX('Per Invoice'!F$2:F$601,$AA153)))</f>
        <v/>
      </c>
      <c r="G153">
        <f>IF($AA153="","",IF(INDEX('Per Invoice'!G$2:G$601,$AA153)="","",INDEX('Per Invoice'!G$2:G$601,$AA153)))</f>
        <v/>
      </c>
      <c r="H153">
        <f>IF($AA153="","",IF(INDEX('Per Invoice'!H$2:H$601,$AA153)="","",INDEX('Per Invoice'!H$2:H$601,$AA153)))</f>
        <v/>
      </c>
      <c r="I153">
        <f>IF($AA153="","",IF(INDEX('Per Invoice'!I$2:I$601,$AA153)="","",INDEX('Per Invoice'!I$2:I$601,$AA153)))</f>
        <v/>
      </c>
      <c r="J153">
        <f>IF($AA153="","",IF(INDEX('Per Invoice'!J$2:J$601,$AA153)="","",INDEX('Per Invoice'!J$2:J$601,$AA153)))</f>
        <v/>
      </c>
      <c r="K153" s="7">
        <f>IF($AA153="","",IF(INDEX('Per Invoice'!K$2:K$601,$AA153)="","",INDEX('Per Invoice'!K$2:K$601,$AA153)))</f>
        <v/>
      </c>
      <c r="L153">
        <f>IF($AA153="","",IF(INDEX('Per Invoice'!L$2:L$601,$AA153)="","",INDEX('Per Invoice'!L$2:L$601,$AA153)))</f>
        <v/>
      </c>
      <c r="M153">
        <f>IF($AA153="","",IF(INDEX('Per Invoice'!M$2:M$601,$AA153)="","",INDEX('Per Invoice'!M$2:M$601,$AA153)))</f>
        <v/>
      </c>
      <c r="N153">
        <f>IF($AA153="","",IF(INDEX('Per Invoice'!N$2:N$601,$AA153)="","",INDEX('Per Invoice'!N$2:N$601,$AA153)))</f>
        <v/>
      </c>
      <c r="O153" s="7">
        <f>IF($AA153="","",IF(INDEX('Per Invoice'!O$2:O$601,$AA153)="","",INDEX('Per Invoice'!O$2:O$601,$AA153)))</f>
        <v/>
      </c>
      <c r="P153" s="7">
        <f>IF($AA153="","",IF(INDEX('Per Invoice'!P$2:P$601,$AA153)="","",INDEX('Per Invoice'!P$2:P$601,$AA153)))</f>
        <v/>
      </c>
      <c r="Q153">
        <f>IF($AA153="","",IF(INDEX('Per Invoice'!Q$2:Q$601,$AA153)="","",INDEX('Per Invoice'!Q$2:Q$601,$AA153)))</f>
        <v/>
      </c>
      <c r="R153" s="7">
        <f>IF($AA153="","",IF(INDEX('Per Invoice'!R$2:R$601,$AA153)="","",INDEX('Per Invoice'!R$2:R$601,$AA153)))</f>
        <v/>
      </c>
      <c r="S153" s="7">
        <f>IF($AA153="","",IF(INDEX('Per Invoice'!S$2:S$601,$AA153)="","",INDEX('Per Invoice'!S$2:S$601,$AA153)))</f>
        <v/>
      </c>
      <c r="T153">
        <f>IF($AA153="","",IF(INDEX('Per Invoice'!T$2:T$601,$AA153)="","",INDEX('Per Invoice'!T$2:T$601,$AA153)))</f>
        <v/>
      </c>
      <c r="U153" s="7">
        <f>IF($AA153="","",IF(INDEX('Per Invoice'!U$2:U$601,$AA153)="","",INDEX('Per Invoice'!U$2:U$601,$AA153)))</f>
        <v/>
      </c>
      <c r="V153" s="7">
        <f>IF($AA153="","",IF(INDEX('Per Invoice'!V$2:V$601,$AA153)="","",INDEX('Per Invoice'!V$2:V$601,$AA153)))</f>
        <v/>
      </c>
      <c r="W153" s="7">
        <f>IF($AA153="","",IF(INDEX('Per Invoice'!W$2:W$601,$AA153)="","",INDEX('Per Invoice'!W$2:W$601,$AA153)))</f>
        <v/>
      </c>
      <c r="X153" s="7">
        <f>IF($AA153="","",IF(INDEX('Per Invoice'!X$2:X$601,$AA153)="","",INDEX('Per Invoice'!X$2:X$601,$AA153)))</f>
        <v/>
      </c>
      <c r="Y153" s="7">
        <f>IF($AA153="","",IF(INDEX('Per Invoice'!Y$2:Y$601,$AA153)="","",INDEX('Per Invoice'!Y$2:Y$601,$AA153)))</f>
        <v/>
      </c>
      <c r="Z153" s="7">
        <f>IF($AA153="","",IF(INDEX('Per Invoice'!Z$2:Z$601,$AA153)="","",INDEX('Per Invoice'!Z$2:Z$601,$AA153)))</f>
        <v/>
      </c>
      <c r="AA153" s="16">
        <f>IFERROR(MATCH(Settings!$C$28&amp;"|"&amp;ROWS($AA$2:$AA153),'Per Invoice'!$AC$2:$AC$601,0),"")</f>
        <v/>
      </c>
    </row>
    <row r="154">
      <c r="A154">
        <f>IF($AA154="","",IF(INDEX('Per Invoice'!A$2:A$601,$AA154)="","",INDEX('Per Invoice'!A$2:A$601,$AA154)))</f>
        <v/>
      </c>
      <c r="B154">
        <f>IF($AA154="","",IF(INDEX('Per Invoice'!B$2:B$601,$AA154)="","",INDEX('Per Invoice'!B$2:B$601,$AA154)))</f>
        <v/>
      </c>
      <c r="C154">
        <f>IF($AA154="","",IF(INDEX('Per Invoice'!C$2:C$601,$AA154)="","",INDEX('Per Invoice'!C$2:C$601,$AA154)))</f>
        <v/>
      </c>
      <c r="D154">
        <f>IF($AA154="","",IF(INDEX('Per Invoice'!D$2:D$601,$AA154)="","",INDEX('Per Invoice'!D$2:D$601,$AA154)))</f>
        <v/>
      </c>
      <c r="E154" s="14">
        <f>IF($AA154="","",IF(INDEX('Per Invoice'!E$2:E$601,$AA154)="","",INDEX('Per Invoice'!E$2:E$601,$AA154)))</f>
        <v/>
      </c>
      <c r="F154">
        <f>IF($AA154="","",IF(INDEX('Per Invoice'!F$2:F$601,$AA154)="","",INDEX('Per Invoice'!F$2:F$601,$AA154)))</f>
        <v/>
      </c>
      <c r="G154">
        <f>IF($AA154="","",IF(INDEX('Per Invoice'!G$2:G$601,$AA154)="","",INDEX('Per Invoice'!G$2:G$601,$AA154)))</f>
        <v/>
      </c>
      <c r="H154">
        <f>IF($AA154="","",IF(INDEX('Per Invoice'!H$2:H$601,$AA154)="","",INDEX('Per Invoice'!H$2:H$601,$AA154)))</f>
        <v/>
      </c>
      <c r="I154">
        <f>IF($AA154="","",IF(INDEX('Per Invoice'!I$2:I$601,$AA154)="","",INDEX('Per Invoice'!I$2:I$601,$AA154)))</f>
        <v/>
      </c>
      <c r="J154">
        <f>IF($AA154="","",IF(INDEX('Per Invoice'!J$2:J$601,$AA154)="","",INDEX('Per Invoice'!J$2:J$601,$AA154)))</f>
        <v/>
      </c>
      <c r="K154" s="7">
        <f>IF($AA154="","",IF(INDEX('Per Invoice'!K$2:K$601,$AA154)="","",INDEX('Per Invoice'!K$2:K$601,$AA154)))</f>
        <v/>
      </c>
      <c r="L154">
        <f>IF($AA154="","",IF(INDEX('Per Invoice'!L$2:L$601,$AA154)="","",INDEX('Per Invoice'!L$2:L$601,$AA154)))</f>
        <v/>
      </c>
      <c r="M154">
        <f>IF($AA154="","",IF(INDEX('Per Invoice'!M$2:M$601,$AA154)="","",INDEX('Per Invoice'!M$2:M$601,$AA154)))</f>
        <v/>
      </c>
      <c r="N154">
        <f>IF($AA154="","",IF(INDEX('Per Invoice'!N$2:N$601,$AA154)="","",INDEX('Per Invoice'!N$2:N$601,$AA154)))</f>
        <v/>
      </c>
      <c r="O154" s="7">
        <f>IF($AA154="","",IF(INDEX('Per Invoice'!O$2:O$601,$AA154)="","",INDEX('Per Invoice'!O$2:O$601,$AA154)))</f>
        <v/>
      </c>
      <c r="P154" s="7">
        <f>IF($AA154="","",IF(INDEX('Per Invoice'!P$2:P$601,$AA154)="","",INDEX('Per Invoice'!P$2:P$601,$AA154)))</f>
        <v/>
      </c>
      <c r="Q154">
        <f>IF($AA154="","",IF(INDEX('Per Invoice'!Q$2:Q$601,$AA154)="","",INDEX('Per Invoice'!Q$2:Q$601,$AA154)))</f>
        <v/>
      </c>
      <c r="R154" s="7">
        <f>IF($AA154="","",IF(INDEX('Per Invoice'!R$2:R$601,$AA154)="","",INDEX('Per Invoice'!R$2:R$601,$AA154)))</f>
        <v/>
      </c>
      <c r="S154" s="7">
        <f>IF($AA154="","",IF(INDEX('Per Invoice'!S$2:S$601,$AA154)="","",INDEX('Per Invoice'!S$2:S$601,$AA154)))</f>
        <v/>
      </c>
      <c r="T154">
        <f>IF($AA154="","",IF(INDEX('Per Invoice'!T$2:T$601,$AA154)="","",INDEX('Per Invoice'!T$2:T$601,$AA154)))</f>
        <v/>
      </c>
      <c r="U154" s="7">
        <f>IF($AA154="","",IF(INDEX('Per Invoice'!U$2:U$601,$AA154)="","",INDEX('Per Invoice'!U$2:U$601,$AA154)))</f>
        <v/>
      </c>
      <c r="V154" s="7">
        <f>IF($AA154="","",IF(INDEX('Per Invoice'!V$2:V$601,$AA154)="","",INDEX('Per Invoice'!V$2:V$601,$AA154)))</f>
        <v/>
      </c>
      <c r="W154" s="7">
        <f>IF($AA154="","",IF(INDEX('Per Invoice'!W$2:W$601,$AA154)="","",INDEX('Per Invoice'!W$2:W$601,$AA154)))</f>
        <v/>
      </c>
      <c r="X154" s="7">
        <f>IF($AA154="","",IF(INDEX('Per Invoice'!X$2:X$601,$AA154)="","",INDEX('Per Invoice'!X$2:X$601,$AA154)))</f>
        <v/>
      </c>
      <c r="Y154" s="7">
        <f>IF($AA154="","",IF(INDEX('Per Invoice'!Y$2:Y$601,$AA154)="","",INDEX('Per Invoice'!Y$2:Y$601,$AA154)))</f>
        <v/>
      </c>
      <c r="Z154" s="7">
        <f>IF($AA154="","",IF(INDEX('Per Invoice'!Z$2:Z$601,$AA154)="","",INDEX('Per Invoice'!Z$2:Z$601,$AA154)))</f>
        <v/>
      </c>
      <c r="AA154" s="16">
        <f>IFERROR(MATCH(Settings!$C$28&amp;"|"&amp;ROWS($AA$2:$AA154),'Per Invoice'!$AC$2:$AC$601,0),"")</f>
        <v/>
      </c>
    </row>
    <row r="155">
      <c r="A155">
        <f>IF($AA155="","",IF(INDEX('Per Invoice'!A$2:A$601,$AA155)="","",INDEX('Per Invoice'!A$2:A$601,$AA155)))</f>
        <v/>
      </c>
      <c r="B155">
        <f>IF($AA155="","",IF(INDEX('Per Invoice'!B$2:B$601,$AA155)="","",INDEX('Per Invoice'!B$2:B$601,$AA155)))</f>
        <v/>
      </c>
      <c r="C155">
        <f>IF($AA155="","",IF(INDEX('Per Invoice'!C$2:C$601,$AA155)="","",INDEX('Per Invoice'!C$2:C$601,$AA155)))</f>
        <v/>
      </c>
      <c r="D155">
        <f>IF($AA155="","",IF(INDEX('Per Invoice'!D$2:D$601,$AA155)="","",INDEX('Per Invoice'!D$2:D$601,$AA155)))</f>
        <v/>
      </c>
      <c r="E155" s="14">
        <f>IF($AA155="","",IF(INDEX('Per Invoice'!E$2:E$601,$AA155)="","",INDEX('Per Invoice'!E$2:E$601,$AA155)))</f>
        <v/>
      </c>
      <c r="F155">
        <f>IF($AA155="","",IF(INDEX('Per Invoice'!F$2:F$601,$AA155)="","",INDEX('Per Invoice'!F$2:F$601,$AA155)))</f>
        <v/>
      </c>
      <c r="G155">
        <f>IF($AA155="","",IF(INDEX('Per Invoice'!G$2:G$601,$AA155)="","",INDEX('Per Invoice'!G$2:G$601,$AA155)))</f>
        <v/>
      </c>
      <c r="H155">
        <f>IF($AA155="","",IF(INDEX('Per Invoice'!H$2:H$601,$AA155)="","",INDEX('Per Invoice'!H$2:H$601,$AA155)))</f>
        <v/>
      </c>
      <c r="I155">
        <f>IF($AA155="","",IF(INDEX('Per Invoice'!I$2:I$601,$AA155)="","",INDEX('Per Invoice'!I$2:I$601,$AA155)))</f>
        <v/>
      </c>
      <c r="J155">
        <f>IF($AA155="","",IF(INDEX('Per Invoice'!J$2:J$601,$AA155)="","",INDEX('Per Invoice'!J$2:J$601,$AA155)))</f>
        <v/>
      </c>
      <c r="K155" s="7">
        <f>IF($AA155="","",IF(INDEX('Per Invoice'!K$2:K$601,$AA155)="","",INDEX('Per Invoice'!K$2:K$601,$AA155)))</f>
        <v/>
      </c>
      <c r="L155">
        <f>IF($AA155="","",IF(INDEX('Per Invoice'!L$2:L$601,$AA155)="","",INDEX('Per Invoice'!L$2:L$601,$AA155)))</f>
        <v/>
      </c>
      <c r="M155">
        <f>IF($AA155="","",IF(INDEX('Per Invoice'!M$2:M$601,$AA155)="","",INDEX('Per Invoice'!M$2:M$601,$AA155)))</f>
        <v/>
      </c>
      <c r="N155">
        <f>IF($AA155="","",IF(INDEX('Per Invoice'!N$2:N$601,$AA155)="","",INDEX('Per Invoice'!N$2:N$601,$AA155)))</f>
        <v/>
      </c>
      <c r="O155" s="7">
        <f>IF($AA155="","",IF(INDEX('Per Invoice'!O$2:O$601,$AA155)="","",INDEX('Per Invoice'!O$2:O$601,$AA155)))</f>
        <v/>
      </c>
      <c r="P155" s="7">
        <f>IF($AA155="","",IF(INDEX('Per Invoice'!P$2:P$601,$AA155)="","",INDEX('Per Invoice'!P$2:P$601,$AA155)))</f>
        <v/>
      </c>
      <c r="Q155">
        <f>IF($AA155="","",IF(INDEX('Per Invoice'!Q$2:Q$601,$AA155)="","",INDEX('Per Invoice'!Q$2:Q$601,$AA155)))</f>
        <v/>
      </c>
      <c r="R155" s="7">
        <f>IF($AA155="","",IF(INDEX('Per Invoice'!R$2:R$601,$AA155)="","",INDEX('Per Invoice'!R$2:R$601,$AA155)))</f>
        <v/>
      </c>
      <c r="S155" s="7">
        <f>IF($AA155="","",IF(INDEX('Per Invoice'!S$2:S$601,$AA155)="","",INDEX('Per Invoice'!S$2:S$601,$AA155)))</f>
        <v/>
      </c>
      <c r="T155">
        <f>IF($AA155="","",IF(INDEX('Per Invoice'!T$2:T$601,$AA155)="","",INDEX('Per Invoice'!T$2:T$601,$AA155)))</f>
        <v/>
      </c>
      <c r="U155" s="7">
        <f>IF($AA155="","",IF(INDEX('Per Invoice'!U$2:U$601,$AA155)="","",INDEX('Per Invoice'!U$2:U$601,$AA155)))</f>
        <v/>
      </c>
      <c r="V155" s="7">
        <f>IF($AA155="","",IF(INDEX('Per Invoice'!V$2:V$601,$AA155)="","",INDEX('Per Invoice'!V$2:V$601,$AA155)))</f>
        <v/>
      </c>
      <c r="W155" s="7">
        <f>IF($AA155="","",IF(INDEX('Per Invoice'!W$2:W$601,$AA155)="","",INDEX('Per Invoice'!W$2:W$601,$AA155)))</f>
        <v/>
      </c>
      <c r="X155" s="7">
        <f>IF($AA155="","",IF(INDEX('Per Invoice'!X$2:X$601,$AA155)="","",INDEX('Per Invoice'!X$2:X$601,$AA155)))</f>
        <v/>
      </c>
      <c r="Y155" s="7">
        <f>IF($AA155="","",IF(INDEX('Per Invoice'!Y$2:Y$601,$AA155)="","",INDEX('Per Invoice'!Y$2:Y$601,$AA155)))</f>
        <v/>
      </c>
      <c r="Z155" s="7">
        <f>IF($AA155="","",IF(INDEX('Per Invoice'!Z$2:Z$601,$AA155)="","",INDEX('Per Invoice'!Z$2:Z$601,$AA155)))</f>
        <v/>
      </c>
      <c r="AA155" s="16">
        <f>IFERROR(MATCH(Settings!$C$28&amp;"|"&amp;ROWS($AA$2:$AA155),'Per Invoice'!$AC$2:$AC$601,0),"")</f>
        <v/>
      </c>
    </row>
    <row r="156">
      <c r="A156">
        <f>IF($AA156="","",IF(INDEX('Per Invoice'!A$2:A$601,$AA156)="","",INDEX('Per Invoice'!A$2:A$601,$AA156)))</f>
        <v/>
      </c>
      <c r="B156">
        <f>IF($AA156="","",IF(INDEX('Per Invoice'!B$2:B$601,$AA156)="","",INDEX('Per Invoice'!B$2:B$601,$AA156)))</f>
        <v/>
      </c>
      <c r="C156">
        <f>IF($AA156="","",IF(INDEX('Per Invoice'!C$2:C$601,$AA156)="","",INDEX('Per Invoice'!C$2:C$601,$AA156)))</f>
        <v/>
      </c>
      <c r="D156">
        <f>IF($AA156="","",IF(INDEX('Per Invoice'!D$2:D$601,$AA156)="","",INDEX('Per Invoice'!D$2:D$601,$AA156)))</f>
        <v/>
      </c>
      <c r="E156" s="14">
        <f>IF($AA156="","",IF(INDEX('Per Invoice'!E$2:E$601,$AA156)="","",INDEX('Per Invoice'!E$2:E$601,$AA156)))</f>
        <v/>
      </c>
      <c r="F156">
        <f>IF($AA156="","",IF(INDEX('Per Invoice'!F$2:F$601,$AA156)="","",INDEX('Per Invoice'!F$2:F$601,$AA156)))</f>
        <v/>
      </c>
      <c r="G156">
        <f>IF($AA156="","",IF(INDEX('Per Invoice'!G$2:G$601,$AA156)="","",INDEX('Per Invoice'!G$2:G$601,$AA156)))</f>
        <v/>
      </c>
      <c r="H156">
        <f>IF($AA156="","",IF(INDEX('Per Invoice'!H$2:H$601,$AA156)="","",INDEX('Per Invoice'!H$2:H$601,$AA156)))</f>
        <v/>
      </c>
      <c r="I156">
        <f>IF($AA156="","",IF(INDEX('Per Invoice'!I$2:I$601,$AA156)="","",INDEX('Per Invoice'!I$2:I$601,$AA156)))</f>
        <v/>
      </c>
      <c r="J156">
        <f>IF($AA156="","",IF(INDEX('Per Invoice'!J$2:J$601,$AA156)="","",INDEX('Per Invoice'!J$2:J$601,$AA156)))</f>
        <v/>
      </c>
      <c r="K156" s="7">
        <f>IF($AA156="","",IF(INDEX('Per Invoice'!K$2:K$601,$AA156)="","",INDEX('Per Invoice'!K$2:K$601,$AA156)))</f>
        <v/>
      </c>
      <c r="L156">
        <f>IF($AA156="","",IF(INDEX('Per Invoice'!L$2:L$601,$AA156)="","",INDEX('Per Invoice'!L$2:L$601,$AA156)))</f>
        <v/>
      </c>
      <c r="M156">
        <f>IF($AA156="","",IF(INDEX('Per Invoice'!M$2:M$601,$AA156)="","",INDEX('Per Invoice'!M$2:M$601,$AA156)))</f>
        <v/>
      </c>
      <c r="N156">
        <f>IF($AA156="","",IF(INDEX('Per Invoice'!N$2:N$601,$AA156)="","",INDEX('Per Invoice'!N$2:N$601,$AA156)))</f>
        <v/>
      </c>
      <c r="O156" s="7">
        <f>IF($AA156="","",IF(INDEX('Per Invoice'!O$2:O$601,$AA156)="","",INDEX('Per Invoice'!O$2:O$601,$AA156)))</f>
        <v/>
      </c>
      <c r="P156" s="7">
        <f>IF($AA156="","",IF(INDEX('Per Invoice'!P$2:P$601,$AA156)="","",INDEX('Per Invoice'!P$2:P$601,$AA156)))</f>
        <v/>
      </c>
      <c r="Q156">
        <f>IF($AA156="","",IF(INDEX('Per Invoice'!Q$2:Q$601,$AA156)="","",INDEX('Per Invoice'!Q$2:Q$601,$AA156)))</f>
        <v/>
      </c>
      <c r="R156" s="7">
        <f>IF($AA156="","",IF(INDEX('Per Invoice'!R$2:R$601,$AA156)="","",INDEX('Per Invoice'!R$2:R$601,$AA156)))</f>
        <v/>
      </c>
      <c r="S156" s="7">
        <f>IF($AA156="","",IF(INDEX('Per Invoice'!S$2:S$601,$AA156)="","",INDEX('Per Invoice'!S$2:S$601,$AA156)))</f>
        <v/>
      </c>
      <c r="T156">
        <f>IF($AA156="","",IF(INDEX('Per Invoice'!T$2:T$601,$AA156)="","",INDEX('Per Invoice'!T$2:T$601,$AA156)))</f>
        <v/>
      </c>
      <c r="U156" s="7">
        <f>IF($AA156="","",IF(INDEX('Per Invoice'!U$2:U$601,$AA156)="","",INDEX('Per Invoice'!U$2:U$601,$AA156)))</f>
        <v/>
      </c>
      <c r="V156" s="7">
        <f>IF($AA156="","",IF(INDEX('Per Invoice'!V$2:V$601,$AA156)="","",INDEX('Per Invoice'!V$2:V$601,$AA156)))</f>
        <v/>
      </c>
      <c r="W156" s="7">
        <f>IF($AA156="","",IF(INDEX('Per Invoice'!W$2:W$601,$AA156)="","",INDEX('Per Invoice'!W$2:W$601,$AA156)))</f>
        <v/>
      </c>
      <c r="X156" s="7">
        <f>IF($AA156="","",IF(INDEX('Per Invoice'!X$2:X$601,$AA156)="","",INDEX('Per Invoice'!X$2:X$601,$AA156)))</f>
        <v/>
      </c>
      <c r="Y156" s="7">
        <f>IF($AA156="","",IF(INDEX('Per Invoice'!Y$2:Y$601,$AA156)="","",INDEX('Per Invoice'!Y$2:Y$601,$AA156)))</f>
        <v/>
      </c>
      <c r="Z156" s="7">
        <f>IF($AA156="","",IF(INDEX('Per Invoice'!Z$2:Z$601,$AA156)="","",INDEX('Per Invoice'!Z$2:Z$601,$AA156)))</f>
        <v/>
      </c>
      <c r="AA156" s="16">
        <f>IFERROR(MATCH(Settings!$C$28&amp;"|"&amp;ROWS($AA$2:$AA156),'Per Invoice'!$AC$2:$AC$601,0),"")</f>
        <v/>
      </c>
    </row>
    <row r="157">
      <c r="A157">
        <f>IF($AA157="","",IF(INDEX('Per Invoice'!A$2:A$601,$AA157)="","",INDEX('Per Invoice'!A$2:A$601,$AA157)))</f>
        <v/>
      </c>
      <c r="B157">
        <f>IF($AA157="","",IF(INDEX('Per Invoice'!B$2:B$601,$AA157)="","",INDEX('Per Invoice'!B$2:B$601,$AA157)))</f>
        <v/>
      </c>
      <c r="C157">
        <f>IF($AA157="","",IF(INDEX('Per Invoice'!C$2:C$601,$AA157)="","",INDEX('Per Invoice'!C$2:C$601,$AA157)))</f>
        <v/>
      </c>
      <c r="D157">
        <f>IF($AA157="","",IF(INDEX('Per Invoice'!D$2:D$601,$AA157)="","",INDEX('Per Invoice'!D$2:D$601,$AA157)))</f>
        <v/>
      </c>
      <c r="E157" s="14">
        <f>IF($AA157="","",IF(INDEX('Per Invoice'!E$2:E$601,$AA157)="","",INDEX('Per Invoice'!E$2:E$601,$AA157)))</f>
        <v/>
      </c>
      <c r="F157">
        <f>IF($AA157="","",IF(INDEX('Per Invoice'!F$2:F$601,$AA157)="","",INDEX('Per Invoice'!F$2:F$601,$AA157)))</f>
        <v/>
      </c>
      <c r="G157">
        <f>IF($AA157="","",IF(INDEX('Per Invoice'!G$2:G$601,$AA157)="","",INDEX('Per Invoice'!G$2:G$601,$AA157)))</f>
        <v/>
      </c>
      <c r="H157">
        <f>IF($AA157="","",IF(INDEX('Per Invoice'!H$2:H$601,$AA157)="","",INDEX('Per Invoice'!H$2:H$601,$AA157)))</f>
        <v/>
      </c>
      <c r="I157">
        <f>IF($AA157="","",IF(INDEX('Per Invoice'!I$2:I$601,$AA157)="","",INDEX('Per Invoice'!I$2:I$601,$AA157)))</f>
        <v/>
      </c>
      <c r="J157">
        <f>IF($AA157="","",IF(INDEX('Per Invoice'!J$2:J$601,$AA157)="","",INDEX('Per Invoice'!J$2:J$601,$AA157)))</f>
        <v/>
      </c>
      <c r="K157" s="7">
        <f>IF($AA157="","",IF(INDEX('Per Invoice'!K$2:K$601,$AA157)="","",INDEX('Per Invoice'!K$2:K$601,$AA157)))</f>
        <v/>
      </c>
      <c r="L157">
        <f>IF($AA157="","",IF(INDEX('Per Invoice'!L$2:L$601,$AA157)="","",INDEX('Per Invoice'!L$2:L$601,$AA157)))</f>
        <v/>
      </c>
      <c r="M157">
        <f>IF($AA157="","",IF(INDEX('Per Invoice'!M$2:M$601,$AA157)="","",INDEX('Per Invoice'!M$2:M$601,$AA157)))</f>
        <v/>
      </c>
      <c r="N157">
        <f>IF($AA157="","",IF(INDEX('Per Invoice'!N$2:N$601,$AA157)="","",INDEX('Per Invoice'!N$2:N$601,$AA157)))</f>
        <v/>
      </c>
      <c r="O157" s="7">
        <f>IF($AA157="","",IF(INDEX('Per Invoice'!O$2:O$601,$AA157)="","",INDEX('Per Invoice'!O$2:O$601,$AA157)))</f>
        <v/>
      </c>
      <c r="P157" s="7">
        <f>IF($AA157="","",IF(INDEX('Per Invoice'!P$2:P$601,$AA157)="","",INDEX('Per Invoice'!P$2:P$601,$AA157)))</f>
        <v/>
      </c>
      <c r="Q157">
        <f>IF($AA157="","",IF(INDEX('Per Invoice'!Q$2:Q$601,$AA157)="","",INDEX('Per Invoice'!Q$2:Q$601,$AA157)))</f>
        <v/>
      </c>
      <c r="R157" s="7">
        <f>IF($AA157="","",IF(INDEX('Per Invoice'!R$2:R$601,$AA157)="","",INDEX('Per Invoice'!R$2:R$601,$AA157)))</f>
        <v/>
      </c>
      <c r="S157" s="7">
        <f>IF($AA157="","",IF(INDEX('Per Invoice'!S$2:S$601,$AA157)="","",INDEX('Per Invoice'!S$2:S$601,$AA157)))</f>
        <v/>
      </c>
      <c r="T157">
        <f>IF($AA157="","",IF(INDEX('Per Invoice'!T$2:T$601,$AA157)="","",INDEX('Per Invoice'!T$2:T$601,$AA157)))</f>
        <v/>
      </c>
      <c r="U157" s="7">
        <f>IF($AA157="","",IF(INDEX('Per Invoice'!U$2:U$601,$AA157)="","",INDEX('Per Invoice'!U$2:U$601,$AA157)))</f>
        <v/>
      </c>
      <c r="V157" s="7">
        <f>IF($AA157="","",IF(INDEX('Per Invoice'!V$2:V$601,$AA157)="","",INDEX('Per Invoice'!V$2:V$601,$AA157)))</f>
        <v/>
      </c>
      <c r="W157" s="7">
        <f>IF($AA157="","",IF(INDEX('Per Invoice'!W$2:W$601,$AA157)="","",INDEX('Per Invoice'!W$2:W$601,$AA157)))</f>
        <v/>
      </c>
      <c r="X157" s="7">
        <f>IF($AA157="","",IF(INDEX('Per Invoice'!X$2:X$601,$AA157)="","",INDEX('Per Invoice'!X$2:X$601,$AA157)))</f>
        <v/>
      </c>
      <c r="Y157" s="7">
        <f>IF($AA157="","",IF(INDEX('Per Invoice'!Y$2:Y$601,$AA157)="","",INDEX('Per Invoice'!Y$2:Y$601,$AA157)))</f>
        <v/>
      </c>
      <c r="Z157" s="7">
        <f>IF($AA157="","",IF(INDEX('Per Invoice'!Z$2:Z$601,$AA157)="","",INDEX('Per Invoice'!Z$2:Z$601,$AA157)))</f>
        <v/>
      </c>
      <c r="AA157" s="16">
        <f>IFERROR(MATCH(Settings!$C$28&amp;"|"&amp;ROWS($AA$2:$AA157),'Per Invoice'!$AC$2:$AC$601,0),"")</f>
        <v/>
      </c>
    </row>
    <row r="158">
      <c r="A158">
        <f>IF($AA158="","",IF(INDEX('Per Invoice'!A$2:A$601,$AA158)="","",INDEX('Per Invoice'!A$2:A$601,$AA158)))</f>
        <v/>
      </c>
      <c r="B158">
        <f>IF($AA158="","",IF(INDEX('Per Invoice'!B$2:B$601,$AA158)="","",INDEX('Per Invoice'!B$2:B$601,$AA158)))</f>
        <v/>
      </c>
      <c r="C158">
        <f>IF($AA158="","",IF(INDEX('Per Invoice'!C$2:C$601,$AA158)="","",INDEX('Per Invoice'!C$2:C$601,$AA158)))</f>
        <v/>
      </c>
      <c r="D158">
        <f>IF($AA158="","",IF(INDEX('Per Invoice'!D$2:D$601,$AA158)="","",INDEX('Per Invoice'!D$2:D$601,$AA158)))</f>
        <v/>
      </c>
      <c r="E158" s="14">
        <f>IF($AA158="","",IF(INDEX('Per Invoice'!E$2:E$601,$AA158)="","",INDEX('Per Invoice'!E$2:E$601,$AA158)))</f>
        <v/>
      </c>
      <c r="F158">
        <f>IF($AA158="","",IF(INDEX('Per Invoice'!F$2:F$601,$AA158)="","",INDEX('Per Invoice'!F$2:F$601,$AA158)))</f>
        <v/>
      </c>
      <c r="G158">
        <f>IF($AA158="","",IF(INDEX('Per Invoice'!G$2:G$601,$AA158)="","",INDEX('Per Invoice'!G$2:G$601,$AA158)))</f>
        <v/>
      </c>
      <c r="H158">
        <f>IF($AA158="","",IF(INDEX('Per Invoice'!H$2:H$601,$AA158)="","",INDEX('Per Invoice'!H$2:H$601,$AA158)))</f>
        <v/>
      </c>
      <c r="I158">
        <f>IF($AA158="","",IF(INDEX('Per Invoice'!I$2:I$601,$AA158)="","",INDEX('Per Invoice'!I$2:I$601,$AA158)))</f>
        <v/>
      </c>
      <c r="J158">
        <f>IF($AA158="","",IF(INDEX('Per Invoice'!J$2:J$601,$AA158)="","",INDEX('Per Invoice'!J$2:J$601,$AA158)))</f>
        <v/>
      </c>
      <c r="K158" s="7">
        <f>IF($AA158="","",IF(INDEX('Per Invoice'!K$2:K$601,$AA158)="","",INDEX('Per Invoice'!K$2:K$601,$AA158)))</f>
        <v/>
      </c>
      <c r="L158">
        <f>IF($AA158="","",IF(INDEX('Per Invoice'!L$2:L$601,$AA158)="","",INDEX('Per Invoice'!L$2:L$601,$AA158)))</f>
        <v/>
      </c>
      <c r="M158">
        <f>IF($AA158="","",IF(INDEX('Per Invoice'!M$2:M$601,$AA158)="","",INDEX('Per Invoice'!M$2:M$601,$AA158)))</f>
        <v/>
      </c>
      <c r="N158">
        <f>IF($AA158="","",IF(INDEX('Per Invoice'!N$2:N$601,$AA158)="","",INDEX('Per Invoice'!N$2:N$601,$AA158)))</f>
        <v/>
      </c>
      <c r="O158" s="7">
        <f>IF($AA158="","",IF(INDEX('Per Invoice'!O$2:O$601,$AA158)="","",INDEX('Per Invoice'!O$2:O$601,$AA158)))</f>
        <v/>
      </c>
      <c r="P158" s="7">
        <f>IF($AA158="","",IF(INDEX('Per Invoice'!P$2:P$601,$AA158)="","",INDEX('Per Invoice'!P$2:P$601,$AA158)))</f>
        <v/>
      </c>
      <c r="Q158">
        <f>IF($AA158="","",IF(INDEX('Per Invoice'!Q$2:Q$601,$AA158)="","",INDEX('Per Invoice'!Q$2:Q$601,$AA158)))</f>
        <v/>
      </c>
      <c r="R158" s="7">
        <f>IF($AA158="","",IF(INDEX('Per Invoice'!R$2:R$601,$AA158)="","",INDEX('Per Invoice'!R$2:R$601,$AA158)))</f>
        <v/>
      </c>
      <c r="S158" s="7">
        <f>IF($AA158="","",IF(INDEX('Per Invoice'!S$2:S$601,$AA158)="","",INDEX('Per Invoice'!S$2:S$601,$AA158)))</f>
        <v/>
      </c>
      <c r="T158">
        <f>IF($AA158="","",IF(INDEX('Per Invoice'!T$2:T$601,$AA158)="","",INDEX('Per Invoice'!T$2:T$601,$AA158)))</f>
        <v/>
      </c>
      <c r="U158" s="7">
        <f>IF($AA158="","",IF(INDEX('Per Invoice'!U$2:U$601,$AA158)="","",INDEX('Per Invoice'!U$2:U$601,$AA158)))</f>
        <v/>
      </c>
      <c r="V158" s="7">
        <f>IF($AA158="","",IF(INDEX('Per Invoice'!V$2:V$601,$AA158)="","",INDEX('Per Invoice'!V$2:V$601,$AA158)))</f>
        <v/>
      </c>
      <c r="W158" s="7">
        <f>IF($AA158="","",IF(INDEX('Per Invoice'!W$2:W$601,$AA158)="","",INDEX('Per Invoice'!W$2:W$601,$AA158)))</f>
        <v/>
      </c>
      <c r="X158" s="7">
        <f>IF($AA158="","",IF(INDEX('Per Invoice'!X$2:X$601,$AA158)="","",INDEX('Per Invoice'!X$2:X$601,$AA158)))</f>
        <v/>
      </c>
      <c r="Y158" s="7">
        <f>IF($AA158="","",IF(INDEX('Per Invoice'!Y$2:Y$601,$AA158)="","",INDEX('Per Invoice'!Y$2:Y$601,$AA158)))</f>
        <v/>
      </c>
      <c r="Z158" s="7">
        <f>IF($AA158="","",IF(INDEX('Per Invoice'!Z$2:Z$601,$AA158)="","",INDEX('Per Invoice'!Z$2:Z$601,$AA158)))</f>
        <v/>
      </c>
      <c r="AA158" s="16">
        <f>IFERROR(MATCH(Settings!$C$28&amp;"|"&amp;ROWS($AA$2:$AA158),'Per Invoice'!$AC$2:$AC$601,0),"")</f>
        <v/>
      </c>
    </row>
    <row r="159">
      <c r="A159">
        <f>IF($AA159="","",IF(INDEX('Per Invoice'!A$2:A$601,$AA159)="","",INDEX('Per Invoice'!A$2:A$601,$AA159)))</f>
        <v/>
      </c>
      <c r="B159">
        <f>IF($AA159="","",IF(INDEX('Per Invoice'!B$2:B$601,$AA159)="","",INDEX('Per Invoice'!B$2:B$601,$AA159)))</f>
        <v/>
      </c>
      <c r="C159">
        <f>IF($AA159="","",IF(INDEX('Per Invoice'!C$2:C$601,$AA159)="","",INDEX('Per Invoice'!C$2:C$601,$AA159)))</f>
        <v/>
      </c>
      <c r="D159">
        <f>IF($AA159="","",IF(INDEX('Per Invoice'!D$2:D$601,$AA159)="","",INDEX('Per Invoice'!D$2:D$601,$AA159)))</f>
        <v/>
      </c>
      <c r="E159" s="14">
        <f>IF($AA159="","",IF(INDEX('Per Invoice'!E$2:E$601,$AA159)="","",INDEX('Per Invoice'!E$2:E$601,$AA159)))</f>
        <v/>
      </c>
      <c r="F159">
        <f>IF($AA159="","",IF(INDEX('Per Invoice'!F$2:F$601,$AA159)="","",INDEX('Per Invoice'!F$2:F$601,$AA159)))</f>
        <v/>
      </c>
      <c r="G159">
        <f>IF($AA159="","",IF(INDEX('Per Invoice'!G$2:G$601,$AA159)="","",INDEX('Per Invoice'!G$2:G$601,$AA159)))</f>
        <v/>
      </c>
      <c r="H159">
        <f>IF($AA159="","",IF(INDEX('Per Invoice'!H$2:H$601,$AA159)="","",INDEX('Per Invoice'!H$2:H$601,$AA159)))</f>
        <v/>
      </c>
      <c r="I159">
        <f>IF($AA159="","",IF(INDEX('Per Invoice'!I$2:I$601,$AA159)="","",INDEX('Per Invoice'!I$2:I$601,$AA159)))</f>
        <v/>
      </c>
      <c r="J159">
        <f>IF($AA159="","",IF(INDEX('Per Invoice'!J$2:J$601,$AA159)="","",INDEX('Per Invoice'!J$2:J$601,$AA159)))</f>
        <v/>
      </c>
      <c r="K159" s="7">
        <f>IF($AA159="","",IF(INDEX('Per Invoice'!K$2:K$601,$AA159)="","",INDEX('Per Invoice'!K$2:K$601,$AA159)))</f>
        <v/>
      </c>
      <c r="L159">
        <f>IF($AA159="","",IF(INDEX('Per Invoice'!L$2:L$601,$AA159)="","",INDEX('Per Invoice'!L$2:L$601,$AA159)))</f>
        <v/>
      </c>
      <c r="M159">
        <f>IF($AA159="","",IF(INDEX('Per Invoice'!M$2:M$601,$AA159)="","",INDEX('Per Invoice'!M$2:M$601,$AA159)))</f>
        <v/>
      </c>
      <c r="N159">
        <f>IF($AA159="","",IF(INDEX('Per Invoice'!N$2:N$601,$AA159)="","",INDEX('Per Invoice'!N$2:N$601,$AA159)))</f>
        <v/>
      </c>
      <c r="O159" s="7">
        <f>IF($AA159="","",IF(INDEX('Per Invoice'!O$2:O$601,$AA159)="","",INDEX('Per Invoice'!O$2:O$601,$AA159)))</f>
        <v/>
      </c>
      <c r="P159" s="7">
        <f>IF($AA159="","",IF(INDEX('Per Invoice'!P$2:P$601,$AA159)="","",INDEX('Per Invoice'!P$2:P$601,$AA159)))</f>
        <v/>
      </c>
      <c r="Q159">
        <f>IF($AA159="","",IF(INDEX('Per Invoice'!Q$2:Q$601,$AA159)="","",INDEX('Per Invoice'!Q$2:Q$601,$AA159)))</f>
        <v/>
      </c>
      <c r="R159" s="7">
        <f>IF($AA159="","",IF(INDEX('Per Invoice'!R$2:R$601,$AA159)="","",INDEX('Per Invoice'!R$2:R$601,$AA159)))</f>
        <v/>
      </c>
      <c r="S159" s="7">
        <f>IF($AA159="","",IF(INDEX('Per Invoice'!S$2:S$601,$AA159)="","",INDEX('Per Invoice'!S$2:S$601,$AA159)))</f>
        <v/>
      </c>
      <c r="T159">
        <f>IF($AA159="","",IF(INDEX('Per Invoice'!T$2:T$601,$AA159)="","",INDEX('Per Invoice'!T$2:T$601,$AA159)))</f>
        <v/>
      </c>
      <c r="U159" s="7">
        <f>IF($AA159="","",IF(INDEX('Per Invoice'!U$2:U$601,$AA159)="","",INDEX('Per Invoice'!U$2:U$601,$AA159)))</f>
        <v/>
      </c>
      <c r="V159" s="7">
        <f>IF($AA159="","",IF(INDEX('Per Invoice'!V$2:V$601,$AA159)="","",INDEX('Per Invoice'!V$2:V$601,$AA159)))</f>
        <v/>
      </c>
      <c r="W159" s="7">
        <f>IF($AA159="","",IF(INDEX('Per Invoice'!W$2:W$601,$AA159)="","",INDEX('Per Invoice'!W$2:W$601,$AA159)))</f>
        <v/>
      </c>
      <c r="X159" s="7">
        <f>IF($AA159="","",IF(INDEX('Per Invoice'!X$2:X$601,$AA159)="","",INDEX('Per Invoice'!X$2:X$601,$AA159)))</f>
        <v/>
      </c>
      <c r="Y159" s="7">
        <f>IF($AA159="","",IF(INDEX('Per Invoice'!Y$2:Y$601,$AA159)="","",INDEX('Per Invoice'!Y$2:Y$601,$AA159)))</f>
        <v/>
      </c>
      <c r="Z159" s="7">
        <f>IF($AA159="","",IF(INDEX('Per Invoice'!Z$2:Z$601,$AA159)="","",INDEX('Per Invoice'!Z$2:Z$601,$AA159)))</f>
        <v/>
      </c>
      <c r="AA159" s="16">
        <f>IFERROR(MATCH(Settings!$C$28&amp;"|"&amp;ROWS($AA$2:$AA159),'Per Invoice'!$AC$2:$AC$601,0),"")</f>
        <v/>
      </c>
    </row>
    <row r="160">
      <c r="A160">
        <f>IF($AA160="","",IF(INDEX('Per Invoice'!A$2:A$601,$AA160)="","",INDEX('Per Invoice'!A$2:A$601,$AA160)))</f>
        <v/>
      </c>
      <c r="B160">
        <f>IF($AA160="","",IF(INDEX('Per Invoice'!B$2:B$601,$AA160)="","",INDEX('Per Invoice'!B$2:B$601,$AA160)))</f>
        <v/>
      </c>
      <c r="C160">
        <f>IF($AA160="","",IF(INDEX('Per Invoice'!C$2:C$601,$AA160)="","",INDEX('Per Invoice'!C$2:C$601,$AA160)))</f>
        <v/>
      </c>
      <c r="D160">
        <f>IF($AA160="","",IF(INDEX('Per Invoice'!D$2:D$601,$AA160)="","",INDEX('Per Invoice'!D$2:D$601,$AA160)))</f>
        <v/>
      </c>
      <c r="E160" s="14">
        <f>IF($AA160="","",IF(INDEX('Per Invoice'!E$2:E$601,$AA160)="","",INDEX('Per Invoice'!E$2:E$601,$AA160)))</f>
        <v/>
      </c>
      <c r="F160">
        <f>IF($AA160="","",IF(INDEX('Per Invoice'!F$2:F$601,$AA160)="","",INDEX('Per Invoice'!F$2:F$601,$AA160)))</f>
        <v/>
      </c>
      <c r="G160">
        <f>IF($AA160="","",IF(INDEX('Per Invoice'!G$2:G$601,$AA160)="","",INDEX('Per Invoice'!G$2:G$601,$AA160)))</f>
        <v/>
      </c>
      <c r="H160">
        <f>IF($AA160="","",IF(INDEX('Per Invoice'!H$2:H$601,$AA160)="","",INDEX('Per Invoice'!H$2:H$601,$AA160)))</f>
        <v/>
      </c>
      <c r="I160">
        <f>IF($AA160="","",IF(INDEX('Per Invoice'!I$2:I$601,$AA160)="","",INDEX('Per Invoice'!I$2:I$601,$AA160)))</f>
        <v/>
      </c>
      <c r="J160">
        <f>IF($AA160="","",IF(INDEX('Per Invoice'!J$2:J$601,$AA160)="","",INDEX('Per Invoice'!J$2:J$601,$AA160)))</f>
        <v/>
      </c>
      <c r="K160" s="7">
        <f>IF($AA160="","",IF(INDEX('Per Invoice'!K$2:K$601,$AA160)="","",INDEX('Per Invoice'!K$2:K$601,$AA160)))</f>
        <v/>
      </c>
      <c r="L160">
        <f>IF($AA160="","",IF(INDEX('Per Invoice'!L$2:L$601,$AA160)="","",INDEX('Per Invoice'!L$2:L$601,$AA160)))</f>
        <v/>
      </c>
      <c r="M160">
        <f>IF($AA160="","",IF(INDEX('Per Invoice'!M$2:M$601,$AA160)="","",INDEX('Per Invoice'!M$2:M$601,$AA160)))</f>
        <v/>
      </c>
      <c r="N160">
        <f>IF($AA160="","",IF(INDEX('Per Invoice'!N$2:N$601,$AA160)="","",INDEX('Per Invoice'!N$2:N$601,$AA160)))</f>
        <v/>
      </c>
      <c r="O160" s="7">
        <f>IF($AA160="","",IF(INDEX('Per Invoice'!O$2:O$601,$AA160)="","",INDEX('Per Invoice'!O$2:O$601,$AA160)))</f>
        <v/>
      </c>
      <c r="P160" s="7">
        <f>IF($AA160="","",IF(INDEX('Per Invoice'!P$2:P$601,$AA160)="","",INDEX('Per Invoice'!P$2:P$601,$AA160)))</f>
        <v/>
      </c>
      <c r="Q160">
        <f>IF($AA160="","",IF(INDEX('Per Invoice'!Q$2:Q$601,$AA160)="","",INDEX('Per Invoice'!Q$2:Q$601,$AA160)))</f>
        <v/>
      </c>
      <c r="R160" s="7">
        <f>IF($AA160="","",IF(INDEX('Per Invoice'!R$2:R$601,$AA160)="","",INDEX('Per Invoice'!R$2:R$601,$AA160)))</f>
        <v/>
      </c>
      <c r="S160" s="7">
        <f>IF($AA160="","",IF(INDEX('Per Invoice'!S$2:S$601,$AA160)="","",INDEX('Per Invoice'!S$2:S$601,$AA160)))</f>
        <v/>
      </c>
      <c r="T160">
        <f>IF($AA160="","",IF(INDEX('Per Invoice'!T$2:T$601,$AA160)="","",INDEX('Per Invoice'!T$2:T$601,$AA160)))</f>
        <v/>
      </c>
      <c r="U160" s="7">
        <f>IF($AA160="","",IF(INDEX('Per Invoice'!U$2:U$601,$AA160)="","",INDEX('Per Invoice'!U$2:U$601,$AA160)))</f>
        <v/>
      </c>
      <c r="V160" s="7">
        <f>IF($AA160="","",IF(INDEX('Per Invoice'!V$2:V$601,$AA160)="","",INDEX('Per Invoice'!V$2:V$601,$AA160)))</f>
        <v/>
      </c>
      <c r="W160" s="7">
        <f>IF($AA160="","",IF(INDEX('Per Invoice'!W$2:W$601,$AA160)="","",INDEX('Per Invoice'!W$2:W$601,$AA160)))</f>
        <v/>
      </c>
      <c r="X160" s="7">
        <f>IF($AA160="","",IF(INDEX('Per Invoice'!X$2:X$601,$AA160)="","",INDEX('Per Invoice'!X$2:X$601,$AA160)))</f>
        <v/>
      </c>
      <c r="Y160" s="7">
        <f>IF($AA160="","",IF(INDEX('Per Invoice'!Y$2:Y$601,$AA160)="","",INDEX('Per Invoice'!Y$2:Y$601,$AA160)))</f>
        <v/>
      </c>
      <c r="Z160" s="7">
        <f>IF($AA160="","",IF(INDEX('Per Invoice'!Z$2:Z$601,$AA160)="","",INDEX('Per Invoice'!Z$2:Z$601,$AA160)))</f>
        <v/>
      </c>
      <c r="AA160" s="16">
        <f>IFERROR(MATCH(Settings!$C$28&amp;"|"&amp;ROWS($AA$2:$AA160),'Per Invoice'!$AC$2:$AC$601,0),"")</f>
        <v/>
      </c>
    </row>
    <row r="161">
      <c r="A161">
        <f>IF($AA161="","",IF(INDEX('Per Invoice'!A$2:A$601,$AA161)="","",INDEX('Per Invoice'!A$2:A$601,$AA161)))</f>
        <v/>
      </c>
      <c r="B161">
        <f>IF($AA161="","",IF(INDEX('Per Invoice'!B$2:B$601,$AA161)="","",INDEX('Per Invoice'!B$2:B$601,$AA161)))</f>
        <v/>
      </c>
      <c r="C161">
        <f>IF($AA161="","",IF(INDEX('Per Invoice'!C$2:C$601,$AA161)="","",INDEX('Per Invoice'!C$2:C$601,$AA161)))</f>
        <v/>
      </c>
      <c r="D161">
        <f>IF($AA161="","",IF(INDEX('Per Invoice'!D$2:D$601,$AA161)="","",INDEX('Per Invoice'!D$2:D$601,$AA161)))</f>
        <v/>
      </c>
      <c r="E161" s="14">
        <f>IF($AA161="","",IF(INDEX('Per Invoice'!E$2:E$601,$AA161)="","",INDEX('Per Invoice'!E$2:E$601,$AA161)))</f>
        <v/>
      </c>
      <c r="F161">
        <f>IF($AA161="","",IF(INDEX('Per Invoice'!F$2:F$601,$AA161)="","",INDEX('Per Invoice'!F$2:F$601,$AA161)))</f>
        <v/>
      </c>
      <c r="G161">
        <f>IF($AA161="","",IF(INDEX('Per Invoice'!G$2:G$601,$AA161)="","",INDEX('Per Invoice'!G$2:G$601,$AA161)))</f>
        <v/>
      </c>
      <c r="H161">
        <f>IF($AA161="","",IF(INDEX('Per Invoice'!H$2:H$601,$AA161)="","",INDEX('Per Invoice'!H$2:H$601,$AA161)))</f>
        <v/>
      </c>
      <c r="I161">
        <f>IF($AA161="","",IF(INDEX('Per Invoice'!I$2:I$601,$AA161)="","",INDEX('Per Invoice'!I$2:I$601,$AA161)))</f>
        <v/>
      </c>
      <c r="J161">
        <f>IF($AA161="","",IF(INDEX('Per Invoice'!J$2:J$601,$AA161)="","",INDEX('Per Invoice'!J$2:J$601,$AA161)))</f>
        <v/>
      </c>
      <c r="K161" s="7">
        <f>IF($AA161="","",IF(INDEX('Per Invoice'!K$2:K$601,$AA161)="","",INDEX('Per Invoice'!K$2:K$601,$AA161)))</f>
        <v/>
      </c>
      <c r="L161">
        <f>IF($AA161="","",IF(INDEX('Per Invoice'!L$2:L$601,$AA161)="","",INDEX('Per Invoice'!L$2:L$601,$AA161)))</f>
        <v/>
      </c>
      <c r="M161">
        <f>IF($AA161="","",IF(INDEX('Per Invoice'!M$2:M$601,$AA161)="","",INDEX('Per Invoice'!M$2:M$601,$AA161)))</f>
        <v/>
      </c>
      <c r="N161">
        <f>IF($AA161="","",IF(INDEX('Per Invoice'!N$2:N$601,$AA161)="","",INDEX('Per Invoice'!N$2:N$601,$AA161)))</f>
        <v/>
      </c>
      <c r="O161" s="7">
        <f>IF($AA161="","",IF(INDEX('Per Invoice'!O$2:O$601,$AA161)="","",INDEX('Per Invoice'!O$2:O$601,$AA161)))</f>
        <v/>
      </c>
      <c r="P161" s="7">
        <f>IF($AA161="","",IF(INDEX('Per Invoice'!P$2:P$601,$AA161)="","",INDEX('Per Invoice'!P$2:P$601,$AA161)))</f>
        <v/>
      </c>
      <c r="Q161">
        <f>IF($AA161="","",IF(INDEX('Per Invoice'!Q$2:Q$601,$AA161)="","",INDEX('Per Invoice'!Q$2:Q$601,$AA161)))</f>
        <v/>
      </c>
      <c r="R161" s="7">
        <f>IF($AA161="","",IF(INDEX('Per Invoice'!R$2:R$601,$AA161)="","",INDEX('Per Invoice'!R$2:R$601,$AA161)))</f>
        <v/>
      </c>
      <c r="S161" s="7">
        <f>IF($AA161="","",IF(INDEX('Per Invoice'!S$2:S$601,$AA161)="","",INDEX('Per Invoice'!S$2:S$601,$AA161)))</f>
        <v/>
      </c>
      <c r="T161">
        <f>IF($AA161="","",IF(INDEX('Per Invoice'!T$2:T$601,$AA161)="","",INDEX('Per Invoice'!T$2:T$601,$AA161)))</f>
        <v/>
      </c>
      <c r="U161" s="7">
        <f>IF($AA161="","",IF(INDEX('Per Invoice'!U$2:U$601,$AA161)="","",INDEX('Per Invoice'!U$2:U$601,$AA161)))</f>
        <v/>
      </c>
      <c r="V161" s="7">
        <f>IF($AA161="","",IF(INDEX('Per Invoice'!V$2:V$601,$AA161)="","",INDEX('Per Invoice'!V$2:V$601,$AA161)))</f>
        <v/>
      </c>
      <c r="W161" s="7">
        <f>IF($AA161="","",IF(INDEX('Per Invoice'!W$2:W$601,$AA161)="","",INDEX('Per Invoice'!W$2:W$601,$AA161)))</f>
        <v/>
      </c>
      <c r="X161" s="7">
        <f>IF($AA161="","",IF(INDEX('Per Invoice'!X$2:X$601,$AA161)="","",INDEX('Per Invoice'!X$2:X$601,$AA161)))</f>
        <v/>
      </c>
      <c r="Y161" s="7">
        <f>IF($AA161="","",IF(INDEX('Per Invoice'!Y$2:Y$601,$AA161)="","",INDEX('Per Invoice'!Y$2:Y$601,$AA161)))</f>
        <v/>
      </c>
      <c r="Z161" s="7">
        <f>IF($AA161="","",IF(INDEX('Per Invoice'!Z$2:Z$601,$AA161)="","",INDEX('Per Invoice'!Z$2:Z$601,$AA161)))</f>
        <v/>
      </c>
      <c r="AA161" s="16">
        <f>IFERROR(MATCH(Settings!$C$28&amp;"|"&amp;ROWS($AA$2:$AA161),'Per Invoice'!$AC$2:$AC$601,0),"")</f>
        <v/>
      </c>
    </row>
    <row r="162">
      <c r="A162">
        <f>IF($AA162="","",IF(INDEX('Per Invoice'!A$2:A$601,$AA162)="","",INDEX('Per Invoice'!A$2:A$601,$AA162)))</f>
        <v/>
      </c>
      <c r="B162">
        <f>IF($AA162="","",IF(INDEX('Per Invoice'!B$2:B$601,$AA162)="","",INDEX('Per Invoice'!B$2:B$601,$AA162)))</f>
        <v/>
      </c>
      <c r="C162">
        <f>IF($AA162="","",IF(INDEX('Per Invoice'!C$2:C$601,$AA162)="","",INDEX('Per Invoice'!C$2:C$601,$AA162)))</f>
        <v/>
      </c>
      <c r="D162">
        <f>IF($AA162="","",IF(INDEX('Per Invoice'!D$2:D$601,$AA162)="","",INDEX('Per Invoice'!D$2:D$601,$AA162)))</f>
        <v/>
      </c>
      <c r="E162" s="14">
        <f>IF($AA162="","",IF(INDEX('Per Invoice'!E$2:E$601,$AA162)="","",INDEX('Per Invoice'!E$2:E$601,$AA162)))</f>
        <v/>
      </c>
      <c r="F162">
        <f>IF($AA162="","",IF(INDEX('Per Invoice'!F$2:F$601,$AA162)="","",INDEX('Per Invoice'!F$2:F$601,$AA162)))</f>
        <v/>
      </c>
      <c r="G162">
        <f>IF($AA162="","",IF(INDEX('Per Invoice'!G$2:G$601,$AA162)="","",INDEX('Per Invoice'!G$2:G$601,$AA162)))</f>
        <v/>
      </c>
      <c r="H162">
        <f>IF($AA162="","",IF(INDEX('Per Invoice'!H$2:H$601,$AA162)="","",INDEX('Per Invoice'!H$2:H$601,$AA162)))</f>
        <v/>
      </c>
      <c r="I162">
        <f>IF($AA162="","",IF(INDEX('Per Invoice'!I$2:I$601,$AA162)="","",INDEX('Per Invoice'!I$2:I$601,$AA162)))</f>
        <v/>
      </c>
      <c r="J162">
        <f>IF($AA162="","",IF(INDEX('Per Invoice'!J$2:J$601,$AA162)="","",INDEX('Per Invoice'!J$2:J$601,$AA162)))</f>
        <v/>
      </c>
      <c r="K162" s="7">
        <f>IF($AA162="","",IF(INDEX('Per Invoice'!K$2:K$601,$AA162)="","",INDEX('Per Invoice'!K$2:K$601,$AA162)))</f>
        <v/>
      </c>
      <c r="L162">
        <f>IF($AA162="","",IF(INDEX('Per Invoice'!L$2:L$601,$AA162)="","",INDEX('Per Invoice'!L$2:L$601,$AA162)))</f>
        <v/>
      </c>
      <c r="M162">
        <f>IF($AA162="","",IF(INDEX('Per Invoice'!M$2:M$601,$AA162)="","",INDEX('Per Invoice'!M$2:M$601,$AA162)))</f>
        <v/>
      </c>
      <c r="N162">
        <f>IF($AA162="","",IF(INDEX('Per Invoice'!N$2:N$601,$AA162)="","",INDEX('Per Invoice'!N$2:N$601,$AA162)))</f>
        <v/>
      </c>
      <c r="O162" s="7">
        <f>IF($AA162="","",IF(INDEX('Per Invoice'!O$2:O$601,$AA162)="","",INDEX('Per Invoice'!O$2:O$601,$AA162)))</f>
        <v/>
      </c>
      <c r="P162" s="7">
        <f>IF($AA162="","",IF(INDEX('Per Invoice'!P$2:P$601,$AA162)="","",INDEX('Per Invoice'!P$2:P$601,$AA162)))</f>
        <v/>
      </c>
      <c r="Q162">
        <f>IF($AA162="","",IF(INDEX('Per Invoice'!Q$2:Q$601,$AA162)="","",INDEX('Per Invoice'!Q$2:Q$601,$AA162)))</f>
        <v/>
      </c>
      <c r="R162" s="7">
        <f>IF($AA162="","",IF(INDEX('Per Invoice'!R$2:R$601,$AA162)="","",INDEX('Per Invoice'!R$2:R$601,$AA162)))</f>
        <v/>
      </c>
      <c r="S162" s="7">
        <f>IF($AA162="","",IF(INDEX('Per Invoice'!S$2:S$601,$AA162)="","",INDEX('Per Invoice'!S$2:S$601,$AA162)))</f>
        <v/>
      </c>
      <c r="T162">
        <f>IF($AA162="","",IF(INDEX('Per Invoice'!T$2:T$601,$AA162)="","",INDEX('Per Invoice'!T$2:T$601,$AA162)))</f>
        <v/>
      </c>
      <c r="U162" s="7">
        <f>IF($AA162="","",IF(INDEX('Per Invoice'!U$2:U$601,$AA162)="","",INDEX('Per Invoice'!U$2:U$601,$AA162)))</f>
        <v/>
      </c>
      <c r="V162" s="7">
        <f>IF($AA162="","",IF(INDEX('Per Invoice'!V$2:V$601,$AA162)="","",INDEX('Per Invoice'!V$2:V$601,$AA162)))</f>
        <v/>
      </c>
      <c r="W162" s="7">
        <f>IF($AA162="","",IF(INDEX('Per Invoice'!W$2:W$601,$AA162)="","",INDEX('Per Invoice'!W$2:W$601,$AA162)))</f>
        <v/>
      </c>
      <c r="X162" s="7">
        <f>IF($AA162="","",IF(INDEX('Per Invoice'!X$2:X$601,$AA162)="","",INDEX('Per Invoice'!X$2:X$601,$AA162)))</f>
        <v/>
      </c>
      <c r="Y162" s="7">
        <f>IF($AA162="","",IF(INDEX('Per Invoice'!Y$2:Y$601,$AA162)="","",INDEX('Per Invoice'!Y$2:Y$601,$AA162)))</f>
        <v/>
      </c>
      <c r="Z162" s="7">
        <f>IF($AA162="","",IF(INDEX('Per Invoice'!Z$2:Z$601,$AA162)="","",INDEX('Per Invoice'!Z$2:Z$601,$AA162)))</f>
        <v/>
      </c>
      <c r="AA162" s="16">
        <f>IFERROR(MATCH(Settings!$C$28&amp;"|"&amp;ROWS($AA$2:$AA162),'Per Invoice'!$AC$2:$AC$601,0),"")</f>
        <v/>
      </c>
    </row>
    <row r="163">
      <c r="A163">
        <f>IF($AA163="","",IF(INDEX('Per Invoice'!A$2:A$601,$AA163)="","",INDEX('Per Invoice'!A$2:A$601,$AA163)))</f>
        <v/>
      </c>
      <c r="B163">
        <f>IF($AA163="","",IF(INDEX('Per Invoice'!B$2:B$601,$AA163)="","",INDEX('Per Invoice'!B$2:B$601,$AA163)))</f>
        <v/>
      </c>
      <c r="C163">
        <f>IF($AA163="","",IF(INDEX('Per Invoice'!C$2:C$601,$AA163)="","",INDEX('Per Invoice'!C$2:C$601,$AA163)))</f>
        <v/>
      </c>
      <c r="D163">
        <f>IF($AA163="","",IF(INDEX('Per Invoice'!D$2:D$601,$AA163)="","",INDEX('Per Invoice'!D$2:D$601,$AA163)))</f>
        <v/>
      </c>
      <c r="E163" s="14">
        <f>IF($AA163="","",IF(INDEX('Per Invoice'!E$2:E$601,$AA163)="","",INDEX('Per Invoice'!E$2:E$601,$AA163)))</f>
        <v/>
      </c>
      <c r="F163">
        <f>IF($AA163="","",IF(INDEX('Per Invoice'!F$2:F$601,$AA163)="","",INDEX('Per Invoice'!F$2:F$601,$AA163)))</f>
        <v/>
      </c>
      <c r="G163">
        <f>IF($AA163="","",IF(INDEX('Per Invoice'!G$2:G$601,$AA163)="","",INDEX('Per Invoice'!G$2:G$601,$AA163)))</f>
        <v/>
      </c>
      <c r="H163">
        <f>IF($AA163="","",IF(INDEX('Per Invoice'!H$2:H$601,$AA163)="","",INDEX('Per Invoice'!H$2:H$601,$AA163)))</f>
        <v/>
      </c>
      <c r="I163">
        <f>IF($AA163="","",IF(INDEX('Per Invoice'!I$2:I$601,$AA163)="","",INDEX('Per Invoice'!I$2:I$601,$AA163)))</f>
        <v/>
      </c>
      <c r="J163">
        <f>IF($AA163="","",IF(INDEX('Per Invoice'!J$2:J$601,$AA163)="","",INDEX('Per Invoice'!J$2:J$601,$AA163)))</f>
        <v/>
      </c>
      <c r="K163" s="7">
        <f>IF($AA163="","",IF(INDEX('Per Invoice'!K$2:K$601,$AA163)="","",INDEX('Per Invoice'!K$2:K$601,$AA163)))</f>
        <v/>
      </c>
      <c r="L163">
        <f>IF($AA163="","",IF(INDEX('Per Invoice'!L$2:L$601,$AA163)="","",INDEX('Per Invoice'!L$2:L$601,$AA163)))</f>
        <v/>
      </c>
      <c r="M163">
        <f>IF($AA163="","",IF(INDEX('Per Invoice'!M$2:M$601,$AA163)="","",INDEX('Per Invoice'!M$2:M$601,$AA163)))</f>
        <v/>
      </c>
      <c r="N163">
        <f>IF($AA163="","",IF(INDEX('Per Invoice'!N$2:N$601,$AA163)="","",INDEX('Per Invoice'!N$2:N$601,$AA163)))</f>
        <v/>
      </c>
      <c r="O163" s="7">
        <f>IF($AA163="","",IF(INDEX('Per Invoice'!O$2:O$601,$AA163)="","",INDEX('Per Invoice'!O$2:O$601,$AA163)))</f>
        <v/>
      </c>
      <c r="P163" s="7">
        <f>IF($AA163="","",IF(INDEX('Per Invoice'!P$2:P$601,$AA163)="","",INDEX('Per Invoice'!P$2:P$601,$AA163)))</f>
        <v/>
      </c>
      <c r="Q163">
        <f>IF($AA163="","",IF(INDEX('Per Invoice'!Q$2:Q$601,$AA163)="","",INDEX('Per Invoice'!Q$2:Q$601,$AA163)))</f>
        <v/>
      </c>
      <c r="R163" s="7">
        <f>IF($AA163="","",IF(INDEX('Per Invoice'!R$2:R$601,$AA163)="","",INDEX('Per Invoice'!R$2:R$601,$AA163)))</f>
        <v/>
      </c>
      <c r="S163" s="7">
        <f>IF($AA163="","",IF(INDEX('Per Invoice'!S$2:S$601,$AA163)="","",INDEX('Per Invoice'!S$2:S$601,$AA163)))</f>
        <v/>
      </c>
      <c r="T163">
        <f>IF($AA163="","",IF(INDEX('Per Invoice'!T$2:T$601,$AA163)="","",INDEX('Per Invoice'!T$2:T$601,$AA163)))</f>
        <v/>
      </c>
      <c r="U163" s="7">
        <f>IF($AA163="","",IF(INDEX('Per Invoice'!U$2:U$601,$AA163)="","",INDEX('Per Invoice'!U$2:U$601,$AA163)))</f>
        <v/>
      </c>
      <c r="V163" s="7">
        <f>IF($AA163="","",IF(INDEX('Per Invoice'!V$2:V$601,$AA163)="","",INDEX('Per Invoice'!V$2:V$601,$AA163)))</f>
        <v/>
      </c>
      <c r="W163" s="7">
        <f>IF($AA163="","",IF(INDEX('Per Invoice'!W$2:W$601,$AA163)="","",INDEX('Per Invoice'!W$2:W$601,$AA163)))</f>
        <v/>
      </c>
      <c r="X163" s="7">
        <f>IF($AA163="","",IF(INDEX('Per Invoice'!X$2:X$601,$AA163)="","",INDEX('Per Invoice'!X$2:X$601,$AA163)))</f>
        <v/>
      </c>
      <c r="Y163" s="7">
        <f>IF($AA163="","",IF(INDEX('Per Invoice'!Y$2:Y$601,$AA163)="","",INDEX('Per Invoice'!Y$2:Y$601,$AA163)))</f>
        <v/>
      </c>
      <c r="Z163" s="7">
        <f>IF($AA163="","",IF(INDEX('Per Invoice'!Z$2:Z$601,$AA163)="","",INDEX('Per Invoice'!Z$2:Z$601,$AA163)))</f>
        <v/>
      </c>
      <c r="AA163" s="16">
        <f>IFERROR(MATCH(Settings!$C$28&amp;"|"&amp;ROWS($AA$2:$AA163),'Per Invoice'!$AC$2:$AC$601,0),"")</f>
        <v/>
      </c>
    </row>
    <row r="164">
      <c r="A164">
        <f>IF($AA164="","",IF(INDEX('Per Invoice'!A$2:A$601,$AA164)="","",INDEX('Per Invoice'!A$2:A$601,$AA164)))</f>
        <v/>
      </c>
      <c r="B164">
        <f>IF($AA164="","",IF(INDEX('Per Invoice'!B$2:B$601,$AA164)="","",INDEX('Per Invoice'!B$2:B$601,$AA164)))</f>
        <v/>
      </c>
      <c r="C164">
        <f>IF($AA164="","",IF(INDEX('Per Invoice'!C$2:C$601,$AA164)="","",INDEX('Per Invoice'!C$2:C$601,$AA164)))</f>
        <v/>
      </c>
      <c r="D164">
        <f>IF($AA164="","",IF(INDEX('Per Invoice'!D$2:D$601,$AA164)="","",INDEX('Per Invoice'!D$2:D$601,$AA164)))</f>
        <v/>
      </c>
      <c r="E164" s="14">
        <f>IF($AA164="","",IF(INDEX('Per Invoice'!E$2:E$601,$AA164)="","",INDEX('Per Invoice'!E$2:E$601,$AA164)))</f>
        <v/>
      </c>
      <c r="F164">
        <f>IF($AA164="","",IF(INDEX('Per Invoice'!F$2:F$601,$AA164)="","",INDEX('Per Invoice'!F$2:F$601,$AA164)))</f>
        <v/>
      </c>
      <c r="G164">
        <f>IF($AA164="","",IF(INDEX('Per Invoice'!G$2:G$601,$AA164)="","",INDEX('Per Invoice'!G$2:G$601,$AA164)))</f>
        <v/>
      </c>
      <c r="H164">
        <f>IF($AA164="","",IF(INDEX('Per Invoice'!H$2:H$601,$AA164)="","",INDEX('Per Invoice'!H$2:H$601,$AA164)))</f>
        <v/>
      </c>
      <c r="I164">
        <f>IF($AA164="","",IF(INDEX('Per Invoice'!I$2:I$601,$AA164)="","",INDEX('Per Invoice'!I$2:I$601,$AA164)))</f>
        <v/>
      </c>
      <c r="J164">
        <f>IF($AA164="","",IF(INDEX('Per Invoice'!J$2:J$601,$AA164)="","",INDEX('Per Invoice'!J$2:J$601,$AA164)))</f>
        <v/>
      </c>
      <c r="K164" s="7">
        <f>IF($AA164="","",IF(INDEX('Per Invoice'!K$2:K$601,$AA164)="","",INDEX('Per Invoice'!K$2:K$601,$AA164)))</f>
        <v/>
      </c>
      <c r="L164">
        <f>IF($AA164="","",IF(INDEX('Per Invoice'!L$2:L$601,$AA164)="","",INDEX('Per Invoice'!L$2:L$601,$AA164)))</f>
        <v/>
      </c>
      <c r="M164">
        <f>IF($AA164="","",IF(INDEX('Per Invoice'!M$2:M$601,$AA164)="","",INDEX('Per Invoice'!M$2:M$601,$AA164)))</f>
        <v/>
      </c>
      <c r="N164">
        <f>IF($AA164="","",IF(INDEX('Per Invoice'!N$2:N$601,$AA164)="","",INDEX('Per Invoice'!N$2:N$601,$AA164)))</f>
        <v/>
      </c>
      <c r="O164" s="7">
        <f>IF($AA164="","",IF(INDEX('Per Invoice'!O$2:O$601,$AA164)="","",INDEX('Per Invoice'!O$2:O$601,$AA164)))</f>
        <v/>
      </c>
      <c r="P164" s="7">
        <f>IF($AA164="","",IF(INDEX('Per Invoice'!P$2:P$601,$AA164)="","",INDEX('Per Invoice'!P$2:P$601,$AA164)))</f>
        <v/>
      </c>
      <c r="Q164">
        <f>IF($AA164="","",IF(INDEX('Per Invoice'!Q$2:Q$601,$AA164)="","",INDEX('Per Invoice'!Q$2:Q$601,$AA164)))</f>
        <v/>
      </c>
      <c r="R164" s="7">
        <f>IF($AA164="","",IF(INDEX('Per Invoice'!R$2:R$601,$AA164)="","",INDEX('Per Invoice'!R$2:R$601,$AA164)))</f>
        <v/>
      </c>
      <c r="S164" s="7">
        <f>IF($AA164="","",IF(INDEX('Per Invoice'!S$2:S$601,$AA164)="","",INDEX('Per Invoice'!S$2:S$601,$AA164)))</f>
        <v/>
      </c>
      <c r="T164">
        <f>IF($AA164="","",IF(INDEX('Per Invoice'!T$2:T$601,$AA164)="","",INDEX('Per Invoice'!T$2:T$601,$AA164)))</f>
        <v/>
      </c>
      <c r="U164" s="7">
        <f>IF($AA164="","",IF(INDEX('Per Invoice'!U$2:U$601,$AA164)="","",INDEX('Per Invoice'!U$2:U$601,$AA164)))</f>
        <v/>
      </c>
      <c r="V164" s="7">
        <f>IF($AA164="","",IF(INDEX('Per Invoice'!V$2:V$601,$AA164)="","",INDEX('Per Invoice'!V$2:V$601,$AA164)))</f>
        <v/>
      </c>
      <c r="W164" s="7">
        <f>IF($AA164="","",IF(INDEX('Per Invoice'!W$2:W$601,$AA164)="","",INDEX('Per Invoice'!W$2:W$601,$AA164)))</f>
        <v/>
      </c>
      <c r="X164" s="7">
        <f>IF($AA164="","",IF(INDEX('Per Invoice'!X$2:X$601,$AA164)="","",INDEX('Per Invoice'!X$2:X$601,$AA164)))</f>
        <v/>
      </c>
      <c r="Y164" s="7">
        <f>IF($AA164="","",IF(INDEX('Per Invoice'!Y$2:Y$601,$AA164)="","",INDEX('Per Invoice'!Y$2:Y$601,$AA164)))</f>
        <v/>
      </c>
      <c r="Z164" s="7">
        <f>IF($AA164="","",IF(INDEX('Per Invoice'!Z$2:Z$601,$AA164)="","",INDEX('Per Invoice'!Z$2:Z$601,$AA164)))</f>
        <v/>
      </c>
      <c r="AA164" s="16">
        <f>IFERROR(MATCH(Settings!$C$28&amp;"|"&amp;ROWS($AA$2:$AA164),'Per Invoice'!$AC$2:$AC$601,0),"")</f>
        <v/>
      </c>
    </row>
    <row r="165">
      <c r="A165">
        <f>IF($AA165="","",IF(INDEX('Per Invoice'!A$2:A$601,$AA165)="","",INDEX('Per Invoice'!A$2:A$601,$AA165)))</f>
        <v/>
      </c>
      <c r="B165">
        <f>IF($AA165="","",IF(INDEX('Per Invoice'!B$2:B$601,$AA165)="","",INDEX('Per Invoice'!B$2:B$601,$AA165)))</f>
        <v/>
      </c>
      <c r="C165">
        <f>IF($AA165="","",IF(INDEX('Per Invoice'!C$2:C$601,$AA165)="","",INDEX('Per Invoice'!C$2:C$601,$AA165)))</f>
        <v/>
      </c>
      <c r="D165">
        <f>IF($AA165="","",IF(INDEX('Per Invoice'!D$2:D$601,$AA165)="","",INDEX('Per Invoice'!D$2:D$601,$AA165)))</f>
        <v/>
      </c>
      <c r="E165" s="14">
        <f>IF($AA165="","",IF(INDEX('Per Invoice'!E$2:E$601,$AA165)="","",INDEX('Per Invoice'!E$2:E$601,$AA165)))</f>
        <v/>
      </c>
      <c r="F165">
        <f>IF($AA165="","",IF(INDEX('Per Invoice'!F$2:F$601,$AA165)="","",INDEX('Per Invoice'!F$2:F$601,$AA165)))</f>
        <v/>
      </c>
      <c r="G165">
        <f>IF($AA165="","",IF(INDEX('Per Invoice'!G$2:G$601,$AA165)="","",INDEX('Per Invoice'!G$2:G$601,$AA165)))</f>
        <v/>
      </c>
      <c r="H165">
        <f>IF($AA165="","",IF(INDEX('Per Invoice'!H$2:H$601,$AA165)="","",INDEX('Per Invoice'!H$2:H$601,$AA165)))</f>
        <v/>
      </c>
      <c r="I165">
        <f>IF($AA165="","",IF(INDEX('Per Invoice'!I$2:I$601,$AA165)="","",INDEX('Per Invoice'!I$2:I$601,$AA165)))</f>
        <v/>
      </c>
      <c r="J165">
        <f>IF($AA165="","",IF(INDEX('Per Invoice'!J$2:J$601,$AA165)="","",INDEX('Per Invoice'!J$2:J$601,$AA165)))</f>
        <v/>
      </c>
      <c r="K165" s="7">
        <f>IF($AA165="","",IF(INDEX('Per Invoice'!K$2:K$601,$AA165)="","",INDEX('Per Invoice'!K$2:K$601,$AA165)))</f>
        <v/>
      </c>
      <c r="L165">
        <f>IF($AA165="","",IF(INDEX('Per Invoice'!L$2:L$601,$AA165)="","",INDEX('Per Invoice'!L$2:L$601,$AA165)))</f>
        <v/>
      </c>
      <c r="M165">
        <f>IF($AA165="","",IF(INDEX('Per Invoice'!M$2:M$601,$AA165)="","",INDEX('Per Invoice'!M$2:M$601,$AA165)))</f>
        <v/>
      </c>
      <c r="N165">
        <f>IF($AA165="","",IF(INDEX('Per Invoice'!N$2:N$601,$AA165)="","",INDEX('Per Invoice'!N$2:N$601,$AA165)))</f>
        <v/>
      </c>
      <c r="O165" s="7">
        <f>IF($AA165="","",IF(INDEX('Per Invoice'!O$2:O$601,$AA165)="","",INDEX('Per Invoice'!O$2:O$601,$AA165)))</f>
        <v/>
      </c>
      <c r="P165" s="7">
        <f>IF($AA165="","",IF(INDEX('Per Invoice'!P$2:P$601,$AA165)="","",INDEX('Per Invoice'!P$2:P$601,$AA165)))</f>
        <v/>
      </c>
      <c r="Q165">
        <f>IF($AA165="","",IF(INDEX('Per Invoice'!Q$2:Q$601,$AA165)="","",INDEX('Per Invoice'!Q$2:Q$601,$AA165)))</f>
        <v/>
      </c>
      <c r="R165" s="7">
        <f>IF($AA165="","",IF(INDEX('Per Invoice'!R$2:R$601,$AA165)="","",INDEX('Per Invoice'!R$2:R$601,$AA165)))</f>
        <v/>
      </c>
      <c r="S165" s="7">
        <f>IF($AA165="","",IF(INDEX('Per Invoice'!S$2:S$601,$AA165)="","",INDEX('Per Invoice'!S$2:S$601,$AA165)))</f>
        <v/>
      </c>
      <c r="T165">
        <f>IF($AA165="","",IF(INDEX('Per Invoice'!T$2:T$601,$AA165)="","",INDEX('Per Invoice'!T$2:T$601,$AA165)))</f>
        <v/>
      </c>
      <c r="U165" s="7">
        <f>IF($AA165="","",IF(INDEX('Per Invoice'!U$2:U$601,$AA165)="","",INDEX('Per Invoice'!U$2:U$601,$AA165)))</f>
        <v/>
      </c>
      <c r="V165" s="7">
        <f>IF($AA165="","",IF(INDEX('Per Invoice'!V$2:V$601,$AA165)="","",INDEX('Per Invoice'!V$2:V$601,$AA165)))</f>
        <v/>
      </c>
      <c r="W165" s="7">
        <f>IF($AA165="","",IF(INDEX('Per Invoice'!W$2:W$601,$AA165)="","",INDEX('Per Invoice'!W$2:W$601,$AA165)))</f>
        <v/>
      </c>
      <c r="X165" s="7">
        <f>IF($AA165="","",IF(INDEX('Per Invoice'!X$2:X$601,$AA165)="","",INDEX('Per Invoice'!X$2:X$601,$AA165)))</f>
        <v/>
      </c>
      <c r="Y165" s="7">
        <f>IF($AA165="","",IF(INDEX('Per Invoice'!Y$2:Y$601,$AA165)="","",INDEX('Per Invoice'!Y$2:Y$601,$AA165)))</f>
        <v/>
      </c>
      <c r="Z165" s="7">
        <f>IF($AA165="","",IF(INDEX('Per Invoice'!Z$2:Z$601,$AA165)="","",INDEX('Per Invoice'!Z$2:Z$601,$AA165)))</f>
        <v/>
      </c>
      <c r="AA165" s="16">
        <f>IFERROR(MATCH(Settings!$C$28&amp;"|"&amp;ROWS($AA$2:$AA165),'Per Invoice'!$AC$2:$AC$601,0),"")</f>
        <v/>
      </c>
    </row>
    <row r="166">
      <c r="A166">
        <f>IF($AA166="","",IF(INDEX('Per Invoice'!A$2:A$601,$AA166)="","",INDEX('Per Invoice'!A$2:A$601,$AA166)))</f>
        <v/>
      </c>
      <c r="B166">
        <f>IF($AA166="","",IF(INDEX('Per Invoice'!B$2:B$601,$AA166)="","",INDEX('Per Invoice'!B$2:B$601,$AA166)))</f>
        <v/>
      </c>
      <c r="C166">
        <f>IF($AA166="","",IF(INDEX('Per Invoice'!C$2:C$601,$AA166)="","",INDEX('Per Invoice'!C$2:C$601,$AA166)))</f>
        <v/>
      </c>
      <c r="D166">
        <f>IF($AA166="","",IF(INDEX('Per Invoice'!D$2:D$601,$AA166)="","",INDEX('Per Invoice'!D$2:D$601,$AA166)))</f>
        <v/>
      </c>
      <c r="E166" s="14">
        <f>IF($AA166="","",IF(INDEX('Per Invoice'!E$2:E$601,$AA166)="","",INDEX('Per Invoice'!E$2:E$601,$AA166)))</f>
        <v/>
      </c>
      <c r="F166">
        <f>IF($AA166="","",IF(INDEX('Per Invoice'!F$2:F$601,$AA166)="","",INDEX('Per Invoice'!F$2:F$601,$AA166)))</f>
        <v/>
      </c>
      <c r="G166">
        <f>IF($AA166="","",IF(INDEX('Per Invoice'!G$2:G$601,$AA166)="","",INDEX('Per Invoice'!G$2:G$601,$AA166)))</f>
        <v/>
      </c>
      <c r="H166">
        <f>IF($AA166="","",IF(INDEX('Per Invoice'!H$2:H$601,$AA166)="","",INDEX('Per Invoice'!H$2:H$601,$AA166)))</f>
        <v/>
      </c>
      <c r="I166">
        <f>IF($AA166="","",IF(INDEX('Per Invoice'!I$2:I$601,$AA166)="","",INDEX('Per Invoice'!I$2:I$601,$AA166)))</f>
        <v/>
      </c>
      <c r="J166">
        <f>IF($AA166="","",IF(INDEX('Per Invoice'!J$2:J$601,$AA166)="","",INDEX('Per Invoice'!J$2:J$601,$AA166)))</f>
        <v/>
      </c>
      <c r="K166" s="7">
        <f>IF($AA166="","",IF(INDEX('Per Invoice'!K$2:K$601,$AA166)="","",INDEX('Per Invoice'!K$2:K$601,$AA166)))</f>
        <v/>
      </c>
      <c r="L166">
        <f>IF($AA166="","",IF(INDEX('Per Invoice'!L$2:L$601,$AA166)="","",INDEX('Per Invoice'!L$2:L$601,$AA166)))</f>
        <v/>
      </c>
      <c r="M166">
        <f>IF($AA166="","",IF(INDEX('Per Invoice'!M$2:M$601,$AA166)="","",INDEX('Per Invoice'!M$2:M$601,$AA166)))</f>
        <v/>
      </c>
      <c r="N166">
        <f>IF($AA166="","",IF(INDEX('Per Invoice'!N$2:N$601,$AA166)="","",INDEX('Per Invoice'!N$2:N$601,$AA166)))</f>
        <v/>
      </c>
      <c r="O166" s="7">
        <f>IF($AA166="","",IF(INDEX('Per Invoice'!O$2:O$601,$AA166)="","",INDEX('Per Invoice'!O$2:O$601,$AA166)))</f>
        <v/>
      </c>
      <c r="P166" s="7">
        <f>IF($AA166="","",IF(INDEX('Per Invoice'!P$2:P$601,$AA166)="","",INDEX('Per Invoice'!P$2:P$601,$AA166)))</f>
        <v/>
      </c>
      <c r="Q166">
        <f>IF($AA166="","",IF(INDEX('Per Invoice'!Q$2:Q$601,$AA166)="","",INDEX('Per Invoice'!Q$2:Q$601,$AA166)))</f>
        <v/>
      </c>
      <c r="R166" s="7">
        <f>IF($AA166="","",IF(INDEX('Per Invoice'!R$2:R$601,$AA166)="","",INDEX('Per Invoice'!R$2:R$601,$AA166)))</f>
        <v/>
      </c>
      <c r="S166" s="7">
        <f>IF($AA166="","",IF(INDEX('Per Invoice'!S$2:S$601,$AA166)="","",INDEX('Per Invoice'!S$2:S$601,$AA166)))</f>
        <v/>
      </c>
      <c r="T166">
        <f>IF($AA166="","",IF(INDEX('Per Invoice'!T$2:T$601,$AA166)="","",INDEX('Per Invoice'!T$2:T$601,$AA166)))</f>
        <v/>
      </c>
      <c r="U166" s="7">
        <f>IF($AA166="","",IF(INDEX('Per Invoice'!U$2:U$601,$AA166)="","",INDEX('Per Invoice'!U$2:U$601,$AA166)))</f>
        <v/>
      </c>
      <c r="V166" s="7">
        <f>IF($AA166="","",IF(INDEX('Per Invoice'!V$2:V$601,$AA166)="","",INDEX('Per Invoice'!V$2:V$601,$AA166)))</f>
        <v/>
      </c>
      <c r="W166" s="7">
        <f>IF($AA166="","",IF(INDEX('Per Invoice'!W$2:W$601,$AA166)="","",INDEX('Per Invoice'!W$2:W$601,$AA166)))</f>
        <v/>
      </c>
      <c r="X166" s="7">
        <f>IF($AA166="","",IF(INDEX('Per Invoice'!X$2:X$601,$AA166)="","",INDEX('Per Invoice'!X$2:X$601,$AA166)))</f>
        <v/>
      </c>
      <c r="Y166" s="7">
        <f>IF($AA166="","",IF(INDEX('Per Invoice'!Y$2:Y$601,$AA166)="","",INDEX('Per Invoice'!Y$2:Y$601,$AA166)))</f>
        <v/>
      </c>
      <c r="Z166" s="7">
        <f>IF($AA166="","",IF(INDEX('Per Invoice'!Z$2:Z$601,$AA166)="","",INDEX('Per Invoice'!Z$2:Z$601,$AA166)))</f>
        <v/>
      </c>
      <c r="AA166" s="16">
        <f>IFERROR(MATCH(Settings!$C$28&amp;"|"&amp;ROWS($AA$2:$AA166),'Per Invoice'!$AC$2:$AC$601,0),"")</f>
        <v/>
      </c>
    </row>
    <row r="167">
      <c r="A167">
        <f>IF($AA167="","",IF(INDEX('Per Invoice'!A$2:A$601,$AA167)="","",INDEX('Per Invoice'!A$2:A$601,$AA167)))</f>
        <v/>
      </c>
      <c r="B167">
        <f>IF($AA167="","",IF(INDEX('Per Invoice'!B$2:B$601,$AA167)="","",INDEX('Per Invoice'!B$2:B$601,$AA167)))</f>
        <v/>
      </c>
      <c r="C167">
        <f>IF($AA167="","",IF(INDEX('Per Invoice'!C$2:C$601,$AA167)="","",INDEX('Per Invoice'!C$2:C$601,$AA167)))</f>
        <v/>
      </c>
      <c r="D167">
        <f>IF($AA167="","",IF(INDEX('Per Invoice'!D$2:D$601,$AA167)="","",INDEX('Per Invoice'!D$2:D$601,$AA167)))</f>
        <v/>
      </c>
      <c r="E167" s="14">
        <f>IF($AA167="","",IF(INDEX('Per Invoice'!E$2:E$601,$AA167)="","",INDEX('Per Invoice'!E$2:E$601,$AA167)))</f>
        <v/>
      </c>
      <c r="F167">
        <f>IF($AA167="","",IF(INDEX('Per Invoice'!F$2:F$601,$AA167)="","",INDEX('Per Invoice'!F$2:F$601,$AA167)))</f>
        <v/>
      </c>
      <c r="G167">
        <f>IF($AA167="","",IF(INDEX('Per Invoice'!G$2:G$601,$AA167)="","",INDEX('Per Invoice'!G$2:G$601,$AA167)))</f>
        <v/>
      </c>
      <c r="H167">
        <f>IF($AA167="","",IF(INDEX('Per Invoice'!H$2:H$601,$AA167)="","",INDEX('Per Invoice'!H$2:H$601,$AA167)))</f>
        <v/>
      </c>
      <c r="I167">
        <f>IF($AA167="","",IF(INDEX('Per Invoice'!I$2:I$601,$AA167)="","",INDEX('Per Invoice'!I$2:I$601,$AA167)))</f>
        <v/>
      </c>
      <c r="J167">
        <f>IF($AA167="","",IF(INDEX('Per Invoice'!J$2:J$601,$AA167)="","",INDEX('Per Invoice'!J$2:J$601,$AA167)))</f>
        <v/>
      </c>
      <c r="K167" s="7">
        <f>IF($AA167="","",IF(INDEX('Per Invoice'!K$2:K$601,$AA167)="","",INDEX('Per Invoice'!K$2:K$601,$AA167)))</f>
        <v/>
      </c>
      <c r="L167">
        <f>IF($AA167="","",IF(INDEX('Per Invoice'!L$2:L$601,$AA167)="","",INDEX('Per Invoice'!L$2:L$601,$AA167)))</f>
        <v/>
      </c>
      <c r="M167">
        <f>IF($AA167="","",IF(INDEX('Per Invoice'!M$2:M$601,$AA167)="","",INDEX('Per Invoice'!M$2:M$601,$AA167)))</f>
        <v/>
      </c>
      <c r="N167">
        <f>IF($AA167="","",IF(INDEX('Per Invoice'!N$2:N$601,$AA167)="","",INDEX('Per Invoice'!N$2:N$601,$AA167)))</f>
        <v/>
      </c>
      <c r="O167" s="7">
        <f>IF($AA167="","",IF(INDEX('Per Invoice'!O$2:O$601,$AA167)="","",INDEX('Per Invoice'!O$2:O$601,$AA167)))</f>
        <v/>
      </c>
      <c r="P167" s="7">
        <f>IF($AA167="","",IF(INDEX('Per Invoice'!P$2:P$601,$AA167)="","",INDEX('Per Invoice'!P$2:P$601,$AA167)))</f>
        <v/>
      </c>
      <c r="Q167">
        <f>IF($AA167="","",IF(INDEX('Per Invoice'!Q$2:Q$601,$AA167)="","",INDEX('Per Invoice'!Q$2:Q$601,$AA167)))</f>
        <v/>
      </c>
      <c r="R167" s="7">
        <f>IF($AA167="","",IF(INDEX('Per Invoice'!R$2:R$601,$AA167)="","",INDEX('Per Invoice'!R$2:R$601,$AA167)))</f>
        <v/>
      </c>
      <c r="S167" s="7">
        <f>IF($AA167="","",IF(INDEX('Per Invoice'!S$2:S$601,$AA167)="","",INDEX('Per Invoice'!S$2:S$601,$AA167)))</f>
        <v/>
      </c>
      <c r="T167">
        <f>IF($AA167="","",IF(INDEX('Per Invoice'!T$2:T$601,$AA167)="","",INDEX('Per Invoice'!T$2:T$601,$AA167)))</f>
        <v/>
      </c>
      <c r="U167" s="7">
        <f>IF($AA167="","",IF(INDEX('Per Invoice'!U$2:U$601,$AA167)="","",INDEX('Per Invoice'!U$2:U$601,$AA167)))</f>
        <v/>
      </c>
      <c r="V167" s="7">
        <f>IF($AA167="","",IF(INDEX('Per Invoice'!V$2:V$601,$AA167)="","",INDEX('Per Invoice'!V$2:V$601,$AA167)))</f>
        <v/>
      </c>
      <c r="W167" s="7">
        <f>IF($AA167="","",IF(INDEX('Per Invoice'!W$2:W$601,$AA167)="","",INDEX('Per Invoice'!W$2:W$601,$AA167)))</f>
        <v/>
      </c>
      <c r="X167" s="7">
        <f>IF($AA167="","",IF(INDEX('Per Invoice'!X$2:X$601,$AA167)="","",INDEX('Per Invoice'!X$2:X$601,$AA167)))</f>
        <v/>
      </c>
      <c r="Y167" s="7">
        <f>IF($AA167="","",IF(INDEX('Per Invoice'!Y$2:Y$601,$AA167)="","",INDEX('Per Invoice'!Y$2:Y$601,$AA167)))</f>
        <v/>
      </c>
      <c r="Z167" s="7">
        <f>IF($AA167="","",IF(INDEX('Per Invoice'!Z$2:Z$601,$AA167)="","",INDEX('Per Invoice'!Z$2:Z$601,$AA167)))</f>
        <v/>
      </c>
      <c r="AA167" s="16">
        <f>IFERROR(MATCH(Settings!$C$28&amp;"|"&amp;ROWS($AA$2:$AA167),'Per Invoice'!$AC$2:$AC$601,0),"")</f>
        <v/>
      </c>
    </row>
    <row r="168">
      <c r="A168">
        <f>IF($AA168="","",IF(INDEX('Per Invoice'!A$2:A$601,$AA168)="","",INDEX('Per Invoice'!A$2:A$601,$AA168)))</f>
        <v/>
      </c>
      <c r="B168">
        <f>IF($AA168="","",IF(INDEX('Per Invoice'!B$2:B$601,$AA168)="","",INDEX('Per Invoice'!B$2:B$601,$AA168)))</f>
        <v/>
      </c>
      <c r="C168">
        <f>IF($AA168="","",IF(INDEX('Per Invoice'!C$2:C$601,$AA168)="","",INDEX('Per Invoice'!C$2:C$601,$AA168)))</f>
        <v/>
      </c>
      <c r="D168">
        <f>IF($AA168="","",IF(INDEX('Per Invoice'!D$2:D$601,$AA168)="","",INDEX('Per Invoice'!D$2:D$601,$AA168)))</f>
        <v/>
      </c>
      <c r="E168" s="14">
        <f>IF($AA168="","",IF(INDEX('Per Invoice'!E$2:E$601,$AA168)="","",INDEX('Per Invoice'!E$2:E$601,$AA168)))</f>
        <v/>
      </c>
      <c r="F168">
        <f>IF($AA168="","",IF(INDEX('Per Invoice'!F$2:F$601,$AA168)="","",INDEX('Per Invoice'!F$2:F$601,$AA168)))</f>
        <v/>
      </c>
      <c r="G168">
        <f>IF($AA168="","",IF(INDEX('Per Invoice'!G$2:G$601,$AA168)="","",INDEX('Per Invoice'!G$2:G$601,$AA168)))</f>
        <v/>
      </c>
      <c r="H168">
        <f>IF($AA168="","",IF(INDEX('Per Invoice'!H$2:H$601,$AA168)="","",INDEX('Per Invoice'!H$2:H$601,$AA168)))</f>
        <v/>
      </c>
      <c r="I168">
        <f>IF($AA168="","",IF(INDEX('Per Invoice'!I$2:I$601,$AA168)="","",INDEX('Per Invoice'!I$2:I$601,$AA168)))</f>
        <v/>
      </c>
      <c r="J168">
        <f>IF($AA168="","",IF(INDEX('Per Invoice'!J$2:J$601,$AA168)="","",INDEX('Per Invoice'!J$2:J$601,$AA168)))</f>
        <v/>
      </c>
      <c r="K168" s="7">
        <f>IF($AA168="","",IF(INDEX('Per Invoice'!K$2:K$601,$AA168)="","",INDEX('Per Invoice'!K$2:K$601,$AA168)))</f>
        <v/>
      </c>
      <c r="L168">
        <f>IF($AA168="","",IF(INDEX('Per Invoice'!L$2:L$601,$AA168)="","",INDEX('Per Invoice'!L$2:L$601,$AA168)))</f>
        <v/>
      </c>
      <c r="M168">
        <f>IF($AA168="","",IF(INDEX('Per Invoice'!M$2:M$601,$AA168)="","",INDEX('Per Invoice'!M$2:M$601,$AA168)))</f>
        <v/>
      </c>
      <c r="N168">
        <f>IF($AA168="","",IF(INDEX('Per Invoice'!N$2:N$601,$AA168)="","",INDEX('Per Invoice'!N$2:N$601,$AA168)))</f>
        <v/>
      </c>
      <c r="O168" s="7">
        <f>IF($AA168="","",IF(INDEX('Per Invoice'!O$2:O$601,$AA168)="","",INDEX('Per Invoice'!O$2:O$601,$AA168)))</f>
        <v/>
      </c>
      <c r="P168" s="7">
        <f>IF($AA168="","",IF(INDEX('Per Invoice'!P$2:P$601,$AA168)="","",INDEX('Per Invoice'!P$2:P$601,$AA168)))</f>
        <v/>
      </c>
      <c r="Q168">
        <f>IF($AA168="","",IF(INDEX('Per Invoice'!Q$2:Q$601,$AA168)="","",INDEX('Per Invoice'!Q$2:Q$601,$AA168)))</f>
        <v/>
      </c>
      <c r="R168" s="7">
        <f>IF($AA168="","",IF(INDEX('Per Invoice'!R$2:R$601,$AA168)="","",INDEX('Per Invoice'!R$2:R$601,$AA168)))</f>
        <v/>
      </c>
      <c r="S168" s="7">
        <f>IF($AA168="","",IF(INDEX('Per Invoice'!S$2:S$601,$AA168)="","",INDEX('Per Invoice'!S$2:S$601,$AA168)))</f>
        <v/>
      </c>
      <c r="T168">
        <f>IF($AA168="","",IF(INDEX('Per Invoice'!T$2:T$601,$AA168)="","",INDEX('Per Invoice'!T$2:T$601,$AA168)))</f>
        <v/>
      </c>
      <c r="U168" s="7">
        <f>IF($AA168="","",IF(INDEX('Per Invoice'!U$2:U$601,$AA168)="","",INDEX('Per Invoice'!U$2:U$601,$AA168)))</f>
        <v/>
      </c>
      <c r="V168" s="7">
        <f>IF($AA168="","",IF(INDEX('Per Invoice'!V$2:V$601,$AA168)="","",INDEX('Per Invoice'!V$2:V$601,$AA168)))</f>
        <v/>
      </c>
      <c r="W168" s="7">
        <f>IF($AA168="","",IF(INDEX('Per Invoice'!W$2:W$601,$AA168)="","",INDEX('Per Invoice'!W$2:W$601,$AA168)))</f>
        <v/>
      </c>
      <c r="X168" s="7">
        <f>IF($AA168="","",IF(INDEX('Per Invoice'!X$2:X$601,$AA168)="","",INDEX('Per Invoice'!X$2:X$601,$AA168)))</f>
        <v/>
      </c>
      <c r="Y168" s="7">
        <f>IF($AA168="","",IF(INDEX('Per Invoice'!Y$2:Y$601,$AA168)="","",INDEX('Per Invoice'!Y$2:Y$601,$AA168)))</f>
        <v/>
      </c>
      <c r="Z168" s="7">
        <f>IF($AA168="","",IF(INDEX('Per Invoice'!Z$2:Z$601,$AA168)="","",INDEX('Per Invoice'!Z$2:Z$601,$AA168)))</f>
        <v/>
      </c>
      <c r="AA168" s="16">
        <f>IFERROR(MATCH(Settings!$C$28&amp;"|"&amp;ROWS($AA$2:$AA168),'Per Invoice'!$AC$2:$AC$601,0),"")</f>
        <v/>
      </c>
    </row>
    <row r="169">
      <c r="A169">
        <f>IF($AA169="","",IF(INDEX('Per Invoice'!A$2:A$601,$AA169)="","",INDEX('Per Invoice'!A$2:A$601,$AA169)))</f>
        <v/>
      </c>
      <c r="B169">
        <f>IF($AA169="","",IF(INDEX('Per Invoice'!B$2:B$601,$AA169)="","",INDEX('Per Invoice'!B$2:B$601,$AA169)))</f>
        <v/>
      </c>
      <c r="C169">
        <f>IF($AA169="","",IF(INDEX('Per Invoice'!C$2:C$601,$AA169)="","",INDEX('Per Invoice'!C$2:C$601,$AA169)))</f>
        <v/>
      </c>
      <c r="D169">
        <f>IF($AA169="","",IF(INDEX('Per Invoice'!D$2:D$601,$AA169)="","",INDEX('Per Invoice'!D$2:D$601,$AA169)))</f>
        <v/>
      </c>
      <c r="E169" s="14">
        <f>IF($AA169="","",IF(INDEX('Per Invoice'!E$2:E$601,$AA169)="","",INDEX('Per Invoice'!E$2:E$601,$AA169)))</f>
        <v/>
      </c>
      <c r="F169">
        <f>IF($AA169="","",IF(INDEX('Per Invoice'!F$2:F$601,$AA169)="","",INDEX('Per Invoice'!F$2:F$601,$AA169)))</f>
        <v/>
      </c>
      <c r="G169">
        <f>IF($AA169="","",IF(INDEX('Per Invoice'!G$2:G$601,$AA169)="","",INDEX('Per Invoice'!G$2:G$601,$AA169)))</f>
        <v/>
      </c>
      <c r="H169">
        <f>IF($AA169="","",IF(INDEX('Per Invoice'!H$2:H$601,$AA169)="","",INDEX('Per Invoice'!H$2:H$601,$AA169)))</f>
        <v/>
      </c>
      <c r="I169">
        <f>IF($AA169="","",IF(INDEX('Per Invoice'!I$2:I$601,$AA169)="","",INDEX('Per Invoice'!I$2:I$601,$AA169)))</f>
        <v/>
      </c>
      <c r="J169">
        <f>IF($AA169="","",IF(INDEX('Per Invoice'!J$2:J$601,$AA169)="","",INDEX('Per Invoice'!J$2:J$601,$AA169)))</f>
        <v/>
      </c>
      <c r="K169" s="7">
        <f>IF($AA169="","",IF(INDEX('Per Invoice'!K$2:K$601,$AA169)="","",INDEX('Per Invoice'!K$2:K$601,$AA169)))</f>
        <v/>
      </c>
      <c r="L169">
        <f>IF($AA169="","",IF(INDEX('Per Invoice'!L$2:L$601,$AA169)="","",INDEX('Per Invoice'!L$2:L$601,$AA169)))</f>
        <v/>
      </c>
      <c r="M169">
        <f>IF($AA169="","",IF(INDEX('Per Invoice'!M$2:M$601,$AA169)="","",INDEX('Per Invoice'!M$2:M$601,$AA169)))</f>
        <v/>
      </c>
      <c r="N169">
        <f>IF($AA169="","",IF(INDEX('Per Invoice'!N$2:N$601,$AA169)="","",INDEX('Per Invoice'!N$2:N$601,$AA169)))</f>
        <v/>
      </c>
      <c r="O169" s="7">
        <f>IF($AA169="","",IF(INDEX('Per Invoice'!O$2:O$601,$AA169)="","",INDEX('Per Invoice'!O$2:O$601,$AA169)))</f>
        <v/>
      </c>
      <c r="P169" s="7">
        <f>IF($AA169="","",IF(INDEX('Per Invoice'!P$2:P$601,$AA169)="","",INDEX('Per Invoice'!P$2:P$601,$AA169)))</f>
        <v/>
      </c>
      <c r="Q169">
        <f>IF($AA169="","",IF(INDEX('Per Invoice'!Q$2:Q$601,$AA169)="","",INDEX('Per Invoice'!Q$2:Q$601,$AA169)))</f>
        <v/>
      </c>
      <c r="R169" s="7">
        <f>IF($AA169="","",IF(INDEX('Per Invoice'!R$2:R$601,$AA169)="","",INDEX('Per Invoice'!R$2:R$601,$AA169)))</f>
        <v/>
      </c>
      <c r="S169" s="7">
        <f>IF($AA169="","",IF(INDEX('Per Invoice'!S$2:S$601,$AA169)="","",INDEX('Per Invoice'!S$2:S$601,$AA169)))</f>
        <v/>
      </c>
      <c r="T169">
        <f>IF($AA169="","",IF(INDEX('Per Invoice'!T$2:T$601,$AA169)="","",INDEX('Per Invoice'!T$2:T$601,$AA169)))</f>
        <v/>
      </c>
      <c r="U169" s="7">
        <f>IF($AA169="","",IF(INDEX('Per Invoice'!U$2:U$601,$AA169)="","",INDEX('Per Invoice'!U$2:U$601,$AA169)))</f>
        <v/>
      </c>
      <c r="V169" s="7">
        <f>IF($AA169="","",IF(INDEX('Per Invoice'!V$2:V$601,$AA169)="","",INDEX('Per Invoice'!V$2:V$601,$AA169)))</f>
        <v/>
      </c>
      <c r="W169" s="7">
        <f>IF($AA169="","",IF(INDEX('Per Invoice'!W$2:W$601,$AA169)="","",INDEX('Per Invoice'!W$2:W$601,$AA169)))</f>
        <v/>
      </c>
      <c r="X169" s="7">
        <f>IF($AA169="","",IF(INDEX('Per Invoice'!X$2:X$601,$AA169)="","",INDEX('Per Invoice'!X$2:X$601,$AA169)))</f>
        <v/>
      </c>
      <c r="Y169" s="7">
        <f>IF($AA169="","",IF(INDEX('Per Invoice'!Y$2:Y$601,$AA169)="","",INDEX('Per Invoice'!Y$2:Y$601,$AA169)))</f>
        <v/>
      </c>
      <c r="Z169" s="7">
        <f>IF($AA169="","",IF(INDEX('Per Invoice'!Z$2:Z$601,$AA169)="","",INDEX('Per Invoice'!Z$2:Z$601,$AA169)))</f>
        <v/>
      </c>
      <c r="AA169" s="16">
        <f>IFERROR(MATCH(Settings!$C$28&amp;"|"&amp;ROWS($AA$2:$AA169),'Per Invoice'!$AC$2:$AC$601,0),"")</f>
        <v/>
      </c>
    </row>
    <row r="170">
      <c r="A170">
        <f>IF($AA170="","",IF(INDEX('Per Invoice'!A$2:A$601,$AA170)="","",INDEX('Per Invoice'!A$2:A$601,$AA170)))</f>
        <v/>
      </c>
      <c r="B170">
        <f>IF($AA170="","",IF(INDEX('Per Invoice'!B$2:B$601,$AA170)="","",INDEX('Per Invoice'!B$2:B$601,$AA170)))</f>
        <v/>
      </c>
      <c r="C170">
        <f>IF($AA170="","",IF(INDEX('Per Invoice'!C$2:C$601,$AA170)="","",INDEX('Per Invoice'!C$2:C$601,$AA170)))</f>
        <v/>
      </c>
      <c r="D170">
        <f>IF($AA170="","",IF(INDEX('Per Invoice'!D$2:D$601,$AA170)="","",INDEX('Per Invoice'!D$2:D$601,$AA170)))</f>
        <v/>
      </c>
      <c r="E170" s="14">
        <f>IF($AA170="","",IF(INDEX('Per Invoice'!E$2:E$601,$AA170)="","",INDEX('Per Invoice'!E$2:E$601,$AA170)))</f>
        <v/>
      </c>
      <c r="F170">
        <f>IF($AA170="","",IF(INDEX('Per Invoice'!F$2:F$601,$AA170)="","",INDEX('Per Invoice'!F$2:F$601,$AA170)))</f>
        <v/>
      </c>
      <c r="G170">
        <f>IF($AA170="","",IF(INDEX('Per Invoice'!G$2:G$601,$AA170)="","",INDEX('Per Invoice'!G$2:G$601,$AA170)))</f>
        <v/>
      </c>
      <c r="H170">
        <f>IF($AA170="","",IF(INDEX('Per Invoice'!H$2:H$601,$AA170)="","",INDEX('Per Invoice'!H$2:H$601,$AA170)))</f>
        <v/>
      </c>
      <c r="I170">
        <f>IF($AA170="","",IF(INDEX('Per Invoice'!I$2:I$601,$AA170)="","",INDEX('Per Invoice'!I$2:I$601,$AA170)))</f>
        <v/>
      </c>
      <c r="J170">
        <f>IF($AA170="","",IF(INDEX('Per Invoice'!J$2:J$601,$AA170)="","",INDEX('Per Invoice'!J$2:J$601,$AA170)))</f>
        <v/>
      </c>
      <c r="K170" s="7">
        <f>IF($AA170="","",IF(INDEX('Per Invoice'!K$2:K$601,$AA170)="","",INDEX('Per Invoice'!K$2:K$601,$AA170)))</f>
        <v/>
      </c>
      <c r="L170">
        <f>IF($AA170="","",IF(INDEX('Per Invoice'!L$2:L$601,$AA170)="","",INDEX('Per Invoice'!L$2:L$601,$AA170)))</f>
        <v/>
      </c>
      <c r="M170">
        <f>IF($AA170="","",IF(INDEX('Per Invoice'!M$2:M$601,$AA170)="","",INDEX('Per Invoice'!M$2:M$601,$AA170)))</f>
        <v/>
      </c>
      <c r="N170">
        <f>IF($AA170="","",IF(INDEX('Per Invoice'!N$2:N$601,$AA170)="","",INDEX('Per Invoice'!N$2:N$601,$AA170)))</f>
        <v/>
      </c>
      <c r="O170" s="7">
        <f>IF($AA170="","",IF(INDEX('Per Invoice'!O$2:O$601,$AA170)="","",INDEX('Per Invoice'!O$2:O$601,$AA170)))</f>
        <v/>
      </c>
      <c r="P170" s="7">
        <f>IF($AA170="","",IF(INDEX('Per Invoice'!P$2:P$601,$AA170)="","",INDEX('Per Invoice'!P$2:P$601,$AA170)))</f>
        <v/>
      </c>
      <c r="Q170">
        <f>IF($AA170="","",IF(INDEX('Per Invoice'!Q$2:Q$601,$AA170)="","",INDEX('Per Invoice'!Q$2:Q$601,$AA170)))</f>
        <v/>
      </c>
      <c r="R170" s="7">
        <f>IF($AA170="","",IF(INDEX('Per Invoice'!R$2:R$601,$AA170)="","",INDEX('Per Invoice'!R$2:R$601,$AA170)))</f>
        <v/>
      </c>
      <c r="S170" s="7">
        <f>IF($AA170="","",IF(INDEX('Per Invoice'!S$2:S$601,$AA170)="","",INDEX('Per Invoice'!S$2:S$601,$AA170)))</f>
        <v/>
      </c>
      <c r="T170">
        <f>IF($AA170="","",IF(INDEX('Per Invoice'!T$2:T$601,$AA170)="","",INDEX('Per Invoice'!T$2:T$601,$AA170)))</f>
        <v/>
      </c>
      <c r="U170" s="7">
        <f>IF($AA170="","",IF(INDEX('Per Invoice'!U$2:U$601,$AA170)="","",INDEX('Per Invoice'!U$2:U$601,$AA170)))</f>
        <v/>
      </c>
      <c r="V170" s="7">
        <f>IF($AA170="","",IF(INDEX('Per Invoice'!V$2:V$601,$AA170)="","",INDEX('Per Invoice'!V$2:V$601,$AA170)))</f>
        <v/>
      </c>
      <c r="W170" s="7">
        <f>IF($AA170="","",IF(INDEX('Per Invoice'!W$2:W$601,$AA170)="","",INDEX('Per Invoice'!W$2:W$601,$AA170)))</f>
        <v/>
      </c>
      <c r="X170" s="7">
        <f>IF($AA170="","",IF(INDEX('Per Invoice'!X$2:X$601,$AA170)="","",INDEX('Per Invoice'!X$2:X$601,$AA170)))</f>
        <v/>
      </c>
      <c r="Y170" s="7">
        <f>IF($AA170="","",IF(INDEX('Per Invoice'!Y$2:Y$601,$AA170)="","",INDEX('Per Invoice'!Y$2:Y$601,$AA170)))</f>
        <v/>
      </c>
      <c r="Z170" s="7">
        <f>IF($AA170="","",IF(INDEX('Per Invoice'!Z$2:Z$601,$AA170)="","",INDEX('Per Invoice'!Z$2:Z$601,$AA170)))</f>
        <v/>
      </c>
      <c r="AA170" s="16">
        <f>IFERROR(MATCH(Settings!$C$28&amp;"|"&amp;ROWS($AA$2:$AA170),'Per Invoice'!$AC$2:$AC$601,0),"")</f>
        <v/>
      </c>
    </row>
    <row r="171">
      <c r="A171">
        <f>IF($AA171="","",IF(INDEX('Per Invoice'!A$2:A$601,$AA171)="","",INDEX('Per Invoice'!A$2:A$601,$AA171)))</f>
        <v/>
      </c>
      <c r="B171">
        <f>IF($AA171="","",IF(INDEX('Per Invoice'!B$2:B$601,$AA171)="","",INDEX('Per Invoice'!B$2:B$601,$AA171)))</f>
        <v/>
      </c>
      <c r="C171">
        <f>IF($AA171="","",IF(INDEX('Per Invoice'!C$2:C$601,$AA171)="","",INDEX('Per Invoice'!C$2:C$601,$AA171)))</f>
        <v/>
      </c>
      <c r="D171">
        <f>IF($AA171="","",IF(INDEX('Per Invoice'!D$2:D$601,$AA171)="","",INDEX('Per Invoice'!D$2:D$601,$AA171)))</f>
        <v/>
      </c>
      <c r="E171" s="14">
        <f>IF($AA171="","",IF(INDEX('Per Invoice'!E$2:E$601,$AA171)="","",INDEX('Per Invoice'!E$2:E$601,$AA171)))</f>
        <v/>
      </c>
      <c r="F171">
        <f>IF($AA171="","",IF(INDEX('Per Invoice'!F$2:F$601,$AA171)="","",INDEX('Per Invoice'!F$2:F$601,$AA171)))</f>
        <v/>
      </c>
      <c r="G171">
        <f>IF($AA171="","",IF(INDEX('Per Invoice'!G$2:G$601,$AA171)="","",INDEX('Per Invoice'!G$2:G$601,$AA171)))</f>
        <v/>
      </c>
      <c r="H171">
        <f>IF($AA171="","",IF(INDEX('Per Invoice'!H$2:H$601,$AA171)="","",INDEX('Per Invoice'!H$2:H$601,$AA171)))</f>
        <v/>
      </c>
      <c r="I171">
        <f>IF($AA171="","",IF(INDEX('Per Invoice'!I$2:I$601,$AA171)="","",INDEX('Per Invoice'!I$2:I$601,$AA171)))</f>
        <v/>
      </c>
      <c r="J171">
        <f>IF($AA171="","",IF(INDEX('Per Invoice'!J$2:J$601,$AA171)="","",INDEX('Per Invoice'!J$2:J$601,$AA171)))</f>
        <v/>
      </c>
      <c r="K171" s="7">
        <f>IF($AA171="","",IF(INDEX('Per Invoice'!K$2:K$601,$AA171)="","",INDEX('Per Invoice'!K$2:K$601,$AA171)))</f>
        <v/>
      </c>
      <c r="L171">
        <f>IF($AA171="","",IF(INDEX('Per Invoice'!L$2:L$601,$AA171)="","",INDEX('Per Invoice'!L$2:L$601,$AA171)))</f>
        <v/>
      </c>
      <c r="M171">
        <f>IF($AA171="","",IF(INDEX('Per Invoice'!M$2:M$601,$AA171)="","",INDEX('Per Invoice'!M$2:M$601,$AA171)))</f>
        <v/>
      </c>
      <c r="N171">
        <f>IF($AA171="","",IF(INDEX('Per Invoice'!N$2:N$601,$AA171)="","",INDEX('Per Invoice'!N$2:N$601,$AA171)))</f>
        <v/>
      </c>
      <c r="O171" s="7">
        <f>IF($AA171="","",IF(INDEX('Per Invoice'!O$2:O$601,$AA171)="","",INDEX('Per Invoice'!O$2:O$601,$AA171)))</f>
        <v/>
      </c>
      <c r="P171" s="7">
        <f>IF($AA171="","",IF(INDEX('Per Invoice'!P$2:P$601,$AA171)="","",INDEX('Per Invoice'!P$2:P$601,$AA171)))</f>
        <v/>
      </c>
      <c r="Q171">
        <f>IF($AA171="","",IF(INDEX('Per Invoice'!Q$2:Q$601,$AA171)="","",INDEX('Per Invoice'!Q$2:Q$601,$AA171)))</f>
        <v/>
      </c>
      <c r="R171" s="7">
        <f>IF($AA171="","",IF(INDEX('Per Invoice'!R$2:R$601,$AA171)="","",INDEX('Per Invoice'!R$2:R$601,$AA171)))</f>
        <v/>
      </c>
      <c r="S171" s="7">
        <f>IF($AA171="","",IF(INDEX('Per Invoice'!S$2:S$601,$AA171)="","",INDEX('Per Invoice'!S$2:S$601,$AA171)))</f>
        <v/>
      </c>
      <c r="T171">
        <f>IF($AA171="","",IF(INDEX('Per Invoice'!T$2:T$601,$AA171)="","",INDEX('Per Invoice'!T$2:T$601,$AA171)))</f>
        <v/>
      </c>
      <c r="U171" s="7">
        <f>IF($AA171="","",IF(INDEX('Per Invoice'!U$2:U$601,$AA171)="","",INDEX('Per Invoice'!U$2:U$601,$AA171)))</f>
        <v/>
      </c>
      <c r="V171" s="7">
        <f>IF($AA171="","",IF(INDEX('Per Invoice'!V$2:V$601,$AA171)="","",INDEX('Per Invoice'!V$2:V$601,$AA171)))</f>
        <v/>
      </c>
      <c r="W171" s="7">
        <f>IF($AA171="","",IF(INDEX('Per Invoice'!W$2:W$601,$AA171)="","",INDEX('Per Invoice'!W$2:W$601,$AA171)))</f>
        <v/>
      </c>
      <c r="X171" s="7">
        <f>IF($AA171="","",IF(INDEX('Per Invoice'!X$2:X$601,$AA171)="","",INDEX('Per Invoice'!X$2:X$601,$AA171)))</f>
        <v/>
      </c>
      <c r="Y171" s="7">
        <f>IF($AA171="","",IF(INDEX('Per Invoice'!Y$2:Y$601,$AA171)="","",INDEX('Per Invoice'!Y$2:Y$601,$AA171)))</f>
        <v/>
      </c>
      <c r="Z171" s="7">
        <f>IF($AA171="","",IF(INDEX('Per Invoice'!Z$2:Z$601,$AA171)="","",INDEX('Per Invoice'!Z$2:Z$601,$AA171)))</f>
        <v/>
      </c>
      <c r="AA171" s="16">
        <f>IFERROR(MATCH(Settings!$C$28&amp;"|"&amp;ROWS($AA$2:$AA171),'Per Invoice'!$AC$2:$AC$601,0),"")</f>
        <v/>
      </c>
    </row>
    <row r="172">
      <c r="A172">
        <f>IF($AA172="","",IF(INDEX('Per Invoice'!A$2:A$601,$AA172)="","",INDEX('Per Invoice'!A$2:A$601,$AA172)))</f>
        <v/>
      </c>
      <c r="B172">
        <f>IF($AA172="","",IF(INDEX('Per Invoice'!B$2:B$601,$AA172)="","",INDEX('Per Invoice'!B$2:B$601,$AA172)))</f>
        <v/>
      </c>
      <c r="C172">
        <f>IF($AA172="","",IF(INDEX('Per Invoice'!C$2:C$601,$AA172)="","",INDEX('Per Invoice'!C$2:C$601,$AA172)))</f>
        <v/>
      </c>
      <c r="D172">
        <f>IF($AA172="","",IF(INDEX('Per Invoice'!D$2:D$601,$AA172)="","",INDEX('Per Invoice'!D$2:D$601,$AA172)))</f>
        <v/>
      </c>
      <c r="E172" s="14">
        <f>IF($AA172="","",IF(INDEX('Per Invoice'!E$2:E$601,$AA172)="","",INDEX('Per Invoice'!E$2:E$601,$AA172)))</f>
        <v/>
      </c>
      <c r="F172">
        <f>IF($AA172="","",IF(INDEX('Per Invoice'!F$2:F$601,$AA172)="","",INDEX('Per Invoice'!F$2:F$601,$AA172)))</f>
        <v/>
      </c>
      <c r="G172">
        <f>IF($AA172="","",IF(INDEX('Per Invoice'!G$2:G$601,$AA172)="","",INDEX('Per Invoice'!G$2:G$601,$AA172)))</f>
        <v/>
      </c>
      <c r="H172">
        <f>IF($AA172="","",IF(INDEX('Per Invoice'!H$2:H$601,$AA172)="","",INDEX('Per Invoice'!H$2:H$601,$AA172)))</f>
        <v/>
      </c>
      <c r="I172">
        <f>IF($AA172="","",IF(INDEX('Per Invoice'!I$2:I$601,$AA172)="","",INDEX('Per Invoice'!I$2:I$601,$AA172)))</f>
        <v/>
      </c>
      <c r="J172">
        <f>IF($AA172="","",IF(INDEX('Per Invoice'!J$2:J$601,$AA172)="","",INDEX('Per Invoice'!J$2:J$601,$AA172)))</f>
        <v/>
      </c>
      <c r="K172" s="7">
        <f>IF($AA172="","",IF(INDEX('Per Invoice'!K$2:K$601,$AA172)="","",INDEX('Per Invoice'!K$2:K$601,$AA172)))</f>
        <v/>
      </c>
      <c r="L172">
        <f>IF($AA172="","",IF(INDEX('Per Invoice'!L$2:L$601,$AA172)="","",INDEX('Per Invoice'!L$2:L$601,$AA172)))</f>
        <v/>
      </c>
      <c r="M172">
        <f>IF($AA172="","",IF(INDEX('Per Invoice'!M$2:M$601,$AA172)="","",INDEX('Per Invoice'!M$2:M$601,$AA172)))</f>
        <v/>
      </c>
      <c r="N172">
        <f>IF($AA172="","",IF(INDEX('Per Invoice'!N$2:N$601,$AA172)="","",INDEX('Per Invoice'!N$2:N$601,$AA172)))</f>
        <v/>
      </c>
      <c r="O172" s="7">
        <f>IF($AA172="","",IF(INDEX('Per Invoice'!O$2:O$601,$AA172)="","",INDEX('Per Invoice'!O$2:O$601,$AA172)))</f>
        <v/>
      </c>
      <c r="P172" s="7">
        <f>IF($AA172="","",IF(INDEX('Per Invoice'!P$2:P$601,$AA172)="","",INDEX('Per Invoice'!P$2:P$601,$AA172)))</f>
        <v/>
      </c>
      <c r="Q172">
        <f>IF($AA172="","",IF(INDEX('Per Invoice'!Q$2:Q$601,$AA172)="","",INDEX('Per Invoice'!Q$2:Q$601,$AA172)))</f>
        <v/>
      </c>
      <c r="R172" s="7">
        <f>IF($AA172="","",IF(INDEX('Per Invoice'!R$2:R$601,$AA172)="","",INDEX('Per Invoice'!R$2:R$601,$AA172)))</f>
        <v/>
      </c>
      <c r="S172" s="7">
        <f>IF($AA172="","",IF(INDEX('Per Invoice'!S$2:S$601,$AA172)="","",INDEX('Per Invoice'!S$2:S$601,$AA172)))</f>
        <v/>
      </c>
      <c r="T172">
        <f>IF($AA172="","",IF(INDEX('Per Invoice'!T$2:T$601,$AA172)="","",INDEX('Per Invoice'!T$2:T$601,$AA172)))</f>
        <v/>
      </c>
      <c r="U172" s="7">
        <f>IF($AA172="","",IF(INDEX('Per Invoice'!U$2:U$601,$AA172)="","",INDEX('Per Invoice'!U$2:U$601,$AA172)))</f>
        <v/>
      </c>
      <c r="V172" s="7">
        <f>IF($AA172="","",IF(INDEX('Per Invoice'!V$2:V$601,$AA172)="","",INDEX('Per Invoice'!V$2:V$601,$AA172)))</f>
        <v/>
      </c>
      <c r="W172" s="7">
        <f>IF($AA172="","",IF(INDEX('Per Invoice'!W$2:W$601,$AA172)="","",INDEX('Per Invoice'!W$2:W$601,$AA172)))</f>
        <v/>
      </c>
      <c r="X172" s="7">
        <f>IF($AA172="","",IF(INDEX('Per Invoice'!X$2:X$601,$AA172)="","",INDEX('Per Invoice'!X$2:X$601,$AA172)))</f>
        <v/>
      </c>
      <c r="Y172" s="7">
        <f>IF($AA172="","",IF(INDEX('Per Invoice'!Y$2:Y$601,$AA172)="","",INDEX('Per Invoice'!Y$2:Y$601,$AA172)))</f>
        <v/>
      </c>
      <c r="Z172" s="7">
        <f>IF($AA172="","",IF(INDEX('Per Invoice'!Z$2:Z$601,$AA172)="","",INDEX('Per Invoice'!Z$2:Z$601,$AA172)))</f>
        <v/>
      </c>
      <c r="AA172" s="16">
        <f>IFERROR(MATCH(Settings!$C$28&amp;"|"&amp;ROWS($AA$2:$AA172),'Per Invoice'!$AC$2:$AC$601,0),"")</f>
        <v/>
      </c>
    </row>
    <row r="173">
      <c r="A173">
        <f>IF($AA173="","",IF(INDEX('Per Invoice'!A$2:A$601,$AA173)="","",INDEX('Per Invoice'!A$2:A$601,$AA173)))</f>
        <v/>
      </c>
      <c r="B173">
        <f>IF($AA173="","",IF(INDEX('Per Invoice'!B$2:B$601,$AA173)="","",INDEX('Per Invoice'!B$2:B$601,$AA173)))</f>
        <v/>
      </c>
      <c r="C173">
        <f>IF($AA173="","",IF(INDEX('Per Invoice'!C$2:C$601,$AA173)="","",INDEX('Per Invoice'!C$2:C$601,$AA173)))</f>
        <v/>
      </c>
      <c r="D173">
        <f>IF($AA173="","",IF(INDEX('Per Invoice'!D$2:D$601,$AA173)="","",INDEX('Per Invoice'!D$2:D$601,$AA173)))</f>
        <v/>
      </c>
      <c r="E173" s="14">
        <f>IF($AA173="","",IF(INDEX('Per Invoice'!E$2:E$601,$AA173)="","",INDEX('Per Invoice'!E$2:E$601,$AA173)))</f>
        <v/>
      </c>
      <c r="F173">
        <f>IF($AA173="","",IF(INDEX('Per Invoice'!F$2:F$601,$AA173)="","",INDEX('Per Invoice'!F$2:F$601,$AA173)))</f>
        <v/>
      </c>
      <c r="G173">
        <f>IF($AA173="","",IF(INDEX('Per Invoice'!G$2:G$601,$AA173)="","",INDEX('Per Invoice'!G$2:G$601,$AA173)))</f>
        <v/>
      </c>
      <c r="H173">
        <f>IF($AA173="","",IF(INDEX('Per Invoice'!H$2:H$601,$AA173)="","",INDEX('Per Invoice'!H$2:H$601,$AA173)))</f>
        <v/>
      </c>
      <c r="I173">
        <f>IF($AA173="","",IF(INDEX('Per Invoice'!I$2:I$601,$AA173)="","",INDEX('Per Invoice'!I$2:I$601,$AA173)))</f>
        <v/>
      </c>
      <c r="J173">
        <f>IF($AA173="","",IF(INDEX('Per Invoice'!J$2:J$601,$AA173)="","",INDEX('Per Invoice'!J$2:J$601,$AA173)))</f>
        <v/>
      </c>
      <c r="K173" s="7">
        <f>IF($AA173="","",IF(INDEX('Per Invoice'!K$2:K$601,$AA173)="","",INDEX('Per Invoice'!K$2:K$601,$AA173)))</f>
        <v/>
      </c>
      <c r="L173">
        <f>IF($AA173="","",IF(INDEX('Per Invoice'!L$2:L$601,$AA173)="","",INDEX('Per Invoice'!L$2:L$601,$AA173)))</f>
        <v/>
      </c>
      <c r="M173">
        <f>IF($AA173="","",IF(INDEX('Per Invoice'!M$2:M$601,$AA173)="","",INDEX('Per Invoice'!M$2:M$601,$AA173)))</f>
        <v/>
      </c>
      <c r="N173">
        <f>IF($AA173="","",IF(INDEX('Per Invoice'!N$2:N$601,$AA173)="","",INDEX('Per Invoice'!N$2:N$601,$AA173)))</f>
        <v/>
      </c>
      <c r="O173" s="7">
        <f>IF($AA173="","",IF(INDEX('Per Invoice'!O$2:O$601,$AA173)="","",INDEX('Per Invoice'!O$2:O$601,$AA173)))</f>
        <v/>
      </c>
      <c r="P173" s="7">
        <f>IF($AA173="","",IF(INDEX('Per Invoice'!P$2:P$601,$AA173)="","",INDEX('Per Invoice'!P$2:P$601,$AA173)))</f>
        <v/>
      </c>
      <c r="Q173">
        <f>IF($AA173="","",IF(INDEX('Per Invoice'!Q$2:Q$601,$AA173)="","",INDEX('Per Invoice'!Q$2:Q$601,$AA173)))</f>
        <v/>
      </c>
      <c r="R173" s="7">
        <f>IF($AA173="","",IF(INDEX('Per Invoice'!R$2:R$601,$AA173)="","",INDEX('Per Invoice'!R$2:R$601,$AA173)))</f>
        <v/>
      </c>
      <c r="S173" s="7">
        <f>IF($AA173="","",IF(INDEX('Per Invoice'!S$2:S$601,$AA173)="","",INDEX('Per Invoice'!S$2:S$601,$AA173)))</f>
        <v/>
      </c>
      <c r="T173">
        <f>IF($AA173="","",IF(INDEX('Per Invoice'!T$2:T$601,$AA173)="","",INDEX('Per Invoice'!T$2:T$601,$AA173)))</f>
        <v/>
      </c>
      <c r="U173" s="7">
        <f>IF($AA173="","",IF(INDEX('Per Invoice'!U$2:U$601,$AA173)="","",INDEX('Per Invoice'!U$2:U$601,$AA173)))</f>
        <v/>
      </c>
      <c r="V173" s="7">
        <f>IF($AA173="","",IF(INDEX('Per Invoice'!V$2:V$601,$AA173)="","",INDEX('Per Invoice'!V$2:V$601,$AA173)))</f>
        <v/>
      </c>
      <c r="W173" s="7">
        <f>IF($AA173="","",IF(INDEX('Per Invoice'!W$2:W$601,$AA173)="","",INDEX('Per Invoice'!W$2:W$601,$AA173)))</f>
        <v/>
      </c>
      <c r="X173" s="7">
        <f>IF($AA173="","",IF(INDEX('Per Invoice'!X$2:X$601,$AA173)="","",INDEX('Per Invoice'!X$2:X$601,$AA173)))</f>
        <v/>
      </c>
      <c r="Y173" s="7">
        <f>IF($AA173="","",IF(INDEX('Per Invoice'!Y$2:Y$601,$AA173)="","",INDEX('Per Invoice'!Y$2:Y$601,$AA173)))</f>
        <v/>
      </c>
      <c r="Z173" s="7">
        <f>IF($AA173="","",IF(INDEX('Per Invoice'!Z$2:Z$601,$AA173)="","",INDEX('Per Invoice'!Z$2:Z$601,$AA173)))</f>
        <v/>
      </c>
      <c r="AA173" s="16">
        <f>IFERROR(MATCH(Settings!$C$28&amp;"|"&amp;ROWS($AA$2:$AA173),'Per Invoice'!$AC$2:$AC$601,0),"")</f>
        <v/>
      </c>
    </row>
    <row r="174">
      <c r="A174">
        <f>IF($AA174="","",IF(INDEX('Per Invoice'!A$2:A$601,$AA174)="","",INDEX('Per Invoice'!A$2:A$601,$AA174)))</f>
        <v/>
      </c>
      <c r="B174">
        <f>IF($AA174="","",IF(INDEX('Per Invoice'!B$2:B$601,$AA174)="","",INDEX('Per Invoice'!B$2:B$601,$AA174)))</f>
        <v/>
      </c>
      <c r="C174">
        <f>IF($AA174="","",IF(INDEX('Per Invoice'!C$2:C$601,$AA174)="","",INDEX('Per Invoice'!C$2:C$601,$AA174)))</f>
        <v/>
      </c>
      <c r="D174">
        <f>IF($AA174="","",IF(INDEX('Per Invoice'!D$2:D$601,$AA174)="","",INDEX('Per Invoice'!D$2:D$601,$AA174)))</f>
        <v/>
      </c>
      <c r="E174" s="14">
        <f>IF($AA174="","",IF(INDEX('Per Invoice'!E$2:E$601,$AA174)="","",INDEX('Per Invoice'!E$2:E$601,$AA174)))</f>
        <v/>
      </c>
      <c r="F174">
        <f>IF($AA174="","",IF(INDEX('Per Invoice'!F$2:F$601,$AA174)="","",INDEX('Per Invoice'!F$2:F$601,$AA174)))</f>
        <v/>
      </c>
      <c r="G174">
        <f>IF($AA174="","",IF(INDEX('Per Invoice'!G$2:G$601,$AA174)="","",INDEX('Per Invoice'!G$2:G$601,$AA174)))</f>
        <v/>
      </c>
      <c r="H174">
        <f>IF($AA174="","",IF(INDEX('Per Invoice'!H$2:H$601,$AA174)="","",INDEX('Per Invoice'!H$2:H$601,$AA174)))</f>
        <v/>
      </c>
      <c r="I174">
        <f>IF($AA174="","",IF(INDEX('Per Invoice'!I$2:I$601,$AA174)="","",INDEX('Per Invoice'!I$2:I$601,$AA174)))</f>
        <v/>
      </c>
      <c r="J174">
        <f>IF($AA174="","",IF(INDEX('Per Invoice'!J$2:J$601,$AA174)="","",INDEX('Per Invoice'!J$2:J$601,$AA174)))</f>
        <v/>
      </c>
      <c r="K174" s="7">
        <f>IF($AA174="","",IF(INDEX('Per Invoice'!K$2:K$601,$AA174)="","",INDEX('Per Invoice'!K$2:K$601,$AA174)))</f>
        <v/>
      </c>
      <c r="L174">
        <f>IF($AA174="","",IF(INDEX('Per Invoice'!L$2:L$601,$AA174)="","",INDEX('Per Invoice'!L$2:L$601,$AA174)))</f>
        <v/>
      </c>
      <c r="M174">
        <f>IF($AA174="","",IF(INDEX('Per Invoice'!M$2:M$601,$AA174)="","",INDEX('Per Invoice'!M$2:M$601,$AA174)))</f>
        <v/>
      </c>
      <c r="N174">
        <f>IF($AA174="","",IF(INDEX('Per Invoice'!N$2:N$601,$AA174)="","",INDEX('Per Invoice'!N$2:N$601,$AA174)))</f>
        <v/>
      </c>
      <c r="O174" s="7">
        <f>IF($AA174="","",IF(INDEX('Per Invoice'!O$2:O$601,$AA174)="","",INDEX('Per Invoice'!O$2:O$601,$AA174)))</f>
        <v/>
      </c>
      <c r="P174" s="7">
        <f>IF($AA174="","",IF(INDEX('Per Invoice'!P$2:P$601,$AA174)="","",INDEX('Per Invoice'!P$2:P$601,$AA174)))</f>
        <v/>
      </c>
      <c r="Q174">
        <f>IF($AA174="","",IF(INDEX('Per Invoice'!Q$2:Q$601,$AA174)="","",INDEX('Per Invoice'!Q$2:Q$601,$AA174)))</f>
        <v/>
      </c>
      <c r="R174" s="7">
        <f>IF($AA174="","",IF(INDEX('Per Invoice'!R$2:R$601,$AA174)="","",INDEX('Per Invoice'!R$2:R$601,$AA174)))</f>
        <v/>
      </c>
      <c r="S174" s="7">
        <f>IF($AA174="","",IF(INDEX('Per Invoice'!S$2:S$601,$AA174)="","",INDEX('Per Invoice'!S$2:S$601,$AA174)))</f>
        <v/>
      </c>
      <c r="T174">
        <f>IF($AA174="","",IF(INDEX('Per Invoice'!T$2:T$601,$AA174)="","",INDEX('Per Invoice'!T$2:T$601,$AA174)))</f>
        <v/>
      </c>
      <c r="U174" s="7">
        <f>IF($AA174="","",IF(INDEX('Per Invoice'!U$2:U$601,$AA174)="","",INDEX('Per Invoice'!U$2:U$601,$AA174)))</f>
        <v/>
      </c>
      <c r="V174" s="7">
        <f>IF($AA174="","",IF(INDEX('Per Invoice'!V$2:V$601,$AA174)="","",INDEX('Per Invoice'!V$2:V$601,$AA174)))</f>
        <v/>
      </c>
      <c r="W174" s="7">
        <f>IF($AA174="","",IF(INDEX('Per Invoice'!W$2:W$601,$AA174)="","",INDEX('Per Invoice'!W$2:W$601,$AA174)))</f>
        <v/>
      </c>
      <c r="X174" s="7">
        <f>IF($AA174="","",IF(INDEX('Per Invoice'!X$2:X$601,$AA174)="","",INDEX('Per Invoice'!X$2:X$601,$AA174)))</f>
        <v/>
      </c>
      <c r="Y174" s="7">
        <f>IF($AA174="","",IF(INDEX('Per Invoice'!Y$2:Y$601,$AA174)="","",INDEX('Per Invoice'!Y$2:Y$601,$AA174)))</f>
        <v/>
      </c>
      <c r="Z174" s="7">
        <f>IF($AA174="","",IF(INDEX('Per Invoice'!Z$2:Z$601,$AA174)="","",INDEX('Per Invoice'!Z$2:Z$601,$AA174)))</f>
        <v/>
      </c>
      <c r="AA174" s="16">
        <f>IFERROR(MATCH(Settings!$C$28&amp;"|"&amp;ROWS($AA$2:$AA174),'Per Invoice'!$AC$2:$AC$601,0),"")</f>
        <v/>
      </c>
    </row>
    <row r="175">
      <c r="A175">
        <f>IF($AA175="","",IF(INDEX('Per Invoice'!A$2:A$601,$AA175)="","",INDEX('Per Invoice'!A$2:A$601,$AA175)))</f>
        <v/>
      </c>
      <c r="B175">
        <f>IF($AA175="","",IF(INDEX('Per Invoice'!B$2:B$601,$AA175)="","",INDEX('Per Invoice'!B$2:B$601,$AA175)))</f>
        <v/>
      </c>
      <c r="C175">
        <f>IF($AA175="","",IF(INDEX('Per Invoice'!C$2:C$601,$AA175)="","",INDEX('Per Invoice'!C$2:C$601,$AA175)))</f>
        <v/>
      </c>
      <c r="D175">
        <f>IF($AA175="","",IF(INDEX('Per Invoice'!D$2:D$601,$AA175)="","",INDEX('Per Invoice'!D$2:D$601,$AA175)))</f>
        <v/>
      </c>
      <c r="E175" s="14">
        <f>IF($AA175="","",IF(INDEX('Per Invoice'!E$2:E$601,$AA175)="","",INDEX('Per Invoice'!E$2:E$601,$AA175)))</f>
        <v/>
      </c>
      <c r="F175">
        <f>IF($AA175="","",IF(INDEX('Per Invoice'!F$2:F$601,$AA175)="","",INDEX('Per Invoice'!F$2:F$601,$AA175)))</f>
        <v/>
      </c>
      <c r="G175">
        <f>IF($AA175="","",IF(INDEX('Per Invoice'!G$2:G$601,$AA175)="","",INDEX('Per Invoice'!G$2:G$601,$AA175)))</f>
        <v/>
      </c>
      <c r="H175">
        <f>IF($AA175="","",IF(INDEX('Per Invoice'!H$2:H$601,$AA175)="","",INDEX('Per Invoice'!H$2:H$601,$AA175)))</f>
        <v/>
      </c>
      <c r="I175">
        <f>IF($AA175="","",IF(INDEX('Per Invoice'!I$2:I$601,$AA175)="","",INDEX('Per Invoice'!I$2:I$601,$AA175)))</f>
        <v/>
      </c>
      <c r="J175">
        <f>IF($AA175="","",IF(INDEX('Per Invoice'!J$2:J$601,$AA175)="","",INDEX('Per Invoice'!J$2:J$601,$AA175)))</f>
        <v/>
      </c>
      <c r="K175" s="7">
        <f>IF($AA175="","",IF(INDEX('Per Invoice'!K$2:K$601,$AA175)="","",INDEX('Per Invoice'!K$2:K$601,$AA175)))</f>
        <v/>
      </c>
      <c r="L175">
        <f>IF($AA175="","",IF(INDEX('Per Invoice'!L$2:L$601,$AA175)="","",INDEX('Per Invoice'!L$2:L$601,$AA175)))</f>
        <v/>
      </c>
      <c r="M175">
        <f>IF($AA175="","",IF(INDEX('Per Invoice'!M$2:M$601,$AA175)="","",INDEX('Per Invoice'!M$2:M$601,$AA175)))</f>
        <v/>
      </c>
      <c r="N175">
        <f>IF($AA175="","",IF(INDEX('Per Invoice'!N$2:N$601,$AA175)="","",INDEX('Per Invoice'!N$2:N$601,$AA175)))</f>
        <v/>
      </c>
      <c r="O175" s="7">
        <f>IF($AA175="","",IF(INDEX('Per Invoice'!O$2:O$601,$AA175)="","",INDEX('Per Invoice'!O$2:O$601,$AA175)))</f>
        <v/>
      </c>
      <c r="P175" s="7">
        <f>IF($AA175="","",IF(INDEX('Per Invoice'!P$2:P$601,$AA175)="","",INDEX('Per Invoice'!P$2:P$601,$AA175)))</f>
        <v/>
      </c>
      <c r="Q175">
        <f>IF($AA175="","",IF(INDEX('Per Invoice'!Q$2:Q$601,$AA175)="","",INDEX('Per Invoice'!Q$2:Q$601,$AA175)))</f>
        <v/>
      </c>
      <c r="R175" s="7">
        <f>IF($AA175="","",IF(INDEX('Per Invoice'!R$2:R$601,$AA175)="","",INDEX('Per Invoice'!R$2:R$601,$AA175)))</f>
        <v/>
      </c>
      <c r="S175" s="7">
        <f>IF($AA175="","",IF(INDEX('Per Invoice'!S$2:S$601,$AA175)="","",INDEX('Per Invoice'!S$2:S$601,$AA175)))</f>
        <v/>
      </c>
      <c r="T175">
        <f>IF($AA175="","",IF(INDEX('Per Invoice'!T$2:T$601,$AA175)="","",INDEX('Per Invoice'!T$2:T$601,$AA175)))</f>
        <v/>
      </c>
      <c r="U175" s="7">
        <f>IF($AA175="","",IF(INDEX('Per Invoice'!U$2:U$601,$AA175)="","",INDEX('Per Invoice'!U$2:U$601,$AA175)))</f>
        <v/>
      </c>
      <c r="V175" s="7">
        <f>IF($AA175="","",IF(INDEX('Per Invoice'!V$2:V$601,$AA175)="","",INDEX('Per Invoice'!V$2:V$601,$AA175)))</f>
        <v/>
      </c>
      <c r="W175" s="7">
        <f>IF($AA175="","",IF(INDEX('Per Invoice'!W$2:W$601,$AA175)="","",INDEX('Per Invoice'!W$2:W$601,$AA175)))</f>
        <v/>
      </c>
      <c r="X175" s="7">
        <f>IF($AA175="","",IF(INDEX('Per Invoice'!X$2:X$601,$AA175)="","",INDEX('Per Invoice'!X$2:X$601,$AA175)))</f>
        <v/>
      </c>
      <c r="Y175" s="7">
        <f>IF($AA175="","",IF(INDEX('Per Invoice'!Y$2:Y$601,$AA175)="","",INDEX('Per Invoice'!Y$2:Y$601,$AA175)))</f>
        <v/>
      </c>
      <c r="Z175" s="7">
        <f>IF($AA175="","",IF(INDEX('Per Invoice'!Z$2:Z$601,$AA175)="","",INDEX('Per Invoice'!Z$2:Z$601,$AA175)))</f>
        <v/>
      </c>
      <c r="AA175" s="16">
        <f>IFERROR(MATCH(Settings!$C$28&amp;"|"&amp;ROWS($AA$2:$AA175),'Per Invoice'!$AC$2:$AC$601,0),"")</f>
        <v/>
      </c>
    </row>
    <row r="176">
      <c r="A176">
        <f>IF($AA176="","",IF(INDEX('Per Invoice'!A$2:A$601,$AA176)="","",INDEX('Per Invoice'!A$2:A$601,$AA176)))</f>
        <v/>
      </c>
      <c r="B176">
        <f>IF($AA176="","",IF(INDEX('Per Invoice'!B$2:B$601,$AA176)="","",INDEX('Per Invoice'!B$2:B$601,$AA176)))</f>
        <v/>
      </c>
      <c r="C176">
        <f>IF($AA176="","",IF(INDEX('Per Invoice'!C$2:C$601,$AA176)="","",INDEX('Per Invoice'!C$2:C$601,$AA176)))</f>
        <v/>
      </c>
      <c r="D176">
        <f>IF($AA176="","",IF(INDEX('Per Invoice'!D$2:D$601,$AA176)="","",INDEX('Per Invoice'!D$2:D$601,$AA176)))</f>
        <v/>
      </c>
      <c r="E176" s="14">
        <f>IF($AA176="","",IF(INDEX('Per Invoice'!E$2:E$601,$AA176)="","",INDEX('Per Invoice'!E$2:E$601,$AA176)))</f>
        <v/>
      </c>
      <c r="F176">
        <f>IF($AA176="","",IF(INDEX('Per Invoice'!F$2:F$601,$AA176)="","",INDEX('Per Invoice'!F$2:F$601,$AA176)))</f>
        <v/>
      </c>
      <c r="G176">
        <f>IF($AA176="","",IF(INDEX('Per Invoice'!G$2:G$601,$AA176)="","",INDEX('Per Invoice'!G$2:G$601,$AA176)))</f>
        <v/>
      </c>
      <c r="H176">
        <f>IF($AA176="","",IF(INDEX('Per Invoice'!H$2:H$601,$AA176)="","",INDEX('Per Invoice'!H$2:H$601,$AA176)))</f>
        <v/>
      </c>
      <c r="I176">
        <f>IF($AA176="","",IF(INDEX('Per Invoice'!I$2:I$601,$AA176)="","",INDEX('Per Invoice'!I$2:I$601,$AA176)))</f>
        <v/>
      </c>
      <c r="J176">
        <f>IF($AA176="","",IF(INDEX('Per Invoice'!J$2:J$601,$AA176)="","",INDEX('Per Invoice'!J$2:J$601,$AA176)))</f>
        <v/>
      </c>
      <c r="K176" s="7">
        <f>IF($AA176="","",IF(INDEX('Per Invoice'!K$2:K$601,$AA176)="","",INDEX('Per Invoice'!K$2:K$601,$AA176)))</f>
        <v/>
      </c>
      <c r="L176">
        <f>IF($AA176="","",IF(INDEX('Per Invoice'!L$2:L$601,$AA176)="","",INDEX('Per Invoice'!L$2:L$601,$AA176)))</f>
        <v/>
      </c>
      <c r="M176">
        <f>IF($AA176="","",IF(INDEX('Per Invoice'!M$2:M$601,$AA176)="","",INDEX('Per Invoice'!M$2:M$601,$AA176)))</f>
        <v/>
      </c>
      <c r="N176">
        <f>IF($AA176="","",IF(INDEX('Per Invoice'!N$2:N$601,$AA176)="","",INDEX('Per Invoice'!N$2:N$601,$AA176)))</f>
        <v/>
      </c>
      <c r="O176" s="7">
        <f>IF($AA176="","",IF(INDEX('Per Invoice'!O$2:O$601,$AA176)="","",INDEX('Per Invoice'!O$2:O$601,$AA176)))</f>
        <v/>
      </c>
      <c r="P176" s="7">
        <f>IF($AA176="","",IF(INDEX('Per Invoice'!P$2:P$601,$AA176)="","",INDEX('Per Invoice'!P$2:P$601,$AA176)))</f>
        <v/>
      </c>
      <c r="Q176">
        <f>IF($AA176="","",IF(INDEX('Per Invoice'!Q$2:Q$601,$AA176)="","",INDEX('Per Invoice'!Q$2:Q$601,$AA176)))</f>
        <v/>
      </c>
      <c r="R176" s="7">
        <f>IF($AA176="","",IF(INDEX('Per Invoice'!R$2:R$601,$AA176)="","",INDEX('Per Invoice'!R$2:R$601,$AA176)))</f>
        <v/>
      </c>
      <c r="S176" s="7">
        <f>IF($AA176="","",IF(INDEX('Per Invoice'!S$2:S$601,$AA176)="","",INDEX('Per Invoice'!S$2:S$601,$AA176)))</f>
        <v/>
      </c>
      <c r="T176">
        <f>IF($AA176="","",IF(INDEX('Per Invoice'!T$2:T$601,$AA176)="","",INDEX('Per Invoice'!T$2:T$601,$AA176)))</f>
        <v/>
      </c>
      <c r="U176" s="7">
        <f>IF($AA176="","",IF(INDEX('Per Invoice'!U$2:U$601,$AA176)="","",INDEX('Per Invoice'!U$2:U$601,$AA176)))</f>
        <v/>
      </c>
      <c r="V176" s="7">
        <f>IF($AA176="","",IF(INDEX('Per Invoice'!V$2:V$601,$AA176)="","",INDEX('Per Invoice'!V$2:V$601,$AA176)))</f>
        <v/>
      </c>
      <c r="W176" s="7">
        <f>IF($AA176="","",IF(INDEX('Per Invoice'!W$2:W$601,$AA176)="","",INDEX('Per Invoice'!W$2:W$601,$AA176)))</f>
        <v/>
      </c>
      <c r="X176" s="7">
        <f>IF($AA176="","",IF(INDEX('Per Invoice'!X$2:X$601,$AA176)="","",INDEX('Per Invoice'!X$2:X$601,$AA176)))</f>
        <v/>
      </c>
      <c r="Y176" s="7">
        <f>IF($AA176="","",IF(INDEX('Per Invoice'!Y$2:Y$601,$AA176)="","",INDEX('Per Invoice'!Y$2:Y$601,$AA176)))</f>
        <v/>
      </c>
      <c r="Z176" s="7">
        <f>IF($AA176="","",IF(INDEX('Per Invoice'!Z$2:Z$601,$AA176)="","",INDEX('Per Invoice'!Z$2:Z$601,$AA176)))</f>
        <v/>
      </c>
      <c r="AA176" s="16">
        <f>IFERROR(MATCH(Settings!$C$28&amp;"|"&amp;ROWS($AA$2:$AA176),'Per Invoice'!$AC$2:$AC$601,0),"")</f>
        <v/>
      </c>
    </row>
    <row r="177">
      <c r="A177">
        <f>IF($AA177="","",IF(INDEX('Per Invoice'!A$2:A$601,$AA177)="","",INDEX('Per Invoice'!A$2:A$601,$AA177)))</f>
        <v/>
      </c>
      <c r="B177">
        <f>IF($AA177="","",IF(INDEX('Per Invoice'!B$2:B$601,$AA177)="","",INDEX('Per Invoice'!B$2:B$601,$AA177)))</f>
        <v/>
      </c>
      <c r="C177">
        <f>IF($AA177="","",IF(INDEX('Per Invoice'!C$2:C$601,$AA177)="","",INDEX('Per Invoice'!C$2:C$601,$AA177)))</f>
        <v/>
      </c>
      <c r="D177">
        <f>IF($AA177="","",IF(INDEX('Per Invoice'!D$2:D$601,$AA177)="","",INDEX('Per Invoice'!D$2:D$601,$AA177)))</f>
        <v/>
      </c>
      <c r="E177" s="14">
        <f>IF($AA177="","",IF(INDEX('Per Invoice'!E$2:E$601,$AA177)="","",INDEX('Per Invoice'!E$2:E$601,$AA177)))</f>
        <v/>
      </c>
      <c r="F177">
        <f>IF($AA177="","",IF(INDEX('Per Invoice'!F$2:F$601,$AA177)="","",INDEX('Per Invoice'!F$2:F$601,$AA177)))</f>
        <v/>
      </c>
      <c r="G177">
        <f>IF($AA177="","",IF(INDEX('Per Invoice'!G$2:G$601,$AA177)="","",INDEX('Per Invoice'!G$2:G$601,$AA177)))</f>
        <v/>
      </c>
      <c r="H177">
        <f>IF($AA177="","",IF(INDEX('Per Invoice'!H$2:H$601,$AA177)="","",INDEX('Per Invoice'!H$2:H$601,$AA177)))</f>
        <v/>
      </c>
      <c r="I177">
        <f>IF($AA177="","",IF(INDEX('Per Invoice'!I$2:I$601,$AA177)="","",INDEX('Per Invoice'!I$2:I$601,$AA177)))</f>
        <v/>
      </c>
      <c r="J177">
        <f>IF($AA177="","",IF(INDEX('Per Invoice'!J$2:J$601,$AA177)="","",INDEX('Per Invoice'!J$2:J$601,$AA177)))</f>
        <v/>
      </c>
      <c r="K177" s="7">
        <f>IF($AA177="","",IF(INDEX('Per Invoice'!K$2:K$601,$AA177)="","",INDEX('Per Invoice'!K$2:K$601,$AA177)))</f>
        <v/>
      </c>
      <c r="L177">
        <f>IF($AA177="","",IF(INDEX('Per Invoice'!L$2:L$601,$AA177)="","",INDEX('Per Invoice'!L$2:L$601,$AA177)))</f>
        <v/>
      </c>
      <c r="M177">
        <f>IF($AA177="","",IF(INDEX('Per Invoice'!M$2:M$601,$AA177)="","",INDEX('Per Invoice'!M$2:M$601,$AA177)))</f>
        <v/>
      </c>
      <c r="N177">
        <f>IF($AA177="","",IF(INDEX('Per Invoice'!N$2:N$601,$AA177)="","",INDEX('Per Invoice'!N$2:N$601,$AA177)))</f>
        <v/>
      </c>
      <c r="O177" s="7">
        <f>IF($AA177="","",IF(INDEX('Per Invoice'!O$2:O$601,$AA177)="","",INDEX('Per Invoice'!O$2:O$601,$AA177)))</f>
        <v/>
      </c>
      <c r="P177" s="7">
        <f>IF($AA177="","",IF(INDEX('Per Invoice'!P$2:P$601,$AA177)="","",INDEX('Per Invoice'!P$2:P$601,$AA177)))</f>
        <v/>
      </c>
      <c r="Q177">
        <f>IF($AA177="","",IF(INDEX('Per Invoice'!Q$2:Q$601,$AA177)="","",INDEX('Per Invoice'!Q$2:Q$601,$AA177)))</f>
        <v/>
      </c>
      <c r="R177" s="7">
        <f>IF($AA177="","",IF(INDEX('Per Invoice'!R$2:R$601,$AA177)="","",INDEX('Per Invoice'!R$2:R$601,$AA177)))</f>
        <v/>
      </c>
      <c r="S177" s="7">
        <f>IF($AA177="","",IF(INDEX('Per Invoice'!S$2:S$601,$AA177)="","",INDEX('Per Invoice'!S$2:S$601,$AA177)))</f>
        <v/>
      </c>
      <c r="T177">
        <f>IF($AA177="","",IF(INDEX('Per Invoice'!T$2:T$601,$AA177)="","",INDEX('Per Invoice'!T$2:T$601,$AA177)))</f>
        <v/>
      </c>
      <c r="U177" s="7">
        <f>IF($AA177="","",IF(INDEX('Per Invoice'!U$2:U$601,$AA177)="","",INDEX('Per Invoice'!U$2:U$601,$AA177)))</f>
        <v/>
      </c>
      <c r="V177" s="7">
        <f>IF($AA177="","",IF(INDEX('Per Invoice'!V$2:V$601,$AA177)="","",INDEX('Per Invoice'!V$2:V$601,$AA177)))</f>
        <v/>
      </c>
      <c r="W177" s="7">
        <f>IF($AA177="","",IF(INDEX('Per Invoice'!W$2:W$601,$AA177)="","",INDEX('Per Invoice'!W$2:W$601,$AA177)))</f>
        <v/>
      </c>
      <c r="X177" s="7">
        <f>IF($AA177="","",IF(INDEX('Per Invoice'!X$2:X$601,$AA177)="","",INDEX('Per Invoice'!X$2:X$601,$AA177)))</f>
        <v/>
      </c>
      <c r="Y177" s="7">
        <f>IF($AA177="","",IF(INDEX('Per Invoice'!Y$2:Y$601,$AA177)="","",INDEX('Per Invoice'!Y$2:Y$601,$AA177)))</f>
        <v/>
      </c>
      <c r="Z177" s="7">
        <f>IF($AA177="","",IF(INDEX('Per Invoice'!Z$2:Z$601,$AA177)="","",INDEX('Per Invoice'!Z$2:Z$601,$AA177)))</f>
        <v/>
      </c>
      <c r="AA177" s="16">
        <f>IFERROR(MATCH(Settings!$C$28&amp;"|"&amp;ROWS($AA$2:$AA177),'Per Invoice'!$AC$2:$AC$601,0),"")</f>
        <v/>
      </c>
    </row>
    <row r="178">
      <c r="A178">
        <f>IF($AA178="","",IF(INDEX('Per Invoice'!A$2:A$601,$AA178)="","",INDEX('Per Invoice'!A$2:A$601,$AA178)))</f>
        <v/>
      </c>
      <c r="B178">
        <f>IF($AA178="","",IF(INDEX('Per Invoice'!B$2:B$601,$AA178)="","",INDEX('Per Invoice'!B$2:B$601,$AA178)))</f>
        <v/>
      </c>
      <c r="C178">
        <f>IF($AA178="","",IF(INDEX('Per Invoice'!C$2:C$601,$AA178)="","",INDEX('Per Invoice'!C$2:C$601,$AA178)))</f>
        <v/>
      </c>
      <c r="D178">
        <f>IF($AA178="","",IF(INDEX('Per Invoice'!D$2:D$601,$AA178)="","",INDEX('Per Invoice'!D$2:D$601,$AA178)))</f>
        <v/>
      </c>
      <c r="E178" s="14">
        <f>IF($AA178="","",IF(INDEX('Per Invoice'!E$2:E$601,$AA178)="","",INDEX('Per Invoice'!E$2:E$601,$AA178)))</f>
        <v/>
      </c>
      <c r="F178">
        <f>IF($AA178="","",IF(INDEX('Per Invoice'!F$2:F$601,$AA178)="","",INDEX('Per Invoice'!F$2:F$601,$AA178)))</f>
        <v/>
      </c>
      <c r="G178">
        <f>IF($AA178="","",IF(INDEX('Per Invoice'!G$2:G$601,$AA178)="","",INDEX('Per Invoice'!G$2:G$601,$AA178)))</f>
        <v/>
      </c>
      <c r="H178">
        <f>IF($AA178="","",IF(INDEX('Per Invoice'!H$2:H$601,$AA178)="","",INDEX('Per Invoice'!H$2:H$601,$AA178)))</f>
        <v/>
      </c>
      <c r="I178">
        <f>IF($AA178="","",IF(INDEX('Per Invoice'!I$2:I$601,$AA178)="","",INDEX('Per Invoice'!I$2:I$601,$AA178)))</f>
        <v/>
      </c>
      <c r="J178">
        <f>IF($AA178="","",IF(INDEX('Per Invoice'!J$2:J$601,$AA178)="","",INDEX('Per Invoice'!J$2:J$601,$AA178)))</f>
        <v/>
      </c>
      <c r="K178" s="7">
        <f>IF($AA178="","",IF(INDEX('Per Invoice'!K$2:K$601,$AA178)="","",INDEX('Per Invoice'!K$2:K$601,$AA178)))</f>
        <v/>
      </c>
      <c r="L178">
        <f>IF($AA178="","",IF(INDEX('Per Invoice'!L$2:L$601,$AA178)="","",INDEX('Per Invoice'!L$2:L$601,$AA178)))</f>
        <v/>
      </c>
      <c r="M178">
        <f>IF($AA178="","",IF(INDEX('Per Invoice'!M$2:M$601,$AA178)="","",INDEX('Per Invoice'!M$2:M$601,$AA178)))</f>
        <v/>
      </c>
      <c r="N178">
        <f>IF($AA178="","",IF(INDEX('Per Invoice'!N$2:N$601,$AA178)="","",INDEX('Per Invoice'!N$2:N$601,$AA178)))</f>
        <v/>
      </c>
      <c r="O178" s="7">
        <f>IF($AA178="","",IF(INDEX('Per Invoice'!O$2:O$601,$AA178)="","",INDEX('Per Invoice'!O$2:O$601,$AA178)))</f>
        <v/>
      </c>
      <c r="P178" s="7">
        <f>IF($AA178="","",IF(INDEX('Per Invoice'!P$2:P$601,$AA178)="","",INDEX('Per Invoice'!P$2:P$601,$AA178)))</f>
        <v/>
      </c>
      <c r="Q178">
        <f>IF($AA178="","",IF(INDEX('Per Invoice'!Q$2:Q$601,$AA178)="","",INDEX('Per Invoice'!Q$2:Q$601,$AA178)))</f>
        <v/>
      </c>
      <c r="R178" s="7">
        <f>IF($AA178="","",IF(INDEX('Per Invoice'!R$2:R$601,$AA178)="","",INDEX('Per Invoice'!R$2:R$601,$AA178)))</f>
        <v/>
      </c>
      <c r="S178" s="7">
        <f>IF($AA178="","",IF(INDEX('Per Invoice'!S$2:S$601,$AA178)="","",INDEX('Per Invoice'!S$2:S$601,$AA178)))</f>
        <v/>
      </c>
      <c r="T178">
        <f>IF($AA178="","",IF(INDEX('Per Invoice'!T$2:T$601,$AA178)="","",INDEX('Per Invoice'!T$2:T$601,$AA178)))</f>
        <v/>
      </c>
      <c r="U178" s="7">
        <f>IF($AA178="","",IF(INDEX('Per Invoice'!U$2:U$601,$AA178)="","",INDEX('Per Invoice'!U$2:U$601,$AA178)))</f>
        <v/>
      </c>
      <c r="V178" s="7">
        <f>IF($AA178="","",IF(INDEX('Per Invoice'!V$2:V$601,$AA178)="","",INDEX('Per Invoice'!V$2:V$601,$AA178)))</f>
        <v/>
      </c>
      <c r="W178" s="7">
        <f>IF($AA178="","",IF(INDEX('Per Invoice'!W$2:W$601,$AA178)="","",INDEX('Per Invoice'!W$2:W$601,$AA178)))</f>
        <v/>
      </c>
      <c r="X178" s="7">
        <f>IF($AA178="","",IF(INDEX('Per Invoice'!X$2:X$601,$AA178)="","",INDEX('Per Invoice'!X$2:X$601,$AA178)))</f>
        <v/>
      </c>
      <c r="Y178" s="7">
        <f>IF($AA178="","",IF(INDEX('Per Invoice'!Y$2:Y$601,$AA178)="","",INDEX('Per Invoice'!Y$2:Y$601,$AA178)))</f>
        <v/>
      </c>
      <c r="Z178" s="7">
        <f>IF($AA178="","",IF(INDEX('Per Invoice'!Z$2:Z$601,$AA178)="","",INDEX('Per Invoice'!Z$2:Z$601,$AA178)))</f>
        <v/>
      </c>
      <c r="AA178" s="16">
        <f>IFERROR(MATCH(Settings!$C$28&amp;"|"&amp;ROWS($AA$2:$AA178),'Per Invoice'!$AC$2:$AC$601,0),"")</f>
        <v/>
      </c>
    </row>
    <row r="179">
      <c r="A179">
        <f>IF($AA179="","",IF(INDEX('Per Invoice'!A$2:A$601,$AA179)="","",INDEX('Per Invoice'!A$2:A$601,$AA179)))</f>
        <v/>
      </c>
      <c r="B179">
        <f>IF($AA179="","",IF(INDEX('Per Invoice'!B$2:B$601,$AA179)="","",INDEX('Per Invoice'!B$2:B$601,$AA179)))</f>
        <v/>
      </c>
      <c r="C179">
        <f>IF($AA179="","",IF(INDEX('Per Invoice'!C$2:C$601,$AA179)="","",INDEX('Per Invoice'!C$2:C$601,$AA179)))</f>
        <v/>
      </c>
      <c r="D179">
        <f>IF($AA179="","",IF(INDEX('Per Invoice'!D$2:D$601,$AA179)="","",INDEX('Per Invoice'!D$2:D$601,$AA179)))</f>
        <v/>
      </c>
      <c r="E179" s="14">
        <f>IF($AA179="","",IF(INDEX('Per Invoice'!E$2:E$601,$AA179)="","",INDEX('Per Invoice'!E$2:E$601,$AA179)))</f>
        <v/>
      </c>
      <c r="F179">
        <f>IF($AA179="","",IF(INDEX('Per Invoice'!F$2:F$601,$AA179)="","",INDEX('Per Invoice'!F$2:F$601,$AA179)))</f>
        <v/>
      </c>
      <c r="G179">
        <f>IF($AA179="","",IF(INDEX('Per Invoice'!G$2:G$601,$AA179)="","",INDEX('Per Invoice'!G$2:G$601,$AA179)))</f>
        <v/>
      </c>
      <c r="H179">
        <f>IF($AA179="","",IF(INDEX('Per Invoice'!H$2:H$601,$AA179)="","",INDEX('Per Invoice'!H$2:H$601,$AA179)))</f>
        <v/>
      </c>
      <c r="I179">
        <f>IF($AA179="","",IF(INDEX('Per Invoice'!I$2:I$601,$AA179)="","",INDEX('Per Invoice'!I$2:I$601,$AA179)))</f>
        <v/>
      </c>
      <c r="J179">
        <f>IF($AA179="","",IF(INDEX('Per Invoice'!J$2:J$601,$AA179)="","",INDEX('Per Invoice'!J$2:J$601,$AA179)))</f>
        <v/>
      </c>
      <c r="K179" s="7">
        <f>IF($AA179="","",IF(INDEX('Per Invoice'!K$2:K$601,$AA179)="","",INDEX('Per Invoice'!K$2:K$601,$AA179)))</f>
        <v/>
      </c>
      <c r="L179">
        <f>IF($AA179="","",IF(INDEX('Per Invoice'!L$2:L$601,$AA179)="","",INDEX('Per Invoice'!L$2:L$601,$AA179)))</f>
        <v/>
      </c>
      <c r="M179">
        <f>IF($AA179="","",IF(INDEX('Per Invoice'!M$2:M$601,$AA179)="","",INDEX('Per Invoice'!M$2:M$601,$AA179)))</f>
        <v/>
      </c>
      <c r="N179">
        <f>IF($AA179="","",IF(INDEX('Per Invoice'!N$2:N$601,$AA179)="","",INDEX('Per Invoice'!N$2:N$601,$AA179)))</f>
        <v/>
      </c>
      <c r="O179" s="7">
        <f>IF($AA179="","",IF(INDEX('Per Invoice'!O$2:O$601,$AA179)="","",INDEX('Per Invoice'!O$2:O$601,$AA179)))</f>
        <v/>
      </c>
      <c r="P179" s="7">
        <f>IF($AA179="","",IF(INDEX('Per Invoice'!P$2:P$601,$AA179)="","",INDEX('Per Invoice'!P$2:P$601,$AA179)))</f>
        <v/>
      </c>
      <c r="Q179">
        <f>IF($AA179="","",IF(INDEX('Per Invoice'!Q$2:Q$601,$AA179)="","",INDEX('Per Invoice'!Q$2:Q$601,$AA179)))</f>
        <v/>
      </c>
      <c r="R179" s="7">
        <f>IF($AA179="","",IF(INDEX('Per Invoice'!R$2:R$601,$AA179)="","",INDEX('Per Invoice'!R$2:R$601,$AA179)))</f>
        <v/>
      </c>
      <c r="S179" s="7">
        <f>IF($AA179="","",IF(INDEX('Per Invoice'!S$2:S$601,$AA179)="","",INDEX('Per Invoice'!S$2:S$601,$AA179)))</f>
        <v/>
      </c>
      <c r="T179">
        <f>IF($AA179="","",IF(INDEX('Per Invoice'!T$2:T$601,$AA179)="","",INDEX('Per Invoice'!T$2:T$601,$AA179)))</f>
        <v/>
      </c>
      <c r="U179" s="7">
        <f>IF($AA179="","",IF(INDEX('Per Invoice'!U$2:U$601,$AA179)="","",INDEX('Per Invoice'!U$2:U$601,$AA179)))</f>
        <v/>
      </c>
      <c r="V179" s="7">
        <f>IF($AA179="","",IF(INDEX('Per Invoice'!V$2:V$601,$AA179)="","",INDEX('Per Invoice'!V$2:V$601,$AA179)))</f>
        <v/>
      </c>
      <c r="W179" s="7">
        <f>IF($AA179="","",IF(INDEX('Per Invoice'!W$2:W$601,$AA179)="","",INDEX('Per Invoice'!W$2:W$601,$AA179)))</f>
        <v/>
      </c>
      <c r="X179" s="7">
        <f>IF($AA179="","",IF(INDEX('Per Invoice'!X$2:X$601,$AA179)="","",INDEX('Per Invoice'!X$2:X$601,$AA179)))</f>
        <v/>
      </c>
      <c r="Y179" s="7">
        <f>IF($AA179="","",IF(INDEX('Per Invoice'!Y$2:Y$601,$AA179)="","",INDEX('Per Invoice'!Y$2:Y$601,$AA179)))</f>
        <v/>
      </c>
      <c r="Z179" s="7">
        <f>IF($AA179="","",IF(INDEX('Per Invoice'!Z$2:Z$601,$AA179)="","",INDEX('Per Invoice'!Z$2:Z$601,$AA179)))</f>
        <v/>
      </c>
      <c r="AA179" s="16">
        <f>IFERROR(MATCH(Settings!$C$28&amp;"|"&amp;ROWS($AA$2:$AA179),'Per Invoice'!$AC$2:$AC$601,0),"")</f>
        <v/>
      </c>
    </row>
    <row r="180">
      <c r="A180">
        <f>IF($AA180="","",IF(INDEX('Per Invoice'!A$2:A$601,$AA180)="","",INDEX('Per Invoice'!A$2:A$601,$AA180)))</f>
        <v/>
      </c>
      <c r="B180">
        <f>IF($AA180="","",IF(INDEX('Per Invoice'!B$2:B$601,$AA180)="","",INDEX('Per Invoice'!B$2:B$601,$AA180)))</f>
        <v/>
      </c>
      <c r="C180">
        <f>IF($AA180="","",IF(INDEX('Per Invoice'!C$2:C$601,$AA180)="","",INDEX('Per Invoice'!C$2:C$601,$AA180)))</f>
        <v/>
      </c>
      <c r="D180">
        <f>IF($AA180="","",IF(INDEX('Per Invoice'!D$2:D$601,$AA180)="","",INDEX('Per Invoice'!D$2:D$601,$AA180)))</f>
        <v/>
      </c>
      <c r="E180" s="14">
        <f>IF($AA180="","",IF(INDEX('Per Invoice'!E$2:E$601,$AA180)="","",INDEX('Per Invoice'!E$2:E$601,$AA180)))</f>
        <v/>
      </c>
      <c r="F180">
        <f>IF($AA180="","",IF(INDEX('Per Invoice'!F$2:F$601,$AA180)="","",INDEX('Per Invoice'!F$2:F$601,$AA180)))</f>
        <v/>
      </c>
      <c r="G180">
        <f>IF($AA180="","",IF(INDEX('Per Invoice'!G$2:G$601,$AA180)="","",INDEX('Per Invoice'!G$2:G$601,$AA180)))</f>
        <v/>
      </c>
      <c r="H180">
        <f>IF($AA180="","",IF(INDEX('Per Invoice'!H$2:H$601,$AA180)="","",INDEX('Per Invoice'!H$2:H$601,$AA180)))</f>
        <v/>
      </c>
      <c r="I180">
        <f>IF($AA180="","",IF(INDEX('Per Invoice'!I$2:I$601,$AA180)="","",INDEX('Per Invoice'!I$2:I$601,$AA180)))</f>
        <v/>
      </c>
      <c r="J180">
        <f>IF($AA180="","",IF(INDEX('Per Invoice'!J$2:J$601,$AA180)="","",INDEX('Per Invoice'!J$2:J$601,$AA180)))</f>
        <v/>
      </c>
      <c r="K180" s="7">
        <f>IF($AA180="","",IF(INDEX('Per Invoice'!K$2:K$601,$AA180)="","",INDEX('Per Invoice'!K$2:K$601,$AA180)))</f>
        <v/>
      </c>
      <c r="L180">
        <f>IF($AA180="","",IF(INDEX('Per Invoice'!L$2:L$601,$AA180)="","",INDEX('Per Invoice'!L$2:L$601,$AA180)))</f>
        <v/>
      </c>
      <c r="M180">
        <f>IF($AA180="","",IF(INDEX('Per Invoice'!M$2:M$601,$AA180)="","",INDEX('Per Invoice'!M$2:M$601,$AA180)))</f>
        <v/>
      </c>
      <c r="N180">
        <f>IF($AA180="","",IF(INDEX('Per Invoice'!N$2:N$601,$AA180)="","",INDEX('Per Invoice'!N$2:N$601,$AA180)))</f>
        <v/>
      </c>
      <c r="O180" s="7">
        <f>IF($AA180="","",IF(INDEX('Per Invoice'!O$2:O$601,$AA180)="","",INDEX('Per Invoice'!O$2:O$601,$AA180)))</f>
        <v/>
      </c>
      <c r="P180" s="7">
        <f>IF($AA180="","",IF(INDEX('Per Invoice'!P$2:P$601,$AA180)="","",INDEX('Per Invoice'!P$2:P$601,$AA180)))</f>
        <v/>
      </c>
      <c r="Q180">
        <f>IF($AA180="","",IF(INDEX('Per Invoice'!Q$2:Q$601,$AA180)="","",INDEX('Per Invoice'!Q$2:Q$601,$AA180)))</f>
        <v/>
      </c>
      <c r="R180" s="7">
        <f>IF($AA180="","",IF(INDEX('Per Invoice'!R$2:R$601,$AA180)="","",INDEX('Per Invoice'!R$2:R$601,$AA180)))</f>
        <v/>
      </c>
      <c r="S180" s="7">
        <f>IF($AA180="","",IF(INDEX('Per Invoice'!S$2:S$601,$AA180)="","",INDEX('Per Invoice'!S$2:S$601,$AA180)))</f>
        <v/>
      </c>
      <c r="T180">
        <f>IF($AA180="","",IF(INDEX('Per Invoice'!T$2:T$601,$AA180)="","",INDEX('Per Invoice'!T$2:T$601,$AA180)))</f>
        <v/>
      </c>
      <c r="U180" s="7">
        <f>IF($AA180="","",IF(INDEX('Per Invoice'!U$2:U$601,$AA180)="","",INDEX('Per Invoice'!U$2:U$601,$AA180)))</f>
        <v/>
      </c>
      <c r="V180" s="7">
        <f>IF($AA180="","",IF(INDEX('Per Invoice'!V$2:V$601,$AA180)="","",INDEX('Per Invoice'!V$2:V$601,$AA180)))</f>
        <v/>
      </c>
      <c r="W180" s="7">
        <f>IF($AA180="","",IF(INDEX('Per Invoice'!W$2:W$601,$AA180)="","",INDEX('Per Invoice'!W$2:W$601,$AA180)))</f>
        <v/>
      </c>
      <c r="X180" s="7">
        <f>IF($AA180="","",IF(INDEX('Per Invoice'!X$2:X$601,$AA180)="","",INDEX('Per Invoice'!X$2:X$601,$AA180)))</f>
        <v/>
      </c>
      <c r="Y180" s="7">
        <f>IF($AA180="","",IF(INDEX('Per Invoice'!Y$2:Y$601,$AA180)="","",INDEX('Per Invoice'!Y$2:Y$601,$AA180)))</f>
        <v/>
      </c>
      <c r="Z180" s="7">
        <f>IF($AA180="","",IF(INDEX('Per Invoice'!Z$2:Z$601,$AA180)="","",INDEX('Per Invoice'!Z$2:Z$601,$AA180)))</f>
        <v/>
      </c>
      <c r="AA180" s="16">
        <f>IFERROR(MATCH(Settings!$C$28&amp;"|"&amp;ROWS($AA$2:$AA180),'Per Invoice'!$AC$2:$AC$601,0),"")</f>
        <v/>
      </c>
    </row>
    <row r="181">
      <c r="A181">
        <f>IF($AA181="","",IF(INDEX('Per Invoice'!A$2:A$601,$AA181)="","",INDEX('Per Invoice'!A$2:A$601,$AA181)))</f>
        <v/>
      </c>
      <c r="B181">
        <f>IF($AA181="","",IF(INDEX('Per Invoice'!B$2:B$601,$AA181)="","",INDEX('Per Invoice'!B$2:B$601,$AA181)))</f>
        <v/>
      </c>
      <c r="C181">
        <f>IF($AA181="","",IF(INDEX('Per Invoice'!C$2:C$601,$AA181)="","",INDEX('Per Invoice'!C$2:C$601,$AA181)))</f>
        <v/>
      </c>
      <c r="D181">
        <f>IF($AA181="","",IF(INDEX('Per Invoice'!D$2:D$601,$AA181)="","",INDEX('Per Invoice'!D$2:D$601,$AA181)))</f>
        <v/>
      </c>
      <c r="E181" s="14">
        <f>IF($AA181="","",IF(INDEX('Per Invoice'!E$2:E$601,$AA181)="","",INDEX('Per Invoice'!E$2:E$601,$AA181)))</f>
        <v/>
      </c>
      <c r="F181">
        <f>IF($AA181="","",IF(INDEX('Per Invoice'!F$2:F$601,$AA181)="","",INDEX('Per Invoice'!F$2:F$601,$AA181)))</f>
        <v/>
      </c>
      <c r="G181">
        <f>IF($AA181="","",IF(INDEX('Per Invoice'!G$2:G$601,$AA181)="","",INDEX('Per Invoice'!G$2:G$601,$AA181)))</f>
        <v/>
      </c>
      <c r="H181">
        <f>IF($AA181="","",IF(INDEX('Per Invoice'!H$2:H$601,$AA181)="","",INDEX('Per Invoice'!H$2:H$601,$AA181)))</f>
        <v/>
      </c>
      <c r="I181">
        <f>IF($AA181="","",IF(INDEX('Per Invoice'!I$2:I$601,$AA181)="","",INDEX('Per Invoice'!I$2:I$601,$AA181)))</f>
        <v/>
      </c>
      <c r="J181">
        <f>IF($AA181="","",IF(INDEX('Per Invoice'!J$2:J$601,$AA181)="","",INDEX('Per Invoice'!J$2:J$601,$AA181)))</f>
        <v/>
      </c>
      <c r="K181" s="7">
        <f>IF($AA181="","",IF(INDEX('Per Invoice'!K$2:K$601,$AA181)="","",INDEX('Per Invoice'!K$2:K$601,$AA181)))</f>
        <v/>
      </c>
      <c r="L181">
        <f>IF($AA181="","",IF(INDEX('Per Invoice'!L$2:L$601,$AA181)="","",INDEX('Per Invoice'!L$2:L$601,$AA181)))</f>
        <v/>
      </c>
      <c r="M181">
        <f>IF($AA181="","",IF(INDEX('Per Invoice'!M$2:M$601,$AA181)="","",INDEX('Per Invoice'!M$2:M$601,$AA181)))</f>
        <v/>
      </c>
      <c r="N181">
        <f>IF($AA181="","",IF(INDEX('Per Invoice'!N$2:N$601,$AA181)="","",INDEX('Per Invoice'!N$2:N$601,$AA181)))</f>
        <v/>
      </c>
      <c r="O181" s="7">
        <f>IF($AA181="","",IF(INDEX('Per Invoice'!O$2:O$601,$AA181)="","",INDEX('Per Invoice'!O$2:O$601,$AA181)))</f>
        <v/>
      </c>
      <c r="P181" s="7">
        <f>IF($AA181="","",IF(INDEX('Per Invoice'!P$2:P$601,$AA181)="","",INDEX('Per Invoice'!P$2:P$601,$AA181)))</f>
        <v/>
      </c>
      <c r="Q181">
        <f>IF($AA181="","",IF(INDEX('Per Invoice'!Q$2:Q$601,$AA181)="","",INDEX('Per Invoice'!Q$2:Q$601,$AA181)))</f>
        <v/>
      </c>
      <c r="R181" s="7">
        <f>IF($AA181="","",IF(INDEX('Per Invoice'!R$2:R$601,$AA181)="","",INDEX('Per Invoice'!R$2:R$601,$AA181)))</f>
        <v/>
      </c>
      <c r="S181" s="7">
        <f>IF($AA181="","",IF(INDEX('Per Invoice'!S$2:S$601,$AA181)="","",INDEX('Per Invoice'!S$2:S$601,$AA181)))</f>
        <v/>
      </c>
      <c r="T181">
        <f>IF($AA181="","",IF(INDEX('Per Invoice'!T$2:T$601,$AA181)="","",INDEX('Per Invoice'!T$2:T$601,$AA181)))</f>
        <v/>
      </c>
      <c r="U181" s="7">
        <f>IF($AA181="","",IF(INDEX('Per Invoice'!U$2:U$601,$AA181)="","",INDEX('Per Invoice'!U$2:U$601,$AA181)))</f>
        <v/>
      </c>
      <c r="V181" s="7">
        <f>IF($AA181="","",IF(INDEX('Per Invoice'!V$2:V$601,$AA181)="","",INDEX('Per Invoice'!V$2:V$601,$AA181)))</f>
        <v/>
      </c>
      <c r="W181" s="7">
        <f>IF($AA181="","",IF(INDEX('Per Invoice'!W$2:W$601,$AA181)="","",INDEX('Per Invoice'!W$2:W$601,$AA181)))</f>
        <v/>
      </c>
      <c r="X181" s="7">
        <f>IF($AA181="","",IF(INDEX('Per Invoice'!X$2:X$601,$AA181)="","",INDEX('Per Invoice'!X$2:X$601,$AA181)))</f>
        <v/>
      </c>
      <c r="Y181" s="7">
        <f>IF($AA181="","",IF(INDEX('Per Invoice'!Y$2:Y$601,$AA181)="","",INDEX('Per Invoice'!Y$2:Y$601,$AA181)))</f>
        <v/>
      </c>
      <c r="Z181" s="7">
        <f>IF($AA181="","",IF(INDEX('Per Invoice'!Z$2:Z$601,$AA181)="","",INDEX('Per Invoice'!Z$2:Z$601,$AA181)))</f>
        <v/>
      </c>
      <c r="AA181" s="16">
        <f>IFERROR(MATCH(Settings!$C$28&amp;"|"&amp;ROWS($AA$2:$AA181),'Per Invoice'!$AC$2:$AC$601,0),"")</f>
        <v/>
      </c>
    </row>
    <row r="182">
      <c r="A182">
        <f>IF($AA182="","",IF(INDEX('Per Invoice'!A$2:A$601,$AA182)="","",INDEX('Per Invoice'!A$2:A$601,$AA182)))</f>
        <v/>
      </c>
      <c r="B182">
        <f>IF($AA182="","",IF(INDEX('Per Invoice'!B$2:B$601,$AA182)="","",INDEX('Per Invoice'!B$2:B$601,$AA182)))</f>
        <v/>
      </c>
      <c r="C182">
        <f>IF($AA182="","",IF(INDEX('Per Invoice'!C$2:C$601,$AA182)="","",INDEX('Per Invoice'!C$2:C$601,$AA182)))</f>
        <v/>
      </c>
      <c r="D182">
        <f>IF($AA182="","",IF(INDEX('Per Invoice'!D$2:D$601,$AA182)="","",INDEX('Per Invoice'!D$2:D$601,$AA182)))</f>
        <v/>
      </c>
      <c r="E182" s="14">
        <f>IF($AA182="","",IF(INDEX('Per Invoice'!E$2:E$601,$AA182)="","",INDEX('Per Invoice'!E$2:E$601,$AA182)))</f>
        <v/>
      </c>
      <c r="F182">
        <f>IF($AA182="","",IF(INDEX('Per Invoice'!F$2:F$601,$AA182)="","",INDEX('Per Invoice'!F$2:F$601,$AA182)))</f>
        <v/>
      </c>
      <c r="G182">
        <f>IF($AA182="","",IF(INDEX('Per Invoice'!G$2:G$601,$AA182)="","",INDEX('Per Invoice'!G$2:G$601,$AA182)))</f>
        <v/>
      </c>
      <c r="H182">
        <f>IF($AA182="","",IF(INDEX('Per Invoice'!H$2:H$601,$AA182)="","",INDEX('Per Invoice'!H$2:H$601,$AA182)))</f>
        <v/>
      </c>
      <c r="I182">
        <f>IF($AA182="","",IF(INDEX('Per Invoice'!I$2:I$601,$AA182)="","",INDEX('Per Invoice'!I$2:I$601,$AA182)))</f>
        <v/>
      </c>
      <c r="J182">
        <f>IF($AA182="","",IF(INDEX('Per Invoice'!J$2:J$601,$AA182)="","",INDEX('Per Invoice'!J$2:J$601,$AA182)))</f>
        <v/>
      </c>
      <c r="K182" s="7">
        <f>IF($AA182="","",IF(INDEX('Per Invoice'!K$2:K$601,$AA182)="","",INDEX('Per Invoice'!K$2:K$601,$AA182)))</f>
        <v/>
      </c>
      <c r="L182">
        <f>IF($AA182="","",IF(INDEX('Per Invoice'!L$2:L$601,$AA182)="","",INDEX('Per Invoice'!L$2:L$601,$AA182)))</f>
        <v/>
      </c>
      <c r="M182">
        <f>IF($AA182="","",IF(INDEX('Per Invoice'!M$2:M$601,$AA182)="","",INDEX('Per Invoice'!M$2:M$601,$AA182)))</f>
        <v/>
      </c>
      <c r="N182">
        <f>IF($AA182="","",IF(INDEX('Per Invoice'!N$2:N$601,$AA182)="","",INDEX('Per Invoice'!N$2:N$601,$AA182)))</f>
        <v/>
      </c>
      <c r="O182" s="7">
        <f>IF($AA182="","",IF(INDEX('Per Invoice'!O$2:O$601,$AA182)="","",INDEX('Per Invoice'!O$2:O$601,$AA182)))</f>
        <v/>
      </c>
      <c r="P182" s="7">
        <f>IF($AA182="","",IF(INDEX('Per Invoice'!P$2:P$601,$AA182)="","",INDEX('Per Invoice'!P$2:P$601,$AA182)))</f>
        <v/>
      </c>
      <c r="Q182">
        <f>IF($AA182="","",IF(INDEX('Per Invoice'!Q$2:Q$601,$AA182)="","",INDEX('Per Invoice'!Q$2:Q$601,$AA182)))</f>
        <v/>
      </c>
      <c r="R182" s="7">
        <f>IF($AA182="","",IF(INDEX('Per Invoice'!R$2:R$601,$AA182)="","",INDEX('Per Invoice'!R$2:R$601,$AA182)))</f>
        <v/>
      </c>
      <c r="S182" s="7">
        <f>IF($AA182="","",IF(INDEX('Per Invoice'!S$2:S$601,$AA182)="","",INDEX('Per Invoice'!S$2:S$601,$AA182)))</f>
        <v/>
      </c>
      <c r="T182">
        <f>IF($AA182="","",IF(INDEX('Per Invoice'!T$2:T$601,$AA182)="","",INDEX('Per Invoice'!T$2:T$601,$AA182)))</f>
        <v/>
      </c>
      <c r="U182" s="7">
        <f>IF($AA182="","",IF(INDEX('Per Invoice'!U$2:U$601,$AA182)="","",INDEX('Per Invoice'!U$2:U$601,$AA182)))</f>
        <v/>
      </c>
      <c r="V182" s="7">
        <f>IF($AA182="","",IF(INDEX('Per Invoice'!V$2:V$601,$AA182)="","",INDEX('Per Invoice'!V$2:V$601,$AA182)))</f>
        <v/>
      </c>
      <c r="W182" s="7">
        <f>IF($AA182="","",IF(INDEX('Per Invoice'!W$2:W$601,$AA182)="","",INDEX('Per Invoice'!W$2:W$601,$AA182)))</f>
        <v/>
      </c>
      <c r="X182" s="7">
        <f>IF($AA182="","",IF(INDEX('Per Invoice'!X$2:X$601,$AA182)="","",INDEX('Per Invoice'!X$2:X$601,$AA182)))</f>
        <v/>
      </c>
      <c r="Y182" s="7">
        <f>IF($AA182="","",IF(INDEX('Per Invoice'!Y$2:Y$601,$AA182)="","",INDEX('Per Invoice'!Y$2:Y$601,$AA182)))</f>
        <v/>
      </c>
      <c r="Z182" s="7">
        <f>IF($AA182="","",IF(INDEX('Per Invoice'!Z$2:Z$601,$AA182)="","",INDEX('Per Invoice'!Z$2:Z$601,$AA182)))</f>
        <v/>
      </c>
      <c r="AA182" s="16">
        <f>IFERROR(MATCH(Settings!$C$28&amp;"|"&amp;ROWS($AA$2:$AA182),'Per Invoice'!$AC$2:$AC$601,0),"")</f>
        <v/>
      </c>
    </row>
    <row r="183">
      <c r="A183">
        <f>IF($AA183="","",IF(INDEX('Per Invoice'!A$2:A$601,$AA183)="","",INDEX('Per Invoice'!A$2:A$601,$AA183)))</f>
        <v/>
      </c>
      <c r="B183">
        <f>IF($AA183="","",IF(INDEX('Per Invoice'!B$2:B$601,$AA183)="","",INDEX('Per Invoice'!B$2:B$601,$AA183)))</f>
        <v/>
      </c>
      <c r="C183">
        <f>IF($AA183="","",IF(INDEX('Per Invoice'!C$2:C$601,$AA183)="","",INDEX('Per Invoice'!C$2:C$601,$AA183)))</f>
        <v/>
      </c>
      <c r="D183">
        <f>IF($AA183="","",IF(INDEX('Per Invoice'!D$2:D$601,$AA183)="","",INDEX('Per Invoice'!D$2:D$601,$AA183)))</f>
        <v/>
      </c>
      <c r="E183" s="14">
        <f>IF($AA183="","",IF(INDEX('Per Invoice'!E$2:E$601,$AA183)="","",INDEX('Per Invoice'!E$2:E$601,$AA183)))</f>
        <v/>
      </c>
      <c r="F183">
        <f>IF($AA183="","",IF(INDEX('Per Invoice'!F$2:F$601,$AA183)="","",INDEX('Per Invoice'!F$2:F$601,$AA183)))</f>
        <v/>
      </c>
      <c r="G183">
        <f>IF($AA183="","",IF(INDEX('Per Invoice'!G$2:G$601,$AA183)="","",INDEX('Per Invoice'!G$2:G$601,$AA183)))</f>
        <v/>
      </c>
      <c r="H183">
        <f>IF($AA183="","",IF(INDEX('Per Invoice'!H$2:H$601,$AA183)="","",INDEX('Per Invoice'!H$2:H$601,$AA183)))</f>
        <v/>
      </c>
      <c r="I183">
        <f>IF($AA183="","",IF(INDEX('Per Invoice'!I$2:I$601,$AA183)="","",INDEX('Per Invoice'!I$2:I$601,$AA183)))</f>
        <v/>
      </c>
      <c r="J183">
        <f>IF($AA183="","",IF(INDEX('Per Invoice'!J$2:J$601,$AA183)="","",INDEX('Per Invoice'!J$2:J$601,$AA183)))</f>
        <v/>
      </c>
      <c r="K183" s="7">
        <f>IF($AA183="","",IF(INDEX('Per Invoice'!K$2:K$601,$AA183)="","",INDEX('Per Invoice'!K$2:K$601,$AA183)))</f>
        <v/>
      </c>
      <c r="L183">
        <f>IF($AA183="","",IF(INDEX('Per Invoice'!L$2:L$601,$AA183)="","",INDEX('Per Invoice'!L$2:L$601,$AA183)))</f>
        <v/>
      </c>
      <c r="M183">
        <f>IF($AA183="","",IF(INDEX('Per Invoice'!M$2:M$601,$AA183)="","",INDEX('Per Invoice'!M$2:M$601,$AA183)))</f>
        <v/>
      </c>
      <c r="N183">
        <f>IF($AA183="","",IF(INDEX('Per Invoice'!N$2:N$601,$AA183)="","",INDEX('Per Invoice'!N$2:N$601,$AA183)))</f>
        <v/>
      </c>
      <c r="O183" s="7">
        <f>IF($AA183="","",IF(INDEX('Per Invoice'!O$2:O$601,$AA183)="","",INDEX('Per Invoice'!O$2:O$601,$AA183)))</f>
        <v/>
      </c>
      <c r="P183" s="7">
        <f>IF($AA183="","",IF(INDEX('Per Invoice'!P$2:P$601,$AA183)="","",INDEX('Per Invoice'!P$2:P$601,$AA183)))</f>
        <v/>
      </c>
      <c r="Q183">
        <f>IF($AA183="","",IF(INDEX('Per Invoice'!Q$2:Q$601,$AA183)="","",INDEX('Per Invoice'!Q$2:Q$601,$AA183)))</f>
        <v/>
      </c>
      <c r="R183" s="7">
        <f>IF($AA183="","",IF(INDEX('Per Invoice'!R$2:R$601,$AA183)="","",INDEX('Per Invoice'!R$2:R$601,$AA183)))</f>
        <v/>
      </c>
      <c r="S183" s="7">
        <f>IF($AA183="","",IF(INDEX('Per Invoice'!S$2:S$601,$AA183)="","",INDEX('Per Invoice'!S$2:S$601,$AA183)))</f>
        <v/>
      </c>
      <c r="T183">
        <f>IF($AA183="","",IF(INDEX('Per Invoice'!T$2:T$601,$AA183)="","",INDEX('Per Invoice'!T$2:T$601,$AA183)))</f>
        <v/>
      </c>
      <c r="U183" s="7">
        <f>IF($AA183="","",IF(INDEX('Per Invoice'!U$2:U$601,$AA183)="","",INDEX('Per Invoice'!U$2:U$601,$AA183)))</f>
        <v/>
      </c>
      <c r="V183" s="7">
        <f>IF($AA183="","",IF(INDEX('Per Invoice'!V$2:V$601,$AA183)="","",INDEX('Per Invoice'!V$2:V$601,$AA183)))</f>
        <v/>
      </c>
      <c r="W183" s="7">
        <f>IF($AA183="","",IF(INDEX('Per Invoice'!W$2:W$601,$AA183)="","",INDEX('Per Invoice'!W$2:W$601,$AA183)))</f>
        <v/>
      </c>
      <c r="X183" s="7">
        <f>IF($AA183="","",IF(INDEX('Per Invoice'!X$2:X$601,$AA183)="","",INDEX('Per Invoice'!X$2:X$601,$AA183)))</f>
        <v/>
      </c>
      <c r="Y183" s="7">
        <f>IF($AA183="","",IF(INDEX('Per Invoice'!Y$2:Y$601,$AA183)="","",INDEX('Per Invoice'!Y$2:Y$601,$AA183)))</f>
        <v/>
      </c>
      <c r="Z183" s="7">
        <f>IF($AA183="","",IF(INDEX('Per Invoice'!Z$2:Z$601,$AA183)="","",INDEX('Per Invoice'!Z$2:Z$601,$AA183)))</f>
        <v/>
      </c>
      <c r="AA183" s="16">
        <f>IFERROR(MATCH(Settings!$C$28&amp;"|"&amp;ROWS($AA$2:$AA183),'Per Invoice'!$AC$2:$AC$601,0),"")</f>
        <v/>
      </c>
    </row>
    <row r="184">
      <c r="A184">
        <f>IF($AA184="","",IF(INDEX('Per Invoice'!A$2:A$601,$AA184)="","",INDEX('Per Invoice'!A$2:A$601,$AA184)))</f>
        <v/>
      </c>
      <c r="B184">
        <f>IF($AA184="","",IF(INDEX('Per Invoice'!B$2:B$601,$AA184)="","",INDEX('Per Invoice'!B$2:B$601,$AA184)))</f>
        <v/>
      </c>
      <c r="C184">
        <f>IF($AA184="","",IF(INDEX('Per Invoice'!C$2:C$601,$AA184)="","",INDEX('Per Invoice'!C$2:C$601,$AA184)))</f>
        <v/>
      </c>
      <c r="D184">
        <f>IF($AA184="","",IF(INDEX('Per Invoice'!D$2:D$601,$AA184)="","",INDEX('Per Invoice'!D$2:D$601,$AA184)))</f>
        <v/>
      </c>
      <c r="E184" s="14">
        <f>IF($AA184="","",IF(INDEX('Per Invoice'!E$2:E$601,$AA184)="","",INDEX('Per Invoice'!E$2:E$601,$AA184)))</f>
        <v/>
      </c>
      <c r="F184">
        <f>IF($AA184="","",IF(INDEX('Per Invoice'!F$2:F$601,$AA184)="","",INDEX('Per Invoice'!F$2:F$601,$AA184)))</f>
        <v/>
      </c>
      <c r="G184">
        <f>IF($AA184="","",IF(INDEX('Per Invoice'!G$2:G$601,$AA184)="","",INDEX('Per Invoice'!G$2:G$601,$AA184)))</f>
        <v/>
      </c>
      <c r="H184">
        <f>IF($AA184="","",IF(INDEX('Per Invoice'!H$2:H$601,$AA184)="","",INDEX('Per Invoice'!H$2:H$601,$AA184)))</f>
        <v/>
      </c>
      <c r="I184">
        <f>IF($AA184="","",IF(INDEX('Per Invoice'!I$2:I$601,$AA184)="","",INDEX('Per Invoice'!I$2:I$601,$AA184)))</f>
        <v/>
      </c>
      <c r="J184">
        <f>IF($AA184="","",IF(INDEX('Per Invoice'!J$2:J$601,$AA184)="","",INDEX('Per Invoice'!J$2:J$601,$AA184)))</f>
        <v/>
      </c>
      <c r="K184" s="7">
        <f>IF($AA184="","",IF(INDEX('Per Invoice'!K$2:K$601,$AA184)="","",INDEX('Per Invoice'!K$2:K$601,$AA184)))</f>
        <v/>
      </c>
      <c r="L184">
        <f>IF($AA184="","",IF(INDEX('Per Invoice'!L$2:L$601,$AA184)="","",INDEX('Per Invoice'!L$2:L$601,$AA184)))</f>
        <v/>
      </c>
      <c r="M184">
        <f>IF($AA184="","",IF(INDEX('Per Invoice'!M$2:M$601,$AA184)="","",INDEX('Per Invoice'!M$2:M$601,$AA184)))</f>
        <v/>
      </c>
      <c r="N184">
        <f>IF($AA184="","",IF(INDEX('Per Invoice'!N$2:N$601,$AA184)="","",INDEX('Per Invoice'!N$2:N$601,$AA184)))</f>
        <v/>
      </c>
      <c r="O184" s="7">
        <f>IF($AA184="","",IF(INDEX('Per Invoice'!O$2:O$601,$AA184)="","",INDEX('Per Invoice'!O$2:O$601,$AA184)))</f>
        <v/>
      </c>
      <c r="P184" s="7">
        <f>IF($AA184="","",IF(INDEX('Per Invoice'!P$2:P$601,$AA184)="","",INDEX('Per Invoice'!P$2:P$601,$AA184)))</f>
        <v/>
      </c>
      <c r="Q184">
        <f>IF($AA184="","",IF(INDEX('Per Invoice'!Q$2:Q$601,$AA184)="","",INDEX('Per Invoice'!Q$2:Q$601,$AA184)))</f>
        <v/>
      </c>
      <c r="R184" s="7">
        <f>IF($AA184="","",IF(INDEX('Per Invoice'!R$2:R$601,$AA184)="","",INDEX('Per Invoice'!R$2:R$601,$AA184)))</f>
        <v/>
      </c>
      <c r="S184" s="7">
        <f>IF($AA184="","",IF(INDEX('Per Invoice'!S$2:S$601,$AA184)="","",INDEX('Per Invoice'!S$2:S$601,$AA184)))</f>
        <v/>
      </c>
      <c r="T184">
        <f>IF($AA184="","",IF(INDEX('Per Invoice'!T$2:T$601,$AA184)="","",INDEX('Per Invoice'!T$2:T$601,$AA184)))</f>
        <v/>
      </c>
      <c r="U184" s="7">
        <f>IF($AA184="","",IF(INDEX('Per Invoice'!U$2:U$601,$AA184)="","",INDEX('Per Invoice'!U$2:U$601,$AA184)))</f>
        <v/>
      </c>
      <c r="V184" s="7">
        <f>IF($AA184="","",IF(INDEX('Per Invoice'!V$2:V$601,$AA184)="","",INDEX('Per Invoice'!V$2:V$601,$AA184)))</f>
        <v/>
      </c>
      <c r="W184" s="7">
        <f>IF($AA184="","",IF(INDEX('Per Invoice'!W$2:W$601,$AA184)="","",INDEX('Per Invoice'!W$2:W$601,$AA184)))</f>
        <v/>
      </c>
      <c r="X184" s="7">
        <f>IF($AA184="","",IF(INDEX('Per Invoice'!X$2:X$601,$AA184)="","",INDEX('Per Invoice'!X$2:X$601,$AA184)))</f>
        <v/>
      </c>
      <c r="Y184" s="7">
        <f>IF($AA184="","",IF(INDEX('Per Invoice'!Y$2:Y$601,$AA184)="","",INDEX('Per Invoice'!Y$2:Y$601,$AA184)))</f>
        <v/>
      </c>
      <c r="Z184" s="7">
        <f>IF($AA184="","",IF(INDEX('Per Invoice'!Z$2:Z$601,$AA184)="","",INDEX('Per Invoice'!Z$2:Z$601,$AA184)))</f>
        <v/>
      </c>
      <c r="AA184" s="16">
        <f>IFERROR(MATCH(Settings!$C$28&amp;"|"&amp;ROWS($AA$2:$AA184),'Per Invoice'!$AC$2:$AC$601,0),"")</f>
        <v/>
      </c>
    </row>
    <row r="185">
      <c r="A185">
        <f>IF($AA185="","",IF(INDEX('Per Invoice'!A$2:A$601,$AA185)="","",INDEX('Per Invoice'!A$2:A$601,$AA185)))</f>
        <v/>
      </c>
      <c r="B185">
        <f>IF($AA185="","",IF(INDEX('Per Invoice'!B$2:B$601,$AA185)="","",INDEX('Per Invoice'!B$2:B$601,$AA185)))</f>
        <v/>
      </c>
      <c r="C185">
        <f>IF($AA185="","",IF(INDEX('Per Invoice'!C$2:C$601,$AA185)="","",INDEX('Per Invoice'!C$2:C$601,$AA185)))</f>
        <v/>
      </c>
      <c r="D185">
        <f>IF($AA185="","",IF(INDEX('Per Invoice'!D$2:D$601,$AA185)="","",INDEX('Per Invoice'!D$2:D$601,$AA185)))</f>
        <v/>
      </c>
      <c r="E185" s="14">
        <f>IF($AA185="","",IF(INDEX('Per Invoice'!E$2:E$601,$AA185)="","",INDEX('Per Invoice'!E$2:E$601,$AA185)))</f>
        <v/>
      </c>
      <c r="F185">
        <f>IF($AA185="","",IF(INDEX('Per Invoice'!F$2:F$601,$AA185)="","",INDEX('Per Invoice'!F$2:F$601,$AA185)))</f>
        <v/>
      </c>
      <c r="G185">
        <f>IF($AA185="","",IF(INDEX('Per Invoice'!G$2:G$601,$AA185)="","",INDEX('Per Invoice'!G$2:G$601,$AA185)))</f>
        <v/>
      </c>
      <c r="H185">
        <f>IF($AA185="","",IF(INDEX('Per Invoice'!H$2:H$601,$AA185)="","",INDEX('Per Invoice'!H$2:H$601,$AA185)))</f>
        <v/>
      </c>
      <c r="I185">
        <f>IF($AA185="","",IF(INDEX('Per Invoice'!I$2:I$601,$AA185)="","",INDEX('Per Invoice'!I$2:I$601,$AA185)))</f>
        <v/>
      </c>
      <c r="J185">
        <f>IF($AA185="","",IF(INDEX('Per Invoice'!J$2:J$601,$AA185)="","",INDEX('Per Invoice'!J$2:J$601,$AA185)))</f>
        <v/>
      </c>
      <c r="K185" s="7">
        <f>IF($AA185="","",IF(INDEX('Per Invoice'!K$2:K$601,$AA185)="","",INDEX('Per Invoice'!K$2:K$601,$AA185)))</f>
        <v/>
      </c>
      <c r="L185">
        <f>IF($AA185="","",IF(INDEX('Per Invoice'!L$2:L$601,$AA185)="","",INDEX('Per Invoice'!L$2:L$601,$AA185)))</f>
        <v/>
      </c>
      <c r="M185">
        <f>IF($AA185="","",IF(INDEX('Per Invoice'!M$2:M$601,$AA185)="","",INDEX('Per Invoice'!M$2:M$601,$AA185)))</f>
        <v/>
      </c>
      <c r="N185">
        <f>IF($AA185="","",IF(INDEX('Per Invoice'!N$2:N$601,$AA185)="","",INDEX('Per Invoice'!N$2:N$601,$AA185)))</f>
        <v/>
      </c>
      <c r="O185" s="7">
        <f>IF($AA185="","",IF(INDEX('Per Invoice'!O$2:O$601,$AA185)="","",INDEX('Per Invoice'!O$2:O$601,$AA185)))</f>
        <v/>
      </c>
      <c r="P185" s="7">
        <f>IF($AA185="","",IF(INDEX('Per Invoice'!P$2:P$601,$AA185)="","",INDEX('Per Invoice'!P$2:P$601,$AA185)))</f>
        <v/>
      </c>
      <c r="Q185">
        <f>IF($AA185="","",IF(INDEX('Per Invoice'!Q$2:Q$601,$AA185)="","",INDEX('Per Invoice'!Q$2:Q$601,$AA185)))</f>
        <v/>
      </c>
      <c r="R185" s="7">
        <f>IF($AA185="","",IF(INDEX('Per Invoice'!R$2:R$601,$AA185)="","",INDEX('Per Invoice'!R$2:R$601,$AA185)))</f>
        <v/>
      </c>
      <c r="S185" s="7">
        <f>IF($AA185="","",IF(INDEX('Per Invoice'!S$2:S$601,$AA185)="","",INDEX('Per Invoice'!S$2:S$601,$AA185)))</f>
        <v/>
      </c>
      <c r="T185">
        <f>IF($AA185="","",IF(INDEX('Per Invoice'!T$2:T$601,$AA185)="","",INDEX('Per Invoice'!T$2:T$601,$AA185)))</f>
        <v/>
      </c>
      <c r="U185" s="7">
        <f>IF($AA185="","",IF(INDEX('Per Invoice'!U$2:U$601,$AA185)="","",INDEX('Per Invoice'!U$2:U$601,$AA185)))</f>
        <v/>
      </c>
      <c r="V185" s="7">
        <f>IF($AA185="","",IF(INDEX('Per Invoice'!V$2:V$601,$AA185)="","",INDEX('Per Invoice'!V$2:V$601,$AA185)))</f>
        <v/>
      </c>
      <c r="W185" s="7">
        <f>IF($AA185="","",IF(INDEX('Per Invoice'!W$2:W$601,$AA185)="","",INDEX('Per Invoice'!W$2:W$601,$AA185)))</f>
        <v/>
      </c>
      <c r="X185" s="7">
        <f>IF($AA185="","",IF(INDEX('Per Invoice'!X$2:X$601,$AA185)="","",INDEX('Per Invoice'!X$2:X$601,$AA185)))</f>
        <v/>
      </c>
      <c r="Y185" s="7">
        <f>IF($AA185="","",IF(INDEX('Per Invoice'!Y$2:Y$601,$AA185)="","",INDEX('Per Invoice'!Y$2:Y$601,$AA185)))</f>
        <v/>
      </c>
      <c r="Z185" s="7">
        <f>IF($AA185="","",IF(INDEX('Per Invoice'!Z$2:Z$601,$AA185)="","",INDEX('Per Invoice'!Z$2:Z$601,$AA185)))</f>
        <v/>
      </c>
      <c r="AA185" s="16">
        <f>IFERROR(MATCH(Settings!$C$28&amp;"|"&amp;ROWS($AA$2:$AA185),'Per Invoice'!$AC$2:$AC$601,0),"")</f>
        <v/>
      </c>
    </row>
    <row r="186">
      <c r="A186">
        <f>IF($AA186="","",IF(INDEX('Per Invoice'!A$2:A$601,$AA186)="","",INDEX('Per Invoice'!A$2:A$601,$AA186)))</f>
        <v/>
      </c>
      <c r="B186">
        <f>IF($AA186="","",IF(INDEX('Per Invoice'!B$2:B$601,$AA186)="","",INDEX('Per Invoice'!B$2:B$601,$AA186)))</f>
        <v/>
      </c>
      <c r="C186">
        <f>IF($AA186="","",IF(INDEX('Per Invoice'!C$2:C$601,$AA186)="","",INDEX('Per Invoice'!C$2:C$601,$AA186)))</f>
        <v/>
      </c>
      <c r="D186">
        <f>IF($AA186="","",IF(INDEX('Per Invoice'!D$2:D$601,$AA186)="","",INDEX('Per Invoice'!D$2:D$601,$AA186)))</f>
        <v/>
      </c>
      <c r="E186" s="14">
        <f>IF($AA186="","",IF(INDEX('Per Invoice'!E$2:E$601,$AA186)="","",INDEX('Per Invoice'!E$2:E$601,$AA186)))</f>
        <v/>
      </c>
      <c r="F186">
        <f>IF($AA186="","",IF(INDEX('Per Invoice'!F$2:F$601,$AA186)="","",INDEX('Per Invoice'!F$2:F$601,$AA186)))</f>
        <v/>
      </c>
      <c r="G186">
        <f>IF($AA186="","",IF(INDEX('Per Invoice'!G$2:G$601,$AA186)="","",INDEX('Per Invoice'!G$2:G$601,$AA186)))</f>
        <v/>
      </c>
      <c r="H186">
        <f>IF($AA186="","",IF(INDEX('Per Invoice'!H$2:H$601,$AA186)="","",INDEX('Per Invoice'!H$2:H$601,$AA186)))</f>
        <v/>
      </c>
      <c r="I186">
        <f>IF($AA186="","",IF(INDEX('Per Invoice'!I$2:I$601,$AA186)="","",INDEX('Per Invoice'!I$2:I$601,$AA186)))</f>
        <v/>
      </c>
      <c r="J186">
        <f>IF($AA186="","",IF(INDEX('Per Invoice'!J$2:J$601,$AA186)="","",INDEX('Per Invoice'!J$2:J$601,$AA186)))</f>
        <v/>
      </c>
      <c r="K186" s="7">
        <f>IF($AA186="","",IF(INDEX('Per Invoice'!K$2:K$601,$AA186)="","",INDEX('Per Invoice'!K$2:K$601,$AA186)))</f>
        <v/>
      </c>
      <c r="L186">
        <f>IF($AA186="","",IF(INDEX('Per Invoice'!L$2:L$601,$AA186)="","",INDEX('Per Invoice'!L$2:L$601,$AA186)))</f>
        <v/>
      </c>
      <c r="M186">
        <f>IF($AA186="","",IF(INDEX('Per Invoice'!M$2:M$601,$AA186)="","",INDEX('Per Invoice'!M$2:M$601,$AA186)))</f>
        <v/>
      </c>
      <c r="N186">
        <f>IF($AA186="","",IF(INDEX('Per Invoice'!N$2:N$601,$AA186)="","",INDEX('Per Invoice'!N$2:N$601,$AA186)))</f>
        <v/>
      </c>
      <c r="O186" s="7">
        <f>IF($AA186="","",IF(INDEX('Per Invoice'!O$2:O$601,$AA186)="","",INDEX('Per Invoice'!O$2:O$601,$AA186)))</f>
        <v/>
      </c>
      <c r="P186" s="7">
        <f>IF($AA186="","",IF(INDEX('Per Invoice'!P$2:P$601,$AA186)="","",INDEX('Per Invoice'!P$2:P$601,$AA186)))</f>
        <v/>
      </c>
      <c r="Q186">
        <f>IF($AA186="","",IF(INDEX('Per Invoice'!Q$2:Q$601,$AA186)="","",INDEX('Per Invoice'!Q$2:Q$601,$AA186)))</f>
        <v/>
      </c>
      <c r="R186" s="7">
        <f>IF($AA186="","",IF(INDEX('Per Invoice'!R$2:R$601,$AA186)="","",INDEX('Per Invoice'!R$2:R$601,$AA186)))</f>
        <v/>
      </c>
      <c r="S186" s="7">
        <f>IF($AA186="","",IF(INDEX('Per Invoice'!S$2:S$601,$AA186)="","",INDEX('Per Invoice'!S$2:S$601,$AA186)))</f>
        <v/>
      </c>
      <c r="T186">
        <f>IF($AA186="","",IF(INDEX('Per Invoice'!T$2:T$601,$AA186)="","",INDEX('Per Invoice'!T$2:T$601,$AA186)))</f>
        <v/>
      </c>
      <c r="U186" s="7">
        <f>IF($AA186="","",IF(INDEX('Per Invoice'!U$2:U$601,$AA186)="","",INDEX('Per Invoice'!U$2:U$601,$AA186)))</f>
        <v/>
      </c>
      <c r="V186" s="7">
        <f>IF($AA186="","",IF(INDEX('Per Invoice'!V$2:V$601,$AA186)="","",INDEX('Per Invoice'!V$2:V$601,$AA186)))</f>
        <v/>
      </c>
      <c r="W186" s="7">
        <f>IF($AA186="","",IF(INDEX('Per Invoice'!W$2:W$601,$AA186)="","",INDEX('Per Invoice'!W$2:W$601,$AA186)))</f>
        <v/>
      </c>
      <c r="X186" s="7">
        <f>IF($AA186="","",IF(INDEX('Per Invoice'!X$2:X$601,$AA186)="","",INDEX('Per Invoice'!X$2:X$601,$AA186)))</f>
        <v/>
      </c>
      <c r="Y186" s="7">
        <f>IF($AA186="","",IF(INDEX('Per Invoice'!Y$2:Y$601,$AA186)="","",INDEX('Per Invoice'!Y$2:Y$601,$AA186)))</f>
        <v/>
      </c>
      <c r="Z186" s="7">
        <f>IF($AA186="","",IF(INDEX('Per Invoice'!Z$2:Z$601,$AA186)="","",INDEX('Per Invoice'!Z$2:Z$601,$AA186)))</f>
        <v/>
      </c>
      <c r="AA186" s="16">
        <f>IFERROR(MATCH(Settings!$C$28&amp;"|"&amp;ROWS($AA$2:$AA186),'Per Invoice'!$AC$2:$AC$601,0),"")</f>
        <v/>
      </c>
    </row>
    <row r="187">
      <c r="A187">
        <f>IF($AA187="","",IF(INDEX('Per Invoice'!A$2:A$601,$AA187)="","",INDEX('Per Invoice'!A$2:A$601,$AA187)))</f>
        <v/>
      </c>
      <c r="B187">
        <f>IF($AA187="","",IF(INDEX('Per Invoice'!B$2:B$601,$AA187)="","",INDEX('Per Invoice'!B$2:B$601,$AA187)))</f>
        <v/>
      </c>
      <c r="C187">
        <f>IF($AA187="","",IF(INDEX('Per Invoice'!C$2:C$601,$AA187)="","",INDEX('Per Invoice'!C$2:C$601,$AA187)))</f>
        <v/>
      </c>
      <c r="D187">
        <f>IF($AA187="","",IF(INDEX('Per Invoice'!D$2:D$601,$AA187)="","",INDEX('Per Invoice'!D$2:D$601,$AA187)))</f>
        <v/>
      </c>
      <c r="E187" s="14">
        <f>IF($AA187="","",IF(INDEX('Per Invoice'!E$2:E$601,$AA187)="","",INDEX('Per Invoice'!E$2:E$601,$AA187)))</f>
        <v/>
      </c>
      <c r="F187">
        <f>IF($AA187="","",IF(INDEX('Per Invoice'!F$2:F$601,$AA187)="","",INDEX('Per Invoice'!F$2:F$601,$AA187)))</f>
        <v/>
      </c>
      <c r="G187">
        <f>IF($AA187="","",IF(INDEX('Per Invoice'!G$2:G$601,$AA187)="","",INDEX('Per Invoice'!G$2:G$601,$AA187)))</f>
        <v/>
      </c>
      <c r="H187">
        <f>IF($AA187="","",IF(INDEX('Per Invoice'!H$2:H$601,$AA187)="","",INDEX('Per Invoice'!H$2:H$601,$AA187)))</f>
        <v/>
      </c>
      <c r="I187">
        <f>IF($AA187="","",IF(INDEX('Per Invoice'!I$2:I$601,$AA187)="","",INDEX('Per Invoice'!I$2:I$601,$AA187)))</f>
        <v/>
      </c>
      <c r="J187">
        <f>IF($AA187="","",IF(INDEX('Per Invoice'!J$2:J$601,$AA187)="","",INDEX('Per Invoice'!J$2:J$601,$AA187)))</f>
        <v/>
      </c>
      <c r="K187" s="7">
        <f>IF($AA187="","",IF(INDEX('Per Invoice'!K$2:K$601,$AA187)="","",INDEX('Per Invoice'!K$2:K$601,$AA187)))</f>
        <v/>
      </c>
      <c r="L187">
        <f>IF($AA187="","",IF(INDEX('Per Invoice'!L$2:L$601,$AA187)="","",INDEX('Per Invoice'!L$2:L$601,$AA187)))</f>
        <v/>
      </c>
      <c r="M187">
        <f>IF($AA187="","",IF(INDEX('Per Invoice'!M$2:M$601,$AA187)="","",INDEX('Per Invoice'!M$2:M$601,$AA187)))</f>
        <v/>
      </c>
      <c r="N187">
        <f>IF($AA187="","",IF(INDEX('Per Invoice'!N$2:N$601,$AA187)="","",INDEX('Per Invoice'!N$2:N$601,$AA187)))</f>
        <v/>
      </c>
      <c r="O187" s="7">
        <f>IF($AA187="","",IF(INDEX('Per Invoice'!O$2:O$601,$AA187)="","",INDEX('Per Invoice'!O$2:O$601,$AA187)))</f>
        <v/>
      </c>
      <c r="P187" s="7">
        <f>IF($AA187="","",IF(INDEX('Per Invoice'!P$2:P$601,$AA187)="","",INDEX('Per Invoice'!P$2:P$601,$AA187)))</f>
        <v/>
      </c>
      <c r="Q187">
        <f>IF($AA187="","",IF(INDEX('Per Invoice'!Q$2:Q$601,$AA187)="","",INDEX('Per Invoice'!Q$2:Q$601,$AA187)))</f>
        <v/>
      </c>
      <c r="R187" s="7">
        <f>IF($AA187="","",IF(INDEX('Per Invoice'!R$2:R$601,$AA187)="","",INDEX('Per Invoice'!R$2:R$601,$AA187)))</f>
        <v/>
      </c>
      <c r="S187" s="7">
        <f>IF($AA187="","",IF(INDEX('Per Invoice'!S$2:S$601,$AA187)="","",INDEX('Per Invoice'!S$2:S$601,$AA187)))</f>
        <v/>
      </c>
      <c r="T187">
        <f>IF($AA187="","",IF(INDEX('Per Invoice'!T$2:T$601,$AA187)="","",INDEX('Per Invoice'!T$2:T$601,$AA187)))</f>
        <v/>
      </c>
      <c r="U187" s="7">
        <f>IF($AA187="","",IF(INDEX('Per Invoice'!U$2:U$601,$AA187)="","",INDEX('Per Invoice'!U$2:U$601,$AA187)))</f>
        <v/>
      </c>
      <c r="V187" s="7">
        <f>IF($AA187="","",IF(INDEX('Per Invoice'!V$2:V$601,$AA187)="","",INDEX('Per Invoice'!V$2:V$601,$AA187)))</f>
        <v/>
      </c>
      <c r="W187" s="7">
        <f>IF($AA187="","",IF(INDEX('Per Invoice'!W$2:W$601,$AA187)="","",INDEX('Per Invoice'!W$2:W$601,$AA187)))</f>
        <v/>
      </c>
      <c r="X187" s="7">
        <f>IF($AA187="","",IF(INDEX('Per Invoice'!X$2:X$601,$AA187)="","",INDEX('Per Invoice'!X$2:X$601,$AA187)))</f>
        <v/>
      </c>
      <c r="Y187" s="7">
        <f>IF($AA187="","",IF(INDEX('Per Invoice'!Y$2:Y$601,$AA187)="","",INDEX('Per Invoice'!Y$2:Y$601,$AA187)))</f>
        <v/>
      </c>
      <c r="Z187" s="7">
        <f>IF($AA187="","",IF(INDEX('Per Invoice'!Z$2:Z$601,$AA187)="","",INDEX('Per Invoice'!Z$2:Z$601,$AA187)))</f>
        <v/>
      </c>
      <c r="AA187" s="16">
        <f>IFERROR(MATCH(Settings!$C$28&amp;"|"&amp;ROWS($AA$2:$AA187),'Per Invoice'!$AC$2:$AC$601,0),"")</f>
        <v/>
      </c>
    </row>
    <row r="188">
      <c r="A188">
        <f>IF($AA188="","",IF(INDEX('Per Invoice'!A$2:A$601,$AA188)="","",INDEX('Per Invoice'!A$2:A$601,$AA188)))</f>
        <v/>
      </c>
      <c r="B188">
        <f>IF($AA188="","",IF(INDEX('Per Invoice'!B$2:B$601,$AA188)="","",INDEX('Per Invoice'!B$2:B$601,$AA188)))</f>
        <v/>
      </c>
      <c r="C188">
        <f>IF($AA188="","",IF(INDEX('Per Invoice'!C$2:C$601,$AA188)="","",INDEX('Per Invoice'!C$2:C$601,$AA188)))</f>
        <v/>
      </c>
      <c r="D188">
        <f>IF($AA188="","",IF(INDEX('Per Invoice'!D$2:D$601,$AA188)="","",INDEX('Per Invoice'!D$2:D$601,$AA188)))</f>
        <v/>
      </c>
      <c r="E188" s="14">
        <f>IF($AA188="","",IF(INDEX('Per Invoice'!E$2:E$601,$AA188)="","",INDEX('Per Invoice'!E$2:E$601,$AA188)))</f>
        <v/>
      </c>
      <c r="F188">
        <f>IF($AA188="","",IF(INDEX('Per Invoice'!F$2:F$601,$AA188)="","",INDEX('Per Invoice'!F$2:F$601,$AA188)))</f>
        <v/>
      </c>
      <c r="G188">
        <f>IF($AA188="","",IF(INDEX('Per Invoice'!G$2:G$601,$AA188)="","",INDEX('Per Invoice'!G$2:G$601,$AA188)))</f>
        <v/>
      </c>
      <c r="H188">
        <f>IF($AA188="","",IF(INDEX('Per Invoice'!H$2:H$601,$AA188)="","",INDEX('Per Invoice'!H$2:H$601,$AA188)))</f>
        <v/>
      </c>
      <c r="I188">
        <f>IF($AA188="","",IF(INDEX('Per Invoice'!I$2:I$601,$AA188)="","",INDEX('Per Invoice'!I$2:I$601,$AA188)))</f>
        <v/>
      </c>
      <c r="J188">
        <f>IF($AA188="","",IF(INDEX('Per Invoice'!J$2:J$601,$AA188)="","",INDEX('Per Invoice'!J$2:J$601,$AA188)))</f>
        <v/>
      </c>
      <c r="K188" s="7">
        <f>IF($AA188="","",IF(INDEX('Per Invoice'!K$2:K$601,$AA188)="","",INDEX('Per Invoice'!K$2:K$601,$AA188)))</f>
        <v/>
      </c>
      <c r="L188">
        <f>IF($AA188="","",IF(INDEX('Per Invoice'!L$2:L$601,$AA188)="","",INDEX('Per Invoice'!L$2:L$601,$AA188)))</f>
        <v/>
      </c>
      <c r="M188">
        <f>IF($AA188="","",IF(INDEX('Per Invoice'!M$2:M$601,$AA188)="","",INDEX('Per Invoice'!M$2:M$601,$AA188)))</f>
        <v/>
      </c>
      <c r="N188">
        <f>IF($AA188="","",IF(INDEX('Per Invoice'!N$2:N$601,$AA188)="","",INDEX('Per Invoice'!N$2:N$601,$AA188)))</f>
        <v/>
      </c>
      <c r="O188" s="7">
        <f>IF($AA188="","",IF(INDEX('Per Invoice'!O$2:O$601,$AA188)="","",INDEX('Per Invoice'!O$2:O$601,$AA188)))</f>
        <v/>
      </c>
      <c r="P188" s="7">
        <f>IF($AA188="","",IF(INDEX('Per Invoice'!P$2:P$601,$AA188)="","",INDEX('Per Invoice'!P$2:P$601,$AA188)))</f>
        <v/>
      </c>
      <c r="Q188">
        <f>IF($AA188="","",IF(INDEX('Per Invoice'!Q$2:Q$601,$AA188)="","",INDEX('Per Invoice'!Q$2:Q$601,$AA188)))</f>
        <v/>
      </c>
      <c r="R188" s="7">
        <f>IF($AA188="","",IF(INDEX('Per Invoice'!R$2:R$601,$AA188)="","",INDEX('Per Invoice'!R$2:R$601,$AA188)))</f>
        <v/>
      </c>
      <c r="S188" s="7">
        <f>IF($AA188="","",IF(INDEX('Per Invoice'!S$2:S$601,$AA188)="","",INDEX('Per Invoice'!S$2:S$601,$AA188)))</f>
        <v/>
      </c>
      <c r="T188">
        <f>IF($AA188="","",IF(INDEX('Per Invoice'!T$2:T$601,$AA188)="","",INDEX('Per Invoice'!T$2:T$601,$AA188)))</f>
        <v/>
      </c>
      <c r="U188" s="7">
        <f>IF($AA188="","",IF(INDEX('Per Invoice'!U$2:U$601,$AA188)="","",INDEX('Per Invoice'!U$2:U$601,$AA188)))</f>
        <v/>
      </c>
      <c r="V188" s="7">
        <f>IF($AA188="","",IF(INDEX('Per Invoice'!V$2:V$601,$AA188)="","",INDEX('Per Invoice'!V$2:V$601,$AA188)))</f>
        <v/>
      </c>
      <c r="W188" s="7">
        <f>IF($AA188="","",IF(INDEX('Per Invoice'!W$2:W$601,$AA188)="","",INDEX('Per Invoice'!W$2:W$601,$AA188)))</f>
        <v/>
      </c>
      <c r="X188" s="7">
        <f>IF($AA188="","",IF(INDEX('Per Invoice'!X$2:X$601,$AA188)="","",INDEX('Per Invoice'!X$2:X$601,$AA188)))</f>
        <v/>
      </c>
      <c r="Y188" s="7">
        <f>IF($AA188="","",IF(INDEX('Per Invoice'!Y$2:Y$601,$AA188)="","",INDEX('Per Invoice'!Y$2:Y$601,$AA188)))</f>
        <v/>
      </c>
      <c r="Z188" s="7">
        <f>IF($AA188="","",IF(INDEX('Per Invoice'!Z$2:Z$601,$AA188)="","",INDEX('Per Invoice'!Z$2:Z$601,$AA188)))</f>
        <v/>
      </c>
      <c r="AA188" s="16">
        <f>IFERROR(MATCH(Settings!$C$28&amp;"|"&amp;ROWS($AA$2:$AA188),'Per Invoice'!$AC$2:$AC$601,0),"")</f>
        <v/>
      </c>
    </row>
    <row r="189">
      <c r="A189">
        <f>IF($AA189="","",IF(INDEX('Per Invoice'!A$2:A$601,$AA189)="","",INDEX('Per Invoice'!A$2:A$601,$AA189)))</f>
        <v/>
      </c>
      <c r="B189">
        <f>IF($AA189="","",IF(INDEX('Per Invoice'!B$2:B$601,$AA189)="","",INDEX('Per Invoice'!B$2:B$601,$AA189)))</f>
        <v/>
      </c>
      <c r="C189">
        <f>IF($AA189="","",IF(INDEX('Per Invoice'!C$2:C$601,$AA189)="","",INDEX('Per Invoice'!C$2:C$601,$AA189)))</f>
        <v/>
      </c>
      <c r="D189">
        <f>IF($AA189="","",IF(INDEX('Per Invoice'!D$2:D$601,$AA189)="","",INDEX('Per Invoice'!D$2:D$601,$AA189)))</f>
        <v/>
      </c>
      <c r="E189" s="14">
        <f>IF($AA189="","",IF(INDEX('Per Invoice'!E$2:E$601,$AA189)="","",INDEX('Per Invoice'!E$2:E$601,$AA189)))</f>
        <v/>
      </c>
      <c r="F189">
        <f>IF($AA189="","",IF(INDEX('Per Invoice'!F$2:F$601,$AA189)="","",INDEX('Per Invoice'!F$2:F$601,$AA189)))</f>
        <v/>
      </c>
      <c r="G189">
        <f>IF($AA189="","",IF(INDEX('Per Invoice'!G$2:G$601,$AA189)="","",INDEX('Per Invoice'!G$2:G$601,$AA189)))</f>
        <v/>
      </c>
      <c r="H189">
        <f>IF($AA189="","",IF(INDEX('Per Invoice'!H$2:H$601,$AA189)="","",INDEX('Per Invoice'!H$2:H$601,$AA189)))</f>
        <v/>
      </c>
      <c r="I189">
        <f>IF($AA189="","",IF(INDEX('Per Invoice'!I$2:I$601,$AA189)="","",INDEX('Per Invoice'!I$2:I$601,$AA189)))</f>
        <v/>
      </c>
      <c r="J189">
        <f>IF($AA189="","",IF(INDEX('Per Invoice'!J$2:J$601,$AA189)="","",INDEX('Per Invoice'!J$2:J$601,$AA189)))</f>
        <v/>
      </c>
      <c r="K189" s="7">
        <f>IF($AA189="","",IF(INDEX('Per Invoice'!K$2:K$601,$AA189)="","",INDEX('Per Invoice'!K$2:K$601,$AA189)))</f>
        <v/>
      </c>
      <c r="L189">
        <f>IF($AA189="","",IF(INDEX('Per Invoice'!L$2:L$601,$AA189)="","",INDEX('Per Invoice'!L$2:L$601,$AA189)))</f>
        <v/>
      </c>
      <c r="M189">
        <f>IF($AA189="","",IF(INDEX('Per Invoice'!M$2:M$601,$AA189)="","",INDEX('Per Invoice'!M$2:M$601,$AA189)))</f>
        <v/>
      </c>
      <c r="N189">
        <f>IF($AA189="","",IF(INDEX('Per Invoice'!N$2:N$601,$AA189)="","",INDEX('Per Invoice'!N$2:N$601,$AA189)))</f>
        <v/>
      </c>
      <c r="O189" s="7">
        <f>IF($AA189="","",IF(INDEX('Per Invoice'!O$2:O$601,$AA189)="","",INDEX('Per Invoice'!O$2:O$601,$AA189)))</f>
        <v/>
      </c>
      <c r="P189" s="7">
        <f>IF($AA189="","",IF(INDEX('Per Invoice'!P$2:P$601,$AA189)="","",INDEX('Per Invoice'!P$2:P$601,$AA189)))</f>
        <v/>
      </c>
      <c r="Q189">
        <f>IF($AA189="","",IF(INDEX('Per Invoice'!Q$2:Q$601,$AA189)="","",INDEX('Per Invoice'!Q$2:Q$601,$AA189)))</f>
        <v/>
      </c>
      <c r="R189" s="7">
        <f>IF($AA189="","",IF(INDEX('Per Invoice'!R$2:R$601,$AA189)="","",INDEX('Per Invoice'!R$2:R$601,$AA189)))</f>
        <v/>
      </c>
      <c r="S189" s="7">
        <f>IF($AA189="","",IF(INDEX('Per Invoice'!S$2:S$601,$AA189)="","",INDEX('Per Invoice'!S$2:S$601,$AA189)))</f>
        <v/>
      </c>
      <c r="T189">
        <f>IF($AA189="","",IF(INDEX('Per Invoice'!T$2:T$601,$AA189)="","",INDEX('Per Invoice'!T$2:T$601,$AA189)))</f>
        <v/>
      </c>
      <c r="U189" s="7">
        <f>IF($AA189="","",IF(INDEX('Per Invoice'!U$2:U$601,$AA189)="","",INDEX('Per Invoice'!U$2:U$601,$AA189)))</f>
        <v/>
      </c>
      <c r="V189" s="7">
        <f>IF($AA189="","",IF(INDEX('Per Invoice'!V$2:V$601,$AA189)="","",INDEX('Per Invoice'!V$2:V$601,$AA189)))</f>
        <v/>
      </c>
      <c r="W189" s="7">
        <f>IF($AA189="","",IF(INDEX('Per Invoice'!W$2:W$601,$AA189)="","",INDEX('Per Invoice'!W$2:W$601,$AA189)))</f>
        <v/>
      </c>
      <c r="X189" s="7">
        <f>IF($AA189="","",IF(INDEX('Per Invoice'!X$2:X$601,$AA189)="","",INDEX('Per Invoice'!X$2:X$601,$AA189)))</f>
        <v/>
      </c>
      <c r="Y189" s="7">
        <f>IF($AA189="","",IF(INDEX('Per Invoice'!Y$2:Y$601,$AA189)="","",INDEX('Per Invoice'!Y$2:Y$601,$AA189)))</f>
        <v/>
      </c>
      <c r="Z189" s="7">
        <f>IF($AA189="","",IF(INDEX('Per Invoice'!Z$2:Z$601,$AA189)="","",INDEX('Per Invoice'!Z$2:Z$601,$AA189)))</f>
        <v/>
      </c>
      <c r="AA189" s="16">
        <f>IFERROR(MATCH(Settings!$C$28&amp;"|"&amp;ROWS($AA$2:$AA189),'Per Invoice'!$AC$2:$AC$601,0),"")</f>
        <v/>
      </c>
    </row>
    <row r="190">
      <c r="A190">
        <f>IF($AA190="","",IF(INDEX('Per Invoice'!A$2:A$601,$AA190)="","",INDEX('Per Invoice'!A$2:A$601,$AA190)))</f>
        <v/>
      </c>
      <c r="B190">
        <f>IF($AA190="","",IF(INDEX('Per Invoice'!B$2:B$601,$AA190)="","",INDEX('Per Invoice'!B$2:B$601,$AA190)))</f>
        <v/>
      </c>
      <c r="C190">
        <f>IF($AA190="","",IF(INDEX('Per Invoice'!C$2:C$601,$AA190)="","",INDEX('Per Invoice'!C$2:C$601,$AA190)))</f>
        <v/>
      </c>
      <c r="D190">
        <f>IF($AA190="","",IF(INDEX('Per Invoice'!D$2:D$601,$AA190)="","",INDEX('Per Invoice'!D$2:D$601,$AA190)))</f>
        <v/>
      </c>
      <c r="E190" s="14">
        <f>IF($AA190="","",IF(INDEX('Per Invoice'!E$2:E$601,$AA190)="","",INDEX('Per Invoice'!E$2:E$601,$AA190)))</f>
        <v/>
      </c>
      <c r="F190">
        <f>IF($AA190="","",IF(INDEX('Per Invoice'!F$2:F$601,$AA190)="","",INDEX('Per Invoice'!F$2:F$601,$AA190)))</f>
        <v/>
      </c>
      <c r="G190">
        <f>IF($AA190="","",IF(INDEX('Per Invoice'!G$2:G$601,$AA190)="","",INDEX('Per Invoice'!G$2:G$601,$AA190)))</f>
        <v/>
      </c>
      <c r="H190">
        <f>IF($AA190="","",IF(INDEX('Per Invoice'!H$2:H$601,$AA190)="","",INDEX('Per Invoice'!H$2:H$601,$AA190)))</f>
        <v/>
      </c>
      <c r="I190">
        <f>IF($AA190="","",IF(INDEX('Per Invoice'!I$2:I$601,$AA190)="","",INDEX('Per Invoice'!I$2:I$601,$AA190)))</f>
        <v/>
      </c>
      <c r="J190">
        <f>IF($AA190="","",IF(INDEX('Per Invoice'!J$2:J$601,$AA190)="","",INDEX('Per Invoice'!J$2:J$601,$AA190)))</f>
        <v/>
      </c>
      <c r="K190" s="7">
        <f>IF($AA190="","",IF(INDEX('Per Invoice'!K$2:K$601,$AA190)="","",INDEX('Per Invoice'!K$2:K$601,$AA190)))</f>
        <v/>
      </c>
      <c r="L190">
        <f>IF($AA190="","",IF(INDEX('Per Invoice'!L$2:L$601,$AA190)="","",INDEX('Per Invoice'!L$2:L$601,$AA190)))</f>
        <v/>
      </c>
      <c r="M190">
        <f>IF($AA190="","",IF(INDEX('Per Invoice'!M$2:M$601,$AA190)="","",INDEX('Per Invoice'!M$2:M$601,$AA190)))</f>
        <v/>
      </c>
      <c r="N190">
        <f>IF($AA190="","",IF(INDEX('Per Invoice'!N$2:N$601,$AA190)="","",INDEX('Per Invoice'!N$2:N$601,$AA190)))</f>
        <v/>
      </c>
      <c r="O190" s="7">
        <f>IF($AA190="","",IF(INDEX('Per Invoice'!O$2:O$601,$AA190)="","",INDEX('Per Invoice'!O$2:O$601,$AA190)))</f>
        <v/>
      </c>
      <c r="P190" s="7">
        <f>IF($AA190="","",IF(INDEX('Per Invoice'!P$2:P$601,$AA190)="","",INDEX('Per Invoice'!P$2:P$601,$AA190)))</f>
        <v/>
      </c>
      <c r="Q190">
        <f>IF($AA190="","",IF(INDEX('Per Invoice'!Q$2:Q$601,$AA190)="","",INDEX('Per Invoice'!Q$2:Q$601,$AA190)))</f>
        <v/>
      </c>
      <c r="R190" s="7">
        <f>IF($AA190="","",IF(INDEX('Per Invoice'!R$2:R$601,$AA190)="","",INDEX('Per Invoice'!R$2:R$601,$AA190)))</f>
        <v/>
      </c>
      <c r="S190" s="7">
        <f>IF($AA190="","",IF(INDEX('Per Invoice'!S$2:S$601,$AA190)="","",INDEX('Per Invoice'!S$2:S$601,$AA190)))</f>
        <v/>
      </c>
      <c r="T190">
        <f>IF($AA190="","",IF(INDEX('Per Invoice'!T$2:T$601,$AA190)="","",INDEX('Per Invoice'!T$2:T$601,$AA190)))</f>
        <v/>
      </c>
      <c r="U190" s="7">
        <f>IF($AA190="","",IF(INDEX('Per Invoice'!U$2:U$601,$AA190)="","",INDEX('Per Invoice'!U$2:U$601,$AA190)))</f>
        <v/>
      </c>
      <c r="V190" s="7">
        <f>IF($AA190="","",IF(INDEX('Per Invoice'!V$2:V$601,$AA190)="","",INDEX('Per Invoice'!V$2:V$601,$AA190)))</f>
        <v/>
      </c>
      <c r="W190" s="7">
        <f>IF($AA190="","",IF(INDEX('Per Invoice'!W$2:W$601,$AA190)="","",INDEX('Per Invoice'!W$2:W$601,$AA190)))</f>
        <v/>
      </c>
      <c r="X190" s="7">
        <f>IF($AA190="","",IF(INDEX('Per Invoice'!X$2:X$601,$AA190)="","",INDEX('Per Invoice'!X$2:X$601,$AA190)))</f>
        <v/>
      </c>
      <c r="Y190" s="7">
        <f>IF($AA190="","",IF(INDEX('Per Invoice'!Y$2:Y$601,$AA190)="","",INDEX('Per Invoice'!Y$2:Y$601,$AA190)))</f>
        <v/>
      </c>
      <c r="Z190" s="7">
        <f>IF($AA190="","",IF(INDEX('Per Invoice'!Z$2:Z$601,$AA190)="","",INDEX('Per Invoice'!Z$2:Z$601,$AA190)))</f>
        <v/>
      </c>
      <c r="AA190" s="16">
        <f>IFERROR(MATCH(Settings!$C$28&amp;"|"&amp;ROWS($AA$2:$AA190),'Per Invoice'!$AC$2:$AC$601,0),"")</f>
        <v/>
      </c>
    </row>
    <row r="191">
      <c r="A191">
        <f>IF($AA191="","",IF(INDEX('Per Invoice'!A$2:A$601,$AA191)="","",INDEX('Per Invoice'!A$2:A$601,$AA191)))</f>
        <v/>
      </c>
      <c r="B191">
        <f>IF($AA191="","",IF(INDEX('Per Invoice'!B$2:B$601,$AA191)="","",INDEX('Per Invoice'!B$2:B$601,$AA191)))</f>
        <v/>
      </c>
      <c r="C191">
        <f>IF($AA191="","",IF(INDEX('Per Invoice'!C$2:C$601,$AA191)="","",INDEX('Per Invoice'!C$2:C$601,$AA191)))</f>
        <v/>
      </c>
      <c r="D191">
        <f>IF($AA191="","",IF(INDEX('Per Invoice'!D$2:D$601,$AA191)="","",INDEX('Per Invoice'!D$2:D$601,$AA191)))</f>
        <v/>
      </c>
      <c r="E191" s="14">
        <f>IF($AA191="","",IF(INDEX('Per Invoice'!E$2:E$601,$AA191)="","",INDEX('Per Invoice'!E$2:E$601,$AA191)))</f>
        <v/>
      </c>
      <c r="F191">
        <f>IF($AA191="","",IF(INDEX('Per Invoice'!F$2:F$601,$AA191)="","",INDEX('Per Invoice'!F$2:F$601,$AA191)))</f>
        <v/>
      </c>
      <c r="G191">
        <f>IF($AA191="","",IF(INDEX('Per Invoice'!G$2:G$601,$AA191)="","",INDEX('Per Invoice'!G$2:G$601,$AA191)))</f>
        <v/>
      </c>
      <c r="H191">
        <f>IF($AA191="","",IF(INDEX('Per Invoice'!H$2:H$601,$AA191)="","",INDEX('Per Invoice'!H$2:H$601,$AA191)))</f>
        <v/>
      </c>
      <c r="I191">
        <f>IF($AA191="","",IF(INDEX('Per Invoice'!I$2:I$601,$AA191)="","",INDEX('Per Invoice'!I$2:I$601,$AA191)))</f>
        <v/>
      </c>
      <c r="J191">
        <f>IF($AA191="","",IF(INDEX('Per Invoice'!J$2:J$601,$AA191)="","",INDEX('Per Invoice'!J$2:J$601,$AA191)))</f>
        <v/>
      </c>
      <c r="K191" s="7">
        <f>IF($AA191="","",IF(INDEX('Per Invoice'!K$2:K$601,$AA191)="","",INDEX('Per Invoice'!K$2:K$601,$AA191)))</f>
        <v/>
      </c>
      <c r="L191">
        <f>IF($AA191="","",IF(INDEX('Per Invoice'!L$2:L$601,$AA191)="","",INDEX('Per Invoice'!L$2:L$601,$AA191)))</f>
        <v/>
      </c>
      <c r="M191">
        <f>IF($AA191="","",IF(INDEX('Per Invoice'!M$2:M$601,$AA191)="","",INDEX('Per Invoice'!M$2:M$601,$AA191)))</f>
        <v/>
      </c>
      <c r="N191">
        <f>IF($AA191="","",IF(INDEX('Per Invoice'!N$2:N$601,$AA191)="","",INDEX('Per Invoice'!N$2:N$601,$AA191)))</f>
        <v/>
      </c>
      <c r="O191" s="7">
        <f>IF($AA191="","",IF(INDEX('Per Invoice'!O$2:O$601,$AA191)="","",INDEX('Per Invoice'!O$2:O$601,$AA191)))</f>
        <v/>
      </c>
      <c r="P191" s="7">
        <f>IF($AA191="","",IF(INDEX('Per Invoice'!P$2:P$601,$AA191)="","",INDEX('Per Invoice'!P$2:P$601,$AA191)))</f>
        <v/>
      </c>
      <c r="Q191">
        <f>IF($AA191="","",IF(INDEX('Per Invoice'!Q$2:Q$601,$AA191)="","",INDEX('Per Invoice'!Q$2:Q$601,$AA191)))</f>
        <v/>
      </c>
      <c r="R191" s="7">
        <f>IF($AA191="","",IF(INDEX('Per Invoice'!R$2:R$601,$AA191)="","",INDEX('Per Invoice'!R$2:R$601,$AA191)))</f>
        <v/>
      </c>
      <c r="S191" s="7">
        <f>IF($AA191="","",IF(INDEX('Per Invoice'!S$2:S$601,$AA191)="","",INDEX('Per Invoice'!S$2:S$601,$AA191)))</f>
        <v/>
      </c>
      <c r="T191">
        <f>IF($AA191="","",IF(INDEX('Per Invoice'!T$2:T$601,$AA191)="","",INDEX('Per Invoice'!T$2:T$601,$AA191)))</f>
        <v/>
      </c>
      <c r="U191" s="7">
        <f>IF($AA191="","",IF(INDEX('Per Invoice'!U$2:U$601,$AA191)="","",INDEX('Per Invoice'!U$2:U$601,$AA191)))</f>
        <v/>
      </c>
      <c r="V191" s="7">
        <f>IF($AA191="","",IF(INDEX('Per Invoice'!V$2:V$601,$AA191)="","",INDEX('Per Invoice'!V$2:V$601,$AA191)))</f>
        <v/>
      </c>
      <c r="W191" s="7">
        <f>IF($AA191="","",IF(INDEX('Per Invoice'!W$2:W$601,$AA191)="","",INDEX('Per Invoice'!W$2:W$601,$AA191)))</f>
        <v/>
      </c>
      <c r="X191" s="7">
        <f>IF($AA191="","",IF(INDEX('Per Invoice'!X$2:X$601,$AA191)="","",INDEX('Per Invoice'!X$2:X$601,$AA191)))</f>
        <v/>
      </c>
      <c r="Y191" s="7">
        <f>IF($AA191="","",IF(INDEX('Per Invoice'!Y$2:Y$601,$AA191)="","",INDEX('Per Invoice'!Y$2:Y$601,$AA191)))</f>
        <v/>
      </c>
      <c r="Z191" s="7">
        <f>IF($AA191="","",IF(INDEX('Per Invoice'!Z$2:Z$601,$AA191)="","",INDEX('Per Invoice'!Z$2:Z$601,$AA191)))</f>
        <v/>
      </c>
      <c r="AA191" s="16">
        <f>IFERROR(MATCH(Settings!$C$28&amp;"|"&amp;ROWS($AA$2:$AA191),'Per Invoice'!$AC$2:$AC$601,0),"")</f>
        <v/>
      </c>
    </row>
    <row r="192">
      <c r="A192">
        <f>IF($AA192="","",IF(INDEX('Per Invoice'!A$2:A$601,$AA192)="","",INDEX('Per Invoice'!A$2:A$601,$AA192)))</f>
        <v/>
      </c>
      <c r="B192">
        <f>IF($AA192="","",IF(INDEX('Per Invoice'!B$2:B$601,$AA192)="","",INDEX('Per Invoice'!B$2:B$601,$AA192)))</f>
        <v/>
      </c>
      <c r="C192">
        <f>IF($AA192="","",IF(INDEX('Per Invoice'!C$2:C$601,$AA192)="","",INDEX('Per Invoice'!C$2:C$601,$AA192)))</f>
        <v/>
      </c>
      <c r="D192">
        <f>IF($AA192="","",IF(INDEX('Per Invoice'!D$2:D$601,$AA192)="","",INDEX('Per Invoice'!D$2:D$601,$AA192)))</f>
        <v/>
      </c>
      <c r="E192" s="14">
        <f>IF($AA192="","",IF(INDEX('Per Invoice'!E$2:E$601,$AA192)="","",INDEX('Per Invoice'!E$2:E$601,$AA192)))</f>
        <v/>
      </c>
      <c r="F192">
        <f>IF($AA192="","",IF(INDEX('Per Invoice'!F$2:F$601,$AA192)="","",INDEX('Per Invoice'!F$2:F$601,$AA192)))</f>
        <v/>
      </c>
      <c r="G192">
        <f>IF($AA192="","",IF(INDEX('Per Invoice'!G$2:G$601,$AA192)="","",INDEX('Per Invoice'!G$2:G$601,$AA192)))</f>
        <v/>
      </c>
      <c r="H192">
        <f>IF($AA192="","",IF(INDEX('Per Invoice'!H$2:H$601,$AA192)="","",INDEX('Per Invoice'!H$2:H$601,$AA192)))</f>
        <v/>
      </c>
      <c r="I192">
        <f>IF($AA192="","",IF(INDEX('Per Invoice'!I$2:I$601,$AA192)="","",INDEX('Per Invoice'!I$2:I$601,$AA192)))</f>
        <v/>
      </c>
      <c r="J192">
        <f>IF($AA192="","",IF(INDEX('Per Invoice'!J$2:J$601,$AA192)="","",INDEX('Per Invoice'!J$2:J$601,$AA192)))</f>
        <v/>
      </c>
      <c r="K192" s="7">
        <f>IF($AA192="","",IF(INDEX('Per Invoice'!K$2:K$601,$AA192)="","",INDEX('Per Invoice'!K$2:K$601,$AA192)))</f>
        <v/>
      </c>
      <c r="L192">
        <f>IF($AA192="","",IF(INDEX('Per Invoice'!L$2:L$601,$AA192)="","",INDEX('Per Invoice'!L$2:L$601,$AA192)))</f>
        <v/>
      </c>
      <c r="M192">
        <f>IF($AA192="","",IF(INDEX('Per Invoice'!M$2:M$601,$AA192)="","",INDEX('Per Invoice'!M$2:M$601,$AA192)))</f>
        <v/>
      </c>
      <c r="N192">
        <f>IF($AA192="","",IF(INDEX('Per Invoice'!N$2:N$601,$AA192)="","",INDEX('Per Invoice'!N$2:N$601,$AA192)))</f>
        <v/>
      </c>
      <c r="O192" s="7">
        <f>IF($AA192="","",IF(INDEX('Per Invoice'!O$2:O$601,$AA192)="","",INDEX('Per Invoice'!O$2:O$601,$AA192)))</f>
        <v/>
      </c>
      <c r="P192" s="7">
        <f>IF($AA192="","",IF(INDEX('Per Invoice'!P$2:P$601,$AA192)="","",INDEX('Per Invoice'!P$2:P$601,$AA192)))</f>
        <v/>
      </c>
      <c r="Q192">
        <f>IF($AA192="","",IF(INDEX('Per Invoice'!Q$2:Q$601,$AA192)="","",INDEX('Per Invoice'!Q$2:Q$601,$AA192)))</f>
        <v/>
      </c>
      <c r="R192" s="7">
        <f>IF($AA192="","",IF(INDEX('Per Invoice'!R$2:R$601,$AA192)="","",INDEX('Per Invoice'!R$2:R$601,$AA192)))</f>
        <v/>
      </c>
      <c r="S192" s="7">
        <f>IF($AA192="","",IF(INDEX('Per Invoice'!S$2:S$601,$AA192)="","",INDEX('Per Invoice'!S$2:S$601,$AA192)))</f>
        <v/>
      </c>
      <c r="T192">
        <f>IF($AA192="","",IF(INDEX('Per Invoice'!T$2:T$601,$AA192)="","",INDEX('Per Invoice'!T$2:T$601,$AA192)))</f>
        <v/>
      </c>
      <c r="U192" s="7">
        <f>IF($AA192="","",IF(INDEX('Per Invoice'!U$2:U$601,$AA192)="","",INDEX('Per Invoice'!U$2:U$601,$AA192)))</f>
        <v/>
      </c>
      <c r="V192" s="7">
        <f>IF($AA192="","",IF(INDEX('Per Invoice'!V$2:V$601,$AA192)="","",INDEX('Per Invoice'!V$2:V$601,$AA192)))</f>
        <v/>
      </c>
      <c r="W192" s="7">
        <f>IF($AA192="","",IF(INDEX('Per Invoice'!W$2:W$601,$AA192)="","",INDEX('Per Invoice'!W$2:W$601,$AA192)))</f>
        <v/>
      </c>
      <c r="X192" s="7">
        <f>IF($AA192="","",IF(INDEX('Per Invoice'!X$2:X$601,$AA192)="","",INDEX('Per Invoice'!X$2:X$601,$AA192)))</f>
        <v/>
      </c>
      <c r="Y192" s="7">
        <f>IF($AA192="","",IF(INDEX('Per Invoice'!Y$2:Y$601,$AA192)="","",INDEX('Per Invoice'!Y$2:Y$601,$AA192)))</f>
        <v/>
      </c>
      <c r="Z192" s="7">
        <f>IF($AA192="","",IF(INDEX('Per Invoice'!Z$2:Z$601,$AA192)="","",INDEX('Per Invoice'!Z$2:Z$601,$AA192)))</f>
        <v/>
      </c>
      <c r="AA192" s="16">
        <f>IFERROR(MATCH(Settings!$C$28&amp;"|"&amp;ROWS($AA$2:$AA192),'Per Invoice'!$AC$2:$AC$601,0),"")</f>
        <v/>
      </c>
    </row>
    <row r="193">
      <c r="A193">
        <f>IF($AA193="","",IF(INDEX('Per Invoice'!A$2:A$601,$AA193)="","",INDEX('Per Invoice'!A$2:A$601,$AA193)))</f>
        <v/>
      </c>
      <c r="B193">
        <f>IF($AA193="","",IF(INDEX('Per Invoice'!B$2:B$601,$AA193)="","",INDEX('Per Invoice'!B$2:B$601,$AA193)))</f>
        <v/>
      </c>
      <c r="C193">
        <f>IF($AA193="","",IF(INDEX('Per Invoice'!C$2:C$601,$AA193)="","",INDEX('Per Invoice'!C$2:C$601,$AA193)))</f>
        <v/>
      </c>
      <c r="D193">
        <f>IF($AA193="","",IF(INDEX('Per Invoice'!D$2:D$601,$AA193)="","",INDEX('Per Invoice'!D$2:D$601,$AA193)))</f>
        <v/>
      </c>
      <c r="E193" s="14">
        <f>IF($AA193="","",IF(INDEX('Per Invoice'!E$2:E$601,$AA193)="","",INDEX('Per Invoice'!E$2:E$601,$AA193)))</f>
        <v/>
      </c>
      <c r="F193">
        <f>IF($AA193="","",IF(INDEX('Per Invoice'!F$2:F$601,$AA193)="","",INDEX('Per Invoice'!F$2:F$601,$AA193)))</f>
        <v/>
      </c>
      <c r="G193">
        <f>IF($AA193="","",IF(INDEX('Per Invoice'!G$2:G$601,$AA193)="","",INDEX('Per Invoice'!G$2:G$601,$AA193)))</f>
        <v/>
      </c>
      <c r="H193">
        <f>IF($AA193="","",IF(INDEX('Per Invoice'!H$2:H$601,$AA193)="","",INDEX('Per Invoice'!H$2:H$601,$AA193)))</f>
        <v/>
      </c>
      <c r="I193">
        <f>IF($AA193="","",IF(INDEX('Per Invoice'!I$2:I$601,$AA193)="","",INDEX('Per Invoice'!I$2:I$601,$AA193)))</f>
        <v/>
      </c>
      <c r="J193">
        <f>IF($AA193="","",IF(INDEX('Per Invoice'!J$2:J$601,$AA193)="","",INDEX('Per Invoice'!J$2:J$601,$AA193)))</f>
        <v/>
      </c>
      <c r="K193" s="7">
        <f>IF($AA193="","",IF(INDEX('Per Invoice'!K$2:K$601,$AA193)="","",INDEX('Per Invoice'!K$2:K$601,$AA193)))</f>
        <v/>
      </c>
      <c r="L193">
        <f>IF($AA193="","",IF(INDEX('Per Invoice'!L$2:L$601,$AA193)="","",INDEX('Per Invoice'!L$2:L$601,$AA193)))</f>
        <v/>
      </c>
      <c r="M193">
        <f>IF($AA193="","",IF(INDEX('Per Invoice'!M$2:M$601,$AA193)="","",INDEX('Per Invoice'!M$2:M$601,$AA193)))</f>
        <v/>
      </c>
      <c r="N193">
        <f>IF($AA193="","",IF(INDEX('Per Invoice'!N$2:N$601,$AA193)="","",INDEX('Per Invoice'!N$2:N$601,$AA193)))</f>
        <v/>
      </c>
      <c r="O193" s="7">
        <f>IF($AA193="","",IF(INDEX('Per Invoice'!O$2:O$601,$AA193)="","",INDEX('Per Invoice'!O$2:O$601,$AA193)))</f>
        <v/>
      </c>
      <c r="P193" s="7">
        <f>IF($AA193="","",IF(INDEX('Per Invoice'!P$2:P$601,$AA193)="","",INDEX('Per Invoice'!P$2:P$601,$AA193)))</f>
        <v/>
      </c>
      <c r="Q193">
        <f>IF($AA193="","",IF(INDEX('Per Invoice'!Q$2:Q$601,$AA193)="","",INDEX('Per Invoice'!Q$2:Q$601,$AA193)))</f>
        <v/>
      </c>
      <c r="R193" s="7">
        <f>IF($AA193="","",IF(INDEX('Per Invoice'!R$2:R$601,$AA193)="","",INDEX('Per Invoice'!R$2:R$601,$AA193)))</f>
        <v/>
      </c>
      <c r="S193" s="7">
        <f>IF($AA193="","",IF(INDEX('Per Invoice'!S$2:S$601,$AA193)="","",INDEX('Per Invoice'!S$2:S$601,$AA193)))</f>
        <v/>
      </c>
      <c r="T193">
        <f>IF($AA193="","",IF(INDEX('Per Invoice'!T$2:T$601,$AA193)="","",INDEX('Per Invoice'!T$2:T$601,$AA193)))</f>
        <v/>
      </c>
      <c r="U193" s="7">
        <f>IF($AA193="","",IF(INDEX('Per Invoice'!U$2:U$601,$AA193)="","",INDEX('Per Invoice'!U$2:U$601,$AA193)))</f>
        <v/>
      </c>
      <c r="V193" s="7">
        <f>IF($AA193="","",IF(INDEX('Per Invoice'!V$2:V$601,$AA193)="","",INDEX('Per Invoice'!V$2:V$601,$AA193)))</f>
        <v/>
      </c>
      <c r="W193" s="7">
        <f>IF($AA193="","",IF(INDEX('Per Invoice'!W$2:W$601,$AA193)="","",INDEX('Per Invoice'!W$2:W$601,$AA193)))</f>
        <v/>
      </c>
      <c r="X193" s="7">
        <f>IF($AA193="","",IF(INDEX('Per Invoice'!X$2:X$601,$AA193)="","",INDEX('Per Invoice'!X$2:X$601,$AA193)))</f>
        <v/>
      </c>
      <c r="Y193" s="7">
        <f>IF($AA193="","",IF(INDEX('Per Invoice'!Y$2:Y$601,$AA193)="","",INDEX('Per Invoice'!Y$2:Y$601,$AA193)))</f>
        <v/>
      </c>
      <c r="Z193" s="7">
        <f>IF($AA193="","",IF(INDEX('Per Invoice'!Z$2:Z$601,$AA193)="","",INDEX('Per Invoice'!Z$2:Z$601,$AA193)))</f>
        <v/>
      </c>
      <c r="AA193" s="16">
        <f>IFERROR(MATCH(Settings!$C$28&amp;"|"&amp;ROWS($AA$2:$AA193),'Per Invoice'!$AC$2:$AC$601,0),"")</f>
        <v/>
      </c>
    </row>
    <row r="194">
      <c r="A194">
        <f>IF($AA194="","",IF(INDEX('Per Invoice'!A$2:A$601,$AA194)="","",INDEX('Per Invoice'!A$2:A$601,$AA194)))</f>
        <v/>
      </c>
      <c r="B194">
        <f>IF($AA194="","",IF(INDEX('Per Invoice'!B$2:B$601,$AA194)="","",INDEX('Per Invoice'!B$2:B$601,$AA194)))</f>
        <v/>
      </c>
      <c r="C194">
        <f>IF($AA194="","",IF(INDEX('Per Invoice'!C$2:C$601,$AA194)="","",INDEX('Per Invoice'!C$2:C$601,$AA194)))</f>
        <v/>
      </c>
      <c r="D194">
        <f>IF($AA194="","",IF(INDEX('Per Invoice'!D$2:D$601,$AA194)="","",INDEX('Per Invoice'!D$2:D$601,$AA194)))</f>
        <v/>
      </c>
      <c r="E194" s="14">
        <f>IF($AA194="","",IF(INDEX('Per Invoice'!E$2:E$601,$AA194)="","",INDEX('Per Invoice'!E$2:E$601,$AA194)))</f>
        <v/>
      </c>
      <c r="F194">
        <f>IF($AA194="","",IF(INDEX('Per Invoice'!F$2:F$601,$AA194)="","",INDEX('Per Invoice'!F$2:F$601,$AA194)))</f>
        <v/>
      </c>
      <c r="G194">
        <f>IF($AA194="","",IF(INDEX('Per Invoice'!G$2:G$601,$AA194)="","",INDEX('Per Invoice'!G$2:G$601,$AA194)))</f>
        <v/>
      </c>
      <c r="H194">
        <f>IF($AA194="","",IF(INDEX('Per Invoice'!H$2:H$601,$AA194)="","",INDEX('Per Invoice'!H$2:H$601,$AA194)))</f>
        <v/>
      </c>
      <c r="I194">
        <f>IF($AA194="","",IF(INDEX('Per Invoice'!I$2:I$601,$AA194)="","",INDEX('Per Invoice'!I$2:I$601,$AA194)))</f>
        <v/>
      </c>
      <c r="J194">
        <f>IF($AA194="","",IF(INDEX('Per Invoice'!J$2:J$601,$AA194)="","",INDEX('Per Invoice'!J$2:J$601,$AA194)))</f>
        <v/>
      </c>
      <c r="K194" s="7">
        <f>IF($AA194="","",IF(INDEX('Per Invoice'!K$2:K$601,$AA194)="","",INDEX('Per Invoice'!K$2:K$601,$AA194)))</f>
        <v/>
      </c>
      <c r="L194">
        <f>IF($AA194="","",IF(INDEX('Per Invoice'!L$2:L$601,$AA194)="","",INDEX('Per Invoice'!L$2:L$601,$AA194)))</f>
        <v/>
      </c>
      <c r="M194">
        <f>IF($AA194="","",IF(INDEX('Per Invoice'!M$2:M$601,$AA194)="","",INDEX('Per Invoice'!M$2:M$601,$AA194)))</f>
        <v/>
      </c>
      <c r="N194">
        <f>IF($AA194="","",IF(INDEX('Per Invoice'!N$2:N$601,$AA194)="","",INDEX('Per Invoice'!N$2:N$601,$AA194)))</f>
        <v/>
      </c>
      <c r="O194" s="7">
        <f>IF($AA194="","",IF(INDEX('Per Invoice'!O$2:O$601,$AA194)="","",INDEX('Per Invoice'!O$2:O$601,$AA194)))</f>
        <v/>
      </c>
      <c r="P194" s="7">
        <f>IF($AA194="","",IF(INDEX('Per Invoice'!P$2:P$601,$AA194)="","",INDEX('Per Invoice'!P$2:P$601,$AA194)))</f>
        <v/>
      </c>
      <c r="Q194">
        <f>IF($AA194="","",IF(INDEX('Per Invoice'!Q$2:Q$601,$AA194)="","",INDEX('Per Invoice'!Q$2:Q$601,$AA194)))</f>
        <v/>
      </c>
      <c r="R194" s="7">
        <f>IF($AA194="","",IF(INDEX('Per Invoice'!R$2:R$601,$AA194)="","",INDEX('Per Invoice'!R$2:R$601,$AA194)))</f>
        <v/>
      </c>
      <c r="S194" s="7">
        <f>IF($AA194="","",IF(INDEX('Per Invoice'!S$2:S$601,$AA194)="","",INDEX('Per Invoice'!S$2:S$601,$AA194)))</f>
        <v/>
      </c>
      <c r="T194">
        <f>IF($AA194="","",IF(INDEX('Per Invoice'!T$2:T$601,$AA194)="","",INDEX('Per Invoice'!T$2:T$601,$AA194)))</f>
        <v/>
      </c>
      <c r="U194" s="7">
        <f>IF($AA194="","",IF(INDEX('Per Invoice'!U$2:U$601,$AA194)="","",INDEX('Per Invoice'!U$2:U$601,$AA194)))</f>
        <v/>
      </c>
      <c r="V194" s="7">
        <f>IF($AA194="","",IF(INDEX('Per Invoice'!V$2:V$601,$AA194)="","",INDEX('Per Invoice'!V$2:V$601,$AA194)))</f>
        <v/>
      </c>
      <c r="W194" s="7">
        <f>IF($AA194="","",IF(INDEX('Per Invoice'!W$2:W$601,$AA194)="","",INDEX('Per Invoice'!W$2:W$601,$AA194)))</f>
        <v/>
      </c>
      <c r="X194" s="7">
        <f>IF($AA194="","",IF(INDEX('Per Invoice'!X$2:X$601,$AA194)="","",INDEX('Per Invoice'!X$2:X$601,$AA194)))</f>
        <v/>
      </c>
      <c r="Y194" s="7">
        <f>IF($AA194="","",IF(INDEX('Per Invoice'!Y$2:Y$601,$AA194)="","",INDEX('Per Invoice'!Y$2:Y$601,$AA194)))</f>
        <v/>
      </c>
      <c r="Z194" s="7">
        <f>IF($AA194="","",IF(INDEX('Per Invoice'!Z$2:Z$601,$AA194)="","",INDEX('Per Invoice'!Z$2:Z$601,$AA194)))</f>
        <v/>
      </c>
      <c r="AA194" s="16">
        <f>IFERROR(MATCH(Settings!$C$28&amp;"|"&amp;ROWS($AA$2:$AA194),'Per Invoice'!$AC$2:$AC$601,0),"")</f>
        <v/>
      </c>
    </row>
    <row r="195">
      <c r="A195">
        <f>IF($AA195="","",IF(INDEX('Per Invoice'!A$2:A$601,$AA195)="","",INDEX('Per Invoice'!A$2:A$601,$AA195)))</f>
        <v/>
      </c>
      <c r="B195">
        <f>IF($AA195="","",IF(INDEX('Per Invoice'!B$2:B$601,$AA195)="","",INDEX('Per Invoice'!B$2:B$601,$AA195)))</f>
        <v/>
      </c>
      <c r="C195">
        <f>IF($AA195="","",IF(INDEX('Per Invoice'!C$2:C$601,$AA195)="","",INDEX('Per Invoice'!C$2:C$601,$AA195)))</f>
        <v/>
      </c>
      <c r="D195">
        <f>IF($AA195="","",IF(INDEX('Per Invoice'!D$2:D$601,$AA195)="","",INDEX('Per Invoice'!D$2:D$601,$AA195)))</f>
        <v/>
      </c>
      <c r="E195" s="14">
        <f>IF($AA195="","",IF(INDEX('Per Invoice'!E$2:E$601,$AA195)="","",INDEX('Per Invoice'!E$2:E$601,$AA195)))</f>
        <v/>
      </c>
      <c r="F195">
        <f>IF($AA195="","",IF(INDEX('Per Invoice'!F$2:F$601,$AA195)="","",INDEX('Per Invoice'!F$2:F$601,$AA195)))</f>
        <v/>
      </c>
      <c r="G195">
        <f>IF($AA195="","",IF(INDEX('Per Invoice'!G$2:G$601,$AA195)="","",INDEX('Per Invoice'!G$2:G$601,$AA195)))</f>
        <v/>
      </c>
      <c r="H195">
        <f>IF($AA195="","",IF(INDEX('Per Invoice'!H$2:H$601,$AA195)="","",INDEX('Per Invoice'!H$2:H$601,$AA195)))</f>
        <v/>
      </c>
      <c r="I195">
        <f>IF($AA195="","",IF(INDEX('Per Invoice'!I$2:I$601,$AA195)="","",INDEX('Per Invoice'!I$2:I$601,$AA195)))</f>
        <v/>
      </c>
      <c r="J195">
        <f>IF($AA195="","",IF(INDEX('Per Invoice'!J$2:J$601,$AA195)="","",INDEX('Per Invoice'!J$2:J$601,$AA195)))</f>
        <v/>
      </c>
      <c r="K195" s="7">
        <f>IF($AA195="","",IF(INDEX('Per Invoice'!K$2:K$601,$AA195)="","",INDEX('Per Invoice'!K$2:K$601,$AA195)))</f>
        <v/>
      </c>
      <c r="L195">
        <f>IF($AA195="","",IF(INDEX('Per Invoice'!L$2:L$601,$AA195)="","",INDEX('Per Invoice'!L$2:L$601,$AA195)))</f>
        <v/>
      </c>
      <c r="M195">
        <f>IF($AA195="","",IF(INDEX('Per Invoice'!M$2:M$601,$AA195)="","",INDEX('Per Invoice'!M$2:M$601,$AA195)))</f>
        <v/>
      </c>
      <c r="N195">
        <f>IF($AA195="","",IF(INDEX('Per Invoice'!N$2:N$601,$AA195)="","",INDEX('Per Invoice'!N$2:N$601,$AA195)))</f>
        <v/>
      </c>
      <c r="O195" s="7">
        <f>IF($AA195="","",IF(INDEX('Per Invoice'!O$2:O$601,$AA195)="","",INDEX('Per Invoice'!O$2:O$601,$AA195)))</f>
        <v/>
      </c>
      <c r="P195" s="7">
        <f>IF($AA195="","",IF(INDEX('Per Invoice'!P$2:P$601,$AA195)="","",INDEX('Per Invoice'!P$2:P$601,$AA195)))</f>
        <v/>
      </c>
      <c r="Q195">
        <f>IF($AA195="","",IF(INDEX('Per Invoice'!Q$2:Q$601,$AA195)="","",INDEX('Per Invoice'!Q$2:Q$601,$AA195)))</f>
        <v/>
      </c>
      <c r="R195" s="7">
        <f>IF($AA195="","",IF(INDEX('Per Invoice'!R$2:R$601,$AA195)="","",INDEX('Per Invoice'!R$2:R$601,$AA195)))</f>
        <v/>
      </c>
      <c r="S195" s="7">
        <f>IF($AA195="","",IF(INDEX('Per Invoice'!S$2:S$601,$AA195)="","",INDEX('Per Invoice'!S$2:S$601,$AA195)))</f>
        <v/>
      </c>
      <c r="T195">
        <f>IF($AA195="","",IF(INDEX('Per Invoice'!T$2:T$601,$AA195)="","",INDEX('Per Invoice'!T$2:T$601,$AA195)))</f>
        <v/>
      </c>
      <c r="U195" s="7">
        <f>IF($AA195="","",IF(INDEX('Per Invoice'!U$2:U$601,$AA195)="","",INDEX('Per Invoice'!U$2:U$601,$AA195)))</f>
        <v/>
      </c>
      <c r="V195" s="7">
        <f>IF($AA195="","",IF(INDEX('Per Invoice'!V$2:V$601,$AA195)="","",INDEX('Per Invoice'!V$2:V$601,$AA195)))</f>
        <v/>
      </c>
      <c r="W195" s="7">
        <f>IF($AA195="","",IF(INDEX('Per Invoice'!W$2:W$601,$AA195)="","",INDEX('Per Invoice'!W$2:W$601,$AA195)))</f>
        <v/>
      </c>
      <c r="X195" s="7">
        <f>IF($AA195="","",IF(INDEX('Per Invoice'!X$2:X$601,$AA195)="","",INDEX('Per Invoice'!X$2:X$601,$AA195)))</f>
        <v/>
      </c>
      <c r="Y195" s="7">
        <f>IF($AA195="","",IF(INDEX('Per Invoice'!Y$2:Y$601,$AA195)="","",INDEX('Per Invoice'!Y$2:Y$601,$AA195)))</f>
        <v/>
      </c>
      <c r="Z195" s="7">
        <f>IF($AA195="","",IF(INDEX('Per Invoice'!Z$2:Z$601,$AA195)="","",INDEX('Per Invoice'!Z$2:Z$601,$AA195)))</f>
        <v/>
      </c>
      <c r="AA195" s="16">
        <f>IFERROR(MATCH(Settings!$C$28&amp;"|"&amp;ROWS($AA$2:$AA195),'Per Invoice'!$AC$2:$AC$601,0),"")</f>
        <v/>
      </c>
    </row>
    <row r="196">
      <c r="A196">
        <f>IF($AA196="","",IF(INDEX('Per Invoice'!A$2:A$601,$AA196)="","",INDEX('Per Invoice'!A$2:A$601,$AA196)))</f>
        <v/>
      </c>
      <c r="B196">
        <f>IF($AA196="","",IF(INDEX('Per Invoice'!B$2:B$601,$AA196)="","",INDEX('Per Invoice'!B$2:B$601,$AA196)))</f>
        <v/>
      </c>
      <c r="C196">
        <f>IF($AA196="","",IF(INDEX('Per Invoice'!C$2:C$601,$AA196)="","",INDEX('Per Invoice'!C$2:C$601,$AA196)))</f>
        <v/>
      </c>
      <c r="D196">
        <f>IF($AA196="","",IF(INDEX('Per Invoice'!D$2:D$601,$AA196)="","",INDEX('Per Invoice'!D$2:D$601,$AA196)))</f>
        <v/>
      </c>
      <c r="E196" s="14">
        <f>IF($AA196="","",IF(INDEX('Per Invoice'!E$2:E$601,$AA196)="","",INDEX('Per Invoice'!E$2:E$601,$AA196)))</f>
        <v/>
      </c>
      <c r="F196">
        <f>IF($AA196="","",IF(INDEX('Per Invoice'!F$2:F$601,$AA196)="","",INDEX('Per Invoice'!F$2:F$601,$AA196)))</f>
        <v/>
      </c>
      <c r="G196">
        <f>IF($AA196="","",IF(INDEX('Per Invoice'!G$2:G$601,$AA196)="","",INDEX('Per Invoice'!G$2:G$601,$AA196)))</f>
        <v/>
      </c>
      <c r="H196">
        <f>IF($AA196="","",IF(INDEX('Per Invoice'!H$2:H$601,$AA196)="","",INDEX('Per Invoice'!H$2:H$601,$AA196)))</f>
        <v/>
      </c>
      <c r="I196">
        <f>IF($AA196="","",IF(INDEX('Per Invoice'!I$2:I$601,$AA196)="","",INDEX('Per Invoice'!I$2:I$601,$AA196)))</f>
        <v/>
      </c>
      <c r="J196">
        <f>IF($AA196="","",IF(INDEX('Per Invoice'!J$2:J$601,$AA196)="","",INDEX('Per Invoice'!J$2:J$601,$AA196)))</f>
        <v/>
      </c>
      <c r="K196" s="7">
        <f>IF($AA196="","",IF(INDEX('Per Invoice'!K$2:K$601,$AA196)="","",INDEX('Per Invoice'!K$2:K$601,$AA196)))</f>
        <v/>
      </c>
      <c r="L196">
        <f>IF($AA196="","",IF(INDEX('Per Invoice'!L$2:L$601,$AA196)="","",INDEX('Per Invoice'!L$2:L$601,$AA196)))</f>
        <v/>
      </c>
      <c r="M196">
        <f>IF($AA196="","",IF(INDEX('Per Invoice'!M$2:M$601,$AA196)="","",INDEX('Per Invoice'!M$2:M$601,$AA196)))</f>
        <v/>
      </c>
      <c r="N196">
        <f>IF($AA196="","",IF(INDEX('Per Invoice'!N$2:N$601,$AA196)="","",INDEX('Per Invoice'!N$2:N$601,$AA196)))</f>
        <v/>
      </c>
      <c r="O196" s="7">
        <f>IF($AA196="","",IF(INDEX('Per Invoice'!O$2:O$601,$AA196)="","",INDEX('Per Invoice'!O$2:O$601,$AA196)))</f>
        <v/>
      </c>
      <c r="P196" s="7">
        <f>IF($AA196="","",IF(INDEX('Per Invoice'!P$2:P$601,$AA196)="","",INDEX('Per Invoice'!P$2:P$601,$AA196)))</f>
        <v/>
      </c>
      <c r="Q196">
        <f>IF($AA196="","",IF(INDEX('Per Invoice'!Q$2:Q$601,$AA196)="","",INDEX('Per Invoice'!Q$2:Q$601,$AA196)))</f>
        <v/>
      </c>
      <c r="R196" s="7">
        <f>IF($AA196="","",IF(INDEX('Per Invoice'!R$2:R$601,$AA196)="","",INDEX('Per Invoice'!R$2:R$601,$AA196)))</f>
        <v/>
      </c>
      <c r="S196" s="7">
        <f>IF($AA196="","",IF(INDEX('Per Invoice'!S$2:S$601,$AA196)="","",INDEX('Per Invoice'!S$2:S$601,$AA196)))</f>
        <v/>
      </c>
      <c r="T196">
        <f>IF($AA196="","",IF(INDEX('Per Invoice'!T$2:T$601,$AA196)="","",INDEX('Per Invoice'!T$2:T$601,$AA196)))</f>
        <v/>
      </c>
      <c r="U196" s="7">
        <f>IF($AA196="","",IF(INDEX('Per Invoice'!U$2:U$601,$AA196)="","",INDEX('Per Invoice'!U$2:U$601,$AA196)))</f>
        <v/>
      </c>
      <c r="V196" s="7">
        <f>IF($AA196="","",IF(INDEX('Per Invoice'!V$2:V$601,$AA196)="","",INDEX('Per Invoice'!V$2:V$601,$AA196)))</f>
        <v/>
      </c>
      <c r="W196" s="7">
        <f>IF($AA196="","",IF(INDEX('Per Invoice'!W$2:W$601,$AA196)="","",INDEX('Per Invoice'!W$2:W$601,$AA196)))</f>
        <v/>
      </c>
      <c r="X196" s="7">
        <f>IF($AA196="","",IF(INDEX('Per Invoice'!X$2:X$601,$AA196)="","",INDEX('Per Invoice'!X$2:X$601,$AA196)))</f>
        <v/>
      </c>
      <c r="Y196" s="7">
        <f>IF($AA196="","",IF(INDEX('Per Invoice'!Y$2:Y$601,$AA196)="","",INDEX('Per Invoice'!Y$2:Y$601,$AA196)))</f>
        <v/>
      </c>
      <c r="Z196" s="7">
        <f>IF($AA196="","",IF(INDEX('Per Invoice'!Z$2:Z$601,$AA196)="","",INDEX('Per Invoice'!Z$2:Z$601,$AA196)))</f>
        <v/>
      </c>
      <c r="AA196" s="16">
        <f>IFERROR(MATCH(Settings!$C$28&amp;"|"&amp;ROWS($AA$2:$AA196),'Per Invoice'!$AC$2:$AC$601,0),"")</f>
        <v/>
      </c>
    </row>
    <row r="197">
      <c r="A197">
        <f>IF($AA197="","",IF(INDEX('Per Invoice'!A$2:A$601,$AA197)="","",INDEX('Per Invoice'!A$2:A$601,$AA197)))</f>
        <v/>
      </c>
      <c r="B197">
        <f>IF($AA197="","",IF(INDEX('Per Invoice'!B$2:B$601,$AA197)="","",INDEX('Per Invoice'!B$2:B$601,$AA197)))</f>
        <v/>
      </c>
      <c r="C197">
        <f>IF($AA197="","",IF(INDEX('Per Invoice'!C$2:C$601,$AA197)="","",INDEX('Per Invoice'!C$2:C$601,$AA197)))</f>
        <v/>
      </c>
      <c r="D197">
        <f>IF($AA197="","",IF(INDEX('Per Invoice'!D$2:D$601,$AA197)="","",INDEX('Per Invoice'!D$2:D$601,$AA197)))</f>
        <v/>
      </c>
      <c r="E197" s="14">
        <f>IF($AA197="","",IF(INDEX('Per Invoice'!E$2:E$601,$AA197)="","",INDEX('Per Invoice'!E$2:E$601,$AA197)))</f>
        <v/>
      </c>
      <c r="F197">
        <f>IF($AA197="","",IF(INDEX('Per Invoice'!F$2:F$601,$AA197)="","",INDEX('Per Invoice'!F$2:F$601,$AA197)))</f>
        <v/>
      </c>
      <c r="G197">
        <f>IF($AA197="","",IF(INDEX('Per Invoice'!G$2:G$601,$AA197)="","",INDEX('Per Invoice'!G$2:G$601,$AA197)))</f>
        <v/>
      </c>
      <c r="H197">
        <f>IF($AA197="","",IF(INDEX('Per Invoice'!H$2:H$601,$AA197)="","",INDEX('Per Invoice'!H$2:H$601,$AA197)))</f>
        <v/>
      </c>
      <c r="I197">
        <f>IF($AA197="","",IF(INDEX('Per Invoice'!I$2:I$601,$AA197)="","",INDEX('Per Invoice'!I$2:I$601,$AA197)))</f>
        <v/>
      </c>
      <c r="J197">
        <f>IF($AA197="","",IF(INDEX('Per Invoice'!J$2:J$601,$AA197)="","",INDEX('Per Invoice'!J$2:J$601,$AA197)))</f>
        <v/>
      </c>
      <c r="K197" s="7">
        <f>IF($AA197="","",IF(INDEX('Per Invoice'!K$2:K$601,$AA197)="","",INDEX('Per Invoice'!K$2:K$601,$AA197)))</f>
        <v/>
      </c>
      <c r="L197">
        <f>IF($AA197="","",IF(INDEX('Per Invoice'!L$2:L$601,$AA197)="","",INDEX('Per Invoice'!L$2:L$601,$AA197)))</f>
        <v/>
      </c>
      <c r="M197">
        <f>IF($AA197="","",IF(INDEX('Per Invoice'!M$2:M$601,$AA197)="","",INDEX('Per Invoice'!M$2:M$601,$AA197)))</f>
        <v/>
      </c>
      <c r="N197">
        <f>IF($AA197="","",IF(INDEX('Per Invoice'!N$2:N$601,$AA197)="","",INDEX('Per Invoice'!N$2:N$601,$AA197)))</f>
        <v/>
      </c>
      <c r="O197" s="7">
        <f>IF($AA197="","",IF(INDEX('Per Invoice'!O$2:O$601,$AA197)="","",INDEX('Per Invoice'!O$2:O$601,$AA197)))</f>
        <v/>
      </c>
      <c r="P197" s="7">
        <f>IF($AA197="","",IF(INDEX('Per Invoice'!P$2:P$601,$AA197)="","",INDEX('Per Invoice'!P$2:P$601,$AA197)))</f>
        <v/>
      </c>
      <c r="Q197">
        <f>IF($AA197="","",IF(INDEX('Per Invoice'!Q$2:Q$601,$AA197)="","",INDEX('Per Invoice'!Q$2:Q$601,$AA197)))</f>
        <v/>
      </c>
      <c r="R197" s="7">
        <f>IF($AA197="","",IF(INDEX('Per Invoice'!R$2:R$601,$AA197)="","",INDEX('Per Invoice'!R$2:R$601,$AA197)))</f>
        <v/>
      </c>
      <c r="S197" s="7">
        <f>IF($AA197="","",IF(INDEX('Per Invoice'!S$2:S$601,$AA197)="","",INDEX('Per Invoice'!S$2:S$601,$AA197)))</f>
        <v/>
      </c>
      <c r="T197">
        <f>IF($AA197="","",IF(INDEX('Per Invoice'!T$2:T$601,$AA197)="","",INDEX('Per Invoice'!T$2:T$601,$AA197)))</f>
        <v/>
      </c>
      <c r="U197" s="7">
        <f>IF($AA197="","",IF(INDEX('Per Invoice'!U$2:U$601,$AA197)="","",INDEX('Per Invoice'!U$2:U$601,$AA197)))</f>
        <v/>
      </c>
      <c r="V197" s="7">
        <f>IF($AA197="","",IF(INDEX('Per Invoice'!V$2:V$601,$AA197)="","",INDEX('Per Invoice'!V$2:V$601,$AA197)))</f>
        <v/>
      </c>
      <c r="W197" s="7">
        <f>IF($AA197="","",IF(INDEX('Per Invoice'!W$2:W$601,$AA197)="","",INDEX('Per Invoice'!W$2:W$601,$AA197)))</f>
        <v/>
      </c>
      <c r="X197" s="7">
        <f>IF($AA197="","",IF(INDEX('Per Invoice'!X$2:X$601,$AA197)="","",INDEX('Per Invoice'!X$2:X$601,$AA197)))</f>
        <v/>
      </c>
      <c r="Y197" s="7">
        <f>IF($AA197="","",IF(INDEX('Per Invoice'!Y$2:Y$601,$AA197)="","",INDEX('Per Invoice'!Y$2:Y$601,$AA197)))</f>
        <v/>
      </c>
      <c r="Z197" s="7">
        <f>IF($AA197="","",IF(INDEX('Per Invoice'!Z$2:Z$601,$AA197)="","",INDEX('Per Invoice'!Z$2:Z$601,$AA197)))</f>
        <v/>
      </c>
      <c r="AA197" s="16">
        <f>IFERROR(MATCH(Settings!$C$28&amp;"|"&amp;ROWS($AA$2:$AA197),'Per Invoice'!$AC$2:$AC$601,0),"")</f>
        <v/>
      </c>
    </row>
    <row r="198">
      <c r="A198">
        <f>IF($AA198="","",IF(INDEX('Per Invoice'!A$2:A$601,$AA198)="","",INDEX('Per Invoice'!A$2:A$601,$AA198)))</f>
        <v/>
      </c>
      <c r="B198">
        <f>IF($AA198="","",IF(INDEX('Per Invoice'!B$2:B$601,$AA198)="","",INDEX('Per Invoice'!B$2:B$601,$AA198)))</f>
        <v/>
      </c>
      <c r="C198">
        <f>IF($AA198="","",IF(INDEX('Per Invoice'!C$2:C$601,$AA198)="","",INDEX('Per Invoice'!C$2:C$601,$AA198)))</f>
        <v/>
      </c>
      <c r="D198">
        <f>IF($AA198="","",IF(INDEX('Per Invoice'!D$2:D$601,$AA198)="","",INDEX('Per Invoice'!D$2:D$601,$AA198)))</f>
        <v/>
      </c>
      <c r="E198" s="14">
        <f>IF($AA198="","",IF(INDEX('Per Invoice'!E$2:E$601,$AA198)="","",INDEX('Per Invoice'!E$2:E$601,$AA198)))</f>
        <v/>
      </c>
      <c r="F198">
        <f>IF($AA198="","",IF(INDEX('Per Invoice'!F$2:F$601,$AA198)="","",INDEX('Per Invoice'!F$2:F$601,$AA198)))</f>
        <v/>
      </c>
      <c r="G198">
        <f>IF($AA198="","",IF(INDEX('Per Invoice'!G$2:G$601,$AA198)="","",INDEX('Per Invoice'!G$2:G$601,$AA198)))</f>
        <v/>
      </c>
      <c r="H198">
        <f>IF($AA198="","",IF(INDEX('Per Invoice'!H$2:H$601,$AA198)="","",INDEX('Per Invoice'!H$2:H$601,$AA198)))</f>
        <v/>
      </c>
      <c r="I198">
        <f>IF($AA198="","",IF(INDEX('Per Invoice'!I$2:I$601,$AA198)="","",INDEX('Per Invoice'!I$2:I$601,$AA198)))</f>
        <v/>
      </c>
      <c r="J198">
        <f>IF($AA198="","",IF(INDEX('Per Invoice'!J$2:J$601,$AA198)="","",INDEX('Per Invoice'!J$2:J$601,$AA198)))</f>
        <v/>
      </c>
      <c r="K198" s="7">
        <f>IF($AA198="","",IF(INDEX('Per Invoice'!K$2:K$601,$AA198)="","",INDEX('Per Invoice'!K$2:K$601,$AA198)))</f>
        <v/>
      </c>
      <c r="L198">
        <f>IF($AA198="","",IF(INDEX('Per Invoice'!L$2:L$601,$AA198)="","",INDEX('Per Invoice'!L$2:L$601,$AA198)))</f>
        <v/>
      </c>
      <c r="M198">
        <f>IF($AA198="","",IF(INDEX('Per Invoice'!M$2:M$601,$AA198)="","",INDEX('Per Invoice'!M$2:M$601,$AA198)))</f>
        <v/>
      </c>
      <c r="N198">
        <f>IF($AA198="","",IF(INDEX('Per Invoice'!N$2:N$601,$AA198)="","",INDEX('Per Invoice'!N$2:N$601,$AA198)))</f>
        <v/>
      </c>
      <c r="O198" s="7">
        <f>IF($AA198="","",IF(INDEX('Per Invoice'!O$2:O$601,$AA198)="","",INDEX('Per Invoice'!O$2:O$601,$AA198)))</f>
        <v/>
      </c>
      <c r="P198" s="7">
        <f>IF($AA198="","",IF(INDEX('Per Invoice'!P$2:P$601,$AA198)="","",INDEX('Per Invoice'!P$2:P$601,$AA198)))</f>
        <v/>
      </c>
      <c r="Q198">
        <f>IF($AA198="","",IF(INDEX('Per Invoice'!Q$2:Q$601,$AA198)="","",INDEX('Per Invoice'!Q$2:Q$601,$AA198)))</f>
        <v/>
      </c>
      <c r="R198" s="7">
        <f>IF($AA198="","",IF(INDEX('Per Invoice'!R$2:R$601,$AA198)="","",INDEX('Per Invoice'!R$2:R$601,$AA198)))</f>
        <v/>
      </c>
      <c r="S198" s="7">
        <f>IF($AA198="","",IF(INDEX('Per Invoice'!S$2:S$601,$AA198)="","",INDEX('Per Invoice'!S$2:S$601,$AA198)))</f>
        <v/>
      </c>
      <c r="T198">
        <f>IF($AA198="","",IF(INDEX('Per Invoice'!T$2:T$601,$AA198)="","",INDEX('Per Invoice'!T$2:T$601,$AA198)))</f>
        <v/>
      </c>
      <c r="U198" s="7">
        <f>IF($AA198="","",IF(INDEX('Per Invoice'!U$2:U$601,$AA198)="","",INDEX('Per Invoice'!U$2:U$601,$AA198)))</f>
        <v/>
      </c>
      <c r="V198" s="7">
        <f>IF($AA198="","",IF(INDEX('Per Invoice'!V$2:V$601,$AA198)="","",INDEX('Per Invoice'!V$2:V$601,$AA198)))</f>
        <v/>
      </c>
      <c r="W198" s="7">
        <f>IF($AA198="","",IF(INDEX('Per Invoice'!W$2:W$601,$AA198)="","",INDEX('Per Invoice'!W$2:W$601,$AA198)))</f>
        <v/>
      </c>
      <c r="X198" s="7">
        <f>IF($AA198="","",IF(INDEX('Per Invoice'!X$2:X$601,$AA198)="","",INDEX('Per Invoice'!X$2:X$601,$AA198)))</f>
        <v/>
      </c>
      <c r="Y198" s="7">
        <f>IF($AA198="","",IF(INDEX('Per Invoice'!Y$2:Y$601,$AA198)="","",INDEX('Per Invoice'!Y$2:Y$601,$AA198)))</f>
        <v/>
      </c>
      <c r="Z198" s="7">
        <f>IF($AA198="","",IF(INDEX('Per Invoice'!Z$2:Z$601,$AA198)="","",INDEX('Per Invoice'!Z$2:Z$601,$AA198)))</f>
        <v/>
      </c>
      <c r="AA198" s="16">
        <f>IFERROR(MATCH(Settings!$C$28&amp;"|"&amp;ROWS($AA$2:$AA198),'Per Invoice'!$AC$2:$AC$601,0),"")</f>
        <v/>
      </c>
    </row>
    <row r="199">
      <c r="A199">
        <f>IF($AA199="","",IF(INDEX('Per Invoice'!A$2:A$601,$AA199)="","",INDEX('Per Invoice'!A$2:A$601,$AA199)))</f>
        <v/>
      </c>
      <c r="B199">
        <f>IF($AA199="","",IF(INDEX('Per Invoice'!B$2:B$601,$AA199)="","",INDEX('Per Invoice'!B$2:B$601,$AA199)))</f>
        <v/>
      </c>
      <c r="C199">
        <f>IF($AA199="","",IF(INDEX('Per Invoice'!C$2:C$601,$AA199)="","",INDEX('Per Invoice'!C$2:C$601,$AA199)))</f>
        <v/>
      </c>
      <c r="D199">
        <f>IF($AA199="","",IF(INDEX('Per Invoice'!D$2:D$601,$AA199)="","",INDEX('Per Invoice'!D$2:D$601,$AA199)))</f>
        <v/>
      </c>
      <c r="E199" s="14">
        <f>IF($AA199="","",IF(INDEX('Per Invoice'!E$2:E$601,$AA199)="","",INDEX('Per Invoice'!E$2:E$601,$AA199)))</f>
        <v/>
      </c>
      <c r="F199">
        <f>IF($AA199="","",IF(INDEX('Per Invoice'!F$2:F$601,$AA199)="","",INDEX('Per Invoice'!F$2:F$601,$AA199)))</f>
        <v/>
      </c>
      <c r="G199">
        <f>IF($AA199="","",IF(INDEX('Per Invoice'!G$2:G$601,$AA199)="","",INDEX('Per Invoice'!G$2:G$601,$AA199)))</f>
        <v/>
      </c>
      <c r="H199">
        <f>IF($AA199="","",IF(INDEX('Per Invoice'!H$2:H$601,$AA199)="","",INDEX('Per Invoice'!H$2:H$601,$AA199)))</f>
        <v/>
      </c>
      <c r="I199">
        <f>IF($AA199="","",IF(INDEX('Per Invoice'!I$2:I$601,$AA199)="","",INDEX('Per Invoice'!I$2:I$601,$AA199)))</f>
        <v/>
      </c>
      <c r="J199">
        <f>IF($AA199="","",IF(INDEX('Per Invoice'!J$2:J$601,$AA199)="","",INDEX('Per Invoice'!J$2:J$601,$AA199)))</f>
        <v/>
      </c>
      <c r="K199" s="7">
        <f>IF($AA199="","",IF(INDEX('Per Invoice'!K$2:K$601,$AA199)="","",INDEX('Per Invoice'!K$2:K$601,$AA199)))</f>
        <v/>
      </c>
      <c r="L199">
        <f>IF($AA199="","",IF(INDEX('Per Invoice'!L$2:L$601,$AA199)="","",INDEX('Per Invoice'!L$2:L$601,$AA199)))</f>
        <v/>
      </c>
      <c r="M199">
        <f>IF($AA199="","",IF(INDEX('Per Invoice'!M$2:M$601,$AA199)="","",INDEX('Per Invoice'!M$2:M$601,$AA199)))</f>
        <v/>
      </c>
      <c r="N199">
        <f>IF($AA199="","",IF(INDEX('Per Invoice'!N$2:N$601,$AA199)="","",INDEX('Per Invoice'!N$2:N$601,$AA199)))</f>
        <v/>
      </c>
      <c r="O199" s="7">
        <f>IF($AA199="","",IF(INDEX('Per Invoice'!O$2:O$601,$AA199)="","",INDEX('Per Invoice'!O$2:O$601,$AA199)))</f>
        <v/>
      </c>
      <c r="P199" s="7">
        <f>IF($AA199="","",IF(INDEX('Per Invoice'!P$2:P$601,$AA199)="","",INDEX('Per Invoice'!P$2:P$601,$AA199)))</f>
        <v/>
      </c>
      <c r="Q199">
        <f>IF($AA199="","",IF(INDEX('Per Invoice'!Q$2:Q$601,$AA199)="","",INDEX('Per Invoice'!Q$2:Q$601,$AA199)))</f>
        <v/>
      </c>
      <c r="R199" s="7">
        <f>IF($AA199="","",IF(INDEX('Per Invoice'!R$2:R$601,$AA199)="","",INDEX('Per Invoice'!R$2:R$601,$AA199)))</f>
        <v/>
      </c>
      <c r="S199" s="7">
        <f>IF($AA199="","",IF(INDEX('Per Invoice'!S$2:S$601,$AA199)="","",INDEX('Per Invoice'!S$2:S$601,$AA199)))</f>
        <v/>
      </c>
      <c r="T199">
        <f>IF($AA199="","",IF(INDEX('Per Invoice'!T$2:T$601,$AA199)="","",INDEX('Per Invoice'!T$2:T$601,$AA199)))</f>
        <v/>
      </c>
      <c r="U199" s="7">
        <f>IF($AA199="","",IF(INDEX('Per Invoice'!U$2:U$601,$AA199)="","",INDEX('Per Invoice'!U$2:U$601,$AA199)))</f>
        <v/>
      </c>
      <c r="V199" s="7">
        <f>IF($AA199="","",IF(INDEX('Per Invoice'!V$2:V$601,$AA199)="","",INDEX('Per Invoice'!V$2:V$601,$AA199)))</f>
        <v/>
      </c>
      <c r="W199" s="7">
        <f>IF($AA199="","",IF(INDEX('Per Invoice'!W$2:W$601,$AA199)="","",INDEX('Per Invoice'!W$2:W$601,$AA199)))</f>
        <v/>
      </c>
      <c r="X199" s="7">
        <f>IF($AA199="","",IF(INDEX('Per Invoice'!X$2:X$601,$AA199)="","",INDEX('Per Invoice'!X$2:X$601,$AA199)))</f>
        <v/>
      </c>
      <c r="Y199" s="7">
        <f>IF($AA199="","",IF(INDEX('Per Invoice'!Y$2:Y$601,$AA199)="","",INDEX('Per Invoice'!Y$2:Y$601,$AA199)))</f>
        <v/>
      </c>
      <c r="Z199" s="7">
        <f>IF($AA199="","",IF(INDEX('Per Invoice'!Z$2:Z$601,$AA199)="","",INDEX('Per Invoice'!Z$2:Z$601,$AA199)))</f>
        <v/>
      </c>
      <c r="AA199" s="16">
        <f>IFERROR(MATCH(Settings!$C$28&amp;"|"&amp;ROWS($AA$2:$AA199),'Per Invoice'!$AC$2:$AC$601,0),"")</f>
        <v/>
      </c>
    </row>
    <row r="200">
      <c r="A200">
        <f>IF($AA200="","",IF(INDEX('Per Invoice'!A$2:A$601,$AA200)="","",INDEX('Per Invoice'!A$2:A$601,$AA200)))</f>
        <v/>
      </c>
      <c r="B200">
        <f>IF($AA200="","",IF(INDEX('Per Invoice'!B$2:B$601,$AA200)="","",INDEX('Per Invoice'!B$2:B$601,$AA200)))</f>
        <v/>
      </c>
      <c r="C200">
        <f>IF($AA200="","",IF(INDEX('Per Invoice'!C$2:C$601,$AA200)="","",INDEX('Per Invoice'!C$2:C$601,$AA200)))</f>
        <v/>
      </c>
      <c r="D200">
        <f>IF($AA200="","",IF(INDEX('Per Invoice'!D$2:D$601,$AA200)="","",INDEX('Per Invoice'!D$2:D$601,$AA200)))</f>
        <v/>
      </c>
      <c r="E200" s="14">
        <f>IF($AA200="","",IF(INDEX('Per Invoice'!E$2:E$601,$AA200)="","",INDEX('Per Invoice'!E$2:E$601,$AA200)))</f>
        <v/>
      </c>
      <c r="F200">
        <f>IF($AA200="","",IF(INDEX('Per Invoice'!F$2:F$601,$AA200)="","",INDEX('Per Invoice'!F$2:F$601,$AA200)))</f>
        <v/>
      </c>
      <c r="G200">
        <f>IF($AA200="","",IF(INDEX('Per Invoice'!G$2:G$601,$AA200)="","",INDEX('Per Invoice'!G$2:G$601,$AA200)))</f>
        <v/>
      </c>
      <c r="H200">
        <f>IF($AA200="","",IF(INDEX('Per Invoice'!H$2:H$601,$AA200)="","",INDEX('Per Invoice'!H$2:H$601,$AA200)))</f>
        <v/>
      </c>
      <c r="I200">
        <f>IF($AA200="","",IF(INDEX('Per Invoice'!I$2:I$601,$AA200)="","",INDEX('Per Invoice'!I$2:I$601,$AA200)))</f>
        <v/>
      </c>
      <c r="J200">
        <f>IF($AA200="","",IF(INDEX('Per Invoice'!J$2:J$601,$AA200)="","",INDEX('Per Invoice'!J$2:J$601,$AA200)))</f>
        <v/>
      </c>
      <c r="K200" s="7">
        <f>IF($AA200="","",IF(INDEX('Per Invoice'!K$2:K$601,$AA200)="","",INDEX('Per Invoice'!K$2:K$601,$AA200)))</f>
        <v/>
      </c>
      <c r="L200">
        <f>IF($AA200="","",IF(INDEX('Per Invoice'!L$2:L$601,$AA200)="","",INDEX('Per Invoice'!L$2:L$601,$AA200)))</f>
        <v/>
      </c>
      <c r="M200">
        <f>IF($AA200="","",IF(INDEX('Per Invoice'!M$2:M$601,$AA200)="","",INDEX('Per Invoice'!M$2:M$601,$AA200)))</f>
        <v/>
      </c>
      <c r="N200">
        <f>IF($AA200="","",IF(INDEX('Per Invoice'!N$2:N$601,$AA200)="","",INDEX('Per Invoice'!N$2:N$601,$AA200)))</f>
        <v/>
      </c>
      <c r="O200" s="7">
        <f>IF($AA200="","",IF(INDEX('Per Invoice'!O$2:O$601,$AA200)="","",INDEX('Per Invoice'!O$2:O$601,$AA200)))</f>
        <v/>
      </c>
      <c r="P200" s="7">
        <f>IF($AA200="","",IF(INDEX('Per Invoice'!P$2:P$601,$AA200)="","",INDEX('Per Invoice'!P$2:P$601,$AA200)))</f>
        <v/>
      </c>
      <c r="Q200">
        <f>IF($AA200="","",IF(INDEX('Per Invoice'!Q$2:Q$601,$AA200)="","",INDEX('Per Invoice'!Q$2:Q$601,$AA200)))</f>
        <v/>
      </c>
      <c r="R200" s="7">
        <f>IF($AA200="","",IF(INDEX('Per Invoice'!R$2:R$601,$AA200)="","",INDEX('Per Invoice'!R$2:R$601,$AA200)))</f>
        <v/>
      </c>
      <c r="S200" s="7">
        <f>IF($AA200="","",IF(INDEX('Per Invoice'!S$2:S$601,$AA200)="","",INDEX('Per Invoice'!S$2:S$601,$AA200)))</f>
        <v/>
      </c>
      <c r="T200">
        <f>IF($AA200="","",IF(INDEX('Per Invoice'!T$2:T$601,$AA200)="","",INDEX('Per Invoice'!T$2:T$601,$AA200)))</f>
        <v/>
      </c>
      <c r="U200" s="7">
        <f>IF($AA200="","",IF(INDEX('Per Invoice'!U$2:U$601,$AA200)="","",INDEX('Per Invoice'!U$2:U$601,$AA200)))</f>
        <v/>
      </c>
      <c r="V200" s="7">
        <f>IF($AA200="","",IF(INDEX('Per Invoice'!V$2:V$601,$AA200)="","",INDEX('Per Invoice'!V$2:V$601,$AA200)))</f>
        <v/>
      </c>
      <c r="W200" s="7">
        <f>IF($AA200="","",IF(INDEX('Per Invoice'!W$2:W$601,$AA200)="","",INDEX('Per Invoice'!W$2:W$601,$AA200)))</f>
        <v/>
      </c>
      <c r="X200" s="7">
        <f>IF($AA200="","",IF(INDEX('Per Invoice'!X$2:X$601,$AA200)="","",INDEX('Per Invoice'!X$2:X$601,$AA200)))</f>
        <v/>
      </c>
      <c r="Y200" s="7">
        <f>IF($AA200="","",IF(INDEX('Per Invoice'!Y$2:Y$601,$AA200)="","",INDEX('Per Invoice'!Y$2:Y$601,$AA200)))</f>
        <v/>
      </c>
      <c r="Z200" s="7">
        <f>IF($AA200="","",IF(INDEX('Per Invoice'!Z$2:Z$601,$AA200)="","",INDEX('Per Invoice'!Z$2:Z$601,$AA200)))</f>
        <v/>
      </c>
      <c r="AA200" s="16">
        <f>IFERROR(MATCH(Settings!$C$28&amp;"|"&amp;ROWS($AA$2:$AA200),'Per Invoice'!$AC$2:$AC$601,0),"")</f>
        <v/>
      </c>
    </row>
    <row r="201">
      <c r="A201">
        <f>IF($AA201="","",IF(INDEX('Per Invoice'!A$2:A$601,$AA201)="","",INDEX('Per Invoice'!A$2:A$601,$AA201)))</f>
        <v/>
      </c>
      <c r="B201">
        <f>IF($AA201="","",IF(INDEX('Per Invoice'!B$2:B$601,$AA201)="","",INDEX('Per Invoice'!B$2:B$601,$AA201)))</f>
        <v/>
      </c>
      <c r="C201">
        <f>IF($AA201="","",IF(INDEX('Per Invoice'!C$2:C$601,$AA201)="","",INDEX('Per Invoice'!C$2:C$601,$AA201)))</f>
        <v/>
      </c>
      <c r="D201">
        <f>IF($AA201="","",IF(INDEX('Per Invoice'!D$2:D$601,$AA201)="","",INDEX('Per Invoice'!D$2:D$601,$AA201)))</f>
        <v/>
      </c>
      <c r="E201" s="14">
        <f>IF($AA201="","",IF(INDEX('Per Invoice'!E$2:E$601,$AA201)="","",INDEX('Per Invoice'!E$2:E$601,$AA201)))</f>
        <v/>
      </c>
      <c r="F201">
        <f>IF($AA201="","",IF(INDEX('Per Invoice'!F$2:F$601,$AA201)="","",INDEX('Per Invoice'!F$2:F$601,$AA201)))</f>
        <v/>
      </c>
      <c r="G201">
        <f>IF($AA201="","",IF(INDEX('Per Invoice'!G$2:G$601,$AA201)="","",INDEX('Per Invoice'!G$2:G$601,$AA201)))</f>
        <v/>
      </c>
      <c r="H201">
        <f>IF($AA201="","",IF(INDEX('Per Invoice'!H$2:H$601,$AA201)="","",INDEX('Per Invoice'!H$2:H$601,$AA201)))</f>
        <v/>
      </c>
      <c r="I201">
        <f>IF($AA201="","",IF(INDEX('Per Invoice'!I$2:I$601,$AA201)="","",INDEX('Per Invoice'!I$2:I$601,$AA201)))</f>
        <v/>
      </c>
      <c r="J201">
        <f>IF($AA201="","",IF(INDEX('Per Invoice'!J$2:J$601,$AA201)="","",INDEX('Per Invoice'!J$2:J$601,$AA201)))</f>
        <v/>
      </c>
      <c r="K201" s="7">
        <f>IF($AA201="","",IF(INDEX('Per Invoice'!K$2:K$601,$AA201)="","",INDEX('Per Invoice'!K$2:K$601,$AA201)))</f>
        <v/>
      </c>
      <c r="L201">
        <f>IF($AA201="","",IF(INDEX('Per Invoice'!L$2:L$601,$AA201)="","",INDEX('Per Invoice'!L$2:L$601,$AA201)))</f>
        <v/>
      </c>
      <c r="M201">
        <f>IF($AA201="","",IF(INDEX('Per Invoice'!M$2:M$601,$AA201)="","",INDEX('Per Invoice'!M$2:M$601,$AA201)))</f>
        <v/>
      </c>
      <c r="N201">
        <f>IF($AA201="","",IF(INDEX('Per Invoice'!N$2:N$601,$AA201)="","",INDEX('Per Invoice'!N$2:N$601,$AA201)))</f>
        <v/>
      </c>
      <c r="O201" s="7">
        <f>IF($AA201="","",IF(INDEX('Per Invoice'!O$2:O$601,$AA201)="","",INDEX('Per Invoice'!O$2:O$601,$AA201)))</f>
        <v/>
      </c>
      <c r="P201" s="7">
        <f>IF($AA201="","",IF(INDEX('Per Invoice'!P$2:P$601,$AA201)="","",INDEX('Per Invoice'!P$2:P$601,$AA201)))</f>
        <v/>
      </c>
      <c r="Q201">
        <f>IF($AA201="","",IF(INDEX('Per Invoice'!Q$2:Q$601,$AA201)="","",INDEX('Per Invoice'!Q$2:Q$601,$AA201)))</f>
        <v/>
      </c>
      <c r="R201" s="7">
        <f>IF($AA201="","",IF(INDEX('Per Invoice'!R$2:R$601,$AA201)="","",INDEX('Per Invoice'!R$2:R$601,$AA201)))</f>
        <v/>
      </c>
      <c r="S201" s="7">
        <f>IF($AA201="","",IF(INDEX('Per Invoice'!S$2:S$601,$AA201)="","",INDEX('Per Invoice'!S$2:S$601,$AA201)))</f>
        <v/>
      </c>
      <c r="T201">
        <f>IF($AA201="","",IF(INDEX('Per Invoice'!T$2:T$601,$AA201)="","",INDEX('Per Invoice'!T$2:T$601,$AA201)))</f>
        <v/>
      </c>
      <c r="U201" s="7">
        <f>IF($AA201="","",IF(INDEX('Per Invoice'!U$2:U$601,$AA201)="","",INDEX('Per Invoice'!U$2:U$601,$AA201)))</f>
        <v/>
      </c>
      <c r="V201" s="7">
        <f>IF($AA201="","",IF(INDEX('Per Invoice'!V$2:V$601,$AA201)="","",INDEX('Per Invoice'!V$2:V$601,$AA201)))</f>
        <v/>
      </c>
      <c r="W201" s="7">
        <f>IF($AA201="","",IF(INDEX('Per Invoice'!W$2:W$601,$AA201)="","",INDEX('Per Invoice'!W$2:W$601,$AA201)))</f>
        <v/>
      </c>
      <c r="X201" s="7">
        <f>IF($AA201="","",IF(INDEX('Per Invoice'!X$2:X$601,$AA201)="","",INDEX('Per Invoice'!X$2:X$601,$AA201)))</f>
        <v/>
      </c>
      <c r="Y201" s="7">
        <f>IF($AA201="","",IF(INDEX('Per Invoice'!Y$2:Y$601,$AA201)="","",INDEX('Per Invoice'!Y$2:Y$601,$AA201)))</f>
        <v/>
      </c>
      <c r="Z201" s="7">
        <f>IF($AA201="","",IF(INDEX('Per Invoice'!Z$2:Z$601,$AA201)="","",INDEX('Per Invoice'!Z$2:Z$601,$AA201)))</f>
        <v/>
      </c>
      <c r="AA201" s="16">
        <f>IFERROR(MATCH(Settings!$C$28&amp;"|"&amp;ROWS($AA$2:$AA201),'Per Invoice'!$AC$2:$AC$601,0),"")</f>
        <v/>
      </c>
    </row>
  </sheetData>
  <autoFilter ref="A1:AA20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A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2" customWidth="1" min="4" max="4"/>
    <col width="17" customWidth="1" min="5" max="5"/>
    <col width="18" customWidth="1" min="6" max="6"/>
    <col width="24" customWidth="1" min="7" max="7"/>
    <col width="12" customWidth="1" min="8" max="8"/>
    <col width="26" customWidth="1" min="9" max="9"/>
    <col width="12" customWidth="1" min="10" max="10"/>
    <col width="12" customWidth="1" min="11" max="11"/>
    <col width="36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3" customWidth="1" min="27" max="27"/>
  </cols>
  <sheetData>
    <row r="1" ht="32" customHeight="1">
      <c r="A1" s="10" t="inlineStr">
        <is>
          <t>Invoice</t>
        </is>
      </c>
      <c r="B1" s="10" t="inlineStr">
        <is>
          <t>Order #</t>
        </is>
      </c>
      <c r="C1" s="10" t="inlineStr">
        <is>
          <t>Site Tab (##)</t>
        </is>
      </c>
      <c r="D1" s="10" t="inlineStr">
        <is>
          <t>Cycle</t>
        </is>
      </c>
      <c r="E1" s="10" t="inlineStr">
        <is>
          <t>Create At</t>
        </is>
      </c>
      <c r="F1" s="10" t="inlineStr">
        <is>
          <t>Insurance Company</t>
        </is>
      </c>
      <c r="G1" s="10" t="inlineStr">
        <is>
          <t>Corporate</t>
        </is>
      </c>
      <c r="H1" s="10" t="inlineStr">
        <is>
          <t>Card</t>
        </is>
      </c>
      <c r="I1" s="10" t="inlineStr">
        <is>
          <t>Name</t>
        </is>
      </c>
      <c r="J1" s="10" t="inlineStr">
        <is>
          <t>Order Co Payment</t>
        </is>
      </c>
      <c r="K1" s="10" t="inlineStr">
        <is>
          <t>Co val</t>
        </is>
      </c>
      <c r="L1" s="10" t="inlineStr">
        <is>
          <t>ERX ID</t>
        </is>
      </c>
      <c r="M1" s="10" t="inlineStr">
        <is>
          <t>Max Limit</t>
        </is>
      </c>
      <c r="N1" s="10" t="inlineStr">
        <is>
          <t>Exceeding Limit</t>
        </is>
      </c>
      <c r="O1" s="10" t="inlineStr">
        <is>
          <t>Exceeding BY</t>
        </is>
      </c>
      <c r="P1" s="10" t="inlineStr">
        <is>
          <t>Special</t>
        </is>
      </c>
      <c r="Q1" s="10" t="inlineStr">
        <is>
          <t>IMP %</t>
        </is>
      </c>
      <c r="R1" s="10" t="inlineStr">
        <is>
          <t>IMP</t>
        </is>
      </c>
      <c r="S1" s="10" t="inlineStr">
        <is>
          <t>IMP VAL</t>
        </is>
      </c>
      <c r="T1" s="10" t="inlineStr">
        <is>
          <t>LOCAL%</t>
        </is>
      </c>
      <c r="U1" s="10" t="inlineStr">
        <is>
          <t>LOCAL</t>
        </is>
      </c>
      <c r="V1" s="10" t="inlineStr">
        <is>
          <t>LOCAL VAL</t>
        </is>
      </c>
      <c r="W1" s="10" t="inlineStr">
        <is>
          <t>TOTAL VAL</t>
        </is>
      </c>
      <c r="X1" s="10" t="inlineStr">
        <is>
          <t>SUBTOTAL</t>
        </is>
      </c>
      <c r="Y1" s="10" t="inlineStr">
        <is>
          <t>Grand Total</t>
        </is>
      </c>
      <c r="Z1" s="10" t="inlineStr">
        <is>
          <t>NET</t>
        </is>
      </c>
      <c r="AA1" s="13" t="inlineStr">
        <is>
          <t>Src Row (helper)</t>
        </is>
      </c>
    </row>
    <row r="2">
      <c r="A2">
        <f>IF($AA2="","",IF(INDEX('Per Invoice'!A$2:A$601,$AA2)="","",INDEX('Per Invoice'!A$2:A$601,$AA2)))</f>
        <v/>
      </c>
      <c r="B2">
        <f>IF($AA2="","",IF(INDEX('Per Invoice'!B$2:B$601,$AA2)="","",INDEX('Per Invoice'!B$2:B$601,$AA2)))</f>
        <v/>
      </c>
      <c r="C2">
        <f>IF($AA2="","",IF(INDEX('Per Invoice'!C$2:C$601,$AA2)="","",INDEX('Per Invoice'!C$2:C$601,$AA2)))</f>
        <v/>
      </c>
      <c r="D2">
        <f>IF($AA2="","",IF(INDEX('Per Invoice'!D$2:D$601,$AA2)="","",INDEX('Per Invoice'!D$2:D$601,$AA2)))</f>
        <v/>
      </c>
      <c r="E2" s="14">
        <f>IF($AA2="","",IF(INDEX('Per Invoice'!E$2:E$601,$AA2)="","",INDEX('Per Invoice'!E$2:E$601,$AA2)))</f>
        <v/>
      </c>
      <c r="F2">
        <f>IF($AA2="","",IF(INDEX('Per Invoice'!F$2:F$601,$AA2)="","",INDEX('Per Invoice'!F$2:F$601,$AA2)))</f>
        <v/>
      </c>
      <c r="G2">
        <f>IF($AA2="","",IF(INDEX('Per Invoice'!G$2:G$601,$AA2)="","",INDEX('Per Invoice'!G$2:G$601,$AA2)))</f>
        <v/>
      </c>
      <c r="H2">
        <f>IF($AA2="","",IF(INDEX('Per Invoice'!H$2:H$601,$AA2)="","",INDEX('Per Invoice'!H$2:H$601,$AA2)))</f>
        <v/>
      </c>
      <c r="I2">
        <f>IF($AA2="","",IF(INDEX('Per Invoice'!I$2:I$601,$AA2)="","",INDEX('Per Invoice'!I$2:I$601,$AA2)))</f>
        <v/>
      </c>
      <c r="J2">
        <f>IF($AA2="","",IF(INDEX('Per Invoice'!J$2:J$601,$AA2)="","",INDEX('Per Invoice'!J$2:J$601,$AA2)))</f>
        <v/>
      </c>
      <c r="K2" s="7">
        <f>IF($AA2="","",IF(INDEX('Per Invoice'!K$2:K$601,$AA2)="","",INDEX('Per Invoice'!K$2:K$601,$AA2)))</f>
        <v/>
      </c>
      <c r="L2">
        <f>IF($AA2="","",IF(INDEX('Per Invoice'!L$2:L$601,$AA2)="","",INDEX('Per Invoice'!L$2:L$601,$AA2)))</f>
        <v/>
      </c>
      <c r="M2">
        <f>IF($AA2="","",IF(INDEX('Per Invoice'!M$2:M$601,$AA2)="","",INDEX('Per Invoice'!M$2:M$601,$AA2)))</f>
        <v/>
      </c>
      <c r="N2">
        <f>IF($AA2="","",IF(INDEX('Per Invoice'!N$2:N$601,$AA2)="","",INDEX('Per Invoice'!N$2:N$601,$AA2)))</f>
        <v/>
      </c>
      <c r="O2" s="7">
        <f>IF($AA2="","",IF(INDEX('Per Invoice'!O$2:O$601,$AA2)="","",INDEX('Per Invoice'!O$2:O$601,$AA2)))</f>
        <v/>
      </c>
      <c r="P2" s="7">
        <f>IF($AA2="","",IF(INDEX('Per Invoice'!P$2:P$601,$AA2)="","",INDEX('Per Invoice'!P$2:P$601,$AA2)))</f>
        <v/>
      </c>
      <c r="Q2">
        <f>IF($AA2="","",IF(INDEX('Per Invoice'!Q$2:Q$601,$AA2)="","",INDEX('Per Invoice'!Q$2:Q$601,$AA2)))</f>
        <v/>
      </c>
      <c r="R2" s="7">
        <f>IF($AA2="","",IF(INDEX('Per Invoice'!R$2:R$601,$AA2)="","",INDEX('Per Invoice'!R$2:R$601,$AA2)))</f>
        <v/>
      </c>
      <c r="S2" s="7">
        <f>IF($AA2="","",IF(INDEX('Per Invoice'!S$2:S$601,$AA2)="","",INDEX('Per Invoice'!S$2:S$601,$AA2)))</f>
        <v/>
      </c>
      <c r="T2">
        <f>IF($AA2="","",IF(INDEX('Per Invoice'!T$2:T$601,$AA2)="","",INDEX('Per Invoice'!T$2:T$601,$AA2)))</f>
        <v/>
      </c>
      <c r="U2" s="7">
        <f>IF($AA2="","",IF(INDEX('Per Invoice'!U$2:U$601,$AA2)="","",INDEX('Per Invoice'!U$2:U$601,$AA2)))</f>
        <v/>
      </c>
      <c r="V2" s="7">
        <f>IF($AA2="","",IF(INDEX('Per Invoice'!V$2:V$601,$AA2)="","",INDEX('Per Invoice'!V$2:V$601,$AA2)))</f>
        <v/>
      </c>
      <c r="W2" s="7">
        <f>IF($AA2="","",IF(INDEX('Per Invoice'!W$2:W$601,$AA2)="","",INDEX('Per Invoice'!W$2:W$601,$AA2)))</f>
        <v/>
      </c>
      <c r="X2" s="7">
        <f>IF($AA2="","",IF(INDEX('Per Invoice'!X$2:X$601,$AA2)="","",INDEX('Per Invoice'!X$2:X$601,$AA2)))</f>
        <v/>
      </c>
      <c r="Y2" s="7">
        <f>IF($AA2="","",IF(INDEX('Per Invoice'!Y$2:Y$601,$AA2)="","",INDEX('Per Invoice'!Y$2:Y$601,$AA2)))</f>
        <v/>
      </c>
      <c r="Z2" s="7">
        <f>IF($AA2="","",IF(INDEX('Per Invoice'!Z$2:Z$601,$AA2)="","",INDEX('Per Invoice'!Z$2:Z$601,$AA2)))</f>
        <v/>
      </c>
      <c r="AA2" s="16">
        <f>IFERROR(MATCH(Settings!$C$29&amp;"|"&amp;ROWS($AA$2:$AA2),'Per Invoice'!$AC$2:$AC$601,0),"")</f>
        <v/>
      </c>
    </row>
    <row r="3">
      <c r="A3">
        <f>IF($AA3="","",IF(INDEX('Per Invoice'!A$2:A$601,$AA3)="","",INDEX('Per Invoice'!A$2:A$601,$AA3)))</f>
        <v/>
      </c>
      <c r="B3">
        <f>IF($AA3="","",IF(INDEX('Per Invoice'!B$2:B$601,$AA3)="","",INDEX('Per Invoice'!B$2:B$601,$AA3)))</f>
        <v/>
      </c>
      <c r="C3">
        <f>IF($AA3="","",IF(INDEX('Per Invoice'!C$2:C$601,$AA3)="","",INDEX('Per Invoice'!C$2:C$601,$AA3)))</f>
        <v/>
      </c>
      <c r="D3">
        <f>IF($AA3="","",IF(INDEX('Per Invoice'!D$2:D$601,$AA3)="","",INDEX('Per Invoice'!D$2:D$601,$AA3)))</f>
        <v/>
      </c>
      <c r="E3" s="14">
        <f>IF($AA3="","",IF(INDEX('Per Invoice'!E$2:E$601,$AA3)="","",INDEX('Per Invoice'!E$2:E$601,$AA3)))</f>
        <v/>
      </c>
      <c r="F3">
        <f>IF($AA3="","",IF(INDEX('Per Invoice'!F$2:F$601,$AA3)="","",INDEX('Per Invoice'!F$2:F$601,$AA3)))</f>
        <v/>
      </c>
      <c r="G3">
        <f>IF($AA3="","",IF(INDEX('Per Invoice'!G$2:G$601,$AA3)="","",INDEX('Per Invoice'!G$2:G$601,$AA3)))</f>
        <v/>
      </c>
      <c r="H3">
        <f>IF($AA3="","",IF(INDEX('Per Invoice'!H$2:H$601,$AA3)="","",INDEX('Per Invoice'!H$2:H$601,$AA3)))</f>
        <v/>
      </c>
      <c r="I3">
        <f>IF($AA3="","",IF(INDEX('Per Invoice'!I$2:I$601,$AA3)="","",INDEX('Per Invoice'!I$2:I$601,$AA3)))</f>
        <v/>
      </c>
      <c r="J3">
        <f>IF($AA3="","",IF(INDEX('Per Invoice'!J$2:J$601,$AA3)="","",INDEX('Per Invoice'!J$2:J$601,$AA3)))</f>
        <v/>
      </c>
      <c r="K3" s="7">
        <f>IF($AA3="","",IF(INDEX('Per Invoice'!K$2:K$601,$AA3)="","",INDEX('Per Invoice'!K$2:K$601,$AA3)))</f>
        <v/>
      </c>
      <c r="L3">
        <f>IF($AA3="","",IF(INDEX('Per Invoice'!L$2:L$601,$AA3)="","",INDEX('Per Invoice'!L$2:L$601,$AA3)))</f>
        <v/>
      </c>
      <c r="M3">
        <f>IF($AA3="","",IF(INDEX('Per Invoice'!M$2:M$601,$AA3)="","",INDEX('Per Invoice'!M$2:M$601,$AA3)))</f>
        <v/>
      </c>
      <c r="N3">
        <f>IF($AA3="","",IF(INDEX('Per Invoice'!N$2:N$601,$AA3)="","",INDEX('Per Invoice'!N$2:N$601,$AA3)))</f>
        <v/>
      </c>
      <c r="O3" s="7">
        <f>IF($AA3="","",IF(INDEX('Per Invoice'!O$2:O$601,$AA3)="","",INDEX('Per Invoice'!O$2:O$601,$AA3)))</f>
        <v/>
      </c>
      <c r="P3" s="7">
        <f>IF($AA3="","",IF(INDEX('Per Invoice'!P$2:P$601,$AA3)="","",INDEX('Per Invoice'!P$2:P$601,$AA3)))</f>
        <v/>
      </c>
      <c r="Q3">
        <f>IF($AA3="","",IF(INDEX('Per Invoice'!Q$2:Q$601,$AA3)="","",INDEX('Per Invoice'!Q$2:Q$601,$AA3)))</f>
        <v/>
      </c>
      <c r="R3" s="7">
        <f>IF($AA3="","",IF(INDEX('Per Invoice'!R$2:R$601,$AA3)="","",INDEX('Per Invoice'!R$2:R$601,$AA3)))</f>
        <v/>
      </c>
      <c r="S3" s="7">
        <f>IF($AA3="","",IF(INDEX('Per Invoice'!S$2:S$601,$AA3)="","",INDEX('Per Invoice'!S$2:S$601,$AA3)))</f>
        <v/>
      </c>
      <c r="T3">
        <f>IF($AA3="","",IF(INDEX('Per Invoice'!T$2:T$601,$AA3)="","",INDEX('Per Invoice'!T$2:T$601,$AA3)))</f>
        <v/>
      </c>
      <c r="U3" s="7">
        <f>IF($AA3="","",IF(INDEX('Per Invoice'!U$2:U$601,$AA3)="","",INDEX('Per Invoice'!U$2:U$601,$AA3)))</f>
        <v/>
      </c>
      <c r="V3" s="7">
        <f>IF($AA3="","",IF(INDEX('Per Invoice'!V$2:V$601,$AA3)="","",INDEX('Per Invoice'!V$2:V$601,$AA3)))</f>
        <v/>
      </c>
      <c r="W3" s="7">
        <f>IF($AA3="","",IF(INDEX('Per Invoice'!W$2:W$601,$AA3)="","",INDEX('Per Invoice'!W$2:W$601,$AA3)))</f>
        <v/>
      </c>
      <c r="X3" s="7">
        <f>IF($AA3="","",IF(INDEX('Per Invoice'!X$2:X$601,$AA3)="","",INDEX('Per Invoice'!X$2:X$601,$AA3)))</f>
        <v/>
      </c>
      <c r="Y3" s="7">
        <f>IF($AA3="","",IF(INDEX('Per Invoice'!Y$2:Y$601,$AA3)="","",INDEX('Per Invoice'!Y$2:Y$601,$AA3)))</f>
        <v/>
      </c>
      <c r="Z3" s="7">
        <f>IF($AA3="","",IF(INDEX('Per Invoice'!Z$2:Z$601,$AA3)="","",INDEX('Per Invoice'!Z$2:Z$601,$AA3)))</f>
        <v/>
      </c>
      <c r="AA3" s="16">
        <f>IFERROR(MATCH(Settings!$C$29&amp;"|"&amp;ROWS($AA$2:$AA3),'Per Invoice'!$AC$2:$AC$601,0),"")</f>
        <v/>
      </c>
    </row>
    <row r="4">
      <c r="A4">
        <f>IF($AA4="","",IF(INDEX('Per Invoice'!A$2:A$601,$AA4)="","",INDEX('Per Invoice'!A$2:A$601,$AA4)))</f>
        <v/>
      </c>
      <c r="B4">
        <f>IF($AA4="","",IF(INDEX('Per Invoice'!B$2:B$601,$AA4)="","",INDEX('Per Invoice'!B$2:B$601,$AA4)))</f>
        <v/>
      </c>
      <c r="C4">
        <f>IF($AA4="","",IF(INDEX('Per Invoice'!C$2:C$601,$AA4)="","",INDEX('Per Invoice'!C$2:C$601,$AA4)))</f>
        <v/>
      </c>
      <c r="D4">
        <f>IF($AA4="","",IF(INDEX('Per Invoice'!D$2:D$601,$AA4)="","",INDEX('Per Invoice'!D$2:D$601,$AA4)))</f>
        <v/>
      </c>
      <c r="E4" s="14">
        <f>IF($AA4="","",IF(INDEX('Per Invoice'!E$2:E$601,$AA4)="","",INDEX('Per Invoice'!E$2:E$601,$AA4)))</f>
        <v/>
      </c>
      <c r="F4">
        <f>IF($AA4="","",IF(INDEX('Per Invoice'!F$2:F$601,$AA4)="","",INDEX('Per Invoice'!F$2:F$601,$AA4)))</f>
        <v/>
      </c>
      <c r="G4">
        <f>IF($AA4="","",IF(INDEX('Per Invoice'!G$2:G$601,$AA4)="","",INDEX('Per Invoice'!G$2:G$601,$AA4)))</f>
        <v/>
      </c>
      <c r="H4">
        <f>IF($AA4="","",IF(INDEX('Per Invoice'!H$2:H$601,$AA4)="","",INDEX('Per Invoice'!H$2:H$601,$AA4)))</f>
        <v/>
      </c>
      <c r="I4">
        <f>IF($AA4="","",IF(INDEX('Per Invoice'!I$2:I$601,$AA4)="","",INDEX('Per Invoice'!I$2:I$601,$AA4)))</f>
        <v/>
      </c>
      <c r="J4">
        <f>IF($AA4="","",IF(INDEX('Per Invoice'!J$2:J$601,$AA4)="","",INDEX('Per Invoice'!J$2:J$601,$AA4)))</f>
        <v/>
      </c>
      <c r="K4" s="7">
        <f>IF($AA4="","",IF(INDEX('Per Invoice'!K$2:K$601,$AA4)="","",INDEX('Per Invoice'!K$2:K$601,$AA4)))</f>
        <v/>
      </c>
      <c r="L4">
        <f>IF($AA4="","",IF(INDEX('Per Invoice'!L$2:L$601,$AA4)="","",INDEX('Per Invoice'!L$2:L$601,$AA4)))</f>
        <v/>
      </c>
      <c r="M4">
        <f>IF($AA4="","",IF(INDEX('Per Invoice'!M$2:M$601,$AA4)="","",INDEX('Per Invoice'!M$2:M$601,$AA4)))</f>
        <v/>
      </c>
      <c r="N4">
        <f>IF($AA4="","",IF(INDEX('Per Invoice'!N$2:N$601,$AA4)="","",INDEX('Per Invoice'!N$2:N$601,$AA4)))</f>
        <v/>
      </c>
      <c r="O4" s="7">
        <f>IF($AA4="","",IF(INDEX('Per Invoice'!O$2:O$601,$AA4)="","",INDEX('Per Invoice'!O$2:O$601,$AA4)))</f>
        <v/>
      </c>
      <c r="P4" s="7">
        <f>IF($AA4="","",IF(INDEX('Per Invoice'!P$2:P$601,$AA4)="","",INDEX('Per Invoice'!P$2:P$601,$AA4)))</f>
        <v/>
      </c>
      <c r="Q4">
        <f>IF($AA4="","",IF(INDEX('Per Invoice'!Q$2:Q$601,$AA4)="","",INDEX('Per Invoice'!Q$2:Q$601,$AA4)))</f>
        <v/>
      </c>
      <c r="R4" s="7">
        <f>IF($AA4="","",IF(INDEX('Per Invoice'!R$2:R$601,$AA4)="","",INDEX('Per Invoice'!R$2:R$601,$AA4)))</f>
        <v/>
      </c>
      <c r="S4" s="7">
        <f>IF($AA4="","",IF(INDEX('Per Invoice'!S$2:S$601,$AA4)="","",INDEX('Per Invoice'!S$2:S$601,$AA4)))</f>
        <v/>
      </c>
      <c r="T4">
        <f>IF($AA4="","",IF(INDEX('Per Invoice'!T$2:T$601,$AA4)="","",INDEX('Per Invoice'!T$2:T$601,$AA4)))</f>
        <v/>
      </c>
      <c r="U4" s="7">
        <f>IF($AA4="","",IF(INDEX('Per Invoice'!U$2:U$601,$AA4)="","",INDEX('Per Invoice'!U$2:U$601,$AA4)))</f>
        <v/>
      </c>
      <c r="V4" s="7">
        <f>IF($AA4="","",IF(INDEX('Per Invoice'!V$2:V$601,$AA4)="","",INDEX('Per Invoice'!V$2:V$601,$AA4)))</f>
        <v/>
      </c>
      <c r="W4" s="7">
        <f>IF($AA4="","",IF(INDEX('Per Invoice'!W$2:W$601,$AA4)="","",INDEX('Per Invoice'!W$2:W$601,$AA4)))</f>
        <v/>
      </c>
      <c r="X4" s="7">
        <f>IF($AA4="","",IF(INDEX('Per Invoice'!X$2:X$601,$AA4)="","",INDEX('Per Invoice'!X$2:X$601,$AA4)))</f>
        <v/>
      </c>
      <c r="Y4" s="7">
        <f>IF($AA4="","",IF(INDEX('Per Invoice'!Y$2:Y$601,$AA4)="","",INDEX('Per Invoice'!Y$2:Y$601,$AA4)))</f>
        <v/>
      </c>
      <c r="Z4" s="7">
        <f>IF($AA4="","",IF(INDEX('Per Invoice'!Z$2:Z$601,$AA4)="","",INDEX('Per Invoice'!Z$2:Z$601,$AA4)))</f>
        <v/>
      </c>
      <c r="AA4" s="16">
        <f>IFERROR(MATCH(Settings!$C$29&amp;"|"&amp;ROWS($AA$2:$AA4),'Per Invoice'!$AC$2:$AC$601,0),"")</f>
        <v/>
      </c>
    </row>
    <row r="5">
      <c r="A5">
        <f>IF($AA5="","",IF(INDEX('Per Invoice'!A$2:A$601,$AA5)="","",INDEX('Per Invoice'!A$2:A$601,$AA5)))</f>
        <v/>
      </c>
      <c r="B5">
        <f>IF($AA5="","",IF(INDEX('Per Invoice'!B$2:B$601,$AA5)="","",INDEX('Per Invoice'!B$2:B$601,$AA5)))</f>
        <v/>
      </c>
      <c r="C5">
        <f>IF($AA5="","",IF(INDEX('Per Invoice'!C$2:C$601,$AA5)="","",INDEX('Per Invoice'!C$2:C$601,$AA5)))</f>
        <v/>
      </c>
      <c r="D5">
        <f>IF($AA5="","",IF(INDEX('Per Invoice'!D$2:D$601,$AA5)="","",INDEX('Per Invoice'!D$2:D$601,$AA5)))</f>
        <v/>
      </c>
      <c r="E5" s="14">
        <f>IF($AA5="","",IF(INDEX('Per Invoice'!E$2:E$601,$AA5)="","",INDEX('Per Invoice'!E$2:E$601,$AA5)))</f>
        <v/>
      </c>
      <c r="F5">
        <f>IF($AA5="","",IF(INDEX('Per Invoice'!F$2:F$601,$AA5)="","",INDEX('Per Invoice'!F$2:F$601,$AA5)))</f>
        <v/>
      </c>
      <c r="G5">
        <f>IF($AA5="","",IF(INDEX('Per Invoice'!G$2:G$601,$AA5)="","",INDEX('Per Invoice'!G$2:G$601,$AA5)))</f>
        <v/>
      </c>
      <c r="H5">
        <f>IF($AA5="","",IF(INDEX('Per Invoice'!H$2:H$601,$AA5)="","",INDEX('Per Invoice'!H$2:H$601,$AA5)))</f>
        <v/>
      </c>
      <c r="I5">
        <f>IF($AA5="","",IF(INDEX('Per Invoice'!I$2:I$601,$AA5)="","",INDEX('Per Invoice'!I$2:I$601,$AA5)))</f>
        <v/>
      </c>
      <c r="J5">
        <f>IF($AA5="","",IF(INDEX('Per Invoice'!J$2:J$601,$AA5)="","",INDEX('Per Invoice'!J$2:J$601,$AA5)))</f>
        <v/>
      </c>
      <c r="K5" s="7">
        <f>IF($AA5="","",IF(INDEX('Per Invoice'!K$2:K$601,$AA5)="","",INDEX('Per Invoice'!K$2:K$601,$AA5)))</f>
        <v/>
      </c>
      <c r="L5">
        <f>IF($AA5="","",IF(INDEX('Per Invoice'!L$2:L$601,$AA5)="","",INDEX('Per Invoice'!L$2:L$601,$AA5)))</f>
        <v/>
      </c>
      <c r="M5">
        <f>IF($AA5="","",IF(INDEX('Per Invoice'!M$2:M$601,$AA5)="","",INDEX('Per Invoice'!M$2:M$601,$AA5)))</f>
        <v/>
      </c>
      <c r="N5">
        <f>IF($AA5="","",IF(INDEX('Per Invoice'!N$2:N$601,$AA5)="","",INDEX('Per Invoice'!N$2:N$601,$AA5)))</f>
        <v/>
      </c>
      <c r="O5" s="7">
        <f>IF($AA5="","",IF(INDEX('Per Invoice'!O$2:O$601,$AA5)="","",INDEX('Per Invoice'!O$2:O$601,$AA5)))</f>
        <v/>
      </c>
      <c r="P5" s="7">
        <f>IF($AA5="","",IF(INDEX('Per Invoice'!P$2:P$601,$AA5)="","",INDEX('Per Invoice'!P$2:P$601,$AA5)))</f>
        <v/>
      </c>
      <c r="Q5">
        <f>IF($AA5="","",IF(INDEX('Per Invoice'!Q$2:Q$601,$AA5)="","",INDEX('Per Invoice'!Q$2:Q$601,$AA5)))</f>
        <v/>
      </c>
      <c r="R5" s="7">
        <f>IF($AA5="","",IF(INDEX('Per Invoice'!R$2:R$601,$AA5)="","",INDEX('Per Invoice'!R$2:R$601,$AA5)))</f>
        <v/>
      </c>
      <c r="S5" s="7">
        <f>IF($AA5="","",IF(INDEX('Per Invoice'!S$2:S$601,$AA5)="","",INDEX('Per Invoice'!S$2:S$601,$AA5)))</f>
        <v/>
      </c>
      <c r="T5">
        <f>IF($AA5="","",IF(INDEX('Per Invoice'!T$2:T$601,$AA5)="","",INDEX('Per Invoice'!T$2:T$601,$AA5)))</f>
        <v/>
      </c>
      <c r="U5" s="7">
        <f>IF($AA5="","",IF(INDEX('Per Invoice'!U$2:U$601,$AA5)="","",INDEX('Per Invoice'!U$2:U$601,$AA5)))</f>
        <v/>
      </c>
      <c r="V5" s="7">
        <f>IF($AA5="","",IF(INDEX('Per Invoice'!V$2:V$601,$AA5)="","",INDEX('Per Invoice'!V$2:V$601,$AA5)))</f>
        <v/>
      </c>
      <c r="W5" s="7">
        <f>IF($AA5="","",IF(INDEX('Per Invoice'!W$2:W$601,$AA5)="","",INDEX('Per Invoice'!W$2:W$601,$AA5)))</f>
        <v/>
      </c>
      <c r="X5" s="7">
        <f>IF($AA5="","",IF(INDEX('Per Invoice'!X$2:X$601,$AA5)="","",INDEX('Per Invoice'!X$2:X$601,$AA5)))</f>
        <v/>
      </c>
      <c r="Y5" s="7">
        <f>IF($AA5="","",IF(INDEX('Per Invoice'!Y$2:Y$601,$AA5)="","",INDEX('Per Invoice'!Y$2:Y$601,$AA5)))</f>
        <v/>
      </c>
      <c r="Z5" s="7">
        <f>IF($AA5="","",IF(INDEX('Per Invoice'!Z$2:Z$601,$AA5)="","",INDEX('Per Invoice'!Z$2:Z$601,$AA5)))</f>
        <v/>
      </c>
      <c r="AA5" s="16">
        <f>IFERROR(MATCH(Settings!$C$29&amp;"|"&amp;ROWS($AA$2:$AA5),'Per Invoice'!$AC$2:$AC$601,0),"")</f>
        <v/>
      </c>
    </row>
    <row r="6">
      <c r="A6">
        <f>IF($AA6="","",IF(INDEX('Per Invoice'!A$2:A$601,$AA6)="","",INDEX('Per Invoice'!A$2:A$601,$AA6)))</f>
        <v/>
      </c>
      <c r="B6">
        <f>IF($AA6="","",IF(INDEX('Per Invoice'!B$2:B$601,$AA6)="","",INDEX('Per Invoice'!B$2:B$601,$AA6)))</f>
        <v/>
      </c>
      <c r="C6">
        <f>IF($AA6="","",IF(INDEX('Per Invoice'!C$2:C$601,$AA6)="","",INDEX('Per Invoice'!C$2:C$601,$AA6)))</f>
        <v/>
      </c>
      <c r="D6">
        <f>IF($AA6="","",IF(INDEX('Per Invoice'!D$2:D$601,$AA6)="","",INDEX('Per Invoice'!D$2:D$601,$AA6)))</f>
        <v/>
      </c>
      <c r="E6" s="14">
        <f>IF($AA6="","",IF(INDEX('Per Invoice'!E$2:E$601,$AA6)="","",INDEX('Per Invoice'!E$2:E$601,$AA6)))</f>
        <v/>
      </c>
      <c r="F6">
        <f>IF($AA6="","",IF(INDEX('Per Invoice'!F$2:F$601,$AA6)="","",INDEX('Per Invoice'!F$2:F$601,$AA6)))</f>
        <v/>
      </c>
      <c r="G6">
        <f>IF($AA6="","",IF(INDEX('Per Invoice'!G$2:G$601,$AA6)="","",INDEX('Per Invoice'!G$2:G$601,$AA6)))</f>
        <v/>
      </c>
      <c r="H6">
        <f>IF($AA6="","",IF(INDEX('Per Invoice'!H$2:H$601,$AA6)="","",INDEX('Per Invoice'!H$2:H$601,$AA6)))</f>
        <v/>
      </c>
      <c r="I6">
        <f>IF($AA6="","",IF(INDEX('Per Invoice'!I$2:I$601,$AA6)="","",INDEX('Per Invoice'!I$2:I$601,$AA6)))</f>
        <v/>
      </c>
      <c r="J6">
        <f>IF($AA6="","",IF(INDEX('Per Invoice'!J$2:J$601,$AA6)="","",INDEX('Per Invoice'!J$2:J$601,$AA6)))</f>
        <v/>
      </c>
      <c r="K6" s="7">
        <f>IF($AA6="","",IF(INDEX('Per Invoice'!K$2:K$601,$AA6)="","",INDEX('Per Invoice'!K$2:K$601,$AA6)))</f>
        <v/>
      </c>
      <c r="L6">
        <f>IF($AA6="","",IF(INDEX('Per Invoice'!L$2:L$601,$AA6)="","",INDEX('Per Invoice'!L$2:L$601,$AA6)))</f>
        <v/>
      </c>
      <c r="M6">
        <f>IF($AA6="","",IF(INDEX('Per Invoice'!M$2:M$601,$AA6)="","",INDEX('Per Invoice'!M$2:M$601,$AA6)))</f>
        <v/>
      </c>
      <c r="N6">
        <f>IF($AA6="","",IF(INDEX('Per Invoice'!N$2:N$601,$AA6)="","",INDEX('Per Invoice'!N$2:N$601,$AA6)))</f>
        <v/>
      </c>
      <c r="O6" s="7">
        <f>IF($AA6="","",IF(INDEX('Per Invoice'!O$2:O$601,$AA6)="","",INDEX('Per Invoice'!O$2:O$601,$AA6)))</f>
        <v/>
      </c>
      <c r="P6" s="7">
        <f>IF($AA6="","",IF(INDEX('Per Invoice'!P$2:P$601,$AA6)="","",INDEX('Per Invoice'!P$2:P$601,$AA6)))</f>
        <v/>
      </c>
      <c r="Q6">
        <f>IF($AA6="","",IF(INDEX('Per Invoice'!Q$2:Q$601,$AA6)="","",INDEX('Per Invoice'!Q$2:Q$601,$AA6)))</f>
        <v/>
      </c>
      <c r="R6" s="7">
        <f>IF($AA6="","",IF(INDEX('Per Invoice'!R$2:R$601,$AA6)="","",INDEX('Per Invoice'!R$2:R$601,$AA6)))</f>
        <v/>
      </c>
      <c r="S6" s="7">
        <f>IF($AA6="","",IF(INDEX('Per Invoice'!S$2:S$601,$AA6)="","",INDEX('Per Invoice'!S$2:S$601,$AA6)))</f>
        <v/>
      </c>
      <c r="T6">
        <f>IF($AA6="","",IF(INDEX('Per Invoice'!T$2:T$601,$AA6)="","",INDEX('Per Invoice'!T$2:T$601,$AA6)))</f>
        <v/>
      </c>
      <c r="U6" s="7">
        <f>IF($AA6="","",IF(INDEX('Per Invoice'!U$2:U$601,$AA6)="","",INDEX('Per Invoice'!U$2:U$601,$AA6)))</f>
        <v/>
      </c>
      <c r="V6" s="7">
        <f>IF($AA6="","",IF(INDEX('Per Invoice'!V$2:V$601,$AA6)="","",INDEX('Per Invoice'!V$2:V$601,$AA6)))</f>
        <v/>
      </c>
      <c r="W6" s="7">
        <f>IF($AA6="","",IF(INDEX('Per Invoice'!W$2:W$601,$AA6)="","",INDEX('Per Invoice'!W$2:W$601,$AA6)))</f>
        <v/>
      </c>
      <c r="X6" s="7">
        <f>IF($AA6="","",IF(INDEX('Per Invoice'!X$2:X$601,$AA6)="","",INDEX('Per Invoice'!X$2:X$601,$AA6)))</f>
        <v/>
      </c>
      <c r="Y6" s="7">
        <f>IF($AA6="","",IF(INDEX('Per Invoice'!Y$2:Y$601,$AA6)="","",INDEX('Per Invoice'!Y$2:Y$601,$AA6)))</f>
        <v/>
      </c>
      <c r="Z6" s="7">
        <f>IF($AA6="","",IF(INDEX('Per Invoice'!Z$2:Z$601,$AA6)="","",INDEX('Per Invoice'!Z$2:Z$601,$AA6)))</f>
        <v/>
      </c>
      <c r="AA6" s="16">
        <f>IFERROR(MATCH(Settings!$C$29&amp;"|"&amp;ROWS($AA$2:$AA6),'Per Invoice'!$AC$2:$AC$601,0),"")</f>
        <v/>
      </c>
    </row>
    <row r="7">
      <c r="A7">
        <f>IF($AA7="","",IF(INDEX('Per Invoice'!A$2:A$601,$AA7)="","",INDEX('Per Invoice'!A$2:A$601,$AA7)))</f>
        <v/>
      </c>
      <c r="B7">
        <f>IF($AA7="","",IF(INDEX('Per Invoice'!B$2:B$601,$AA7)="","",INDEX('Per Invoice'!B$2:B$601,$AA7)))</f>
        <v/>
      </c>
      <c r="C7">
        <f>IF($AA7="","",IF(INDEX('Per Invoice'!C$2:C$601,$AA7)="","",INDEX('Per Invoice'!C$2:C$601,$AA7)))</f>
        <v/>
      </c>
      <c r="D7">
        <f>IF($AA7="","",IF(INDEX('Per Invoice'!D$2:D$601,$AA7)="","",INDEX('Per Invoice'!D$2:D$601,$AA7)))</f>
        <v/>
      </c>
      <c r="E7" s="14">
        <f>IF($AA7="","",IF(INDEX('Per Invoice'!E$2:E$601,$AA7)="","",INDEX('Per Invoice'!E$2:E$601,$AA7)))</f>
        <v/>
      </c>
      <c r="F7">
        <f>IF($AA7="","",IF(INDEX('Per Invoice'!F$2:F$601,$AA7)="","",INDEX('Per Invoice'!F$2:F$601,$AA7)))</f>
        <v/>
      </c>
      <c r="G7">
        <f>IF($AA7="","",IF(INDEX('Per Invoice'!G$2:G$601,$AA7)="","",INDEX('Per Invoice'!G$2:G$601,$AA7)))</f>
        <v/>
      </c>
      <c r="H7">
        <f>IF($AA7="","",IF(INDEX('Per Invoice'!H$2:H$601,$AA7)="","",INDEX('Per Invoice'!H$2:H$601,$AA7)))</f>
        <v/>
      </c>
      <c r="I7">
        <f>IF($AA7="","",IF(INDEX('Per Invoice'!I$2:I$601,$AA7)="","",INDEX('Per Invoice'!I$2:I$601,$AA7)))</f>
        <v/>
      </c>
      <c r="J7">
        <f>IF($AA7="","",IF(INDEX('Per Invoice'!J$2:J$601,$AA7)="","",INDEX('Per Invoice'!J$2:J$601,$AA7)))</f>
        <v/>
      </c>
      <c r="K7" s="7">
        <f>IF($AA7="","",IF(INDEX('Per Invoice'!K$2:K$601,$AA7)="","",INDEX('Per Invoice'!K$2:K$601,$AA7)))</f>
        <v/>
      </c>
      <c r="L7">
        <f>IF($AA7="","",IF(INDEX('Per Invoice'!L$2:L$601,$AA7)="","",INDEX('Per Invoice'!L$2:L$601,$AA7)))</f>
        <v/>
      </c>
      <c r="M7">
        <f>IF($AA7="","",IF(INDEX('Per Invoice'!M$2:M$601,$AA7)="","",INDEX('Per Invoice'!M$2:M$601,$AA7)))</f>
        <v/>
      </c>
      <c r="N7">
        <f>IF($AA7="","",IF(INDEX('Per Invoice'!N$2:N$601,$AA7)="","",INDEX('Per Invoice'!N$2:N$601,$AA7)))</f>
        <v/>
      </c>
      <c r="O7" s="7">
        <f>IF($AA7="","",IF(INDEX('Per Invoice'!O$2:O$601,$AA7)="","",INDEX('Per Invoice'!O$2:O$601,$AA7)))</f>
        <v/>
      </c>
      <c r="P7" s="7">
        <f>IF($AA7="","",IF(INDEX('Per Invoice'!P$2:P$601,$AA7)="","",INDEX('Per Invoice'!P$2:P$601,$AA7)))</f>
        <v/>
      </c>
      <c r="Q7">
        <f>IF($AA7="","",IF(INDEX('Per Invoice'!Q$2:Q$601,$AA7)="","",INDEX('Per Invoice'!Q$2:Q$601,$AA7)))</f>
        <v/>
      </c>
      <c r="R7" s="7">
        <f>IF($AA7="","",IF(INDEX('Per Invoice'!R$2:R$601,$AA7)="","",INDEX('Per Invoice'!R$2:R$601,$AA7)))</f>
        <v/>
      </c>
      <c r="S7" s="7">
        <f>IF($AA7="","",IF(INDEX('Per Invoice'!S$2:S$601,$AA7)="","",INDEX('Per Invoice'!S$2:S$601,$AA7)))</f>
        <v/>
      </c>
      <c r="T7">
        <f>IF($AA7="","",IF(INDEX('Per Invoice'!T$2:T$601,$AA7)="","",INDEX('Per Invoice'!T$2:T$601,$AA7)))</f>
        <v/>
      </c>
      <c r="U7" s="7">
        <f>IF($AA7="","",IF(INDEX('Per Invoice'!U$2:U$601,$AA7)="","",INDEX('Per Invoice'!U$2:U$601,$AA7)))</f>
        <v/>
      </c>
      <c r="V7" s="7">
        <f>IF($AA7="","",IF(INDEX('Per Invoice'!V$2:V$601,$AA7)="","",INDEX('Per Invoice'!V$2:V$601,$AA7)))</f>
        <v/>
      </c>
      <c r="W7" s="7">
        <f>IF($AA7="","",IF(INDEX('Per Invoice'!W$2:W$601,$AA7)="","",INDEX('Per Invoice'!W$2:W$601,$AA7)))</f>
        <v/>
      </c>
      <c r="X7" s="7">
        <f>IF($AA7="","",IF(INDEX('Per Invoice'!X$2:X$601,$AA7)="","",INDEX('Per Invoice'!X$2:X$601,$AA7)))</f>
        <v/>
      </c>
      <c r="Y7" s="7">
        <f>IF($AA7="","",IF(INDEX('Per Invoice'!Y$2:Y$601,$AA7)="","",INDEX('Per Invoice'!Y$2:Y$601,$AA7)))</f>
        <v/>
      </c>
      <c r="Z7" s="7">
        <f>IF($AA7="","",IF(INDEX('Per Invoice'!Z$2:Z$601,$AA7)="","",INDEX('Per Invoice'!Z$2:Z$601,$AA7)))</f>
        <v/>
      </c>
      <c r="AA7" s="16">
        <f>IFERROR(MATCH(Settings!$C$29&amp;"|"&amp;ROWS($AA$2:$AA7),'Per Invoice'!$AC$2:$AC$601,0),"")</f>
        <v/>
      </c>
    </row>
    <row r="8">
      <c r="A8">
        <f>IF($AA8="","",IF(INDEX('Per Invoice'!A$2:A$601,$AA8)="","",INDEX('Per Invoice'!A$2:A$601,$AA8)))</f>
        <v/>
      </c>
      <c r="B8">
        <f>IF($AA8="","",IF(INDEX('Per Invoice'!B$2:B$601,$AA8)="","",INDEX('Per Invoice'!B$2:B$601,$AA8)))</f>
        <v/>
      </c>
      <c r="C8">
        <f>IF($AA8="","",IF(INDEX('Per Invoice'!C$2:C$601,$AA8)="","",INDEX('Per Invoice'!C$2:C$601,$AA8)))</f>
        <v/>
      </c>
      <c r="D8">
        <f>IF($AA8="","",IF(INDEX('Per Invoice'!D$2:D$601,$AA8)="","",INDEX('Per Invoice'!D$2:D$601,$AA8)))</f>
        <v/>
      </c>
      <c r="E8" s="14">
        <f>IF($AA8="","",IF(INDEX('Per Invoice'!E$2:E$601,$AA8)="","",INDEX('Per Invoice'!E$2:E$601,$AA8)))</f>
        <v/>
      </c>
      <c r="F8">
        <f>IF($AA8="","",IF(INDEX('Per Invoice'!F$2:F$601,$AA8)="","",INDEX('Per Invoice'!F$2:F$601,$AA8)))</f>
        <v/>
      </c>
      <c r="G8">
        <f>IF($AA8="","",IF(INDEX('Per Invoice'!G$2:G$601,$AA8)="","",INDEX('Per Invoice'!G$2:G$601,$AA8)))</f>
        <v/>
      </c>
      <c r="H8">
        <f>IF($AA8="","",IF(INDEX('Per Invoice'!H$2:H$601,$AA8)="","",INDEX('Per Invoice'!H$2:H$601,$AA8)))</f>
        <v/>
      </c>
      <c r="I8">
        <f>IF($AA8="","",IF(INDEX('Per Invoice'!I$2:I$601,$AA8)="","",INDEX('Per Invoice'!I$2:I$601,$AA8)))</f>
        <v/>
      </c>
      <c r="J8">
        <f>IF($AA8="","",IF(INDEX('Per Invoice'!J$2:J$601,$AA8)="","",INDEX('Per Invoice'!J$2:J$601,$AA8)))</f>
        <v/>
      </c>
      <c r="K8" s="7">
        <f>IF($AA8="","",IF(INDEX('Per Invoice'!K$2:K$601,$AA8)="","",INDEX('Per Invoice'!K$2:K$601,$AA8)))</f>
        <v/>
      </c>
      <c r="L8">
        <f>IF($AA8="","",IF(INDEX('Per Invoice'!L$2:L$601,$AA8)="","",INDEX('Per Invoice'!L$2:L$601,$AA8)))</f>
        <v/>
      </c>
      <c r="M8">
        <f>IF($AA8="","",IF(INDEX('Per Invoice'!M$2:M$601,$AA8)="","",INDEX('Per Invoice'!M$2:M$601,$AA8)))</f>
        <v/>
      </c>
      <c r="N8">
        <f>IF($AA8="","",IF(INDEX('Per Invoice'!N$2:N$601,$AA8)="","",INDEX('Per Invoice'!N$2:N$601,$AA8)))</f>
        <v/>
      </c>
      <c r="O8" s="7">
        <f>IF($AA8="","",IF(INDEX('Per Invoice'!O$2:O$601,$AA8)="","",INDEX('Per Invoice'!O$2:O$601,$AA8)))</f>
        <v/>
      </c>
      <c r="P8" s="7">
        <f>IF($AA8="","",IF(INDEX('Per Invoice'!P$2:P$601,$AA8)="","",INDEX('Per Invoice'!P$2:P$601,$AA8)))</f>
        <v/>
      </c>
      <c r="Q8">
        <f>IF($AA8="","",IF(INDEX('Per Invoice'!Q$2:Q$601,$AA8)="","",INDEX('Per Invoice'!Q$2:Q$601,$AA8)))</f>
        <v/>
      </c>
      <c r="R8" s="7">
        <f>IF($AA8="","",IF(INDEX('Per Invoice'!R$2:R$601,$AA8)="","",INDEX('Per Invoice'!R$2:R$601,$AA8)))</f>
        <v/>
      </c>
      <c r="S8" s="7">
        <f>IF($AA8="","",IF(INDEX('Per Invoice'!S$2:S$601,$AA8)="","",INDEX('Per Invoice'!S$2:S$601,$AA8)))</f>
        <v/>
      </c>
      <c r="T8">
        <f>IF($AA8="","",IF(INDEX('Per Invoice'!T$2:T$601,$AA8)="","",INDEX('Per Invoice'!T$2:T$601,$AA8)))</f>
        <v/>
      </c>
      <c r="U8" s="7">
        <f>IF($AA8="","",IF(INDEX('Per Invoice'!U$2:U$601,$AA8)="","",INDEX('Per Invoice'!U$2:U$601,$AA8)))</f>
        <v/>
      </c>
      <c r="V8" s="7">
        <f>IF($AA8="","",IF(INDEX('Per Invoice'!V$2:V$601,$AA8)="","",INDEX('Per Invoice'!V$2:V$601,$AA8)))</f>
        <v/>
      </c>
      <c r="W8" s="7">
        <f>IF($AA8="","",IF(INDEX('Per Invoice'!W$2:W$601,$AA8)="","",INDEX('Per Invoice'!W$2:W$601,$AA8)))</f>
        <v/>
      </c>
      <c r="X8" s="7">
        <f>IF($AA8="","",IF(INDEX('Per Invoice'!X$2:X$601,$AA8)="","",INDEX('Per Invoice'!X$2:X$601,$AA8)))</f>
        <v/>
      </c>
      <c r="Y8" s="7">
        <f>IF($AA8="","",IF(INDEX('Per Invoice'!Y$2:Y$601,$AA8)="","",INDEX('Per Invoice'!Y$2:Y$601,$AA8)))</f>
        <v/>
      </c>
      <c r="Z8" s="7">
        <f>IF($AA8="","",IF(INDEX('Per Invoice'!Z$2:Z$601,$AA8)="","",INDEX('Per Invoice'!Z$2:Z$601,$AA8)))</f>
        <v/>
      </c>
      <c r="AA8" s="16">
        <f>IFERROR(MATCH(Settings!$C$29&amp;"|"&amp;ROWS($AA$2:$AA8),'Per Invoice'!$AC$2:$AC$601,0),"")</f>
        <v/>
      </c>
    </row>
    <row r="9">
      <c r="A9">
        <f>IF($AA9="","",IF(INDEX('Per Invoice'!A$2:A$601,$AA9)="","",INDEX('Per Invoice'!A$2:A$601,$AA9)))</f>
        <v/>
      </c>
      <c r="B9">
        <f>IF($AA9="","",IF(INDEX('Per Invoice'!B$2:B$601,$AA9)="","",INDEX('Per Invoice'!B$2:B$601,$AA9)))</f>
        <v/>
      </c>
      <c r="C9">
        <f>IF($AA9="","",IF(INDEX('Per Invoice'!C$2:C$601,$AA9)="","",INDEX('Per Invoice'!C$2:C$601,$AA9)))</f>
        <v/>
      </c>
      <c r="D9">
        <f>IF($AA9="","",IF(INDEX('Per Invoice'!D$2:D$601,$AA9)="","",INDEX('Per Invoice'!D$2:D$601,$AA9)))</f>
        <v/>
      </c>
      <c r="E9" s="14">
        <f>IF($AA9="","",IF(INDEX('Per Invoice'!E$2:E$601,$AA9)="","",INDEX('Per Invoice'!E$2:E$601,$AA9)))</f>
        <v/>
      </c>
      <c r="F9">
        <f>IF($AA9="","",IF(INDEX('Per Invoice'!F$2:F$601,$AA9)="","",INDEX('Per Invoice'!F$2:F$601,$AA9)))</f>
        <v/>
      </c>
      <c r="G9">
        <f>IF($AA9="","",IF(INDEX('Per Invoice'!G$2:G$601,$AA9)="","",INDEX('Per Invoice'!G$2:G$601,$AA9)))</f>
        <v/>
      </c>
      <c r="H9">
        <f>IF($AA9="","",IF(INDEX('Per Invoice'!H$2:H$601,$AA9)="","",INDEX('Per Invoice'!H$2:H$601,$AA9)))</f>
        <v/>
      </c>
      <c r="I9">
        <f>IF($AA9="","",IF(INDEX('Per Invoice'!I$2:I$601,$AA9)="","",INDEX('Per Invoice'!I$2:I$601,$AA9)))</f>
        <v/>
      </c>
      <c r="J9">
        <f>IF($AA9="","",IF(INDEX('Per Invoice'!J$2:J$601,$AA9)="","",INDEX('Per Invoice'!J$2:J$601,$AA9)))</f>
        <v/>
      </c>
      <c r="K9" s="7">
        <f>IF($AA9="","",IF(INDEX('Per Invoice'!K$2:K$601,$AA9)="","",INDEX('Per Invoice'!K$2:K$601,$AA9)))</f>
        <v/>
      </c>
      <c r="L9">
        <f>IF($AA9="","",IF(INDEX('Per Invoice'!L$2:L$601,$AA9)="","",INDEX('Per Invoice'!L$2:L$601,$AA9)))</f>
        <v/>
      </c>
      <c r="M9">
        <f>IF($AA9="","",IF(INDEX('Per Invoice'!M$2:M$601,$AA9)="","",INDEX('Per Invoice'!M$2:M$601,$AA9)))</f>
        <v/>
      </c>
      <c r="N9">
        <f>IF($AA9="","",IF(INDEX('Per Invoice'!N$2:N$601,$AA9)="","",INDEX('Per Invoice'!N$2:N$601,$AA9)))</f>
        <v/>
      </c>
      <c r="O9" s="7">
        <f>IF($AA9="","",IF(INDEX('Per Invoice'!O$2:O$601,$AA9)="","",INDEX('Per Invoice'!O$2:O$601,$AA9)))</f>
        <v/>
      </c>
      <c r="P9" s="7">
        <f>IF($AA9="","",IF(INDEX('Per Invoice'!P$2:P$601,$AA9)="","",INDEX('Per Invoice'!P$2:P$601,$AA9)))</f>
        <v/>
      </c>
      <c r="Q9">
        <f>IF($AA9="","",IF(INDEX('Per Invoice'!Q$2:Q$601,$AA9)="","",INDEX('Per Invoice'!Q$2:Q$601,$AA9)))</f>
        <v/>
      </c>
      <c r="R9" s="7">
        <f>IF($AA9="","",IF(INDEX('Per Invoice'!R$2:R$601,$AA9)="","",INDEX('Per Invoice'!R$2:R$601,$AA9)))</f>
        <v/>
      </c>
      <c r="S9" s="7">
        <f>IF($AA9="","",IF(INDEX('Per Invoice'!S$2:S$601,$AA9)="","",INDEX('Per Invoice'!S$2:S$601,$AA9)))</f>
        <v/>
      </c>
      <c r="T9">
        <f>IF($AA9="","",IF(INDEX('Per Invoice'!T$2:T$601,$AA9)="","",INDEX('Per Invoice'!T$2:T$601,$AA9)))</f>
        <v/>
      </c>
      <c r="U9" s="7">
        <f>IF($AA9="","",IF(INDEX('Per Invoice'!U$2:U$601,$AA9)="","",INDEX('Per Invoice'!U$2:U$601,$AA9)))</f>
        <v/>
      </c>
      <c r="V9" s="7">
        <f>IF($AA9="","",IF(INDEX('Per Invoice'!V$2:V$601,$AA9)="","",INDEX('Per Invoice'!V$2:V$601,$AA9)))</f>
        <v/>
      </c>
      <c r="W9" s="7">
        <f>IF($AA9="","",IF(INDEX('Per Invoice'!W$2:W$601,$AA9)="","",INDEX('Per Invoice'!W$2:W$601,$AA9)))</f>
        <v/>
      </c>
      <c r="X9" s="7">
        <f>IF($AA9="","",IF(INDEX('Per Invoice'!X$2:X$601,$AA9)="","",INDEX('Per Invoice'!X$2:X$601,$AA9)))</f>
        <v/>
      </c>
      <c r="Y9" s="7">
        <f>IF($AA9="","",IF(INDEX('Per Invoice'!Y$2:Y$601,$AA9)="","",INDEX('Per Invoice'!Y$2:Y$601,$AA9)))</f>
        <v/>
      </c>
      <c r="Z9" s="7">
        <f>IF($AA9="","",IF(INDEX('Per Invoice'!Z$2:Z$601,$AA9)="","",INDEX('Per Invoice'!Z$2:Z$601,$AA9)))</f>
        <v/>
      </c>
      <c r="AA9" s="16">
        <f>IFERROR(MATCH(Settings!$C$29&amp;"|"&amp;ROWS($AA$2:$AA9),'Per Invoice'!$AC$2:$AC$601,0),"")</f>
        <v/>
      </c>
    </row>
    <row r="10">
      <c r="A10">
        <f>IF($AA10="","",IF(INDEX('Per Invoice'!A$2:A$601,$AA10)="","",INDEX('Per Invoice'!A$2:A$601,$AA10)))</f>
        <v/>
      </c>
      <c r="B10">
        <f>IF($AA10="","",IF(INDEX('Per Invoice'!B$2:B$601,$AA10)="","",INDEX('Per Invoice'!B$2:B$601,$AA10)))</f>
        <v/>
      </c>
      <c r="C10">
        <f>IF($AA10="","",IF(INDEX('Per Invoice'!C$2:C$601,$AA10)="","",INDEX('Per Invoice'!C$2:C$601,$AA10)))</f>
        <v/>
      </c>
      <c r="D10">
        <f>IF($AA10="","",IF(INDEX('Per Invoice'!D$2:D$601,$AA10)="","",INDEX('Per Invoice'!D$2:D$601,$AA10)))</f>
        <v/>
      </c>
      <c r="E10" s="14">
        <f>IF($AA10="","",IF(INDEX('Per Invoice'!E$2:E$601,$AA10)="","",INDEX('Per Invoice'!E$2:E$601,$AA10)))</f>
        <v/>
      </c>
      <c r="F10">
        <f>IF($AA10="","",IF(INDEX('Per Invoice'!F$2:F$601,$AA10)="","",INDEX('Per Invoice'!F$2:F$601,$AA10)))</f>
        <v/>
      </c>
      <c r="G10">
        <f>IF($AA10="","",IF(INDEX('Per Invoice'!G$2:G$601,$AA10)="","",INDEX('Per Invoice'!G$2:G$601,$AA10)))</f>
        <v/>
      </c>
      <c r="H10">
        <f>IF($AA10="","",IF(INDEX('Per Invoice'!H$2:H$601,$AA10)="","",INDEX('Per Invoice'!H$2:H$601,$AA10)))</f>
        <v/>
      </c>
      <c r="I10">
        <f>IF($AA10="","",IF(INDEX('Per Invoice'!I$2:I$601,$AA10)="","",INDEX('Per Invoice'!I$2:I$601,$AA10)))</f>
        <v/>
      </c>
      <c r="J10">
        <f>IF($AA10="","",IF(INDEX('Per Invoice'!J$2:J$601,$AA10)="","",INDEX('Per Invoice'!J$2:J$601,$AA10)))</f>
        <v/>
      </c>
      <c r="K10" s="7">
        <f>IF($AA10="","",IF(INDEX('Per Invoice'!K$2:K$601,$AA10)="","",INDEX('Per Invoice'!K$2:K$601,$AA10)))</f>
        <v/>
      </c>
      <c r="L10">
        <f>IF($AA10="","",IF(INDEX('Per Invoice'!L$2:L$601,$AA10)="","",INDEX('Per Invoice'!L$2:L$601,$AA10)))</f>
        <v/>
      </c>
      <c r="M10">
        <f>IF($AA10="","",IF(INDEX('Per Invoice'!M$2:M$601,$AA10)="","",INDEX('Per Invoice'!M$2:M$601,$AA10)))</f>
        <v/>
      </c>
      <c r="N10">
        <f>IF($AA10="","",IF(INDEX('Per Invoice'!N$2:N$601,$AA10)="","",INDEX('Per Invoice'!N$2:N$601,$AA10)))</f>
        <v/>
      </c>
      <c r="O10" s="7">
        <f>IF($AA10="","",IF(INDEX('Per Invoice'!O$2:O$601,$AA10)="","",INDEX('Per Invoice'!O$2:O$601,$AA10)))</f>
        <v/>
      </c>
      <c r="P10" s="7">
        <f>IF($AA10="","",IF(INDEX('Per Invoice'!P$2:P$601,$AA10)="","",INDEX('Per Invoice'!P$2:P$601,$AA10)))</f>
        <v/>
      </c>
      <c r="Q10">
        <f>IF($AA10="","",IF(INDEX('Per Invoice'!Q$2:Q$601,$AA10)="","",INDEX('Per Invoice'!Q$2:Q$601,$AA10)))</f>
        <v/>
      </c>
      <c r="R10" s="7">
        <f>IF($AA10="","",IF(INDEX('Per Invoice'!R$2:R$601,$AA10)="","",INDEX('Per Invoice'!R$2:R$601,$AA10)))</f>
        <v/>
      </c>
      <c r="S10" s="7">
        <f>IF($AA10="","",IF(INDEX('Per Invoice'!S$2:S$601,$AA10)="","",INDEX('Per Invoice'!S$2:S$601,$AA10)))</f>
        <v/>
      </c>
      <c r="T10">
        <f>IF($AA10="","",IF(INDEX('Per Invoice'!T$2:T$601,$AA10)="","",INDEX('Per Invoice'!T$2:T$601,$AA10)))</f>
        <v/>
      </c>
      <c r="U10" s="7">
        <f>IF($AA10="","",IF(INDEX('Per Invoice'!U$2:U$601,$AA10)="","",INDEX('Per Invoice'!U$2:U$601,$AA10)))</f>
        <v/>
      </c>
      <c r="V10" s="7">
        <f>IF($AA10="","",IF(INDEX('Per Invoice'!V$2:V$601,$AA10)="","",INDEX('Per Invoice'!V$2:V$601,$AA10)))</f>
        <v/>
      </c>
      <c r="W10" s="7">
        <f>IF($AA10="","",IF(INDEX('Per Invoice'!W$2:W$601,$AA10)="","",INDEX('Per Invoice'!W$2:W$601,$AA10)))</f>
        <v/>
      </c>
      <c r="X10" s="7">
        <f>IF($AA10="","",IF(INDEX('Per Invoice'!X$2:X$601,$AA10)="","",INDEX('Per Invoice'!X$2:X$601,$AA10)))</f>
        <v/>
      </c>
      <c r="Y10" s="7">
        <f>IF($AA10="","",IF(INDEX('Per Invoice'!Y$2:Y$601,$AA10)="","",INDEX('Per Invoice'!Y$2:Y$601,$AA10)))</f>
        <v/>
      </c>
      <c r="Z10" s="7">
        <f>IF($AA10="","",IF(INDEX('Per Invoice'!Z$2:Z$601,$AA10)="","",INDEX('Per Invoice'!Z$2:Z$601,$AA10)))</f>
        <v/>
      </c>
      <c r="AA10" s="16">
        <f>IFERROR(MATCH(Settings!$C$29&amp;"|"&amp;ROWS($AA$2:$AA10),'Per Invoice'!$AC$2:$AC$601,0),"")</f>
        <v/>
      </c>
    </row>
    <row r="11">
      <c r="A11">
        <f>IF($AA11="","",IF(INDEX('Per Invoice'!A$2:A$601,$AA11)="","",INDEX('Per Invoice'!A$2:A$601,$AA11)))</f>
        <v/>
      </c>
      <c r="B11">
        <f>IF($AA11="","",IF(INDEX('Per Invoice'!B$2:B$601,$AA11)="","",INDEX('Per Invoice'!B$2:B$601,$AA11)))</f>
        <v/>
      </c>
      <c r="C11">
        <f>IF($AA11="","",IF(INDEX('Per Invoice'!C$2:C$601,$AA11)="","",INDEX('Per Invoice'!C$2:C$601,$AA11)))</f>
        <v/>
      </c>
      <c r="D11">
        <f>IF($AA11="","",IF(INDEX('Per Invoice'!D$2:D$601,$AA11)="","",INDEX('Per Invoice'!D$2:D$601,$AA11)))</f>
        <v/>
      </c>
      <c r="E11" s="14">
        <f>IF($AA11="","",IF(INDEX('Per Invoice'!E$2:E$601,$AA11)="","",INDEX('Per Invoice'!E$2:E$601,$AA11)))</f>
        <v/>
      </c>
      <c r="F11">
        <f>IF($AA11="","",IF(INDEX('Per Invoice'!F$2:F$601,$AA11)="","",INDEX('Per Invoice'!F$2:F$601,$AA11)))</f>
        <v/>
      </c>
      <c r="G11">
        <f>IF($AA11="","",IF(INDEX('Per Invoice'!G$2:G$601,$AA11)="","",INDEX('Per Invoice'!G$2:G$601,$AA11)))</f>
        <v/>
      </c>
      <c r="H11">
        <f>IF($AA11="","",IF(INDEX('Per Invoice'!H$2:H$601,$AA11)="","",INDEX('Per Invoice'!H$2:H$601,$AA11)))</f>
        <v/>
      </c>
      <c r="I11">
        <f>IF($AA11="","",IF(INDEX('Per Invoice'!I$2:I$601,$AA11)="","",INDEX('Per Invoice'!I$2:I$601,$AA11)))</f>
        <v/>
      </c>
      <c r="J11">
        <f>IF($AA11="","",IF(INDEX('Per Invoice'!J$2:J$601,$AA11)="","",INDEX('Per Invoice'!J$2:J$601,$AA11)))</f>
        <v/>
      </c>
      <c r="K11" s="7">
        <f>IF($AA11="","",IF(INDEX('Per Invoice'!K$2:K$601,$AA11)="","",INDEX('Per Invoice'!K$2:K$601,$AA11)))</f>
        <v/>
      </c>
      <c r="L11">
        <f>IF($AA11="","",IF(INDEX('Per Invoice'!L$2:L$601,$AA11)="","",INDEX('Per Invoice'!L$2:L$601,$AA11)))</f>
        <v/>
      </c>
      <c r="M11">
        <f>IF($AA11="","",IF(INDEX('Per Invoice'!M$2:M$601,$AA11)="","",INDEX('Per Invoice'!M$2:M$601,$AA11)))</f>
        <v/>
      </c>
      <c r="N11">
        <f>IF($AA11="","",IF(INDEX('Per Invoice'!N$2:N$601,$AA11)="","",INDEX('Per Invoice'!N$2:N$601,$AA11)))</f>
        <v/>
      </c>
      <c r="O11" s="7">
        <f>IF($AA11="","",IF(INDEX('Per Invoice'!O$2:O$601,$AA11)="","",INDEX('Per Invoice'!O$2:O$601,$AA11)))</f>
        <v/>
      </c>
      <c r="P11" s="7">
        <f>IF($AA11="","",IF(INDEX('Per Invoice'!P$2:P$601,$AA11)="","",INDEX('Per Invoice'!P$2:P$601,$AA11)))</f>
        <v/>
      </c>
      <c r="Q11">
        <f>IF($AA11="","",IF(INDEX('Per Invoice'!Q$2:Q$601,$AA11)="","",INDEX('Per Invoice'!Q$2:Q$601,$AA11)))</f>
        <v/>
      </c>
      <c r="R11" s="7">
        <f>IF($AA11="","",IF(INDEX('Per Invoice'!R$2:R$601,$AA11)="","",INDEX('Per Invoice'!R$2:R$601,$AA11)))</f>
        <v/>
      </c>
      <c r="S11" s="7">
        <f>IF($AA11="","",IF(INDEX('Per Invoice'!S$2:S$601,$AA11)="","",INDEX('Per Invoice'!S$2:S$601,$AA11)))</f>
        <v/>
      </c>
      <c r="T11">
        <f>IF($AA11="","",IF(INDEX('Per Invoice'!T$2:T$601,$AA11)="","",INDEX('Per Invoice'!T$2:T$601,$AA11)))</f>
        <v/>
      </c>
      <c r="U11" s="7">
        <f>IF($AA11="","",IF(INDEX('Per Invoice'!U$2:U$601,$AA11)="","",INDEX('Per Invoice'!U$2:U$601,$AA11)))</f>
        <v/>
      </c>
      <c r="V11" s="7">
        <f>IF($AA11="","",IF(INDEX('Per Invoice'!V$2:V$601,$AA11)="","",INDEX('Per Invoice'!V$2:V$601,$AA11)))</f>
        <v/>
      </c>
      <c r="W11" s="7">
        <f>IF($AA11="","",IF(INDEX('Per Invoice'!W$2:W$601,$AA11)="","",INDEX('Per Invoice'!W$2:W$601,$AA11)))</f>
        <v/>
      </c>
      <c r="X11" s="7">
        <f>IF($AA11="","",IF(INDEX('Per Invoice'!X$2:X$601,$AA11)="","",INDEX('Per Invoice'!X$2:X$601,$AA11)))</f>
        <v/>
      </c>
      <c r="Y11" s="7">
        <f>IF($AA11="","",IF(INDEX('Per Invoice'!Y$2:Y$601,$AA11)="","",INDEX('Per Invoice'!Y$2:Y$601,$AA11)))</f>
        <v/>
      </c>
      <c r="Z11" s="7">
        <f>IF($AA11="","",IF(INDEX('Per Invoice'!Z$2:Z$601,$AA11)="","",INDEX('Per Invoice'!Z$2:Z$601,$AA11)))</f>
        <v/>
      </c>
      <c r="AA11" s="16">
        <f>IFERROR(MATCH(Settings!$C$29&amp;"|"&amp;ROWS($AA$2:$AA11),'Per Invoice'!$AC$2:$AC$601,0),"")</f>
        <v/>
      </c>
    </row>
    <row r="12">
      <c r="A12">
        <f>IF($AA12="","",IF(INDEX('Per Invoice'!A$2:A$601,$AA12)="","",INDEX('Per Invoice'!A$2:A$601,$AA12)))</f>
        <v/>
      </c>
      <c r="B12">
        <f>IF($AA12="","",IF(INDEX('Per Invoice'!B$2:B$601,$AA12)="","",INDEX('Per Invoice'!B$2:B$601,$AA12)))</f>
        <v/>
      </c>
      <c r="C12">
        <f>IF($AA12="","",IF(INDEX('Per Invoice'!C$2:C$601,$AA12)="","",INDEX('Per Invoice'!C$2:C$601,$AA12)))</f>
        <v/>
      </c>
      <c r="D12">
        <f>IF($AA12="","",IF(INDEX('Per Invoice'!D$2:D$601,$AA12)="","",INDEX('Per Invoice'!D$2:D$601,$AA12)))</f>
        <v/>
      </c>
      <c r="E12" s="14">
        <f>IF($AA12="","",IF(INDEX('Per Invoice'!E$2:E$601,$AA12)="","",INDEX('Per Invoice'!E$2:E$601,$AA12)))</f>
        <v/>
      </c>
      <c r="F12">
        <f>IF($AA12="","",IF(INDEX('Per Invoice'!F$2:F$601,$AA12)="","",INDEX('Per Invoice'!F$2:F$601,$AA12)))</f>
        <v/>
      </c>
      <c r="G12">
        <f>IF($AA12="","",IF(INDEX('Per Invoice'!G$2:G$601,$AA12)="","",INDEX('Per Invoice'!G$2:G$601,$AA12)))</f>
        <v/>
      </c>
      <c r="H12">
        <f>IF($AA12="","",IF(INDEX('Per Invoice'!H$2:H$601,$AA12)="","",INDEX('Per Invoice'!H$2:H$601,$AA12)))</f>
        <v/>
      </c>
      <c r="I12">
        <f>IF($AA12="","",IF(INDEX('Per Invoice'!I$2:I$601,$AA12)="","",INDEX('Per Invoice'!I$2:I$601,$AA12)))</f>
        <v/>
      </c>
      <c r="J12">
        <f>IF($AA12="","",IF(INDEX('Per Invoice'!J$2:J$601,$AA12)="","",INDEX('Per Invoice'!J$2:J$601,$AA12)))</f>
        <v/>
      </c>
      <c r="K12" s="7">
        <f>IF($AA12="","",IF(INDEX('Per Invoice'!K$2:K$601,$AA12)="","",INDEX('Per Invoice'!K$2:K$601,$AA12)))</f>
        <v/>
      </c>
      <c r="L12">
        <f>IF($AA12="","",IF(INDEX('Per Invoice'!L$2:L$601,$AA12)="","",INDEX('Per Invoice'!L$2:L$601,$AA12)))</f>
        <v/>
      </c>
      <c r="M12">
        <f>IF($AA12="","",IF(INDEX('Per Invoice'!M$2:M$601,$AA12)="","",INDEX('Per Invoice'!M$2:M$601,$AA12)))</f>
        <v/>
      </c>
      <c r="N12">
        <f>IF($AA12="","",IF(INDEX('Per Invoice'!N$2:N$601,$AA12)="","",INDEX('Per Invoice'!N$2:N$601,$AA12)))</f>
        <v/>
      </c>
      <c r="O12" s="7">
        <f>IF($AA12="","",IF(INDEX('Per Invoice'!O$2:O$601,$AA12)="","",INDEX('Per Invoice'!O$2:O$601,$AA12)))</f>
        <v/>
      </c>
      <c r="P12" s="7">
        <f>IF($AA12="","",IF(INDEX('Per Invoice'!P$2:P$601,$AA12)="","",INDEX('Per Invoice'!P$2:P$601,$AA12)))</f>
        <v/>
      </c>
      <c r="Q12">
        <f>IF($AA12="","",IF(INDEX('Per Invoice'!Q$2:Q$601,$AA12)="","",INDEX('Per Invoice'!Q$2:Q$601,$AA12)))</f>
        <v/>
      </c>
      <c r="R12" s="7">
        <f>IF($AA12="","",IF(INDEX('Per Invoice'!R$2:R$601,$AA12)="","",INDEX('Per Invoice'!R$2:R$601,$AA12)))</f>
        <v/>
      </c>
      <c r="S12" s="7">
        <f>IF($AA12="","",IF(INDEX('Per Invoice'!S$2:S$601,$AA12)="","",INDEX('Per Invoice'!S$2:S$601,$AA12)))</f>
        <v/>
      </c>
      <c r="T12">
        <f>IF($AA12="","",IF(INDEX('Per Invoice'!T$2:T$601,$AA12)="","",INDEX('Per Invoice'!T$2:T$601,$AA12)))</f>
        <v/>
      </c>
      <c r="U12" s="7">
        <f>IF($AA12="","",IF(INDEX('Per Invoice'!U$2:U$601,$AA12)="","",INDEX('Per Invoice'!U$2:U$601,$AA12)))</f>
        <v/>
      </c>
      <c r="V12" s="7">
        <f>IF($AA12="","",IF(INDEX('Per Invoice'!V$2:V$601,$AA12)="","",INDEX('Per Invoice'!V$2:V$601,$AA12)))</f>
        <v/>
      </c>
      <c r="W12" s="7">
        <f>IF($AA12="","",IF(INDEX('Per Invoice'!W$2:W$601,$AA12)="","",INDEX('Per Invoice'!W$2:W$601,$AA12)))</f>
        <v/>
      </c>
      <c r="X12" s="7">
        <f>IF($AA12="","",IF(INDEX('Per Invoice'!X$2:X$601,$AA12)="","",INDEX('Per Invoice'!X$2:X$601,$AA12)))</f>
        <v/>
      </c>
      <c r="Y12" s="7">
        <f>IF($AA12="","",IF(INDEX('Per Invoice'!Y$2:Y$601,$AA12)="","",INDEX('Per Invoice'!Y$2:Y$601,$AA12)))</f>
        <v/>
      </c>
      <c r="Z12" s="7">
        <f>IF($AA12="","",IF(INDEX('Per Invoice'!Z$2:Z$601,$AA12)="","",INDEX('Per Invoice'!Z$2:Z$601,$AA12)))</f>
        <v/>
      </c>
      <c r="AA12" s="16">
        <f>IFERROR(MATCH(Settings!$C$29&amp;"|"&amp;ROWS($AA$2:$AA12),'Per Invoice'!$AC$2:$AC$601,0),"")</f>
        <v/>
      </c>
    </row>
    <row r="13">
      <c r="A13">
        <f>IF($AA13="","",IF(INDEX('Per Invoice'!A$2:A$601,$AA13)="","",INDEX('Per Invoice'!A$2:A$601,$AA13)))</f>
        <v/>
      </c>
      <c r="B13">
        <f>IF($AA13="","",IF(INDEX('Per Invoice'!B$2:B$601,$AA13)="","",INDEX('Per Invoice'!B$2:B$601,$AA13)))</f>
        <v/>
      </c>
      <c r="C13">
        <f>IF($AA13="","",IF(INDEX('Per Invoice'!C$2:C$601,$AA13)="","",INDEX('Per Invoice'!C$2:C$601,$AA13)))</f>
        <v/>
      </c>
      <c r="D13">
        <f>IF($AA13="","",IF(INDEX('Per Invoice'!D$2:D$601,$AA13)="","",INDEX('Per Invoice'!D$2:D$601,$AA13)))</f>
        <v/>
      </c>
      <c r="E13" s="14">
        <f>IF($AA13="","",IF(INDEX('Per Invoice'!E$2:E$601,$AA13)="","",INDEX('Per Invoice'!E$2:E$601,$AA13)))</f>
        <v/>
      </c>
      <c r="F13">
        <f>IF($AA13="","",IF(INDEX('Per Invoice'!F$2:F$601,$AA13)="","",INDEX('Per Invoice'!F$2:F$601,$AA13)))</f>
        <v/>
      </c>
      <c r="G13">
        <f>IF($AA13="","",IF(INDEX('Per Invoice'!G$2:G$601,$AA13)="","",INDEX('Per Invoice'!G$2:G$601,$AA13)))</f>
        <v/>
      </c>
      <c r="H13">
        <f>IF($AA13="","",IF(INDEX('Per Invoice'!H$2:H$601,$AA13)="","",INDEX('Per Invoice'!H$2:H$601,$AA13)))</f>
        <v/>
      </c>
      <c r="I13">
        <f>IF($AA13="","",IF(INDEX('Per Invoice'!I$2:I$601,$AA13)="","",INDEX('Per Invoice'!I$2:I$601,$AA13)))</f>
        <v/>
      </c>
      <c r="J13">
        <f>IF($AA13="","",IF(INDEX('Per Invoice'!J$2:J$601,$AA13)="","",INDEX('Per Invoice'!J$2:J$601,$AA13)))</f>
        <v/>
      </c>
      <c r="K13" s="7">
        <f>IF($AA13="","",IF(INDEX('Per Invoice'!K$2:K$601,$AA13)="","",INDEX('Per Invoice'!K$2:K$601,$AA13)))</f>
        <v/>
      </c>
      <c r="L13">
        <f>IF($AA13="","",IF(INDEX('Per Invoice'!L$2:L$601,$AA13)="","",INDEX('Per Invoice'!L$2:L$601,$AA13)))</f>
        <v/>
      </c>
      <c r="M13">
        <f>IF($AA13="","",IF(INDEX('Per Invoice'!M$2:M$601,$AA13)="","",INDEX('Per Invoice'!M$2:M$601,$AA13)))</f>
        <v/>
      </c>
      <c r="N13">
        <f>IF($AA13="","",IF(INDEX('Per Invoice'!N$2:N$601,$AA13)="","",INDEX('Per Invoice'!N$2:N$601,$AA13)))</f>
        <v/>
      </c>
      <c r="O13" s="7">
        <f>IF($AA13="","",IF(INDEX('Per Invoice'!O$2:O$601,$AA13)="","",INDEX('Per Invoice'!O$2:O$601,$AA13)))</f>
        <v/>
      </c>
      <c r="P13" s="7">
        <f>IF($AA13="","",IF(INDEX('Per Invoice'!P$2:P$601,$AA13)="","",INDEX('Per Invoice'!P$2:P$601,$AA13)))</f>
        <v/>
      </c>
      <c r="Q13">
        <f>IF($AA13="","",IF(INDEX('Per Invoice'!Q$2:Q$601,$AA13)="","",INDEX('Per Invoice'!Q$2:Q$601,$AA13)))</f>
        <v/>
      </c>
      <c r="R13" s="7">
        <f>IF($AA13="","",IF(INDEX('Per Invoice'!R$2:R$601,$AA13)="","",INDEX('Per Invoice'!R$2:R$601,$AA13)))</f>
        <v/>
      </c>
      <c r="S13" s="7">
        <f>IF($AA13="","",IF(INDEX('Per Invoice'!S$2:S$601,$AA13)="","",INDEX('Per Invoice'!S$2:S$601,$AA13)))</f>
        <v/>
      </c>
      <c r="T13">
        <f>IF($AA13="","",IF(INDEX('Per Invoice'!T$2:T$601,$AA13)="","",INDEX('Per Invoice'!T$2:T$601,$AA13)))</f>
        <v/>
      </c>
      <c r="U13" s="7">
        <f>IF($AA13="","",IF(INDEX('Per Invoice'!U$2:U$601,$AA13)="","",INDEX('Per Invoice'!U$2:U$601,$AA13)))</f>
        <v/>
      </c>
      <c r="V13" s="7">
        <f>IF($AA13="","",IF(INDEX('Per Invoice'!V$2:V$601,$AA13)="","",INDEX('Per Invoice'!V$2:V$601,$AA13)))</f>
        <v/>
      </c>
      <c r="W13" s="7">
        <f>IF($AA13="","",IF(INDEX('Per Invoice'!W$2:W$601,$AA13)="","",INDEX('Per Invoice'!W$2:W$601,$AA13)))</f>
        <v/>
      </c>
      <c r="X13" s="7">
        <f>IF($AA13="","",IF(INDEX('Per Invoice'!X$2:X$601,$AA13)="","",INDEX('Per Invoice'!X$2:X$601,$AA13)))</f>
        <v/>
      </c>
      <c r="Y13" s="7">
        <f>IF($AA13="","",IF(INDEX('Per Invoice'!Y$2:Y$601,$AA13)="","",INDEX('Per Invoice'!Y$2:Y$601,$AA13)))</f>
        <v/>
      </c>
      <c r="Z13" s="7">
        <f>IF($AA13="","",IF(INDEX('Per Invoice'!Z$2:Z$601,$AA13)="","",INDEX('Per Invoice'!Z$2:Z$601,$AA13)))</f>
        <v/>
      </c>
      <c r="AA13" s="16">
        <f>IFERROR(MATCH(Settings!$C$29&amp;"|"&amp;ROWS($AA$2:$AA13),'Per Invoice'!$AC$2:$AC$601,0),"")</f>
        <v/>
      </c>
    </row>
    <row r="14">
      <c r="A14">
        <f>IF($AA14="","",IF(INDEX('Per Invoice'!A$2:A$601,$AA14)="","",INDEX('Per Invoice'!A$2:A$601,$AA14)))</f>
        <v/>
      </c>
      <c r="B14">
        <f>IF($AA14="","",IF(INDEX('Per Invoice'!B$2:B$601,$AA14)="","",INDEX('Per Invoice'!B$2:B$601,$AA14)))</f>
        <v/>
      </c>
      <c r="C14">
        <f>IF($AA14="","",IF(INDEX('Per Invoice'!C$2:C$601,$AA14)="","",INDEX('Per Invoice'!C$2:C$601,$AA14)))</f>
        <v/>
      </c>
      <c r="D14">
        <f>IF($AA14="","",IF(INDEX('Per Invoice'!D$2:D$601,$AA14)="","",INDEX('Per Invoice'!D$2:D$601,$AA14)))</f>
        <v/>
      </c>
      <c r="E14" s="14">
        <f>IF($AA14="","",IF(INDEX('Per Invoice'!E$2:E$601,$AA14)="","",INDEX('Per Invoice'!E$2:E$601,$AA14)))</f>
        <v/>
      </c>
      <c r="F14">
        <f>IF($AA14="","",IF(INDEX('Per Invoice'!F$2:F$601,$AA14)="","",INDEX('Per Invoice'!F$2:F$601,$AA14)))</f>
        <v/>
      </c>
      <c r="G14">
        <f>IF($AA14="","",IF(INDEX('Per Invoice'!G$2:G$601,$AA14)="","",INDEX('Per Invoice'!G$2:G$601,$AA14)))</f>
        <v/>
      </c>
      <c r="H14">
        <f>IF($AA14="","",IF(INDEX('Per Invoice'!H$2:H$601,$AA14)="","",INDEX('Per Invoice'!H$2:H$601,$AA14)))</f>
        <v/>
      </c>
      <c r="I14">
        <f>IF($AA14="","",IF(INDEX('Per Invoice'!I$2:I$601,$AA14)="","",INDEX('Per Invoice'!I$2:I$601,$AA14)))</f>
        <v/>
      </c>
      <c r="J14">
        <f>IF($AA14="","",IF(INDEX('Per Invoice'!J$2:J$601,$AA14)="","",INDEX('Per Invoice'!J$2:J$601,$AA14)))</f>
        <v/>
      </c>
      <c r="K14" s="7">
        <f>IF($AA14="","",IF(INDEX('Per Invoice'!K$2:K$601,$AA14)="","",INDEX('Per Invoice'!K$2:K$601,$AA14)))</f>
        <v/>
      </c>
      <c r="L14">
        <f>IF($AA14="","",IF(INDEX('Per Invoice'!L$2:L$601,$AA14)="","",INDEX('Per Invoice'!L$2:L$601,$AA14)))</f>
        <v/>
      </c>
      <c r="M14">
        <f>IF($AA14="","",IF(INDEX('Per Invoice'!M$2:M$601,$AA14)="","",INDEX('Per Invoice'!M$2:M$601,$AA14)))</f>
        <v/>
      </c>
      <c r="N14">
        <f>IF($AA14="","",IF(INDEX('Per Invoice'!N$2:N$601,$AA14)="","",INDEX('Per Invoice'!N$2:N$601,$AA14)))</f>
        <v/>
      </c>
      <c r="O14" s="7">
        <f>IF($AA14="","",IF(INDEX('Per Invoice'!O$2:O$601,$AA14)="","",INDEX('Per Invoice'!O$2:O$601,$AA14)))</f>
        <v/>
      </c>
      <c r="P14" s="7">
        <f>IF($AA14="","",IF(INDEX('Per Invoice'!P$2:P$601,$AA14)="","",INDEX('Per Invoice'!P$2:P$601,$AA14)))</f>
        <v/>
      </c>
      <c r="Q14">
        <f>IF($AA14="","",IF(INDEX('Per Invoice'!Q$2:Q$601,$AA14)="","",INDEX('Per Invoice'!Q$2:Q$601,$AA14)))</f>
        <v/>
      </c>
      <c r="R14" s="7">
        <f>IF($AA14="","",IF(INDEX('Per Invoice'!R$2:R$601,$AA14)="","",INDEX('Per Invoice'!R$2:R$601,$AA14)))</f>
        <v/>
      </c>
      <c r="S14" s="7">
        <f>IF($AA14="","",IF(INDEX('Per Invoice'!S$2:S$601,$AA14)="","",INDEX('Per Invoice'!S$2:S$601,$AA14)))</f>
        <v/>
      </c>
      <c r="T14">
        <f>IF($AA14="","",IF(INDEX('Per Invoice'!T$2:T$601,$AA14)="","",INDEX('Per Invoice'!T$2:T$601,$AA14)))</f>
        <v/>
      </c>
      <c r="U14" s="7">
        <f>IF($AA14="","",IF(INDEX('Per Invoice'!U$2:U$601,$AA14)="","",INDEX('Per Invoice'!U$2:U$601,$AA14)))</f>
        <v/>
      </c>
      <c r="V14" s="7">
        <f>IF($AA14="","",IF(INDEX('Per Invoice'!V$2:V$601,$AA14)="","",INDEX('Per Invoice'!V$2:V$601,$AA14)))</f>
        <v/>
      </c>
      <c r="W14" s="7">
        <f>IF($AA14="","",IF(INDEX('Per Invoice'!W$2:W$601,$AA14)="","",INDEX('Per Invoice'!W$2:W$601,$AA14)))</f>
        <v/>
      </c>
      <c r="X14" s="7">
        <f>IF($AA14="","",IF(INDEX('Per Invoice'!X$2:X$601,$AA14)="","",INDEX('Per Invoice'!X$2:X$601,$AA14)))</f>
        <v/>
      </c>
      <c r="Y14" s="7">
        <f>IF($AA14="","",IF(INDEX('Per Invoice'!Y$2:Y$601,$AA14)="","",INDEX('Per Invoice'!Y$2:Y$601,$AA14)))</f>
        <v/>
      </c>
      <c r="Z14" s="7">
        <f>IF($AA14="","",IF(INDEX('Per Invoice'!Z$2:Z$601,$AA14)="","",INDEX('Per Invoice'!Z$2:Z$601,$AA14)))</f>
        <v/>
      </c>
      <c r="AA14" s="16">
        <f>IFERROR(MATCH(Settings!$C$29&amp;"|"&amp;ROWS($AA$2:$AA14),'Per Invoice'!$AC$2:$AC$601,0),"")</f>
        <v/>
      </c>
    </row>
    <row r="15">
      <c r="A15">
        <f>IF($AA15="","",IF(INDEX('Per Invoice'!A$2:A$601,$AA15)="","",INDEX('Per Invoice'!A$2:A$601,$AA15)))</f>
        <v/>
      </c>
      <c r="B15">
        <f>IF($AA15="","",IF(INDEX('Per Invoice'!B$2:B$601,$AA15)="","",INDEX('Per Invoice'!B$2:B$601,$AA15)))</f>
        <v/>
      </c>
      <c r="C15">
        <f>IF($AA15="","",IF(INDEX('Per Invoice'!C$2:C$601,$AA15)="","",INDEX('Per Invoice'!C$2:C$601,$AA15)))</f>
        <v/>
      </c>
      <c r="D15">
        <f>IF($AA15="","",IF(INDEX('Per Invoice'!D$2:D$601,$AA15)="","",INDEX('Per Invoice'!D$2:D$601,$AA15)))</f>
        <v/>
      </c>
      <c r="E15" s="14">
        <f>IF($AA15="","",IF(INDEX('Per Invoice'!E$2:E$601,$AA15)="","",INDEX('Per Invoice'!E$2:E$601,$AA15)))</f>
        <v/>
      </c>
      <c r="F15">
        <f>IF($AA15="","",IF(INDEX('Per Invoice'!F$2:F$601,$AA15)="","",INDEX('Per Invoice'!F$2:F$601,$AA15)))</f>
        <v/>
      </c>
      <c r="G15">
        <f>IF($AA15="","",IF(INDEX('Per Invoice'!G$2:G$601,$AA15)="","",INDEX('Per Invoice'!G$2:G$601,$AA15)))</f>
        <v/>
      </c>
      <c r="H15">
        <f>IF($AA15="","",IF(INDEX('Per Invoice'!H$2:H$601,$AA15)="","",INDEX('Per Invoice'!H$2:H$601,$AA15)))</f>
        <v/>
      </c>
      <c r="I15">
        <f>IF($AA15="","",IF(INDEX('Per Invoice'!I$2:I$601,$AA15)="","",INDEX('Per Invoice'!I$2:I$601,$AA15)))</f>
        <v/>
      </c>
      <c r="J15">
        <f>IF($AA15="","",IF(INDEX('Per Invoice'!J$2:J$601,$AA15)="","",INDEX('Per Invoice'!J$2:J$601,$AA15)))</f>
        <v/>
      </c>
      <c r="K15" s="7">
        <f>IF($AA15="","",IF(INDEX('Per Invoice'!K$2:K$601,$AA15)="","",INDEX('Per Invoice'!K$2:K$601,$AA15)))</f>
        <v/>
      </c>
      <c r="L15">
        <f>IF($AA15="","",IF(INDEX('Per Invoice'!L$2:L$601,$AA15)="","",INDEX('Per Invoice'!L$2:L$601,$AA15)))</f>
        <v/>
      </c>
      <c r="M15">
        <f>IF($AA15="","",IF(INDEX('Per Invoice'!M$2:M$601,$AA15)="","",INDEX('Per Invoice'!M$2:M$601,$AA15)))</f>
        <v/>
      </c>
      <c r="N15">
        <f>IF($AA15="","",IF(INDEX('Per Invoice'!N$2:N$601,$AA15)="","",INDEX('Per Invoice'!N$2:N$601,$AA15)))</f>
        <v/>
      </c>
      <c r="O15" s="7">
        <f>IF($AA15="","",IF(INDEX('Per Invoice'!O$2:O$601,$AA15)="","",INDEX('Per Invoice'!O$2:O$601,$AA15)))</f>
        <v/>
      </c>
      <c r="P15" s="7">
        <f>IF($AA15="","",IF(INDEX('Per Invoice'!P$2:P$601,$AA15)="","",INDEX('Per Invoice'!P$2:P$601,$AA15)))</f>
        <v/>
      </c>
      <c r="Q15">
        <f>IF($AA15="","",IF(INDEX('Per Invoice'!Q$2:Q$601,$AA15)="","",INDEX('Per Invoice'!Q$2:Q$601,$AA15)))</f>
        <v/>
      </c>
      <c r="R15" s="7">
        <f>IF($AA15="","",IF(INDEX('Per Invoice'!R$2:R$601,$AA15)="","",INDEX('Per Invoice'!R$2:R$601,$AA15)))</f>
        <v/>
      </c>
      <c r="S15" s="7">
        <f>IF($AA15="","",IF(INDEX('Per Invoice'!S$2:S$601,$AA15)="","",INDEX('Per Invoice'!S$2:S$601,$AA15)))</f>
        <v/>
      </c>
      <c r="T15">
        <f>IF($AA15="","",IF(INDEX('Per Invoice'!T$2:T$601,$AA15)="","",INDEX('Per Invoice'!T$2:T$601,$AA15)))</f>
        <v/>
      </c>
      <c r="U15" s="7">
        <f>IF($AA15="","",IF(INDEX('Per Invoice'!U$2:U$601,$AA15)="","",INDEX('Per Invoice'!U$2:U$601,$AA15)))</f>
        <v/>
      </c>
      <c r="V15" s="7">
        <f>IF($AA15="","",IF(INDEX('Per Invoice'!V$2:V$601,$AA15)="","",INDEX('Per Invoice'!V$2:V$601,$AA15)))</f>
        <v/>
      </c>
      <c r="W15" s="7">
        <f>IF($AA15="","",IF(INDEX('Per Invoice'!W$2:W$601,$AA15)="","",INDEX('Per Invoice'!W$2:W$601,$AA15)))</f>
        <v/>
      </c>
      <c r="X15" s="7">
        <f>IF($AA15="","",IF(INDEX('Per Invoice'!X$2:X$601,$AA15)="","",INDEX('Per Invoice'!X$2:X$601,$AA15)))</f>
        <v/>
      </c>
      <c r="Y15" s="7">
        <f>IF($AA15="","",IF(INDEX('Per Invoice'!Y$2:Y$601,$AA15)="","",INDEX('Per Invoice'!Y$2:Y$601,$AA15)))</f>
        <v/>
      </c>
      <c r="Z15" s="7">
        <f>IF($AA15="","",IF(INDEX('Per Invoice'!Z$2:Z$601,$AA15)="","",INDEX('Per Invoice'!Z$2:Z$601,$AA15)))</f>
        <v/>
      </c>
      <c r="AA15" s="16">
        <f>IFERROR(MATCH(Settings!$C$29&amp;"|"&amp;ROWS($AA$2:$AA15),'Per Invoice'!$AC$2:$AC$601,0),"")</f>
        <v/>
      </c>
    </row>
    <row r="16">
      <c r="A16">
        <f>IF($AA16="","",IF(INDEX('Per Invoice'!A$2:A$601,$AA16)="","",INDEX('Per Invoice'!A$2:A$601,$AA16)))</f>
        <v/>
      </c>
      <c r="B16">
        <f>IF($AA16="","",IF(INDEX('Per Invoice'!B$2:B$601,$AA16)="","",INDEX('Per Invoice'!B$2:B$601,$AA16)))</f>
        <v/>
      </c>
      <c r="C16">
        <f>IF($AA16="","",IF(INDEX('Per Invoice'!C$2:C$601,$AA16)="","",INDEX('Per Invoice'!C$2:C$601,$AA16)))</f>
        <v/>
      </c>
      <c r="D16">
        <f>IF($AA16="","",IF(INDEX('Per Invoice'!D$2:D$601,$AA16)="","",INDEX('Per Invoice'!D$2:D$601,$AA16)))</f>
        <v/>
      </c>
      <c r="E16" s="14">
        <f>IF($AA16="","",IF(INDEX('Per Invoice'!E$2:E$601,$AA16)="","",INDEX('Per Invoice'!E$2:E$601,$AA16)))</f>
        <v/>
      </c>
      <c r="F16">
        <f>IF($AA16="","",IF(INDEX('Per Invoice'!F$2:F$601,$AA16)="","",INDEX('Per Invoice'!F$2:F$601,$AA16)))</f>
        <v/>
      </c>
      <c r="G16">
        <f>IF($AA16="","",IF(INDEX('Per Invoice'!G$2:G$601,$AA16)="","",INDEX('Per Invoice'!G$2:G$601,$AA16)))</f>
        <v/>
      </c>
      <c r="H16">
        <f>IF($AA16="","",IF(INDEX('Per Invoice'!H$2:H$601,$AA16)="","",INDEX('Per Invoice'!H$2:H$601,$AA16)))</f>
        <v/>
      </c>
      <c r="I16">
        <f>IF($AA16="","",IF(INDEX('Per Invoice'!I$2:I$601,$AA16)="","",INDEX('Per Invoice'!I$2:I$601,$AA16)))</f>
        <v/>
      </c>
      <c r="J16">
        <f>IF($AA16="","",IF(INDEX('Per Invoice'!J$2:J$601,$AA16)="","",INDEX('Per Invoice'!J$2:J$601,$AA16)))</f>
        <v/>
      </c>
      <c r="K16" s="7">
        <f>IF($AA16="","",IF(INDEX('Per Invoice'!K$2:K$601,$AA16)="","",INDEX('Per Invoice'!K$2:K$601,$AA16)))</f>
        <v/>
      </c>
      <c r="L16">
        <f>IF($AA16="","",IF(INDEX('Per Invoice'!L$2:L$601,$AA16)="","",INDEX('Per Invoice'!L$2:L$601,$AA16)))</f>
        <v/>
      </c>
      <c r="M16">
        <f>IF($AA16="","",IF(INDEX('Per Invoice'!M$2:M$601,$AA16)="","",INDEX('Per Invoice'!M$2:M$601,$AA16)))</f>
        <v/>
      </c>
      <c r="N16">
        <f>IF($AA16="","",IF(INDEX('Per Invoice'!N$2:N$601,$AA16)="","",INDEX('Per Invoice'!N$2:N$601,$AA16)))</f>
        <v/>
      </c>
      <c r="O16" s="7">
        <f>IF($AA16="","",IF(INDEX('Per Invoice'!O$2:O$601,$AA16)="","",INDEX('Per Invoice'!O$2:O$601,$AA16)))</f>
        <v/>
      </c>
      <c r="P16" s="7">
        <f>IF($AA16="","",IF(INDEX('Per Invoice'!P$2:P$601,$AA16)="","",INDEX('Per Invoice'!P$2:P$601,$AA16)))</f>
        <v/>
      </c>
      <c r="Q16">
        <f>IF($AA16="","",IF(INDEX('Per Invoice'!Q$2:Q$601,$AA16)="","",INDEX('Per Invoice'!Q$2:Q$601,$AA16)))</f>
        <v/>
      </c>
      <c r="R16" s="7">
        <f>IF($AA16="","",IF(INDEX('Per Invoice'!R$2:R$601,$AA16)="","",INDEX('Per Invoice'!R$2:R$601,$AA16)))</f>
        <v/>
      </c>
      <c r="S16" s="7">
        <f>IF($AA16="","",IF(INDEX('Per Invoice'!S$2:S$601,$AA16)="","",INDEX('Per Invoice'!S$2:S$601,$AA16)))</f>
        <v/>
      </c>
      <c r="T16">
        <f>IF($AA16="","",IF(INDEX('Per Invoice'!T$2:T$601,$AA16)="","",INDEX('Per Invoice'!T$2:T$601,$AA16)))</f>
        <v/>
      </c>
      <c r="U16" s="7">
        <f>IF($AA16="","",IF(INDEX('Per Invoice'!U$2:U$601,$AA16)="","",INDEX('Per Invoice'!U$2:U$601,$AA16)))</f>
        <v/>
      </c>
      <c r="V16" s="7">
        <f>IF($AA16="","",IF(INDEX('Per Invoice'!V$2:V$601,$AA16)="","",INDEX('Per Invoice'!V$2:V$601,$AA16)))</f>
        <v/>
      </c>
      <c r="W16" s="7">
        <f>IF($AA16="","",IF(INDEX('Per Invoice'!W$2:W$601,$AA16)="","",INDEX('Per Invoice'!W$2:W$601,$AA16)))</f>
        <v/>
      </c>
      <c r="X16" s="7">
        <f>IF($AA16="","",IF(INDEX('Per Invoice'!X$2:X$601,$AA16)="","",INDEX('Per Invoice'!X$2:X$601,$AA16)))</f>
        <v/>
      </c>
      <c r="Y16" s="7">
        <f>IF($AA16="","",IF(INDEX('Per Invoice'!Y$2:Y$601,$AA16)="","",INDEX('Per Invoice'!Y$2:Y$601,$AA16)))</f>
        <v/>
      </c>
      <c r="Z16" s="7">
        <f>IF($AA16="","",IF(INDEX('Per Invoice'!Z$2:Z$601,$AA16)="","",INDEX('Per Invoice'!Z$2:Z$601,$AA16)))</f>
        <v/>
      </c>
      <c r="AA16" s="16">
        <f>IFERROR(MATCH(Settings!$C$29&amp;"|"&amp;ROWS($AA$2:$AA16),'Per Invoice'!$AC$2:$AC$601,0),"")</f>
        <v/>
      </c>
    </row>
    <row r="17">
      <c r="A17">
        <f>IF($AA17="","",IF(INDEX('Per Invoice'!A$2:A$601,$AA17)="","",INDEX('Per Invoice'!A$2:A$601,$AA17)))</f>
        <v/>
      </c>
      <c r="B17">
        <f>IF($AA17="","",IF(INDEX('Per Invoice'!B$2:B$601,$AA17)="","",INDEX('Per Invoice'!B$2:B$601,$AA17)))</f>
        <v/>
      </c>
      <c r="C17">
        <f>IF($AA17="","",IF(INDEX('Per Invoice'!C$2:C$601,$AA17)="","",INDEX('Per Invoice'!C$2:C$601,$AA17)))</f>
        <v/>
      </c>
      <c r="D17">
        <f>IF($AA17="","",IF(INDEX('Per Invoice'!D$2:D$601,$AA17)="","",INDEX('Per Invoice'!D$2:D$601,$AA17)))</f>
        <v/>
      </c>
      <c r="E17" s="14">
        <f>IF($AA17="","",IF(INDEX('Per Invoice'!E$2:E$601,$AA17)="","",INDEX('Per Invoice'!E$2:E$601,$AA17)))</f>
        <v/>
      </c>
      <c r="F17">
        <f>IF($AA17="","",IF(INDEX('Per Invoice'!F$2:F$601,$AA17)="","",INDEX('Per Invoice'!F$2:F$601,$AA17)))</f>
        <v/>
      </c>
      <c r="G17">
        <f>IF($AA17="","",IF(INDEX('Per Invoice'!G$2:G$601,$AA17)="","",INDEX('Per Invoice'!G$2:G$601,$AA17)))</f>
        <v/>
      </c>
      <c r="H17">
        <f>IF($AA17="","",IF(INDEX('Per Invoice'!H$2:H$601,$AA17)="","",INDEX('Per Invoice'!H$2:H$601,$AA17)))</f>
        <v/>
      </c>
      <c r="I17">
        <f>IF($AA17="","",IF(INDEX('Per Invoice'!I$2:I$601,$AA17)="","",INDEX('Per Invoice'!I$2:I$601,$AA17)))</f>
        <v/>
      </c>
      <c r="J17">
        <f>IF($AA17="","",IF(INDEX('Per Invoice'!J$2:J$601,$AA17)="","",INDEX('Per Invoice'!J$2:J$601,$AA17)))</f>
        <v/>
      </c>
      <c r="K17" s="7">
        <f>IF($AA17="","",IF(INDEX('Per Invoice'!K$2:K$601,$AA17)="","",INDEX('Per Invoice'!K$2:K$601,$AA17)))</f>
        <v/>
      </c>
      <c r="L17">
        <f>IF($AA17="","",IF(INDEX('Per Invoice'!L$2:L$601,$AA17)="","",INDEX('Per Invoice'!L$2:L$601,$AA17)))</f>
        <v/>
      </c>
      <c r="M17">
        <f>IF($AA17="","",IF(INDEX('Per Invoice'!M$2:M$601,$AA17)="","",INDEX('Per Invoice'!M$2:M$601,$AA17)))</f>
        <v/>
      </c>
      <c r="N17">
        <f>IF($AA17="","",IF(INDEX('Per Invoice'!N$2:N$601,$AA17)="","",INDEX('Per Invoice'!N$2:N$601,$AA17)))</f>
        <v/>
      </c>
      <c r="O17" s="7">
        <f>IF($AA17="","",IF(INDEX('Per Invoice'!O$2:O$601,$AA17)="","",INDEX('Per Invoice'!O$2:O$601,$AA17)))</f>
        <v/>
      </c>
      <c r="P17" s="7">
        <f>IF($AA17="","",IF(INDEX('Per Invoice'!P$2:P$601,$AA17)="","",INDEX('Per Invoice'!P$2:P$601,$AA17)))</f>
        <v/>
      </c>
      <c r="Q17">
        <f>IF($AA17="","",IF(INDEX('Per Invoice'!Q$2:Q$601,$AA17)="","",INDEX('Per Invoice'!Q$2:Q$601,$AA17)))</f>
        <v/>
      </c>
      <c r="R17" s="7">
        <f>IF($AA17="","",IF(INDEX('Per Invoice'!R$2:R$601,$AA17)="","",INDEX('Per Invoice'!R$2:R$601,$AA17)))</f>
        <v/>
      </c>
      <c r="S17" s="7">
        <f>IF($AA17="","",IF(INDEX('Per Invoice'!S$2:S$601,$AA17)="","",INDEX('Per Invoice'!S$2:S$601,$AA17)))</f>
        <v/>
      </c>
      <c r="T17">
        <f>IF($AA17="","",IF(INDEX('Per Invoice'!T$2:T$601,$AA17)="","",INDEX('Per Invoice'!T$2:T$601,$AA17)))</f>
        <v/>
      </c>
      <c r="U17" s="7">
        <f>IF($AA17="","",IF(INDEX('Per Invoice'!U$2:U$601,$AA17)="","",INDEX('Per Invoice'!U$2:U$601,$AA17)))</f>
        <v/>
      </c>
      <c r="V17" s="7">
        <f>IF($AA17="","",IF(INDEX('Per Invoice'!V$2:V$601,$AA17)="","",INDEX('Per Invoice'!V$2:V$601,$AA17)))</f>
        <v/>
      </c>
      <c r="W17" s="7">
        <f>IF($AA17="","",IF(INDEX('Per Invoice'!W$2:W$601,$AA17)="","",INDEX('Per Invoice'!W$2:W$601,$AA17)))</f>
        <v/>
      </c>
      <c r="X17" s="7">
        <f>IF($AA17="","",IF(INDEX('Per Invoice'!X$2:X$601,$AA17)="","",INDEX('Per Invoice'!X$2:X$601,$AA17)))</f>
        <v/>
      </c>
      <c r="Y17" s="7">
        <f>IF($AA17="","",IF(INDEX('Per Invoice'!Y$2:Y$601,$AA17)="","",INDEX('Per Invoice'!Y$2:Y$601,$AA17)))</f>
        <v/>
      </c>
      <c r="Z17" s="7">
        <f>IF($AA17="","",IF(INDEX('Per Invoice'!Z$2:Z$601,$AA17)="","",INDEX('Per Invoice'!Z$2:Z$601,$AA17)))</f>
        <v/>
      </c>
      <c r="AA17" s="16">
        <f>IFERROR(MATCH(Settings!$C$29&amp;"|"&amp;ROWS($AA$2:$AA17),'Per Invoice'!$AC$2:$AC$601,0),"")</f>
        <v/>
      </c>
    </row>
    <row r="18">
      <c r="A18">
        <f>IF($AA18="","",IF(INDEX('Per Invoice'!A$2:A$601,$AA18)="","",INDEX('Per Invoice'!A$2:A$601,$AA18)))</f>
        <v/>
      </c>
      <c r="B18">
        <f>IF($AA18="","",IF(INDEX('Per Invoice'!B$2:B$601,$AA18)="","",INDEX('Per Invoice'!B$2:B$601,$AA18)))</f>
        <v/>
      </c>
      <c r="C18">
        <f>IF($AA18="","",IF(INDEX('Per Invoice'!C$2:C$601,$AA18)="","",INDEX('Per Invoice'!C$2:C$601,$AA18)))</f>
        <v/>
      </c>
      <c r="D18">
        <f>IF($AA18="","",IF(INDEX('Per Invoice'!D$2:D$601,$AA18)="","",INDEX('Per Invoice'!D$2:D$601,$AA18)))</f>
        <v/>
      </c>
      <c r="E18" s="14">
        <f>IF($AA18="","",IF(INDEX('Per Invoice'!E$2:E$601,$AA18)="","",INDEX('Per Invoice'!E$2:E$601,$AA18)))</f>
        <v/>
      </c>
      <c r="F18">
        <f>IF($AA18="","",IF(INDEX('Per Invoice'!F$2:F$601,$AA18)="","",INDEX('Per Invoice'!F$2:F$601,$AA18)))</f>
        <v/>
      </c>
      <c r="G18">
        <f>IF($AA18="","",IF(INDEX('Per Invoice'!G$2:G$601,$AA18)="","",INDEX('Per Invoice'!G$2:G$601,$AA18)))</f>
        <v/>
      </c>
      <c r="H18">
        <f>IF($AA18="","",IF(INDEX('Per Invoice'!H$2:H$601,$AA18)="","",INDEX('Per Invoice'!H$2:H$601,$AA18)))</f>
        <v/>
      </c>
      <c r="I18">
        <f>IF($AA18="","",IF(INDEX('Per Invoice'!I$2:I$601,$AA18)="","",INDEX('Per Invoice'!I$2:I$601,$AA18)))</f>
        <v/>
      </c>
      <c r="J18">
        <f>IF($AA18="","",IF(INDEX('Per Invoice'!J$2:J$601,$AA18)="","",INDEX('Per Invoice'!J$2:J$601,$AA18)))</f>
        <v/>
      </c>
      <c r="K18" s="7">
        <f>IF($AA18="","",IF(INDEX('Per Invoice'!K$2:K$601,$AA18)="","",INDEX('Per Invoice'!K$2:K$601,$AA18)))</f>
        <v/>
      </c>
      <c r="L18">
        <f>IF($AA18="","",IF(INDEX('Per Invoice'!L$2:L$601,$AA18)="","",INDEX('Per Invoice'!L$2:L$601,$AA18)))</f>
        <v/>
      </c>
      <c r="M18">
        <f>IF($AA18="","",IF(INDEX('Per Invoice'!M$2:M$601,$AA18)="","",INDEX('Per Invoice'!M$2:M$601,$AA18)))</f>
        <v/>
      </c>
      <c r="N18">
        <f>IF($AA18="","",IF(INDEX('Per Invoice'!N$2:N$601,$AA18)="","",INDEX('Per Invoice'!N$2:N$601,$AA18)))</f>
        <v/>
      </c>
      <c r="O18" s="7">
        <f>IF($AA18="","",IF(INDEX('Per Invoice'!O$2:O$601,$AA18)="","",INDEX('Per Invoice'!O$2:O$601,$AA18)))</f>
        <v/>
      </c>
      <c r="P18" s="7">
        <f>IF($AA18="","",IF(INDEX('Per Invoice'!P$2:P$601,$AA18)="","",INDEX('Per Invoice'!P$2:P$601,$AA18)))</f>
        <v/>
      </c>
      <c r="Q18">
        <f>IF($AA18="","",IF(INDEX('Per Invoice'!Q$2:Q$601,$AA18)="","",INDEX('Per Invoice'!Q$2:Q$601,$AA18)))</f>
        <v/>
      </c>
      <c r="R18" s="7">
        <f>IF($AA18="","",IF(INDEX('Per Invoice'!R$2:R$601,$AA18)="","",INDEX('Per Invoice'!R$2:R$601,$AA18)))</f>
        <v/>
      </c>
      <c r="S18" s="7">
        <f>IF($AA18="","",IF(INDEX('Per Invoice'!S$2:S$601,$AA18)="","",INDEX('Per Invoice'!S$2:S$601,$AA18)))</f>
        <v/>
      </c>
      <c r="T18">
        <f>IF($AA18="","",IF(INDEX('Per Invoice'!T$2:T$601,$AA18)="","",INDEX('Per Invoice'!T$2:T$601,$AA18)))</f>
        <v/>
      </c>
      <c r="U18" s="7">
        <f>IF($AA18="","",IF(INDEX('Per Invoice'!U$2:U$601,$AA18)="","",INDEX('Per Invoice'!U$2:U$601,$AA18)))</f>
        <v/>
      </c>
      <c r="V18" s="7">
        <f>IF($AA18="","",IF(INDEX('Per Invoice'!V$2:V$601,$AA18)="","",INDEX('Per Invoice'!V$2:V$601,$AA18)))</f>
        <v/>
      </c>
      <c r="W18" s="7">
        <f>IF($AA18="","",IF(INDEX('Per Invoice'!W$2:W$601,$AA18)="","",INDEX('Per Invoice'!W$2:W$601,$AA18)))</f>
        <v/>
      </c>
      <c r="X18" s="7">
        <f>IF($AA18="","",IF(INDEX('Per Invoice'!X$2:X$601,$AA18)="","",INDEX('Per Invoice'!X$2:X$601,$AA18)))</f>
        <v/>
      </c>
      <c r="Y18" s="7">
        <f>IF($AA18="","",IF(INDEX('Per Invoice'!Y$2:Y$601,$AA18)="","",INDEX('Per Invoice'!Y$2:Y$601,$AA18)))</f>
        <v/>
      </c>
      <c r="Z18" s="7">
        <f>IF($AA18="","",IF(INDEX('Per Invoice'!Z$2:Z$601,$AA18)="","",INDEX('Per Invoice'!Z$2:Z$601,$AA18)))</f>
        <v/>
      </c>
      <c r="AA18" s="16">
        <f>IFERROR(MATCH(Settings!$C$29&amp;"|"&amp;ROWS($AA$2:$AA18),'Per Invoice'!$AC$2:$AC$601,0),"")</f>
        <v/>
      </c>
    </row>
    <row r="19">
      <c r="A19">
        <f>IF($AA19="","",IF(INDEX('Per Invoice'!A$2:A$601,$AA19)="","",INDEX('Per Invoice'!A$2:A$601,$AA19)))</f>
        <v/>
      </c>
      <c r="B19">
        <f>IF($AA19="","",IF(INDEX('Per Invoice'!B$2:B$601,$AA19)="","",INDEX('Per Invoice'!B$2:B$601,$AA19)))</f>
        <v/>
      </c>
      <c r="C19">
        <f>IF($AA19="","",IF(INDEX('Per Invoice'!C$2:C$601,$AA19)="","",INDEX('Per Invoice'!C$2:C$601,$AA19)))</f>
        <v/>
      </c>
      <c r="D19">
        <f>IF($AA19="","",IF(INDEX('Per Invoice'!D$2:D$601,$AA19)="","",INDEX('Per Invoice'!D$2:D$601,$AA19)))</f>
        <v/>
      </c>
      <c r="E19" s="14">
        <f>IF($AA19="","",IF(INDEX('Per Invoice'!E$2:E$601,$AA19)="","",INDEX('Per Invoice'!E$2:E$601,$AA19)))</f>
        <v/>
      </c>
      <c r="F19">
        <f>IF($AA19="","",IF(INDEX('Per Invoice'!F$2:F$601,$AA19)="","",INDEX('Per Invoice'!F$2:F$601,$AA19)))</f>
        <v/>
      </c>
      <c r="G19">
        <f>IF($AA19="","",IF(INDEX('Per Invoice'!G$2:G$601,$AA19)="","",INDEX('Per Invoice'!G$2:G$601,$AA19)))</f>
        <v/>
      </c>
      <c r="H19">
        <f>IF($AA19="","",IF(INDEX('Per Invoice'!H$2:H$601,$AA19)="","",INDEX('Per Invoice'!H$2:H$601,$AA19)))</f>
        <v/>
      </c>
      <c r="I19">
        <f>IF($AA19="","",IF(INDEX('Per Invoice'!I$2:I$601,$AA19)="","",INDEX('Per Invoice'!I$2:I$601,$AA19)))</f>
        <v/>
      </c>
      <c r="J19">
        <f>IF($AA19="","",IF(INDEX('Per Invoice'!J$2:J$601,$AA19)="","",INDEX('Per Invoice'!J$2:J$601,$AA19)))</f>
        <v/>
      </c>
      <c r="K19" s="7">
        <f>IF($AA19="","",IF(INDEX('Per Invoice'!K$2:K$601,$AA19)="","",INDEX('Per Invoice'!K$2:K$601,$AA19)))</f>
        <v/>
      </c>
      <c r="L19">
        <f>IF($AA19="","",IF(INDEX('Per Invoice'!L$2:L$601,$AA19)="","",INDEX('Per Invoice'!L$2:L$601,$AA19)))</f>
        <v/>
      </c>
      <c r="M19">
        <f>IF($AA19="","",IF(INDEX('Per Invoice'!M$2:M$601,$AA19)="","",INDEX('Per Invoice'!M$2:M$601,$AA19)))</f>
        <v/>
      </c>
      <c r="N19">
        <f>IF($AA19="","",IF(INDEX('Per Invoice'!N$2:N$601,$AA19)="","",INDEX('Per Invoice'!N$2:N$601,$AA19)))</f>
        <v/>
      </c>
      <c r="O19" s="7">
        <f>IF($AA19="","",IF(INDEX('Per Invoice'!O$2:O$601,$AA19)="","",INDEX('Per Invoice'!O$2:O$601,$AA19)))</f>
        <v/>
      </c>
      <c r="P19" s="7">
        <f>IF($AA19="","",IF(INDEX('Per Invoice'!P$2:P$601,$AA19)="","",INDEX('Per Invoice'!P$2:P$601,$AA19)))</f>
        <v/>
      </c>
      <c r="Q19">
        <f>IF($AA19="","",IF(INDEX('Per Invoice'!Q$2:Q$601,$AA19)="","",INDEX('Per Invoice'!Q$2:Q$601,$AA19)))</f>
        <v/>
      </c>
      <c r="R19" s="7">
        <f>IF($AA19="","",IF(INDEX('Per Invoice'!R$2:R$601,$AA19)="","",INDEX('Per Invoice'!R$2:R$601,$AA19)))</f>
        <v/>
      </c>
      <c r="S19" s="7">
        <f>IF($AA19="","",IF(INDEX('Per Invoice'!S$2:S$601,$AA19)="","",INDEX('Per Invoice'!S$2:S$601,$AA19)))</f>
        <v/>
      </c>
      <c r="T19">
        <f>IF($AA19="","",IF(INDEX('Per Invoice'!T$2:T$601,$AA19)="","",INDEX('Per Invoice'!T$2:T$601,$AA19)))</f>
        <v/>
      </c>
      <c r="U19" s="7">
        <f>IF($AA19="","",IF(INDEX('Per Invoice'!U$2:U$601,$AA19)="","",INDEX('Per Invoice'!U$2:U$601,$AA19)))</f>
        <v/>
      </c>
      <c r="V19" s="7">
        <f>IF($AA19="","",IF(INDEX('Per Invoice'!V$2:V$601,$AA19)="","",INDEX('Per Invoice'!V$2:V$601,$AA19)))</f>
        <v/>
      </c>
      <c r="W19" s="7">
        <f>IF($AA19="","",IF(INDEX('Per Invoice'!W$2:W$601,$AA19)="","",INDEX('Per Invoice'!W$2:W$601,$AA19)))</f>
        <v/>
      </c>
      <c r="X19" s="7">
        <f>IF($AA19="","",IF(INDEX('Per Invoice'!X$2:X$601,$AA19)="","",INDEX('Per Invoice'!X$2:X$601,$AA19)))</f>
        <v/>
      </c>
      <c r="Y19" s="7">
        <f>IF($AA19="","",IF(INDEX('Per Invoice'!Y$2:Y$601,$AA19)="","",INDEX('Per Invoice'!Y$2:Y$601,$AA19)))</f>
        <v/>
      </c>
      <c r="Z19" s="7">
        <f>IF($AA19="","",IF(INDEX('Per Invoice'!Z$2:Z$601,$AA19)="","",INDEX('Per Invoice'!Z$2:Z$601,$AA19)))</f>
        <v/>
      </c>
      <c r="AA19" s="16">
        <f>IFERROR(MATCH(Settings!$C$29&amp;"|"&amp;ROWS($AA$2:$AA19),'Per Invoice'!$AC$2:$AC$601,0),"")</f>
        <v/>
      </c>
    </row>
    <row r="20">
      <c r="A20">
        <f>IF($AA20="","",IF(INDEX('Per Invoice'!A$2:A$601,$AA20)="","",INDEX('Per Invoice'!A$2:A$601,$AA20)))</f>
        <v/>
      </c>
      <c r="B20">
        <f>IF($AA20="","",IF(INDEX('Per Invoice'!B$2:B$601,$AA20)="","",INDEX('Per Invoice'!B$2:B$601,$AA20)))</f>
        <v/>
      </c>
      <c r="C20">
        <f>IF($AA20="","",IF(INDEX('Per Invoice'!C$2:C$601,$AA20)="","",INDEX('Per Invoice'!C$2:C$601,$AA20)))</f>
        <v/>
      </c>
      <c r="D20">
        <f>IF($AA20="","",IF(INDEX('Per Invoice'!D$2:D$601,$AA20)="","",INDEX('Per Invoice'!D$2:D$601,$AA20)))</f>
        <v/>
      </c>
      <c r="E20" s="14">
        <f>IF($AA20="","",IF(INDEX('Per Invoice'!E$2:E$601,$AA20)="","",INDEX('Per Invoice'!E$2:E$601,$AA20)))</f>
        <v/>
      </c>
      <c r="F20">
        <f>IF($AA20="","",IF(INDEX('Per Invoice'!F$2:F$601,$AA20)="","",INDEX('Per Invoice'!F$2:F$601,$AA20)))</f>
        <v/>
      </c>
      <c r="G20">
        <f>IF($AA20="","",IF(INDEX('Per Invoice'!G$2:G$601,$AA20)="","",INDEX('Per Invoice'!G$2:G$601,$AA20)))</f>
        <v/>
      </c>
      <c r="H20">
        <f>IF($AA20="","",IF(INDEX('Per Invoice'!H$2:H$601,$AA20)="","",INDEX('Per Invoice'!H$2:H$601,$AA20)))</f>
        <v/>
      </c>
      <c r="I20">
        <f>IF($AA20="","",IF(INDEX('Per Invoice'!I$2:I$601,$AA20)="","",INDEX('Per Invoice'!I$2:I$601,$AA20)))</f>
        <v/>
      </c>
      <c r="J20">
        <f>IF($AA20="","",IF(INDEX('Per Invoice'!J$2:J$601,$AA20)="","",INDEX('Per Invoice'!J$2:J$601,$AA20)))</f>
        <v/>
      </c>
      <c r="K20" s="7">
        <f>IF($AA20="","",IF(INDEX('Per Invoice'!K$2:K$601,$AA20)="","",INDEX('Per Invoice'!K$2:K$601,$AA20)))</f>
        <v/>
      </c>
      <c r="L20">
        <f>IF($AA20="","",IF(INDEX('Per Invoice'!L$2:L$601,$AA20)="","",INDEX('Per Invoice'!L$2:L$601,$AA20)))</f>
        <v/>
      </c>
      <c r="M20">
        <f>IF($AA20="","",IF(INDEX('Per Invoice'!M$2:M$601,$AA20)="","",INDEX('Per Invoice'!M$2:M$601,$AA20)))</f>
        <v/>
      </c>
      <c r="N20">
        <f>IF($AA20="","",IF(INDEX('Per Invoice'!N$2:N$601,$AA20)="","",INDEX('Per Invoice'!N$2:N$601,$AA20)))</f>
        <v/>
      </c>
      <c r="O20" s="7">
        <f>IF($AA20="","",IF(INDEX('Per Invoice'!O$2:O$601,$AA20)="","",INDEX('Per Invoice'!O$2:O$601,$AA20)))</f>
        <v/>
      </c>
      <c r="P20" s="7">
        <f>IF($AA20="","",IF(INDEX('Per Invoice'!P$2:P$601,$AA20)="","",INDEX('Per Invoice'!P$2:P$601,$AA20)))</f>
        <v/>
      </c>
      <c r="Q20">
        <f>IF($AA20="","",IF(INDEX('Per Invoice'!Q$2:Q$601,$AA20)="","",INDEX('Per Invoice'!Q$2:Q$601,$AA20)))</f>
        <v/>
      </c>
      <c r="R20" s="7">
        <f>IF($AA20="","",IF(INDEX('Per Invoice'!R$2:R$601,$AA20)="","",INDEX('Per Invoice'!R$2:R$601,$AA20)))</f>
        <v/>
      </c>
      <c r="S20" s="7">
        <f>IF($AA20="","",IF(INDEX('Per Invoice'!S$2:S$601,$AA20)="","",INDEX('Per Invoice'!S$2:S$601,$AA20)))</f>
        <v/>
      </c>
      <c r="T20">
        <f>IF($AA20="","",IF(INDEX('Per Invoice'!T$2:T$601,$AA20)="","",INDEX('Per Invoice'!T$2:T$601,$AA20)))</f>
        <v/>
      </c>
      <c r="U20" s="7">
        <f>IF($AA20="","",IF(INDEX('Per Invoice'!U$2:U$601,$AA20)="","",INDEX('Per Invoice'!U$2:U$601,$AA20)))</f>
        <v/>
      </c>
      <c r="V20" s="7">
        <f>IF($AA20="","",IF(INDEX('Per Invoice'!V$2:V$601,$AA20)="","",INDEX('Per Invoice'!V$2:V$601,$AA20)))</f>
        <v/>
      </c>
      <c r="W20" s="7">
        <f>IF($AA20="","",IF(INDEX('Per Invoice'!W$2:W$601,$AA20)="","",INDEX('Per Invoice'!W$2:W$601,$AA20)))</f>
        <v/>
      </c>
      <c r="X20" s="7">
        <f>IF($AA20="","",IF(INDEX('Per Invoice'!X$2:X$601,$AA20)="","",INDEX('Per Invoice'!X$2:X$601,$AA20)))</f>
        <v/>
      </c>
      <c r="Y20" s="7">
        <f>IF($AA20="","",IF(INDEX('Per Invoice'!Y$2:Y$601,$AA20)="","",INDEX('Per Invoice'!Y$2:Y$601,$AA20)))</f>
        <v/>
      </c>
      <c r="Z20" s="7">
        <f>IF($AA20="","",IF(INDEX('Per Invoice'!Z$2:Z$601,$AA20)="","",INDEX('Per Invoice'!Z$2:Z$601,$AA20)))</f>
        <v/>
      </c>
      <c r="AA20" s="16">
        <f>IFERROR(MATCH(Settings!$C$29&amp;"|"&amp;ROWS($AA$2:$AA20),'Per Invoice'!$AC$2:$AC$601,0),"")</f>
        <v/>
      </c>
    </row>
    <row r="21">
      <c r="A21">
        <f>IF($AA21="","",IF(INDEX('Per Invoice'!A$2:A$601,$AA21)="","",INDEX('Per Invoice'!A$2:A$601,$AA21)))</f>
        <v/>
      </c>
      <c r="B21">
        <f>IF($AA21="","",IF(INDEX('Per Invoice'!B$2:B$601,$AA21)="","",INDEX('Per Invoice'!B$2:B$601,$AA21)))</f>
        <v/>
      </c>
      <c r="C21">
        <f>IF($AA21="","",IF(INDEX('Per Invoice'!C$2:C$601,$AA21)="","",INDEX('Per Invoice'!C$2:C$601,$AA21)))</f>
        <v/>
      </c>
      <c r="D21">
        <f>IF($AA21="","",IF(INDEX('Per Invoice'!D$2:D$601,$AA21)="","",INDEX('Per Invoice'!D$2:D$601,$AA21)))</f>
        <v/>
      </c>
      <c r="E21" s="14">
        <f>IF($AA21="","",IF(INDEX('Per Invoice'!E$2:E$601,$AA21)="","",INDEX('Per Invoice'!E$2:E$601,$AA21)))</f>
        <v/>
      </c>
      <c r="F21">
        <f>IF($AA21="","",IF(INDEX('Per Invoice'!F$2:F$601,$AA21)="","",INDEX('Per Invoice'!F$2:F$601,$AA21)))</f>
        <v/>
      </c>
      <c r="G21">
        <f>IF($AA21="","",IF(INDEX('Per Invoice'!G$2:G$601,$AA21)="","",INDEX('Per Invoice'!G$2:G$601,$AA21)))</f>
        <v/>
      </c>
      <c r="H21">
        <f>IF($AA21="","",IF(INDEX('Per Invoice'!H$2:H$601,$AA21)="","",INDEX('Per Invoice'!H$2:H$601,$AA21)))</f>
        <v/>
      </c>
      <c r="I21">
        <f>IF($AA21="","",IF(INDEX('Per Invoice'!I$2:I$601,$AA21)="","",INDEX('Per Invoice'!I$2:I$601,$AA21)))</f>
        <v/>
      </c>
      <c r="J21">
        <f>IF($AA21="","",IF(INDEX('Per Invoice'!J$2:J$601,$AA21)="","",INDEX('Per Invoice'!J$2:J$601,$AA21)))</f>
        <v/>
      </c>
      <c r="K21" s="7">
        <f>IF($AA21="","",IF(INDEX('Per Invoice'!K$2:K$601,$AA21)="","",INDEX('Per Invoice'!K$2:K$601,$AA21)))</f>
        <v/>
      </c>
      <c r="L21">
        <f>IF($AA21="","",IF(INDEX('Per Invoice'!L$2:L$601,$AA21)="","",INDEX('Per Invoice'!L$2:L$601,$AA21)))</f>
        <v/>
      </c>
      <c r="M21">
        <f>IF($AA21="","",IF(INDEX('Per Invoice'!M$2:M$601,$AA21)="","",INDEX('Per Invoice'!M$2:M$601,$AA21)))</f>
        <v/>
      </c>
      <c r="N21">
        <f>IF($AA21="","",IF(INDEX('Per Invoice'!N$2:N$601,$AA21)="","",INDEX('Per Invoice'!N$2:N$601,$AA21)))</f>
        <v/>
      </c>
      <c r="O21" s="7">
        <f>IF($AA21="","",IF(INDEX('Per Invoice'!O$2:O$601,$AA21)="","",INDEX('Per Invoice'!O$2:O$601,$AA21)))</f>
        <v/>
      </c>
      <c r="P21" s="7">
        <f>IF($AA21="","",IF(INDEX('Per Invoice'!P$2:P$601,$AA21)="","",INDEX('Per Invoice'!P$2:P$601,$AA21)))</f>
        <v/>
      </c>
      <c r="Q21">
        <f>IF($AA21="","",IF(INDEX('Per Invoice'!Q$2:Q$601,$AA21)="","",INDEX('Per Invoice'!Q$2:Q$601,$AA21)))</f>
        <v/>
      </c>
      <c r="R21" s="7">
        <f>IF($AA21="","",IF(INDEX('Per Invoice'!R$2:R$601,$AA21)="","",INDEX('Per Invoice'!R$2:R$601,$AA21)))</f>
        <v/>
      </c>
      <c r="S21" s="7">
        <f>IF($AA21="","",IF(INDEX('Per Invoice'!S$2:S$601,$AA21)="","",INDEX('Per Invoice'!S$2:S$601,$AA21)))</f>
        <v/>
      </c>
      <c r="T21">
        <f>IF($AA21="","",IF(INDEX('Per Invoice'!T$2:T$601,$AA21)="","",INDEX('Per Invoice'!T$2:T$601,$AA21)))</f>
        <v/>
      </c>
      <c r="U21" s="7">
        <f>IF($AA21="","",IF(INDEX('Per Invoice'!U$2:U$601,$AA21)="","",INDEX('Per Invoice'!U$2:U$601,$AA21)))</f>
        <v/>
      </c>
      <c r="V21" s="7">
        <f>IF($AA21="","",IF(INDEX('Per Invoice'!V$2:V$601,$AA21)="","",INDEX('Per Invoice'!V$2:V$601,$AA21)))</f>
        <v/>
      </c>
      <c r="W21" s="7">
        <f>IF($AA21="","",IF(INDEX('Per Invoice'!W$2:W$601,$AA21)="","",INDEX('Per Invoice'!W$2:W$601,$AA21)))</f>
        <v/>
      </c>
      <c r="X21" s="7">
        <f>IF($AA21="","",IF(INDEX('Per Invoice'!X$2:X$601,$AA21)="","",INDEX('Per Invoice'!X$2:X$601,$AA21)))</f>
        <v/>
      </c>
      <c r="Y21" s="7">
        <f>IF($AA21="","",IF(INDEX('Per Invoice'!Y$2:Y$601,$AA21)="","",INDEX('Per Invoice'!Y$2:Y$601,$AA21)))</f>
        <v/>
      </c>
      <c r="Z21" s="7">
        <f>IF($AA21="","",IF(INDEX('Per Invoice'!Z$2:Z$601,$AA21)="","",INDEX('Per Invoice'!Z$2:Z$601,$AA21)))</f>
        <v/>
      </c>
      <c r="AA21" s="16">
        <f>IFERROR(MATCH(Settings!$C$29&amp;"|"&amp;ROWS($AA$2:$AA21),'Per Invoice'!$AC$2:$AC$601,0),"")</f>
        <v/>
      </c>
    </row>
    <row r="22">
      <c r="A22">
        <f>IF($AA22="","",IF(INDEX('Per Invoice'!A$2:A$601,$AA22)="","",INDEX('Per Invoice'!A$2:A$601,$AA22)))</f>
        <v/>
      </c>
      <c r="B22">
        <f>IF($AA22="","",IF(INDEX('Per Invoice'!B$2:B$601,$AA22)="","",INDEX('Per Invoice'!B$2:B$601,$AA22)))</f>
        <v/>
      </c>
      <c r="C22">
        <f>IF($AA22="","",IF(INDEX('Per Invoice'!C$2:C$601,$AA22)="","",INDEX('Per Invoice'!C$2:C$601,$AA22)))</f>
        <v/>
      </c>
      <c r="D22">
        <f>IF($AA22="","",IF(INDEX('Per Invoice'!D$2:D$601,$AA22)="","",INDEX('Per Invoice'!D$2:D$601,$AA22)))</f>
        <v/>
      </c>
      <c r="E22" s="14">
        <f>IF($AA22="","",IF(INDEX('Per Invoice'!E$2:E$601,$AA22)="","",INDEX('Per Invoice'!E$2:E$601,$AA22)))</f>
        <v/>
      </c>
      <c r="F22">
        <f>IF($AA22="","",IF(INDEX('Per Invoice'!F$2:F$601,$AA22)="","",INDEX('Per Invoice'!F$2:F$601,$AA22)))</f>
        <v/>
      </c>
      <c r="G22">
        <f>IF($AA22="","",IF(INDEX('Per Invoice'!G$2:G$601,$AA22)="","",INDEX('Per Invoice'!G$2:G$601,$AA22)))</f>
        <v/>
      </c>
      <c r="H22">
        <f>IF($AA22="","",IF(INDEX('Per Invoice'!H$2:H$601,$AA22)="","",INDEX('Per Invoice'!H$2:H$601,$AA22)))</f>
        <v/>
      </c>
      <c r="I22">
        <f>IF($AA22="","",IF(INDEX('Per Invoice'!I$2:I$601,$AA22)="","",INDEX('Per Invoice'!I$2:I$601,$AA22)))</f>
        <v/>
      </c>
      <c r="J22">
        <f>IF($AA22="","",IF(INDEX('Per Invoice'!J$2:J$601,$AA22)="","",INDEX('Per Invoice'!J$2:J$601,$AA22)))</f>
        <v/>
      </c>
      <c r="K22" s="7">
        <f>IF($AA22="","",IF(INDEX('Per Invoice'!K$2:K$601,$AA22)="","",INDEX('Per Invoice'!K$2:K$601,$AA22)))</f>
        <v/>
      </c>
      <c r="L22">
        <f>IF($AA22="","",IF(INDEX('Per Invoice'!L$2:L$601,$AA22)="","",INDEX('Per Invoice'!L$2:L$601,$AA22)))</f>
        <v/>
      </c>
      <c r="M22">
        <f>IF($AA22="","",IF(INDEX('Per Invoice'!M$2:M$601,$AA22)="","",INDEX('Per Invoice'!M$2:M$601,$AA22)))</f>
        <v/>
      </c>
      <c r="N22">
        <f>IF($AA22="","",IF(INDEX('Per Invoice'!N$2:N$601,$AA22)="","",INDEX('Per Invoice'!N$2:N$601,$AA22)))</f>
        <v/>
      </c>
      <c r="O22" s="7">
        <f>IF($AA22="","",IF(INDEX('Per Invoice'!O$2:O$601,$AA22)="","",INDEX('Per Invoice'!O$2:O$601,$AA22)))</f>
        <v/>
      </c>
      <c r="P22" s="7">
        <f>IF($AA22="","",IF(INDEX('Per Invoice'!P$2:P$601,$AA22)="","",INDEX('Per Invoice'!P$2:P$601,$AA22)))</f>
        <v/>
      </c>
      <c r="Q22">
        <f>IF($AA22="","",IF(INDEX('Per Invoice'!Q$2:Q$601,$AA22)="","",INDEX('Per Invoice'!Q$2:Q$601,$AA22)))</f>
        <v/>
      </c>
      <c r="R22" s="7">
        <f>IF($AA22="","",IF(INDEX('Per Invoice'!R$2:R$601,$AA22)="","",INDEX('Per Invoice'!R$2:R$601,$AA22)))</f>
        <v/>
      </c>
      <c r="S22" s="7">
        <f>IF($AA22="","",IF(INDEX('Per Invoice'!S$2:S$601,$AA22)="","",INDEX('Per Invoice'!S$2:S$601,$AA22)))</f>
        <v/>
      </c>
      <c r="T22">
        <f>IF($AA22="","",IF(INDEX('Per Invoice'!T$2:T$601,$AA22)="","",INDEX('Per Invoice'!T$2:T$601,$AA22)))</f>
        <v/>
      </c>
      <c r="U22" s="7">
        <f>IF($AA22="","",IF(INDEX('Per Invoice'!U$2:U$601,$AA22)="","",INDEX('Per Invoice'!U$2:U$601,$AA22)))</f>
        <v/>
      </c>
      <c r="V22" s="7">
        <f>IF($AA22="","",IF(INDEX('Per Invoice'!V$2:V$601,$AA22)="","",INDEX('Per Invoice'!V$2:V$601,$AA22)))</f>
        <v/>
      </c>
      <c r="W22" s="7">
        <f>IF($AA22="","",IF(INDEX('Per Invoice'!W$2:W$601,$AA22)="","",INDEX('Per Invoice'!W$2:W$601,$AA22)))</f>
        <v/>
      </c>
      <c r="X22" s="7">
        <f>IF($AA22="","",IF(INDEX('Per Invoice'!X$2:X$601,$AA22)="","",INDEX('Per Invoice'!X$2:X$601,$AA22)))</f>
        <v/>
      </c>
      <c r="Y22" s="7">
        <f>IF($AA22="","",IF(INDEX('Per Invoice'!Y$2:Y$601,$AA22)="","",INDEX('Per Invoice'!Y$2:Y$601,$AA22)))</f>
        <v/>
      </c>
      <c r="Z22" s="7">
        <f>IF($AA22="","",IF(INDEX('Per Invoice'!Z$2:Z$601,$AA22)="","",INDEX('Per Invoice'!Z$2:Z$601,$AA22)))</f>
        <v/>
      </c>
      <c r="AA22" s="16">
        <f>IFERROR(MATCH(Settings!$C$29&amp;"|"&amp;ROWS($AA$2:$AA22),'Per Invoice'!$AC$2:$AC$601,0),"")</f>
        <v/>
      </c>
    </row>
    <row r="23">
      <c r="A23">
        <f>IF($AA23="","",IF(INDEX('Per Invoice'!A$2:A$601,$AA23)="","",INDEX('Per Invoice'!A$2:A$601,$AA23)))</f>
        <v/>
      </c>
      <c r="B23">
        <f>IF($AA23="","",IF(INDEX('Per Invoice'!B$2:B$601,$AA23)="","",INDEX('Per Invoice'!B$2:B$601,$AA23)))</f>
        <v/>
      </c>
      <c r="C23">
        <f>IF($AA23="","",IF(INDEX('Per Invoice'!C$2:C$601,$AA23)="","",INDEX('Per Invoice'!C$2:C$601,$AA23)))</f>
        <v/>
      </c>
      <c r="D23">
        <f>IF($AA23="","",IF(INDEX('Per Invoice'!D$2:D$601,$AA23)="","",INDEX('Per Invoice'!D$2:D$601,$AA23)))</f>
        <v/>
      </c>
      <c r="E23" s="14">
        <f>IF($AA23="","",IF(INDEX('Per Invoice'!E$2:E$601,$AA23)="","",INDEX('Per Invoice'!E$2:E$601,$AA23)))</f>
        <v/>
      </c>
      <c r="F23">
        <f>IF($AA23="","",IF(INDEX('Per Invoice'!F$2:F$601,$AA23)="","",INDEX('Per Invoice'!F$2:F$601,$AA23)))</f>
        <v/>
      </c>
      <c r="G23">
        <f>IF($AA23="","",IF(INDEX('Per Invoice'!G$2:G$601,$AA23)="","",INDEX('Per Invoice'!G$2:G$601,$AA23)))</f>
        <v/>
      </c>
      <c r="H23">
        <f>IF($AA23="","",IF(INDEX('Per Invoice'!H$2:H$601,$AA23)="","",INDEX('Per Invoice'!H$2:H$601,$AA23)))</f>
        <v/>
      </c>
      <c r="I23">
        <f>IF($AA23="","",IF(INDEX('Per Invoice'!I$2:I$601,$AA23)="","",INDEX('Per Invoice'!I$2:I$601,$AA23)))</f>
        <v/>
      </c>
      <c r="J23">
        <f>IF($AA23="","",IF(INDEX('Per Invoice'!J$2:J$601,$AA23)="","",INDEX('Per Invoice'!J$2:J$601,$AA23)))</f>
        <v/>
      </c>
      <c r="K23" s="7">
        <f>IF($AA23="","",IF(INDEX('Per Invoice'!K$2:K$601,$AA23)="","",INDEX('Per Invoice'!K$2:K$601,$AA23)))</f>
        <v/>
      </c>
      <c r="L23">
        <f>IF($AA23="","",IF(INDEX('Per Invoice'!L$2:L$601,$AA23)="","",INDEX('Per Invoice'!L$2:L$601,$AA23)))</f>
        <v/>
      </c>
      <c r="M23">
        <f>IF($AA23="","",IF(INDEX('Per Invoice'!M$2:M$601,$AA23)="","",INDEX('Per Invoice'!M$2:M$601,$AA23)))</f>
        <v/>
      </c>
      <c r="N23">
        <f>IF($AA23="","",IF(INDEX('Per Invoice'!N$2:N$601,$AA23)="","",INDEX('Per Invoice'!N$2:N$601,$AA23)))</f>
        <v/>
      </c>
      <c r="O23" s="7">
        <f>IF($AA23="","",IF(INDEX('Per Invoice'!O$2:O$601,$AA23)="","",INDEX('Per Invoice'!O$2:O$601,$AA23)))</f>
        <v/>
      </c>
      <c r="P23" s="7">
        <f>IF($AA23="","",IF(INDEX('Per Invoice'!P$2:P$601,$AA23)="","",INDEX('Per Invoice'!P$2:P$601,$AA23)))</f>
        <v/>
      </c>
      <c r="Q23">
        <f>IF($AA23="","",IF(INDEX('Per Invoice'!Q$2:Q$601,$AA23)="","",INDEX('Per Invoice'!Q$2:Q$601,$AA23)))</f>
        <v/>
      </c>
      <c r="R23" s="7">
        <f>IF($AA23="","",IF(INDEX('Per Invoice'!R$2:R$601,$AA23)="","",INDEX('Per Invoice'!R$2:R$601,$AA23)))</f>
        <v/>
      </c>
      <c r="S23" s="7">
        <f>IF($AA23="","",IF(INDEX('Per Invoice'!S$2:S$601,$AA23)="","",INDEX('Per Invoice'!S$2:S$601,$AA23)))</f>
        <v/>
      </c>
      <c r="T23">
        <f>IF($AA23="","",IF(INDEX('Per Invoice'!T$2:T$601,$AA23)="","",INDEX('Per Invoice'!T$2:T$601,$AA23)))</f>
        <v/>
      </c>
      <c r="U23" s="7">
        <f>IF($AA23="","",IF(INDEX('Per Invoice'!U$2:U$601,$AA23)="","",INDEX('Per Invoice'!U$2:U$601,$AA23)))</f>
        <v/>
      </c>
      <c r="V23" s="7">
        <f>IF($AA23="","",IF(INDEX('Per Invoice'!V$2:V$601,$AA23)="","",INDEX('Per Invoice'!V$2:V$601,$AA23)))</f>
        <v/>
      </c>
      <c r="W23" s="7">
        <f>IF($AA23="","",IF(INDEX('Per Invoice'!W$2:W$601,$AA23)="","",INDEX('Per Invoice'!W$2:W$601,$AA23)))</f>
        <v/>
      </c>
      <c r="X23" s="7">
        <f>IF($AA23="","",IF(INDEX('Per Invoice'!X$2:X$601,$AA23)="","",INDEX('Per Invoice'!X$2:X$601,$AA23)))</f>
        <v/>
      </c>
      <c r="Y23" s="7">
        <f>IF($AA23="","",IF(INDEX('Per Invoice'!Y$2:Y$601,$AA23)="","",INDEX('Per Invoice'!Y$2:Y$601,$AA23)))</f>
        <v/>
      </c>
      <c r="Z23" s="7">
        <f>IF($AA23="","",IF(INDEX('Per Invoice'!Z$2:Z$601,$AA23)="","",INDEX('Per Invoice'!Z$2:Z$601,$AA23)))</f>
        <v/>
      </c>
      <c r="AA23" s="16">
        <f>IFERROR(MATCH(Settings!$C$29&amp;"|"&amp;ROWS($AA$2:$AA23),'Per Invoice'!$AC$2:$AC$601,0),"")</f>
        <v/>
      </c>
    </row>
    <row r="24">
      <c r="A24">
        <f>IF($AA24="","",IF(INDEX('Per Invoice'!A$2:A$601,$AA24)="","",INDEX('Per Invoice'!A$2:A$601,$AA24)))</f>
        <v/>
      </c>
      <c r="B24">
        <f>IF($AA24="","",IF(INDEX('Per Invoice'!B$2:B$601,$AA24)="","",INDEX('Per Invoice'!B$2:B$601,$AA24)))</f>
        <v/>
      </c>
      <c r="C24">
        <f>IF($AA24="","",IF(INDEX('Per Invoice'!C$2:C$601,$AA24)="","",INDEX('Per Invoice'!C$2:C$601,$AA24)))</f>
        <v/>
      </c>
      <c r="D24">
        <f>IF($AA24="","",IF(INDEX('Per Invoice'!D$2:D$601,$AA24)="","",INDEX('Per Invoice'!D$2:D$601,$AA24)))</f>
        <v/>
      </c>
      <c r="E24" s="14">
        <f>IF($AA24="","",IF(INDEX('Per Invoice'!E$2:E$601,$AA24)="","",INDEX('Per Invoice'!E$2:E$601,$AA24)))</f>
        <v/>
      </c>
      <c r="F24">
        <f>IF($AA24="","",IF(INDEX('Per Invoice'!F$2:F$601,$AA24)="","",INDEX('Per Invoice'!F$2:F$601,$AA24)))</f>
        <v/>
      </c>
      <c r="G24">
        <f>IF($AA24="","",IF(INDEX('Per Invoice'!G$2:G$601,$AA24)="","",INDEX('Per Invoice'!G$2:G$601,$AA24)))</f>
        <v/>
      </c>
      <c r="H24">
        <f>IF($AA24="","",IF(INDEX('Per Invoice'!H$2:H$601,$AA24)="","",INDEX('Per Invoice'!H$2:H$601,$AA24)))</f>
        <v/>
      </c>
      <c r="I24">
        <f>IF($AA24="","",IF(INDEX('Per Invoice'!I$2:I$601,$AA24)="","",INDEX('Per Invoice'!I$2:I$601,$AA24)))</f>
        <v/>
      </c>
      <c r="J24">
        <f>IF($AA24="","",IF(INDEX('Per Invoice'!J$2:J$601,$AA24)="","",INDEX('Per Invoice'!J$2:J$601,$AA24)))</f>
        <v/>
      </c>
      <c r="K24" s="7">
        <f>IF($AA24="","",IF(INDEX('Per Invoice'!K$2:K$601,$AA24)="","",INDEX('Per Invoice'!K$2:K$601,$AA24)))</f>
        <v/>
      </c>
      <c r="L24">
        <f>IF($AA24="","",IF(INDEX('Per Invoice'!L$2:L$601,$AA24)="","",INDEX('Per Invoice'!L$2:L$601,$AA24)))</f>
        <v/>
      </c>
      <c r="M24">
        <f>IF($AA24="","",IF(INDEX('Per Invoice'!M$2:M$601,$AA24)="","",INDEX('Per Invoice'!M$2:M$601,$AA24)))</f>
        <v/>
      </c>
      <c r="N24">
        <f>IF($AA24="","",IF(INDEX('Per Invoice'!N$2:N$601,$AA24)="","",INDEX('Per Invoice'!N$2:N$601,$AA24)))</f>
        <v/>
      </c>
      <c r="O24" s="7">
        <f>IF($AA24="","",IF(INDEX('Per Invoice'!O$2:O$601,$AA24)="","",INDEX('Per Invoice'!O$2:O$601,$AA24)))</f>
        <v/>
      </c>
      <c r="P24" s="7">
        <f>IF($AA24="","",IF(INDEX('Per Invoice'!P$2:P$601,$AA24)="","",INDEX('Per Invoice'!P$2:P$601,$AA24)))</f>
        <v/>
      </c>
      <c r="Q24">
        <f>IF($AA24="","",IF(INDEX('Per Invoice'!Q$2:Q$601,$AA24)="","",INDEX('Per Invoice'!Q$2:Q$601,$AA24)))</f>
        <v/>
      </c>
      <c r="R24" s="7">
        <f>IF($AA24="","",IF(INDEX('Per Invoice'!R$2:R$601,$AA24)="","",INDEX('Per Invoice'!R$2:R$601,$AA24)))</f>
        <v/>
      </c>
      <c r="S24" s="7">
        <f>IF($AA24="","",IF(INDEX('Per Invoice'!S$2:S$601,$AA24)="","",INDEX('Per Invoice'!S$2:S$601,$AA24)))</f>
        <v/>
      </c>
      <c r="T24">
        <f>IF($AA24="","",IF(INDEX('Per Invoice'!T$2:T$601,$AA24)="","",INDEX('Per Invoice'!T$2:T$601,$AA24)))</f>
        <v/>
      </c>
      <c r="U24" s="7">
        <f>IF($AA24="","",IF(INDEX('Per Invoice'!U$2:U$601,$AA24)="","",INDEX('Per Invoice'!U$2:U$601,$AA24)))</f>
        <v/>
      </c>
      <c r="V24" s="7">
        <f>IF($AA24="","",IF(INDEX('Per Invoice'!V$2:V$601,$AA24)="","",INDEX('Per Invoice'!V$2:V$601,$AA24)))</f>
        <v/>
      </c>
      <c r="W24" s="7">
        <f>IF($AA24="","",IF(INDEX('Per Invoice'!W$2:W$601,$AA24)="","",INDEX('Per Invoice'!W$2:W$601,$AA24)))</f>
        <v/>
      </c>
      <c r="X24" s="7">
        <f>IF($AA24="","",IF(INDEX('Per Invoice'!X$2:X$601,$AA24)="","",INDEX('Per Invoice'!X$2:X$601,$AA24)))</f>
        <v/>
      </c>
      <c r="Y24" s="7">
        <f>IF($AA24="","",IF(INDEX('Per Invoice'!Y$2:Y$601,$AA24)="","",INDEX('Per Invoice'!Y$2:Y$601,$AA24)))</f>
        <v/>
      </c>
      <c r="Z24" s="7">
        <f>IF($AA24="","",IF(INDEX('Per Invoice'!Z$2:Z$601,$AA24)="","",INDEX('Per Invoice'!Z$2:Z$601,$AA24)))</f>
        <v/>
      </c>
      <c r="AA24" s="16">
        <f>IFERROR(MATCH(Settings!$C$29&amp;"|"&amp;ROWS($AA$2:$AA24),'Per Invoice'!$AC$2:$AC$601,0),"")</f>
        <v/>
      </c>
    </row>
    <row r="25">
      <c r="A25">
        <f>IF($AA25="","",IF(INDEX('Per Invoice'!A$2:A$601,$AA25)="","",INDEX('Per Invoice'!A$2:A$601,$AA25)))</f>
        <v/>
      </c>
      <c r="B25">
        <f>IF($AA25="","",IF(INDEX('Per Invoice'!B$2:B$601,$AA25)="","",INDEX('Per Invoice'!B$2:B$601,$AA25)))</f>
        <v/>
      </c>
      <c r="C25">
        <f>IF($AA25="","",IF(INDEX('Per Invoice'!C$2:C$601,$AA25)="","",INDEX('Per Invoice'!C$2:C$601,$AA25)))</f>
        <v/>
      </c>
      <c r="D25">
        <f>IF($AA25="","",IF(INDEX('Per Invoice'!D$2:D$601,$AA25)="","",INDEX('Per Invoice'!D$2:D$601,$AA25)))</f>
        <v/>
      </c>
      <c r="E25" s="14">
        <f>IF($AA25="","",IF(INDEX('Per Invoice'!E$2:E$601,$AA25)="","",INDEX('Per Invoice'!E$2:E$601,$AA25)))</f>
        <v/>
      </c>
      <c r="F25">
        <f>IF($AA25="","",IF(INDEX('Per Invoice'!F$2:F$601,$AA25)="","",INDEX('Per Invoice'!F$2:F$601,$AA25)))</f>
        <v/>
      </c>
      <c r="G25">
        <f>IF($AA25="","",IF(INDEX('Per Invoice'!G$2:G$601,$AA25)="","",INDEX('Per Invoice'!G$2:G$601,$AA25)))</f>
        <v/>
      </c>
      <c r="H25">
        <f>IF($AA25="","",IF(INDEX('Per Invoice'!H$2:H$601,$AA25)="","",INDEX('Per Invoice'!H$2:H$601,$AA25)))</f>
        <v/>
      </c>
      <c r="I25">
        <f>IF($AA25="","",IF(INDEX('Per Invoice'!I$2:I$601,$AA25)="","",INDEX('Per Invoice'!I$2:I$601,$AA25)))</f>
        <v/>
      </c>
      <c r="J25">
        <f>IF($AA25="","",IF(INDEX('Per Invoice'!J$2:J$601,$AA25)="","",INDEX('Per Invoice'!J$2:J$601,$AA25)))</f>
        <v/>
      </c>
      <c r="K25" s="7">
        <f>IF($AA25="","",IF(INDEX('Per Invoice'!K$2:K$601,$AA25)="","",INDEX('Per Invoice'!K$2:K$601,$AA25)))</f>
        <v/>
      </c>
      <c r="L25">
        <f>IF($AA25="","",IF(INDEX('Per Invoice'!L$2:L$601,$AA25)="","",INDEX('Per Invoice'!L$2:L$601,$AA25)))</f>
        <v/>
      </c>
      <c r="M25">
        <f>IF($AA25="","",IF(INDEX('Per Invoice'!M$2:M$601,$AA25)="","",INDEX('Per Invoice'!M$2:M$601,$AA25)))</f>
        <v/>
      </c>
      <c r="N25">
        <f>IF($AA25="","",IF(INDEX('Per Invoice'!N$2:N$601,$AA25)="","",INDEX('Per Invoice'!N$2:N$601,$AA25)))</f>
        <v/>
      </c>
      <c r="O25" s="7">
        <f>IF($AA25="","",IF(INDEX('Per Invoice'!O$2:O$601,$AA25)="","",INDEX('Per Invoice'!O$2:O$601,$AA25)))</f>
        <v/>
      </c>
      <c r="P25" s="7">
        <f>IF($AA25="","",IF(INDEX('Per Invoice'!P$2:P$601,$AA25)="","",INDEX('Per Invoice'!P$2:P$601,$AA25)))</f>
        <v/>
      </c>
      <c r="Q25">
        <f>IF($AA25="","",IF(INDEX('Per Invoice'!Q$2:Q$601,$AA25)="","",INDEX('Per Invoice'!Q$2:Q$601,$AA25)))</f>
        <v/>
      </c>
      <c r="R25" s="7">
        <f>IF($AA25="","",IF(INDEX('Per Invoice'!R$2:R$601,$AA25)="","",INDEX('Per Invoice'!R$2:R$601,$AA25)))</f>
        <v/>
      </c>
      <c r="S25" s="7">
        <f>IF($AA25="","",IF(INDEX('Per Invoice'!S$2:S$601,$AA25)="","",INDEX('Per Invoice'!S$2:S$601,$AA25)))</f>
        <v/>
      </c>
      <c r="T25">
        <f>IF($AA25="","",IF(INDEX('Per Invoice'!T$2:T$601,$AA25)="","",INDEX('Per Invoice'!T$2:T$601,$AA25)))</f>
        <v/>
      </c>
      <c r="U25" s="7">
        <f>IF($AA25="","",IF(INDEX('Per Invoice'!U$2:U$601,$AA25)="","",INDEX('Per Invoice'!U$2:U$601,$AA25)))</f>
        <v/>
      </c>
      <c r="V25" s="7">
        <f>IF($AA25="","",IF(INDEX('Per Invoice'!V$2:V$601,$AA25)="","",INDEX('Per Invoice'!V$2:V$601,$AA25)))</f>
        <v/>
      </c>
      <c r="W25" s="7">
        <f>IF($AA25="","",IF(INDEX('Per Invoice'!W$2:W$601,$AA25)="","",INDEX('Per Invoice'!W$2:W$601,$AA25)))</f>
        <v/>
      </c>
      <c r="X25" s="7">
        <f>IF($AA25="","",IF(INDEX('Per Invoice'!X$2:X$601,$AA25)="","",INDEX('Per Invoice'!X$2:X$601,$AA25)))</f>
        <v/>
      </c>
      <c r="Y25" s="7">
        <f>IF($AA25="","",IF(INDEX('Per Invoice'!Y$2:Y$601,$AA25)="","",INDEX('Per Invoice'!Y$2:Y$601,$AA25)))</f>
        <v/>
      </c>
      <c r="Z25" s="7">
        <f>IF($AA25="","",IF(INDEX('Per Invoice'!Z$2:Z$601,$AA25)="","",INDEX('Per Invoice'!Z$2:Z$601,$AA25)))</f>
        <v/>
      </c>
      <c r="AA25" s="16">
        <f>IFERROR(MATCH(Settings!$C$29&amp;"|"&amp;ROWS($AA$2:$AA25),'Per Invoice'!$AC$2:$AC$601,0),"")</f>
        <v/>
      </c>
    </row>
    <row r="26">
      <c r="A26">
        <f>IF($AA26="","",IF(INDEX('Per Invoice'!A$2:A$601,$AA26)="","",INDEX('Per Invoice'!A$2:A$601,$AA26)))</f>
        <v/>
      </c>
      <c r="B26">
        <f>IF($AA26="","",IF(INDEX('Per Invoice'!B$2:B$601,$AA26)="","",INDEX('Per Invoice'!B$2:B$601,$AA26)))</f>
        <v/>
      </c>
      <c r="C26">
        <f>IF($AA26="","",IF(INDEX('Per Invoice'!C$2:C$601,$AA26)="","",INDEX('Per Invoice'!C$2:C$601,$AA26)))</f>
        <v/>
      </c>
      <c r="D26">
        <f>IF($AA26="","",IF(INDEX('Per Invoice'!D$2:D$601,$AA26)="","",INDEX('Per Invoice'!D$2:D$601,$AA26)))</f>
        <v/>
      </c>
      <c r="E26" s="14">
        <f>IF($AA26="","",IF(INDEX('Per Invoice'!E$2:E$601,$AA26)="","",INDEX('Per Invoice'!E$2:E$601,$AA26)))</f>
        <v/>
      </c>
      <c r="F26">
        <f>IF($AA26="","",IF(INDEX('Per Invoice'!F$2:F$601,$AA26)="","",INDEX('Per Invoice'!F$2:F$601,$AA26)))</f>
        <v/>
      </c>
      <c r="G26">
        <f>IF($AA26="","",IF(INDEX('Per Invoice'!G$2:G$601,$AA26)="","",INDEX('Per Invoice'!G$2:G$601,$AA26)))</f>
        <v/>
      </c>
      <c r="H26">
        <f>IF($AA26="","",IF(INDEX('Per Invoice'!H$2:H$601,$AA26)="","",INDEX('Per Invoice'!H$2:H$601,$AA26)))</f>
        <v/>
      </c>
      <c r="I26">
        <f>IF($AA26="","",IF(INDEX('Per Invoice'!I$2:I$601,$AA26)="","",INDEX('Per Invoice'!I$2:I$601,$AA26)))</f>
        <v/>
      </c>
      <c r="J26">
        <f>IF($AA26="","",IF(INDEX('Per Invoice'!J$2:J$601,$AA26)="","",INDEX('Per Invoice'!J$2:J$601,$AA26)))</f>
        <v/>
      </c>
      <c r="K26" s="7">
        <f>IF($AA26="","",IF(INDEX('Per Invoice'!K$2:K$601,$AA26)="","",INDEX('Per Invoice'!K$2:K$601,$AA26)))</f>
        <v/>
      </c>
      <c r="L26">
        <f>IF($AA26="","",IF(INDEX('Per Invoice'!L$2:L$601,$AA26)="","",INDEX('Per Invoice'!L$2:L$601,$AA26)))</f>
        <v/>
      </c>
      <c r="M26">
        <f>IF($AA26="","",IF(INDEX('Per Invoice'!M$2:M$601,$AA26)="","",INDEX('Per Invoice'!M$2:M$601,$AA26)))</f>
        <v/>
      </c>
      <c r="N26">
        <f>IF($AA26="","",IF(INDEX('Per Invoice'!N$2:N$601,$AA26)="","",INDEX('Per Invoice'!N$2:N$601,$AA26)))</f>
        <v/>
      </c>
      <c r="O26" s="7">
        <f>IF($AA26="","",IF(INDEX('Per Invoice'!O$2:O$601,$AA26)="","",INDEX('Per Invoice'!O$2:O$601,$AA26)))</f>
        <v/>
      </c>
      <c r="P26" s="7">
        <f>IF($AA26="","",IF(INDEX('Per Invoice'!P$2:P$601,$AA26)="","",INDEX('Per Invoice'!P$2:P$601,$AA26)))</f>
        <v/>
      </c>
      <c r="Q26">
        <f>IF($AA26="","",IF(INDEX('Per Invoice'!Q$2:Q$601,$AA26)="","",INDEX('Per Invoice'!Q$2:Q$601,$AA26)))</f>
        <v/>
      </c>
      <c r="R26" s="7">
        <f>IF($AA26="","",IF(INDEX('Per Invoice'!R$2:R$601,$AA26)="","",INDEX('Per Invoice'!R$2:R$601,$AA26)))</f>
        <v/>
      </c>
      <c r="S26" s="7">
        <f>IF($AA26="","",IF(INDEX('Per Invoice'!S$2:S$601,$AA26)="","",INDEX('Per Invoice'!S$2:S$601,$AA26)))</f>
        <v/>
      </c>
      <c r="T26">
        <f>IF($AA26="","",IF(INDEX('Per Invoice'!T$2:T$601,$AA26)="","",INDEX('Per Invoice'!T$2:T$601,$AA26)))</f>
        <v/>
      </c>
      <c r="U26" s="7">
        <f>IF($AA26="","",IF(INDEX('Per Invoice'!U$2:U$601,$AA26)="","",INDEX('Per Invoice'!U$2:U$601,$AA26)))</f>
        <v/>
      </c>
      <c r="V26" s="7">
        <f>IF($AA26="","",IF(INDEX('Per Invoice'!V$2:V$601,$AA26)="","",INDEX('Per Invoice'!V$2:V$601,$AA26)))</f>
        <v/>
      </c>
      <c r="W26" s="7">
        <f>IF($AA26="","",IF(INDEX('Per Invoice'!W$2:W$601,$AA26)="","",INDEX('Per Invoice'!W$2:W$601,$AA26)))</f>
        <v/>
      </c>
      <c r="X26" s="7">
        <f>IF($AA26="","",IF(INDEX('Per Invoice'!X$2:X$601,$AA26)="","",INDEX('Per Invoice'!X$2:X$601,$AA26)))</f>
        <v/>
      </c>
      <c r="Y26" s="7">
        <f>IF($AA26="","",IF(INDEX('Per Invoice'!Y$2:Y$601,$AA26)="","",INDEX('Per Invoice'!Y$2:Y$601,$AA26)))</f>
        <v/>
      </c>
      <c r="Z26" s="7">
        <f>IF($AA26="","",IF(INDEX('Per Invoice'!Z$2:Z$601,$AA26)="","",INDEX('Per Invoice'!Z$2:Z$601,$AA26)))</f>
        <v/>
      </c>
      <c r="AA26" s="16">
        <f>IFERROR(MATCH(Settings!$C$29&amp;"|"&amp;ROWS($AA$2:$AA26),'Per Invoice'!$AC$2:$AC$601,0),"")</f>
        <v/>
      </c>
    </row>
    <row r="27">
      <c r="A27">
        <f>IF($AA27="","",IF(INDEX('Per Invoice'!A$2:A$601,$AA27)="","",INDEX('Per Invoice'!A$2:A$601,$AA27)))</f>
        <v/>
      </c>
      <c r="B27">
        <f>IF($AA27="","",IF(INDEX('Per Invoice'!B$2:B$601,$AA27)="","",INDEX('Per Invoice'!B$2:B$601,$AA27)))</f>
        <v/>
      </c>
      <c r="C27">
        <f>IF($AA27="","",IF(INDEX('Per Invoice'!C$2:C$601,$AA27)="","",INDEX('Per Invoice'!C$2:C$601,$AA27)))</f>
        <v/>
      </c>
      <c r="D27">
        <f>IF($AA27="","",IF(INDEX('Per Invoice'!D$2:D$601,$AA27)="","",INDEX('Per Invoice'!D$2:D$601,$AA27)))</f>
        <v/>
      </c>
      <c r="E27" s="14">
        <f>IF($AA27="","",IF(INDEX('Per Invoice'!E$2:E$601,$AA27)="","",INDEX('Per Invoice'!E$2:E$601,$AA27)))</f>
        <v/>
      </c>
      <c r="F27">
        <f>IF($AA27="","",IF(INDEX('Per Invoice'!F$2:F$601,$AA27)="","",INDEX('Per Invoice'!F$2:F$601,$AA27)))</f>
        <v/>
      </c>
      <c r="G27">
        <f>IF($AA27="","",IF(INDEX('Per Invoice'!G$2:G$601,$AA27)="","",INDEX('Per Invoice'!G$2:G$601,$AA27)))</f>
        <v/>
      </c>
      <c r="H27">
        <f>IF($AA27="","",IF(INDEX('Per Invoice'!H$2:H$601,$AA27)="","",INDEX('Per Invoice'!H$2:H$601,$AA27)))</f>
        <v/>
      </c>
      <c r="I27">
        <f>IF($AA27="","",IF(INDEX('Per Invoice'!I$2:I$601,$AA27)="","",INDEX('Per Invoice'!I$2:I$601,$AA27)))</f>
        <v/>
      </c>
      <c r="J27">
        <f>IF($AA27="","",IF(INDEX('Per Invoice'!J$2:J$601,$AA27)="","",INDEX('Per Invoice'!J$2:J$601,$AA27)))</f>
        <v/>
      </c>
      <c r="K27" s="7">
        <f>IF($AA27="","",IF(INDEX('Per Invoice'!K$2:K$601,$AA27)="","",INDEX('Per Invoice'!K$2:K$601,$AA27)))</f>
        <v/>
      </c>
      <c r="L27">
        <f>IF($AA27="","",IF(INDEX('Per Invoice'!L$2:L$601,$AA27)="","",INDEX('Per Invoice'!L$2:L$601,$AA27)))</f>
        <v/>
      </c>
      <c r="M27">
        <f>IF($AA27="","",IF(INDEX('Per Invoice'!M$2:M$601,$AA27)="","",INDEX('Per Invoice'!M$2:M$601,$AA27)))</f>
        <v/>
      </c>
      <c r="N27">
        <f>IF($AA27="","",IF(INDEX('Per Invoice'!N$2:N$601,$AA27)="","",INDEX('Per Invoice'!N$2:N$601,$AA27)))</f>
        <v/>
      </c>
      <c r="O27" s="7">
        <f>IF($AA27="","",IF(INDEX('Per Invoice'!O$2:O$601,$AA27)="","",INDEX('Per Invoice'!O$2:O$601,$AA27)))</f>
        <v/>
      </c>
      <c r="P27" s="7">
        <f>IF($AA27="","",IF(INDEX('Per Invoice'!P$2:P$601,$AA27)="","",INDEX('Per Invoice'!P$2:P$601,$AA27)))</f>
        <v/>
      </c>
      <c r="Q27">
        <f>IF($AA27="","",IF(INDEX('Per Invoice'!Q$2:Q$601,$AA27)="","",INDEX('Per Invoice'!Q$2:Q$601,$AA27)))</f>
        <v/>
      </c>
      <c r="R27" s="7">
        <f>IF($AA27="","",IF(INDEX('Per Invoice'!R$2:R$601,$AA27)="","",INDEX('Per Invoice'!R$2:R$601,$AA27)))</f>
        <v/>
      </c>
      <c r="S27" s="7">
        <f>IF($AA27="","",IF(INDEX('Per Invoice'!S$2:S$601,$AA27)="","",INDEX('Per Invoice'!S$2:S$601,$AA27)))</f>
        <v/>
      </c>
      <c r="T27">
        <f>IF($AA27="","",IF(INDEX('Per Invoice'!T$2:T$601,$AA27)="","",INDEX('Per Invoice'!T$2:T$601,$AA27)))</f>
        <v/>
      </c>
      <c r="U27" s="7">
        <f>IF($AA27="","",IF(INDEX('Per Invoice'!U$2:U$601,$AA27)="","",INDEX('Per Invoice'!U$2:U$601,$AA27)))</f>
        <v/>
      </c>
      <c r="V27" s="7">
        <f>IF($AA27="","",IF(INDEX('Per Invoice'!V$2:V$601,$AA27)="","",INDEX('Per Invoice'!V$2:V$601,$AA27)))</f>
        <v/>
      </c>
      <c r="W27" s="7">
        <f>IF($AA27="","",IF(INDEX('Per Invoice'!W$2:W$601,$AA27)="","",INDEX('Per Invoice'!W$2:W$601,$AA27)))</f>
        <v/>
      </c>
      <c r="X27" s="7">
        <f>IF($AA27="","",IF(INDEX('Per Invoice'!X$2:X$601,$AA27)="","",INDEX('Per Invoice'!X$2:X$601,$AA27)))</f>
        <v/>
      </c>
      <c r="Y27" s="7">
        <f>IF($AA27="","",IF(INDEX('Per Invoice'!Y$2:Y$601,$AA27)="","",INDEX('Per Invoice'!Y$2:Y$601,$AA27)))</f>
        <v/>
      </c>
      <c r="Z27" s="7">
        <f>IF($AA27="","",IF(INDEX('Per Invoice'!Z$2:Z$601,$AA27)="","",INDEX('Per Invoice'!Z$2:Z$601,$AA27)))</f>
        <v/>
      </c>
      <c r="AA27" s="16">
        <f>IFERROR(MATCH(Settings!$C$29&amp;"|"&amp;ROWS($AA$2:$AA27),'Per Invoice'!$AC$2:$AC$601,0),"")</f>
        <v/>
      </c>
    </row>
    <row r="28">
      <c r="A28">
        <f>IF($AA28="","",IF(INDEX('Per Invoice'!A$2:A$601,$AA28)="","",INDEX('Per Invoice'!A$2:A$601,$AA28)))</f>
        <v/>
      </c>
      <c r="B28">
        <f>IF($AA28="","",IF(INDEX('Per Invoice'!B$2:B$601,$AA28)="","",INDEX('Per Invoice'!B$2:B$601,$AA28)))</f>
        <v/>
      </c>
      <c r="C28">
        <f>IF($AA28="","",IF(INDEX('Per Invoice'!C$2:C$601,$AA28)="","",INDEX('Per Invoice'!C$2:C$601,$AA28)))</f>
        <v/>
      </c>
      <c r="D28">
        <f>IF($AA28="","",IF(INDEX('Per Invoice'!D$2:D$601,$AA28)="","",INDEX('Per Invoice'!D$2:D$601,$AA28)))</f>
        <v/>
      </c>
      <c r="E28" s="14">
        <f>IF($AA28="","",IF(INDEX('Per Invoice'!E$2:E$601,$AA28)="","",INDEX('Per Invoice'!E$2:E$601,$AA28)))</f>
        <v/>
      </c>
      <c r="F28">
        <f>IF($AA28="","",IF(INDEX('Per Invoice'!F$2:F$601,$AA28)="","",INDEX('Per Invoice'!F$2:F$601,$AA28)))</f>
        <v/>
      </c>
      <c r="G28">
        <f>IF($AA28="","",IF(INDEX('Per Invoice'!G$2:G$601,$AA28)="","",INDEX('Per Invoice'!G$2:G$601,$AA28)))</f>
        <v/>
      </c>
      <c r="H28">
        <f>IF($AA28="","",IF(INDEX('Per Invoice'!H$2:H$601,$AA28)="","",INDEX('Per Invoice'!H$2:H$601,$AA28)))</f>
        <v/>
      </c>
      <c r="I28">
        <f>IF($AA28="","",IF(INDEX('Per Invoice'!I$2:I$601,$AA28)="","",INDEX('Per Invoice'!I$2:I$601,$AA28)))</f>
        <v/>
      </c>
      <c r="J28">
        <f>IF($AA28="","",IF(INDEX('Per Invoice'!J$2:J$601,$AA28)="","",INDEX('Per Invoice'!J$2:J$601,$AA28)))</f>
        <v/>
      </c>
      <c r="K28" s="7">
        <f>IF($AA28="","",IF(INDEX('Per Invoice'!K$2:K$601,$AA28)="","",INDEX('Per Invoice'!K$2:K$601,$AA28)))</f>
        <v/>
      </c>
      <c r="L28">
        <f>IF($AA28="","",IF(INDEX('Per Invoice'!L$2:L$601,$AA28)="","",INDEX('Per Invoice'!L$2:L$601,$AA28)))</f>
        <v/>
      </c>
      <c r="M28">
        <f>IF($AA28="","",IF(INDEX('Per Invoice'!M$2:M$601,$AA28)="","",INDEX('Per Invoice'!M$2:M$601,$AA28)))</f>
        <v/>
      </c>
      <c r="N28">
        <f>IF($AA28="","",IF(INDEX('Per Invoice'!N$2:N$601,$AA28)="","",INDEX('Per Invoice'!N$2:N$601,$AA28)))</f>
        <v/>
      </c>
      <c r="O28" s="7">
        <f>IF($AA28="","",IF(INDEX('Per Invoice'!O$2:O$601,$AA28)="","",INDEX('Per Invoice'!O$2:O$601,$AA28)))</f>
        <v/>
      </c>
      <c r="P28" s="7">
        <f>IF($AA28="","",IF(INDEX('Per Invoice'!P$2:P$601,$AA28)="","",INDEX('Per Invoice'!P$2:P$601,$AA28)))</f>
        <v/>
      </c>
      <c r="Q28">
        <f>IF($AA28="","",IF(INDEX('Per Invoice'!Q$2:Q$601,$AA28)="","",INDEX('Per Invoice'!Q$2:Q$601,$AA28)))</f>
        <v/>
      </c>
      <c r="R28" s="7">
        <f>IF($AA28="","",IF(INDEX('Per Invoice'!R$2:R$601,$AA28)="","",INDEX('Per Invoice'!R$2:R$601,$AA28)))</f>
        <v/>
      </c>
      <c r="S28" s="7">
        <f>IF($AA28="","",IF(INDEX('Per Invoice'!S$2:S$601,$AA28)="","",INDEX('Per Invoice'!S$2:S$601,$AA28)))</f>
        <v/>
      </c>
      <c r="T28">
        <f>IF($AA28="","",IF(INDEX('Per Invoice'!T$2:T$601,$AA28)="","",INDEX('Per Invoice'!T$2:T$601,$AA28)))</f>
        <v/>
      </c>
      <c r="U28" s="7">
        <f>IF($AA28="","",IF(INDEX('Per Invoice'!U$2:U$601,$AA28)="","",INDEX('Per Invoice'!U$2:U$601,$AA28)))</f>
        <v/>
      </c>
      <c r="V28" s="7">
        <f>IF($AA28="","",IF(INDEX('Per Invoice'!V$2:V$601,$AA28)="","",INDEX('Per Invoice'!V$2:V$601,$AA28)))</f>
        <v/>
      </c>
      <c r="W28" s="7">
        <f>IF($AA28="","",IF(INDEX('Per Invoice'!W$2:W$601,$AA28)="","",INDEX('Per Invoice'!W$2:W$601,$AA28)))</f>
        <v/>
      </c>
      <c r="X28" s="7">
        <f>IF($AA28="","",IF(INDEX('Per Invoice'!X$2:X$601,$AA28)="","",INDEX('Per Invoice'!X$2:X$601,$AA28)))</f>
        <v/>
      </c>
      <c r="Y28" s="7">
        <f>IF($AA28="","",IF(INDEX('Per Invoice'!Y$2:Y$601,$AA28)="","",INDEX('Per Invoice'!Y$2:Y$601,$AA28)))</f>
        <v/>
      </c>
      <c r="Z28" s="7">
        <f>IF($AA28="","",IF(INDEX('Per Invoice'!Z$2:Z$601,$AA28)="","",INDEX('Per Invoice'!Z$2:Z$601,$AA28)))</f>
        <v/>
      </c>
      <c r="AA28" s="16">
        <f>IFERROR(MATCH(Settings!$C$29&amp;"|"&amp;ROWS($AA$2:$AA28),'Per Invoice'!$AC$2:$AC$601,0),"")</f>
        <v/>
      </c>
    </row>
    <row r="29">
      <c r="A29">
        <f>IF($AA29="","",IF(INDEX('Per Invoice'!A$2:A$601,$AA29)="","",INDEX('Per Invoice'!A$2:A$601,$AA29)))</f>
        <v/>
      </c>
      <c r="B29">
        <f>IF($AA29="","",IF(INDEX('Per Invoice'!B$2:B$601,$AA29)="","",INDEX('Per Invoice'!B$2:B$601,$AA29)))</f>
        <v/>
      </c>
      <c r="C29">
        <f>IF($AA29="","",IF(INDEX('Per Invoice'!C$2:C$601,$AA29)="","",INDEX('Per Invoice'!C$2:C$601,$AA29)))</f>
        <v/>
      </c>
      <c r="D29">
        <f>IF($AA29="","",IF(INDEX('Per Invoice'!D$2:D$601,$AA29)="","",INDEX('Per Invoice'!D$2:D$601,$AA29)))</f>
        <v/>
      </c>
      <c r="E29" s="14">
        <f>IF($AA29="","",IF(INDEX('Per Invoice'!E$2:E$601,$AA29)="","",INDEX('Per Invoice'!E$2:E$601,$AA29)))</f>
        <v/>
      </c>
      <c r="F29">
        <f>IF($AA29="","",IF(INDEX('Per Invoice'!F$2:F$601,$AA29)="","",INDEX('Per Invoice'!F$2:F$601,$AA29)))</f>
        <v/>
      </c>
      <c r="G29">
        <f>IF($AA29="","",IF(INDEX('Per Invoice'!G$2:G$601,$AA29)="","",INDEX('Per Invoice'!G$2:G$601,$AA29)))</f>
        <v/>
      </c>
      <c r="H29">
        <f>IF($AA29="","",IF(INDEX('Per Invoice'!H$2:H$601,$AA29)="","",INDEX('Per Invoice'!H$2:H$601,$AA29)))</f>
        <v/>
      </c>
      <c r="I29">
        <f>IF($AA29="","",IF(INDEX('Per Invoice'!I$2:I$601,$AA29)="","",INDEX('Per Invoice'!I$2:I$601,$AA29)))</f>
        <v/>
      </c>
      <c r="J29">
        <f>IF($AA29="","",IF(INDEX('Per Invoice'!J$2:J$601,$AA29)="","",INDEX('Per Invoice'!J$2:J$601,$AA29)))</f>
        <v/>
      </c>
      <c r="K29" s="7">
        <f>IF($AA29="","",IF(INDEX('Per Invoice'!K$2:K$601,$AA29)="","",INDEX('Per Invoice'!K$2:K$601,$AA29)))</f>
        <v/>
      </c>
      <c r="L29">
        <f>IF($AA29="","",IF(INDEX('Per Invoice'!L$2:L$601,$AA29)="","",INDEX('Per Invoice'!L$2:L$601,$AA29)))</f>
        <v/>
      </c>
      <c r="M29">
        <f>IF($AA29="","",IF(INDEX('Per Invoice'!M$2:M$601,$AA29)="","",INDEX('Per Invoice'!M$2:M$601,$AA29)))</f>
        <v/>
      </c>
      <c r="N29">
        <f>IF($AA29="","",IF(INDEX('Per Invoice'!N$2:N$601,$AA29)="","",INDEX('Per Invoice'!N$2:N$601,$AA29)))</f>
        <v/>
      </c>
      <c r="O29" s="7">
        <f>IF($AA29="","",IF(INDEX('Per Invoice'!O$2:O$601,$AA29)="","",INDEX('Per Invoice'!O$2:O$601,$AA29)))</f>
        <v/>
      </c>
      <c r="P29" s="7">
        <f>IF($AA29="","",IF(INDEX('Per Invoice'!P$2:P$601,$AA29)="","",INDEX('Per Invoice'!P$2:P$601,$AA29)))</f>
        <v/>
      </c>
      <c r="Q29">
        <f>IF($AA29="","",IF(INDEX('Per Invoice'!Q$2:Q$601,$AA29)="","",INDEX('Per Invoice'!Q$2:Q$601,$AA29)))</f>
        <v/>
      </c>
      <c r="R29" s="7">
        <f>IF($AA29="","",IF(INDEX('Per Invoice'!R$2:R$601,$AA29)="","",INDEX('Per Invoice'!R$2:R$601,$AA29)))</f>
        <v/>
      </c>
      <c r="S29" s="7">
        <f>IF($AA29="","",IF(INDEX('Per Invoice'!S$2:S$601,$AA29)="","",INDEX('Per Invoice'!S$2:S$601,$AA29)))</f>
        <v/>
      </c>
      <c r="T29">
        <f>IF($AA29="","",IF(INDEX('Per Invoice'!T$2:T$601,$AA29)="","",INDEX('Per Invoice'!T$2:T$601,$AA29)))</f>
        <v/>
      </c>
      <c r="U29" s="7">
        <f>IF($AA29="","",IF(INDEX('Per Invoice'!U$2:U$601,$AA29)="","",INDEX('Per Invoice'!U$2:U$601,$AA29)))</f>
        <v/>
      </c>
      <c r="V29" s="7">
        <f>IF($AA29="","",IF(INDEX('Per Invoice'!V$2:V$601,$AA29)="","",INDEX('Per Invoice'!V$2:V$601,$AA29)))</f>
        <v/>
      </c>
      <c r="W29" s="7">
        <f>IF($AA29="","",IF(INDEX('Per Invoice'!W$2:W$601,$AA29)="","",INDEX('Per Invoice'!W$2:W$601,$AA29)))</f>
        <v/>
      </c>
      <c r="X29" s="7">
        <f>IF($AA29="","",IF(INDEX('Per Invoice'!X$2:X$601,$AA29)="","",INDEX('Per Invoice'!X$2:X$601,$AA29)))</f>
        <v/>
      </c>
      <c r="Y29" s="7">
        <f>IF($AA29="","",IF(INDEX('Per Invoice'!Y$2:Y$601,$AA29)="","",INDEX('Per Invoice'!Y$2:Y$601,$AA29)))</f>
        <v/>
      </c>
      <c r="Z29" s="7">
        <f>IF($AA29="","",IF(INDEX('Per Invoice'!Z$2:Z$601,$AA29)="","",INDEX('Per Invoice'!Z$2:Z$601,$AA29)))</f>
        <v/>
      </c>
      <c r="AA29" s="16">
        <f>IFERROR(MATCH(Settings!$C$29&amp;"|"&amp;ROWS($AA$2:$AA29),'Per Invoice'!$AC$2:$AC$601,0),"")</f>
        <v/>
      </c>
    </row>
    <row r="30">
      <c r="A30">
        <f>IF($AA30="","",IF(INDEX('Per Invoice'!A$2:A$601,$AA30)="","",INDEX('Per Invoice'!A$2:A$601,$AA30)))</f>
        <v/>
      </c>
      <c r="B30">
        <f>IF($AA30="","",IF(INDEX('Per Invoice'!B$2:B$601,$AA30)="","",INDEX('Per Invoice'!B$2:B$601,$AA30)))</f>
        <v/>
      </c>
      <c r="C30">
        <f>IF($AA30="","",IF(INDEX('Per Invoice'!C$2:C$601,$AA30)="","",INDEX('Per Invoice'!C$2:C$601,$AA30)))</f>
        <v/>
      </c>
      <c r="D30">
        <f>IF($AA30="","",IF(INDEX('Per Invoice'!D$2:D$601,$AA30)="","",INDEX('Per Invoice'!D$2:D$601,$AA30)))</f>
        <v/>
      </c>
      <c r="E30" s="14">
        <f>IF($AA30="","",IF(INDEX('Per Invoice'!E$2:E$601,$AA30)="","",INDEX('Per Invoice'!E$2:E$601,$AA30)))</f>
        <v/>
      </c>
      <c r="F30">
        <f>IF($AA30="","",IF(INDEX('Per Invoice'!F$2:F$601,$AA30)="","",INDEX('Per Invoice'!F$2:F$601,$AA30)))</f>
        <v/>
      </c>
      <c r="G30">
        <f>IF($AA30="","",IF(INDEX('Per Invoice'!G$2:G$601,$AA30)="","",INDEX('Per Invoice'!G$2:G$601,$AA30)))</f>
        <v/>
      </c>
      <c r="H30">
        <f>IF($AA30="","",IF(INDEX('Per Invoice'!H$2:H$601,$AA30)="","",INDEX('Per Invoice'!H$2:H$601,$AA30)))</f>
        <v/>
      </c>
      <c r="I30">
        <f>IF($AA30="","",IF(INDEX('Per Invoice'!I$2:I$601,$AA30)="","",INDEX('Per Invoice'!I$2:I$601,$AA30)))</f>
        <v/>
      </c>
      <c r="J30">
        <f>IF($AA30="","",IF(INDEX('Per Invoice'!J$2:J$601,$AA30)="","",INDEX('Per Invoice'!J$2:J$601,$AA30)))</f>
        <v/>
      </c>
      <c r="K30" s="7">
        <f>IF($AA30="","",IF(INDEX('Per Invoice'!K$2:K$601,$AA30)="","",INDEX('Per Invoice'!K$2:K$601,$AA30)))</f>
        <v/>
      </c>
      <c r="L30">
        <f>IF($AA30="","",IF(INDEX('Per Invoice'!L$2:L$601,$AA30)="","",INDEX('Per Invoice'!L$2:L$601,$AA30)))</f>
        <v/>
      </c>
      <c r="M30">
        <f>IF($AA30="","",IF(INDEX('Per Invoice'!M$2:M$601,$AA30)="","",INDEX('Per Invoice'!M$2:M$601,$AA30)))</f>
        <v/>
      </c>
      <c r="N30">
        <f>IF($AA30="","",IF(INDEX('Per Invoice'!N$2:N$601,$AA30)="","",INDEX('Per Invoice'!N$2:N$601,$AA30)))</f>
        <v/>
      </c>
      <c r="O30" s="7">
        <f>IF($AA30="","",IF(INDEX('Per Invoice'!O$2:O$601,$AA30)="","",INDEX('Per Invoice'!O$2:O$601,$AA30)))</f>
        <v/>
      </c>
      <c r="P30" s="7">
        <f>IF($AA30="","",IF(INDEX('Per Invoice'!P$2:P$601,$AA30)="","",INDEX('Per Invoice'!P$2:P$601,$AA30)))</f>
        <v/>
      </c>
      <c r="Q30">
        <f>IF($AA30="","",IF(INDEX('Per Invoice'!Q$2:Q$601,$AA30)="","",INDEX('Per Invoice'!Q$2:Q$601,$AA30)))</f>
        <v/>
      </c>
      <c r="R30" s="7">
        <f>IF($AA30="","",IF(INDEX('Per Invoice'!R$2:R$601,$AA30)="","",INDEX('Per Invoice'!R$2:R$601,$AA30)))</f>
        <v/>
      </c>
      <c r="S30" s="7">
        <f>IF($AA30="","",IF(INDEX('Per Invoice'!S$2:S$601,$AA30)="","",INDEX('Per Invoice'!S$2:S$601,$AA30)))</f>
        <v/>
      </c>
      <c r="T30">
        <f>IF($AA30="","",IF(INDEX('Per Invoice'!T$2:T$601,$AA30)="","",INDEX('Per Invoice'!T$2:T$601,$AA30)))</f>
        <v/>
      </c>
      <c r="U30" s="7">
        <f>IF($AA30="","",IF(INDEX('Per Invoice'!U$2:U$601,$AA30)="","",INDEX('Per Invoice'!U$2:U$601,$AA30)))</f>
        <v/>
      </c>
      <c r="V30" s="7">
        <f>IF($AA30="","",IF(INDEX('Per Invoice'!V$2:V$601,$AA30)="","",INDEX('Per Invoice'!V$2:V$601,$AA30)))</f>
        <v/>
      </c>
      <c r="W30" s="7">
        <f>IF($AA30="","",IF(INDEX('Per Invoice'!W$2:W$601,$AA30)="","",INDEX('Per Invoice'!W$2:W$601,$AA30)))</f>
        <v/>
      </c>
      <c r="X30" s="7">
        <f>IF($AA30="","",IF(INDEX('Per Invoice'!X$2:X$601,$AA30)="","",INDEX('Per Invoice'!X$2:X$601,$AA30)))</f>
        <v/>
      </c>
      <c r="Y30" s="7">
        <f>IF($AA30="","",IF(INDEX('Per Invoice'!Y$2:Y$601,$AA30)="","",INDEX('Per Invoice'!Y$2:Y$601,$AA30)))</f>
        <v/>
      </c>
      <c r="Z30" s="7">
        <f>IF($AA30="","",IF(INDEX('Per Invoice'!Z$2:Z$601,$AA30)="","",INDEX('Per Invoice'!Z$2:Z$601,$AA30)))</f>
        <v/>
      </c>
      <c r="AA30" s="16">
        <f>IFERROR(MATCH(Settings!$C$29&amp;"|"&amp;ROWS($AA$2:$AA30),'Per Invoice'!$AC$2:$AC$601,0),"")</f>
        <v/>
      </c>
    </row>
    <row r="31">
      <c r="A31">
        <f>IF($AA31="","",IF(INDEX('Per Invoice'!A$2:A$601,$AA31)="","",INDEX('Per Invoice'!A$2:A$601,$AA31)))</f>
        <v/>
      </c>
      <c r="B31">
        <f>IF($AA31="","",IF(INDEX('Per Invoice'!B$2:B$601,$AA31)="","",INDEX('Per Invoice'!B$2:B$601,$AA31)))</f>
        <v/>
      </c>
      <c r="C31">
        <f>IF($AA31="","",IF(INDEX('Per Invoice'!C$2:C$601,$AA31)="","",INDEX('Per Invoice'!C$2:C$601,$AA31)))</f>
        <v/>
      </c>
      <c r="D31">
        <f>IF($AA31="","",IF(INDEX('Per Invoice'!D$2:D$601,$AA31)="","",INDEX('Per Invoice'!D$2:D$601,$AA31)))</f>
        <v/>
      </c>
      <c r="E31" s="14">
        <f>IF($AA31="","",IF(INDEX('Per Invoice'!E$2:E$601,$AA31)="","",INDEX('Per Invoice'!E$2:E$601,$AA31)))</f>
        <v/>
      </c>
      <c r="F31">
        <f>IF($AA31="","",IF(INDEX('Per Invoice'!F$2:F$601,$AA31)="","",INDEX('Per Invoice'!F$2:F$601,$AA31)))</f>
        <v/>
      </c>
      <c r="G31">
        <f>IF($AA31="","",IF(INDEX('Per Invoice'!G$2:G$601,$AA31)="","",INDEX('Per Invoice'!G$2:G$601,$AA31)))</f>
        <v/>
      </c>
      <c r="H31">
        <f>IF($AA31="","",IF(INDEX('Per Invoice'!H$2:H$601,$AA31)="","",INDEX('Per Invoice'!H$2:H$601,$AA31)))</f>
        <v/>
      </c>
      <c r="I31">
        <f>IF($AA31="","",IF(INDEX('Per Invoice'!I$2:I$601,$AA31)="","",INDEX('Per Invoice'!I$2:I$601,$AA31)))</f>
        <v/>
      </c>
      <c r="J31">
        <f>IF($AA31="","",IF(INDEX('Per Invoice'!J$2:J$601,$AA31)="","",INDEX('Per Invoice'!J$2:J$601,$AA31)))</f>
        <v/>
      </c>
      <c r="K31" s="7">
        <f>IF($AA31="","",IF(INDEX('Per Invoice'!K$2:K$601,$AA31)="","",INDEX('Per Invoice'!K$2:K$601,$AA31)))</f>
        <v/>
      </c>
      <c r="L31">
        <f>IF($AA31="","",IF(INDEX('Per Invoice'!L$2:L$601,$AA31)="","",INDEX('Per Invoice'!L$2:L$601,$AA31)))</f>
        <v/>
      </c>
      <c r="M31">
        <f>IF($AA31="","",IF(INDEX('Per Invoice'!M$2:M$601,$AA31)="","",INDEX('Per Invoice'!M$2:M$601,$AA31)))</f>
        <v/>
      </c>
      <c r="N31">
        <f>IF($AA31="","",IF(INDEX('Per Invoice'!N$2:N$601,$AA31)="","",INDEX('Per Invoice'!N$2:N$601,$AA31)))</f>
        <v/>
      </c>
      <c r="O31" s="7">
        <f>IF($AA31="","",IF(INDEX('Per Invoice'!O$2:O$601,$AA31)="","",INDEX('Per Invoice'!O$2:O$601,$AA31)))</f>
        <v/>
      </c>
      <c r="P31" s="7">
        <f>IF($AA31="","",IF(INDEX('Per Invoice'!P$2:P$601,$AA31)="","",INDEX('Per Invoice'!P$2:P$601,$AA31)))</f>
        <v/>
      </c>
      <c r="Q31">
        <f>IF($AA31="","",IF(INDEX('Per Invoice'!Q$2:Q$601,$AA31)="","",INDEX('Per Invoice'!Q$2:Q$601,$AA31)))</f>
        <v/>
      </c>
      <c r="R31" s="7">
        <f>IF($AA31="","",IF(INDEX('Per Invoice'!R$2:R$601,$AA31)="","",INDEX('Per Invoice'!R$2:R$601,$AA31)))</f>
        <v/>
      </c>
      <c r="S31" s="7">
        <f>IF($AA31="","",IF(INDEX('Per Invoice'!S$2:S$601,$AA31)="","",INDEX('Per Invoice'!S$2:S$601,$AA31)))</f>
        <v/>
      </c>
      <c r="T31">
        <f>IF($AA31="","",IF(INDEX('Per Invoice'!T$2:T$601,$AA31)="","",INDEX('Per Invoice'!T$2:T$601,$AA31)))</f>
        <v/>
      </c>
      <c r="U31" s="7">
        <f>IF($AA31="","",IF(INDEX('Per Invoice'!U$2:U$601,$AA31)="","",INDEX('Per Invoice'!U$2:U$601,$AA31)))</f>
        <v/>
      </c>
      <c r="V31" s="7">
        <f>IF($AA31="","",IF(INDEX('Per Invoice'!V$2:V$601,$AA31)="","",INDEX('Per Invoice'!V$2:V$601,$AA31)))</f>
        <v/>
      </c>
      <c r="W31" s="7">
        <f>IF($AA31="","",IF(INDEX('Per Invoice'!W$2:W$601,$AA31)="","",INDEX('Per Invoice'!W$2:W$601,$AA31)))</f>
        <v/>
      </c>
      <c r="X31" s="7">
        <f>IF($AA31="","",IF(INDEX('Per Invoice'!X$2:X$601,$AA31)="","",INDEX('Per Invoice'!X$2:X$601,$AA31)))</f>
        <v/>
      </c>
      <c r="Y31" s="7">
        <f>IF($AA31="","",IF(INDEX('Per Invoice'!Y$2:Y$601,$AA31)="","",INDEX('Per Invoice'!Y$2:Y$601,$AA31)))</f>
        <v/>
      </c>
      <c r="Z31" s="7">
        <f>IF($AA31="","",IF(INDEX('Per Invoice'!Z$2:Z$601,$AA31)="","",INDEX('Per Invoice'!Z$2:Z$601,$AA31)))</f>
        <v/>
      </c>
      <c r="AA31" s="16">
        <f>IFERROR(MATCH(Settings!$C$29&amp;"|"&amp;ROWS($AA$2:$AA31),'Per Invoice'!$AC$2:$AC$601,0),"")</f>
        <v/>
      </c>
    </row>
    <row r="32">
      <c r="A32">
        <f>IF($AA32="","",IF(INDEX('Per Invoice'!A$2:A$601,$AA32)="","",INDEX('Per Invoice'!A$2:A$601,$AA32)))</f>
        <v/>
      </c>
      <c r="B32">
        <f>IF($AA32="","",IF(INDEX('Per Invoice'!B$2:B$601,$AA32)="","",INDEX('Per Invoice'!B$2:B$601,$AA32)))</f>
        <v/>
      </c>
      <c r="C32">
        <f>IF($AA32="","",IF(INDEX('Per Invoice'!C$2:C$601,$AA32)="","",INDEX('Per Invoice'!C$2:C$601,$AA32)))</f>
        <v/>
      </c>
      <c r="D32">
        <f>IF($AA32="","",IF(INDEX('Per Invoice'!D$2:D$601,$AA32)="","",INDEX('Per Invoice'!D$2:D$601,$AA32)))</f>
        <v/>
      </c>
      <c r="E32" s="14">
        <f>IF($AA32="","",IF(INDEX('Per Invoice'!E$2:E$601,$AA32)="","",INDEX('Per Invoice'!E$2:E$601,$AA32)))</f>
        <v/>
      </c>
      <c r="F32">
        <f>IF($AA32="","",IF(INDEX('Per Invoice'!F$2:F$601,$AA32)="","",INDEX('Per Invoice'!F$2:F$601,$AA32)))</f>
        <v/>
      </c>
      <c r="G32">
        <f>IF($AA32="","",IF(INDEX('Per Invoice'!G$2:G$601,$AA32)="","",INDEX('Per Invoice'!G$2:G$601,$AA32)))</f>
        <v/>
      </c>
      <c r="H32">
        <f>IF($AA32="","",IF(INDEX('Per Invoice'!H$2:H$601,$AA32)="","",INDEX('Per Invoice'!H$2:H$601,$AA32)))</f>
        <v/>
      </c>
      <c r="I32">
        <f>IF($AA32="","",IF(INDEX('Per Invoice'!I$2:I$601,$AA32)="","",INDEX('Per Invoice'!I$2:I$601,$AA32)))</f>
        <v/>
      </c>
      <c r="J32">
        <f>IF($AA32="","",IF(INDEX('Per Invoice'!J$2:J$601,$AA32)="","",INDEX('Per Invoice'!J$2:J$601,$AA32)))</f>
        <v/>
      </c>
      <c r="K32" s="7">
        <f>IF($AA32="","",IF(INDEX('Per Invoice'!K$2:K$601,$AA32)="","",INDEX('Per Invoice'!K$2:K$601,$AA32)))</f>
        <v/>
      </c>
      <c r="L32">
        <f>IF($AA32="","",IF(INDEX('Per Invoice'!L$2:L$601,$AA32)="","",INDEX('Per Invoice'!L$2:L$601,$AA32)))</f>
        <v/>
      </c>
      <c r="M32">
        <f>IF($AA32="","",IF(INDEX('Per Invoice'!M$2:M$601,$AA32)="","",INDEX('Per Invoice'!M$2:M$601,$AA32)))</f>
        <v/>
      </c>
      <c r="N32">
        <f>IF($AA32="","",IF(INDEX('Per Invoice'!N$2:N$601,$AA32)="","",INDEX('Per Invoice'!N$2:N$601,$AA32)))</f>
        <v/>
      </c>
      <c r="O32" s="7">
        <f>IF($AA32="","",IF(INDEX('Per Invoice'!O$2:O$601,$AA32)="","",INDEX('Per Invoice'!O$2:O$601,$AA32)))</f>
        <v/>
      </c>
      <c r="P32" s="7">
        <f>IF($AA32="","",IF(INDEX('Per Invoice'!P$2:P$601,$AA32)="","",INDEX('Per Invoice'!P$2:P$601,$AA32)))</f>
        <v/>
      </c>
      <c r="Q32">
        <f>IF($AA32="","",IF(INDEX('Per Invoice'!Q$2:Q$601,$AA32)="","",INDEX('Per Invoice'!Q$2:Q$601,$AA32)))</f>
        <v/>
      </c>
      <c r="R32" s="7">
        <f>IF($AA32="","",IF(INDEX('Per Invoice'!R$2:R$601,$AA32)="","",INDEX('Per Invoice'!R$2:R$601,$AA32)))</f>
        <v/>
      </c>
      <c r="S32" s="7">
        <f>IF($AA32="","",IF(INDEX('Per Invoice'!S$2:S$601,$AA32)="","",INDEX('Per Invoice'!S$2:S$601,$AA32)))</f>
        <v/>
      </c>
      <c r="T32">
        <f>IF($AA32="","",IF(INDEX('Per Invoice'!T$2:T$601,$AA32)="","",INDEX('Per Invoice'!T$2:T$601,$AA32)))</f>
        <v/>
      </c>
      <c r="U32" s="7">
        <f>IF($AA32="","",IF(INDEX('Per Invoice'!U$2:U$601,$AA32)="","",INDEX('Per Invoice'!U$2:U$601,$AA32)))</f>
        <v/>
      </c>
      <c r="V32" s="7">
        <f>IF($AA32="","",IF(INDEX('Per Invoice'!V$2:V$601,$AA32)="","",INDEX('Per Invoice'!V$2:V$601,$AA32)))</f>
        <v/>
      </c>
      <c r="W32" s="7">
        <f>IF($AA32="","",IF(INDEX('Per Invoice'!W$2:W$601,$AA32)="","",INDEX('Per Invoice'!W$2:W$601,$AA32)))</f>
        <v/>
      </c>
      <c r="X32" s="7">
        <f>IF($AA32="","",IF(INDEX('Per Invoice'!X$2:X$601,$AA32)="","",INDEX('Per Invoice'!X$2:X$601,$AA32)))</f>
        <v/>
      </c>
      <c r="Y32" s="7">
        <f>IF($AA32="","",IF(INDEX('Per Invoice'!Y$2:Y$601,$AA32)="","",INDEX('Per Invoice'!Y$2:Y$601,$AA32)))</f>
        <v/>
      </c>
      <c r="Z32" s="7">
        <f>IF($AA32="","",IF(INDEX('Per Invoice'!Z$2:Z$601,$AA32)="","",INDEX('Per Invoice'!Z$2:Z$601,$AA32)))</f>
        <v/>
      </c>
      <c r="AA32" s="16">
        <f>IFERROR(MATCH(Settings!$C$29&amp;"|"&amp;ROWS($AA$2:$AA32),'Per Invoice'!$AC$2:$AC$601,0),"")</f>
        <v/>
      </c>
    </row>
    <row r="33">
      <c r="A33">
        <f>IF($AA33="","",IF(INDEX('Per Invoice'!A$2:A$601,$AA33)="","",INDEX('Per Invoice'!A$2:A$601,$AA33)))</f>
        <v/>
      </c>
      <c r="B33">
        <f>IF($AA33="","",IF(INDEX('Per Invoice'!B$2:B$601,$AA33)="","",INDEX('Per Invoice'!B$2:B$601,$AA33)))</f>
        <v/>
      </c>
      <c r="C33">
        <f>IF($AA33="","",IF(INDEX('Per Invoice'!C$2:C$601,$AA33)="","",INDEX('Per Invoice'!C$2:C$601,$AA33)))</f>
        <v/>
      </c>
      <c r="D33">
        <f>IF($AA33="","",IF(INDEX('Per Invoice'!D$2:D$601,$AA33)="","",INDEX('Per Invoice'!D$2:D$601,$AA33)))</f>
        <v/>
      </c>
      <c r="E33" s="14">
        <f>IF($AA33="","",IF(INDEX('Per Invoice'!E$2:E$601,$AA33)="","",INDEX('Per Invoice'!E$2:E$601,$AA33)))</f>
        <v/>
      </c>
      <c r="F33">
        <f>IF($AA33="","",IF(INDEX('Per Invoice'!F$2:F$601,$AA33)="","",INDEX('Per Invoice'!F$2:F$601,$AA33)))</f>
        <v/>
      </c>
      <c r="G33">
        <f>IF($AA33="","",IF(INDEX('Per Invoice'!G$2:G$601,$AA33)="","",INDEX('Per Invoice'!G$2:G$601,$AA33)))</f>
        <v/>
      </c>
      <c r="H33">
        <f>IF($AA33="","",IF(INDEX('Per Invoice'!H$2:H$601,$AA33)="","",INDEX('Per Invoice'!H$2:H$601,$AA33)))</f>
        <v/>
      </c>
      <c r="I33">
        <f>IF($AA33="","",IF(INDEX('Per Invoice'!I$2:I$601,$AA33)="","",INDEX('Per Invoice'!I$2:I$601,$AA33)))</f>
        <v/>
      </c>
      <c r="J33">
        <f>IF($AA33="","",IF(INDEX('Per Invoice'!J$2:J$601,$AA33)="","",INDEX('Per Invoice'!J$2:J$601,$AA33)))</f>
        <v/>
      </c>
      <c r="K33" s="7">
        <f>IF($AA33="","",IF(INDEX('Per Invoice'!K$2:K$601,$AA33)="","",INDEX('Per Invoice'!K$2:K$601,$AA33)))</f>
        <v/>
      </c>
      <c r="L33">
        <f>IF($AA33="","",IF(INDEX('Per Invoice'!L$2:L$601,$AA33)="","",INDEX('Per Invoice'!L$2:L$601,$AA33)))</f>
        <v/>
      </c>
      <c r="M33">
        <f>IF($AA33="","",IF(INDEX('Per Invoice'!M$2:M$601,$AA33)="","",INDEX('Per Invoice'!M$2:M$601,$AA33)))</f>
        <v/>
      </c>
      <c r="N33">
        <f>IF($AA33="","",IF(INDEX('Per Invoice'!N$2:N$601,$AA33)="","",INDEX('Per Invoice'!N$2:N$601,$AA33)))</f>
        <v/>
      </c>
      <c r="O33" s="7">
        <f>IF($AA33="","",IF(INDEX('Per Invoice'!O$2:O$601,$AA33)="","",INDEX('Per Invoice'!O$2:O$601,$AA33)))</f>
        <v/>
      </c>
      <c r="P33" s="7">
        <f>IF($AA33="","",IF(INDEX('Per Invoice'!P$2:P$601,$AA33)="","",INDEX('Per Invoice'!P$2:P$601,$AA33)))</f>
        <v/>
      </c>
      <c r="Q33">
        <f>IF($AA33="","",IF(INDEX('Per Invoice'!Q$2:Q$601,$AA33)="","",INDEX('Per Invoice'!Q$2:Q$601,$AA33)))</f>
        <v/>
      </c>
      <c r="R33" s="7">
        <f>IF($AA33="","",IF(INDEX('Per Invoice'!R$2:R$601,$AA33)="","",INDEX('Per Invoice'!R$2:R$601,$AA33)))</f>
        <v/>
      </c>
      <c r="S33" s="7">
        <f>IF($AA33="","",IF(INDEX('Per Invoice'!S$2:S$601,$AA33)="","",INDEX('Per Invoice'!S$2:S$601,$AA33)))</f>
        <v/>
      </c>
      <c r="T33">
        <f>IF($AA33="","",IF(INDEX('Per Invoice'!T$2:T$601,$AA33)="","",INDEX('Per Invoice'!T$2:T$601,$AA33)))</f>
        <v/>
      </c>
      <c r="U33" s="7">
        <f>IF($AA33="","",IF(INDEX('Per Invoice'!U$2:U$601,$AA33)="","",INDEX('Per Invoice'!U$2:U$601,$AA33)))</f>
        <v/>
      </c>
      <c r="V33" s="7">
        <f>IF($AA33="","",IF(INDEX('Per Invoice'!V$2:V$601,$AA33)="","",INDEX('Per Invoice'!V$2:V$601,$AA33)))</f>
        <v/>
      </c>
      <c r="W33" s="7">
        <f>IF($AA33="","",IF(INDEX('Per Invoice'!W$2:W$601,$AA33)="","",INDEX('Per Invoice'!W$2:W$601,$AA33)))</f>
        <v/>
      </c>
      <c r="X33" s="7">
        <f>IF($AA33="","",IF(INDEX('Per Invoice'!X$2:X$601,$AA33)="","",INDEX('Per Invoice'!X$2:X$601,$AA33)))</f>
        <v/>
      </c>
      <c r="Y33" s="7">
        <f>IF($AA33="","",IF(INDEX('Per Invoice'!Y$2:Y$601,$AA33)="","",INDEX('Per Invoice'!Y$2:Y$601,$AA33)))</f>
        <v/>
      </c>
      <c r="Z33" s="7">
        <f>IF($AA33="","",IF(INDEX('Per Invoice'!Z$2:Z$601,$AA33)="","",INDEX('Per Invoice'!Z$2:Z$601,$AA33)))</f>
        <v/>
      </c>
      <c r="AA33" s="16">
        <f>IFERROR(MATCH(Settings!$C$29&amp;"|"&amp;ROWS($AA$2:$AA33),'Per Invoice'!$AC$2:$AC$601,0),"")</f>
        <v/>
      </c>
    </row>
    <row r="34">
      <c r="A34">
        <f>IF($AA34="","",IF(INDEX('Per Invoice'!A$2:A$601,$AA34)="","",INDEX('Per Invoice'!A$2:A$601,$AA34)))</f>
        <v/>
      </c>
      <c r="B34">
        <f>IF($AA34="","",IF(INDEX('Per Invoice'!B$2:B$601,$AA34)="","",INDEX('Per Invoice'!B$2:B$601,$AA34)))</f>
        <v/>
      </c>
      <c r="C34">
        <f>IF($AA34="","",IF(INDEX('Per Invoice'!C$2:C$601,$AA34)="","",INDEX('Per Invoice'!C$2:C$601,$AA34)))</f>
        <v/>
      </c>
      <c r="D34">
        <f>IF($AA34="","",IF(INDEX('Per Invoice'!D$2:D$601,$AA34)="","",INDEX('Per Invoice'!D$2:D$601,$AA34)))</f>
        <v/>
      </c>
      <c r="E34" s="14">
        <f>IF($AA34="","",IF(INDEX('Per Invoice'!E$2:E$601,$AA34)="","",INDEX('Per Invoice'!E$2:E$601,$AA34)))</f>
        <v/>
      </c>
      <c r="F34">
        <f>IF($AA34="","",IF(INDEX('Per Invoice'!F$2:F$601,$AA34)="","",INDEX('Per Invoice'!F$2:F$601,$AA34)))</f>
        <v/>
      </c>
      <c r="G34">
        <f>IF($AA34="","",IF(INDEX('Per Invoice'!G$2:G$601,$AA34)="","",INDEX('Per Invoice'!G$2:G$601,$AA34)))</f>
        <v/>
      </c>
      <c r="H34">
        <f>IF($AA34="","",IF(INDEX('Per Invoice'!H$2:H$601,$AA34)="","",INDEX('Per Invoice'!H$2:H$601,$AA34)))</f>
        <v/>
      </c>
      <c r="I34">
        <f>IF($AA34="","",IF(INDEX('Per Invoice'!I$2:I$601,$AA34)="","",INDEX('Per Invoice'!I$2:I$601,$AA34)))</f>
        <v/>
      </c>
      <c r="J34">
        <f>IF($AA34="","",IF(INDEX('Per Invoice'!J$2:J$601,$AA34)="","",INDEX('Per Invoice'!J$2:J$601,$AA34)))</f>
        <v/>
      </c>
      <c r="K34" s="7">
        <f>IF($AA34="","",IF(INDEX('Per Invoice'!K$2:K$601,$AA34)="","",INDEX('Per Invoice'!K$2:K$601,$AA34)))</f>
        <v/>
      </c>
      <c r="L34">
        <f>IF($AA34="","",IF(INDEX('Per Invoice'!L$2:L$601,$AA34)="","",INDEX('Per Invoice'!L$2:L$601,$AA34)))</f>
        <v/>
      </c>
      <c r="M34">
        <f>IF($AA34="","",IF(INDEX('Per Invoice'!M$2:M$601,$AA34)="","",INDEX('Per Invoice'!M$2:M$601,$AA34)))</f>
        <v/>
      </c>
      <c r="N34">
        <f>IF($AA34="","",IF(INDEX('Per Invoice'!N$2:N$601,$AA34)="","",INDEX('Per Invoice'!N$2:N$601,$AA34)))</f>
        <v/>
      </c>
      <c r="O34" s="7">
        <f>IF($AA34="","",IF(INDEX('Per Invoice'!O$2:O$601,$AA34)="","",INDEX('Per Invoice'!O$2:O$601,$AA34)))</f>
        <v/>
      </c>
      <c r="P34" s="7">
        <f>IF($AA34="","",IF(INDEX('Per Invoice'!P$2:P$601,$AA34)="","",INDEX('Per Invoice'!P$2:P$601,$AA34)))</f>
        <v/>
      </c>
      <c r="Q34">
        <f>IF($AA34="","",IF(INDEX('Per Invoice'!Q$2:Q$601,$AA34)="","",INDEX('Per Invoice'!Q$2:Q$601,$AA34)))</f>
        <v/>
      </c>
      <c r="R34" s="7">
        <f>IF($AA34="","",IF(INDEX('Per Invoice'!R$2:R$601,$AA34)="","",INDEX('Per Invoice'!R$2:R$601,$AA34)))</f>
        <v/>
      </c>
      <c r="S34" s="7">
        <f>IF($AA34="","",IF(INDEX('Per Invoice'!S$2:S$601,$AA34)="","",INDEX('Per Invoice'!S$2:S$601,$AA34)))</f>
        <v/>
      </c>
      <c r="T34">
        <f>IF($AA34="","",IF(INDEX('Per Invoice'!T$2:T$601,$AA34)="","",INDEX('Per Invoice'!T$2:T$601,$AA34)))</f>
        <v/>
      </c>
      <c r="U34" s="7">
        <f>IF($AA34="","",IF(INDEX('Per Invoice'!U$2:U$601,$AA34)="","",INDEX('Per Invoice'!U$2:U$601,$AA34)))</f>
        <v/>
      </c>
      <c r="V34" s="7">
        <f>IF($AA34="","",IF(INDEX('Per Invoice'!V$2:V$601,$AA34)="","",INDEX('Per Invoice'!V$2:V$601,$AA34)))</f>
        <v/>
      </c>
      <c r="W34" s="7">
        <f>IF($AA34="","",IF(INDEX('Per Invoice'!W$2:W$601,$AA34)="","",INDEX('Per Invoice'!W$2:W$601,$AA34)))</f>
        <v/>
      </c>
      <c r="X34" s="7">
        <f>IF($AA34="","",IF(INDEX('Per Invoice'!X$2:X$601,$AA34)="","",INDEX('Per Invoice'!X$2:X$601,$AA34)))</f>
        <v/>
      </c>
      <c r="Y34" s="7">
        <f>IF($AA34="","",IF(INDEX('Per Invoice'!Y$2:Y$601,$AA34)="","",INDEX('Per Invoice'!Y$2:Y$601,$AA34)))</f>
        <v/>
      </c>
      <c r="Z34" s="7">
        <f>IF($AA34="","",IF(INDEX('Per Invoice'!Z$2:Z$601,$AA34)="","",INDEX('Per Invoice'!Z$2:Z$601,$AA34)))</f>
        <v/>
      </c>
      <c r="AA34" s="16">
        <f>IFERROR(MATCH(Settings!$C$29&amp;"|"&amp;ROWS($AA$2:$AA34),'Per Invoice'!$AC$2:$AC$601,0),"")</f>
        <v/>
      </c>
    </row>
    <row r="35">
      <c r="A35">
        <f>IF($AA35="","",IF(INDEX('Per Invoice'!A$2:A$601,$AA35)="","",INDEX('Per Invoice'!A$2:A$601,$AA35)))</f>
        <v/>
      </c>
      <c r="B35">
        <f>IF($AA35="","",IF(INDEX('Per Invoice'!B$2:B$601,$AA35)="","",INDEX('Per Invoice'!B$2:B$601,$AA35)))</f>
        <v/>
      </c>
      <c r="C35">
        <f>IF($AA35="","",IF(INDEX('Per Invoice'!C$2:C$601,$AA35)="","",INDEX('Per Invoice'!C$2:C$601,$AA35)))</f>
        <v/>
      </c>
      <c r="D35">
        <f>IF($AA35="","",IF(INDEX('Per Invoice'!D$2:D$601,$AA35)="","",INDEX('Per Invoice'!D$2:D$601,$AA35)))</f>
        <v/>
      </c>
      <c r="E35" s="14">
        <f>IF($AA35="","",IF(INDEX('Per Invoice'!E$2:E$601,$AA35)="","",INDEX('Per Invoice'!E$2:E$601,$AA35)))</f>
        <v/>
      </c>
      <c r="F35">
        <f>IF($AA35="","",IF(INDEX('Per Invoice'!F$2:F$601,$AA35)="","",INDEX('Per Invoice'!F$2:F$601,$AA35)))</f>
        <v/>
      </c>
      <c r="G35">
        <f>IF($AA35="","",IF(INDEX('Per Invoice'!G$2:G$601,$AA35)="","",INDEX('Per Invoice'!G$2:G$601,$AA35)))</f>
        <v/>
      </c>
      <c r="H35">
        <f>IF($AA35="","",IF(INDEX('Per Invoice'!H$2:H$601,$AA35)="","",INDEX('Per Invoice'!H$2:H$601,$AA35)))</f>
        <v/>
      </c>
      <c r="I35">
        <f>IF($AA35="","",IF(INDEX('Per Invoice'!I$2:I$601,$AA35)="","",INDEX('Per Invoice'!I$2:I$601,$AA35)))</f>
        <v/>
      </c>
      <c r="J35">
        <f>IF($AA35="","",IF(INDEX('Per Invoice'!J$2:J$601,$AA35)="","",INDEX('Per Invoice'!J$2:J$601,$AA35)))</f>
        <v/>
      </c>
      <c r="K35" s="7">
        <f>IF($AA35="","",IF(INDEX('Per Invoice'!K$2:K$601,$AA35)="","",INDEX('Per Invoice'!K$2:K$601,$AA35)))</f>
        <v/>
      </c>
      <c r="L35">
        <f>IF($AA35="","",IF(INDEX('Per Invoice'!L$2:L$601,$AA35)="","",INDEX('Per Invoice'!L$2:L$601,$AA35)))</f>
        <v/>
      </c>
      <c r="M35">
        <f>IF($AA35="","",IF(INDEX('Per Invoice'!M$2:M$601,$AA35)="","",INDEX('Per Invoice'!M$2:M$601,$AA35)))</f>
        <v/>
      </c>
      <c r="N35">
        <f>IF($AA35="","",IF(INDEX('Per Invoice'!N$2:N$601,$AA35)="","",INDEX('Per Invoice'!N$2:N$601,$AA35)))</f>
        <v/>
      </c>
      <c r="O35" s="7">
        <f>IF($AA35="","",IF(INDEX('Per Invoice'!O$2:O$601,$AA35)="","",INDEX('Per Invoice'!O$2:O$601,$AA35)))</f>
        <v/>
      </c>
      <c r="P35" s="7">
        <f>IF($AA35="","",IF(INDEX('Per Invoice'!P$2:P$601,$AA35)="","",INDEX('Per Invoice'!P$2:P$601,$AA35)))</f>
        <v/>
      </c>
      <c r="Q35">
        <f>IF($AA35="","",IF(INDEX('Per Invoice'!Q$2:Q$601,$AA35)="","",INDEX('Per Invoice'!Q$2:Q$601,$AA35)))</f>
        <v/>
      </c>
      <c r="R35" s="7">
        <f>IF($AA35="","",IF(INDEX('Per Invoice'!R$2:R$601,$AA35)="","",INDEX('Per Invoice'!R$2:R$601,$AA35)))</f>
        <v/>
      </c>
      <c r="S35" s="7">
        <f>IF($AA35="","",IF(INDEX('Per Invoice'!S$2:S$601,$AA35)="","",INDEX('Per Invoice'!S$2:S$601,$AA35)))</f>
        <v/>
      </c>
      <c r="T35">
        <f>IF($AA35="","",IF(INDEX('Per Invoice'!T$2:T$601,$AA35)="","",INDEX('Per Invoice'!T$2:T$601,$AA35)))</f>
        <v/>
      </c>
      <c r="U35" s="7">
        <f>IF($AA35="","",IF(INDEX('Per Invoice'!U$2:U$601,$AA35)="","",INDEX('Per Invoice'!U$2:U$601,$AA35)))</f>
        <v/>
      </c>
      <c r="V35" s="7">
        <f>IF($AA35="","",IF(INDEX('Per Invoice'!V$2:V$601,$AA35)="","",INDEX('Per Invoice'!V$2:V$601,$AA35)))</f>
        <v/>
      </c>
      <c r="W35" s="7">
        <f>IF($AA35="","",IF(INDEX('Per Invoice'!W$2:W$601,$AA35)="","",INDEX('Per Invoice'!W$2:W$601,$AA35)))</f>
        <v/>
      </c>
      <c r="X35" s="7">
        <f>IF($AA35="","",IF(INDEX('Per Invoice'!X$2:X$601,$AA35)="","",INDEX('Per Invoice'!X$2:X$601,$AA35)))</f>
        <v/>
      </c>
      <c r="Y35" s="7">
        <f>IF($AA35="","",IF(INDEX('Per Invoice'!Y$2:Y$601,$AA35)="","",INDEX('Per Invoice'!Y$2:Y$601,$AA35)))</f>
        <v/>
      </c>
      <c r="Z35" s="7">
        <f>IF($AA35="","",IF(INDEX('Per Invoice'!Z$2:Z$601,$AA35)="","",INDEX('Per Invoice'!Z$2:Z$601,$AA35)))</f>
        <v/>
      </c>
      <c r="AA35" s="16">
        <f>IFERROR(MATCH(Settings!$C$29&amp;"|"&amp;ROWS($AA$2:$AA35),'Per Invoice'!$AC$2:$AC$601,0),"")</f>
        <v/>
      </c>
    </row>
    <row r="36">
      <c r="A36">
        <f>IF($AA36="","",IF(INDEX('Per Invoice'!A$2:A$601,$AA36)="","",INDEX('Per Invoice'!A$2:A$601,$AA36)))</f>
        <v/>
      </c>
      <c r="B36">
        <f>IF($AA36="","",IF(INDEX('Per Invoice'!B$2:B$601,$AA36)="","",INDEX('Per Invoice'!B$2:B$601,$AA36)))</f>
        <v/>
      </c>
      <c r="C36">
        <f>IF($AA36="","",IF(INDEX('Per Invoice'!C$2:C$601,$AA36)="","",INDEX('Per Invoice'!C$2:C$601,$AA36)))</f>
        <v/>
      </c>
      <c r="D36">
        <f>IF($AA36="","",IF(INDEX('Per Invoice'!D$2:D$601,$AA36)="","",INDEX('Per Invoice'!D$2:D$601,$AA36)))</f>
        <v/>
      </c>
      <c r="E36" s="14">
        <f>IF($AA36="","",IF(INDEX('Per Invoice'!E$2:E$601,$AA36)="","",INDEX('Per Invoice'!E$2:E$601,$AA36)))</f>
        <v/>
      </c>
      <c r="F36">
        <f>IF($AA36="","",IF(INDEX('Per Invoice'!F$2:F$601,$AA36)="","",INDEX('Per Invoice'!F$2:F$601,$AA36)))</f>
        <v/>
      </c>
      <c r="G36">
        <f>IF($AA36="","",IF(INDEX('Per Invoice'!G$2:G$601,$AA36)="","",INDEX('Per Invoice'!G$2:G$601,$AA36)))</f>
        <v/>
      </c>
      <c r="H36">
        <f>IF($AA36="","",IF(INDEX('Per Invoice'!H$2:H$601,$AA36)="","",INDEX('Per Invoice'!H$2:H$601,$AA36)))</f>
        <v/>
      </c>
      <c r="I36">
        <f>IF($AA36="","",IF(INDEX('Per Invoice'!I$2:I$601,$AA36)="","",INDEX('Per Invoice'!I$2:I$601,$AA36)))</f>
        <v/>
      </c>
      <c r="J36">
        <f>IF($AA36="","",IF(INDEX('Per Invoice'!J$2:J$601,$AA36)="","",INDEX('Per Invoice'!J$2:J$601,$AA36)))</f>
        <v/>
      </c>
      <c r="K36" s="7">
        <f>IF($AA36="","",IF(INDEX('Per Invoice'!K$2:K$601,$AA36)="","",INDEX('Per Invoice'!K$2:K$601,$AA36)))</f>
        <v/>
      </c>
      <c r="L36">
        <f>IF($AA36="","",IF(INDEX('Per Invoice'!L$2:L$601,$AA36)="","",INDEX('Per Invoice'!L$2:L$601,$AA36)))</f>
        <v/>
      </c>
      <c r="M36">
        <f>IF($AA36="","",IF(INDEX('Per Invoice'!M$2:M$601,$AA36)="","",INDEX('Per Invoice'!M$2:M$601,$AA36)))</f>
        <v/>
      </c>
      <c r="N36">
        <f>IF($AA36="","",IF(INDEX('Per Invoice'!N$2:N$601,$AA36)="","",INDEX('Per Invoice'!N$2:N$601,$AA36)))</f>
        <v/>
      </c>
      <c r="O36" s="7">
        <f>IF($AA36="","",IF(INDEX('Per Invoice'!O$2:O$601,$AA36)="","",INDEX('Per Invoice'!O$2:O$601,$AA36)))</f>
        <v/>
      </c>
      <c r="P36" s="7">
        <f>IF($AA36="","",IF(INDEX('Per Invoice'!P$2:P$601,$AA36)="","",INDEX('Per Invoice'!P$2:P$601,$AA36)))</f>
        <v/>
      </c>
      <c r="Q36">
        <f>IF($AA36="","",IF(INDEX('Per Invoice'!Q$2:Q$601,$AA36)="","",INDEX('Per Invoice'!Q$2:Q$601,$AA36)))</f>
        <v/>
      </c>
      <c r="R36" s="7">
        <f>IF($AA36="","",IF(INDEX('Per Invoice'!R$2:R$601,$AA36)="","",INDEX('Per Invoice'!R$2:R$601,$AA36)))</f>
        <v/>
      </c>
      <c r="S36" s="7">
        <f>IF($AA36="","",IF(INDEX('Per Invoice'!S$2:S$601,$AA36)="","",INDEX('Per Invoice'!S$2:S$601,$AA36)))</f>
        <v/>
      </c>
      <c r="T36">
        <f>IF($AA36="","",IF(INDEX('Per Invoice'!T$2:T$601,$AA36)="","",INDEX('Per Invoice'!T$2:T$601,$AA36)))</f>
        <v/>
      </c>
      <c r="U36" s="7">
        <f>IF($AA36="","",IF(INDEX('Per Invoice'!U$2:U$601,$AA36)="","",INDEX('Per Invoice'!U$2:U$601,$AA36)))</f>
        <v/>
      </c>
      <c r="V36" s="7">
        <f>IF($AA36="","",IF(INDEX('Per Invoice'!V$2:V$601,$AA36)="","",INDEX('Per Invoice'!V$2:V$601,$AA36)))</f>
        <v/>
      </c>
      <c r="W36" s="7">
        <f>IF($AA36="","",IF(INDEX('Per Invoice'!W$2:W$601,$AA36)="","",INDEX('Per Invoice'!W$2:W$601,$AA36)))</f>
        <v/>
      </c>
      <c r="X36" s="7">
        <f>IF($AA36="","",IF(INDEX('Per Invoice'!X$2:X$601,$AA36)="","",INDEX('Per Invoice'!X$2:X$601,$AA36)))</f>
        <v/>
      </c>
      <c r="Y36" s="7">
        <f>IF($AA36="","",IF(INDEX('Per Invoice'!Y$2:Y$601,$AA36)="","",INDEX('Per Invoice'!Y$2:Y$601,$AA36)))</f>
        <v/>
      </c>
      <c r="Z36" s="7">
        <f>IF($AA36="","",IF(INDEX('Per Invoice'!Z$2:Z$601,$AA36)="","",INDEX('Per Invoice'!Z$2:Z$601,$AA36)))</f>
        <v/>
      </c>
      <c r="AA36" s="16">
        <f>IFERROR(MATCH(Settings!$C$29&amp;"|"&amp;ROWS($AA$2:$AA36),'Per Invoice'!$AC$2:$AC$601,0),"")</f>
        <v/>
      </c>
    </row>
    <row r="37">
      <c r="A37">
        <f>IF($AA37="","",IF(INDEX('Per Invoice'!A$2:A$601,$AA37)="","",INDEX('Per Invoice'!A$2:A$601,$AA37)))</f>
        <v/>
      </c>
      <c r="B37">
        <f>IF($AA37="","",IF(INDEX('Per Invoice'!B$2:B$601,$AA37)="","",INDEX('Per Invoice'!B$2:B$601,$AA37)))</f>
        <v/>
      </c>
      <c r="C37">
        <f>IF($AA37="","",IF(INDEX('Per Invoice'!C$2:C$601,$AA37)="","",INDEX('Per Invoice'!C$2:C$601,$AA37)))</f>
        <v/>
      </c>
      <c r="D37">
        <f>IF($AA37="","",IF(INDEX('Per Invoice'!D$2:D$601,$AA37)="","",INDEX('Per Invoice'!D$2:D$601,$AA37)))</f>
        <v/>
      </c>
      <c r="E37" s="14">
        <f>IF($AA37="","",IF(INDEX('Per Invoice'!E$2:E$601,$AA37)="","",INDEX('Per Invoice'!E$2:E$601,$AA37)))</f>
        <v/>
      </c>
      <c r="F37">
        <f>IF($AA37="","",IF(INDEX('Per Invoice'!F$2:F$601,$AA37)="","",INDEX('Per Invoice'!F$2:F$601,$AA37)))</f>
        <v/>
      </c>
      <c r="G37">
        <f>IF($AA37="","",IF(INDEX('Per Invoice'!G$2:G$601,$AA37)="","",INDEX('Per Invoice'!G$2:G$601,$AA37)))</f>
        <v/>
      </c>
      <c r="H37">
        <f>IF($AA37="","",IF(INDEX('Per Invoice'!H$2:H$601,$AA37)="","",INDEX('Per Invoice'!H$2:H$601,$AA37)))</f>
        <v/>
      </c>
      <c r="I37">
        <f>IF($AA37="","",IF(INDEX('Per Invoice'!I$2:I$601,$AA37)="","",INDEX('Per Invoice'!I$2:I$601,$AA37)))</f>
        <v/>
      </c>
      <c r="J37">
        <f>IF($AA37="","",IF(INDEX('Per Invoice'!J$2:J$601,$AA37)="","",INDEX('Per Invoice'!J$2:J$601,$AA37)))</f>
        <v/>
      </c>
      <c r="K37" s="7">
        <f>IF($AA37="","",IF(INDEX('Per Invoice'!K$2:K$601,$AA37)="","",INDEX('Per Invoice'!K$2:K$601,$AA37)))</f>
        <v/>
      </c>
      <c r="L37">
        <f>IF($AA37="","",IF(INDEX('Per Invoice'!L$2:L$601,$AA37)="","",INDEX('Per Invoice'!L$2:L$601,$AA37)))</f>
        <v/>
      </c>
      <c r="M37">
        <f>IF($AA37="","",IF(INDEX('Per Invoice'!M$2:M$601,$AA37)="","",INDEX('Per Invoice'!M$2:M$601,$AA37)))</f>
        <v/>
      </c>
      <c r="N37">
        <f>IF($AA37="","",IF(INDEX('Per Invoice'!N$2:N$601,$AA37)="","",INDEX('Per Invoice'!N$2:N$601,$AA37)))</f>
        <v/>
      </c>
      <c r="O37" s="7">
        <f>IF($AA37="","",IF(INDEX('Per Invoice'!O$2:O$601,$AA37)="","",INDEX('Per Invoice'!O$2:O$601,$AA37)))</f>
        <v/>
      </c>
      <c r="P37" s="7">
        <f>IF($AA37="","",IF(INDEX('Per Invoice'!P$2:P$601,$AA37)="","",INDEX('Per Invoice'!P$2:P$601,$AA37)))</f>
        <v/>
      </c>
      <c r="Q37">
        <f>IF($AA37="","",IF(INDEX('Per Invoice'!Q$2:Q$601,$AA37)="","",INDEX('Per Invoice'!Q$2:Q$601,$AA37)))</f>
        <v/>
      </c>
      <c r="R37" s="7">
        <f>IF($AA37="","",IF(INDEX('Per Invoice'!R$2:R$601,$AA37)="","",INDEX('Per Invoice'!R$2:R$601,$AA37)))</f>
        <v/>
      </c>
      <c r="S37" s="7">
        <f>IF($AA37="","",IF(INDEX('Per Invoice'!S$2:S$601,$AA37)="","",INDEX('Per Invoice'!S$2:S$601,$AA37)))</f>
        <v/>
      </c>
      <c r="T37">
        <f>IF($AA37="","",IF(INDEX('Per Invoice'!T$2:T$601,$AA37)="","",INDEX('Per Invoice'!T$2:T$601,$AA37)))</f>
        <v/>
      </c>
      <c r="U37" s="7">
        <f>IF($AA37="","",IF(INDEX('Per Invoice'!U$2:U$601,$AA37)="","",INDEX('Per Invoice'!U$2:U$601,$AA37)))</f>
        <v/>
      </c>
      <c r="V37" s="7">
        <f>IF($AA37="","",IF(INDEX('Per Invoice'!V$2:V$601,$AA37)="","",INDEX('Per Invoice'!V$2:V$601,$AA37)))</f>
        <v/>
      </c>
      <c r="W37" s="7">
        <f>IF($AA37="","",IF(INDEX('Per Invoice'!W$2:W$601,$AA37)="","",INDEX('Per Invoice'!W$2:W$601,$AA37)))</f>
        <v/>
      </c>
      <c r="X37" s="7">
        <f>IF($AA37="","",IF(INDEX('Per Invoice'!X$2:X$601,$AA37)="","",INDEX('Per Invoice'!X$2:X$601,$AA37)))</f>
        <v/>
      </c>
      <c r="Y37" s="7">
        <f>IF($AA37="","",IF(INDEX('Per Invoice'!Y$2:Y$601,$AA37)="","",INDEX('Per Invoice'!Y$2:Y$601,$AA37)))</f>
        <v/>
      </c>
      <c r="Z37" s="7">
        <f>IF($AA37="","",IF(INDEX('Per Invoice'!Z$2:Z$601,$AA37)="","",INDEX('Per Invoice'!Z$2:Z$601,$AA37)))</f>
        <v/>
      </c>
      <c r="AA37" s="16">
        <f>IFERROR(MATCH(Settings!$C$29&amp;"|"&amp;ROWS($AA$2:$AA37),'Per Invoice'!$AC$2:$AC$601,0),"")</f>
        <v/>
      </c>
    </row>
    <row r="38">
      <c r="A38">
        <f>IF($AA38="","",IF(INDEX('Per Invoice'!A$2:A$601,$AA38)="","",INDEX('Per Invoice'!A$2:A$601,$AA38)))</f>
        <v/>
      </c>
      <c r="B38">
        <f>IF($AA38="","",IF(INDEX('Per Invoice'!B$2:B$601,$AA38)="","",INDEX('Per Invoice'!B$2:B$601,$AA38)))</f>
        <v/>
      </c>
      <c r="C38">
        <f>IF($AA38="","",IF(INDEX('Per Invoice'!C$2:C$601,$AA38)="","",INDEX('Per Invoice'!C$2:C$601,$AA38)))</f>
        <v/>
      </c>
      <c r="D38">
        <f>IF($AA38="","",IF(INDEX('Per Invoice'!D$2:D$601,$AA38)="","",INDEX('Per Invoice'!D$2:D$601,$AA38)))</f>
        <v/>
      </c>
      <c r="E38" s="14">
        <f>IF($AA38="","",IF(INDEX('Per Invoice'!E$2:E$601,$AA38)="","",INDEX('Per Invoice'!E$2:E$601,$AA38)))</f>
        <v/>
      </c>
      <c r="F38">
        <f>IF($AA38="","",IF(INDEX('Per Invoice'!F$2:F$601,$AA38)="","",INDEX('Per Invoice'!F$2:F$601,$AA38)))</f>
        <v/>
      </c>
      <c r="G38">
        <f>IF($AA38="","",IF(INDEX('Per Invoice'!G$2:G$601,$AA38)="","",INDEX('Per Invoice'!G$2:G$601,$AA38)))</f>
        <v/>
      </c>
      <c r="H38">
        <f>IF($AA38="","",IF(INDEX('Per Invoice'!H$2:H$601,$AA38)="","",INDEX('Per Invoice'!H$2:H$601,$AA38)))</f>
        <v/>
      </c>
      <c r="I38">
        <f>IF($AA38="","",IF(INDEX('Per Invoice'!I$2:I$601,$AA38)="","",INDEX('Per Invoice'!I$2:I$601,$AA38)))</f>
        <v/>
      </c>
      <c r="J38">
        <f>IF($AA38="","",IF(INDEX('Per Invoice'!J$2:J$601,$AA38)="","",INDEX('Per Invoice'!J$2:J$601,$AA38)))</f>
        <v/>
      </c>
      <c r="K38" s="7">
        <f>IF($AA38="","",IF(INDEX('Per Invoice'!K$2:K$601,$AA38)="","",INDEX('Per Invoice'!K$2:K$601,$AA38)))</f>
        <v/>
      </c>
      <c r="L38">
        <f>IF($AA38="","",IF(INDEX('Per Invoice'!L$2:L$601,$AA38)="","",INDEX('Per Invoice'!L$2:L$601,$AA38)))</f>
        <v/>
      </c>
      <c r="M38">
        <f>IF($AA38="","",IF(INDEX('Per Invoice'!M$2:M$601,$AA38)="","",INDEX('Per Invoice'!M$2:M$601,$AA38)))</f>
        <v/>
      </c>
      <c r="N38">
        <f>IF($AA38="","",IF(INDEX('Per Invoice'!N$2:N$601,$AA38)="","",INDEX('Per Invoice'!N$2:N$601,$AA38)))</f>
        <v/>
      </c>
      <c r="O38" s="7">
        <f>IF($AA38="","",IF(INDEX('Per Invoice'!O$2:O$601,$AA38)="","",INDEX('Per Invoice'!O$2:O$601,$AA38)))</f>
        <v/>
      </c>
      <c r="P38" s="7">
        <f>IF($AA38="","",IF(INDEX('Per Invoice'!P$2:P$601,$AA38)="","",INDEX('Per Invoice'!P$2:P$601,$AA38)))</f>
        <v/>
      </c>
      <c r="Q38">
        <f>IF($AA38="","",IF(INDEX('Per Invoice'!Q$2:Q$601,$AA38)="","",INDEX('Per Invoice'!Q$2:Q$601,$AA38)))</f>
        <v/>
      </c>
      <c r="R38" s="7">
        <f>IF($AA38="","",IF(INDEX('Per Invoice'!R$2:R$601,$AA38)="","",INDEX('Per Invoice'!R$2:R$601,$AA38)))</f>
        <v/>
      </c>
      <c r="S38" s="7">
        <f>IF($AA38="","",IF(INDEX('Per Invoice'!S$2:S$601,$AA38)="","",INDEX('Per Invoice'!S$2:S$601,$AA38)))</f>
        <v/>
      </c>
      <c r="T38">
        <f>IF($AA38="","",IF(INDEX('Per Invoice'!T$2:T$601,$AA38)="","",INDEX('Per Invoice'!T$2:T$601,$AA38)))</f>
        <v/>
      </c>
      <c r="U38" s="7">
        <f>IF($AA38="","",IF(INDEX('Per Invoice'!U$2:U$601,$AA38)="","",INDEX('Per Invoice'!U$2:U$601,$AA38)))</f>
        <v/>
      </c>
      <c r="V38" s="7">
        <f>IF($AA38="","",IF(INDEX('Per Invoice'!V$2:V$601,$AA38)="","",INDEX('Per Invoice'!V$2:V$601,$AA38)))</f>
        <v/>
      </c>
      <c r="W38" s="7">
        <f>IF($AA38="","",IF(INDEX('Per Invoice'!W$2:W$601,$AA38)="","",INDEX('Per Invoice'!W$2:W$601,$AA38)))</f>
        <v/>
      </c>
      <c r="X38" s="7">
        <f>IF($AA38="","",IF(INDEX('Per Invoice'!X$2:X$601,$AA38)="","",INDEX('Per Invoice'!X$2:X$601,$AA38)))</f>
        <v/>
      </c>
      <c r="Y38" s="7">
        <f>IF($AA38="","",IF(INDEX('Per Invoice'!Y$2:Y$601,$AA38)="","",INDEX('Per Invoice'!Y$2:Y$601,$AA38)))</f>
        <v/>
      </c>
      <c r="Z38" s="7">
        <f>IF($AA38="","",IF(INDEX('Per Invoice'!Z$2:Z$601,$AA38)="","",INDEX('Per Invoice'!Z$2:Z$601,$AA38)))</f>
        <v/>
      </c>
      <c r="AA38" s="16">
        <f>IFERROR(MATCH(Settings!$C$29&amp;"|"&amp;ROWS($AA$2:$AA38),'Per Invoice'!$AC$2:$AC$601,0),"")</f>
        <v/>
      </c>
    </row>
    <row r="39">
      <c r="A39">
        <f>IF($AA39="","",IF(INDEX('Per Invoice'!A$2:A$601,$AA39)="","",INDEX('Per Invoice'!A$2:A$601,$AA39)))</f>
        <v/>
      </c>
      <c r="B39">
        <f>IF($AA39="","",IF(INDEX('Per Invoice'!B$2:B$601,$AA39)="","",INDEX('Per Invoice'!B$2:B$601,$AA39)))</f>
        <v/>
      </c>
      <c r="C39">
        <f>IF($AA39="","",IF(INDEX('Per Invoice'!C$2:C$601,$AA39)="","",INDEX('Per Invoice'!C$2:C$601,$AA39)))</f>
        <v/>
      </c>
      <c r="D39">
        <f>IF($AA39="","",IF(INDEX('Per Invoice'!D$2:D$601,$AA39)="","",INDEX('Per Invoice'!D$2:D$601,$AA39)))</f>
        <v/>
      </c>
      <c r="E39" s="14">
        <f>IF($AA39="","",IF(INDEX('Per Invoice'!E$2:E$601,$AA39)="","",INDEX('Per Invoice'!E$2:E$601,$AA39)))</f>
        <v/>
      </c>
      <c r="F39">
        <f>IF($AA39="","",IF(INDEX('Per Invoice'!F$2:F$601,$AA39)="","",INDEX('Per Invoice'!F$2:F$601,$AA39)))</f>
        <v/>
      </c>
      <c r="G39">
        <f>IF($AA39="","",IF(INDEX('Per Invoice'!G$2:G$601,$AA39)="","",INDEX('Per Invoice'!G$2:G$601,$AA39)))</f>
        <v/>
      </c>
      <c r="H39">
        <f>IF($AA39="","",IF(INDEX('Per Invoice'!H$2:H$601,$AA39)="","",INDEX('Per Invoice'!H$2:H$601,$AA39)))</f>
        <v/>
      </c>
      <c r="I39">
        <f>IF($AA39="","",IF(INDEX('Per Invoice'!I$2:I$601,$AA39)="","",INDEX('Per Invoice'!I$2:I$601,$AA39)))</f>
        <v/>
      </c>
      <c r="J39">
        <f>IF($AA39="","",IF(INDEX('Per Invoice'!J$2:J$601,$AA39)="","",INDEX('Per Invoice'!J$2:J$601,$AA39)))</f>
        <v/>
      </c>
      <c r="K39" s="7">
        <f>IF($AA39="","",IF(INDEX('Per Invoice'!K$2:K$601,$AA39)="","",INDEX('Per Invoice'!K$2:K$601,$AA39)))</f>
        <v/>
      </c>
      <c r="L39">
        <f>IF($AA39="","",IF(INDEX('Per Invoice'!L$2:L$601,$AA39)="","",INDEX('Per Invoice'!L$2:L$601,$AA39)))</f>
        <v/>
      </c>
      <c r="M39">
        <f>IF($AA39="","",IF(INDEX('Per Invoice'!M$2:M$601,$AA39)="","",INDEX('Per Invoice'!M$2:M$601,$AA39)))</f>
        <v/>
      </c>
      <c r="N39">
        <f>IF($AA39="","",IF(INDEX('Per Invoice'!N$2:N$601,$AA39)="","",INDEX('Per Invoice'!N$2:N$601,$AA39)))</f>
        <v/>
      </c>
      <c r="O39" s="7">
        <f>IF($AA39="","",IF(INDEX('Per Invoice'!O$2:O$601,$AA39)="","",INDEX('Per Invoice'!O$2:O$601,$AA39)))</f>
        <v/>
      </c>
      <c r="P39" s="7">
        <f>IF($AA39="","",IF(INDEX('Per Invoice'!P$2:P$601,$AA39)="","",INDEX('Per Invoice'!P$2:P$601,$AA39)))</f>
        <v/>
      </c>
      <c r="Q39">
        <f>IF($AA39="","",IF(INDEX('Per Invoice'!Q$2:Q$601,$AA39)="","",INDEX('Per Invoice'!Q$2:Q$601,$AA39)))</f>
        <v/>
      </c>
      <c r="R39" s="7">
        <f>IF($AA39="","",IF(INDEX('Per Invoice'!R$2:R$601,$AA39)="","",INDEX('Per Invoice'!R$2:R$601,$AA39)))</f>
        <v/>
      </c>
      <c r="S39" s="7">
        <f>IF($AA39="","",IF(INDEX('Per Invoice'!S$2:S$601,$AA39)="","",INDEX('Per Invoice'!S$2:S$601,$AA39)))</f>
        <v/>
      </c>
      <c r="T39">
        <f>IF($AA39="","",IF(INDEX('Per Invoice'!T$2:T$601,$AA39)="","",INDEX('Per Invoice'!T$2:T$601,$AA39)))</f>
        <v/>
      </c>
      <c r="U39" s="7">
        <f>IF($AA39="","",IF(INDEX('Per Invoice'!U$2:U$601,$AA39)="","",INDEX('Per Invoice'!U$2:U$601,$AA39)))</f>
        <v/>
      </c>
      <c r="V39" s="7">
        <f>IF($AA39="","",IF(INDEX('Per Invoice'!V$2:V$601,$AA39)="","",INDEX('Per Invoice'!V$2:V$601,$AA39)))</f>
        <v/>
      </c>
      <c r="W39" s="7">
        <f>IF($AA39="","",IF(INDEX('Per Invoice'!W$2:W$601,$AA39)="","",INDEX('Per Invoice'!W$2:W$601,$AA39)))</f>
        <v/>
      </c>
      <c r="X39" s="7">
        <f>IF($AA39="","",IF(INDEX('Per Invoice'!X$2:X$601,$AA39)="","",INDEX('Per Invoice'!X$2:X$601,$AA39)))</f>
        <v/>
      </c>
      <c r="Y39" s="7">
        <f>IF($AA39="","",IF(INDEX('Per Invoice'!Y$2:Y$601,$AA39)="","",INDEX('Per Invoice'!Y$2:Y$601,$AA39)))</f>
        <v/>
      </c>
      <c r="Z39" s="7">
        <f>IF($AA39="","",IF(INDEX('Per Invoice'!Z$2:Z$601,$AA39)="","",INDEX('Per Invoice'!Z$2:Z$601,$AA39)))</f>
        <v/>
      </c>
      <c r="AA39" s="16">
        <f>IFERROR(MATCH(Settings!$C$29&amp;"|"&amp;ROWS($AA$2:$AA39),'Per Invoice'!$AC$2:$AC$601,0),"")</f>
        <v/>
      </c>
    </row>
    <row r="40">
      <c r="A40">
        <f>IF($AA40="","",IF(INDEX('Per Invoice'!A$2:A$601,$AA40)="","",INDEX('Per Invoice'!A$2:A$601,$AA40)))</f>
        <v/>
      </c>
      <c r="B40">
        <f>IF($AA40="","",IF(INDEX('Per Invoice'!B$2:B$601,$AA40)="","",INDEX('Per Invoice'!B$2:B$601,$AA40)))</f>
        <v/>
      </c>
      <c r="C40">
        <f>IF($AA40="","",IF(INDEX('Per Invoice'!C$2:C$601,$AA40)="","",INDEX('Per Invoice'!C$2:C$601,$AA40)))</f>
        <v/>
      </c>
      <c r="D40">
        <f>IF($AA40="","",IF(INDEX('Per Invoice'!D$2:D$601,$AA40)="","",INDEX('Per Invoice'!D$2:D$601,$AA40)))</f>
        <v/>
      </c>
      <c r="E40" s="14">
        <f>IF($AA40="","",IF(INDEX('Per Invoice'!E$2:E$601,$AA40)="","",INDEX('Per Invoice'!E$2:E$601,$AA40)))</f>
        <v/>
      </c>
      <c r="F40">
        <f>IF($AA40="","",IF(INDEX('Per Invoice'!F$2:F$601,$AA40)="","",INDEX('Per Invoice'!F$2:F$601,$AA40)))</f>
        <v/>
      </c>
      <c r="G40">
        <f>IF($AA40="","",IF(INDEX('Per Invoice'!G$2:G$601,$AA40)="","",INDEX('Per Invoice'!G$2:G$601,$AA40)))</f>
        <v/>
      </c>
      <c r="H40">
        <f>IF($AA40="","",IF(INDEX('Per Invoice'!H$2:H$601,$AA40)="","",INDEX('Per Invoice'!H$2:H$601,$AA40)))</f>
        <v/>
      </c>
      <c r="I40">
        <f>IF($AA40="","",IF(INDEX('Per Invoice'!I$2:I$601,$AA40)="","",INDEX('Per Invoice'!I$2:I$601,$AA40)))</f>
        <v/>
      </c>
      <c r="J40">
        <f>IF($AA40="","",IF(INDEX('Per Invoice'!J$2:J$601,$AA40)="","",INDEX('Per Invoice'!J$2:J$601,$AA40)))</f>
        <v/>
      </c>
      <c r="K40" s="7">
        <f>IF($AA40="","",IF(INDEX('Per Invoice'!K$2:K$601,$AA40)="","",INDEX('Per Invoice'!K$2:K$601,$AA40)))</f>
        <v/>
      </c>
      <c r="L40">
        <f>IF($AA40="","",IF(INDEX('Per Invoice'!L$2:L$601,$AA40)="","",INDEX('Per Invoice'!L$2:L$601,$AA40)))</f>
        <v/>
      </c>
      <c r="M40">
        <f>IF($AA40="","",IF(INDEX('Per Invoice'!M$2:M$601,$AA40)="","",INDEX('Per Invoice'!M$2:M$601,$AA40)))</f>
        <v/>
      </c>
      <c r="N40">
        <f>IF($AA40="","",IF(INDEX('Per Invoice'!N$2:N$601,$AA40)="","",INDEX('Per Invoice'!N$2:N$601,$AA40)))</f>
        <v/>
      </c>
      <c r="O40" s="7">
        <f>IF($AA40="","",IF(INDEX('Per Invoice'!O$2:O$601,$AA40)="","",INDEX('Per Invoice'!O$2:O$601,$AA40)))</f>
        <v/>
      </c>
      <c r="P40" s="7">
        <f>IF($AA40="","",IF(INDEX('Per Invoice'!P$2:P$601,$AA40)="","",INDEX('Per Invoice'!P$2:P$601,$AA40)))</f>
        <v/>
      </c>
      <c r="Q40">
        <f>IF($AA40="","",IF(INDEX('Per Invoice'!Q$2:Q$601,$AA40)="","",INDEX('Per Invoice'!Q$2:Q$601,$AA40)))</f>
        <v/>
      </c>
      <c r="R40" s="7">
        <f>IF($AA40="","",IF(INDEX('Per Invoice'!R$2:R$601,$AA40)="","",INDEX('Per Invoice'!R$2:R$601,$AA40)))</f>
        <v/>
      </c>
      <c r="S40" s="7">
        <f>IF($AA40="","",IF(INDEX('Per Invoice'!S$2:S$601,$AA40)="","",INDEX('Per Invoice'!S$2:S$601,$AA40)))</f>
        <v/>
      </c>
      <c r="T40">
        <f>IF($AA40="","",IF(INDEX('Per Invoice'!T$2:T$601,$AA40)="","",INDEX('Per Invoice'!T$2:T$601,$AA40)))</f>
        <v/>
      </c>
      <c r="U40" s="7">
        <f>IF($AA40="","",IF(INDEX('Per Invoice'!U$2:U$601,$AA40)="","",INDEX('Per Invoice'!U$2:U$601,$AA40)))</f>
        <v/>
      </c>
      <c r="V40" s="7">
        <f>IF($AA40="","",IF(INDEX('Per Invoice'!V$2:V$601,$AA40)="","",INDEX('Per Invoice'!V$2:V$601,$AA40)))</f>
        <v/>
      </c>
      <c r="W40" s="7">
        <f>IF($AA40="","",IF(INDEX('Per Invoice'!W$2:W$601,$AA40)="","",INDEX('Per Invoice'!W$2:W$601,$AA40)))</f>
        <v/>
      </c>
      <c r="X40" s="7">
        <f>IF($AA40="","",IF(INDEX('Per Invoice'!X$2:X$601,$AA40)="","",INDEX('Per Invoice'!X$2:X$601,$AA40)))</f>
        <v/>
      </c>
      <c r="Y40" s="7">
        <f>IF($AA40="","",IF(INDEX('Per Invoice'!Y$2:Y$601,$AA40)="","",INDEX('Per Invoice'!Y$2:Y$601,$AA40)))</f>
        <v/>
      </c>
      <c r="Z40" s="7">
        <f>IF($AA40="","",IF(INDEX('Per Invoice'!Z$2:Z$601,$AA40)="","",INDEX('Per Invoice'!Z$2:Z$601,$AA40)))</f>
        <v/>
      </c>
      <c r="AA40" s="16">
        <f>IFERROR(MATCH(Settings!$C$29&amp;"|"&amp;ROWS($AA$2:$AA40),'Per Invoice'!$AC$2:$AC$601,0),"")</f>
        <v/>
      </c>
    </row>
    <row r="41">
      <c r="A41">
        <f>IF($AA41="","",IF(INDEX('Per Invoice'!A$2:A$601,$AA41)="","",INDEX('Per Invoice'!A$2:A$601,$AA41)))</f>
        <v/>
      </c>
      <c r="B41">
        <f>IF($AA41="","",IF(INDEX('Per Invoice'!B$2:B$601,$AA41)="","",INDEX('Per Invoice'!B$2:B$601,$AA41)))</f>
        <v/>
      </c>
      <c r="C41">
        <f>IF($AA41="","",IF(INDEX('Per Invoice'!C$2:C$601,$AA41)="","",INDEX('Per Invoice'!C$2:C$601,$AA41)))</f>
        <v/>
      </c>
      <c r="D41">
        <f>IF($AA41="","",IF(INDEX('Per Invoice'!D$2:D$601,$AA41)="","",INDEX('Per Invoice'!D$2:D$601,$AA41)))</f>
        <v/>
      </c>
      <c r="E41" s="14">
        <f>IF($AA41="","",IF(INDEX('Per Invoice'!E$2:E$601,$AA41)="","",INDEX('Per Invoice'!E$2:E$601,$AA41)))</f>
        <v/>
      </c>
      <c r="F41">
        <f>IF($AA41="","",IF(INDEX('Per Invoice'!F$2:F$601,$AA41)="","",INDEX('Per Invoice'!F$2:F$601,$AA41)))</f>
        <v/>
      </c>
      <c r="G41">
        <f>IF($AA41="","",IF(INDEX('Per Invoice'!G$2:G$601,$AA41)="","",INDEX('Per Invoice'!G$2:G$601,$AA41)))</f>
        <v/>
      </c>
      <c r="H41">
        <f>IF($AA41="","",IF(INDEX('Per Invoice'!H$2:H$601,$AA41)="","",INDEX('Per Invoice'!H$2:H$601,$AA41)))</f>
        <v/>
      </c>
      <c r="I41">
        <f>IF($AA41="","",IF(INDEX('Per Invoice'!I$2:I$601,$AA41)="","",INDEX('Per Invoice'!I$2:I$601,$AA41)))</f>
        <v/>
      </c>
      <c r="J41">
        <f>IF($AA41="","",IF(INDEX('Per Invoice'!J$2:J$601,$AA41)="","",INDEX('Per Invoice'!J$2:J$601,$AA41)))</f>
        <v/>
      </c>
      <c r="K41" s="7">
        <f>IF($AA41="","",IF(INDEX('Per Invoice'!K$2:K$601,$AA41)="","",INDEX('Per Invoice'!K$2:K$601,$AA41)))</f>
        <v/>
      </c>
      <c r="L41">
        <f>IF($AA41="","",IF(INDEX('Per Invoice'!L$2:L$601,$AA41)="","",INDEX('Per Invoice'!L$2:L$601,$AA41)))</f>
        <v/>
      </c>
      <c r="M41">
        <f>IF($AA41="","",IF(INDEX('Per Invoice'!M$2:M$601,$AA41)="","",INDEX('Per Invoice'!M$2:M$601,$AA41)))</f>
        <v/>
      </c>
      <c r="N41">
        <f>IF($AA41="","",IF(INDEX('Per Invoice'!N$2:N$601,$AA41)="","",INDEX('Per Invoice'!N$2:N$601,$AA41)))</f>
        <v/>
      </c>
      <c r="O41" s="7">
        <f>IF($AA41="","",IF(INDEX('Per Invoice'!O$2:O$601,$AA41)="","",INDEX('Per Invoice'!O$2:O$601,$AA41)))</f>
        <v/>
      </c>
      <c r="P41" s="7">
        <f>IF($AA41="","",IF(INDEX('Per Invoice'!P$2:P$601,$AA41)="","",INDEX('Per Invoice'!P$2:P$601,$AA41)))</f>
        <v/>
      </c>
      <c r="Q41">
        <f>IF($AA41="","",IF(INDEX('Per Invoice'!Q$2:Q$601,$AA41)="","",INDEX('Per Invoice'!Q$2:Q$601,$AA41)))</f>
        <v/>
      </c>
      <c r="R41" s="7">
        <f>IF($AA41="","",IF(INDEX('Per Invoice'!R$2:R$601,$AA41)="","",INDEX('Per Invoice'!R$2:R$601,$AA41)))</f>
        <v/>
      </c>
      <c r="S41" s="7">
        <f>IF($AA41="","",IF(INDEX('Per Invoice'!S$2:S$601,$AA41)="","",INDEX('Per Invoice'!S$2:S$601,$AA41)))</f>
        <v/>
      </c>
      <c r="T41">
        <f>IF($AA41="","",IF(INDEX('Per Invoice'!T$2:T$601,$AA41)="","",INDEX('Per Invoice'!T$2:T$601,$AA41)))</f>
        <v/>
      </c>
      <c r="U41" s="7">
        <f>IF($AA41="","",IF(INDEX('Per Invoice'!U$2:U$601,$AA41)="","",INDEX('Per Invoice'!U$2:U$601,$AA41)))</f>
        <v/>
      </c>
      <c r="V41" s="7">
        <f>IF($AA41="","",IF(INDEX('Per Invoice'!V$2:V$601,$AA41)="","",INDEX('Per Invoice'!V$2:V$601,$AA41)))</f>
        <v/>
      </c>
      <c r="W41" s="7">
        <f>IF($AA41="","",IF(INDEX('Per Invoice'!W$2:W$601,$AA41)="","",INDEX('Per Invoice'!W$2:W$601,$AA41)))</f>
        <v/>
      </c>
      <c r="X41" s="7">
        <f>IF($AA41="","",IF(INDEX('Per Invoice'!X$2:X$601,$AA41)="","",INDEX('Per Invoice'!X$2:X$601,$AA41)))</f>
        <v/>
      </c>
      <c r="Y41" s="7">
        <f>IF($AA41="","",IF(INDEX('Per Invoice'!Y$2:Y$601,$AA41)="","",INDEX('Per Invoice'!Y$2:Y$601,$AA41)))</f>
        <v/>
      </c>
      <c r="Z41" s="7">
        <f>IF($AA41="","",IF(INDEX('Per Invoice'!Z$2:Z$601,$AA41)="","",INDEX('Per Invoice'!Z$2:Z$601,$AA41)))</f>
        <v/>
      </c>
      <c r="AA41" s="16">
        <f>IFERROR(MATCH(Settings!$C$29&amp;"|"&amp;ROWS($AA$2:$AA41),'Per Invoice'!$AC$2:$AC$601,0),"")</f>
        <v/>
      </c>
    </row>
    <row r="42">
      <c r="A42">
        <f>IF($AA42="","",IF(INDEX('Per Invoice'!A$2:A$601,$AA42)="","",INDEX('Per Invoice'!A$2:A$601,$AA42)))</f>
        <v/>
      </c>
      <c r="B42">
        <f>IF($AA42="","",IF(INDEX('Per Invoice'!B$2:B$601,$AA42)="","",INDEX('Per Invoice'!B$2:B$601,$AA42)))</f>
        <v/>
      </c>
      <c r="C42">
        <f>IF($AA42="","",IF(INDEX('Per Invoice'!C$2:C$601,$AA42)="","",INDEX('Per Invoice'!C$2:C$601,$AA42)))</f>
        <v/>
      </c>
      <c r="D42">
        <f>IF($AA42="","",IF(INDEX('Per Invoice'!D$2:D$601,$AA42)="","",INDEX('Per Invoice'!D$2:D$601,$AA42)))</f>
        <v/>
      </c>
      <c r="E42" s="14">
        <f>IF($AA42="","",IF(INDEX('Per Invoice'!E$2:E$601,$AA42)="","",INDEX('Per Invoice'!E$2:E$601,$AA42)))</f>
        <v/>
      </c>
      <c r="F42">
        <f>IF($AA42="","",IF(INDEX('Per Invoice'!F$2:F$601,$AA42)="","",INDEX('Per Invoice'!F$2:F$601,$AA42)))</f>
        <v/>
      </c>
      <c r="G42">
        <f>IF($AA42="","",IF(INDEX('Per Invoice'!G$2:G$601,$AA42)="","",INDEX('Per Invoice'!G$2:G$601,$AA42)))</f>
        <v/>
      </c>
      <c r="H42">
        <f>IF($AA42="","",IF(INDEX('Per Invoice'!H$2:H$601,$AA42)="","",INDEX('Per Invoice'!H$2:H$601,$AA42)))</f>
        <v/>
      </c>
      <c r="I42">
        <f>IF($AA42="","",IF(INDEX('Per Invoice'!I$2:I$601,$AA42)="","",INDEX('Per Invoice'!I$2:I$601,$AA42)))</f>
        <v/>
      </c>
      <c r="J42">
        <f>IF($AA42="","",IF(INDEX('Per Invoice'!J$2:J$601,$AA42)="","",INDEX('Per Invoice'!J$2:J$601,$AA42)))</f>
        <v/>
      </c>
      <c r="K42" s="7">
        <f>IF($AA42="","",IF(INDEX('Per Invoice'!K$2:K$601,$AA42)="","",INDEX('Per Invoice'!K$2:K$601,$AA42)))</f>
        <v/>
      </c>
      <c r="L42">
        <f>IF($AA42="","",IF(INDEX('Per Invoice'!L$2:L$601,$AA42)="","",INDEX('Per Invoice'!L$2:L$601,$AA42)))</f>
        <v/>
      </c>
      <c r="M42">
        <f>IF($AA42="","",IF(INDEX('Per Invoice'!M$2:M$601,$AA42)="","",INDEX('Per Invoice'!M$2:M$601,$AA42)))</f>
        <v/>
      </c>
      <c r="N42">
        <f>IF($AA42="","",IF(INDEX('Per Invoice'!N$2:N$601,$AA42)="","",INDEX('Per Invoice'!N$2:N$601,$AA42)))</f>
        <v/>
      </c>
      <c r="O42" s="7">
        <f>IF($AA42="","",IF(INDEX('Per Invoice'!O$2:O$601,$AA42)="","",INDEX('Per Invoice'!O$2:O$601,$AA42)))</f>
        <v/>
      </c>
      <c r="P42" s="7">
        <f>IF($AA42="","",IF(INDEX('Per Invoice'!P$2:P$601,$AA42)="","",INDEX('Per Invoice'!P$2:P$601,$AA42)))</f>
        <v/>
      </c>
      <c r="Q42">
        <f>IF($AA42="","",IF(INDEX('Per Invoice'!Q$2:Q$601,$AA42)="","",INDEX('Per Invoice'!Q$2:Q$601,$AA42)))</f>
        <v/>
      </c>
      <c r="R42" s="7">
        <f>IF($AA42="","",IF(INDEX('Per Invoice'!R$2:R$601,$AA42)="","",INDEX('Per Invoice'!R$2:R$601,$AA42)))</f>
        <v/>
      </c>
      <c r="S42" s="7">
        <f>IF($AA42="","",IF(INDEX('Per Invoice'!S$2:S$601,$AA42)="","",INDEX('Per Invoice'!S$2:S$601,$AA42)))</f>
        <v/>
      </c>
      <c r="T42">
        <f>IF($AA42="","",IF(INDEX('Per Invoice'!T$2:T$601,$AA42)="","",INDEX('Per Invoice'!T$2:T$601,$AA42)))</f>
        <v/>
      </c>
      <c r="U42" s="7">
        <f>IF($AA42="","",IF(INDEX('Per Invoice'!U$2:U$601,$AA42)="","",INDEX('Per Invoice'!U$2:U$601,$AA42)))</f>
        <v/>
      </c>
      <c r="V42" s="7">
        <f>IF($AA42="","",IF(INDEX('Per Invoice'!V$2:V$601,$AA42)="","",INDEX('Per Invoice'!V$2:V$601,$AA42)))</f>
        <v/>
      </c>
      <c r="W42" s="7">
        <f>IF($AA42="","",IF(INDEX('Per Invoice'!W$2:W$601,$AA42)="","",INDEX('Per Invoice'!W$2:W$601,$AA42)))</f>
        <v/>
      </c>
      <c r="X42" s="7">
        <f>IF($AA42="","",IF(INDEX('Per Invoice'!X$2:X$601,$AA42)="","",INDEX('Per Invoice'!X$2:X$601,$AA42)))</f>
        <v/>
      </c>
      <c r="Y42" s="7">
        <f>IF($AA42="","",IF(INDEX('Per Invoice'!Y$2:Y$601,$AA42)="","",INDEX('Per Invoice'!Y$2:Y$601,$AA42)))</f>
        <v/>
      </c>
      <c r="Z42" s="7">
        <f>IF($AA42="","",IF(INDEX('Per Invoice'!Z$2:Z$601,$AA42)="","",INDEX('Per Invoice'!Z$2:Z$601,$AA42)))</f>
        <v/>
      </c>
      <c r="AA42" s="16">
        <f>IFERROR(MATCH(Settings!$C$29&amp;"|"&amp;ROWS($AA$2:$AA42),'Per Invoice'!$AC$2:$AC$601,0),"")</f>
        <v/>
      </c>
    </row>
    <row r="43">
      <c r="A43">
        <f>IF($AA43="","",IF(INDEX('Per Invoice'!A$2:A$601,$AA43)="","",INDEX('Per Invoice'!A$2:A$601,$AA43)))</f>
        <v/>
      </c>
      <c r="B43">
        <f>IF($AA43="","",IF(INDEX('Per Invoice'!B$2:B$601,$AA43)="","",INDEX('Per Invoice'!B$2:B$601,$AA43)))</f>
        <v/>
      </c>
      <c r="C43">
        <f>IF($AA43="","",IF(INDEX('Per Invoice'!C$2:C$601,$AA43)="","",INDEX('Per Invoice'!C$2:C$601,$AA43)))</f>
        <v/>
      </c>
      <c r="D43">
        <f>IF($AA43="","",IF(INDEX('Per Invoice'!D$2:D$601,$AA43)="","",INDEX('Per Invoice'!D$2:D$601,$AA43)))</f>
        <v/>
      </c>
      <c r="E43" s="14">
        <f>IF($AA43="","",IF(INDEX('Per Invoice'!E$2:E$601,$AA43)="","",INDEX('Per Invoice'!E$2:E$601,$AA43)))</f>
        <v/>
      </c>
      <c r="F43">
        <f>IF($AA43="","",IF(INDEX('Per Invoice'!F$2:F$601,$AA43)="","",INDEX('Per Invoice'!F$2:F$601,$AA43)))</f>
        <v/>
      </c>
      <c r="G43">
        <f>IF($AA43="","",IF(INDEX('Per Invoice'!G$2:G$601,$AA43)="","",INDEX('Per Invoice'!G$2:G$601,$AA43)))</f>
        <v/>
      </c>
      <c r="H43">
        <f>IF($AA43="","",IF(INDEX('Per Invoice'!H$2:H$601,$AA43)="","",INDEX('Per Invoice'!H$2:H$601,$AA43)))</f>
        <v/>
      </c>
      <c r="I43">
        <f>IF($AA43="","",IF(INDEX('Per Invoice'!I$2:I$601,$AA43)="","",INDEX('Per Invoice'!I$2:I$601,$AA43)))</f>
        <v/>
      </c>
      <c r="J43">
        <f>IF($AA43="","",IF(INDEX('Per Invoice'!J$2:J$601,$AA43)="","",INDEX('Per Invoice'!J$2:J$601,$AA43)))</f>
        <v/>
      </c>
      <c r="K43" s="7">
        <f>IF($AA43="","",IF(INDEX('Per Invoice'!K$2:K$601,$AA43)="","",INDEX('Per Invoice'!K$2:K$601,$AA43)))</f>
        <v/>
      </c>
      <c r="L43">
        <f>IF($AA43="","",IF(INDEX('Per Invoice'!L$2:L$601,$AA43)="","",INDEX('Per Invoice'!L$2:L$601,$AA43)))</f>
        <v/>
      </c>
      <c r="M43">
        <f>IF($AA43="","",IF(INDEX('Per Invoice'!M$2:M$601,$AA43)="","",INDEX('Per Invoice'!M$2:M$601,$AA43)))</f>
        <v/>
      </c>
      <c r="N43">
        <f>IF($AA43="","",IF(INDEX('Per Invoice'!N$2:N$601,$AA43)="","",INDEX('Per Invoice'!N$2:N$601,$AA43)))</f>
        <v/>
      </c>
      <c r="O43" s="7">
        <f>IF($AA43="","",IF(INDEX('Per Invoice'!O$2:O$601,$AA43)="","",INDEX('Per Invoice'!O$2:O$601,$AA43)))</f>
        <v/>
      </c>
      <c r="P43" s="7">
        <f>IF($AA43="","",IF(INDEX('Per Invoice'!P$2:P$601,$AA43)="","",INDEX('Per Invoice'!P$2:P$601,$AA43)))</f>
        <v/>
      </c>
      <c r="Q43">
        <f>IF($AA43="","",IF(INDEX('Per Invoice'!Q$2:Q$601,$AA43)="","",INDEX('Per Invoice'!Q$2:Q$601,$AA43)))</f>
        <v/>
      </c>
      <c r="R43" s="7">
        <f>IF($AA43="","",IF(INDEX('Per Invoice'!R$2:R$601,$AA43)="","",INDEX('Per Invoice'!R$2:R$601,$AA43)))</f>
        <v/>
      </c>
      <c r="S43" s="7">
        <f>IF($AA43="","",IF(INDEX('Per Invoice'!S$2:S$601,$AA43)="","",INDEX('Per Invoice'!S$2:S$601,$AA43)))</f>
        <v/>
      </c>
      <c r="T43">
        <f>IF($AA43="","",IF(INDEX('Per Invoice'!T$2:T$601,$AA43)="","",INDEX('Per Invoice'!T$2:T$601,$AA43)))</f>
        <v/>
      </c>
      <c r="U43" s="7">
        <f>IF($AA43="","",IF(INDEX('Per Invoice'!U$2:U$601,$AA43)="","",INDEX('Per Invoice'!U$2:U$601,$AA43)))</f>
        <v/>
      </c>
      <c r="V43" s="7">
        <f>IF($AA43="","",IF(INDEX('Per Invoice'!V$2:V$601,$AA43)="","",INDEX('Per Invoice'!V$2:V$601,$AA43)))</f>
        <v/>
      </c>
      <c r="W43" s="7">
        <f>IF($AA43="","",IF(INDEX('Per Invoice'!W$2:W$601,$AA43)="","",INDEX('Per Invoice'!W$2:W$601,$AA43)))</f>
        <v/>
      </c>
      <c r="X43" s="7">
        <f>IF($AA43="","",IF(INDEX('Per Invoice'!X$2:X$601,$AA43)="","",INDEX('Per Invoice'!X$2:X$601,$AA43)))</f>
        <v/>
      </c>
      <c r="Y43" s="7">
        <f>IF($AA43="","",IF(INDEX('Per Invoice'!Y$2:Y$601,$AA43)="","",INDEX('Per Invoice'!Y$2:Y$601,$AA43)))</f>
        <v/>
      </c>
      <c r="Z43" s="7">
        <f>IF($AA43="","",IF(INDEX('Per Invoice'!Z$2:Z$601,$AA43)="","",INDEX('Per Invoice'!Z$2:Z$601,$AA43)))</f>
        <v/>
      </c>
      <c r="AA43" s="16">
        <f>IFERROR(MATCH(Settings!$C$29&amp;"|"&amp;ROWS($AA$2:$AA43),'Per Invoice'!$AC$2:$AC$601,0),"")</f>
        <v/>
      </c>
    </row>
    <row r="44">
      <c r="A44">
        <f>IF($AA44="","",IF(INDEX('Per Invoice'!A$2:A$601,$AA44)="","",INDEX('Per Invoice'!A$2:A$601,$AA44)))</f>
        <v/>
      </c>
      <c r="B44">
        <f>IF($AA44="","",IF(INDEX('Per Invoice'!B$2:B$601,$AA44)="","",INDEX('Per Invoice'!B$2:B$601,$AA44)))</f>
        <v/>
      </c>
      <c r="C44">
        <f>IF($AA44="","",IF(INDEX('Per Invoice'!C$2:C$601,$AA44)="","",INDEX('Per Invoice'!C$2:C$601,$AA44)))</f>
        <v/>
      </c>
      <c r="D44">
        <f>IF($AA44="","",IF(INDEX('Per Invoice'!D$2:D$601,$AA44)="","",INDEX('Per Invoice'!D$2:D$601,$AA44)))</f>
        <v/>
      </c>
      <c r="E44" s="14">
        <f>IF($AA44="","",IF(INDEX('Per Invoice'!E$2:E$601,$AA44)="","",INDEX('Per Invoice'!E$2:E$601,$AA44)))</f>
        <v/>
      </c>
      <c r="F44">
        <f>IF($AA44="","",IF(INDEX('Per Invoice'!F$2:F$601,$AA44)="","",INDEX('Per Invoice'!F$2:F$601,$AA44)))</f>
        <v/>
      </c>
      <c r="G44">
        <f>IF($AA44="","",IF(INDEX('Per Invoice'!G$2:G$601,$AA44)="","",INDEX('Per Invoice'!G$2:G$601,$AA44)))</f>
        <v/>
      </c>
      <c r="H44">
        <f>IF($AA44="","",IF(INDEX('Per Invoice'!H$2:H$601,$AA44)="","",INDEX('Per Invoice'!H$2:H$601,$AA44)))</f>
        <v/>
      </c>
      <c r="I44">
        <f>IF($AA44="","",IF(INDEX('Per Invoice'!I$2:I$601,$AA44)="","",INDEX('Per Invoice'!I$2:I$601,$AA44)))</f>
        <v/>
      </c>
      <c r="J44">
        <f>IF($AA44="","",IF(INDEX('Per Invoice'!J$2:J$601,$AA44)="","",INDEX('Per Invoice'!J$2:J$601,$AA44)))</f>
        <v/>
      </c>
      <c r="K44" s="7">
        <f>IF($AA44="","",IF(INDEX('Per Invoice'!K$2:K$601,$AA44)="","",INDEX('Per Invoice'!K$2:K$601,$AA44)))</f>
        <v/>
      </c>
      <c r="L44">
        <f>IF($AA44="","",IF(INDEX('Per Invoice'!L$2:L$601,$AA44)="","",INDEX('Per Invoice'!L$2:L$601,$AA44)))</f>
        <v/>
      </c>
      <c r="M44">
        <f>IF($AA44="","",IF(INDEX('Per Invoice'!M$2:M$601,$AA44)="","",INDEX('Per Invoice'!M$2:M$601,$AA44)))</f>
        <v/>
      </c>
      <c r="N44">
        <f>IF($AA44="","",IF(INDEX('Per Invoice'!N$2:N$601,$AA44)="","",INDEX('Per Invoice'!N$2:N$601,$AA44)))</f>
        <v/>
      </c>
      <c r="O44" s="7">
        <f>IF($AA44="","",IF(INDEX('Per Invoice'!O$2:O$601,$AA44)="","",INDEX('Per Invoice'!O$2:O$601,$AA44)))</f>
        <v/>
      </c>
      <c r="P44" s="7">
        <f>IF($AA44="","",IF(INDEX('Per Invoice'!P$2:P$601,$AA44)="","",INDEX('Per Invoice'!P$2:P$601,$AA44)))</f>
        <v/>
      </c>
      <c r="Q44">
        <f>IF($AA44="","",IF(INDEX('Per Invoice'!Q$2:Q$601,$AA44)="","",INDEX('Per Invoice'!Q$2:Q$601,$AA44)))</f>
        <v/>
      </c>
      <c r="R44" s="7">
        <f>IF($AA44="","",IF(INDEX('Per Invoice'!R$2:R$601,$AA44)="","",INDEX('Per Invoice'!R$2:R$601,$AA44)))</f>
        <v/>
      </c>
      <c r="S44" s="7">
        <f>IF($AA44="","",IF(INDEX('Per Invoice'!S$2:S$601,$AA44)="","",INDEX('Per Invoice'!S$2:S$601,$AA44)))</f>
        <v/>
      </c>
      <c r="T44">
        <f>IF($AA44="","",IF(INDEX('Per Invoice'!T$2:T$601,$AA44)="","",INDEX('Per Invoice'!T$2:T$601,$AA44)))</f>
        <v/>
      </c>
      <c r="U44" s="7">
        <f>IF($AA44="","",IF(INDEX('Per Invoice'!U$2:U$601,$AA44)="","",INDEX('Per Invoice'!U$2:U$601,$AA44)))</f>
        <v/>
      </c>
      <c r="V44" s="7">
        <f>IF($AA44="","",IF(INDEX('Per Invoice'!V$2:V$601,$AA44)="","",INDEX('Per Invoice'!V$2:V$601,$AA44)))</f>
        <v/>
      </c>
      <c r="W44" s="7">
        <f>IF($AA44="","",IF(INDEX('Per Invoice'!W$2:W$601,$AA44)="","",INDEX('Per Invoice'!W$2:W$601,$AA44)))</f>
        <v/>
      </c>
      <c r="X44" s="7">
        <f>IF($AA44="","",IF(INDEX('Per Invoice'!X$2:X$601,$AA44)="","",INDEX('Per Invoice'!X$2:X$601,$AA44)))</f>
        <v/>
      </c>
      <c r="Y44" s="7">
        <f>IF($AA44="","",IF(INDEX('Per Invoice'!Y$2:Y$601,$AA44)="","",INDEX('Per Invoice'!Y$2:Y$601,$AA44)))</f>
        <v/>
      </c>
      <c r="Z44" s="7">
        <f>IF($AA44="","",IF(INDEX('Per Invoice'!Z$2:Z$601,$AA44)="","",INDEX('Per Invoice'!Z$2:Z$601,$AA44)))</f>
        <v/>
      </c>
      <c r="AA44" s="16">
        <f>IFERROR(MATCH(Settings!$C$29&amp;"|"&amp;ROWS($AA$2:$AA44),'Per Invoice'!$AC$2:$AC$601,0),"")</f>
        <v/>
      </c>
    </row>
    <row r="45">
      <c r="A45">
        <f>IF($AA45="","",IF(INDEX('Per Invoice'!A$2:A$601,$AA45)="","",INDEX('Per Invoice'!A$2:A$601,$AA45)))</f>
        <v/>
      </c>
      <c r="B45">
        <f>IF($AA45="","",IF(INDEX('Per Invoice'!B$2:B$601,$AA45)="","",INDEX('Per Invoice'!B$2:B$601,$AA45)))</f>
        <v/>
      </c>
      <c r="C45">
        <f>IF($AA45="","",IF(INDEX('Per Invoice'!C$2:C$601,$AA45)="","",INDEX('Per Invoice'!C$2:C$601,$AA45)))</f>
        <v/>
      </c>
      <c r="D45">
        <f>IF($AA45="","",IF(INDEX('Per Invoice'!D$2:D$601,$AA45)="","",INDEX('Per Invoice'!D$2:D$601,$AA45)))</f>
        <v/>
      </c>
      <c r="E45" s="14">
        <f>IF($AA45="","",IF(INDEX('Per Invoice'!E$2:E$601,$AA45)="","",INDEX('Per Invoice'!E$2:E$601,$AA45)))</f>
        <v/>
      </c>
      <c r="F45">
        <f>IF($AA45="","",IF(INDEX('Per Invoice'!F$2:F$601,$AA45)="","",INDEX('Per Invoice'!F$2:F$601,$AA45)))</f>
        <v/>
      </c>
      <c r="G45">
        <f>IF($AA45="","",IF(INDEX('Per Invoice'!G$2:G$601,$AA45)="","",INDEX('Per Invoice'!G$2:G$601,$AA45)))</f>
        <v/>
      </c>
      <c r="H45">
        <f>IF($AA45="","",IF(INDEX('Per Invoice'!H$2:H$601,$AA45)="","",INDEX('Per Invoice'!H$2:H$601,$AA45)))</f>
        <v/>
      </c>
      <c r="I45">
        <f>IF($AA45="","",IF(INDEX('Per Invoice'!I$2:I$601,$AA45)="","",INDEX('Per Invoice'!I$2:I$601,$AA45)))</f>
        <v/>
      </c>
      <c r="J45">
        <f>IF($AA45="","",IF(INDEX('Per Invoice'!J$2:J$601,$AA45)="","",INDEX('Per Invoice'!J$2:J$601,$AA45)))</f>
        <v/>
      </c>
      <c r="K45" s="7">
        <f>IF($AA45="","",IF(INDEX('Per Invoice'!K$2:K$601,$AA45)="","",INDEX('Per Invoice'!K$2:K$601,$AA45)))</f>
        <v/>
      </c>
      <c r="L45">
        <f>IF($AA45="","",IF(INDEX('Per Invoice'!L$2:L$601,$AA45)="","",INDEX('Per Invoice'!L$2:L$601,$AA45)))</f>
        <v/>
      </c>
      <c r="M45">
        <f>IF($AA45="","",IF(INDEX('Per Invoice'!M$2:M$601,$AA45)="","",INDEX('Per Invoice'!M$2:M$601,$AA45)))</f>
        <v/>
      </c>
      <c r="N45">
        <f>IF($AA45="","",IF(INDEX('Per Invoice'!N$2:N$601,$AA45)="","",INDEX('Per Invoice'!N$2:N$601,$AA45)))</f>
        <v/>
      </c>
      <c r="O45" s="7">
        <f>IF($AA45="","",IF(INDEX('Per Invoice'!O$2:O$601,$AA45)="","",INDEX('Per Invoice'!O$2:O$601,$AA45)))</f>
        <v/>
      </c>
      <c r="P45" s="7">
        <f>IF($AA45="","",IF(INDEX('Per Invoice'!P$2:P$601,$AA45)="","",INDEX('Per Invoice'!P$2:P$601,$AA45)))</f>
        <v/>
      </c>
      <c r="Q45">
        <f>IF($AA45="","",IF(INDEX('Per Invoice'!Q$2:Q$601,$AA45)="","",INDEX('Per Invoice'!Q$2:Q$601,$AA45)))</f>
        <v/>
      </c>
      <c r="R45" s="7">
        <f>IF($AA45="","",IF(INDEX('Per Invoice'!R$2:R$601,$AA45)="","",INDEX('Per Invoice'!R$2:R$601,$AA45)))</f>
        <v/>
      </c>
      <c r="S45" s="7">
        <f>IF($AA45="","",IF(INDEX('Per Invoice'!S$2:S$601,$AA45)="","",INDEX('Per Invoice'!S$2:S$601,$AA45)))</f>
        <v/>
      </c>
      <c r="T45">
        <f>IF($AA45="","",IF(INDEX('Per Invoice'!T$2:T$601,$AA45)="","",INDEX('Per Invoice'!T$2:T$601,$AA45)))</f>
        <v/>
      </c>
      <c r="U45" s="7">
        <f>IF($AA45="","",IF(INDEX('Per Invoice'!U$2:U$601,$AA45)="","",INDEX('Per Invoice'!U$2:U$601,$AA45)))</f>
        <v/>
      </c>
      <c r="V45" s="7">
        <f>IF($AA45="","",IF(INDEX('Per Invoice'!V$2:V$601,$AA45)="","",INDEX('Per Invoice'!V$2:V$601,$AA45)))</f>
        <v/>
      </c>
      <c r="W45" s="7">
        <f>IF($AA45="","",IF(INDEX('Per Invoice'!W$2:W$601,$AA45)="","",INDEX('Per Invoice'!W$2:W$601,$AA45)))</f>
        <v/>
      </c>
      <c r="X45" s="7">
        <f>IF($AA45="","",IF(INDEX('Per Invoice'!X$2:X$601,$AA45)="","",INDEX('Per Invoice'!X$2:X$601,$AA45)))</f>
        <v/>
      </c>
      <c r="Y45" s="7">
        <f>IF($AA45="","",IF(INDEX('Per Invoice'!Y$2:Y$601,$AA45)="","",INDEX('Per Invoice'!Y$2:Y$601,$AA45)))</f>
        <v/>
      </c>
      <c r="Z45" s="7">
        <f>IF($AA45="","",IF(INDEX('Per Invoice'!Z$2:Z$601,$AA45)="","",INDEX('Per Invoice'!Z$2:Z$601,$AA45)))</f>
        <v/>
      </c>
      <c r="AA45" s="16">
        <f>IFERROR(MATCH(Settings!$C$29&amp;"|"&amp;ROWS($AA$2:$AA45),'Per Invoice'!$AC$2:$AC$601,0),"")</f>
        <v/>
      </c>
    </row>
    <row r="46">
      <c r="A46">
        <f>IF($AA46="","",IF(INDEX('Per Invoice'!A$2:A$601,$AA46)="","",INDEX('Per Invoice'!A$2:A$601,$AA46)))</f>
        <v/>
      </c>
      <c r="B46">
        <f>IF($AA46="","",IF(INDEX('Per Invoice'!B$2:B$601,$AA46)="","",INDEX('Per Invoice'!B$2:B$601,$AA46)))</f>
        <v/>
      </c>
      <c r="C46">
        <f>IF($AA46="","",IF(INDEX('Per Invoice'!C$2:C$601,$AA46)="","",INDEX('Per Invoice'!C$2:C$601,$AA46)))</f>
        <v/>
      </c>
      <c r="D46">
        <f>IF($AA46="","",IF(INDEX('Per Invoice'!D$2:D$601,$AA46)="","",INDEX('Per Invoice'!D$2:D$601,$AA46)))</f>
        <v/>
      </c>
      <c r="E46" s="14">
        <f>IF($AA46="","",IF(INDEX('Per Invoice'!E$2:E$601,$AA46)="","",INDEX('Per Invoice'!E$2:E$601,$AA46)))</f>
        <v/>
      </c>
      <c r="F46">
        <f>IF($AA46="","",IF(INDEX('Per Invoice'!F$2:F$601,$AA46)="","",INDEX('Per Invoice'!F$2:F$601,$AA46)))</f>
        <v/>
      </c>
      <c r="G46">
        <f>IF($AA46="","",IF(INDEX('Per Invoice'!G$2:G$601,$AA46)="","",INDEX('Per Invoice'!G$2:G$601,$AA46)))</f>
        <v/>
      </c>
      <c r="H46">
        <f>IF($AA46="","",IF(INDEX('Per Invoice'!H$2:H$601,$AA46)="","",INDEX('Per Invoice'!H$2:H$601,$AA46)))</f>
        <v/>
      </c>
      <c r="I46">
        <f>IF($AA46="","",IF(INDEX('Per Invoice'!I$2:I$601,$AA46)="","",INDEX('Per Invoice'!I$2:I$601,$AA46)))</f>
        <v/>
      </c>
      <c r="J46">
        <f>IF($AA46="","",IF(INDEX('Per Invoice'!J$2:J$601,$AA46)="","",INDEX('Per Invoice'!J$2:J$601,$AA46)))</f>
        <v/>
      </c>
      <c r="K46" s="7">
        <f>IF($AA46="","",IF(INDEX('Per Invoice'!K$2:K$601,$AA46)="","",INDEX('Per Invoice'!K$2:K$601,$AA46)))</f>
        <v/>
      </c>
      <c r="L46">
        <f>IF($AA46="","",IF(INDEX('Per Invoice'!L$2:L$601,$AA46)="","",INDEX('Per Invoice'!L$2:L$601,$AA46)))</f>
        <v/>
      </c>
      <c r="M46">
        <f>IF($AA46="","",IF(INDEX('Per Invoice'!M$2:M$601,$AA46)="","",INDEX('Per Invoice'!M$2:M$601,$AA46)))</f>
        <v/>
      </c>
      <c r="N46">
        <f>IF($AA46="","",IF(INDEX('Per Invoice'!N$2:N$601,$AA46)="","",INDEX('Per Invoice'!N$2:N$601,$AA46)))</f>
        <v/>
      </c>
      <c r="O46" s="7">
        <f>IF($AA46="","",IF(INDEX('Per Invoice'!O$2:O$601,$AA46)="","",INDEX('Per Invoice'!O$2:O$601,$AA46)))</f>
        <v/>
      </c>
      <c r="P46" s="7">
        <f>IF($AA46="","",IF(INDEX('Per Invoice'!P$2:P$601,$AA46)="","",INDEX('Per Invoice'!P$2:P$601,$AA46)))</f>
        <v/>
      </c>
      <c r="Q46">
        <f>IF($AA46="","",IF(INDEX('Per Invoice'!Q$2:Q$601,$AA46)="","",INDEX('Per Invoice'!Q$2:Q$601,$AA46)))</f>
        <v/>
      </c>
      <c r="R46" s="7">
        <f>IF($AA46="","",IF(INDEX('Per Invoice'!R$2:R$601,$AA46)="","",INDEX('Per Invoice'!R$2:R$601,$AA46)))</f>
        <v/>
      </c>
      <c r="S46" s="7">
        <f>IF($AA46="","",IF(INDEX('Per Invoice'!S$2:S$601,$AA46)="","",INDEX('Per Invoice'!S$2:S$601,$AA46)))</f>
        <v/>
      </c>
      <c r="T46">
        <f>IF($AA46="","",IF(INDEX('Per Invoice'!T$2:T$601,$AA46)="","",INDEX('Per Invoice'!T$2:T$601,$AA46)))</f>
        <v/>
      </c>
      <c r="U46" s="7">
        <f>IF($AA46="","",IF(INDEX('Per Invoice'!U$2:U$601,$AA46)="","",INDEX('Per Invoice'!U$2:U$601,$AA46)))</f>
        <v/>
      </c>
      <c r="V46" s="7">
        <f>IF($AA46="","",IF(INDEX('Per Invoice'!V$2:V$601,$AA46)="","",INDEX('Per Invoice'!V$2:V$601,$AA46)))</f>
        <v/>
      </c>
      <c r="W46" s="7">
        <f>IF($AA46="","",IF(INDEX('Per Invoice'!W$2:W$601,$AA46)="","",INDEX('Per Invoice'!W$2:W$601,$AA46)))</f>
        <v/>
      </c>
      <c r="X46" s="7">
        <f>IF($AA46="","",IF(INDEX('Per Invoice'!X$2:X$601,$AA46)="","",INDEX('Per Invoice'!X$2:X$601,$AA46)))</f>
        <v/>
      </c>
      <c r="Y46" s="7">
        <f>IF($AA46="","",IF(INDEX('Per Invoice'!Y$2:Y$601,$AA46)="","",INDEX('Per Invoice'!Y$2:Y$601,$AA46)))</f>
        <v/>
      </c>
      <c r="Z46" s="7">
        <f>IF($AA46="","",IF(INDEX('Per Invoice'!Z$2:Z$601,$AA46)="","",INDEX('Per Invoice'!Z$2:Z$601,$AA46)))</f>
        <v/>
      </c>
      <c r="AA46" s="16">
        <f>IFERROR(MATCH(Settings!$C$29&amp;"|"&amp;ROWS($AA$2:$AA46),'Per Invoice'!$AC$2:$AC$601,0),"")</f>
        <v/>
      </c>
    </row>
    <row r="47">
      <c r="A47">
        <f>IF($AA47="","",IF(INDEX('Per Invoice'!A$2:A$601,$AA47)="","",INDEX('Per Invoice'!A$2:A$601,$AA47)))</f>
        <v/>
      </c>
      <c r="B47">
        <f>IF($AA47="","",IF(INDEX('Per Invoice'!B$2:B$601,$AA47)="","",INDEX('Per Invoice'!B$2:B$601,$AA47)))</f>
        <v/>
      </c>
      <c r="C47">
        <f>IF($AA47="","",IF(INDEX('Per Invoice'!C$2:C$601,$AA47)="","",INDEX('Per Invoice'!C$2:C$601,$AA47)))</f>
        <v/>
      </c>
      <c r="D47">
        <f>IF($AA47="","",IF(INDEX('Per Invoice'!D$2:D$601,$AA47)="","",INDEX('Per Invoice'!D$2:D$601,$AA47)))</f>
        <v/>
      </c>
      <c r="E47" s="14">
        <f>IF($AA47="","",IF(INDEX('Per Invoice'!E$2:E$601,$AA47)="","",INDEX('Per Invoice'!E$2:E$601,$AA47)))</f>
        <v/>
      </c>
      <c r="F47">
        <f>IF($AA47="","",IF(INDEX('Per Invoice'!F$2:F$601,$AA47)="","",INDEX('Per Invoice'!F$2:F$601,$AA47)))</f>
        <v/>
      </c>
      <c r="G47">
        <f>IF($AA47="","",IF(INDEX('Per Invoice'!G$2:G$601,$AA47)="","",INDEX('Per Invoice'!G$2:G$601,$AA47)))</f>
        <v/>
      </c>
      <c r="H47">
        <f>IF($AA47="","",IF(INDEX('Per Invoice'!H$2:H$601,$AA47)="","",INDEX('Per Invoice'!H$2:H$601,$AA47)))</f>
        <v/>
      </c>
      <c r="I47">
        <f>IF($AA47="","",IF(INDEX('Per Invoice'!I$2:I$601,$AA47)="","",INDEX('Per Invoice'!I$2:I$601,$AA47)))</f>
        <v/>
      </c>
      <c r="J47">
        <f>IF($AA47="","",IF(INDEX('Per Invoice'!J$2:J$601,$AA47)="","",INDEX('Per Invoice'!J$2:J$601,$AA47)))</f>
        <v/>
      </c>
      <c r="K47" s="7">
        <f>IF($AA47="","",IF(INDEX('Per Invoice'!K$2:K$601,$AA47)="","",INDEX('Per Invoice'!K$2:K$601,$AA47)))</f>
        <v/>
      </c>
      <c r="L47">
        <f>IF($AA47="","",IF(INDEX('Per Invoice'!L$2:L$601,$AA47)="","",INDEX('Per Invoice'!L$2:L$601,$AA47)))</f>
        <v/>
      </c>
      <c r="M47">
        <f>IF($AA47="","",IF(INDEX('Per Invoice'!M$2:M$601,$AA47)="","",INDEX('Per Invoice'!M$2:M$601,$AA47)))</f>
        <v/>
      </c>
      <c r="N47">
        <f>IF($AA47="","",IF(INDEX('Per Invoice'!N$2:N$601,$AA47)="","",INDEX('Per Invoice'!N$2:N$601,$AA47)))</f>
        <v/>
      </c>
      <c r="O47" s="7">
        <f>IF($AA47="","",IF(INDEX('Per Invoice'!O$2:O$601,$AA47)="","",INDEX('Per Invoice'!O$2:O$601,$AA47)))</f>
        <v/>
      </c>
      <c r="P47" s="7">
        <f>IF($AA47="","",IF(INDEX('Per Invoice'!P$2:P$601,$AA47)="","",INDEX('Per Invoice'!P$2:P$601,$AA47)))</f>
        <v/>
      </c>
      <c r="Q47">
        <f>IF($AA47="","",IF(INDEX('Per Invoice'!Q$2:Q$601,$AA47)="","",INDEX('Per Invoice'!Q$2:Q$601,$AA47)))</f>
        <v/>
      </c>
      <c r="R47" s="7">
        <f>IF($AA47="","",IF(INDEX('Per Invoice'!R$2:R$601,$AA47)="","",INDEX('Per Invoice'!R$2:R$601,$AA47)))</f>
        <v/>
      </c>
      <c r="S47" s="7">
        <f>IF($AA47="","",IF(INDEX('Per Invoice'!S$2:S$601,$AA47)="","",INDEX('Per Invoice'!S$2:S$601,$AA47)))</f>
        <v/>
      </c>
      <c r="T47">
        <f>IF($AA47="","",IF(INDEX('Per Invoice'!T$2:T$601,$AA47)="","",INDEX('Per Invoice'!T$2:T$601,$AA47)))</f>
        <v/>
      </c>
      <c r="U47" s="7">
        <f>IF($AA47="","",IF(INDEX('Per Invoice'!U$2:U$601,$AA47)="","",INDEX('Per Invoice'!U$2:U$601,$AA47)))</f>
        <v/>
      </c>
      <c r="V47" s="7">
        <f>IF($AA47="","",IF(INDEX('Per Invoice'!V$2:V$601,$AA47)="","",INDEX('Per Invoice'!V$2:V$601,$AA47)))</f>
        <v/>
      </c>
      <c r="W47" s="7">
        <f>IF($AA47="","",IF(INDEX('Per Invoice'!W$2:W$601,$AA47)="","",INDEX('Per Invoice'!W$2:W$601,$AA47)))</f>
        <v/>
      </c>
      <c r="X47" s="7">
        <f>IF($AA47="","",IF(INDEX('Per Invoice'!X$2:X$601,$AA47)="","",INDEX('Per Invoice'!X$2:X$601,$AA47)))</f>
        <v/>
      </c>
      <c r="Y47" s="7">
        <f>IF($AA47="","",IF(INDEX('Per Invoice'!Y$2:Y$601,$AA47)="","",INDEX('Per Invoice'!Y$2:Y$601,$AA47)))</f>
        <v/>
      </c>
      <c r="Z47" s="7">
        <f>IF($AA47="","",IF(INDEX('Per Invoice'!Z$2:Z$601,$AA47)="","",INDEX('Per Invoice'!Z$2:Z$601,$AA47)))</f>
        <v/>
      </c>
      <c r="AA47" s="16">
        <f>IFERROR(MATCH(Settings!$C$29&amp;"|"&amp;ROWS($AA$2:$AA47),'Per Invoice'!$AC$2:$AC$601,0),"")</f>
        <v/>
      </c>
    </row>
    <row r="48">
      <c r="A48">
        <f>IF($AA48="","",IF(INDEX('Per Invoice'!A$2:A$601,$AA48)="","",INDEX('Per Invoice'!A$2:A$601,$AA48)))</f>
        <v/>
      </c>
      <c r="B48">
        <f>IF($AA48="","",IF(INDEX('Per Invoice'!B$2:B$601,$AA48)="","",INDEX('Per Invoice'!B$2:B$601,$AA48)))</f>
        <v/>
      </c>
      <c r="C48">
        <f>IF($AA48="","",IF(INDEX('Per Invoice'!C$2:C$601,$AA48)="","",INDEX('Per Invoice'!C$2:C$601,$AA48)))</f>
        <v/>
      </c>
      <c r="D48">
        <f>IF($AA48="","",IF(INDEX('Per Invoice'!D$2:D$601,$AA48)="","",INDEX('Per Invoice'!D$2:D$601,$AA48)))</f>
        <v/>
      </c>
      <c r="E48" s="14">
        <f>IF($AA48="","",IF(INDEX('Per Invoice'!E$2:E$601,$AA48)="","",INDEX('Per Invoice'!E$2:E$601,$AA48)))</f>
        <v/>
      </c>
      <c r="F48">
        <f>IF($AA48="","",IF(INDEX('Per Invoice'!F$2:F$601,$AA48)="","",INDEX('Per Invoice'!F$2:F$601,$AA48)))</f>
        <v/>
      </c>
      <c r="G48">
        <f>IF($AA48="","",IF(INDEX('Per Invoice'!G$2:G$601,$AA48)="","",INDEX('Per Invoice'!G$2:G$601,$AA48)))</f>
        <v/>
      </c>
      <c r="H48">
        <f>IF($AA48="","",IF(INDEX('Per Invoice'!H$2:H$601,$AA48)="","",INDEX('Per Invoice'!H$2:H$601,$AA48)))</f>
        <v/>
      </c>
      <c r="I48">
        <f>IF($AA48="","",IF(INDEX('Per Invoice'!I$2:I$601,$AA48)="","",INDEX('Per Invoice'!I$2:I$601,$AA48)))</f>
        <v/>
      </c>
      <c r="J48">
        <f>IF($AA48="","",IF(INDEX('Per Invoice'!J$2:J$601,$AA48)="","",INDEX('Per Invoice'!J$2:J$601,$AA48)))</f>
        <v/>
      </c>
      <c r="K48" s="7">
        <f>IF($AA48="","",IF(INDEX('Per Invoice'!K$2:K$601,$AA48)="","",INDEX('Per Invoice'!K$2:K$601,$AA48)))</f>
        <v/>
      </c>
      <c r="L48">
        <f>IF($AA48="","",IF(INDEX('Per Invoice'!L$2:L$601,$AA48)="","",INDEX('Per Invoice'!L$2:L$601,$AA48)))</f>
        <v/>
      </c>
      <c r="M48">
        <f>IF($AA48="","",IF(INDEX('Per Invoice'!M$2:M$601,$AA48)="","",INDEX('Per Invoice'!M$2:M$601,$AA48)))</f>
        <v/>
      </c>
      <c r="N48">
        <f>IF($AA48="","",IF(INDEX('Per Invoice'!N$2:N$601,$AA48)="","",INDEX('Per Invoice'!N$2:N$601,$AA48)))</f>
        <v/>
      </c>
      <c r="O48" s="7">
        <f>IF($AA48="","",IF(INDEX('Per Invoice'!O$2:O$601,$AA48)="","",INDEX('Per Invoice'!O$2:O$601,$AA48)))</f>
        <v/>
      </c>
      <c r="P48" s="7">
        <f>IF($AA48="","",IF(INDEX('Per Invoice'!P$2:P$601,$AA48)="","",INDEX('Per Invoice'!P$2:P$601,$AA48)))</f>
        <v/>
      </c>
      <c r="Q48">
        <f>IF($AA48="","",IF(INDEX('Per Invoice'!Q$2:Q$601,$AA48)="","",INDEX('Per Invoice'!Q$2:Q$601,$AA48)))</f>
        <v/>
      </c>
      <c r="R48" s="7">
        <f>IF($AA48="","",IF(INDEX('Per Invoice'!R$2:R$601,$AA48)="","",INDEX('Per Invoice'!R$2:R$601,$AA48)))</f>
        <v/>
      </c>
      <c r="S48" s="7">
        <f>IF($AA48="","",IF(INDEX('Per Invoice'!S$2:S$601,$AA48)="","",INDEX('Per Invoice'!S$2:S$601,$AA48)))</f>
        <v/>
      </c>
      <c r="T48">
        <f>IF($AA48="","",IF(INDEX('Per Invoice'!T$2:T$601,$AA48)="","",INDEX('Per Invoice'!T$2:T$601,$AA48)))</f>
        <v/>
      </c>
      <c r="U48" s="7">
        <f>IF($AA48="","",IF(INDEX('Per Invoice'!U$2:U$601,$AA48)="","",INDEX('Per Invoice'!U$2:U$601,$AA48)))</f>
        <v/>
      </c>
      <c r="V48" s="7">
        <f>IF($AA48="","",IF(INDEX('Per Invoice'!V$2:V$601,$AA48)="","",INDEX('Per Invoice'!V$2:V$601,$AA48)))</f>
        <v/>
      </c>
      <c r="W48" s="7">
        <f>IF($AA48="","",IF(INDEX('Per Invoice'!W$2:W$601,$AA48)="","",INDEX('Per Invoice'!W$2:W$601,$AA48)))</f>
        <v/>
      </c>
      <c r="X48" s="7">
        <f>IF($AA48="","",IF(INDEX('Per Invoice'!X$2:X$601,$AA48)="","",INDEX('Per Invoice'!X$2:X$601,$AA48)))</f>
        <v/>
      </c>
      <c r="Y48" s="7">
        <f>IF($AA48="","",IF(INDEX('Per Invoice'!Y$2:Y$601,$AA48)="","",INDEX('Per Invoice'!Y$2:Y$601,$AA48)))</f>
        <v/>
      </c>
      <c r="Z48" s="7">
        <f>IF($AA48="","",IF(INDEX('Per Invoice'!Z$2:Z$601,$AA48)="","",INDEX('Per Invoice'!Z$2:Z$601,$AA48)))</f>
        <v/>
      </c>
      <c r="AA48" s="16">
        <f>IFERROR(MATCH(Settings!$C$29&amp;"|"&amp;ROWS($AA$2:$AA48),'Per Invoice'!$AC$2:$AC$601,0),"")</f>
        <v/>
      </c>
    </row>
    <row r="49">
      <c r="A49">
        <f>IF($AA49="","",IF(INDEX('Per Invoice'!A$2:A$601,$AA49)="","",INDEX('Per Invoice'!A$2:A$601,$AA49)))</f>
        <v/>
      </c>
      <c r="B49">
        <f>IF($AA49="","",IF(INDEX('Per Invoice'!B$2:B$601,$AA49)="","",INDEX('Per Invoice'!B$2:B$601,$AA49)))</f>
        <v/>
      </c>
      <c r="C49">
        <f>IF($AA49="","",IF(INDEX('Per Invoice'!C$2:C$601,$AA49)="","",INDEX('Per Invoice'!C$2:C$601,$AA49)))</f>
        <v/>
      </c>
      <c r="D49">
        <f>IF($AA49="","",IF(INDEX('Per Invoice'!D$2:D$601,$AA49)="","",INDEX('Per Invoice'!D$2:D$601,$AA49)))</f>
        <v/>
      </c>
      <c r="E49" s="14">
        <f>IF($AA49="","",IF(INDEX('Per Invoice'!E$2:E$601,$AA49)="","",INDEX('Per Invoice'!E$2:E$601,$AA49)))</f>
        <v/>
      </c>
      <c r="F49">
        <f>IF($AA49="","",IF(INDEX('Per Invoice'!F$2:F$601,$AA49)="","",INDEX('Per Invoice'!F$2:F$601,$AA49)))</f>
        <v/>
      </c>
      <c r="G49">
        <f>IF($AA49="","",IF(INDEX('Per Invoice'!G$2:G$601,$AA49)="","",INDEX('Per Invoice'!G$2:G$601,$AA49)))</f>
        <v/>
      </c>
      <c r="H49">
        <f>IF($AA49="","",IF(INDEX('Per Invoice'!H$2:H$601,$AA49)="","",INDEX('Per Invoice'!H$2:H$601,$AA49)))</f>
        <v/>
      </c>
      <c r="I49">
        <f>IF($AA49="","",IF(INDEX('Per Invoice'!I$2:I$601,$AA49)="","",INDEX('Per Invoice'!I$2:I$601,$AA49)))</f>
        <v/>
      </c>
      <c r="J49">
        <f>IF($AA49="","",IF(INDEX('Per Invoice'!J$2:J$601,$AA49)="","",INDEX('Per Invoice'!J$2:J$601,$AA49)))</f>
        <v/>
      </c>
      <c r="K49" s="7">
        <f>IF($AA49="","",IF(INDEX('Per Invoice'!K$2:K$601,$AA49)="","",INDEX('Per Invoice'!K$2:K$601,$AA49)))</f>
        <v/>
      </c>
      <c r="L49">
        <f>IF($AA49="","",IF(INDEX('Per Invoice'!L$2:L$601,$AA49)="","",INDEX('Per Invoice'!L$2:L$601,$AA49)))</f>
        <v/>
      </c>
      <c r="M49">
        <f>IF($AA49="","",IF(INDEX('Per Invoice'!M$2:M$601,$AA49)="","",INDEX('Per Invoice'!M$2:M$601,$AA49)))</f>
        <v/>
      </c>
      <c r="N49">
        <f>IF($AA49="","",IF(INDEX('Per Invoice'!N$2:N$601,$AA49)="","",INDEX('Per Invoice'!N$2:N$601,$AA49)))</f>
        <v/>
      </c>
      <c r="O49" s="7">
        <f>IF($AA49="","",IF(INDEX('Per Invoice'!O$2:O$601,$AA49)="","",INDEX('Per Invoice'!O$2:O$601,$AA49)))</f>
        <v/>
      </c>
      <c r="P49" s="7">
        <f>IF($AA49="","",IF(INDEX('Per Invoice'!P$2:P$601,$AA49)="","",INDEX('Per Invoice'!P$2:P$601,$AA49)))</f>
        <v/>
      </c>
      <c r="Q49">
        <f>IF($AA49="","",IF(INDEX('Per Invoice'!Q$2:Q$601,$AA49)="","",INDEX('Per Invoice'!Q$2:Q$601,$AA49)))</f>
        <v/>
      </c>
      <c r="R49" s="7">
        <f>IF($AA49="","",IF(INDEX('Per Invoice'!R$2:R$601,$AA49)="","",INDEX('Per Invoice'!R$2:R$601,$AA49)))</f>
        <v/>
      </c>
      <c r="S49" s="7">
        <f>IF($AA49="","",IF(INDEX('Per Invoice'!S$2:S$601,$AA49)="","",INDEX('Per Invoice'!S$2:S$601,$AA49)))</f>
        <v/>
      </c>
      <c r="T49">
        <f>IF($AA49="","",IF(INDEX('Per Invoice'!T$2:T$601,$AA49)="","",INDEX('Per Invoice'!T$2:T$601,$AA49)))</f>
        <v/>
      </c>
      <c r="U49" s="7">
        <f>IF($AA49="","",IF(INDEX('Per Invoice'!U$2:U$601,$AA49)="","",INDEX('Per Invoice'!U$2:U$601,$AA49)))</f>
        <v/>
      </c>
      <c r="V49" s="7">
        <f>IF($AA49="","",IF(INDEX('Per Invoice'!V$2:V$601,$AA49)="","",INDEX('Per Invoice'!V$2:V$601,$AA49)))</f>
        <v/>
      </c>
      <c r="W49" s="7">
        <f>IF($AA49="","",IF(INDEX('Per Invoice'!W$2:W$601,$AA49)="","",INDEX('Per Invoice'!W$2:W$601,$AA49)))</f>
        <v/>
      </c>
      <c r="X49" s="7">
        <f>IF($AA49="","",IF(INDEX('Per Invoice'!X$2:X$601,$AA49)="","",INDEX('Per Invoice'!X$2:X$601,$AA49)))</f>
        <v/>
      </c>
      <c r="Y49" s="7">
        <f>IF($AA49="","",IF(INDEX('Per Invoice'!Y$2:Y$601,$AA49)="","",INDEX('Per Invoice'!Y$2:Y$601,$AA49)))</f>
        <v/>
      </c>
      <c r="Z49" s="7">
        <f>IF($AA49="","",IF(INDEX('Per Invoice'!Z$2:Z$601,$AA49)="","",INDEX('Per Invoice'!Z$2:Z$601,$AA49)))</f>
        <v/>
      </c>
      <c r="AA49" s="16">
        <f>IFERROR(MATCH(Settings!$C$29&amp;"|"&amp;ROWS($AA$2:$AA49),'Per Invoice'!$AC$2:$AC$601,0),"")</f>
        <v/>
      </c>
    </row>
    <row r="50">
      <c r="A50">
        <f>IF($AA50="","",IF(INDEX('Per Invoice'!A$2:A$601,$AA50)="","",INDEX('Per Invoice'!A$2:A$601,$AA50)))</f>
        <v/>
      </c>
      <c r="B50">
        <f>IF($AA50="","",IF(INDEX('Per Invoice'!B$2:B$601,$AA50)="","",INDEX('Per Invoice'!B$2:B$601,$AA50)))</f>
        <v/>
      </c>
      <c r="C50">
        <f>IF($AA50="","",IF(INDEX('Per Invoice'!C$2:C$601,$AA50)="","",INDEX('Per Invoice'!C$2:C$601,$AA50)))</f>
        <v/>
      </c>
      <c r="D50">
        <f>IF($AA50="","",IF(INDEX('Per Invoice'!D$2:D$601,$AA50)="","",INDEX('Per Invoice'!D$2:D$601,$AA50)))</f>
        <v/>
      </c>
      <c r="E50" s="14">
        <f>IF($AA50="","",IF(INDEX('Per Invoice'!E$2:E$601,$AA50)="","",INDEX('Per Invoice'!E$2:E$601,$AA50)))</f>
        <v/>
      </c>
      <c r="F50">
        <f>IF($AA50="","",IF(INDEX('Per Invoice'!F$2:F$601,$AA50)="","",INDEX('Per Invoice'!F$2:F$601,$AA50)))</f>
        <v/>
      </c>
      <c r="G50">
        <f>IF($AA50="","",IF(INDEX('Per Invoice'!G$2:G$601,$AA50)="","",INDEX('Per Invoice'!G$2:G$601,$AA50)))</f>
        <v/>
      </c>
      <c r="H50">
        <f>IF($AA50="","",IF(INDEX('Per Invoice'!H$2:H$601,$AA50)="","",INDEX('Per Invoice'!H$2:H$601,$AA50)))</f>
        <v/>
      </c>
      <c r="I50">
        <f>IF($AA50="","",IF(INDEX('Per Invoice'!I$2:I$601,$AA50)="","",INDEX('Per Invoice'!I$2:I$601,$AA50)))</f>
        <v/>
      </c>
      <c r="J50">
        <f>IF($AA50="","",IF(INDEX('Per Invoice'!J$2:J$601,$AA50)="","",INDEX('Per Invoice'!J$2:J$601,$AA50)))</f>
        <v/>
      </c>
      <c r="K50" s="7">
        <f>IF($AA50="","",IF(INDEX('Per Invoice'!K$2:K$601,$AA50)="","",INDEX('Per Invoice'!K$2:K$601,$AA50)))</f>
        <v/>
      </c>
      <c r="L50">
        <f>IF($AA50="","",IF(INDEX('Per Invoice'!L$2:L$601,$AA50)="","",INDEX('Per Invoice'!L$2:L$601,$AA50)))</f>
        <v/>
      </c>
      <c r="M50">
        <f>IF($AA50="","",IF(INDEX('Per Invoice'!M$2:M$601,$AA50)="","",INDEX('Per Invoice'!M$2:M$601,$AA50)))</f>
        <v/>
      </c>
      <c r="N50">
        <f>IF($AA50="","",IF(INDEX('Per Invoice'!N$2:N$601,$AA50)="","",INDEX('Per Invoice'!N$2:N$601,$AA50)))</f>
        <v/>
      </c>
      <c r="O50" s="7">
        <f>IF($AA50="","",IF(INDEX('Per Invoice'!O$2:O$601,$AA50)="","",INDEX('Per Invoice'!O$2:O$601,$AA50)))</f>
        <v/>
      </c>
      <c r="P50" s="7">
        <f>IF($AA50="","",IF(INDEX('Per Invoice'!P$2:P$601,$AA50)="","",INDEX('Per Invoice'!P$2:P$601,$AA50)))</f>
        <v/>
      </c>
      <c r="Q50">
        <f>IF($AA50="","",IF(INDEX('Per Invoice'!Q$2:Q$601,$AA50)="","",INDEX('Per Invoice'!Q$2:Q$601,$AA50)))</f>
        <v/>
      </c>
      <c r="R50" s="7">
        <f>IF($AA50="","",IF(INDEX('Per Invoice'!R$2:R$601,$AA50)="","",INDEX('Per Invoice'!R$2:R$601,$AA50)))</f>
        <v/>
      </c>
      <c r="S50" s="7">
        <f>IF($AA50="","",IF(INDEX('Per Invoice'!S$2:S$601,$AA50)="","",INDEX('Per Invoice'!S$2:S$601,$AA50)))</f>
        <v/>
      </c>
      <c r="T50">
        <f>IF($AA50="","",IF(INDEX('Per Invoice'!T$2:T$601,$AA50)="","",INDEX('Per Invoice'!T$2:T$601,$AA50)))</f>
        <v/>
      </c>
      <c r="U50" s="7">
        <f>IF($AA50="","",IF(INDEX('Per Invoice'!U$2:U$601,$AA50)="","",INDEX('Per Invoice'!U$2:U$601,$AA50)))</f>
        <v/>
      </c>
      <c r="V50" s="7">
        <f>IF($AA50="","",IF(INDEX('Per Invoice'!V$2:V$601,$AA50)="","",INDEX('Per Invoice'!V$2:V$601,$AA50)))</f>
        <v/>
      </c>
      <c r="W50" s="7">
        <f>IF($AA50="","",IF(INDEX('Per Invoice'!W$2:W$601,$AA50)="","",INDEX('Per Invoice'!W$2:W$601,$AA50)))</f>
        <v/>
      </c>
      <c r="X50" s="7">
        <f>IF($AA50="","",IF(INDEX('Per Invoice'!X$2:X$601,$AA50)="","",INDEX('Per Invoice'!X$2:X$601,$AA50)))</f>
        <v/>
      </c>
      <c r="Y50" s="7">
        <f>IF($AA50="","",IF(INDEX('Per Invoice'!Y$2:Y$601,$AA50)="","",INDEX('Per Invoice'!Y$2:Y$601,$AA50)))</f>
        <v/>
      </c>
      <c r="Z50" s="7">
        <f>IF($AA50="","",IF(INDEX('Per Invoice'!Z$2:Z$601,$AA50)="","",INDEX('Per Invoice'!Z$2:Z$601,$AA50)))</f>
        <v/>
      </c>
      <c r="AA50" s="16">
        <f>IFERROR(MATCH(Settings!$C$29&amp;"|"&amp;ROWS($AA$2:$AA50),'Per Invoice'!$AC$2:$AC$601,0),"")</f>
        <v/>
      </c>
    </row>
    <row r="51">
      <c r="A51">
        <f>IF($AA51="","",IF(INDEX('Per Invoice'!A$2:A$601,$AA51)="","",INDEX('Per Invoice'!A$2:A$601,$AA51)))</f>
        <v/>
      </c>
      <c r="B51">
        <f>IF($AA51="","",IF(INDEX('Per Invoice'!B$2:B$601,$AA51)="","",INDEX('Per Invoice'!B$2:B$601,$AA51)))</f>
        <v/>
      </c>
      <c r="C51">
        <f>IF($AA51="","",IF(INDEX('Per Invoice'!C$2:C$601,$AA51)="","",INDEX('Per Invoice'!C$2:C$601,$AA51)))</f>
        <v/>
      </c>
      <c r="D51">
        <f>IF($AA51="","",IF(INDEX('Per Invoice'!D$2:D$601,$AA51)="","",INDEX('Per Invoice'!D$2:D$601,$AA51)))</f>
        <v/>
      </c>
      <c r="E51" s="14">
        <f>IF($AA51="","",IF(INDEX('Per Invoice'!E$2:E$601,$AA51)="","",INDEX('Per Invoice'!E$2:E$601,$AA51)))</f>
        <v/>
      </c>
      <c r="F51">
        <f>IF($AA51="","",IF(INDEX('Per Invoice'!F$2:F$601,$AA51)="","",INDEX('Per Invoice'!F$2:F$601,$AA51)))</f>
        <v/>
      </c>
      <c r="G51">
        <f>IF($AA51="","",IF(INDEX('Per Invoice'!G$2:G$601,$AA51)="","",INDEX('Per Invoice'!G$2:G$601,$AA51)))</f>
        <v/>
      </c>
      <c r="H51">
        <f>IF($AA51="","",IF(INDEX('Per Invoice'!H$2:H$601,$AA51)="","",INDEX('Per Invoice'!H$2:H$601,$AA51)))</f>
        <v/>
      </c>
      <c r="I51">
        <f>IF($AA51="","",IF(INDEX('Per Invoice'!I$2:I$601,$AA51)="","",INDEX('Per Invoice'!I$2:I$601,$AA51)))</f>
        <v/>
      </c>
      <c r="J51">
        <f>IF($AA51="","",IF(INDEX('Per Invoice'!J$2:J$601,$AA51)="","",INDEX('Per Invoice'!J$2:J$601,$AA51)))</f>
        <v/>
      </c>
      <c r="K51" s="7">
        <f>IF($AA51="","",IF(INDEX('Per Invoice'!K$2:K$601,$AA51)="","",INDEX('Per Invoice'!K$2:K$601,$AA51)))</f>
        <v/>
      </c>
      <c r="L51">
        <f>IF($AA51="","",IF(INDEX('Per Invoice'!L$2:L$601,$AA51)="","",INDEX('Per Invoice'!L$2:L$601,$AA51)))</f>
        <v/>
      </c>
      <c r="M51">
        <f>IF($AA51="","",IF(INDEX('Per Invoice'!M$2:M$601,$AA51)="","",INDEX('Per Invoice'!M$2:M$601,$AA51)))</f>
        <v/>
      </c>
      <c r="N51">
        <f>IF($AA51="","",IF(INDEX('Per Invoice'!N$2:N$601,$AA51)="","",INDEX('Per Invoice'!N$2:N$601,$AA51)))</f>
        <v/>
      </c>
      <c r="O51" s="7">
        <f>IF($AA51="","",IF(INDEX('Per Invoice'!O$2:O$601,$AA51)="","",INDEX('Per Invoice'!O$2:O$601,$AA51)))</f>
        <v/>
      </c>
      <c r="P51" s="7">
        <f>IF($AA51="","",IF(INDEX('Per Invoice'!P$2:P$601,$AA51)="","",INDEX('Per Invoice'!P$2:P$601,$AA51)))</f>
        <v/>
      </c>
      <c r="Q51">
        <f>IF($AA51="","",IF(INDEX('Per Invoice'!Q$2:Q$601,$AA51)="","",INDEX('Per Invoice'!Q$2:Q$601,$AA51)))</f>
        <v/>
      </c>
      <c r="R51" s="7">
        <f>IF($AA51="","",IF(INDEX('Per Invoice'!R$2:R$601,$AA51)="","",INDEX('Per Invoice'!R$2:R$601,$AA51)))</f>
        <v/>
      </c>
      <c r="S51" s="7">
        <f>IF($AA51="","",IF(INDEX('Per Invoice'!S$2:S$601,$AA51)="","",INDEX('Per Invoice'!S$2:S$601,$AA51)))</f>
        <v/>
      </c>
      <c r="T51">
        <f>IF($AA51="","",IF(INDEX('Per Invoice'!T$2:T$601,$AA51)="","",INDEX('Per Invoice'!T$2:T$601,$AA51)))</f>
        <v/>
      </c>
      <c r="U51" s="7">
        <f>IF($AA51="","",IF(INDEX('Per Invoice'!U$2:U$601,$AA51)="","",INDEX('Per Invoice'!U$2:U$601,$AA51)))</f>
        <v/>
      </c>
      <c r="V51" s="7">
        <f>IF($AA51="","",IF(INDEX('Per Invoice'!V$2:V$601,$AA51)="","",INDEX('Per Invoice'!V$2:V$601,$AA51)))</f>
        <v/>
      </c>
      <c r="W51" s="7">
        <f>IF($AA51="","",IF(INDEX('Per Invoice'!W$2:W$601,$AA51)="","",INDEX('Per Invoice'!W$2:W$601,$AA51)))</f>
        <v/>
      </c>
      <c r="X51" s="7">
        <f>IF($AA51="","",IF(INDEX('Per Invoice'!X$2:X$601,$AA51)="","",INDEX('Per Invoice'!X$2:X$601,$AA51)))</f>
        <v/>
      </c>
      <c r="Y51" s="7">
        <f>IF($AA51="","",IF(INDEX('Per Invoice'!Y$2:Y$601,$AA51)="","",INDEX('Per Invoice'!Y$2:Y$601,$AA51)))</f>
        <v/>
      </c>
      <c r="Z51" s="7">
        <f>IF($AA51="","",IF(INDEX('Per Invoice'!Z$2:Z$601,$AA51)="","",INDEX('Per Invoice'!Z$2:Z$601,$AA51)))</f>
        <v/>
      </c>
      <c r="AA51" s="16">
        <f>IFERROR(MATCH(Settings!$C$29&amp;"|"&amp;ROWS($AA$2:$AA51),'Per Invoice'!$AC$2:$AC$601,0),"")</f>
        <v/>
      </c>
    </row>
    <row r="52">
      <c r="A52">
        <f>IF($AA52="","",IF(INDEX('Per Invoice'!A$2:A$601,$AA52)="","",INDEX('Per Invoice'!A$2:A$601,$AA52)))</f>
        <v/>
      </c>
      <c r="B52">
        <f>IF($AA52="","",IF(INDEX('Per Invoice'!B$2:B$601,$AA52)="","",INDEX('Per Invoice'!B$2:B$601,$AA52)))</f>
        <v/>
      </c>
      <c r="C52">
        <f>IF($AA52="","",IF(INDEX('Per Invoice'!C$2:C$601,$AA52)="","",INDEX('Per Invoice'!C$2:C$601,$AA52)))</f>
        <v/>
      </c>
      <c r="D52">
        <f>IF($AA52="","",IF(INDEX('Per Invoice'!D$2:D$601,$AA52)="","",INDEX('Per Invoice'!D$2:D$601,$AA52)))</f>
        <v/>
      </c>
      <c r="E52" s="14">
        <f>IF($AA52="","",IF(INDEX('Per Invoice'!E$2:E$601,$AA52)="","",INDEX('Per Invoice'!E$2:E$601,$AA52)))</f>
        <v/>
      </c>
      <c r="F52">
        <f>IF($AA52="","",IF(INDEX('Per Invoice'!F$2:F$601,$AA52)="","",INDEX('Per Invoice'!F$2:F$601,$AA52)))</f>
        <v/>
      </c>
      <c r="G52">
        <f>IF($AA52="","",IF(INDEX('Per Invoice'!G$2:G$601,$AA52)="","",INDEX('Per Invoice'!G$2:G$601,$AA52)))</f>
        <v/>
      </c>
      <c r="H52">
        <f>IF($AA52="","",IF(INDEX('Per Invoice'!H$2:H$601,$AA52)="","",INDEX('Per Invoice'!H$2:H$601,$AA52)))</f>
        <v/>
      </c>
      <c r="I52">
        <f>IF($AA52="","",IF(INDEX('Per Invoice'!I$2:I$601,$AA52)="","",INDEX('Per Invoice'!I$2:I$601,$AA52)))</f>
        <v/>
      </c>
      <c r="J52">
        <f>IF($AA52="","",IF(INDEX('Per Invoice'!J$2:J$601,$AA52)="","",INDEX('Per Invoice'!J$2:J$601,$AA52)))</f>
        <v/>
      </c>
      <c r="K52" s="7">
        <f>IF($AA52="","",IF(INDEX('Per Invoice'!K$2:K$601,$AA52)="","",INDEX('Per Invoice'!K$2:K$601,$AA52)))</f>
        <v/>
      </c>
      <c r="L52">
        <f>IF($AA52="","",IF(INDEX('Per Invoice'!L$2:L$601,$AA52)="","",INDEX('Per Invoice'!L$2:L$601,$AA52)))</f>
        <v/>
      </c>
      <c r="M52">
        <f>IF($AA52="","",IF(INDEX('Per Invoice'!M$2:M$601,$AA52)="","",INDEX('Per Invoice'!M$2:M$601,$AA52)))</f>
        <v/>
      </c>
      <c r="N52">
        <f>IF($AA52="","",IF(INDEX('Per Invoice'!N$2:N$601,$AA52)="","",INDEX('Per Invoice'!N$2:N$601,$AA52)))</f>
        <v/>
      </c>
      <c r="O52" s="7">
        <f>IF($AA52="","",IF(INDEX('Per Invoice'!O$2:O$601,$AA52)="","",INDEX('Per Invoice'!O$2:O$601,$AA52)))</f>
        <v/>
      </c>
      <c r="P52" s="7">
        <f>IF($AA52="","",IF(INDEX('Per Invoice'!P$2:P$601,$AA52)="","",INDEX('Per Invoice'!P$2:P$601,$AA52)))</f>
        <v/>
      </c>
      <c r="Q52">
        <f>IF($AA52="","",IF(INDEX('Per Invoice'!Q$2:Q$601,$AA52)="","",INDEX('Per Invoice'!Q$2:Q$601,$AA52)))</f>
        <v/>
      </c>
      <c r="R52" s="7">
        <f>IF($AA52="","",IF(INDEX('Per Invoice'!R$2:R$601,$AA52)="","",INDEX('Per Invoice'!R$2:R$601,$AA52)))</f>
        <v/>
      </c>
      <c r="S52" s="7">
        <f>IF($AA52="","",IF(INDEX('Per Invoice'!S$2:S$601,$AA52)="","",INDEX('Per Invoice'!S$2:S$601,$AA52)))</f>
        <v/>
      </c>
      <c r="T52">
        <f>IF($AA52="","",IF(INDEX('Per Invoice'!T$2:T$601,$AA52)="","",INDEX('Per Invoice'!T$2:T$601,$AA52)))</f>
        <v/>
      </c>
      <c r="U52" s="7">
        <f>IF($AA52="","",IF(INDEX('Per Invoice'!U$2:U$601,$AA52)="","",INDEX('Per Invoice'!U$2:U$601,$AA52)))</f>
        <v/>
      </c>
      <c r="V52" s="7">
        <f>IF($AA52="","",IF(INDEX('Per Invoice'!V$2:V$601,$AA52)="","",INDEX('Per Invoice'!V$2:V$601,$AA52)))</f>
        <v/>
      </c>
      <c r="W52" s="7">
        <f>IF($AA52="","",IF(INDEX('Per Invoice'!W$2:W$601,$AA52)="","",INDEX('Per Invoice'!W$2:W$601,$AA52)))</f>
        <v/>
      </c>
      <c r="X52" s="7">
        <f>IF($AA52="","",IF(INDEX('Per Invoice'!X$2:X$601,$AA52)="","",INDEX('Per Invoice'!X$2:X$601,$AA52)))</f>
        <v/>
      </c>
      <c r="Y52" s="7">
        <f>IF($AA52="","",IF(INDEX('Per Invoice'!Y$2:Y$601,$AA52)="","",INDEX('Per Invoice'!Y$2:Y$601,$AA52)))</f>
        <v/>
      </c>
      <c r="Z52" s="7">
        <f>IF($AA52="","",IF(INDEX('Per Invoice'!Z$2:Z$601,$AA52)="","",INDEX('Per Invoice'!Z$2:Z$601,$AA52)))</f>
        <v/>
      </c>
      <c r="AA52" s="16">
        <f>IFERROR(MATCH(Settings!$C$29&amp;"|"&amp;ROWS($AA$2:$AA52),'Per Invoice'!$AC$2:$AC$601,0),"")</f>
        <v/>
      </c>
    </row>
    <row r="53">
      <c r="A53">
        <f>IF($AA53="","",IF(INDEX('Per Invoice'!A$2:A$601,$AA53)="","",INDEX('Per Invoice'!A$2:A$601,$AA53)))</f>
        <v/>
      </c>
      <c r="B53">
        <f>IF($AA53="","",IF(INDEX('Per Invoice'!B$2:B$601,$AA53)="","",INDEX('Per Invoice'!B$2:B$601,$AA53)))</f>
        <v/>
      </c>
      <c r="C53">
        <f>IF($AA53="","",IF(INDEX('Per Invoice'!C$2:C$601,$AA53)="","",INDEX('Per Invoice'!C$2:C$601,$AA53)))</f>
        <v/>
      </c>
      <c r="D53">
        <f>IF($AA53="","",IF(INDEX('Per Invoice'!D$2:D$601,$AA53)="","",INDEX('Per Invoice'!D$2:D$601,$AA53)))</f>
        <v/>
      </c>
      <c r="E53" s="14">
        <f>IF($AA53="","",IF(INDEX('Per Invoice'!E$2:E$601,$AA53)="","",INDEX('Per Invoice'!E$2:E$601,$AA53)))</f>
        <v/>
      </c>
      <c r="F53">
        <f>IF($AA53="","",IF(INDEX('Per Invoice'!F$2:F$601,$AA53)="","",INDEX('Per Invoice'!F$2:F$601,$AA53)))</f>
        <v/>
      </c>
      <c r="G53">
        <f>IF($AA53="","",IF(INDEX('Per Invoice'!G$2:G$601,$AA53)="","",INDEX('Per Invoice'!G$2:G$601,$AA53)))</f>
        <v/>
      </c>
      <c r="H53">
        <f>IF($AA53="","",IF(INDEX('Per Invoice'!H$2:H$601,$AA53)="","",INDEX('Per Invoice'!H$2:H$601,$AA53)))</f>
        <v/>
      </c>
      <c r="I53">
        <f>IF($AA53="","",IF(INDEX('Per Invoice'!I$2:I$601,$AA53)="","",INDEX('Per Invoice'!I$2:I$601,$AA53)))</f>
        <v/>
      </c>
      <c r="J53">
        <f>IF($AA53="","",IF(INDEX('Per Invoice'!J$2:J$601,$AA53)="","",INDEX('Per Invoice'!J$2:J$601,$AA53)))</f>
        <v/>
      </c>
      <c r="K53" s="7">
        <f>IF($AA53="","",IF(INDEX('Per Invoice'!K$2:K$601,$AA53)="","",INDEX('Per Invoice'!K$2:K$601,$AA53)))</f>
        <v/>
      </c>
      <c r="L53">
        <f>IF($AA53="","",IF(INDEX('Per Invoice'!L$2:L$601,$AA53)="","",INDEX('Per Invoice'!L$2:L$601,$AA53)))</f>
        <v/>
      </c>
      <c r="M53">
        <f>IF($AA53="","",IF(INDEX('Per Invoice'!M$2:M$601,$AA53)="","",INDEX('Per Invoice'!M$2:M$601,$AA53)))</f>
        <v/>
      </c>
      <c r="N53">
        <f>IF($AA53="","",IF(INDEX('Per Invoice'!N$2:N$601,$AA53)="","",INDEX('Per Invoice'!N$2:N$601,$AA53)))</f>
        <v/>
      </c>
      <c r="O53" s="7">
        <f>IF($AA53="","",IF(INDEX('Per Invoice'!O$2:O$601,$AA53)="","",INDEX('Per Invoice'!O$2:O$601,$AA53)))</f>
        <v/>
      </c>
      <c r="P53" s="7">
        <f>IF($AA53="","",IF(INDEX('Per Invoice'!P$2:P$601,$AA53)="","",INDEX('Per Invoice'!P$2:P$601,$AA53)))</f>
        <v/>
      </c>
      <c r="Q53">
        <f>IF($AA53="","",IF(INDEX('Per Invoice'!Q$2:Q$601,$AA53)="","",INDEX('Per Invoice'!Q$2:Q$601,$AA53)))</f>
        <v/>
      </c>
      <c r="R53" s="7">
        <f>IF($AA53="","",IF(INDEX('Per Invoice'!R$2:R$601,$AA53)="","",INDEX('Per Invoice'!R$2:R$601,$AA53)))</f>
        <v/>
      </c>
      <c r="S53" s="7">
        <f>IF($AA53="","",IF(INDEX('Per Invoice'!S$2:S$601,$AA53)="","",INDEX('Per Invoice'!S$2:S$601,$AA53)))</f>
        <v/>
      </c>
      <c r="T53">
        <f>IF($AA53="","",IF(INDEX('Per Invoice'!T$2:T$601,$AA53)="","",INDEX('Per Invoice'!T$2:T$601,$AA53)))</f>
        <v/>
      </c>
      <c r="U53" s="7">
        <f>IF($AA53="","",IF(INDEX('Per Invoice'!U$2:U$601,$AA53)="","",INDEX('Per Invoice'!U$2:U$601,$AA53)))</f>
        <v/>
      </c>
      <c r="V53" s="7">
        <f>IF($AA53="","",IF(INDEX('Per Invoice'!V$2:V$601,$AA53)="","",INDEX('Per Invoice'!V$2:V$601,$AA53)))</f>
        <v/>
      </c>
      <c r="W53" s="7">
        <f>IF($AA53="","",IF(INDEX('Per Invoice'!W$2:W$601,$AA53)="","",INDEX('Per Invoice'!W$2:W$601,$AA53)))</f>
        <v/>
      </c>
      <c r="X53" s="7">
        <f>IF($AA53="","",IF(INDEX('Per Invoice'!X$2:X$601,$AA53)="","",INDEX('Per Invoice'!X$2:X$601,$AA53)))</f>
        <v/>
      </c>
      <c r="Y53" s="7">
        <f>IF($AA53="","",IF(INDEX('Per Invoice'!Y$2:Y$601,$AA53)="","",INDEX('Per Invoice'!Y$2:Y$601,$AA53)))</f>
        <v/>
      </c>
      <c r="Z53" s="7">
        <f>IF($AA53="","",IF(INDEX('Per Invoice'!Z$2:Z$601,$AA53)="","",INDEX('Per Invoice'!Z$2:Z$601,$AA53)))</f>
        <v/>
      </c>
      <c r="AA53" s="16">
        <f>IFERROR(MATCH(Settings!$C$29&amp;"|"&amp;ROWS($AA$2:$AA53),'Per Invoice'!$AC$2:$AC$601,0),"")</f>
        <v/>
      </c>
    </row>
    <row r="54">
      <c r="A54">
        <f>IF($AA54="","",IF(INDEX('Per Invoice'!A$2:A$601,$AA54)="","",INDEX('Per Invoice'!A$2:A$601,$AA54)))</f>
        <v/>
      </c>
      <c r="B54">
        <f>IF($AA54="","",IF(INDEX('Per Invoice'!B$2:B$601,$AA54)="","",INDEX('Per Invoice'!B$2:B$601,$AA54)))</f>
        <v/>
      </c>
      <c r="C54">
        <f>IF($AA54="","",IF(INDEX('Per Invoice'!C$2:C$601,$AA54)="","",INDEX('Per Invoice'!C$2:C$601,$AA54)))</f>
        <v/>
      </c>
      <c r="D54">
        <f>IF($AA54="","",IF(INDEX('Per Invoice'!D$2:D$601,$AA54)="","",INDEX('Per Invoice'!D$2:D$601,$AA54)))</f>
        <v/>
      </c>
      <c r="E54" s="14">
        <f>IF($AA54="","",IF(INDEX('Per Invoice'!E$2:E$601,$AA54)="","",INDEX('Per Invoice'!E$2:E$601,$AA54)))</f>
        <v/>
      </c>
      <c r="F54">
        <f>IF($AA54="","",IF(INDEX('Per Invoice'!F$2:F$601,$AA54)="","",INDEX('Per Invoice'!F$2:F$601,$AA54)))</f>
        <v/>
      </c>
      <c r="G54">
        <f>IF($AA54="","",IF(INDEX('Per Invoice'!G$2:G$601,$AA54)="","",INDEX('Per Invoice'!G$2:G$601,$AA54)))</f>
        <v/>
      </c>
      <c r="H54">
        <f>IF($AA54="","",IF(INDEX('Per Invoice'!H$2:H$601,$AA54)="","",INDEX('Per Invoice'!H$2:H$601,$AA54)))</f>
        <v/>
      </c>
      <c r="I54">
        <f>IF($AA54="","",IF(INDEX('Per Invoice'!I$2:I$601,$AA54)="","",INDEX('Per Invoice'!I$2:I$601,$AA54)))</f>
        <v/>
      </c>
      <c r="J54">
        <f>IF($AA54="","",IF(INDEX('Per Invoice'!J$2:J$601,$AA54)="","",INDEX('Per Invoice'!J$2:J$601,$AA54)))</f>
        <v/>
      </c>
      <c r="K54" s="7">
        <f>IF($AA54="","",IF(INDEX('Per Invoice'!K$2:K$601,$AA54)="","",INDEX('Per Invoice'!K$2:K$601,$AA54)))</f>
        <v/>
      </c>
      <c r="L54">
        <f>IF($AA54="","",IF(INDEX('Per Invoice'!L$2:L$601,$AA54)="","",INDEX('Per Invoice'!L$2:L$601,$AA54)))</f>
        <v/>
      </c>
      <c r="M54">
        <f>IF($AA54="","",IF(INDEX('Per Invoice'!M$2:M$601,$AA54)="","",INDEX('Per Invoice'!M$2:M$601,$AA54)))</f>
        <v/>
      </c>
      <c r="N54">
        <f>IF($AA54="","",IF(INDEX('Per Invoice'!N$2:N$601,$AA54)="","",INDEX('Per Invoice'!N$2:N$601,$AA54)))</f>
        <v/>
      </c>
      <c r="O54" s="7">
        <f>IF($AA54="","",IF(INDEX('Per Invoice'!O$2:O$601,$AA54)="","",INDEX('Per Invoice'!O$2:O$601,$AA54)))</f>
        <v/>
      </c>
      <c r="P54" s="7">
        <f>IF($AA54="","",IF(INDEX('Per Invoice'!P$2:P$601,$AA54)="","",INDEX('Per Invoice'!P$2:P$601,$AA54)))</f>
        <v/>
      </c>
      <c r="Q54">
        <f>IF($AA54="","",IF(INDEX('Per Invoice'!Q$2:Q$601,$AA54)="","",INDEX('Per Invoice'!Q$2:Q$601,$AA54)))</f>
        <v/>
      </c>
      <c r="R54" s="7">
        <f>IF($AA54="","",IF(INDEX('Per Invoice'!R$2:R$601,$AA54)="","",INDEX('Per Invoice'!R$2:R$601,$AA54)))</f>
        <v/>
      </c>
      <c r="S54" s="7">
        <f>IF($AA54="","",IF(INDEX('Per Invoice'!S$2:S$601,$AA54)="","",INDEX('Per Invoice'!S$2:S$601,$AA54)))</f>
        <v/>
      </c>
      <c r="T54">
        <f>IF($AA54="","",IF(INDEX('Per Invoice'!T$2:T$601,$AA54)="","",INDEX('Per Invoice'!T$2:T$601,$AA54)))</f>
        <v/>
      </c>
      <c r="U54" s="7">
        <f>IF($AA54="","",IF(INDEX('Per Invoice'!U$2:U$601,$AA54)="","",INDEX('Per Invoice'!U$2:U$601,$AA54)))</f>
        <v/>
      </c>
      <c r="V54" s="7">
        <f>IF($AA54="","",IF(INDEX('Per Invoice'!V$2:V$601,$AA54)="","",INDEX('Per Invoice'!V$2:V$601,$AA54)))</f>
        <v/>
      </c>
      <c r="W54" s="7">
        <f>IF($AA54="","",IF(INDEX('Per Invoice'!W$2:W$601,$AA54)="","",INDEX('Per Invoice'!W$2:W$601,$AA54)))</f>
        <v/>
      </c>
      <c r="X54" s="7">
        <f>IF($AA54="","",IF(INDEX('Per Invoice'!X$2:X$601,$AA54)="","",INDEX('Per Invoice'!X$2:X$601,$AA54)))</f>
        <v/>
      </c>
      <c r="Y54" s="7">
        <f>IF($AA54="","",IF(INDEX('Per Invoice'!Y$2:Y$601,$AA54)="","",INDEX('Per Invoice'!Y$2:Y$601,$AA54)))</f>
        <v/>
      </c>
      <c r="Z54" s="7">
        <f>IF($AA54="","",IF(INDEX('Per Invoice'!Z$2:Z$601,$AA54)="","",INDEX('Per Invoice'!Z$2:Z$601,$AA54)))</f>
        <v/>
      </c>
      <c r="AA54" s="16">
        <f>IFERROR(MATCH(Settings!$C$29&amp;"|"&amp;ROWS($AA$2:$AA54),'Per Invoice'!$AC$2:$AC$601,0),"")</f>
        <v/>
      </c>
    </row>
    <row r="55">
      <c r="A55">
        <f>IF($AA55="","",IF(INDEX('Per Invoice'!A$2:A$601,$AA55)="","",INDEX('Per Invoice'!A$2:A$601,$AA55)))</f>
        <v/>
      </c>
      <c r="B55">
        <f>IF($AA55="","",IF(INDEX('Per Invoice'!B$2:B$601,$AA55)="","",INDEX('Per Invoice'!B$2:B$601,$AA55)))</f>
        <v/>
      </c>
      <c r="C55">
        <f>IF($AA55="","",IF(INDEX('Per Invoice'!C$2:C$601,$AA55)="","",INDEX('Per Invoice'!C$2:C$601,$AA55)))</f>
        <v/>
      </c>
      <c r="D55">
        <f>IF($AA55="","",IF(INDEX('Per Invoice'!D$2:D$601,$AA55)="","",INDEX('Per Invoice'!D$2:D$601,$AA55)))</f>
        <v/>
      </c>
      <c r="E55" s="14">
        <f>IF($AA55="","",IF(INDEX('Per Invoice'!E$2:E$601,$AA55)="","",INDEX('Per Invoice'!E$2:E$601,$AA55)))</f>
        <v/>
      </c>
      <c r="F55">
        <f>IF($AA55="","",IF(INDEX('Per Invoice'!F$2:F$601,$AA55)="","",INDEX('Per Invoice'!F$2:F$601,$AA55)))</f>
        <v/>
      </c>
      <c r="G55">
        <f>IF($AA55="","",IF(INDEX('Per Invoice'!G$2:G$601,$AA55)="","",INDEX('Per Invoice'!G$2:G$601,$AA55)))</f>
        <v/>
      </c>
      <c r="H55">
        <f>IF($AA55="","",IF(INDEX('Per Invoice'!H$2:H$601,$AA55)="","",INDEX('Per Invoice'!H$2:H$601,$AA55)))</f>
        <v/>
      </c>
      <c r="I55">
        <f>IF($AA55="","",IF(INDEX('Per Invoice'!I$2:I$601,$AA55)="","",INDEX('Per Invoice'!I$2:I$601,$AA55)))</f>
        <v/>
      </c>
      <c r="J55">
        <f>IF($AA55="","",IF(INDEX('Per Invoice'!J$2:J$601,$AA55)="","",INDEX('Per Invoice'!J$2:J$601,$AA55)))</f>
        <v/>
      </c>
      <c r="K55" s="7">
        <f>IF($AA55="","",IF(INDEX('Per Invoice'!K$2:K$601,$AA55)="","",INDEX('Per Invoice'!K$2:K$601,$AA55)))</f>
        <v/>
      </c>
      <c r="L55">
        <f>IF($AA55="","",IF(INDEX('Per Invoice'!L$2:L$601,$AA55)="","",INDEX('Per Invoice'!L$2:L$601,$AA55)))</f>
        <v/>
      </c>
      <c r="M55">
        <f>IF($AA55="","",IF(INDEX('Per Invoice'!M$2:M$601,$AA55)="","",INDEX('Per Invoice'!M$2:M$601,$AA55)))</f>
        <v/>
      </c>
      <c r="N55">
        <f>IF($AA55="","",IF(INDEX('Per Invoice'!N$2:N$601,$AA55)="","",INDEX('Per Invoice'!N$2:N$601,$AA55)))</f>
        <v/>
      </c>
      <c r="O55" s="7">
        <f>IF($AA55="","",IF(INDEX('Per Invoice'!O$2:O$601,$AA55)="","",INDEX('Per Invoice'!O$2:O$601,$AA55)))</f>
        <v/>
      </c>
      <c r="P55" s="7">
        <f>IF($AA55="","",IF(INDEX('Per Invoice'!P$2:P$601,$AA55)="","",INDEX('Per Invoice'!P$2:P$601,$AA55)))</f>
        <v/>
      </c>
      <c r="Q55">
        <f>IF($AA55="","",IF(INDEX('Per Invoice'!Q$2:Q$601,$AA55)="","",INDEX('Per Invoice'!Q$2:Q$601,$AA55)))</f>
        <v/>
      </c>
      <c r="R55" s="7">
        <f>IF($AA55="","",IF(INDEX('Per Invoice'!R$2:R$601,$AA55)="","",INDEX('Per Invoice'!R$2:R$601,$AA55)))</f>
        <v/>
      </c>
      <c r="S55" s="7">
        <f>IF($AA55="","",IF(INDEX('Per Invoice'!S$2:S$601,$AA55)="","",INDEX('Per Invoice'!S$2:S$601,$AA55)))</f>
        <v/>
      </c>
      <c r="T55">
        <f>IF($AA55="","",IF(INDEX('Per Invoice'!T$2:T$601,$AA55)="","",INDEX('Per Invoice'!T$2:T$601,$AA55)))</f>
        <v/>
      </c>
      <c r="U55" s="7">
        <f>IF($AA55="","",IF(INDEX('Per Invoice'!U$2:U$601,$AA55)="","",INDEX('Per Invoice'!U$2:U$601,$AA55)))</f>
        <v/>
      </c>
      <c r="V55" s="7">
        <f>IF($AA55="","",IF(INDEX('Per Invoice'!V$2:V$601,$AA55)="","",INDEX('Per Invoice'!V$2:V$601,$AA55)))</f>
        <v/>
      </c>
      <c r="W55" s="7">
        <f>IF($AA55="","",IF(INDEX('Per Invoice'!W$2:W$601,$AA55)="","",INDEX('Per Invoice'!W$2:W$601,$AA55)))</f>
        <v/>
      </c>
      <c r="X55" s="7">
        <f>IF($AA55="","",IF(INDEX('Per Invoice'!X$2:X$601,$AA55)="","",INDEX('Per Invoice'!X$2:X$601,$AA55)))</f>
        <v/>
      </c>
      <c r="Y55" s="7">
        <f>IF($AA55="","",IF(INDEX('Per Invoice'!Y$2:Y$601,$AA55)="","",INDEX('Per Invoice'!Y$2:Y$601,$AA55)))</f>
        <v/>
      </c>
      <c r="Z55" s="7">
        <f>IF($AA55="","",IF(INDEX('Per Invoice'!Z$2:Z$601,$AA55)="","",INDEX('Per Invoice'!Z$2:Z$601,$AA55)))</f>
        <v/>
      </c>
      <c r="AA55" s="16">
        <f>IFERROR(MATCH(Settings!$C$29&amp;"|"&amp;ROWS($AA$2:$AA55),'Per Invoice'!$AC$2:$AC$601,0),"")</f>
        <v/>
      </c>
    </row>
    <row r="56">
      <c r="A56">
        <f>IF($AA56="","",IF(INDEX('Per Invoice'!A$2:A$601,$AA56)="","",INDEX('Per Invoice'!A$2:A$601,$AA56)))</f>
        <v/>
      </c>
      <c r="B56">
        <f>IF($AA56="","",IF(INDEX('Per Invoice'!B$2:B$601,$AA56)="","",INDEX('Per Invoice'!B$2:B$601,$AA56)))</f>
        <v/>
      </c>
      <c r="C56">
        <f>IF($AA56="","",IF(INDEX('Per Invoice'!C$2:C$601,$AA56)="","",INDEX('Per Invoice'!C$2:C$601,$AA56)))</f>
        <v/>
      </c>
      <c r="D56">
        <f>IF($AA56="","",IF(INDEX('Per Invoice'!D$2:D$601,$AA56)="","",INDEX('Per Invoice'!D$2:D$601,$AA56)))</f>
        <v/>
      </c>
      <c r="E56" s="14">
        <f>IF($AA56="","",IF(INDEX('Per Invoice'!E$2:E$601,$AA56)="","",INDEX('Per Invoice'!E$2:E$601,$AA56)))</f>
        <v/>
      </c>
      <c r="F56">
        <f>IF($AA56="","",IF(INDEX('Per Invoice'!F$2:F$601,$AA56)="","",INDEX('Per Invoice'!F$2:F$601,$AA56)))</f>
        <v/>
      </c>
      <c r="G56">
        <f>IF($AA56="","",IF(INDEX('Per Invoice'!G$2:G$601,$AA56)="","",INDEX('Per Invoice'!G$2:G$601,$AA56)))</f>
        <v/>
      </c>
      <c r="H56">
        <f>IF($AA56="","",IF(INDEX('Per Invoice'!H$2:H$601,$AA56)="","",INDEX('Per Invoice'!H$2:H$601,$AA56)))</f>
        <v/>
      </c>
      <c r="I56">
        <f>IF($AA56="","",IF(INDEX('Per Invoice'!I$2:I$601,$AA56)="","",INDEX('Per Invoice'!I$2:I$601,$AA56)))</f>
        <v/>
      </c>
      <c r="J56">
        <f>IF($AA56="","",IF(INDEX('Per Invoice'!J$2:J$601,$AA56)="","",INDEX('Per Invoice'!J$2:J$601,$AA56)))</f>
        <v/>
      </c>
      <c r="K56" s="7">
        <f>IF($AA56="","",IF(INDEX('Per Invoice'!K$2:K$601,$AA56)="","",INDEX('Per Invoice'!K$2:K$601,$AA56)))</f>
        <v/>
      </c>
      <c r="L56">
        <f>IF($AA56="","",IF(INDEX('Per Invoice'!L$2:L$601,$AA56)="","",INDEX('Per Invoice'!L$2:L$601,$AA56)))</f>
        <v/>
      </c>
      <c r="M56">
        <f>IF($AA56="","",IF(INDEX('Per Invoice'!M$2:M$601,$AA56)="","",INDEX('Per Invoice'!M$2:M$601,$AA56)))</f>
        <v/>
      </c>
      <c r="N56">
        <f>IF($AA56="","",IF(INDEX('Per Invoice'!N$2:N$601,$AA56)="","",INDEX('Per Invoice'!N$2:N$601,$AA56)))</f>
        <v/>
      </c>
      <c r="O56" s="7">
        <f>IF($AA56="","",IF(INDEX('Per Invoice'!O$2:O$601,$AA56)="","",INDEX('Per Invoice'!O$2:O$601,$AA56)))</f>
        <v/>
      </c>
      <c r="P56" s="7">
        <f>IF($AA56="","",IF(INDEX('Per Invoice'!P$2:P$601,$AA56)="","",INDEX('Per Invoice'!P$2:P$601,$AA56)))</f>
        <v/>
      </c>
      <c r="Q56">
        <f>IF($AA56="","",IF(INDEX('Per Invoice'!Q$2:Q$601,$AA56)="","",INDEX('Per Invoice'!Q$2:Q$601,$AA56)))</f>
        <v/>
      </c>
      <c r="R56" s="7">
        <f>IF($AA56="","",IF(INDEX('Per Invoice'!R$2:R$601,$AA56)="","",INDEX('Per Invoice'!R$2:R$601,$AA56)))</f>
        <v/>
      </c>
      <c r="S56" s="7">
        <f>IF($AA56="","",IF(INDEX('Per Invoice'!S$2:S$601,$AA56)="","",INDEX('Per Invoice'!S$2:S$601,$AA56)))</f>
        <v/>
      </c>
      <c r="T56">
        <f>IF($AA56="","",IF(INDEX('Per Invoice'!T$2:T$601,$AA56)="","",INDEX('Per Invoice'!T$2:T$601,$AA56)))</f>
        <v/>
      </c>
      <c r="U56" s="7">
        <f>IF($AA56="","",IF(INDEX('Per Invoice'!U$2:U$601,$AA56)="","",INDEX('Per Invoice'!U$2:U$601,$AA56)))</f>
        <v/>
      </c>
      <c r="V56" s="7">
        <f>IF($AA56="","",IF(INDEX('Per Invoice'!V$2:V$601,$AA56)="","",INDEX('Per Invoice'!V$2:V$601,$AA56)))</f>
        <v/>
      </c>
      <c r="W56" s="7">
        <f>IF($AA56="","",IF(INDEX('Per Invoice'!W$2:W$601,$AA56)="","",INDEX('Per Invoice'!W$2:W$601,$AA56)))</f>
        <v/>
      </c>
      <c r="X56" s="7">
        <f>IF($AA56="","",IF(INDEX('Per Invoice'!X$2:X$601,$AA56)="","",INDEX('Per Invoice'!X$2:X$601,$AA56)))</f>
        <v/>
      </c>
      <c r="Y56" s="7">
        <f>IF($AA56="","",IF(INDEX('Per Invoice'!Y$2:Y$601,$AA56)="","",INDEX('Per Invoice'!Y$2:Y$601,$AA56)))</f>
        <v/>
      </c>
      <c r="Z56" s="7">
        <f>IF($AA56="","",IF(INDEX('Per Invoice'!Z$2:Z$601,$AA56)="","",INDEX('Per Invoice'!Z$2:Z$601,$AA56)))</f>
        <v/>
      </c>
      <c r="AA56" s="16">
        <f>IFERROR(MATCH(Settings!$C$29&amp;"|"&amp;ROWS($AA$2:$AA56),'Per Invoice'!$AC$2:$AC$601,0),"")</f>
        <v/>
      </c>
    </row>
    <row r="57">
      <c r="A57">
        <f>IF($AA57="","",IF(INDEX('Per Invoice'!A$2:A$601,$AA57)="","",INDEX('Per Invoice'!A$2:A$601,$AA57)))</f>
        <v/>
      </c>
      <c r="B57">
        <f>IF($AA57="","",IF(INDEX('Per Invoice'!B$2:B$601,$AA57)="","",INDEX('Per Invoice'!B$2:B$601,$AA57)))</f>
        <v/>
      </c>
      <c r="C57">
        <f>IF($AA57="","",IF(INDEX('Per Invoice'!C$2:C$601,$AA57)="","",INDEX('Per Invoice'!C$2:C$601,$AA57)))</f>
        <v/>
      </c>
      <c r="D57">
        <f>IF($AA57="","",IF(INDEX('Per Invoice'!D$2:D$601,$AA57)="","",INDEX('Per Invoice'!D$2:D$601,$AA57)))</f>
        <v/>
      </c>
      <c r="E57" s="14">
        <f>IF($AA57="","",IF(INDEX('Per Invoice'!E$2:E$601,$AA57)="","",INDEX('Per Invoice'!E$2:E$601,$AA57)))</f>
        <v/>
      </c>
      <c r="F57">
        <f>IF($AA57="","",IF(INDEX('Per Invoice'!F$2:F$601,$AA57)="","",INDEX('Per Invoice'!F$2:F$601,$AA57)))</f>
        <v/>
      </c>
      <c r="G57">
        <f>IF($AA57="","",IF(INDEX('Per Invoice'!G$2:G$601,$AA57)="","",INDEX('Per Invoice'!G$2:G$601,$AA57)))</f>
        <v/>
      </c>
      <c r="H57">
        <f>IF($AA57="","",IF(INDEX('Per Invoice'!H$2:H$601,$AA57)="","",INDEX('Per Invoice'!H$2:H$601,$AA57)))</f>
        <v/>
      </c>
      <c r="I57">
        <f>IF($AA57="","",IF(INDEX('Per Invoice'!I$2:I$601,$AA57)="","",INDEX('Per Invoice'!I$2:I$601,$AA57)))</f>
        <v/>
      </c>
      <c r="J57">
        <f>IF($AA57="","",IF(INDEX('Per Invoice'!J$2:J$601,$AA57)="","",INDEX('Per Invoice'!J$2:J$601,$AA57)))</f>
        <v/>
      </c>
      <c r="K57" s="7">
        <f>IF($AA57="","",IF(INDEX('Per Invoice'!K$2:K$601,$AA57)="","",INDEX('Per Invoice'!K$2:K$601,$AA57)))</f>
        <v/>
      </c>
      <c r="L57">
        <f>IF($AA57="","",IF(INDEX('Per Invoice'!L$2:L$601,$AA57)="","",INDEX('Per Invoice'!L$2:L$601,$AA57)))</f>
        <v/>
      </c>
      <c r="M57">
        <f>IF($AA57="","",IF(INDEX('Per Invoice'!M$2:M$601,$AA57)="","",INDEX('Per Invoice'!M$2:M$601,$AA57)))</f>
        <v/>
      </c>
      <c r="N57">
        <f>IF($AA57="","",IF(INDEX('Per Invoice'!N$2:N$601,$AA57)="","",INDEX('Per Invoice'!N$2:N$601,$AA57)))</f>
        <v/>
      </c>
      <c r="O57" s="7">
        <f>IF($AA57="","",IF(INDEX('Per Invoice'!O$2:O$601,$AA57)="","",INDEX('Per Invoice'!O$2:O$601,$AA57)))</f>
        <v/>
      </c>
      <c r="P57" s="7">
        <f>IF($AA57="","",IF(INDEX('Per Invoice'!P$2:P$601,$AA57)="","",INDEX('Per Invoice'!P$2:P$601,$AA57)))</f>
        <v/>
      </c>
      <c r="Q57">
        <f>IF($AA57="","",IF(INDEX('Per Invoice'!Q$2:Q$601,$AA57)="","",INDEX('Per Invoice'!Q$2:Q$601,$AA57)))</f>
        <v/>
      </c>
      <c r="R57" s="7">
        <f>IF($AA57="","",IF(INDEX('Per Invoice'!R$2:R$601,$AA57)="","",INDEX('Per Invoice'!R$2:R$601,$AA57)))</f>
        <v/>
      </c>
      <c r="S57" s="7">
        <f>IF($AA57="","",IF(INDEX('Per Invoice'!S$2:S$601,$AA57)="","",INDEX('Per Invoice'!S$2:S$601,$AA57)))</f>
        <v/>
      </c>
      <c r="T57">
        <f>IF($AA57="","",IF(INDEX('Per Invoice'!T$2:T$601,$AA57)="","",INDEX('Per Invoice'!T$2:T$601,$AA57)))</f>
        <v/>
      </c>
      <c r="U57" s="7">
        <f>IF($AA57="","",IF(INDEX('Per Invoice'!U$2:U$601,$AA57)="","",INDEX('Per Invoice'!U$2:U$601,$AA57)))</f>
        <v/>
      </c>
      <c r="V57" s="7">
        <f>IF($AA57="","",IF(INDEX('Per Invoice'!V$2:V$601,$AA57)="","",INDEX('Per Invoice'!V$2:V$601,$AA57)))</f>
        <v/>
      </c>
      <c r="W57" s="7">
        <f>IF($AA57="","",IF(INDEX('Per Invoice'!W$2:W$601,$AA57)="","",INDEX('Per Invoice'!W$2:W$601,$AA57)))</f>
        <v/>
      </c>
      <c r="X57" s="7">
        <f>IF($AA57="","",IF(INDEX('Per Invoice'!X$2:X$601,$AA57)="","",INDEX('Per Invoice'!X$2:X$601,$AA57)))</f>
        <v/>
      </c>
      <c r="Y57" s="7">
        <f>IF($AA57="","",IF(INDEX('Per Invoice'!Y$2:Y$601,$AA57)="","",INDEX('Per Invoice'!Y$2:Y$601,$AA57)))</f>
        <v/>
      </c>
      <c r="Z57" s="7">
        <f>IF($AA57="","",IF(INDEX('Per Invoice'!Z$2:Z$601,$AA57)="","",INDEX('Per Invoice'!Z$2:Z$601,$AA57)))</f>
        <v/>
      </c>
      <c r="AA57" s="16">
        <f>IFERROR(MATCH(Settings!$C$29&amp;"|"&amp;ROWS($AA$2:$AA57),'Per Invoice'!$AC$2:$AC$601,0),"")</f>
        <v/>
      </c>
    </row>
    <row r="58">
      <c r="A58">
        <f>IF($AA58="","",IF(INDEX('Per Invoice'!A$2:A$601,$AA58)="","",INDEX('Per Invoice'!A$2:A$601,$AA58)))</f>
        <v/>
      </c>
      <c r="B58">
        <f>IF($AA58="","",IF(INDEX('Per Invoice'!B$2:B$601,$AA58)="","",INDEX('Per Invoice'!B$2:B$601,$AA58)))</f>
        <v/>
      </c>
      <c r="C58">
        <f>IF($AA58="","",IF(INDEX('Per Invoice'!C$2:C$601,$AA58)="","",INDEX('Per Invoice'!C$2:C$601,$AA58)))</f>
        <v/>
      </c>
      <c r="D58">
        <f>IF($AA58="","",IF(INDEX('Per Invoice'!D$2:D$601,$AA58)="","",INDEX('Per Invoice'!D$2:D$601,$AA58)))</f>
        <v/>
      </c>
      <c r="E58" s="14">
        <f>IF($AA58="","",IF(INDEX('Per Invoice'!E$2:E$601,$AA58)="","",INDEX('Per Invoice'!E$2:E$601,$AA58)))</f>
        <v/>
      </c>
      <c r="F58">
        <f>IF($AA58="","",IF(INDEX('Per Invoice'!F$2:F$601,$AA58)="","",INDEX('Per Invoice'!F$2:F$601,$AA58)))</f>
        <v/>
      </c>
      <c r="G58">
        <f>IF($AA58="","",IF(INDEX('Per Invoice'!G$2:G$601,$AA58)="","",INDEX('Per Invoice'!G$2:G$601,$AA58)))</f>
        <v/>
      </c>
      <c r="H58">
        <f>IF($AA58="","",IF(INDEX('Per Invoice'!H$2:H$601,$AA58)="","",INDEX('Per Invoice'!H$2:H$601,$AA58)))</f>
        <v/>
      </c>
      <c r="I58">
        <f>IF($AA58="","",IF(INDEX('Per Invoice'!I$2:I$601,$AA58)="","",INDEX('Per Invoice'!I$2:I$601,$AA58)))</f>
        <v/>
      </c>
      <c r="J58">
        <f>IF($AA58="","",IF(INDEX('Per Invoice'!J$2:J$601,$AA58)="","",INDEX('Per Invoice'!J$2:J$601,$AA58)))</f>
        <v/>
      </c>
      <c r="K58" s="7">
        <f>IF($AA58="","",IF(INDEX('Per Invoice'!K$2:K$601,$AA58)="","",INDEX('Per Invoice'!K$2:K$601,$AA58)))</f>
        <v/>
      </c>
      <c r="L58">
        <f>IF($AA58="","",IF(INDEX('Per Invoice'!L$2:L$601,$AA58)="","",INDEX('Per Invoice'!L$2:L$601,$AA58)))</f>
        <v/>
      </c>
      <c r="M58">
        <f>IF($AA58="","",IF(INDEX('Per Invoice'!M$2:M$601,$AA58)="","",INDEX('Per Invoice'!M$2:M$601,$AA58)))</f>
        <v/>
      </c>
      <c r="N58">
        <f>IF($AA58="","",IF(INDEX('Per Invoice'!N$2:N$601,$AA58)="","",INDEX('Per Invoice'!N$2:N$601,$AA58)))</f>
        <v/>
      </c>
      <c r="O58" s="7">
        <f>IF($AA58="","",IF(INDEX('Per Invoice'!O$2:O$601,$AA58)="","",INDEX('Per Invoice'!O$2:O$601,$AA58)))</f>
        <v/>
      </c>
      <c r="P58" s="7">
        <f>IF($AA58="","",IF(INDEX('Per Invoice'!P$2:P$601,$AA58)="","",INDEX('Per Invoice'!P$2:P$601,$AA58)))</f>
        <v/>
      </c>
      <c r="Q58">
        <f>IF($AA58="","",IF(INDEX('Per Invoice'!Q$2:Q$601,$AA58)="","",INDEX('Per Invoice'!Q$2:Q$601,$AA58)))</f>
        <v/>
      </c>
      <c r="R58" s="7">
        <f>IF($AA58="","",IF(INDEX('Per Invoice'!R$2:R$601,$AA58)="","",INDEX('Per Invoice'!R$2:R$601,$AA58)))</f>
        <v/>
      </c>
      <c r="S58" s="7">
        <f>IF($AA58="","",IF(INDEX('Per Invoice'!S$2:S$601,$AA58)="","",INDEX('Per Invoice'!S$2:S$601,$AA58)))</f>
        <v/>
      </c>
      <c r="T58">
        <f>IF($AA58="","",IF(INDEX('Per Invoice'!T$2:T$601,$AA58)="","",INDEX('Per Invoice'!T$2:T$601,$AA58)))</f>
        <v/>
      </c>
      <c r="U58" s="7">
        <f>IF($AA58="","",IF(INDEX('Per Invoice'!U$2:U$601,$AA58)="","",INDEX('Per Invoice'!U$2:U$601,$AA58)))</f>
        <v/>
      </c>
      <c r="V58" s="7">
        <f>IF($AA58="","",IF(INDEX('Per Invoice'!V$2:V$601,$AA58)="","",INDEX('Per Invoice'!V$2:V$601,$AA58)))</f>
        <v/>
      </c>
      <c r="W58" s="7">
        <f>IF($AA58="","",IF(INDEX('Per Invoice'!W$2:W$601,$AA58)="","",INDEX('Per Invoice'!W$2:W$601,$AA58)))</f>
        <v/>
      </c>
      <c r="X58" s="7">
        <f>IF($AA58="","",IF(INDEX('Per Invoice'!X$2:X$601,$AA58)="","",INDEX('Per Invoice'!X$2:X$601,$AA58)))</f>
        <v/>
      </c>
      <c r="Y58" s="7">
        <f>IF($AA58="","",IF(INDEX('Per Invoice'!Y$2:Y$601,$AA58)="","",INDEX('Per Invoice'!Y$2:Y$601,$AA58)))</f>
        <v/>
      </c>
      <c r="Z58" s="7">
        <f>IF($AA58="","",IF(INDEX('Per Invoice'!Z$2:Z$601,$AA58)="","",INDEX('Per Invoice'!Z$2:Z$601,$AA58)))</f>
        <v/>
      </c>
      <c r="AA58" s="16">
        <f>IFERROR(MATCH(Settings!$C$29&amp;"|"&amp;ROWS($AA$2:$AA58),'Per Invoice'!$AC$2:$AC$601,0),"")</f>
        <v/>
      </c>
    </row>
    <row r="59">
      <c r="A59">
        <f>IF($AA59="","",IF(INDEX('Per Invoice'!A$2:A$601,$AA59)="","",INDEX('Per Invoice'!A$2:A$601,$AA59)))</f>
        <v/>
      </c>
      <c r="B59">
        <f>IF($AA59="","",IF(INDEX('Per Invoice'!B$2:B$601,$AA59)="","",INDEX('Per Invoice'!B$2:B$601,$AA59)))</f>
        <v/>
      </c>
      <c r="C59">
        <f>IF($AA59="","",IF(INDEX('Per Invoice'!C$2:C$601,$AA59)="","",INDEX('Per Invoice'!C$2:C$601,$AA59)))</f>
        <v/>
      </c>
      <c r="D59">
        <f>IF($AA59="","",IF(INDEX('Per Invoice'!D$2:D$601,$AA59)="","",INDEX('Per Invoice'!D$2:D$601,$AA59)))</f>
        <v/>
      </c>
      <c r="E59" s="14">
        <f>IF($AA59="","",IF(INDEX('Per Invoice'!E$2:E$601,$AA59)="","",INDEX('Per Invoice'!E$2:E$601,$AA59)))</f>
        <v/>
      </c>
      <c r="F59">
        <f>IF($AA59="","",IF(INDEX('Per Invoice'!F$2:F$601,$AA59)="","",INDEX('Per Invoice'!F$2:F$601,$AA59)))</f>
        <v/>
      </c>
      <c r="G59">
        <f>IF($AA59="","",IF(INDEX('Per Invoice'!G$2:G$601,$AA59)="","",INDEX('Per Invoice'!G$2:G$601,$AA59)))</f>
        <v/>
      </c>
      <c r="H59">
        <f>IF($AA59="","",IF(INDEX('Per Invoice'!H$2:H$601,$AA59)="","",INDEX('Per Invoice'!H$2:H$601,$AA59)))</f>
        <v/>
      </c>
      <c r="I59">
        <f>IF($AA59="","",IF(INDEX('Per Invoice'!I$2:I$601,$AA59)="","",INDEX('Per Invoice'!I$2:I$601,$AA59)))</f>
        <v/>
      </c>
      <c r="J59">
        <f>IF($AA59="","",IF(INDEX('Per Invoice'!J$2:J$601,$AA59)="","",INDEX('Per Invoice'!J$2:J$601,$AA59)))</f>
        <v/>
      </c>
      <c r="K59" s="7">
        <f>IF($AA59="","",IF(INDEX('Per Invoice'!K$2:K$601,$AA59)="","",INDEX('Per Invoice'!K$2:K$601,$AA59)))</f>
        <v/>
      </c>
      <c r="L59">
        <f>IF($AA59="","",IF(INDEX('Per Invoice'!L$2:L$601,$AA59)="","",INDEX('Per Invoice'!L$2:L$601,$AA59)))</f>
        <v/>
      </c>
      <c r="M59">
        <f>IF($AA59="","",IF(INDEX('Per Invoice'!M$2:M$601,$AA59)="","",INDEX('Per Invoice'!M$2:M$601,$AA59)))</f>
        <v/>
      </c>
      <c r="N59">
        <f>IF($AA59="","",IF(INDEX('Per Invoice'!N$2:N$601,$AA59)="","",INDEX('Per Invoice'!N$2:N$601,$AA59)))</f>
        <v/>
      </c>
      <c r="O59" s="7">
        <f>IF($AA59="","",IF(INDEX('Per Invoice'!O$2:O$601,$AA59)="","",INDEX('Per Invoice'!O$2:O$601,$AA59)))</f>
        <v/>
      </c>
      <c r="P59" s="7">
        <f>IF($AA59="","",IF(INDEX('Per Invoice'!P$2:P$601,$AA59)="","",INDEX('Per Invoice'!P$2:P$601,$AA59)))</f>
        <v/>
      </c>
      <c r="Q59">
        <f>IF($AA59="","",IF(INDEX('Per Invoice'!Q$2:Q$601,$AA59)="","",INDEX('Per Invoice'!Q$2:Q$601,$AA59)))</f>
        <v/>
      </c>
      <c r="R59" s="7">
        <f>IF($AA59="","",IF(INDEX('Per Invoice'!R$2:R$601,$AA59)="","",INDEX('Per Invoice'!R$2:R$601,$AA59)))</f>
        <v/>
      </c>
      <c r="S59" s="7">
        <f>IF($AA59="","",IF(INDEX('Per Invoice'!S$2:S$601,$AA59)="","",INDEX('Per Invoice'!S$2:S$601,$AA59)))</f>
        <v/>
      </c>
      <c r="T59">
        <f>IF($AA59="","",IF(INDEX('Per Invoice'!T$2:T$601,$AA59)="","",INDEX('Per Invoice'!T$2:T$601,$AA59)))</f>
        <v/>
      </c>
      <c r="U59" s="7">
        <f>IF($AA59="","",IF(INDEX('Per Invoice'!U$2:U$601,$AA59)="","",INDEX('Per Invoice'!U$2:U$601,$AA59)))</f>
        <v/>
      </c>
      <c r="V59" s="7">
        <f>IF($AA59="","",IF(INDEX('Per Invoice'!V$2:V$601,$AA59)="","",INDEX('Per Invoice'!V$2:V$601,$AA59)))</f>
        <v/>
      </c>
      <c r="W59" s="7">
        <f>IF($AA59="","",IF(INDEX('Per Invoice'!W$2:W$601,$AA59)="","",INDEX('Per Invoice'!W$2:W$601,$AA59)))</f>
        <v/>
      </c>
      <c r="X59" s="7">
        <f>IF($AA59="","",IF(INDEX('Per Invoice'!X$2:X$601,$AA59)="","",INDEX('Per Invoice'!X$2:X$601,$AA59)))</f>
        <v/>
      </c>
      <c r="Y59" s="7">
        <f>IF($AA59="","",IF(INDEX('Per Invoice'!Y$2:Y$601,$AA59)="","",INDEX('Per Invoice'!Y$2:Y$601,$AA59)))</f>
        <v/>
      </c>
      <c r="Z59" s="7">
        <f>IF($AA59="","",IF(INDEX('Per Invoice'!Z$2:Z$601,$AA59)="","",INDEX('Per Invoice'!Z$2:Z$601,$AA59)))</f>
        <v/>
      </c>
      <c r="AA59" s="16">
        <f>IFERROR(MATCH(Settings!$C$29&amp;"|"&amp;ROWS($AA$2:$AA59),'Per Invoice'!$AC$2:$AC$601,0),"")</f>
        <v/>
      </c>
    </row>
    <row r="60">
      <c r="A60">
        <f>IF($AA60="","",IF(INDEX('Per Invoice'!A$2:A$601,$AA60)="","",INDEX('Per Invoice'!A$2:A$601,$AA60)))</f>
        <v/>
      </c>
      <c r="B60">
        <f>IF($AA60="","",IF(INDEX('Per Invoice'!B$2:B$601,$AA60)="","",INDEX('Per Invoice'!B$2:B$601,$AA60)))</f>
        <v/>
      </c>
      <c r="C60">
        <f>IF($AA60="","",IF(INDEX('Per Invoice'!C$2:C$601,$AA60)="","",INDEX('Per Invoice'!C$2:C$601,$AA60)))</f>
        <v/>
      </c>
      <c r="D60">
        <f>IF($AA60="","",IF(INDEX('Per Invoice'!D$2:D$601,$AA60)="","",INDEX('Per Invoice'!D$2:D$601,$AA60)))</f>
        <v/>
      </c>
      <c r="E60" s="14">
        <f>IF($AA60="","",IF(INDEX('Per Invoice'!E$2:E$601,$AA60)="","",INDEX('Per Invoice'!E$2:E$601,$AA60)))</f>
        <v/>
      </c>
      <c r="F60">
        <f>IF($AA60="","",IF(INDEX('Per Invoice'!F$2:F$601,$AA60)="","",INDEX('Per Invoice'!F$2:F$601,$AA60)))</f>
        <v/>
      </c>
      <c r="G60">
        <f>IF($AA60="","",IF(INDEX('Per Invoice'!G$2:G$601,$AA60)="","",INDEX('Per Invoice'!G$2:G$601,$AA60)))</f>
        <v/>
      </c>
      <c r="H60">
        <f>IF($AA60="","",IF(INDEX('Per Invoice'!H$2:H$601,$AA60)="","",INDEX('Per Invoice'!H$2:H$601,$AA60)))</f>
        <v/>
      </c>
      <c r="I60">
        <f>IF($AA60="","",IF(INDEX('Per Invoice'!I$2:I$601,$AA60)="","",INDEX('Per Invoice'!I$2:I$601,$AA60)))</f>
        <v/>
      </c>
      <c r="J60">
        <f>IF($AA60="","",IF(INDEX('Per Invoice'!J$2:J$601,$AA60)="","",INDEX('Per Invoice'!J$2:J$601,$AA60)))</f>
        <v/>
      </c>
      <c r="K60" s="7">
        <f>IF($AA60="","",IF(INDEX('Per Invoice'!K$2:K$601,$AA60)="","",INDEX('Per Invoice'!K$2:K$601,$AA60)))</f>
        <v/>
      </c>
      <c r="L60">
        <f>IF($AA60="","",IF(INDEX('Per Invoice'!L$2:L$601,$AA60)="","",INDEX('Per Invoice'!L$2:L$601,$AA60)))</f>
        <v/>
      </c>
      <c r="M60">
        <f>IF($AA60="","",IF(INDEX('Per Invoice'!M$2:M$601,$AA60)="","",INDEX('Per Invoice'!M$2:M$601,$AA60)))</f>
        <v/>
      </c>
      <c r="N60">
        <f>IF($AA60="","",IF(INDEX('Per Invoice'!N$2:N$601,$AA60)="","",INDEX('Per Invoice'!N$2:N$601,$AA60)))</f>
        <v/>
      </c>
      <c r="O60" s="7">
        <f>IF($AA60="","",IF(INDEX('Per Invoice'!O$2:O$601,$AA60)="","",INDEX('Per Invoice'!O$2:O$601,$AA60)))</f>
        <v/>
      </c>
      <c r="P60" s="7">
        <f>IF($AA60="","",IF(INDEX('Per Invoice'!P$2:P$601,$AA60)="","",INDEX('Per Invoice'!P$2:P$601,$AA60)))</f>
        <v/>
      </c>
      <c r="Q60">
        <f>IF($AA60="","",IF(INDEX('Per Invoice'!Q$2:Q$601,$AA60)="","",INDEX('Per Invoice'!Q$2:Q$601,$AA60)))</f>
        <v/>
      </c>
      <c r="R60" s="7">
        <f>IF($AA60="","",IF(INDEX('Per Invoice'!R$2:R$601,$AA60)="","",INDEX('Per Invoice'!R$2:R$601,$AA60)))</f>
        <v/>
      </c>
      <c r="S60" s="7">
        <f>IF($AA60="","",IF(INDEX('Per Invoice'!S$2:S$601,$AA60)="","",INDEX('Per Invoice'!S$2:S$601,$AA60)))</f>
        <v/>
      </c>
      <c r="T60">
        <f>IF($AA60="","",IF(INDEX('Per Invoice'!T$2:T$601,$AA60)="","",INDEX('Per Invoice'!T$2:T$601,$AA60)))</f>
        <v/>
      </c>
      <c r="U60" s="7">
        <f>IF($AA60="","",IF(INDEX('Per Invoice'!U$2:U$601,$AA60)="","",INDEX('Per Invoice'!U$2:U$601,$AA60)))</f>
        <v/>
      </c>
      <c r="V60" s="7">
        <f>IF($AA60="","",IF(INDEX('Per Invoice'!V$2:V$601,$AA60)="","",INDEX('Per Invoice'!V$2:V$601,$AA60)))</f>
        <v/>
      </c>
      <c r="W60" s="7">
        <f>IF($AA60="","",IF(INDEX('Per Invoice'!W$2:W$601,$AA60)="","",INDEX('Per Invoice'!W$2:W$601,$AA60)))</f>
        <v/>
      </c>
      <c r="X60" s="7">
        <f>IF($AA60="","",IF(INDEX('Per Invoice'!X$2:X$601,$AA60)="","",INDEX('Per Invoice'!X$2:X$601,$AA60)))</f>
        <v/>
      </c>
      <c r="Y60" s="7">
        <f>IF($AA60="","",IF(INDEX('Per Invoice'!Y$2:Y$601,$AA60)="","",INDEX('Per Invoice'!Y$2:Y$601,$AA60)))</f>
        <v/>
      </c>
      <c r="Z60" s="7">
        <f>IF($AA60="","",IF(INDEX('Per Invoice'!Z$2:Z$601,$AA60)="","",INDEX('Per Invoice'!Z$2:Z$601,$AA60)))</f>
        <v/>
      </c>
      <c r="AA60" s="16">
        <f>IFERROR(MATCH(Settings!$C$29&amp;"|"&amp;ROWS($AA$2:$AA60),'Per Invoice'!$AC$2:$AC$601,0),"")</f>
        <v/>
      </c>
    </row>
    <row r="61">
      <c r="A61">
        <f>IF($AA61="","",IF(INDEX('Per Invoice'!A$2:A$601,$AA61)="","",INDEX('Per Invoice'!A$2:A$601,$AA61)))</f>
        <v/>
      </c>
      <c r="B61">
        <f>IF($AA61="","",IF(INDEX('Per Invoice'!B$2:B$601,$AA61)="","",INDEX('Per Invoice'!B$2:B$601,$AA61)))</f>
        <v/>
      </c>
      <c r="C61">
        <f>IF($AA61="","",IF(INDEX('Per Invoice'!C$2:C$601,$AA61)="","",INDEX('Per Invoice'!C$2:C$601,$AA61)))</f>
        <v/>
      </c>
      <c r="D61">
        <f>IF($AA61="","",IF(INDEX('Per Invoice'!D$2:D$601,$AA61)="","",INDEX('Per Invoice'!D$2:D$601,$AA61)))</f>
        <v/>
      </c>
      <c r="E61" s="14">
        <f>IF($AA61="","",IF(INDEX('Per Invoice'!E$2:E$601,$AA61)="","",INDEX('Per Invoice'!E$2:E$601,$AA61)))</f>
        <v/>
      </c>
      <c r="F61">
        <f>IF($AA61="","",IF(INDEX('Per Invoice'!F$2:F$601,$AA61)="","",INDEX('Per Invoice'!F$2:F$601,$AA61)))</f>
        <v/>
      </c>
      <c r="G61">
        <f>IF($AA61="","",IF(INDEX('Per Invoice'!G$2:G$601,$AA61)="","",INDEX('Per Invoice'!G$2:G$601,$AA61)))</f>
        <v/>
      </c>
      <c r="H61">
        <f>IF($AA61="","",IF(INDEX('Per Invoice'!H$2:H$601,$AA61)="","",INDEX('Per Invoice'!H$2:H$601,$AA61)))</f>
        <v/>
      </c>
      <c r="I61">
        <f>IF($AA61="","",IF(INDEX('Per Invoice'!I$2:I$601,$AA61)="","",INDEX('Per Invoice'!I$2:I$601,$AA61)))</f>
        <v/>
      </c>
      <c r="J61">
        <f>IF($AA61="","",IF(INDEX('Per Invoice'!J$2:J$601,$AA61)="","",INDEX('Per Invoice'!J$2:J$601,$AA61)))</f>
        <v/>
      </c>
      <c r="K61" s="7">
        <f>IF($AA61="","",IF(INDEX('Per Invoice'!K$2:K$601,$AA61)="","",INDEX('Per Invoice'!K$2:K$601,$AA61)))</f>
        <v/>
      </c>
      <c r="L61">
        <f>IF($AA61="","",IF(INDEX('Per Invoice'!L$2:L$601,$AA61)="","",INDEX('Per Invoice'!L$2:L$601,$AA61)))</f>
        <v/>
      </c>
      <c r="M61">
        <f>IF($AA61="","",IF(INDEX('Per Invoice'!M$2:M$601,$AA61)="","",INDEX('Per Invoice'!M$2:M$601,$AA61)))</f>
        <v/>
      </c>
      <c r="N61">
        <f>IF($AA61="","",IF(INDEX('Per Invoice'!N$2:N$601,$AA61)="","",INDEX('Per Invoice'!N$2:N$601,$AA61)))</f>
        <v/>
      </c>
      <c r="O61" s="7">
        <f>IF($AA61="","",IF(INDEX('Per Invoice'!O$2:O$601,$AA61)="","",INDEX('Per Invoice'!O$2:O$601,$AA61)))</f>
        <v/>
      </c>
      <c r="P61" s="7">
        <f>IF($AA61="","",IF(INDEX('Per Invoice'!P$2:P$601,$AA61)="","",INDEX('Per Invoice'!P$2:P$601,$AA61)))</f>
        <v/>
      </c>
      <c r="Q61">
        <f>IF($AA61="","",IF(INDEX('Per Invoice'!Q$2:Q$601,$AA61)="","",INDEX('Per Invoice'!Q$2:Q$601,$AA61)))</f>
        <v/>
      </c>
      <c r="R61" s="7">
        <f>IF($AA61="","",IF(INDEX('Per Invoice'!R$2:R$601,$AA61)="","",INDEX('Per Invoice'!R$2:R$601,$AA61)))</f>
        <v/>
      </c>
      <c r="S61" s="7">
        <f>IF($AA61="","",IF(INDEX('Per Invoice'!S$2:S$601,$AA61)="","",INDEX('Per Invoice'!S$2:S$601,$AA61)))</f>
        <v/>
      </c>
      <c r="T61">
        <f>IF($AA61="","",IF(INDEX('Per Invoice'!T$2:T$601,$AA61)="","",INDEX('Per Invoice'!T$2:T$601,$AA61)))</f>
        <v/>
      </c>
      <c r="U61" s="7">
        <f>IF($AA61="","",IF(INDEX('Per Invoice'!U$2:U$601,$AA61)="","",INDEX('Per Invoice'!U$2:U$601,$AA61)))</f>
        <v/>
      </c>
      <c r="V61" s="7">
        <f>IF($AA61="","",IF(INDEX('Per Invoice'!V$2:V$601,$AA61)="","",INDEX('Per Invoice'!V$2:V$601,$AA61)))</f>
        <v/>
      </c>
      <c r="W61" s="7">
        <f>IF($AA61="","",IF(INDEX('Per Invoice'!W$2:W$601,$AA61)="","",INDEX('Per Invoice'!W$2:W$601,$AA61)))</f>
        <v/>
      </c>
      <c r="X61" s="7">
        <f>IF($AA61="","",IF(INDEX('Per Invoice'!X$2:X$601,$AA61)="","",INDEX('Per Invoice'!X$2:X$601,$AA61)))</f>
        <v/>
      </c>
      <c r="Y61" s="7">
        <f>IF($AA61="","",IF(INDEX('Per Invoice'!Y$2:Y$601,$AA61)="","",INDEX('Per Invoice'!Y$2:Y$601,$AA61)))</f>
        <v/>
      </c>
      <c r="Z61" s="7">
        <f>IF($AA61="","",IF(INDEX('Per Invoice'!Z$2:Z$601,$AA61)="","",INDEX('Per Invoice'!Z$2:Z$601,$AA61)))</f>
        <v/>
      </c>
      <c r="AA61" s="16">
        <f>IFERROR(MATCH(Settings!$C$29&amp;"|"&amp;ROWS($AA$2:$AA61),'Per Invoice'!$AC$2:$AC$601,0),"")</f>
        <v/>
      </c>
    </row>
    <row r="62">
      <c r="A62">
        <f>IF($AA62="","",IF(INDEX('Per Invoice'!A$2:A$601,$AA62)="","",INDEX('Per Invoice'!A$2:A$601,$AA62)))</f>
        <v/>
      </c>
      <c r="B62">
        <f>IF($AA62="","",IF(INDEX('Per Invoice'!B$2:B$601,$AA62)="","",INDEX('Per Invoice'!B$2:B$601,$AA62)))</f>
        <v/>
      </c>
      <c r="C62">
        <f>IF($AA62="","",IF(INDEX('Per Invoice'!C$2:C$601,$AA62)="","",INDEX('Per Invoice'!C$2:C$601,$AA62)))</f>
        <v/>
      </c>
      <c r="D62">
        <f>IF($AA62="","",IF(INDEX('Per Invoice'!D$2:D$601,$AA62)="","",INDEX('Per Invoice'!D$2:D$601,$AA62)))</f>
        <v/>
      </c>
      <c r="E62" s="14">
        <f>IF($AA62="","",IF(INDEX('Per Invoice'!E$2:E$601,$AA62)="","",INDEX('Per Invoice'!E$2:E$601,$AA62)))</f>
        <v/>
      </c>
      <c r="F62">
        <f>IF($AA62="","",IF(INDEX('Per Invoice'!F$2:F$601,$AA62)="","",INDEX('Per Invoice'!F$2:F$601,$AA62)))</f>
        <v/>
      </c>
      <c r="G62">
        <f>IF($AA62="","",IF(INDEX('Per Invoice'!G$2:G$601,$AA62)="","",INDEX('Per Invoice'!G$2:G$601,$AA62)))</f>
        <v/>
      </c>
      <c r="H62">
        <f>IF($AA62="","",IF(INDEX('Per Invoice'!H$2:H$601,$AA62)="","",INDEX('Per Invoice'!H$2:H$601,$AA62)))</f>
        <v/>
      </c>
      <c r="I62">
        <f>IF($AA62="","",IF(INDEX('Per Invoice'!I$2:I$601,$AA62)="","",INDEX('Per Invoice'!I$2:I$601,$AA62)))</f>
        <v/>
      </c>
      <c r="J62">
        <f>IF($AA62="","",IF(INDEX('Per Invoice'!J$2:J$601,$AA62)="","",INDEX('Per Invoice'!J$2:J$601,$AA62)))</f>
        <v/>
      </c>
      <c r="K62" s="7">
        <f>IF($AA62="","",IF(INDEX('Per Invoice'!K$2:K$601,$AA62)="","",INDEX('Per Invoice'!K$2:K$601,$AA62)))</f>
        <v/>
      </c>
      <c r="L62">
        <f>IF($AA62="","",IF(INDEX('Per Invoice'!L$2:L$601,$AA62)="","",INDEX('Per Invoice'!L$2:L$601,$AA62)))</f>
        <v/>
      </c>
      <c r="M62">
        <f>IF($AA62="","",IF(INDEX('Per Invoice'!M$2:M$601,$AA62)="","",INDEX('Per Invoice'!M$2:M$601,$AA62)))</f>
        <v/>
      </c>
      <c r="N62">
        <f>IF($AA62="","",IF(INDEX('Per Invoice'!N$2:N$601,$AA62)="","",INDEX('Per Invoice'!N$2:N$601,$AA62)))</f>
        <v/>
      </c>
      <c r="O62" s="7">
        <f>IF($AA62="","",IF(INDEX('Per Invoice'!O$2:O$601,$AA62)="","",INDEX('Per Invoice'!O$2:O$601,$AA62)))</f>
        <v/>
      </c>
      <c r="P62" s="7">
        <f>IF($AA62="","",IF(INDEX('Per Invoice'!P$2:P$601,$AA62)="","",INDEX('Per Invoice'!P$2:P$601,$AA62)))</f>
        <v/>
      </c>
      <c r="Q62">
        <f>IF($AA62="","",IF(INDEX('Per Invoice'!Q$2:Q$601,$AA62)="","",INDEX('Per Invoice'!Q$2:Q$601,$AA62)))</f>
        <v/>
      </c>
      <c r="R62" s="7">
        <f>IF($AA62="","",IF(INDEX('Per Invoice'!R$2:R$601,$AA62)="","",INDEX('Per Invoice'!R$2:R$601,$AA62)))</f>
        <v/>
      </c>
      <c r="S62" s="7">
        <f>IF($AA62="","",IF(INDEX('Per Invoice'!S$2:S$601,$AA62)="","",INDEX('Per Invoice'!S$2:S$601,$AA62)))</f>
        <v/>
      </c>
      <c r="T62">
        <f>IF($AA62="","",IF(INDEX('Per Invoice'!T$2:T$601,$AA62)="","",INDEX('Per Invoice'!T$2:T$601,$AA62)))</f>
        <v/>
      </c>
      <c r="U62" s="7">
        <f>IF($AA62="","",IF(INDEX('Per Invoice'!U$2:U$601,$AA62)="","",INDEX('Per Invoice'!U$2:U$601,$AA62)))</f>
        <v/>
      </c>
      <c r="V62" s="7">
        <f>IF($AA62="","",IF(INDEX('Per Invoice'!V$2:V$601,$AA62)="","",INDEX('Per Invoice'!V$2:V$601,$AA62)))</f>
        <v/>
      </c>
      <c r="W62" s="7">
        <f>IF($AA62="","",IF(INDEX('Per Invoice'!W$2:W$601,$AA62)="","",INDEX('Per Invoice'!W$2:W$601,$AA62)))</f>
        <v/>
      </c>
      <c r="X62" s="7">
        <f>IF($AA62="","",IF(INDEX('Per Invoice'!X$2:X$601,$AA62)="","",INDEX('Per Invoice'!X$2:X$601,$AA62)))</f>
        <v/>
      </c>
      <c r="Y62" s="7">
        <f>IF($AA62="","",IF(INDEX('Per Invoice'!Y$2:Y$601,$AA62)="","",INDEX('Per Invoice'!Y$2:Y$601,$AA62)))</f>
        <v/>
      </c>
      <c r="Z62" s="7">
        <f>IF($AA62="","",IF(INDEX('Per Invoice'!Z$2:Z$601,$AA62)="","",INDEX('Per Invoice'!Z$2:Z$601,$AA62)))</f>
        <v/>
      </c>
      <c r="AA62" s="16">
        <f>IFERROR(MATCH(Settings!$C$29&amp;"|"&amp;ROWS($AA$2:$AA62),'Per Invoice'!$AC$2:$AC$601,0),"")</f>
        <v/>
      </c>
    </row>
    <row r="63">
      <c r="A63">
        <f>IF($AA63="","",IF(INDEX('Per Invoice'!A$2:A$601,$AA63)="","",INDEX('Per Invoice'!A$2:A$601,$AA63)))</f>
        <v/>
      </c>
      <c r="B63">
        <f>IF($AA63="","",IF(INDEX('Per Invoice'!B$2:B$601,$AA63)="","",INDEX('Per Invoice'!B$2:B$601,$AA63)))</f>
        <v/>
      </c>
      <c r="C63">
        <f>IF($AA63="","",IF(INDEX('Per Invoice'!C$2:C$601,$AA63)="","",INDEX('Per Invoice'!C$2:C$601,$AA63)))</f>
        <v/>
      </c>
      <c r="D63">
        <f>IF($AA63="","",IF(INDEX('Per Invoice'!D$2:D$601,$AA63)="","",INDEX('Per Invoice'!D$2:D$601,$AA63)))</f>
        <v/>
      </c>
      <c r="E63" s="14">
        <f>IF($AA63="","",IF(INDEX('Per Invoice'!E$2:E$601,$AA63)="","",INDEX('Per Invoice'!E$2:E$601,$AA63)))</f>
        <v/>
      </c>
      <c r="F63">
        <f>IF($AA63="","",IF(INDEX('Per Invoice'!F$2:F$601,$AA63)="","",INDEX('Per Invoice'!F$2:F$601,$AA63)))</f>
        <v/>
      </c>
      <c r="G63">
        <f>IF($AA63="","",IF(INDEX('Per Invoice'!G$2:G$601,$AA63)="","",INDEX('Per Invoice'!G$2:G$601,$AA63)))</f>
        <v/>
      </c>
      <c r="H63">
        <f>IF($AA63="","",IF(INDEX('Per Invoice'!H$2:H$601,$AA63)="","",INDEX('Per Invoice'!H$2:H$601,$AA63)))</f>
        <v/>
      </c>
      <c r="I63">
        <f>IF($AA63="","",IF(INDEX('Per Invoice'!I$2:I$601,$AA63)="","",INDEX('Per Invoice'!I$2:I$601,$AA63)))</f>
        <v/>
      </c>
      <c r="J63">
        <f>IF($AA63="","",IF(INDEX('Per Invoice'!J$2:J$601,$AA63)="","",INDEX('Per Invoice'!J$2:J$601,$AA63)))</f>
        <v/>
      </c>
      <c r="K63" s="7">
        <f>IF($AA63="","",IF(INDEX('Per Invoice'!K$2:K$601,$AA63)="","",INDEX('Per Invoice'!K$2:K$601,$AA63)))</f>
        <v/>
      </c>
      <c r="L63">
        <f>IF($AA63="","",IF(INDEX('Per Invoice'!L$2:L$601,$AA63)="","",INDEX('Per Invoice'!L$2:L$601,$AA63)))</f>
        <v/>
      </c>
      <c r="M63">
        <f>IF($AA63="","",IF(INDEX('Per Invoice'!M$2:M$601,$AA63)="","",INDEX('Per Invoice'!M$2:M$601,$AA63)))</f>
        <v/>
      </c>
      <c r="N63">
        <f>IF($AA63="","",IF(INDEX('Per Invoice'!N$2:N$601,$AA63)="","",INDEX('Per Invoice'!N$2:N$601,$AA63)))</f>
        <v/>
      </c>
      <c r="O63" s="7">
        <f>IF($AA63="","",IF(INDEX('Per Invoice'!O$2:O$601,$AA63)="","",INDEX('Per Invoice'!O$2:O$601,$AA63)))</f>
        <v/>
      </c>
      <c r="P63" s="7">
        <f>IF($AA63="","",IF(INDEX('Per Invoice'!P$2:P$601,$AA63)="","",INDEX('Per Invoice'!P$2:P$601,$AA63)))</f>
        <v/>
      </c>
      <c r="Q63">
        <f>IF($AA63="","",IF(INDEX('Per Invoice'!Q$2:Q$601,$AA63)="","",INDEX('Per Invoice'!Q$2:Q$601,$AA63)))</f>
        <v/>
      </c>
      <c r="R63" s="7">
        <f>IF($AA63="","",IF(INDEX('Per Invoice'!R$2:R$601,$AA63)="","",INDEX('Per Invoice'!R$2:R$601,$AA63)))</f>
        <v/>
      </c>
      <c r="S63" s="7">
        <f>IF($AA63="","",IF(INDEX('Per Invoice'!S$2:S$601,$AA63)="","",INDEX('Per Invoice'!S$2:S$601,$AA63)))</f>
        <v/>
      </c>
      <c r="T63">
        <f>IF($AA63="","",IF(INDEX('Per Invoice'!T$2:T$601,$AA63)="","",INDEX('Per Invoice'!T$2:T$601,$AA63)))</f>
        <v/>
      </c>
      <c r="U63" s="7">
        <f>IF($AA63="","",IF(INDEX('Per Invoice'!U$2:U$601,$AA63)="","",INDEX('Per Invoice'!U$2:U$601,$AA63)))</f>
        <v/>
      </c>
      <c r="V63" s="7">
        <f>IF($AA63="","",IF(INDEX('Per Invoice'!V$2:V$601,$AA63)="","",INDEX('Per Invoice'!V$2:V$601,$AA63)))</f>
        <v/>
      </c>
      <c r="W63" s="7">
        <f>IF($AA63="","",IF(INDEX('Per Invoice'!W$2:W$601,$AA63)="","",INDEX('Per Invoice'!W$2:W$601,$AA63)))</f>
        <v/>
      </c>
      <c r="X63" s="7">
        <f>IF($AA63="","",IF(INDEX('Per Invoice'!X$2:X$601,$AA63)="","",INDEX('Per Invoice'!X$2:X$601,$AA63)))</f>
        <v/>
      </c>
      <c r="Y63" s="7">
        <f>IF($AA63="","",IF(INDEX('Per Invoice'!Y$2:Y$601,$AA63)="","",INDEX('Per Invoice'!Y$2:Y$601,$AA63)))</f>
        <v/>
      </c>
      <c r="Z63" s="7">
        <f>IF($AA63="","",IF(INDEX('Per Invoice'!Z$2:Z$601,$AA63)="","",INDEX('Per Invoice'!Z$2:Z$601,$AA63)))</f>
        <v/>
      </c>
      <c r="AA63" s="16">
        <f>IFERROR(MATCH(Settings!$C$29&amp;"|"&amp;ROWS($AA$2:$AA63),'Per Invoice'!$AC$2:$AC$601,0),"")</f>
        <v/>
      </c>
    </row>
    <row r="64">
      <c r="A64">
        <f>IF($AA64="","",IF(INDEX('Per Invoice'!A$2:A$601,$AA64)="","",INDEX('Per Invoice'!A$2:A$601,$AA64)))</f>
        <v/>
      </c>
      <c r="B64">
        <f>IF($AA64="","",IF(INDEX('Per Invoice'!B$2:B$601,$AA64)="","",INDEX('Per Invoice'!B$2:B$601,$AA64)))</f>
        <v/>
      </c>
      <c r="C64">
        <f>IF($AA64="","",IF(INDEX('Per Invoice'!C$2:C$601,$AA64)="","",INDEX('Per Invoice'!C$2:C$601,$AA64)))</f>
        <v/>
      </c>
      <c r="D64">
        <f>IF($AA64="","",IF(INDEX('Per Invoice'!D$2:D$601,$AA64)="","",INDEX('Per Invoice'!D$2:D$601,$AA64)))</f>
        <v/>
      </c>
      <c r="E64" s="14">
        <f>IF($AA64="","",IF(INDEX('Per Invoice'!E$2:E$601,$AA64)="","",INDEX('Per Invoice'!E$2:E$601,$AA64)))</f>
        <v/>
      </c>
      <c r="F64">
        <f>IF($AA64="","",IF(INDEX('Per Invoice'!F$2:F$601,$AA64)="","",INDEX('Per Invoice'!F$2:F$601,$AA64)))</f>
        <v/>
      </c>
      <c r="G64">
        <f>IF($AA64="","",IF(INDEX('Per Invoice'!G$2:G$601,$AA64)="","",INDEX('Per Invoice'!G$2:G$601,$AA64)))</f>
        <v/>
      </c>
      <c r="H64">
        <f>IF($AA64="","",IF(INDEX('Per Invoice'!H$2:H$601,$AA64)="","",INDEX('Per Invoice'!H$2:H$601,$AA64)))</f>
        <v/>
      </c>
      <c r="I64">
        <f>IF($AA64="","",IF(INDEX('Per Invoice'!I$2:I$601,$AA64)="","",INDEX('Per Invoice'!I$2:I$601,$AA64)))</f>
        <v/>
      </c>
      <c r="J64">
        <f>IF($AA64="","",IF(INDEX('Per Invoice'!J$2:J$601,$AA64)="","",INDEX('Per Invoice'!J$2:J$601,$AA64)))</f>
        <v/>
      </c>
      <c r="K64" s="7">
        <f>IF($AA64="","",IF(INDEX('Per Invoice'!K$2:K$601,$AA64)="","",INDEX('Per Invoice'!K$2:K$601,$AA64)))</f>
        <v/>
      </c>
      <c r="L64">
        <f>IF($AA64="","",IF(INDEX('Per Invoice'!L$2:L$601,$AA64)="","",INDEX('Per Invoice'!L$2:L$601,$AA64)))</f>
        <v/>
      </c>
      <c r="M64">
        <f>IF($AA64="","",IF(INDEX('Per Invoice'!M$2:M$601,$AA64)="","",INDEX('Per Invoice'!M$2:M$601,$AA64)))</f>
        <v/>
      </c>
      <c r="N64">
        <f>IF($AA64="","",IF(INDEX('Per Invoice'!N$2:N$601,$AA64)="","",INDEX('Per Invoice'!N$2:N$601,$AA64)))</f>
        <v/>
      </c>
      <c r="O64" s="7">
        <f>IF($AA64="","",IF(INDEX('Per Invoice'!O$2:O$601,$AA64)="","",INDEX('Per Invoice'!O$2:O$601,$AA64)))</f>
        <v/>
      </c>
      <c r="P64" s="7">
        <f>IF($AA64="","",IF(INDEX('Per Invoice'!P$2:P$601,$AA64)="","",INDEX('Per Invoice'!P$2:P$601,$AA64)))</f>
        <v/>
      </c>
      <c r="Q64">
        <f>IF($AA64="","",IF(INDEX('Per Invoice'!Q$2:Q$601,$AA64)="","",INDEX('Per Invoice'!Q$2:Q$601,$AA64)))</f>
        <v/>
      </c>
      <c r="R64" s="7">
        <f>IF($AA64="","",IF(INDEX('Per Invoice'!R$2:R$601,$AA64)="","",INDEX('Per Invoice'!R$2:R$601,$AA64)))</f>
        <v/>
      </c>
      <c r="S64" s="7">
        <f>IF($AA64="","",IF(INDEX('Per Invoice'!S$2:S$601,$AA64)="","",INDEX('Per Invoice'!S$2:S$601,$AA64)))</f>
        <v/>
      </c>
      <c r="T64">
        <f>IF($AA64="","",IF(INDEX('Per Invoice'!T$2:T$601,$AA64)="","",INDEX('Per Invoice'!T$2:T$601,$AA64)))</f>
        <v/>
      </c>
      <c r="U64" s="7">
        <f>IF($AA64="","",IF(INDEX('Per Invoice'!U$2:U$601,$AA64)="","",INDEX('Per Invoice'!U$2:U$601,$AA64)))</f>
        <v/>
      </c>
      <c r="V64" s="7">
        <f>IF($AA64="","",IF(INDEX('Per Invoice'!V$2:V$601,$AA64)="","",INDEX('Per Invoice'!V$2:V$601,$AA64)))</f>
        <v/>
      </c>
      <c r="W64" s="7">
        <f>IF($AA64="","",IF(INDEX('Per Invoice'!W$2:W$601,$AA64)="","",INDEX('Per Invoice'!W$2:W$601,$AA64)))</f>
        <v/>
      </c>
      <c r="X64" s="7">
        <f>IF($AA64="","",IF(INDEX('Per Invoice'!X$2:X$601,$AA64)="","",INDEX('Per Invoice'!X$2:X$601,$AA64)))</f>
        <v/>
      </c>
      <c r="Y64" s="7">
        <f>IF($AA64="","",IF(INDEX('Per Invoice'!Y$2:Y$601,$AA64)="","",INDEX('Per Invoice'!Y$2:Y$601,$AA64)))</f>
        <v/>
      </c>
      <c r="Z64" s="7">
        <f>IF($AA64="","",IF(INDEX('Per Invoice'!Z$2:Z$601,$AA64)="","",INDEX('Per Invoice'!Z$2:Z$601,$AA64)))</f>
        <v/>
      </c>
      <c r="AA64" s="16">
        <f>IFERROR(MATCH(Settings!$C$29&amp;"|"&amp;ROWS($AA$2:$AA64),'Per Invoice'!$AC$2:$AC$601,0),"")</f>
        <v/>
      </c>
    </row>
    <row r="65">
      <c r="A65">
        <f>IF($AA65="","",IF(INDEX('Per Invoice'!A$2:A$601,$AA65)="","",INDEX('Per Invoice'!A$2:A$601,$AA65)))</f>
        <v/>
      </c>
      <c r="B65">
        <f>IF($AA65="","",IF(INDEX('Per Invoice'!B$2:B$601,$AA65)="","",INDEX('Per Invoice'!B$2:B$601,$AA65)))</f>
        <v/>
      </c>
      <c r="C65">
        <f>IF($AA65="","",IF(INDEX('Per Invoice'!C$2:C$601,$AA65)="","",INDEX('Per Invoice'!C$2:C$601,$AA65)))</f>
        <v/>
      </c>
      <c r="D65">
        <f>IF($AA65="","",IF(INDEX('Per Invoice'!D$2:D$601,$AA65)="","",INDEX('Per Invoice'!D$2:D$601,$AA65)))</f>
        <v/>
      </c>
      <c r="E65" s="14">
        <f>IF($AA65="","",IF(INDEX('Per Invoice'!E$2:E$601,$AA65)="","",INDEX('Per Invoice'!E$2:E$601,$AA65)))</f>
        <v/>
      </c>
      <c r="F65">
        <f>IF($AA65="","",IF(INDEX('Per Invoice'!F$2:F$601,$AA65)="","",INDEX('Per Invoice'!F$2:F$601,$AA65)))</f>
        <v/>
      </c>
      <c r="G65">
        <f>IF($AA65="","",IF(INDEX('Per Invoice'!G$2:G$601,$AA65)="","",INDEX('Per Invoice'!G$2:G$601,$AA65)))</f>
        <v/>
      </c>
      <c r="H65">
        <f>IF($AA65="","",IF(INDEX('Per Invoice'!H$2:H$601,$AA65)="","",INDEX('Per Invoice'!H$2:H$601,$AA65)))</f>
        <v/>
      </c>
      <c r="I65">
        <f>IF($AA65="","",IF(INDEX('Per Invoice'!I$2:I$601,$AA65)="","",INDEX('Per Invoice'!I$2:I$601,$AA65)))</f>
        <v/>
      </c>
      <c r="J65">
        <f>IF($AA65="","",IF(INDEX('Per Invoice'!J$2:J$601,$AA65)="","",INDEX('Per Invoice'!J$2:J$601,$AA65)))</f>
        <v/>
      </c>
      <c r="K65" s="7">
        <f>IF($AA65="","",IF(INDEX('Per Invoice'!K$2:K$601,$AA65)="","",INDEX('Per Invoice'!K$2:K$601,$AA65)))</f>
        <v/>
      </c>
      <c r="L65">
        <f>IF($AA65="","",IF(INDEX('Per Invoice'!L$2:L$601,$AA65)="","",INDEX('Per Invoice'!L$2:L$601,$AA65)))</f>
        <v/>
      </c>
      <c r="M65">
        <f>IF($AA65="","",IF(INDEX('Per Invoice'!M$2:M$601,$AA65)="","",INDEX('Per Invoice'!M$2:M$601,$AA65)))</f>
        <v/>
      </c>
      <c r="N65">
        <f>IF($AA65="","",IF(INDEX('Per Invoice'!N$2:N$601,$AA65)="","",INDEX('Per Invoice'!N$2:N$601,$AA65)))</f>
        <v/>
      </c>
      <c r="O65" s="7">
        <f>IF($AA65="","",IF(INDEX('Per Invoice'!O$2:O$601,$AA65)="","",INDEX('Per Invoice'!O$2:O$601,$AA65)))</f>
        <v/>
      </c>
      <c r="P65" s="7">
        <f>IF($AA65="","",IF(INDEX('Per Invoice'!P$2:P$601,$AA65)="","",INDEX('Per Invoice'!P$2:P$601,$AA65)))</f>
        <v/>
      </c>
      <c r="Q65">
        <f>IF($AA65="","",IF(INDEX('Per Invoice'!Q$2:Q$601,$AA65)="","",INDEX('Per Invoice'!Q$2:Q$601,$AA65)))</f>
        <v/>
      </c>
      <c r="R65" s="7">
        <f>IF($AA65="","",IF(INDEX('Per Invoice'!R$2:R$601,$AA65)="","",INDEX('Per Invoice'!R$2:R$601,$AA65)))</f>
        <v/>
      </c>
      <c r="S65" s="7">
        <f>IF($AA65="","",IF(INDEX('Per Invoice'!S$2:S$601,$AA65)="","",INDEX('Per Invoice'!S$2:S$601,$AA65)))</f>
        <v/>
      </c>
      <c r="T65">
        <f>IF($AA65="","",IF(INDEX('Per Invoice'!T$2:T$601,$AA65)="","",INDEX('Per Invoice'!T$2:T$601,$AA65)))</f>
        <v/>
      </c>
      <c r="U65" s="7">
        <f>IF($AA65="","",IF(INDEX('Per Invoice'!U$2:U$601,$AA65)="","",INDEX('Per Invoice'!U$2:U$601,$AA65)))</f>
        <v/>
      </c>
      <c r="V65" s="7">
        <f>IF($AA65="","",IF(INDEX('Per Invoice'!V$2:V$601,$AA65)="","",INDEX('Per Invoice'!V$2:V$601,$AA65)))</f>
        <v/>
      </c>
      <c r="W65" s="7">
        <f>IF($AA65="","",IF(INDEX('Per Invoice'!W$2:W$601,$AA65)="","",INDEX('Per Invoice'!W$2:W$601,$AA65)))</f>
        <v/>
      </c>
      <c r="X65" s="7">
        <f>IF($AA65="","",IF(INDEX('Per Invoice'!X$2:X$601,$AA65)="","",INDEX('Per Invoice'!X$2:X$601,$AA65)))</f>
        <v/>
      </c>
      <c r="Y65" s="7">
        <f>IF($AA65="","",IF(INDEX('Per Invoice'!Y$2:Y$601,$AA65)="","",INDEX('Per Invoice'!Y$2:Y$601,$AA65)))</f>
        <v/>
      </c>
      <c r="Z65" s="7">
        <f>IF($AA65="","",IF(INDEX('Per Invoice'!Z$2:Z$601,$AA65)="","",INDEX('Per Invoice'!Z$2:Z$601,$AA65)))</f>
        <v/>
      </c>
      <c r="AA65" s="16">
        <f>IFERROR(MATCH(Settings!$C$29&amp;"|"&amp;ROWS($AA$2:$AA65),'Per Invoice'!$AC$2:$AC$601,0),"")</f>
        <v/>
      </c>
    </row>
    <row r="66">
      <c r="A66">
        <f>IF($AA66="","",IF(INDEX('Per Invoice'!A$2:A$601,$AA66)="","",INDEX('Per Invoice'!A$2:A$601,$AA66)))</f>
        <v/>
      </c>
      <c r="B66">
        <f>IF($AA66="","",IF(INDEX('Per Invoice'!B$2:B$601,$AA66)="","",INDEX('Per Invoice'!B$2:B$601,$AA66)))</f>
        <v/>
      </c>
      <c r="C66">
        <f>IF($AA66="","",IF(INDEX('Per Invoice'!C$2:C$601,$AA66)="","",INDEX('Per Invoice'!C$2:C$601,$AA66)))</f>
        <v/>
      </c>
      <c r="D66">
        <f>IF($AA66="","",IF(INDEX('Per Invoice'!D$2:D$601,$AA66)="","",INDEX('Per Invoice'!D$2:D$601,$AA66)))</f>
        <v/>
      </c>
      <c r="E66" s="14">
        <f>IF($AA66="","",IF(INDEX('Per Invoice'!E$2:E$601,$AA66)="","",INDEX('Per Invoice'!E$2:E$601,$AA66)))</f>
        <v/>
      </c>
      <c r="F66">
        <f>IF($AA66="","",IF(INDEX('Per Invoice'!F$2:F$601,$AA66)="","",INDEX('Per Invoice'!F$2:F$601,$AA66)))</f>
        <v/>
      </c>
      <c r="G66">
        <f>IF($AA66="","",IF(INDEX('Per Invoice'!G$2:G$601,$AA66)="","",INDEX('Per Invoice'!G$2:G$601,$AA66)))</f>
        <v/>
      </c>
      <c r="H66">
        <f>IF($AA66="","",IF(INDEX('Per Invoice'!H$2:H$601,$AA66)="","",INDEX('Per Invoice'!H$2:H$601,$AA66)))</f>
        <v/>
      </c>
      <c r="I66">
        <f>IF($AA66="","",IF(INDEX('Per Invoice'!I$2:I$601,$AA66)="","",INDEX('Per Invoice'!I$2:I$601,$AA66)))</f>
        <v/>
      </c>
      <c r="J66">
        <f>IF($AA66="","",IF(INDEX('Per Invoice'!J$2:J$601,$AA66)="","",INDEX('Per Invoice'!J$2:J$601,$AA66)))</f>
        <v/>
      </c>
      <c r="K66" s="7">
        <f>IF($AA66="","",IF(INDEX('Per Invoice'!K$2:K$601,$AA66)="","",INDEX('Per Invoice'!K$2:K$601,$AA66)))</f>
        <v/>
      </c>
      <c r="L66">
        <f>IF($AA66="","",IF(INDEX('Per Invoice'!L$2:L$601,$AA66)="","",INDEX('Per Invoice'!L$2:L$601,$AA66)))</f>
        <v/>
      </c>
      <c r="M66">
        <f>IF($AA66="","",IF(INDEX('Per Invoice'!M$2:M$601,$AA66)="","",INDEX('Per Invoice'!M$2:M$601,$AA66)))</f>
        <v/>
      </c>
      <c r="N66">
        <f>IF($AA66="","",IF(INDEX('Per Invoice'!N$2:N$601,$AA66)="","",INDEX('Per Invoice'!N$2:N$601,$AA66)))</f>
        <v/>
      </c>
      <c r="O66" s="7">
        <f>IF($AA66="","",IF(INDEX('Per Invoice'!O$2:O$601,$AA66)="","",INDEX('Per Invoice'!O$2:O$601,$AA66)))</f>
        <v/>
      </c>
      <c r="P66" s="7">
        <f>IF($AA66="","",IF(INDEX('Per Invoice'!P$2:P$601,$AA66)="","",INDEX('Per Invoice'!P$2:P$601,$AA66)))</f>
        <v/>
      </c>
      <c r="Q66">
        <f>IF($AA66="","",IF(INDEX('Per Invoice'!Q$2:Q$601,$AA66)="","",INDEX('Per Invoice'!Q$2:Q$601,$AA66)))</f>
        <v/>
      </c>
      <c r="R66" s="7">
        <f>IF($AA66="","",IF(INDEX('Per Invoice'!R$2:R$601,$AA66)="","",INDEX('Per Invoice'!R$2:R$601,$AA66)))</f>
        <v/>
      </c>
      <c r="S66" s="7">
        <f>IF($AA66="","",IF(INDEX('Per Invoice'!S$2:S$601,$AA66)="","",INDEX('Per Invoice'!S$2:S$601,$AA66)))</f>
        <v/>
      </c>
      <c r="T66">
        <f>IF($AA66="","",IF(INDEX('Per Invoice'!T$2:T$601,$AA66)="","",INDEX('Per Invoice'!T$2:T$601,$AA66)))</f>
        <v/>
      </c>
      <c r="U66" s="7">
        <f>IF($AA66="","",IF(INDEX('Per Invoice'!U$2:U$601,$AA66)="","",INDEX('Per Invoice'!U$2:U$601,$AA66)))</f>
        <v/>
      </c>
      <c r="V66" s="7">
        <f>IF($AA66="","",IF(INDEX('Per Invoice'!V$2:V$601,$AA66)="","",INDEX('Per Invoice'!V$2:V$601,$AA66)))</f>
        <v/>
      </c>
      <c r="W66" s="7">
        <f>IF($AA66="","",IF(INDEX('Per Invoice'!W$2:W$601,$AA66)="","",INDEX('Per Invoice'!W$2:W$601,$AA66)))</f>
        <v/>
      </c>
      <c r="X66" s="7">
        <f>IF($AA66="","",IF(INDEX('Per Invoice'!X$2:X$601,$AA66)="","",INDEX('Per Invoice'!X$2:X$601,$AA66)))</f>
        <v/>
      </c>
      <c r="Y66" s="7">
        <f>IF($AA66="","",IF(INDEX('Per Invoice'!Y$2:Y$601,$AA66)="","",INDEX('Per Invoice'!Y$2:Y$601,$AA66)))</f>
        <v/>
      </c>
      <c r="Z66" s="7">
        <f>IF($AA66="","",IF(INDEX('Per Invoice'!Z$2:Z$601,$AA66)="","",INDEX('Per Invoice'!Z$2:Z$601,$AA66)))</f>
        <v/>
      </c>
      <c r="AA66" s="16">
        <f>IFERROR(MATCH(Settings!$C$29&amp;"|"&amp;ROWS($AA$2:$AA66),'Per Invoice'!$AC$2:$AC$601,0),"")</f>
        <v/>
      </c>
    </row>
    <row r="67">
      <c r="A67">
        <f>IF($AA67="","",IF(INDEX('Per Invoice'!A$2:A$601,$AA67)="","",INDEX('Per Invoice'!A$2:A$601,$AA67)))</f>
        <v/>
      </c>
      <c r="B67">
        <f>IF($AA67="","",IF(INDEX('Per Invoice'!B$2:B$601,$AA67)="","",INDEX('Per Invoice'!B$2:B$601,$AA67)))</f>
        <v/>
      </c>
      <c r="C67">
        <f>IF($AA67="","",IF(INDEX('Per Invoice'!C$2:C$601,$AA67)="","",INDEX('Per Invoice'!C$2:C$601,$AA67)))</f>
        <v/>
      </c>
      <c r="D67">
        <f>IF($AA67="","",IF(INDEX('Per Invoice'!D$2:D$601,$AA67)="","",INDEX('Per Invoice'!D$2:D$601,$AA67)))</f>
        <v/>
      </c>
      <c r="E67" s="14">
        <f>IF($AA67="","",IF(INDEX('Per Invoice'!E$2:E$601,$AA67)="","",INDEX('Per Invoice'!E$2:E$601,$AA67)))</f>
        <v/>
      </c>
      <c r="F67">
        <f>IF($AA67="","",IF(INDEX('Per Invoice'!F$2:F$601,$AA67)="","",INDEX('Per Invoice'!F$2:F$601,$AA67)))</f>
        <v/>
      </c>
      <c r="G67">
        <f>IF($AA67="","",IF(INDEX('Per Invoice'!G$2:G$601,$AA67)="","",INDEX('Per Invoice'!G$2:G$601,$AA67)))</f>
        <v/>
      </c>
      <c r="H67">
        <f>IF($AA67="","",IF(INDEX('Per Invoice'!H$2:H$601,$AA67)="","",INDEX('Per Invoice'!H$2:H$601,$AA67)))</f>
        <v/>
      </c>
      <c r="I67">
        <f>IF($AA67="","",IF(INDEX('Per Invoice'!I$2:I$601,$AA67)="","",INDEX('Per Invoice'!I$2:I$601,$AA67)))</f>
        <v/>
      </c>
      <c r="J67">
        <f>IF($AA67="","",IF(INDEX('Per Invoice'!J$2:J$601,$AA67)="","",INDEX('Per Invoice'!J$2:J$601,$AA67)))</f>
        <v/>
      </c>
      <c r="K67" s="7">
        <f>IF($AA67="","",IF(INDEX('Per Invoice'!K$2:K$601,$AA67)="","",INDEX('Per Invoice'!K$2:K$601,$AA67)))</f>
        <v/>
      </c>
      <c r="L67">
        <f>IF($AA67="","",IF(INDEX('Per Invoice'!L$2:L$601,$AA67)="","",INDEX('Per Invoice'!L$2:L$601,$AA67)))</f>
        <v/>
      </c>
      <c r="M67">
        <f>IF($AA67="","",IF(INDEX('Per Invoice'!M$2:M$601,$AA67)="","",INDEX('Per Invoice'!M$2:M$601,$AA67)))</f>
        <v/>
      </c>
      <c r="N67">
        <f>IF($AA67="","",IF(INDEX('Per Invoice'!N$2:N$601,$AA67)="","",INDEX('Per Invoice'!N$2:N$601,$AA67)))</f>
        <v/>
      </c>
      <c r="O67" s="7">
        <f>IF($AA67="","",IF(INDEX('Per Invoice'!O$2:O$601,$AA67)="","",INDEX('Per Invoice'!O$2:O$601,$AA67)))</f>
        <v/>
      </c>
      <c r="P67" s="7">
        <f>IF($AA67="","",IF(INDEX('Per Invoice'!P$2:P$601,$AA67)="","",INDEX('Per Invoice'!P$2:P$601,$AA67)))</f>
        <v/>
      </c>
      <c r="Q67">
        <f>IF($AA67="","",IF(INDEX('Per Invoice'!Q$2:Q$601,$AA67)="","",INDEX('Per Invoice'!Q$2:Q$601,$AA67)))</f>
        <v/>
      </c>
      <c r="R67" s="7">
        <f>IF($AA67="","",IF(INDEX('Per Invoice'!R$2:R$601,$AA67)="","",INDEX('Per Invoice'!R$2:R$601,$AA67)))</f>
        <v/>
      </c>
      <c r="S67" s="7">
        <f>IF($AA67="","",IF(INDEX('Per Invoice'!S$2:S$601,$AA67)="","",INDEX('Per Invoice'!S$2:S$601,$AA67)))</f>
        <v/>
      </c>
      <c r="T67">
        <f>IF($AA67="","",IF(INDEX('Per Invoice'!T$2:T$601,$AA67)="","",INDEX('Per Invoice'!T$2:T$601,$AA67)))</f>
        <v/>
      </c>
      <c r="U67" s="7">
        <f>IF($AA67="","",IF(INDEX('Per Invoice'!U$2:U$601,$AA67)="","",INDEX('Per Invoice'!U$2:U$601,$AA67)))</f>
        <v/>
      </c>
      <c r="V67" s="7">
        <f>IF($AA67="","",IF(INDEX('Per Invoice'!V$2:V$601,$AA67)="","",INDEX('Per Invoice'!V$2:V$601,$AA67)))</f>
        <v/>
      </c>
      <c r="W67" s="7">
        <f>IF($AA67="","",IF(INDEX('Per Invoice'!W$2:W$601,$AA67)="","",INDEX('Per Invoice'!W$2:W$601,$AA67)))</f>
        <v/>
      </c>
      <c r="X67" s="7">
        <f>IF($AA67="","",IF(INDEX('Per Invoice'!X$2:X$601,$AA67)="","",INDEX('Per Invoice'!X$2:X$601,$AA67)))</f>
        <v/>
      </c>
      <c r="Y67" s="7">
        <f>IF($AA67="","",IF(INDEX('Per Invoice'!Y$2:Y$601,$AA67)="","",INDEX('Per Invoice'!Y$2:Y$601,$AA67)))</f>
        <v/>
      </c>
      <c r="Z67" s="7">
        <f>IF($AA67="","",IF(INDEX('Per Invoice'!Z$2:Z$601,$AA67)="","",INDEX('Per Invoice'!Z$2:Z$601,$AA67)))</f>
        <v/>
      </c>
      <c r="AA67" s="16">
        <f>IFERROR(MATCH(Settings!$C$29&amp;"|"&amp;ROWS($AA$2:$AA67),'Per Invoice'!$AC$2:$AC$601,0),"")</f>
        <v/>
      </c>
    </row>
    <row r="68">
      <c r="A68">
        <f>IF($AA68="","",IF(INDEX('Per Invoice'!A$2:A$601,$AA68)="","",INDEX('Per Invoice'!A$2:A$601,$AA68)))</f>
        <v/>
      </c>
      <c r="B68">
        <f>IF($AA68="","",IF(INDEX('Per Invoice'!B$2:B$601,$AA68)="","",INDEX('Per Invoice'!B$2:B$601,$AA68)))</f>
        <v/>
      </c>
      <c r="C68">
        <f>IF($AA68="","",IF(INDEX('Per Invoice'!C$2:C$601,$AA68)="","",INDEX('Per Invoice'!C$2:C$601,$AA68)))</f>
        <v/>
      </c>
      <c r="D68">
        <f>IF($AA68="","",IF(INDEX('Per Invoice'!D$2:D$601,$AA68)="","",INDEX('Per Invoice'!D$2:D$601,$AA68)))</f>
        <v/>
      </c>
      <c r="E68" s="14">
        <f>IF($AA68="","",IF(INDEX('Per Invoice'!E$2:E$601,$AA68)="","",INDEX('Per Invoice'!E$2:E$601,$AA68)))</f>
        <v/>
      </c>
      <c r="F68">
        <f>IF($AA68="","",IF(INDEX('Per Invoice'!F$2:F$601,$AA68)="","",INDEX('Per Invoice'!F$2:F$601,$AA68)))</f>
        <v/>
      </c>
      <c r="G68">
        <f>IF($AA68="","",IF(INDEX('Per Invoice'!G$2:G$601,$AA68)="","",INDEX('Per Invoice'!G$2:G$601,$AA68)))</f>
        <v/>
      </c>
      <c r="H68">
        <f>IF($AA68="","",IF(INDEX('Per Invoice'!H$2:H$601,$AA68)="","",INDEX('Per Invoice'!H$2:H$601,$AA68)))</f>
        <v/>
      </c>
      <c r="I68">
        <f>IF($AA68="","",IF(INDEX('Per Invoice'!I$2:I$601,$AA68)="","",INDEX('Per Invoice'!I$2:I$601,$AA68)))</f>
        <v/>
      </c>
      <c r="J68">
        <f>IF($AA68="","",IF(INDEX('Per Invoice'!J$2:J$601,$AA68)="","",INDEX('Per Invoice'!J$2:J$601,$AA68)))</f>
        <v/>
      </c>
      <c r="K68" s="7">
        <f>IF($AA68="","",IF(INDEX('Per Invoice'!K$2:K$601,$AA68)="","",INDEX('Per Invoice'!K$2:K$601,$AA68)))</f>
        <v/>
      </c>
      <c r="L68">
        <f>IF($AA68="","",IF(INDEX('Per Invoice'!L$2:L$601,$AA68)="","",INDEX('Per Invoice'!L$2:L$601,$AA68)))</f>
        <v/>
      </c>
      <c r="M68">
        <f>IF($AA68="","",IF(INDEX('Per Invoice'!M$2:M$601,$AA68)="","",INDEX('Per Invoice'!M$2:M$601,$AA68)))</f>
        <v/>
      </c>
      <c r="N68">
        <f>IF($AA68="","",IF(INDEX('Per Invoice'!N$2:N$601,$AA68)="","",INDEX('Per Invoice'!N$2:N$601,$AA68)))</f>
        <v/>
      </c>
      <c r="O68" s="7">
        <f>IF($AA68="","",IF(INDEX('Per Invoice'!O$2:O$601,$AA68)="","",INDEX('Per Invoice'!O$2:O$601,$AA68)))</f>
        <v/>
      </c>
      <c r="P68" s="7">
        <f>IF($AA68="","",IF(INDEX('Per Invoice'!P$2:P$601,$AA68)="","",INDEX('Per Invoice'!P$2:P$601,$AA68)))</f>
        <v/>
      </c>
      <c r="Q68">
        <f>IF($AA68="","",IF(INDEX('Per Invoice'!Q$2:Q$601,$AA68)="","",INDEX('Per Invoice'!Q$2:Q$601,$AA68)))</f>
        <v/>
      </c>
      <c r="R68" s="7">
        <f>IF($AA68="","",IF(INDEX('Per Invoice'!R$2:R$601,$AA68)="","",INDEX('Per Invoice'!R$2:R$601,$AA68)))</f>
        <v/>
      </c>
      <c r="S68" s="7">
        <f>IF($AA68="","",IF(INDEX('Per Invoice'!S$2:S$601,$AA68)="","",INDEX('Per Invoice'!S$2:S$601,$AA68)))</f>
        <v/>
      </c>
      <c r="T68">
        <f>IF($AA68="","",IF(INDEX('Per Invoice'!T$2:T$601,$AA68)="","",INDEX('Per Invoice'!T$2:T$601,$AA68)))</f>
        <v/>
      </c>
      <c r="U68" s="7">
        <f>IF($AA68="","",IF(INDEX('Per Invoice'!U$2:U$601,$AA68)="","",INDEX('Per Invoice'!U$2:U$601,$AA68)))</f>
        <v/>
      </c>
      <c r="V68" s="7">
        <f>IF($AA68="","",IF(INDEX('Per Invoice'!V$2:V$601,$AA68)="","",INDEX('Per Invoice'!V$2:V$601,$AA68)))</f>
        <v/>
      </c>
      <c r="W68" s="7">
        <f>IF($AA68="","",IF(INDEX('Per Invoice'!W$2:W$601,$AA68)="","",INDEX('Per Invoice'!W$2:W$601,$AA68)))</f>
        <v/>
      </c>
      <c r="X68" s="7">
        <f>IF($AA68="","",IF(INDEX('Per Invoice'!X$2:X$601,$AA68)="","",INDEX('Per Invoice'!X$2:X$601,$AA68)))</f>
        <v/>
      </c>
      <c r="Y68" s="7">
        <f>IF($AA68="","",IF(INDEX('Per Invoice'!Y$2:Y$601,$AA68)="","",INDEX('Per Invoice'!Y$2:Y$601,$AA68)))</f>
        <v/>
      </c>
      <c r="Z68" s="7">
        <f>IF($AA68="","",IF(INDEX('Per Invoice'!Z$2:Z$601,$AA68)="","",INDEX('Per Invoice'!Z$2:Z$601,$AA68)))</f>
        <v/>
      </c>
      <c r="AA68" s="16">
        <f>IFERROR(MATCH(Settings!$C$29&amp;"|"&amp;ROWS($AA$2:$AA68),'Per Invoice'!$AC$2:$AC$601,0),"")</f>
        <v/>
      </c>
    </row>
    <row r="69">
      <c r="A69">
        <f>IF($AA69="","",IF(INDEX('Per Invoice'!A$2:A$601,$AA69)="","",INDEX('Per Invoice'!A$2:A$601,$AA69)))</f>
        <v/>
      </c>
      <c r="B69">
        <f>IF($AA69="","",IF(INDEX('Per Invoice'!B$2:B$601,$AA69)="","",INDEX('Per Invoice'!B$2:B$601,$AA69)))</f>
        <v/>
      </c>
      <c r="C69">
        <f>IF($AA69="","",IF(INDEX('Per Invoice'!C$2:C$601,$AA69)="","",INDEX('Per Invoice'!C$2:C$601,$AA69)))</f>
        <v/>
      </c>
      <c r="D69">
        <f>IF($AA69="","",IF(INDEX('Per Invoice'!D$2:D$601,$AA69)="","",INDEX('Per Invoice'!D$2:D$601,$AA69)))</f>
        <v/>
      </c>
      <c r="E69" s="14">
        <f>IF($AA69="","",IF(INDEX('Per Invoice'!E$2:E$601,$AA69)="","",INDEX('Per Invoice'!E$2:E$601,$AA69)))</f>
        <v/>
      </c>
      <c r="F69">
        <f>IF($AA69="","",IF(INDEX('Per Invoice'!F$2:F$601,$AA69)="","",INDEX('Per Invoice'!F$2:F$601,$AA69)))</f>
        <v/>
      </c>
      <c r="G69">
        <f>IF($AA69="","",IF(INDEX('Per Invoice'!G$2:G$601,$AA69)="","",INDEX('Per Invoice'!G$2:G$601,$AA69)))</f>
        <v/>
      </c>
      <c r="H69">
        <f>IF($AA69="","",IF(INDEX('Per Invoice'!H$2:H$601,$AA69)="","",INDEX('Per Invoice'!H$2:H$601,$AA69)))</f>
        <v/>
      </c>
      <c r="I69">
        <f>IF($AA69="","",IF(INDEX('Per Invoice'!I$2:I$601,$AA69)="","",INDEX('Per Invoice'!I$2:I$601,$AA69)))</f>
        <v/>
      </c>
      <c r="J69">
        <f>IF($AA69="","",IF(INDEX('Per Invoice'!J$2:J$601,$AA69)="","",INDEX('Per Invoice'!J$2:J$601,$AA69)))</f>
        <v/>
      </c>
      <c r="K69" s="7">
        <f>IF($AA69="","",IF(INDEX('Per Invoice'!K$2:K$601,$AA69)="","",INDEX('Per Invoice'!K$2:K$601,$AA69)))</f>
        <v/>
      </c>
      <c r="L69">
        <f>IF($AA69="","",IF(INDEX('Per Invoice'!L$2:L$601,$AA69)="","",INDEX('Per Invoice'!L$2:L$601,$AA69)))</f>
        <v/>
      </c>
      <c r="M69">
        <f>IF($AA69="","",IF(INDEX('Per Invoice'!M$2:M$601,$AA69)="","",INDEX('Per Invoice'!M$2:M$601,$AA69)))</f>
        <v/>
      </c>
      <c r="N69">
        <f>IF($AA69="","",IF(INDEX('Per Invoice'!N$2:N$601,$AA69)="","",INDEX('Per Invoice'!N$2:N$601,$AA69)))</f>
        <v/>
      </c>
      <c r="O69" s="7">
        <f>IF($AA69="","",IF(INDEX('Per Invoice'!O$2:O$601,$AA69)="","",INDEX('Per Invoice'!O$2:O$601,$AA69)))</f>
        <v/>
      </c>
      <c r="P69" s="7">
        <f>IF($AA69="","",IF(INDEX('Per Invoice'!P$2:P$601,$AA69)="","",INDEX('Per Invoice'!P$2:P$601,$AA69)))</f>
        <v/>
      </c>
      <c r="Q69">
        <f>IF($AA69="","",IF(INDEX('Per Invoice'!Q$2:Q$601,$AA69)="","",INDEX('Per Invoice'!Q$2:Q$601,$AA69)))</f>
        <v/>
      </c>
      <c r="R69" s="7">
        <f>IF($AA69="","",IF(INDEX('Per Invoice'!R$2:R$601,$AA69)="","",INDEX('Per Invoice'!R$2:R$601,$AA69)))</f>
        <v/>
      </c>
      <c r="S69" s="7">
        <f>IF($AA69="","",IF(INDEX('Per Invoice'!S$2:S$601,$AA69)="","",INDEX('Per Invoice'!S$2:S$601,$AA69)))</f>
        <v/>
      </c>
      <c r="T69">
        <f>IF($AA69="","",IF(INDEX('Per Invoice'!T$2:T$601,$AA69)="","",INDEX('Per Invoice'!T$2:T$601,$AA69)))</f>
        <v/>
      </c>
      <c r="U69" s="7">
        <f>IF($AA69="","",IF(INDEX('Per Invoice'!U$2:U$601,$AA69)="","",INDEX('Per Invoice'!U$2:U$601,$AA69)))</f>
        <v/>
      </c>
      <c r="V69" s="7">
        <f>IF($AA69="","",IF(INDEX('Per Invoice'!V$2:V$601,$AA69)="","",INDEX('Per Invoice'!V$2:V$601,$AA69)))</f>
        <v/>
      </c>
      <c r="W69" s="7">
        <f>IF($AA69="","",IF(INDEX('Per Invoice'!W$2:W$601,$AA69)="","",INDEX('Per Invoice'!W$2:W$601,$AA69)))</f>
        <v/>
      </c>
      <c r="X69" s="7">
        <f>IF($AA69="","",IF(INDEX('Per Invoice'!X$2:X$601,$AA69)="","",INDEX('Per Invoice'!X$2:X$601,$AA69)))</f>
        <v/>
      </c>
      <c r="Y69" s="7">
        <f>IF($AA69="","",IF(INDEX('Per Invoice'!Y$2:Y$601,$AA69)="","",INDEX('Per Invoice'!Y$2:Y$601,$AA69)))</f>
        <v/>
      </c>
      <c r="Z69" s="7">
        <f>IF($AA69="","",IF(INDEX('Per Invoice'!Z$2:Z$601,$AA69)="","",INDEX('Per Invoice'!Z$2:Z$601,$AA69)))</f>
        <v/>
      </c>
      <c r="AA69" s="16">
        <f>IFERROR(MATCH(Settings!$C$29&amp;"|"&amp;ROWS($AA$2:$AA69),'Per Invoice'!$AC$2:$AC$601,0),"")</f>
        <v/>
      </c>
    </row>
    <row r="70">
      <c r="A70">
        <f>IF($AA70="","",IF(INDEX('Per Invoice'!A$2:A$601,$AA70)="","",INDEX('Per Invoice'!A$2:A$601,$AA70)))</f>
        <v/>
      </c>
      <c r="B70">
        <f>IF($AA70="","",IF(INDEX('Per Invoice'!B$2:B$601,$AA70)="","",INDEX('Per Invoice'!B$2:B$601,$AA70)))</f>
        <v/>
      </c>
      <c r="C70">
        <f>IF($AA70="","",IF(INDEX('Per Invoice'!C$2:C$601,$AA70)="","",INDEX('Per Invoice'!C$2:C$601,$AA70)))</f>
        <v/>
      </c>
      <c r="D70">
        <f>IF($AA70="","",IF(INDEX('Per Invoice'!D$2:D$601,$AA70)="","",INDEX('Per Invoice'!D$2:D$601,$AA70)))</f>
        <v/>
      </c>
      <c r="E70" s="14">
        <f>IF($AA70="","",IF(INDEX('Per Invoice'!E$2:E$601,$AA70)="","",INDEX('Per Invoice'!E$2:E$601,$AA70)))</f>
        <v/>
      </c>
      <c r="F70">
        <f>IF($AA70="","",IF(INDEX('Per Invoice'!F$2:F$601,$AA70)="","",INDEX('Per Invoice'!F$2:F$601,$AA70)))</f>
        <v/>
      </c>
      <c r="G70">
        <f>IF($AA70="","",IF(INDEX('Per Invoice'!G$2:G$601,$AA70)="","",INDEX('Per Invoice'!G$2:G$601,$AA70)))</f>
        <v/>
      </c>
      <c r="H70">
        <f>IF($AA70="","",IF(INDEX('Per Invoice'!H$2:H$601,$AA70)="","",INDEX('Per Invoice'!H$2:H$601,$AA70)))</f>
        <v/>
      </c>
      <c r="I70">
        <f>IF($AA70="","",IF(INDEX('Per Invoice'!I$2:I$601,$AA70)="","",INDEX('Per Invoice'!I$2:I$601,$AA70)))</f>
        <v/>
      </c>
      <c r="J70">
        <f>IF($AA70="","",IF(INDEX('Per Invoice'!J$2:J$601,$AA70)="","",INDEX('Per Invoice'!J$2:J$601,$AA70)))</f>
        <v/>
      </c>
      <c r="K70" s="7">
        <f>IF($AA70="","",IF(INDEX('Per Invoice'!K$2:K$601,$AA70)="","",INDEX('Per Invoice'!K$2:K$601,$AA70)))</f>
        <v/>
      </c>
      <c r="L70">
        <f>IF($AA70="","",IF(INDEX('Per Invoice'!L$2:L$601,$AA70)="","",INDEX('Per Invoice'!L$2:L$601,$AA70)))</f>
        <v/>
      </c>
      <c r="M70">
        <f>IF($AA70="","",IF(INDEX('Per Invoice'!M$2:M$601,$AA70)="","",INDEX('Per Invoice'!M$2:M$601,$AA70)))</f>
        <v/>
      </c>
      <c r="N70">
        <f>IF($AA70="","",IF(INDEX('Per Invoice'!N$2:N$601,$AA70)="","",INDEX('Per Invoice'!N$2:N$601,$AA70)))</f>
        <v/>
      </c>
      <c r="O70" s="7">
        <f>IF($AA70="","",IF(INDEX('Per Invoice'!O$2:O$601,$AA70)="","",INDEX('Per Invoice'!O$2:O$601,$AA70)))</f>
        <v/>
      </c>
      <c r="P70" s="7">
        <f>IF($AA70="","",IF(INDEX('Per Invoice'!P$2:P$601,$AA70)="","",INDEX('Per Invoice'!P$2:P$601,$AA70)))</f>
        <v/>
      </c>
      <c r="Q70">
        <f>IF($AA70="","",IF(INDEX('Per Invoice'!Q$2:Q$601,$AA70)="","",INDEX('Per Invoice'!Q$2:Q$601,$AA70)))</f>
        <v/>
      </c>
      <c r="R70" s="7">
        <f>IF($AA70="","",IF(INDEX('Per Invoice'!R$2:R$601,$AA70)="","",INDEX('Per Invoice'!R$2:R$601,$AA70)))</f>
        <v/>
      </c>
      <c r="S70" s="7">
        <f>IF($AA70="","",IF(INDEX('Per Invoice'!S$2:S$601,$AA70)="","",INDEX('Per Invoice'!S$2:S$601,$AA70)))</f>
        <v/>
      </c>
      <c r="T70">
        <f>IF($AA70="","",IF(INDEX('Per Invoice'!T$2:T$601,$AA70)="","",INDEX('Per Invoice'!T$2:T$601,$AA70)))</f>
        <v/>
      </c>
      <c r="U70" s="7">
        <f>IF($AA70="","",IF(INDEX('Per Invoice'!U$2:U$601,$AA70)="","",INDEX('Per Invoice'!U$2:U$601,$AA70)))</f>
        <v/>
      </c>
      <c r="V70" s="7">
        <f>IF($AA70="","",IF(INDEX('Per Invoice'!V$2:V$601,$AA70)="","",INDEX('Per Invoice'!V$2:V$601,$AA70)))</f>
        <v/>
      </c>
      <c r="W70" s="7">
        <f>IF($AA70="","",IF(INDEX('Per Invoice'!W$2:W$601,$AA70)="","",INDEX('Per Invoice'!W$2:W$601,$AA70)))</f>
        <v/>
      </c>
      <c r="X70" s="7">
        <f>IF($AA70="","",IF(INDEX('Per Invoice'!X$2:X$601,$AA70)="","",INDEX('Per Invoice'!X$2:X$601,$AA70)))</f>
        <v/>
      </c>
      <c r="Y70" s="7">
        <f>IF($AA70="","",IF(INDEX('Per Invoice'!Y$2:Y$601,$AA70)="","",INDEX('Per Invoice'!Y$2:Y$601,$AA70)))</f>
        <v/>
      </c>
      <c r="Z70" s="7">
        <f>IF($AA70="","",IF(INDEX('Per Invoice'!Z$2:Z$601,$AA70)="","",INDEX('Per Invoice'!Z$2:Z$601,$AA70)))</f>
        <v/>
      </c>
      <c r="AA70" s="16">
        <f>IFERROR(MATCH(Settings!$C$29&amp;"|"&amp;ROWS($AA$2:$AA70),'Per Invoice'!$AC$2:$AC$601,0),"")</f>
        <v/>
      </c>
    </row>
    <row r="71">
      <c r="A71">
        <f>IF($AA71="","",IF(INDEX('Per Invoice'!A$2:A$601,$AA71)="","",INDEX('Per Invoice'!A$2:A$601,$AA71)))</f>
        <v/>
      </c>
      <c r="B71">
        <f>IF($AA71="","",IF(INDEX('Per Invoice'!B$2:B$601,$AA71)="","",INDEX('Per Invoice'!B$2:B$601,$AA71)))</f>
        <v/>
      </c>
      <c r="C71">
        <f>IF($AA71="","",IF(INDEX('Per Invoice'!C$2:C$601,$AA71)="","",INDEX('Per Invoice'!C$2:C$601,$AA71)))</f>
        <v/>
      </c>
      <c r="D71">
        <f>IF($AA71="","",IF(INDEX('Per Invoice'!D$2:D$601,$AA71)="","",INDEX('Per Invoice'!D$2:D$601,$AA71)))</f>
        <v/>
      </c>
      <c r="E71" s="14">
        <f>IF($AA71="","",IF(INDEX('Per Invoice'!E$2:E$601,$AA71)="","",INDEX('Per Invoice'!E$2:E$601,$AA71)))</f>
        <v/>
      </c>
      <c r="F71">
        <f>IF($AA71="","",IF(INDEX('Per Invoice'!F$2:F$601,$AA71)="","",INDEX('Per Invoice'!F$2:F$601,$AA71)))</f>
        <v/>
      </c>
      <c r="G71">
        <f>IF($AA71="","",IF(INDEX('Per Invoice'!G$2:G$601,$AA71)="","",INDEX('Per Invoice'!G$2:G$601,$AA71)))</f>
        <v/>
      </c>
      <c r="H71">
        <f>IF($AA71="","",IF(INDEX('Per Invoice'!H$2:H$601,$AA71)="","",INDEX('Per Invoice'!H$2:H$601,$AA71)))</f>
        <v/>
      </c>
      <c r="I71">
        <f>IF($AA71="","",IF(INDEX('Per Invoice'!I$2:I$601,$AA71)="","",INDEX('Per Invoice'!I$2:I$601,$AA71)))</f>
        <v/>
      </c>
      <c r="J71">
        <f>IF($AA71="","",IF(INDEX('Per Invoice'!J$2:J$601,$AA71)="","",INDEX('Per Invoice'!J$2:J$601,$AA71)))</f>
        <v/>
      </c>
      <c r="K71" s="7">
        <f>IF($AA71="","",IF(INDEX('Per Invoice'!K$2:K$601,$AA71)="","",INDEX('Per Invoice'!K$2:K$601,$AA71)))</f>
        <v/>
      </c>
      <c r="L71">
        <f>IF($AA71="","",IF(INDEX('Per Invoice'!L$2:L$601,$AA71)="","",INDEX('Per Invoice'!L$2:L$601,$AA71)))</f>
        <v/>
      </c>
      <c r="M71">
        <f>IF($AA71="","",IF(INDEX('Per Invoice'!M$2:M$601,$AA71)="","",INDEX('Per Invoice'!M$2:M$601,$AA71)))</f>
        <v/>
      </c>
      <c r="N71">
        <f>IF($AA71="","",IF(INDEX('Per Invoice'!N$2:N$601,$AA71)="","",INDEX('Per Invoice'!N$2:N$601,$AA71)))</f>
        <v/>
      </c>
      <c r="O71" s="7">
        <f>IF($AA71="","",IF(INDEX('Per Invoice'!O$2:O$601,$AA71)="","",INDEX('Per Invoice'!O$2:O$601,$AA71)))</f>
        <v/>
      </c>
      <c r="P71" s="7">
        <f>IF($AA71="","",IF(INDEX('Per Invoice'!P$2:P$601,$AA71)="","",INDEX('Per Invoice'!P$2:P$601,$AA71)))</f>
        <v/>
      </c>
      <c r="Q71">
        <f>IF($AA71="","",IF(INDEX('Per Invoice'!Q$2:Q$601,$AA71)="","",INDEX('Per Invoice'!Q$2:Q$601,$AA71)))</f>
        <v/>
      </c>
      <c r="R71" s="7">
        <f>IF($AA71="","",IF(INDEX('Per Invoice'!R$2:R$601,$AA71)="","",INDEX('Per Invoice'!R$2:R$601,$AA71)))</f>
        <v/>
      </c>
      <c r="S71" s="7">
        <f>IF($AA71="","",IF(INDEX('Per Invoice'!S$2:S$601,$AA71)="","",INDEX('Per Invoice'!S$2:S$601,$AA71)))</f>
        <v/>
      </c>
      <c r="T71">
        <f>IF($AA71="","",IF(INDEX('Per Invoice'!T$2:T$601,$AA71)="","",INDEX('Per Invoice'!T$2:T$601,$AA71)))</f>
        <v/>
      </c>
      <c r="U71" s="7">
        <f>IF($AA71="","",IF(INDEX('Per Invoice'!U$2:U$601,$AA71)="","",INDEX('Per Invoice'!U$2:U$601,$AA71)))</f>
        <v/>
      </c>
      <c r="V71" s="7">
        <f>IF($AA71="","",IF(INDEX('Per Invoice'!V$2:V$601,$AA71)="","",INDEX('Per Invoice'!V$2:V$601,$AA71)))</f>
        <v/>
      </c>
      <c r="W71" s="7">
        <f>IF($AA71="","",IF(INDEX('Per Invoice'!W$2:W$601,$AA71)="","",INDEX('Per Invoice'!W$2:W$601,$AA71)))</f>
        <v/>
      </c>
      <c r="X71" s="7">
        <f>IF($AA71="","",IF(INDEX('Per Invoice'!X$2:X$601,$AA71)="","",INDEX('Per Invoice'!X$2:X$601,$AA71)))</f>
        <v/>
      </c>
      <c r="Y71" s="7">
        <f>IF($AA71="","",IF(INDEX('Per Invoice'!Y$2:Y$601,$AA71)="","",INDEX('Per Invoice'!Y$2:Y$601,$AA71)))</f>
        <v/>
      </c>
      <c r="Z71" s="7">
        <f>IF($AA71="","",IF(INDEX('Per Invoice'!Z$2:Z$601,$AA71)="","",INDEX('Per Invoice'!Z$2:Z$601,$AA71)))</f>
        <v/>
      </c>
      <c r="AA71" s="16">
        <f>IFERROR(MATCH(Settings!$C$29&amp;"|"&amp;ROWS($AA$2:$AA71),'Per Invoice'!$AC$2:$AC$601,0),"")</f>
        <v/>
      </c>
    </row>
    <row r="72">
      <c r="A72">
        <f>IF($AA72="","",IF(INDEX('Per Invoice'!A$2:A$601,$AA72)="","",INDEX('Per Invoice'!A$2:A$601,$AA72)))</f>
        <v/>
      </c>
      <c r="B72">
        <f>IF($AA72="","",IF(INDEX('Per Invoice'!B$2:B$601,$AA72)="","",INDEX('Per Invoice'!B$2:B$601,$AA72)))</f>
        <v/>
      </c>
      <c r="C72">
        <f>IF($AA72="","",IF(INDEX('Per Invoice'!C$2:C$601,$AA72)="","",INDEX('Per Invoice'!C$2:C$601,$AA72)))</f>
        <v/>
      </c>
      <c r="D72">
        <f>IF($AA72="","",IF(INDEX('Per Invoice'!D$2:D$601,$AA72)="","",INDEX('Per Invoice'!D$2:D$601,$AA72)))</f>
        <v/>
      </c>
      <c r="E72" s="14">
        <f>IF($AA72="","",IF(INDEX('Per Invoice'!E$2:E$601,$AA72)="","",INDEX('Per Invoice'!E$2:E$601,$AA72)))</f>
        <v/>
      </c>
      <c r="F72">
        <f>IF($AA72="","",IF(INDEX('Per Invoice'!F$2:F$601,$AA72)="","",INDEX('Per Invoice'!F$2:F$601,$AA72)))</f>
        <v/>
      </c>
      <c r="G72">
        <f>IF($AA72="","",IF(INDEX('Per Invoice'!G$2:G$601,$AA72)="","",INDEX('Per Invoice'!G$2:G$601,$AA72)))</f>
        <v/>
      </c>
      <c r="H72">
        <f>IF($AA72="","",IF(INDEX('Per Invoice'!H$2:H$601,$AA72)="","",INDEX('Per Invoice'!H$2:H$601,$AA72)))</f>
        <v/>
      </c>
      <c r="I72">
        <f>IF($AA72="","",IF(INDEX('Per Invoice'!I$2:I$601,$AA72)="","",INDEX('Per Invoice'!I$2:I$601,$AA72)))</f>
        <v/>
      </c>
      <c r="J72">
        <f>IF($AA72="","",IF(INDEX('Per Invoice'!J$2:J$601,$AA72)="","",INDEX('Per Invoice'!J$2:J$601,$AA72)))</f>
        <v/>
      </c>
      <c r="K72" s="7">
        <f>IF($AA72="","",IF(INDEX('Per Invoice'!K$2:K$601,$AA72)="","",INDEX('Per Invoice'!K$2:K$601,$AA72)))</f>
        <v/>
      </c>
      <c r="L72">
        <f>IF($AA72="","",IF(INDEX('Per Invoice'!L$2:L$601,$AA72)="","",INDEX('Per Invoice'!L$2:L$601,$AA72)))</f>
        <v/>
      </c>
      <c r="M72">
        <f>IF($AA72="","",IF(INDEX('Per Invoice'!M$2:M$601,$AA72)="","",INDEX('Per Invoice'!M$2:M$601,$AA72)))</f>
        <v/>
      </c>
      <c r="N72">
        <f>IF($AA72="","",IF(INDEX('Per Invoice'!N$2:N$601,$AA72)="","",INDEX('Per Invoice'!N$2:N$601,$AA72)))</f>
        <v/>
      </c>
      <c r="O72" s="7">
        <f>IF($AA72="","",IF(INDEX('Per Invoice'!O$2:O$601,$AA72)="","",INDEX('Per Invoice'!O$2:O$601,$AA72)))</f>
        <v/>
      </c>
      <c r="P72" s="7">
        <f>IF($AA72="","",IF(INDEX('Per Invoice'!P$2:P$601,$AA72)="","",INDEX('Per Invoice'!P$2:P$601,$AA72)))</f>
        <v/>
      </c>
      <c r="Q72">
        <f>IF($AA72="","",IF(INDEX('Per Invoice'!Q$2:Q$601,$AA72)="","",INDEX('Per Invoice'!Q$2:Q$601,$AA72)))</f>
        <v/>
      </c>
      <c r="R72" s="7">
        <f>IF($AA72="","",IF(INDEX('Per Invoice'!R$2:R$601,$AA72)="","",INDEX('Per Invoice'!R$2:R$601,$AA72)))</f>
        <v/>
      </c>
      <c r="S72" s="7">
        <f>IF($AA72="","",IF(INDEX('Per Invoice'!S$2:S$601,$AA72)="","",INDEX('Per Invoice'!S$2:S$601,$AA72)))</f>
        <v/>
      </c>
      <c r="T72">
        <f>IF($AA72="","",IF(INDEX('Per Invoice'!T$2:T$601,$AA72)="","",INDEX('Per Invoice'!T$2:T$601,$AA72)))</f>
        <v/>
      </c>
      <c r="U72" s="7">
        <f>IF($AA72="","",IF(INDEX('Per Invoice'!U$2:U$601,$AA72)="","",INDEX('Per Invoice'!U$2:U$601,$AA72)))</f>
        <v/>
      </c>
      <c r="V72" s="7">
        <f>IF($AA72="","",IF(INDEX('Per Invoice'!V$2:V$601,$AA72)="","",INDEX('Per Invoice'!V$2:V$601,$AA72)))</f>
        <v/>
      </c>
      <c r="W72" s="7">
        <f>IF($AA72="","",IF(INDEX('Per Invoice'!W$2:W$601,$AA72)="","",INDEX('Per Invoice'!W$2:W$601,$AA72)))</f>
        <v/>
      </c>
      <c r="X72" s="7">
        <f>IF($AA72="","",IF(INDEX('Per Invoice'!X$2:X$601,$AA72)="","",INDEX('Per Invoice'!X$2:X$601,$AA72)))</f>
        <v/>
      </c>
      <c r="Y72" s="7">
        <f>IF($AA72="","",IF(INDEX('Per Invoice'!Y$2:Y$601,$AA72)="","",INDEX('Per Invoice'!Y$2:Y$601,$AA72)))</f>
        <v/>
      </c>
      <c r="Z72" s="7">
        <f>IF($AA72="","",IF(INDEX('Per Invoice'!Z$2:Z$601,$AA72)="","",INDEX('Per Invoice'!Z$2:Z$601,$AA72)))</f>
        <v/>
      </c>
      <c r="AA72" s="16">
        <f>IFERROR(MATCH(Settings!$C$29&amp;"|"&amp;ROWS($AA$2:$AA72),'Per Invoice'!$AC$2:$AC$601,0),"")</f>
        <v/>
      </c>
    </row>
    <row r="73">
      <c r="A73">
        <f>IF($AA73="","",IF(INDEX('Per Invoice'!A$2:A$601,$AA73)="","",INDEX('Per Invoice'!A$2:A$601,$AA73)))</f>
        <v/>
      </c>
      <c r="B73">
        <f>IF($AA73="","",IF(INDEX('Per Invoice'!B$2:B$601,$AA73)="","",INDEX('Per Invoice'!B$2:B$601,$AA73)))</f>
        <v/>
      </c>
      <c r="C73">
        <f>IF($AA73="","",IF(INDEX('Per Invoice'!C$2:C$601,$AA73)="","",INDEX('Per Invoice'!C$2:C$601,$AA73)))</f>
        <v/>
      </c>
      <c r="D73">
        <f>IF($AA73="","",IF(INDEX('Per Invoice'!D$2:D$601,$AA73)="","",INDEX('Per Invoice'!D$2:D$601,$AA73)))</f>
        <v/>
      </c>
      <c r="E73" s="14">
        <f>IF($AA73="","",IF(INDEX('Per Invoice'!E$2:E$601,$AA73)="","",INDEX('Per Invoice'!E$2:E$601,$AA73)))</f>
        <v/>
      </c>
      <c r="F73">
        <f>IF($AA73="","",IF(INDEX('Per Invoice'!F$2:F$601,$AA73)="","",INDEX('Per Invoice'!F$2:F$601,$AA73)))</f>
        <v/>
      </c>
      <c r="G73">
        <f>IF($AA73="","",IF(INDEX('Per Invoice'!G$2:G$601,$AA73)="","",INDEX('Per Invoice'!G$2:G$601,$AA73)))</f>
        <v/>
      </c>
      <c r="H73">
        <f>IF($AA73="","",IF(INDEX('Per Invoice'!H$2:H$601,$AA73)="","",INDEX('Per Invoice'!H$2:H$601,$AA73)))</f>
        <v/>
      </c>
      <c r="I73">
        <f>IF($AA73="","",IF(INDEX('Per Invoice'!I$2:I$601,$AA73)="","",INDEX('Per Invoice'!I$2:I$601,$AA73)))</f>
        <v/>
      </c>
      <c r="J73">
        <f>IF($AA73="","",IF(INDEX('Per Invoice'!J$2:J$601,$AA73)="","",INDEX('Per Invoice'!J$2:J$601,$AA73)))</f>
        <v/>
      </c>
      <c r="K73" s="7">
        <f>IF($AA73="","",IF(INDEX('Per Invoice'!K$2:K$601,$AA73)="","",INDEX('Per Invoice'!K$2:K$601,$AA73)))</f>
        <v/>
      </c>
      <c r="L73">
        <f>IF($AA73="","",IF(INDEX('Per Invoice'!L$2:L$601,$AA73)="","",INDEX('Per Invoice'!L$2:L$601,$AA73)))</f>
        <v/>
      </c>
      <c r="M73">
        <f>IF($AA73="","",IF(INDEX('Per Invoice'!M$2:M$601,$AA73)="","",INDEX('Per Invoice'!M$2:M$601,$AA73)))</f>
        <v/>
      </c>
      <c r="N73">
        <f>IF($AA73="","",IF(INDEX('Per Invoice'!N$2:N$601,$AA73)="","",INDEX('Per Invoice'!N$2:N$601,$AA73)))</f>
        <v/>
      </c>
      <c r="O73" s="7">
        <f>IF($AA73="","",IF(INDEX('Per Invoice'!O$2:O$601,$AA73)="","",INDEX('Per Invoice'!O$2:O$601,$AA73)))</f>
        <v/>
      </c>
      <c r="P73" s="7">
        <f>IF($AA73="","",IF(INDEX('Per Invoice'!P$2:P$601,$AA73)="","",INDEX('Per Invoice'!P$2:P$601,$AA73)))</f>
        <v/>
      </c>
      <c r="Q73">
        <f>IF($AA73="","",IF(INDEX('Per Invoice'!Q$2:Q$601,$AA73)="","",INDEX('Per Invoice'!Q$2:Q$601,$AA73)))</f>
        <v/>
      </c>
      <c r="R73" s="7">
        <f>IF($AA73="","",IF(INDEX('Per Invoice'!R$2:R$601,$AA73)="","",INDEX('Per Invoice'!R$2:R$601,$AA73)))</f>
        <v/>
      </c>
      <c r="S73" s="7">
        <f>IF($AA73="","",IF(INDEX('Per Invoice'!S$2:S$601,$AA73)="","",INDEX('Per Invoice'!S$2:S$601,$AA73)))</f>
        <v/>
      </c>
      <c r="T73">
        <f>IF($AA73="","",IF(INDEX('Per Invoice'!T$2:T$601,$AA73)="","",INDEX('Per Invoice'!T$2:T$601,$AA73)))</f>
        <v/>
      </c>
      <c r="U73" s="7">
        <f>IF($AA73="","",IF(INDEX('Per Invoice'!U$2:U$601,$AA73)="","",INDEX('Per Invoice'!U$2:U$601,$AA73)))</f>
        <v/>
      </c>
      <c r="V73" s="7">
        <f>IF($AA73="","",IF(INDEX('Per Invoice'!V$2:V$601,$AA73)="","",INDEX('Per Invoice'!V$2:V$601,$AA73)))</f>
        <v/>
      </c>
      <c r="W73" s="7">
        <f>IF($AA73="","",IF(INDEX('Per Invoice'!W$2:W$601,$AA73)="","",INDEX('Per Invoice'!W$2:W$601,$AA73)))</f>
        <v/>
      </c>
      <c r="X73" s="7">
        <f>IF($AA73="","",IF(INDEX('Per Invoice'!X$2:X$601,$AA73)="","",INDEX('Per Invoice'!X$2:X$601,$AA73)))</f>
        <v/>
      </c>
      <c r="Y73" s="7">
        <f>IF($AA73="","",IF(INDEX('Per Invoice'!Y$2:Y$601,$AA73)="","",INDEX('Per Invoice'!Y$2:Y$601,$AA73)))</f>
        <v/>
      </c>
      <c r="Z73" s="7">
        <f>IF($AA73="","",IF(INDEX('Per Invoice'!Z$2:Z$601,$AA73)="","",INDEX('Per Invoice'!Z$2:Z$601,$AA73)))</f>
        <v/>
      </c>
      <c r="AA73" s="16">
        <f>IFERROR(MATCH(Settings!$C$29&amp;"|"&amp;ROWS($AA$2:$AA73),'Per Invoice'!$AC$2:$AC$601,0),"")</f>
        <v/>
      </c>
    </row>
    <row r="74">
      <c r="A74">
        <f>IF($AA74="","",IF(INDEX('Per Invoice'!A$2:A$601,$AA74)="","",INDEX('Per Invoice'!A$2:A$601,$AA74)))</f>
        <v/>
      </c>
      <c r="B74">
        <f>IF($AA74="","",IF(INDEX('Per Invoice'!B$2:B$601,$AA74)="","",INDEX('Per Invoice'!B$2:B$601,$AA74)))</f>
        <v/>
      </c>
      <c r="C74">
        <f>IF($AA74="","",IF(INDEX('Per Invoice'!C$2:C$601,$AA74)="","",INDEX('Per Invoice'!C$2:C$601,$AA74)))</f>
        <v/>
      </c>
      <c r="D74">
        <f>IF($AA74="","",IF(INDEX('Per Invoice'!D$2:D$601,$AA74)="","",INDEX('Per Invoice'!D$2:D$601,$AA74)))</f>
        <v/>
      </c>
      <c r="E74" s="14">
        <f>IF($AA74="","",IF(INDEX('Per Invoice'!E$2:E$601,$AA74)="","",INDEX('Per Invoice'!E$2:E$601,$AA74)))</f>
        <v/>
      </c>
      <c r="F74">
        <f>IF($AA74="","",IF(INDEX('Per Invoice'!F$2:F$601,$AA74)="","",INDEX('Per Invoice'!F$2:F$601,$AA74)))</f>
        <v/>
      </c>
      <c r="G74">
        <f>IF($AA74="","",IF(INDEX('Per Invoice'!G$2:G$601,$AA74)="","",INDEX('Per Invoice'!G$2:G$601,$AA74)))</f>
        <v/>
      </c>
      <c r="H74">
        <f>IF($AA74="","",IF(INDEX('Per Invoice'!H$2:H$601,$AA74)="","",INDEX('Per Invoice'!H$2:H$601,$AA74)))</f>
        <v/>
      </c>
      <c r="I74">
        <f>IF($AA74="","",IF(INDEX('Per Invoice'!I$2:I$601,$AA74)="","",INDEX('Per Invoice'!I$2:I$601,$AA74)))</f>
        <v/>
      </c>
      <c r="J74">
        <f>IF($AA74="","",IF(INDEX('Per Invoice'!J$2:J$601,$AA74)="","",INDEX('Per Invoice'!J$2:J$601,$AA74)))</f>
        <v/>
      </c>
      <c r="K74" s="7">
        <f>IF($AA74="","",IF(INDEX('Per Invoice'!K$2:K$601,$AA74)="","",INDEX('Per Invoice'!K$2:K$601,$AA74)))</f>
        <v/>
      </c>
      <c r="L74">
        <f>IF($AA74="","",IF(INDEX('Per Invoice'!L$2:L$601,$AA74)="","",INDEX('Per Invoice'!L$2:L$601,$AA74)))</f>
        <v/>
      </c>
      <c r="M74">
        <f>IF($AA74="","",IF(INDEX('Per Invoice'!M$2:M$601,$AA74)="","",INDEX('Per Invoice'!M$2:M$601,$AA74)))</f>
        <v/>
      </c>
      <c r="N74">
        <f>IF($AA74="","",IF(INDEX('Per Invoice'!N$2:N$601,$AA74)="","",INDEX('Per Invoice'!N$2:N$601,$AA74)))</f>
        <v/>
      </c>
      <c r="O74" s="7">
        <f>IF($AA74="","",IF(INDEX('Per Invoice'!O$2:O$601,$AA74)="","",INDEX('Per Invoice'!O$2:O$601,$AA74)))</f>
        <v/>
      </c>
      <c r="P74" s="7">
        <f>IF($AA74="","",IF(INDEX('Per Invoice'!P$2:P$601,$AA74)="","",INDEX('Per Invoice'!P$2:P$601,$AA74)))</f>
        <v/>
      </c>
      <c r="Q74">
        <f>IF($AA74="","",IF(INDEX('Per Invoice'!Q$2:Q$601,$AA74)="","",INDEX('Per Invoice'!Q$2:Q$601,$AA74)))</f>
        <v/>
      </c>
      <c r="R74" s="7">
        <f>IF($AA74="","",IF(INDEX('Per Invoice'!R$2:R$601,$AA74)="","",INDEX('Per Invoice'!R$2:R$601,$AA74)))</f>
        <v/>
      </c>
      <c r="S74" s="7">
        <f>IF($AA74="","",IF(INDEX('Per Invoice'!S$2:S$601,$AA74)="","",INDEX('Per Invoice'!S$2:S$601,$AA74)))</f>
        <v/>
      </c>
      <c r="T74">
        <f>IF($AA74="","",IF(INDEX('Per Invoice'!T$2:T$601,$AA74)="","",INDEX('Per Invoice'!T$2:T$601,$AA74)))</f>
        <v/>
      </c>
      <c r="U74" s="7">
        <f>IF($AA74="","",IF(INDEX('Per Invoice'!U$2:U$601,$AA74)="","",INDEX('Per Invoice'!U$2:U$601,$AA74)))</f>
        <v/>
      </c>
      <c r="V74" s="7">
        <f>IF($AA74="","",IF(INDEX('Per Invoice'!V$2:V$601,$AA74)="","",INDEX('Per Invoice'!V$2:V$601,$AA74)))</f>
        <v/>
      </c>
      <c r="W74" s="7">
        <f>IF($AA74="","",IF(INDEX('Per Invoice'!W$2:W$601,$AA74)="","",INDEX('Per Invoice'!W$2:W$601,$AA74)))</f>
        <v/>
      </c>
      <c r="X74" s="7">
        <f>IF($AA74="","",IF(INDEX('Per Invoice'!X$2:X$601,$AA74)="","",INDEX('Per Invoice'!X$2:X$601,$AA74)))</f>
        <v/>
      </c>
      <c r="Y74" s="7">
        <f>IF($AA74="","",IF(INDEX('Per Invoice'!Y$2:Y$601,$AA74)="","",INDEX('Per Invoice'!Y$2:Y$601,$AA74)))</f>
        <v/>
      </c>
      <c r="Z74" s="7">
        <f>IF($AA74="","",IF(INDEX('Per Invoice'!Z$2:Z$601,$AA74)="","",INDEX('Per Invoice'!Z$2:Z$601,$AA74)))</f>
        <v/>
      </c>
      <c r="AA74" s="16">
        <f>IFERROR(MATCH(Settings!$C$29&amp;"|"&amp;ROWS($AA$2:$AA74),'Per Invoice'!$AC$2:$AC$601,0),"")</f>
        <v/>
      </c>
    </row>
    <row r="75">
      <c r="A75">
        <f>IF($AA75="","",IF(INDEX('Per Invoice'!A$2:A$601,$AA75)="","",INDEX('Per Invoice'!A$2:A$601,$AA75)))</f>
        <v/>
      </c>
      <c r="B75">
        <f>IF($AA75="","",IF(INDEX('Per Invoice'!B$2:B$601,$AA75)="","",INDEX('Per Invoice'!B$2:B$601,$AA75)))</f>
        <v/>
      </c>
      <c r="C75">
        <f>IF($AA75="","",IF(INDEX('Per Invoice'!C$2:C$601,$AA75)="","",INDEX('Per Invoice'!C$2:C$601,$AA75)))</f>
        <v/>
      </c>
      <c r="D75">
        <f>IF($AA75="","",IF(INDEX('Per Invoice'!D$2:D$601,$AA75)="","",INDEX('Per Invoice'!D$2:D$601,$AA75)))</f>
        <v/>
      </c>
      <c r="E75" s="14">
        <f>IF($AA75="","",IF(INDEX('Per Invoice'!E$2:E$601,$AA75)="","",INDEX('Per Invoice'!E$2:E$601,$AA75)))</f>
        <v/>
      </c>
      <c r="F75">
        <f>IF($AA75="","",IF(INDEX('Per Invoice'!F$2:F$601,$AA75)="","",INDEX('Per Invoice'!F$2:F$601,$AA75)))</f>
        <v/>
      </c>
      <c r="G75">
        <f>IF($AA75="","",IF(INDEX('Per Invoice'!G$2:G$601,$AA75)="","",INDEX('Per Invoice'!G$2:G$601,$AA75)))</f>
        <v/>
      </c>
      <c r="H75">
        <f>IF($AA75="","",IF(INDEX('Per Invoice'!H$2:H$601,$AA75)="","",INDEX('Per Invoice'!H$2:H$601,$AA75)))</f>
        <v/>
      </c>
      <c r="I75">
        <f>IF($AA75="","",IF(INDEX('Per Invoice'!I$2:I$601,$AA75)="","",INDEX('Per Invoice'!I$2:I$601,$AA75)))</f>
        <v/>
      </c>
      <c r="J75">
        <f>IF($AA75="","",IF(INDEX('Per Invoice'!J$2:J$601,$AA75)="","",INDEX('Per Invoice'!J$2:J$601,$AA75)))</f>
        <v/>
      </c>
      <c r="K75" s="7">
        <f>IF($AA75="","",IF(INDEX('Per Invoice'!K$2:K$601,$AA75)="","",INDEX('Per Invoice'!K$2:K$601,$AA75)))</f>
        <v/>
      </c>
      <c r="L75">
        <f>IF($AA75="","",IF(INDEX('Per Invoice'!L$2:L$601,$AA75)="","",INDEX('Per Invoice'!L$2:L$601,$AA75)))</f>
        <v/>
      </c>
      <c r="M75">
        <f>IF($AA75="","",IF(INDEX('Per Invoice'!M$2:M$601,$AA75)="","",INDEX('Per Invoice'!M$2:M$601,$AA75)))</f>
        <v/>
      </c>
      <c r="N75">
        <f>IF($AA75="","",IF(INDEX('Per Invoice'!N$2:N$601,$AA75)="","",INDEX('Per Invoice'!N$2:N$601,$AA75)))</f>
        <v/>
      </c>
      <c r="O75" s="7">
        <f>IF($AA75="","",IF(INDEX('Per Invoice'!O$2:O$601,$AA75)="","",INDEX('Per Invoice'!O$2:O$601,$AA75)))</f>
        <v/>
      </c>
      <c r="P75" s="7">
        <f>IF($AA75="","",IF(INDEX('Per Invoice'!P$2:P$601,$AA75)="","",INDEX('Per Invoice'!P$2:P$601,$AA75)))</f>
        <v/>
      </c>
      <c r="Q75">
        <f>IF($AA75="","",IF(INDEX('Per Invoice'!Q$2:Q$601,$AA75)="","",INDEX('Per Invoice'!Q$2:Q$601,$AA75)))</f>
        <v/>
      </c>
      <c r="R75" s="7">
        <f>IF($AA75="","",IF(INDEX('Per Invoice'!R$2:R$601,$AA75)="","",INDEX('Per Invoice'!R$2:R$601,$AA75)))</f>
        <v/>
      </c>
      <c r="S75" s="7">
        <f>IF($AA75="","",IF(INDEX('Per Invoice'!S$2:S$601,$AA75)="","",INDEX('Per Invoice'!S$2:S$601,$AA75)))</f>
        <v/>
      </c>
      <c r="T75">
        <f>IF($AA75="","",IF(INDEX('Per Invoice'!T$2:T$601,$AA75)="","",INDEX('Per Invoice'!T$2:T$601,$AA75)))</f>
        <v/>
      </c>
      <c r="U75" s="7">
        <f>IF($AA75="","",IF(INDEX('Per Invoice'!U$2:U$601,$AA75)="","",INDEX('Per Invoice'!U$2:U$601,$AA75)))</f>
        <v/>
      </c>
      <c r="V75" s="7">
        <f>IF($AA75="","",IF(INDEX('Per Invoice'!V$2:V$601,$AA75)="","",INDEX('Per Invoice'!V$2:V$601,$AA75)))</f>
        <v/>
      </c>
      <c r="W75" s="7">
        <f>IF($AA75="","",IF(INDEX('Per Invoice'!W$2:W$601,$AA75)="","",INDEX('Per Invoice'!W$2:W$601,$AA75)))</f>
        <v/>
      </c>
      <c r="X75" s="7">
        <f>IF($AA75="","",IF(INDEX('Per Invoice'!X$2:X$601,$AA75)="","",INDEX('Per Invoice'!X$2:X$601,$AA75)))</f>
        <v/>
      </c>
      <c r="Y75" s="7">
        <f>IF($AA75="","",IF(INDEX('Per Invoice'!Y$2:Y$601,$AA75)="","",INDEX('Per Invoice'!Y$2:Y$601,$AA75)))</f>
        <v/>
      </c>
      <c r="Z75" s="7">
        <f>IF($AA75="","",IF(INDEX('Per Invoice'!Z$2:Z$601,$AA75)="","",INDEX('Per Invoice'!Z$2:Z$601,$AA75)))</f>
        <v/>
      </c>
      <c r="AA75" s="16">
        <f>IFERROR(MATCH(Settings!$C$29&amp;"|"&amp;ROWS($AA$2:$AA75),'Per Invoice'!$AC$2:$AC$601,0),"")</f>
        <v/>
      </c>
    </row>
    <row r="76">
      <c r="A76">
        <f>IF($AA76="","",IF(INDEX('Per Invoice'!A$2:A$601,$AA76)="","",INDEX('Per Invoice'!A$2:A$601,$AA76)))</f>
        <v/>
      </c>
      <c r="B76">
        <f>IF($AA76="","",IF(INDEX('Per Invoice'!B$2:B$601,$AA76)="","",INDEX('Per Invoice'!B$2:B$601,$AA76)))</f>
        <v/>
      </c>
      <c r="C76">
        <f>IF($AA76="","",IF(INDEX('Per Invoice'!C$2:C$601,$AA76)="","",INDEX('Per Invoice'!C$2:C$601,$AA76)))</f>
        <v/>
      </c>
      <c r="D76">
        <f>IF($AA76="","",IF(INDEX('Per Invoice'!D$2:D$601,$AA76)="","",INDEX('Per Invoice'!D$2:D$601,$AA76)))</f>
        <v/>
      </c>
      <c r="E76" s="14">
        <f>IF($AA76="","",IF(INDEX('Per Invoice'!E$2:E$601,$AA76)="","",INDEX('Per Invoice'!E$2:E$601,$AA76)))</f>
        <v/>
      </c>
      <c r="F76">
        <f>IF($AA76="","",IF(INDEX('Per Invoice'!F$2:F$601,$AA76)="","",INDEX('Per Invoice'!F$2:F$601,$AA76)))</f>
        <v/>
      </c>
      <c r="G76">
        <f>IF($AA76="","",IF(INDEX('Per Invoice'!G$2:G$601,$AA76)="","",INDEX('Per Invoice'!G$2:G$601,$AA76)))</f>
        <v/>
      </c>
      <c r="H76">
        <f>IF($AA76="","",IF(INDEX('Per Invoice'!H$2:H$601,$AA76)="","",INDEX('Per Invoice'!H$2:H$601,$AA76)))</f>
        <v/>
      </c>
      <c r="I76">
        <f>IF($AA76="","",IF(INDEX('Per Invoice'!I$2:I$601,$AA76)="","",INDEX('Per Invoice'!I$2:I$601,$AA76)))</f>
        <v/>
      </c>
      <c r="J76">
        <f>IF($AA76="","",IF(INDEX('Per Invoice'!J$2:J$601,$AA76)="","",INDEX('Per Invoice'!J$2:J$601,$AA76)))</f>
        <v/>
      </c>
      <c r="K76" s="7">
        <f>IF($AA76="","",IF(INDEX('Per Invoice'!K$2:K$601,$AA76)="","",INDEX('Per Invoice'!K$2:K$601,$AA76)))</f>
        <v/>
      </c>
      <c r="L76">
        <f>IF($AA76="","",IF(INDEX('Per Invoice'!L$2:L$601,$AA76)="","",INDEX('Per Invoice'!L$2:L$601,$AA76)))</f>
        <v/>
      </c>
      <c r="M76">
        <f>IF($AA76="","",IF(INDEX('Per Invoice'!M$2:M$601,$AA76)="","",INDEX('Per Invoice'!M$2:M$601,$AA76)))</f>
        <v/>
      </c>
      <c r="N76">
        <f>IF($AA76="","",IF(INDEX('Per Invoice'!N$2:N$601,$AA76)="","",INDEX('Per Invoice'!N$2:N$601,$AA76)))</f>
        <v/>
      </c>
      <c r="O76" s="7">
        <f>IF($AA76="","",IF(INDEX('Per Invoice'!O$2:O$601,$AA76)="","",INDEX('Per Invoice'!O$2:O$601,$AA76)))</f>
        <v/>
      </c>
      <c r="P76" s="7">
        <f>IF($AA76="","",IF(INDEX('Per Invoice'!P$2:P$601,$AA76)="","",INDEX('Per Invoice'!P$2:P$601,$AA76)))</f>
        <v/>
      </c>
      <c r="Q76">
        <f>IF($AA76="","",IF(INDEX('Per Invoice'!Q$2:Q$601,$AA76)="","",INDEX('Per Invoice'!Q$2:Q$601,$AA76)))</f>
        <v/>
      </c>
      <c r="R76" s="7">
        <f>IF($AA76="","",IF(INDEX('Per Invoice'!R$2:R$601,$AA76)="","",INDEX('Per Invoice'!R$2:R$601,$AA76)))</f>
        <v/>
      </c>
      <c r="S76" s="7">
        <f>IF($AA76="","",IF(INDEX('Per Invoice'!S$2:S$601,$AA76)="","",INDEX('Per Invoice'!S$2:S$601,$AA76)))</f>
        <v/>
      </c>
      <c r="T76">
        <f>IF($AA76="","",IF(INDEX('Per Invoice'!T$2:T$601,$AA76)="","",INDEX('Per Invoice'!T$2:T$601,$AA76)))</f>
        <v/>
      </c>
      <c r="U76" s="7">
        <f>IF($AA76="","",IF(INDEX('Per Invoice'!U$2:U$601,$AA76)="","",INDEX('Per Invoice'!U$2:U$601,$AA76)))</f>
        <v/>
      </c>
      <c r="V76" s="7">
        <f>IF($AA76="","",IF(INDEX('Per Invoice'!V$2:V$601,$AA76)="","",INDEX('Per Invoice'!V$2:V$601,$AA76)))</f>
        <v/>
      </c>
      <c r="W76" s="7">
        <f>IF($AA76="","",IF(INDEX('Per Invoice'!W$2:W$601,$AA76)="","",INDEX('Per Invoice'!W$2:W$601,$AA76)))</f>
        <v/>
      </c>
      <c r="X76" s="7">
        <f>IF($AA76="","",IF(INDEX('Per Invoice'!X$2:X$601,$AA76)="","",INDEX('Per Invoice'!X$2:X$601,$AA76)))</f>
        <v/>
      </c>
      <c r="Y76" s="7">
        <f>IF($AA76="","",IF(INDEX('Per Invoice'!Y$2:Y$601,$AA76)="","",INDEX('Per Invoice'!Y$2:Y$601,$AA76)))</f>
        <v/>
      </c>
      <c r="Z76" s="7">
        <f>IF($AA76="","",IF(INDEX('Per Invoice'!Z$2:Z$601,$AA76)="","",INDEX('Per Invoice'!Z$2:Z$601,$AA76)))</f>
        <v/>
      </c>
      <c r="AA76" s="16">
        <f>IFERROR(MATCH(Settings!$C$29&amp;"|"&amp;ROWS($AA$2:$AA76),'Per Invoice'!$AC$2:$AC$601,0),"")</f>
        <v/>
      </c>
    </row>
    <row r="77">
      <c r="A77">
        <f>IF($AA77="","",IF(INDEX('Per Invoice'!A$2:A$601,$AA77)="","",INDEX('Per Invoice'!A$2:A$601,$AA77)))</f>
        <v/>
      </c>
      <c r="B77">
        <f>IF($AA77="","",IF(INDEX('Per Invoice'!B$2:B$601,$AA77)="","",INDEX('Per Invoice'!B$2:B$601,$AA77)))</f>
        <v/>
      </c>
      <c r="C77">
        <f>IF($AA77="","",IF(INDEX('Per Invoice'!C$2:C$601,$AA77)="","",INDEX('Per Invoice'!C$2:C$601,$AA77)))</f>
        <v/>
      </c>
      <c r="D77">
        <f>IF($AA77="","",IF(INDEX('Per Invoice'!D$2:D$601,$AA77)="","",INDEX('Per Invoice'!D$2:D$601,$AA77)))</f>
        <v/>
      </c>
      <c r="E77" s="14">
        <f>IF($AA77="","",IF(INDEX('Per Invoice'!E$2:E$601,$AA77)="","",INDEX('Per Invoice'!E$2:E$601,$AA77)))</f>
        <v/>
      </c>
      <c r="F77">
        <f>IF($AA77="","",IF(INDEX('Per Invoice'!F$2:F$601,$AA77)="","",INDEX('Per Invoice'!F$2:F$601,$AA77)))</f>
        <v/>
      </c>
      <c r="G77">
        <f>IF($AA77="","",IF(INDEX('Per Invoice'!G$2:G$601,$AA77)="","",INDEX('Per Invoice'!G$2:G$601,$AA77)))</f>
        <v/>
      </c>
      <c r="H77">
        <f>IF($AA77="","",IF(INDEX('Per Invoice'!H$2:H$601,$AA77)="","",INDEX('Per Invoice'!H$2:H$601,$AA77)))</f>
        <v/>
      </c>
      <c r="I77">
        <f>IF($AA77="","",IF(INDEX('Per Invoice'!I$2:I$601,$AA77)="","",INDEX('Per Invoice'!I$2:I$601,$AA77)))</f>
        <v/>
      </c>
      <c r="J77">
        <f>IF($AA77="","",IF(INDEX('Per Invoice'!J$2:J$601,$AA77)="","",INDEX('Per Invoice'!J$2:J$601,$AA77)))</f>
        <v/>
      </c>
      <c r="K77" s="7">
        <f>IF($AA77="","",IF(INDEX('Per Invoice'!K$2:K$601,$AA77)="","",INDEX('Per Invoice'!K$2:K$601,$AA77)))</f>
        <v/>
      </c>
      <c r="L77">
        <f>IF($AA77="","",IF(INDEX('Per Invoice'!L$2:L$601,$AA77)="","",INDEX('Per Invoice'!L$2:L$601,$AA77)))</f>
        <v/>
      </c>
      <c r="M77">
        <f>IF($AA77="","",IF(INDEX('Per Invoice'!M$2:M$601,$AA77)="","",INDEX('Per Invoice'!M$2:M$601,$AA77)))</f>
        <v/>
      </c>
      <c r="N77">
        <f>IF($AA77="","",IF(INDEX('Per Invoice'!N$2:N$601,$AA77)="","",INDEX('Per Invoice'!N$2:N$601,$AA77)))</f>
        <v/>
      </c>
      <c r="O77" s="7">
        <f>IF($AA77="","",IF(INDEX('Per Invoice'!O$2:O$601,$AA77)="","",INDEX('Per Invoice'!O$2:O$601,$AA77)))</f>
        <v/>
      </c>
      <c r="P77" s="7">
        <f>IF($AA77="","",IF(INDEX('Per Invoice'!P$2:P$601,$AA77)="","",INDEX('Per Invoice'!P$2:P$601,$AA77)))</f>
        <v/>
      </c>
      <c r="Q77">
        <f>IF($AA77="","",IF(INDEX('Per Invoice'!Q$2:Q$601,$AA77)="","",INDEX('Per Invoice'!Q$2:Q$601,$AA77)))</f>
        <v/>
      </c>
      <c r="R77" s="7">
        <f>IF($AA77="","",IF(INDEX('Per Invoice'!R$2:R$601,$AA77)="","",INDEX('Per Invoice'!R$2:R$601,$AA77)))</f>
        <v/>
      </c>
      <c r="S77" s="7">
        <f>IF($AA77="","",IF(INDEX('Per Invoice'!S$2:S$601,$AA77)="","",INDEX('Per Invoice'!S$2:S$601,$AA77)))</f>
        <v/>
      </c>
      <c r="T77">
        <f>IF($AA77="","",IF(INDEX('Per Invoice'!T$2:T$601,$AA77)="","",INDEX('Per Invoice'!T$2:T$601,$AA77)))</f>
        <v/>
      </c>
      <c r="U77" s="7">
        <f>IF($AA77="","",IF(INDEX('Per Invoice'!U$2:U$601,$AA77)="","",INDEX('Per Invoice'!U$2:U$601,$AA77)))</f>
        <v/>
      </c>
      <c r="V77" s="7">
        <f>IF($AA77="","",IF(INDEX('Per Invoice'!V$2:V$601,$AA77)="","",INDEX('Per Invoice'!V$2:V$601,$AA77)))</f>
        <v/>
      </c>
      <c r="W77" s="7">
        <f>IF($AA77="","",IF(INDEX('Per Invoice'!W$2:W$601,$AA77)="","",INDEX('Per Invoice'!W$2:W$601,$AA77)))</f>
        <v/>
      </c>
      <c r="X77" s="7">
        <f>IF($AA77="","",IF(INDEX('Per Invoice'!X$2:X$601,$AA77)="","",INDEX('Per Invoice'!X$2:X$601,$AA77)))</f>
        <v/>
      </c>
      <c r="Y77" s="7">
        <f>IF($AA77="","",IF(INDEX('Per Invoice'!Y$2:Y$601,$AA77)="","",INDEX('Per Invoice'!Y$2:Y$601,$AA77)))</f>
        <v/>
      </c>
      <c r="Z77" s="7">
        <f>IF($AA77="","",IF(INDEX('Per Invoice'!Z$2:Z$601,$AA77)="","",INDEX('Per Invoice'!Z$2:Z$601,$AA77)))</f>
        <v/>
      </c>
      <c r="AA77" s="16">
        <f>IFERROR(MATCH(Settings!$C$29&amp;"|"&amp;ROWS($AA$2:$AA77),'Per Invoice'!$AC$2:$AC$601,0),"")</f>
        <v/>
      </c>
    </row>
    <row r="78">
      <c r="A78">
        <f>IF($AA78="","",IF(INDEX('Per Invoice'!A$2:A$601,$AA78)="","",INDEX('Per Invoice'!A$2:A$601,$AA78)))</f>
        <v/>
      </c>
      <c r="B78">
        <f>IF($AA78="","",IF(INDEX('Per Invoice'!B$2:B$601,$AA78)="","",INDEX('Per Invoice'!B$2:B$601,$AA78)))</f>
        <v/>
      </c>
      <c r="C78">
        <f>IF($AA78="","",IF(INDEX('Per Invoice'!C$2:C$601,$AA78)="","",INDEX('Per Invoice'!C$2:C$601,$AA78)))</f>
        <v/>
      </c>
      <c r="D78">
        <f>IF($AA78="","",IF(INDEX('Per Invoice'!D$2:D$601,$AA78)="","",INDEX('Per Invoice'!D$2:D$601,$AA78)))</f>
        <v/>
      </c>
      <c r="E78" s="14">
        <f>IF($AA78="","",IF(INDEX('Per Invoice'!E$2:E$601,$AA78)="","",INDEX('Per Invoice'!E$2:E$601,$AA78)))</f>
        <v/>
      </c>
      <c r="F78">
        <f>IF($AA78="","",IF(INDEX('Per Invoice'!F$2:F$601,$AA78)="","",INDEX('Per Invoice'!F$2:F$601,$AA78)))</f>
        <v/>
      </c>
      <c r="G78">
        <f>IF($AA78="","",IF(INDEX('Per Invoice'!G$2:G$601,$AA78)="","",INDEX('Per Invoice'!G$2:G$601,$AA78)))</f>
        <v/>
      </c>
      <c r="H78">
        <f>IF($AA78="","",IF(INDEX('Per Invoice'!H$2:H$601,$AA78)="","",INDEX('Per Invoice'!H$2:H$601,$AA78)))</f>
        <v/>
      </c>
      <c r="I78">
        <f>IF($AA78="","",IF(INDEX('Per Invoice'!I$2:I$601,$AA78)="","",INDEX('Per Invoice'!I$2:I$601,$AA78)))</f>
        <v/>
      </c>
      <c r="J78">
        <f>IF($AA78="","",IF(INDEX('Per Invoice'!J$2:J$601,$AA78)="","",INDEX('Per Invoice'!J$2:J$601,$AA78)))</f>
        <v/>
      </c>
      <c r="K78" s="7">
        <f>IF($AA78="","",IF(INDEX('Per Invoice'!K$2:K$601,$AA78)="","",INDEX('Per Invoice'!K$2:K$601,$AA78)))</f>
        <v/>
      </c>
      <c r="L78">
        <f>IF($AA78="","",IF(INDEX('Per Invoice'!L$2:L$601,$AA78)="","",INDEX('Per Invoice'!L$2:L$601,$AA78)))</f>
        <v/>
      </c>
      <c r="M78">
        <f>IF($AA78="","",IF(INDEX('Per Invoice'!M$2:M$601,$AA78)="","",INDEX('Per Invoice'!M$2:M$601,$AA78)))</f>
        <v/>
      </c>
      <c r="N78">
        <f>IF($AA78="","",IF(INDEX('Per Invoice'!N$2:N$601,$AA78)="","",INDEX('Per Invoice'!N$2:N$601,$AA78)))</f>
        <v/>
      </c>
      <c r="O78" s="7">
        <f>IF($AA78="","",IF(INDEX('Per Invoice'!O$2:O$601,$AA78)="","",INDEX('Per Invoice'!O$2:O$601,$AA78)))</f>
        <v/>
      </c>
      <c r="P78" s="7">
        <f>IF($AA78="","",IF(INDEX('Per Invoice'!P$2:P$601,$AA78)="","",INDEX('Per Invoice'!P$2:P$601,$AA78)))</f>
        <v/>
      </c>
      <c r="Q78">
        <f>IF($AA78="","",IF(INDEX('Per Invoice'!Q$2:Q$601,$AA78)="","",INDEX('Per Invoice'!Q$2:Q$601,$AA78)))</f>
        <v/>
      </c>
      <c r="R78" s="7">
        <f>IF($AA78="","",IF(INDEX('Per Invoice'!R$2:R$601,$AA78)="","",INDEX('Per Invoice'!R$2:R$601,$AA78)))</f>
        <v/>
      </c>
      <c r="S78" s="7">
        <f>IF($AA78="","",IF(INDEX('Per Invoice'!S$2:S$601,$AA78)="","",INDEX('Per Invoice'!S$2:S$601,$AA78)))</f>
        <v/>
      </c>
      <c r="T78">
        <f>IF($AA78="","",IF(INDEX('Per Invoice'!T$2:T$601,$AA78)="","",INDEX('Per Invoice'!T$2:T$601,$AA78)))</f>
        <v/>
      </c>
      <c r="U78" s="7">
        <f>IF($AA78="","",IF(INDEX('Per Invoice'!U$2:U$601,$AA78)="","",INDEX('Per Invoice'!U$2:U$601,$AA78)))</f>
        <v/>
      </c>
      <c r="V78" s="7">
        <f>IF($AA78="","",IF(INDEX('Per Invoice'!V$2:V$601,$AA78)="","",INDEX('Per Invoice'!V$2:V$601,$AA78)))</f>
        <v/>
      </c>
      <c r="W78" s="7">
        <f>IF($AA78="","",IF(INDEX('Per Invoice'!W$2:W$601,$AA78)="","",INDEX('Per Invoice'!W$2:W$601,$AA78)))</f>
        <v/>
      </c>
      <c r="X78" s="7">
        <f>IF($AA78="","",IF(INDEX('Per Invoice'!X$2:X$601,$AA78)="","",INDEX('Per Invoice'!X$2:X$601,$AA78)))</f>
        <v/>
      </c>
      <c r="Y78" s="7">
        <f>IF($AA78="","",IF(INDEX('Per Invoice'!Y$2:Y$601,$AA78)="","",INDEX('Per Invoice'!Y$2:Y$601,$AA78)))</f>
        <v/>
      </c>
      <c r="Z78" s="7">
        <f>IF($AA78="","",IF(INDEX('Per Invoice'!Z$2:Z$601,$AA78)="","",INDEX('Per Invoice'!Z$2:Z$601,$AA78)))</f>
        <v/>
      </c>
      <c r="AA78" s="16">
        <f>IFERROR(MATCH(Settings!$C$29&amp;"|"&amp;ROWS($AA$2:$AA78),'Per Invoice'!$AC$2:$AC$601,0),"")</f>
        <v/>
      </c>
    </row>
    <row r="79">
      <c r="A79">
        <f>IF($AA79="","",IF(INDEX('Per Invoice'!A$2:A$601,$AA79)="","",INDEX('Per Invoice'!A$2:A$601,$AA79)))</f>
        <v/>
      </c>
      <c r="B79">
        <f>IF($AA79="","",IF(INDEX('Per Invoice'!B$2:B$601,$AA79)="","",INDEX('Per Invoice'!B$2:B$601,$AA79)))</f>
        <v/>
      </c>
      <c r="C79">
        <f>IF($AA79="","",IF(INDEX('Per Invoice'!C$2:C$601,$AA79)="","",INDEX('Per Invoice'!C$2:C$601,$AA79)))</f>
        <v/>
      </c>
      <c r="D79">
        <f>IF($AA79="","",IF(INDEX('Per Invoice'!D$2:D$601,$AA79)="","",INDEX('Per Invoice'!D$2:D$601,$AA79)))</f>
        <v/>
      </c>
      <c r="E79" s="14">
        <f>IF($AA79="","",IF(INDEX('Per Invoice'!E$2:E$601,$AA79)="","",INDEX('Per Invoice'!E$2:E$601,$AA79)))</f>
        <v/>
      </c>
      <c r="F79">
        <f>IF($AA79="","",IF(INDEX('Per Invoice'!F$2:F$601,$AA79)="","",INDEX('Per Invoice'!F$2:F$601,$AA79)))</f>
        <v/>
      </c>
      <c r="G79">
        <f>IF($AA79="","",IF(INDEX('Per Invoice'!G$2:G$601,$AA79)="","",INDEX('Per Invoice'!G$2:G$601,$AA79)))</f>
        <v/>
      </c>
      <c r="H79">
        <f>IF($AA79="","",IF(INDEX('Per Invoice'!H$2:H$601,$AA79)="","",INDEX('Per Invoice'!H$2:H$601,$AA79)))</f>
        <v/>
      </c>
      <c r="I79">
        <f>IF($AA79="","",IF(INDEX('Per Invoice'!I$2:I$601,$AA79)="","",INDEX('Per Invoice'!I$2:I$601,$AA79)))</f>
        <v/>
      </c>
      <c r="J79">
        <f>IF($AA79="","",IF(INDEX('Per Invoice'!J$2:J$601,$AA79)="","",INDEX('Per Invoice'!J$2:J$601,$AA79)))</f>
        <v/>
      </c>
      <c r="K79" s="7">
        <f>IF($AA79="","",IF(INDEX('Per Invoice'!K$2:K$601,$AA79)="","",INDEX('Per Invoice'!K$2:K$601,$AA79)))</f>
        <v/>
      </c>
      <c r="L79">
        <f>IF($AA79="","",IF(INDEX('Per Invoice'!L$2:L$601,$AA79)="","",INDEX('Per Invoice'!L$2:L$601,$AA79)))</f>
        <v/>
      </c>
      <c r="M79">
        <f>IF($AA79="","",IF(INDEX('Per Invoice'!M$2:M$601,$AA79)="","",INDEX('Per Invoice'!M$2:M$601,$AA79)))</f>
        <v/>
      </c>
      <c r="N79">
        <f>IF($AA79="","",IF(INDEX('Per Invoice'!N$2:N$601,$AA79)="","",INDEX('Per Invoice'!N$2:N$601,$AA79)))</f>
        <v/>
      </c>
      <c r="O79" s="7">
        <f>IF($AA79="","",IF(INDEX('Per Invoice'!O$2:O$601,$AA79)="","",INDEX('Per Invoice'!O$2:O$601,$AA79)))</f>
        <v/>
      </c>
      <c r="P79" s="7">
        <f>IF($AA79="","",IF(INDEX('Per Invoice'!P$2:P$601,$AA79)="","",INDEX('Per Invoice'!P$2:P$601,$AA79)))</f>
        <v/>
      </c>
      <c r="Q79">
        <f>IF($AA79="","",IF(INDEX('Per Invoice'!Q$2:Q$601,$AA79)="","",INDEX('Per Invoice'!Q$2:Q$601,$AA79)))</f>
        <v/>
      </c>
      <c r="R79" s="7">
        <f>IF($AA79="","",IF(INDEX('Per Invoice'!R$2:R$601,$AA79)="","",INDEX('Per Invoice'!R$2:R$601,$AA79)))</f>
        <v/>
      </c>
      <c r="S79" s="7">
        <f>IF($AA79="","",IF(INDEX('Per Invoice'!S$2:S$601,$AA79)="","",INDEX('Per Invoice'!S$2:S$601,$AA79)))</f>
        <v/>
      </c>
      <c r="T79">
        <f>IF($AA79="","",IF(INDEX('Per Invoice'!T$2:T$601,$AA79)="","",INDEX('Per Invoice'!T$2:T$601,$AA79)))</f>
        <v/>
      </c>
      <c r="U79" s="7">
        <f>IF($AA79="","",IF(INDEX('Per Invoice'!U$2:U$601,$AA79)="","",INDEX('Per Invoice'!U$2:U$601,$AA79)))</f>
        <v/>
      </c>
      <c r="V79" s="7">
        <f>IF($AA79="","",IF(INDEX('Per Invoice'!V$2:V$601,$AA79)="","",INDEX('Per Invoice'!V$2:V$601,$AA79)))</f>
        <v/>
      </c>
      <c r="W79" s="7">
        <f>IF($AA79="","",IF(INDEX('Per Invoice'!W$2:W$601,$AA79)="","",INDEX('Per Invoice'!W$2:W$601,$AA79)))</f>
        <v/>
      </c>
      <c r="X79" s="7">
        <f>IF($AA79="","",IF(INDEX('Per Invoice'!X$2:X$601,$AA79)="","",INDEX('Per Invoice'!X$2:X$601,$AA79)))</f>
        <v/>
      </c>
      <c r="Y79" s="7">
        <f>IF($AA79="","",IF(INDEX('Per Invoice'!Y$2:Y$601,$AA79)="","",INDEX('Per Invoice'!Y$2:Y$601,$AA79)))</f>
        <v/>
      </c>
      <c r="Z79" s="7">
        <f>IF($AA79="","",IF(INDEX('Per Invoice'!Z$2:Z$601,$AA79)="","",INDEX('Per Invoice'!Z$2:Z$601,$AA79)))</f>
        <v/>
      </c>
      <c r="AA79" s="16">
        <f>IFERROR(MATCH(Settings!$C$29&amp;"|"&amp;ROWS($AA$2:$AA79),'Per Invoice'!$AC$2:$AC$601,0),"")</f>
        <v/>
      </c>
    </row>
    <row r="80">
      <c r="A80">
        <f>IF($AA80="","",IF(INDEX('Per Invoice'!A$2:A$601,$AA80)="","",INDEX('Per Invoice'!A$2:A$601,$AA80)))</f>
        <v/>
      </c>
      <c r="B80">
        <f>IF($AA80="","",IF(INDEX('Per Invoice'!B$2:B$601,$AA80)="","",INDEX('Per Invoice'!B$2:B$601,$AA80)))</f>
        <v/>
      </c>
      <c r="C80">
        <f>IF($AA80="","",IF(INDEX('Per Invoice'!C$2:C$601,$AA80)="","",INDEX('Per Invoice'!C$2:C$601,$AA80)))</f>
        <v/>
      </c>
      <c r="D80">
        <f>IF($AA80="","",IF(INDEX('Per Invoice'!D$2:D$601,$AA80)="","",INDEX('Per Invoice'!D$2:D$601,$AA80)))</f>
        <v/>
      </c>
      <c r="E80" s="14">
        <f>IF($AA80="","",IF(INDEX('Per Invoice'!E$2:E$601,$AA80)="","",INDEX('Per Invoice'!E$2:E$601,$AA80)))</f>
        <v/>
      </c>
      <c r="F80">
        <f>IF($AA80="","",IF(INDEX('Per Invoice'!F$2:F$601,$AA80)="","",INDEX('Per Invoice'!F$2:F$601,$AA80)))</f>
        <v/>
      </c>
      <c r="G80">
        <f>IF($AA80="","",IF(INDEX('Per Invoice'!G$2:G$601,$AA80)="","",INDEX('Per Invoice'!G$2:G$601,$AA80)))</f>
        <v/>
      </c>
      <c r="H80">
        <f>IF($AA80="","",IF(INDEX('Per Invoice'!H$2:H$601,$AA80)="","",INDEX('Per Invoice'!H$2:H$601,$AA80)))</f>
        <v/>
      </c>
      <c r="I80">
        <f>IF($AA80="","",IF(INDEX('Per Invoice'!I$2:I$601,$AA80)="","",INDEX('Per Invoice'!I$2:I$601,$AA80)))</f>
        <v/>
      </c>
      <c r="J80">
        <f>IF($AA80="","",IF(INDEX('Per Invoice'!J$2:J$601,$AA80)="","",INDEX('Per Invoice'!J$2:J$601,$AA80)))</f>
        <v/>
      </c>
      <c r="K80" s="7">
        <f>IF($AA80="","",IF(INDEX('Per Invoice'!K$2:K$601,$AA80)="","",INDEX('Per Invoice'!K$2:K$601,$AA80)))</f>
        <v/>
      </c>
      <c r="L80">
        <f>IF($AA80="","",IF(INDEX('Per Invoice'!L$2:L$601,$AA80)="","",INDEX('Per Invoice'!L$2:L$601,$AA80)))</f>
        <v/>
      </c>
      <c r="M80">
        <f>IF($AA80="","",IF(INDEX('Per Invoice'!M$2:M$601,$AA80)="","",INDEX('Per Invoice'!M$2:M$601,$AA80)))</f>
        <v/>
      </c>
      <c r="N80">
        <f>IF($AA80="","",IF(INDEX('Per Invoice'!N$2:N$601,$AA80)="","",INDEX('Per Invoice'!N$2:N$601,$AA80)))</f>
        <v/>
      </c>
      <c r="O80" s="7">
        <f>IF($AA80="","",IF(INDEX('Per Invoice'!O$2:O$601,$AA80)="","",INDEX('Per Invoice'!O$2:O$601,$AA80)))</f>
        <v/>
      </c>
      <c r="P80" s="7">
        <f>IF($AA80="","",IF(INDEX('Per Invoice'!P$2:P$601,$AA80)="","",INDEX('Per Invoice'!P$2:P$601,$AA80)))</f>
        <v/>
      </c>
      <c r="Q80">
        <f>IF($AA80="","",IF(INDEX('Per Invoice'!Q$2:Q$601,$AA80)="","",INDEX('Per Invoice'!Q$2:Q$601,$AA80)))</f>
        <v/>
      </c>
      <c r="R80" s="7">
        <f>IF($AA80="","",IF(INDEX('Per Invoice'!R$2:R$601,$AA80)="","",INDEX('Per Invoice'!R$2:R$601,$AA80)))</f>
        <v/>
      </c>
      <c r="S80" s="7">
        <f>IF($AA80="","",IF(INDEX('Per Invoice'!S$2:S$601,$AA80)="","",INDEX('Per Invoice'!S$2:S$601,$AA80)))</f>
        <v/>
      </c>
      <c r="T80">
        <f>IF($AA80="","",IF(INDEX('Per Invoice'!T$2:T$601,$AA80)="","",INDEX('Per Invoice'!T$2:T$601,$AA80)))</f>
        <v/>
      </c>
      <c r="U80" s="7">
        <f>IF($AA80="","",IF(INDEX('Per Invoice'!U$2:U$601,$AA80)="","",INDEX('Per Invoice'!U$2:U$601,$AA80)))</f>
        <v/>
      </c>
      <c r="V80" s="7">
        <f>IF($AA80="","",IF(INDEX('Per Invoice'!V$2:V$601,$AA80)="","",INDEX('Per Invoice'!V$2:V$601,$AA80)))</f>
        <v/>
      </c>
      <c r="W80" s="7">
        <f>IF($AA80="","",IF(INDEX('Per Invoice'!W$2:W$601,$AA80)="","",INDEX('Per Invoice'!W$2:W$601,$AA80)))</f>
        <v/>
      </c>
      <c r="X80" s="7">
        <f>IF($AA80="","",IF(INDEX('Per Invoice'!X$2:X$601,$AA80)="","",INDEX('Per Invoice'!X$2:X$601,$AA80)))</f>
        <v/>
      </c>
      <c r="Y80" s="7">
        <f>IF($AA80="","",IF(INDEX('Per Invoice'!Y$2:Y$601,$AA80)="","",INDEX('Per Invoice'!Y$2:Y$601,$AA80)))</f>
        <v/>
      </c>
      <c r="Z80" s="7">
        <f>IF($AA80="","",IF(INDEX('Per Invoice'!Z$2:Z$601,$AA80)="","",INDEX('Per Invoice'!Z$2:Z$601,$AA80)))</f>
        <v/>
      </c>
      <c r="AA80" s="16">
        <f>IFERROR(MATCH(Settings!$C$29&amp;"|"&amp;ROWS($AA$2:$AA80),'Per Invoice'!$AC$2:$AC$601,0),"")</f>
        <v/>
      </c>
    </row>
    <row r="81">
      <c r="A81">
        <f>IF($AA81="","",IF(INDEX('Per Invoice'!A$2:A$601,$AA81)="","",INDEX('Per Invoice'!A$2:A$601,$AA81)))</f>
        <v/>
      </c>
      <c r="B81">
        <f>IF($AA81="","",IF(INDEX('Per Invoice'!B$2:B$601,$AA81)="","",INDEX('Per Invoice'!B$2:B$601,$AA81)))</f>
        <v/>
      </c>
      <c r="C81">
        <f>IF($AA81="","",IF(INDEX('Per Invoice'!C$2:C$601,$AA81)="","",INDEX('Per Invoice'!C$2:C$601,$AA81)))</f>
        <v/>
      </c>
      <c r="D81">
        <f>IF($AA81="","",IF(INDEX('Per Invoice'!D$2:D$601,$AA81)="","",INDEX('Per Invoice'!D$2:D$601,$AA81)))</f>
        <v/>
      </c>
      <c r="E81" s="14">
        <f>IF($AA81="","",IF(INDEX('Per Invoice'!E$2:E$601,$AA81)="","",INDEX('Per Invoice'!E$2:E$601,$AA81)))</f>
        <v/>
      </c>
      <c r="F81">
        <f>IF($AA81="","",IF(INDEX('Per Invoice'!F$2:F$601,$AA81)="","",INDEX('Per Invoice'!F$2:F$601,$AA81)))</f>
        <v/>
      </c>
      <c r="G81">
        <f>IF($AA81="","",IF(INDEX('Per Invoice'!G$2:G$601,$AA81)="","",INDEX('Per Invoice'!G$2:G$601,$AA81)))</f>
        <v/>
      </c>
      <c r="H81">
        <f>IF($AA81="","",IF(INDEX('Per Invoice'!H$2:H$601,$AA81)="","",INDEX('Per Invoice'!H$2:H$601,$AA81)))</f>
        <v/>
      </c>
      <c r="I81">
        <f>IF($AA81="","",IF(INDEX('Per Invoice'!I$2:I$601,$AA81)="","",INDEX('Per Invoice'!I$2:I$601,$AA81)))</f>
        <v/>
      </c>
      <c r="J81">
        <f>IF($AA81="","",IF(INDEX('Per Invoice'!J$2:J$601,$AA81)="","",INDEX('Per Invoice'!J$2:J$601,$AA81)))</f>
        <v/>
      </c>
      <c r="K81" s="7">
        <f>IF($AA81="","",IF(INDEX('Per Invoice'!K$2:K$601,$AA81)="","",INDEX('Per Invoice'!K$2:K$601,$AA81)))</f>
        <v/>
      </c>
      <c r="L81">
        <f>IF($AA81="","",IF(INDEX('Per Invoice'!L$2:L$601,$AA81)="","",INDEX('Per Invoice'!L$2:L$601,$AA81)))</f>
        <v/>
      </c>
      <c r="M81">
        <f>IF($AA81="","",IF(INDEX('Per Invoice'!M$2:M$601,$AA81)="","",INDEX('Per Invoice'!M$2:M$601,$AA81)))</f>
        <v/>
      </c>
      <c r="N81">
        <f>IF($AA81="","",IF(INDEX('Per Invoice'!N$2:N$601,$AA81)="","",INDEX('Per Invoice'!N$2:N$601,$AA81)))</f>
        <v/>
      </c>
      <c r="O81" s="7">
        <f>IF($AA81="","",IF(INDEX('Per Invoice'!O$2:O$601,$AA81)="","",INDEX('Per Invoice'!O$2:O$601,$AA81)))</f>
        <v/>
      </c>
      <c r="P81" s="7">
        <f>IF($AA81="","",IF(INDEX('Per Invoice'!P$2:P$601,$AA81)="","",INDEX('Per Invoice'!P$2:P$601,$AA81)))</f>
        <v/>
      </c>
      <c r="Q81">
        <f>IF($AA81="","",IF(INDEX('Per Invoice'!Q$2:Q$601,$AA81)="","",INDEX('Per Invoice'!Q$2:Q$601,$AA81)))</f>
        <v/>
      </c>
      <c r="R81" s="7">
        <f>IF($AA81="","",IF(INDEX('Per Invoice'!R$2:R$601,$AA81)="","",INDEX('Per Invoice'!R$2:R$601,$AA81)))</f>
        <v/>
      </c>
      <c r="S81" s="7">
        <f>IF($AA81="","",IF(INDEX('Per Invoice'!S$2:S$601,$AA81)="","",INDEX('Per Invoice'!S$2:S$601,$AA81)))</f>
        <v/>
      </c>
      <c r="T81">
        <f>IF($AA81="","",IF(INDEX('Per Invoice'!T$2:T$601,$AA81)="","",INDEX('Per Invoice'!T$2:T$601,$AA81)))</f>
        <v/>
      </c>
      <c r="U81" s="7">
        <f>IF($AA81="","",IF(INDEX('Per Invoice'!U$2:U$601,$AA81)="","",INDEX('Per Invoice'!U$2:U$601,$AA81)))</f>
        <v/>
      </c>
      <c r="V81" s="7">
        <f>IF($AA81="","",IF(INDEX('Per Invoice'!V$2:V$601,$AA81)="","",INDEX('Per Invoice'!V$2:V$601,$AA81)))</f>
        <v/>
      </c>
      <c r="W81" s="7">
        <f>IF($AA81="","",IF(INDEX('Per Invoice'!W$2:W$601,$AA81)="","",INDEX('Per Invoice'!W$2:W$601,$AA81)))</f>
        <v/>
      </c>
      <c r="X81" s="7">
        <f>IF($AA81="","",IF(INDEX('Per Invoice'!X$2:X$601,$AA81)="","",INDEX('Per Invoice'!X$2:X$601,$AA81)))</f>
        <v/>
      </c>
      <c r="Y81" s="7">
        <f>IF($AA81="","",IF(INDEX('Per Invoice'!Y$2:Y$601,$AA81)="","",INDEX('Per Invoice'!Y$2:Y$601,$AA81)))</f>
        <v/>
      </c>
      <c r="Z81" s="7">
        <f>IF($AA81="","",IF(INDEX('Per Invoice'!Z$2:Z$601,$AA81)="","",INDEX('Per Invoice'!Z$2:Z$601,$AA81)))</f>
        <v/>
      </c>
      <c r="AA81" s="16">
        <f>IFERROR(MATCH(Settings!$C$29&amp;"|"&amp;ROWS($AA$2:$AA81),'Per Invoice'!$AC$2:$AC$601,0),"")</f>
        <v/>
      </c>
    </row>
    <row r="82">
      <c r="A82">
        <f>IF($AA82="","",IF(INDEX('Per Invoice'!A$2:A$601,$AA82)="","",INDEX('Per Invoice'!A$2:A$601,$AA82)))</f>
        <v/>
      </c>
      <c r="B82">
        <f>IF($AA82="","",IF(INDEX('Per Invoice'!B$2:B$601,$AA82)="","",INDEX('Per Invoice'!B$2:B$601,$AA82)))</f>
        <v/>
      </c>
      <c r="C82">
        <f>IF($AA82="","",IF(INDEX('Per Invoice'!C$2:C$601,$AA82)="","",INDEX('Per Invoice'!C$2:C$601,$AA82)))</f>
        <v/>
      </c>
      <c r="D82">
        <f>IF($AA82="","",IF(INDEX('Per Invoice'!D$2:D$601,$AA82)="","",INDEX('Per Invoice'!D$2:D$601,$AA82)))</f>
        <v/>
      </c>
      <c r="E82" s="14">
        <f>IF($AA82="","",IF(INDEX('Per Invoice'!E$2:E$601,$AA82)="","",INDEX('Per Invoice'!E$2:E$601,$AA82)))</f>
        <v/>
      </c>
      <c r="F82">
        <f>IF($AA82="","",IF(INDEX('Per Invoice'!F$2:F$601,$AA82)="","",INDEX('Per Invoice'!F$2:F$601,$AA82)))</f>
        <v/>
      </c>
      <c r="G82">
        <f>IF($AA82="","",IF(INDEX('Per Invoice'!G$2:G$601,$AA82)="","",INDEX('Per Invoice'!G$2:G$601,$AA82)))</f>
        <v/>
      </c>
      <c r="H82">
        <f>IF($AA82="","",IF(INDEX('Per Invoice'!H$2:H$601,$AA82)="","",INDEX('Per Invoice'!H$2:H$601,$AA82)))</f>
        <v/>
      </c>
      <c r="I82">
        <f>IF($AA82="","",IF(INDEX('Per Invoice'!I$2:I$601,$AA82)="","",INDEX('Per Invoice'!I$2:I$601,$AA82)))</f>
        <v/>
      </c>
      <c r="J82">
        <f>IF($AA82="","",IF(INDEX('Per Invoice'!J$2:J$601,$AA82)="","",INDEX('Per Invoice'!J$2:J$601,$AA82)))</f>
        <v/>
      </c>
      <c r="K82" s="7">
        <f>IF($AA82="","",IF(INDEX('Per Invoice'!K$2:K$601,$AA82)="","",INDEX('Per Invoice'!K$2:K$601,$AA82)))</f>
        <v/>
      </c>
      <c r="L82">
        <f>IF($AA82="","",IF(INDEX('Per Invoice'!L$2:L$601,$AA82)="","",INDEX('Per Invoice'!L$2:L$601,$AA82)))</f>
        <v/>
      </c>
      <c r="M82">
        <f>IF($AA82="","",IF(INDEX('Per Invoice'!M$2:M$601,$AA82)="","",INDEX('Per Invoice'!M$2:M$601,$AA82)))</f>
        <v/>
      </c>
      <c r="N82">
        <f>IF($AA82="","",IF(INDEX('Per Invoice'!N$2:N$601,$AA82)="","",INDEX('Per Invoice'!N$2:N$601,$AA82)))</f>
        <v/>
      </c>
      <c r="O82" s="7">
        <f>IF($AA82="","",IF(INDEX('Per Invoice'!O$2:O$601,$AA82)="","",INDEX('Per Invoice'!O$2:O$601,$AA82)))</f>
        <v/>
      </c>
      <c r="P82" s="7">
        <f>IF($AA82="","",IF(INDEX('Per Invoice'!P$2:P$601,$AA82)="","",INDEX('Per Invoice'!P$2:P$601,$AA82)))</f>
        <v/>
      </c>
      <c r="Q82">
        <f>IF($AA82="","",IF(INDEX('Per Invoice'!Q$2:Q$601,$AA82)="","",INDEX('Per Invoice'!Q$2:Q$601,$AA82)))</f>
        <v/>
      </c>
      <c r="R82" s="7">
        <f>IF($AA82="","",IF(INDEX('Per Invoice'!R$2:R$601,$AA82)="","",INDEX('Per Invoice'!R$2:R$601,$AA82)))</f>
        <v/>
      </c>
      <c r="S82" s="7">
        <f>IF($AA82="","",IF(INDEX('Per Invoice'!S$2:S$601,$AA82)="","",INDEX('Per Invoice'!S$2:S$601,$AA82)))</f>
        <v/>
      </c>
      <c r="T82">
        <f>IF($AA82="","",IF(INDEX('Per Invoice'!T$2:T$601,$AA82)="","",INDEX('Per Invoice'!T$2:T$601,$AA82)))</f>
        <v/>
      </c>
      <c r="U82" s="7">
        <f>IF($AA82="","",IF(INDEX('Per Invoice'!U$2:U$601,$AA82)="","",INDEX('Per Invoice'!U$2:U$601,$AA82)))</f>
        <v/>
      </c>
      <c r="V82" s="7">
        <f>IF($AA82="","",IF(INDEX('Per Invoice'!V$2:V$601,$AA82)="","",INDEX('Per Invoice'!V$2:V$601,$AA82)))</f>
        <v/>
      </c>
      <c r="W82" s="7">
        <f>IF($AA82="","",IF(INDEX('Per Invoice'!W$2:W$601,$AA82)="","",INDEX('Per Invoice'!W$2:W$601,$AA82)))</f>
        <v/>
      </c>
      <c r="X82" s="7">
        <f>IF($AA82="","",IF(INDEX('Per Invoice'!X$2:X$601,$AA82)="","",INDEX('Per Invoice'!X$2:X$601,$AA82)))</f>
        <v/>
      </c>
      <c r="Y82" s="7">
        <f>IF($AA82="","",IF(INDEX('Per Invoice'!Y$2:Y$601,$AA82)="","",INDEX('Per Invoice'!Y$2:Y$601,$AA82)))</f>
        <v/>
      </c>
      <c r="Z82" s="7">
        <f>IF($AA82="","",IF(INDEX('Per Invoice'!Z$2:Z$601,$AA82)="","",INDEX('Per Invoice'!Z$2:Z$601,$AA82)))</f>
        <v/>
      </c>
      <c r="AA82" s="16">
        <f>IFERROR(MATCH(Settings!$C$29&amp;"|"&amp;ROWS($AA$2:$AA82),'Per Invoice'!$AC$2:$AC$601,0),"")</f>
        <v/>
      </c>
    </row>
    <row r="83">
      <c r="A83">
        <f>IF($AA83="","",IF(INDEX('Per Invoice'!A$2:A$601,$AA83)="","",INDEX('Per Invoice'!A$2:A$601,$AA83)))</f>
        <v/>
      </c>
      <c r="B83">
        <f>IF($AA83="","",IF(INDEX('Per Invoice'!B$2:B$601,$AA83)="","",INDEX('Per Invoice'!B$2:B$601,$AA83)))</f>
        <v/>
      </c>
      <c r="C83">
        <f>IF($AA83="","",IF(INDEX('Per Invoice'!C$2:C$601,$AA83)="","",INDEX('Per Invoice'!C$2:C$601,$AA83)))</f>
        <v/>
      </c>
      <c r="D83">
        <f>IF($AA83="","",IF(INDEX('Per Invoice'!D$2:D$601,$AA83)="","",INDEX('Per Invoice'!D$2:D$601,$AA83)))</f>
        <v/>
      </c>
      <c r="E83" s="14">
        <f>IF($AA83="","",IF(INDEX('Per Invoice'!E$2:E$601,$AA83)="","",INDEX('Per Invoice'!E$2:E$601,$AA83)))</f>
        <v/>
      </c>
      <c r="F83">
        <f>IF($AA83="","",IF(INDEX('Per Invoice'!F$2:F$601,$AA83)="","",INDEX('Per Invoice'!F$2:F$601,$AA83)))</f>
        <v/>
      </c>
      <c r="G83">
        <f>IF($AA83="","",IF(INDEX('Per Invoice'!G$2:G$601,$AA83)="","",INDEX('Per Invoice'!G$2:G$601,$AA83)))</f>
        <v/>
      </c>
      <c r="H83">
        <f>IF($AA83="","",IF(INDEX('Per Invoice'!H$2:H$601,$AA83)="","",INDEX('Per Invoice'!H$2:H$601,$AA83)))</f>
        <v/>
      </c>
      <c r="I83">
        <f>IF($AA83="","",IF(INDEX('Per Invoice'!I$2:I$601,$AA83)="","",INDEX('Per Invoice'!I$2:I$601,$AA83)))</f>
        <v/>
      </c>
      <c r="J83">
        <f>IF($AA83="","",IF(INDEX('Per Invoice'!J$2:J$601,$AA83)="","",INDEX('Per Invoice'!J$2:J$601,$AA83)))</f>
        <v/>
      </c>
      <c r="K83" s="7">
        <f>IF($AA83="","",IF(INDEX('Per Invoice'!K$2:K$601,$AA83)="","",INDEX('Per Invoice'!K$2:K$601,$AA83)))</f>
        <v/>
      </c>
      <c r="L83">
        <f>IF($AA83="","",IF(INDEX('Per Invoice'!L$2:L$601,$AA83)="","",INDEX('Per Invoice'!L$2:L$601,$AA83)))</f>
        <v/>
      </c>
      <c r="M83">
        <f>IF($AA83="","",IF(INDEX('Per Invoice'!M$2:M$601,$AA83)="","",INDEX('Per Invoice'!M$2:M$601,$AA83)))</f>
        <v/>
      </c>
      <c r="N83">
        <f>IF($AA83="","",IF(INDEX('Per Invoice'!N$2:N$601,$AA83)="","",INDEX('Per Invoice'!N$2:N$601,$AA83)))</f>
        <v/>
      </c>
      <c r="O83" s="7">
        <f>IF($AA83="","",IF(INDEX('Per Invoice'!O$2:O$601,$AA83)="","",INDEX('Per Invoice'!O$2:O$601,$AA83)))</f>
        <v/>
      </c>
      <c r="P83" s="7">
        <f>IF($AA83="","",IF(INDEX('Per Invoice'!P$2:P$601,$AA83)="","",INDEX('Per Invoice'!P$2:P$601,$AA83)))</f>
        <v/>
      </c>
      <c r="Q83">
        <f>IF($AA83="","",IF(INDEX('Per Invoice'!Q$2:Q$601,$AA83)="","",INDEX('Per Invoice'!Q$2:Q$601,$AA83)))</f>
        <v/>
      </c>
      <c r="R83" s="7">
        <f>IF($AA83="","",IF(INDEX('Per Invoice'!R$2:R$601,$AA83)="","",INDEX('Per Invoice'!R$2:R$601,$AA83)))</f>
        <v/>
      </c>
      <c r="S83" s="7">
        <f>IF($AA83="","",IF(INDEX('Per Invoice'!S$2:S$601,$AA83)="","",INDEX('Per Invoice'!S$2:S$601,$AA83)))</f>
        <v/>
      </c>
      <c r="T83">
        <f>IF($AA83="","",IF(INDEX('Per Invoice'!T$2:T$601,$AA83)="","",INDEX('Per Invoice'!T$2:T$601,$AA83)))</f>
        <v/>
      </c>
      <c r="U83" s="7">
        <f>IF($AA83="","",IF(INDEX('Per Invoice'!U$2:U$601,$AA83)="","",INDEX('Per Invoice'!U$2:U$601,$AA83)))</f>
        <v/>
      </c>
      <c r="V83" s="7">
        <f>IF($AA83="","",IF(INDEX('Per Invoice'!V$2:V$601,$AA83)="","",INDEX('Per Invoice'!V$2:V$601,$AA83)))</f>
        <v/>
      </c>
      <c r="W83" s="7">
        <f>IF($AA83="","",IF(INDEX('Per Invoice'!W$2:W$601,$AA83)="","",INDEX('Per Invoice'!W$2:W$601,$AA83)))</f>
        <v/>
      </c>
      <c r="X83" s="7">
        <f>IF($AA83="","",IF(INDEX('Per Invoice'!X$2:X$601,$AA83)="","",INDEX('Per Invoice'!X$2:X$601,$AA83)))</f>
        <v/>
      </c>
      <c r="Y83" s="7">
        <f>IF($AA83="","",IF(INDEX('Per Invoice'!Y$2:Y$601,$AA83)="","",INDEX('Per Invoice'!Y$2:Y$601,$AA83)))</f>
        <v/>
      </c>
      <c r="Z83" s="7">
        <f>IF($AA83="","",IF(INDEX('Per Invoice'!Z$2:Z$601,$AA83)="","",INDEX('Per Invoice'!Z$2:Z$601,$AA83)))</f>
        <v/>
      </c>
      <c r="AA83" s="16">
        <f>IFERROR(MATCH(Settings!$C$29&amp;"|"&amp;ROWS($AA$2:$AA83),'Per Invoice'!$AC$2:$AC$601,0),"")</f>
        <v/>
      </c>
    </row>
    <row r="84">
      <c r="A84">
        <f>IF($AA84="","",IF(INDEX('Per Invoice'!A$2:A$601,$AA84)="","",INDEX('Per Invoice'!A$2:A$601,$AA84)))</f>
        <v/>
      </c>
      <c r="B84">
        <f>IF($AA84="","",IF(INDEX('Per Invoice'!B$2:B$601,$AA84)="","",INDEX('Per Invoice'!B$2:B$601,$AA84)))</f>
        <v/>
      </c>
      <c r="C84">
        <f>IF($AA84="","",IF(INDEX('Per Invoice'!C$2:C$601,$AA84)="","",INDEX('Per Invoice'!C$2:C$601,$AA84)))</f>
        <v/>
      </c>
      <c r="D84">
        <f>IF($AA84="","",IF(INDEX('Per Invoice'!D$2:D$601,$AA84)="","",INDEX('Per Invoice'!D$2:D$601,$AA84)))</f>
        <v/>
      </c>
      <c r="E84" s="14">
        <f>IF($AA84="","",IF(INDEX('Per Invoice'!E$2:E$601,$AA84)="","",INDEX('Per Invoice'!E$2:E$601,$AA84)))</f>
        <v/>
      </c>
      <c r="F84">
        <f>IF($AA84="","",IF(INDEX('Per Invoice'!F$2:F$601,$AA84)="","",INDEX('Per Invoice'!F$2:F$601,$AA84)))</f>
        <v/>
      </c>
      <c r="G84">
        <f>IF($AA84="","",IF(INDEX('Per Invoice'!G$2:G$601,$AA84)="","",INDEX('Per Invoice'!G$2:G$601,$AA84)))</f>
        <v/>
      </c>
      <c r="H84">
        <f>IF($AA84="","",IF(INDEX('Per Invoice'!H$2:H$601,$AA84)="","",INDEX('Per Invoice'!H$2:H$601,$AA84)))</f>
        <v/>
      </c>
      <c r="I84">
        <f>IF($AA84="","",IF(INDEX('Per Invoice'!I$2:I$601,$AA84)="","",INDEX('Per Invoice'!I$2:I$601,$AA84)))</f>
        <v/>
      </c>
      <c r="J84">
        <f>IF($AA84="","",IF(INDEX('Per Invoice'!J$2:J$601,$AA84)="","",INDEX('Per Invoice'!J$2:J$601,$AA84)))</f>
        <v/>
      </c>
      <c r="K84" s="7">
        <f>IF($AA84="","",IF(INDEX('Per Invoice'!K$2:K$601,$AA84)="","",INDEX('Per Invoice'!K$2:K$601,$AA84)))</f>
        <v/>
      </c>
      <c r="L84">
        <f>IF($AA84="","",IF(INDEX('Per Invoice'!L$2:L$601,$AA84)="","",INDEX('Per Invoice'!L$2:L$601,$AA84)))</f>
        <v/>
      </c>
      <c r="M84">
        <f>IF($AA84="","",IF(INDEX('Per Invoice'!M$2:M$601,$AA84)="","",INDEX('Per Invoice'!M$2:M$601,$AA84)))</f>
        <v/>
      </c>
      <c r="N84">
        <f>IF($AA84="","",IF(INDEX('Per Invoice'!N$2:N$601,$AA84)="","",INDEX('Per Invoice'!N$2:N$601,$AA84)))</f>
        <v/>
      </c>
      <c r="O84" s="7">
        <f>IF($AA84="","",IF(INDEX('Per Invoice'!O$2:O$601,$AA84)="","",INDEX('Per Invoice'!O$2:O$601,$AA84)))</f>
        <v/>
      </c>
      <c r="P84" s="7">
        <f>IF($AA84="","",IF(INDEX('Per Invoice'!P$2:P$601,$AA84)="","",INDEX('Per Invoice'!P$2:P$601,$AA84)))</f>
        <v/>
      </c>
      <c r="Q84">
        <f>IF($AA84="","",IF(INDEX('Per Invoice'!Q$2:Q$601,$AA84)="","",INDEX('Per Invoice'!Q$2:Q$601,$AA84)))</f>
        <v/>
      </c>
      <c r="R84" s="7">
        <f>IF($AA84="","",IF(INDEX('Per Invoice'!R$2:R$601,$AA84)="","",INDEX('Per Invoice'!R$2:R$601,$AA84)))</f>
        <v/>
      </c>
      <c r="S84" s="7">
        <f>IF($AA84="","",IF(INDEX('Per Invoice'!S$2:S$601,$AA84)="","",INDEX('Per Invoice'!S$2:S$601,$AA84)))</f>
        <v/>
      </c>
      <c r="T84">
        <f>IF($AA84="","",IF(INDEX('Per Invoice'!T$2:T$601,$AA84)="","",INDEX('Per Invoice'!T$2:T$601,$AA84)))</f>
        <v/>
      </c>
      <c r="U84" s="7">
        <f>IF($AA84="","",IF(INDEX('Per Invoice'!U$2:U$601,$AA84)="","",INDEX('Per Invoice'!U$2:U$601,$AA84)))</f>
        <v/>
      </c>
      <c r="V84" s="7">
        <f>IF($AA84="","",IF(INDEX('Per Invoice'!V$2:V$601,$AA84)="","",INDEX('Per Invoice'!V$2:V$601,$AA84)))</f>
        <v/>
      </c>
      <c r="W84" s="7">
        <f>IF($AA84="","",IF(INDEX('Per Invoice'!W$2:W$601,$AA84)="","",INDEX('Per Invoice'!W$2:W$601,$AA84)))</f>
        <v/>
      </c>
      <c r="X84" s="7">
        <f>IF($AA84="","",IF(INDEX('Per Invoice'!X$2:X$601,$AA84)="","",INDEX('Per Invoice'!X$2:X$601,$AA84)))</f>
        <v/>
      </c>
      <c r="Y84" s="7">
        <f>IF($AA84="","",IF(INDEX('Per Invoice'!Y$2:Y$601,$AA84)="","",INDEX('Per Invoice'!Y$2:Y$601,$AA84)))</f>
        <v/>
      </c>
      <c r="Z84" s="7">
        <f>IF($AA84="","",IF(INDEX('Per Invoice'!Z$2:Z$601,$AA84)="","",INDEX('Per Invoice'!Z$2:Z$601,$AA84)))</f>
        <v/>
      </c>
      <c r="AA84" s="16">
        <f>IFERROR(MATCH(Settings!$C$29&amp;"|"&amp;ROWS($AA$2:$AA84),'Per Invoice'!$AC$2:$AC$601,0),"")</f>
        <v/>
      </c>
    </row>
    <row r="85">
      <c r="A85">
        <f>IF($AA85="","",IF(INDEX('Per Invoice'!A$2:A$601,$AA85)="","",INDEX('Per Invoice'!A$2:A$601,$AA85)))</f>
        <v/>
      </c>
      <c r="B85">
        <f>IF($AA85="","",IF(INDEX('Per Invoice'!B$2:B$601,$AA85)="","",INDEX('Per Invoice'!B$2:B$601,$AA85)))</f>
        <v/>
      </c>
      <c r="C85">
        <f>IF($AA85="","",IF(INDEX('Per Invoice'!C$2:C$601,$AA85)="","",INDEX('Per Invoice'!C$2:C$601,$AA85)))</f>
        <v/>
      </c>
      <c r="D85">
        <f>IF($AA85="","",IF(INDEX('Per Invoice'!D$2:D$601,$AA85)="","",INDEX('Per Invoice'!D$2:D$601,$AA85)))</f>
        <v/>
      </c>
      <c r="E85" s="14">
        <f>IF($AA85="","",IF(INDEX('Per Invoice'!E$2:E$601,$AA85)="","",INDEX('Per Invoice'!E$2:E$601,$AA85)))</f>
        <v/>
      </c>
      <c r="F85">
        <f>IF($AA85="","",IF(INDEX('Per Invoice'!F$2:F$601,$AA85)="","",INDEX('Per Invoice'!F$2:F$601,$AA85)))</f>
        <v/>
      </c>
      <c r="G85">
        <f>IF($AA85="","",IF(INDEX('Per Invoice'!G$2:G$601,$AA85)="","",INDEX('Per Invoice'!G$2:G$601,$AA85)))</f>
        <v/>
      </c>
      <c r="H85">
        <f>IF($AA85="","",IF(INDEX('Per Invoice'!H$2:H$601,$AA85)="","",INDEX('Per Invoice'!H$2:H$601,$AA85)))</f>
        <v/>
      </c>
      <c r="I85">
        <f>IF($AA85="","",IF(INDEX('Per Invoice'!I$2:I$601,$AA85)="","",INDEX('Per Invoice'!I$2:I$601,$AA85)))</f>
        <v/>
      </c>
      <c r="J85">
        <f>IF($AA85="","",IF(INDEX('Per Invoice'!J$2:J$601,$AA85)="","",INDEX('Per Invoice'!J$2:J$601,$AA85)))</f>
        <v/>
      </c>
      <c r="K85" s="7">
        <f>IF($AA85="","",IF(INDEX('Per Invoice'!K$2:K$601,$AA85)="","",INDEX('Per Invoice'!K$2:K$601,$AA85)))</f>
        <v/>
      </c>
      <c r="L85">
        <f>IF($AA85="","",IF(INDEX('Per Invoice'!L$2:L$601,$AA85)="","",INDEX('Per Invoice'!L$2:L$601,$AA85)))</f>
        <v/>
      </c>
      <c r="M85">
        <f>IF($AA85="","",IF(INDEX('Per Invoice'!M$2:M$601,$AA85)="","",INDEX('Per Invoice'!M$2:M$601,$AA85)))</f>
        <v/>
      </c>
      <c r="N85">
        <f>IF($AA85="","",IF(INDEX('Per Invoice'!N$2:N$601,$AA85)="","",INDEX('Per Invoice'!N$2:N$601,$AA85)))</f>
        <v/>
      </c>
      <c r="O85" s="7">
        <f>IF($AA85="","",IF(INDEX('Per Invoice'!O$2:O$601,$AA85)="","",INDEX('Per Invoice'!O$2:O$601,$AA85)))</f>
        <v/>
      </c>
      <c r="P85" s="7">
        <f>IF($AA85="","",IF(INDEX('Per Invoice'!P$2:P$601,$AA85)="","",INDEX('Per Invoice'!P$2:P$601,$AA85)))</f>
        <v/>
      </c>
      <c r="Q85">
        <f>IF($AA85="","",IF(INDEX('Per Invoice'!Q$2:Q$601,$AA85)="","",INDEX('Per Invoice'!Q$2:Q$601,$AA85)))</f>
        <v/>
      </c>
      <c r="R85" s="7">
        <f>IF($AA85="","",IF(INDEX('Per Invoice'!R$2:R$601,$AA85)="","",INDEX('Per Invoice'!R$2:R$601,$AA85)))</f>
        <v/>
      </c>
      <c r="S85" s="7">
        <f>IF($AA85="","",IF(INDEX('Per Invoice'!S$2:S$601,$AA85)="","",INDEX('Per Invoice'!S$2:S$601,$AA85)))</f>
        <v/>
      </c>
      <c r="T85">
        <f>IF($AA85="","",IF(INDEX('Per Invoice'!T$2:T$601,$AA85)="","",INDEX('Per Invoice'!T$2:T$601,$AA85)))</f>
        <v/>
      </c>
      <c r="U85" s="7">
        <f>IF($AA85="","",IF(INDEX('Per Invoice'!U$2:U$601,$AA85)="","",INDEX('Per Invoice'!U$2:U$601,$AA85)))</f>
        <v/>
      </c>
      <c r="V85" s="7">
        <f>IF($AA85="","",IF(INDEX('Per Invoice'!V$2:V$601,$AA85)="","",INDEX('Per Invoice'!V$2:V$601,$AA85)))</f>
        <v/>
      </c>
      <c r="W85" s="7">
        <f>IF($AA85="","",IF(INDEX('Per Invoice'!W$2:W$601,$AA85)="","",INDEX('Per Invoice'!W$2:W$601,$AA85)))</f>
        <v/>
      </c>
      <c r="X85" s="7">
        <f>IF($AA85="","",IF(INDEX('Per Invoice'!X$2:X$601,$AA85)="","",INDEX('Per Invoice'!X$2:X$601,$AA85)))</f>
        <v/>
      </c>
      <c r="Y85" s="7">
        <f>IF($AA85="","",IF(INDEX('Per Invoice'!Y$2:Y$601,$AA85)="","",INDEX('Per Invoice'!Y$2:Y$601,$AA85)))</f>
        <v/>
      </c>
      <c r="Z85" s="7">
        <f>IF($AA85="","",IF(INDEX('Per Invoice'!Z$2:Z$601,$AA85)="","",INDEX('Per Invoice'!Z$2:Z$601,$AA85)))</f>
        <v/>
      </c>
      <c r="AA85" s="16">
        <f>IFERROR(MATCH(Settings!$C$29&amp;"|"&amp;ROWS($AA$2:$AA85),'Per Invoice'!$AC$2:$AC$601,0),"")</f>
        <v/>
      </c>
    </row>
    <row r="86">
      <c r="A86">
        <f>IF($AA86="","",IF(INDEX('Per Invoice'!A$2:A$601,$AA86)="","",INDEX('Per Invoice'!A$2:A$601,$AA86)))</f>
        <v/>
      </c>
      <c r="B86">
        <f>IF($AA86="","",IF(INDEX('Per Invoice'!B$2:B$601,$AA86)="","",INDEX('Per Invoice'!B$2:B$601,$AA86)))</f>
        <v/>
      </c>
      <c r="C86">
        <f>IF($AA86="","",IF(INDEX('Per Invoice'!C$2:C$601,$AA86)="","",INDEX('Per Invoice'!C$2:C$601,$AA86)))</f>
        <v/>
      </c>
      <c r="D86">
        <f>IF($AA86="","",IF(INDEX('Per Invoice'!D$2:D$601,$AA86)="","",INDEX('Per Invoice'!D$2:D$601,$AA86)))</f>
        <v/>
      </c>
      <c r="E86" s="14">
        <f>IF($AA86="","",IF(INDEX('Per Invoice'!E$2:E$601,$AA86)="","",INDEX('Per Invoice'!E$2:E$601,$AA86)))</f>
        <v/>
      </c>
      <c r="F86">
        <f>IF($AA86="","",IF(INDEX('Per Invoice'!F$2:F$601,$AA86)="","",INDEX('Per Invoice'!F$2:F$601,$AA86)))</f>
        <v/>
      </c>
      <c r="G86">
        <f>IF($AA86="","",IF(INDEX('Per Invoice'!G$2:G$601,$AA86)="","",INDEX('Per Invoice'!G$2:G$601,$AA86)))</f>
        <v/>
      </c>
      <c r="H86">
        <f>IF($AA86="","",IF(INDEX('Per Invoice'!H$2:H$601,$AA86)="","",INDEX('Per Invoice'!H$2:H$601,$AA86)))</f>
        <v/>
      </c>
      <c r="I86">
        <f>IF($AA86="","",IF(INDEX('Per Invoice'!I$2:I$601,$AA86)="","",INDEX('Per Invoice'!I$2:I$601,$AA86)))</f>
        <v/>
      </c>
      <c r="J86">
        <f>IF($AA86="","",IF(INDEX('Per Invoice'!J$2:J$601,$AA86)="","",INDEX('Per Invoice'!J$2:J$601,$AA86)))</f>
        <v/>
      </c>
      <c r="K86" s="7">
        <f>IF($AA86="","",IF(INDEX('Per Invoice'!K$2:K$601,$AA86)="","",INDEX('Per Invoice'!K$2:K$601,$AA86)))</f>
        <v/>
      </c>
      <c r="L86">
        <f>IF($AA86="","",IF(INDEX('Per Invoice'!L$2:L$601,$AA86)="","",INDEX('Per Invoice'!L$2:L$601,$AA86)))</f>
        <v/>
      </c>
      <c r="M86">
        <f>IF($AA86="","",IF(INDEX('Per Invoice'!M$2:M$601,$AA86)="","",INDEX('Per Invoice'!M$2:M$601,$AA86)))</f>
        <v/>
      </c>
      <c r="N86">
        <f>IF($AA86="","",IF(INDEX('Per Invoice'!N$2:N$601,$AA86)="","",INDEX('Per Invoice'!N$2:N$601,$AA86)))</f>
        <v/>
      </c>
      <c r="O86" s="7">
        <f>IF($AA86="","",IF(INDEX('Per Invoice'!O$2:O$601,$AA86)="","",INDEX('Per Invoice'!O$2:O$601,$AA86)))</f>
        <v/>
      </c>
      <c r="P86" s="7">
        <f>IF($AA86="","",IF(INDEX('Per Invoice'!P$2:P$601,$AA86)="","",INDEX('Per Invoice'!P$2:P$601,$AA86)))</f>
        <v/>
      </c>
      <c r="Q86">
        <f>IF($AA86="","",IF(INDEX('Per Invoice'!Q$2:Q$601,$AA86)="","",INDEX('Per Invoice'!Q$2:Q$601,$AA86)))</f>
        <v/>
      </c>
      <c r="R86" s="7">
        <f>IF($AA86="","",IF(INDEX('Per Invoice'!R$2:R$601,$AA86)="","",INDEX('Per Invoice'!R$2:R$601,$AA86)))</f>
        <v/>
      </c>
      <c r="S86" s="7">
        <f>IF($AA86="","",IF(INDEX('Per Invoice'!S$2:S$601,$AA86)="","",INDEX('Per Invoice'!S$2:S$601,$AA86)))</f>
        <v/>
      </c>
      <c r="T86">
        <f>IF($AA86="","",IF(INDEX('Per Invoice'!T$2:T$601,$AA86)="","",INDEX('Per Invoice'!T$2:T$601,$AA86)))</f>
        <v/>
      </c>
      <c r="U86" s="7">
        <f>IF($AA86="","",IF(INDEX('Per Invoice'!U$2:U$601,$AA86)="","",INDEX('Per Invoice'!U$2:U$601,$AA86)))</f>
        <v/>
      </c>
      <c r="V86" s="7">
        <f>IF($AA86="","",IF(INDEX('Per Invoice'!V$2:V$601,$AA86)="","",INDEX('Per Invoice'!V$2:V$601,$AA86)))</f>
        <v/>
      </c>
      <c r="W86" s="7">
        <f>IF($AA86="","",IF(INDEX('Per Invoice'!W$2:W$601,$AA86)="","",INDEX('Per Invoice'!W$2:W$601,$AA86)))</f>
        <v/>
      </c>
      <c r="X86" s="7">
        <f>IF($AA86="","",IF(INDEX('Per Invoice'!X$2:X$601,$AA86)="","",INDEX('Per Invoice'!X$2:X$601,$AA86)))</f>
        <v/>
      </c>
      <c r="Y86" s="7">
        <f>IF($AA86="","",IF(INDEX('Per Invoice'!Y$2:Y$601,$AA86)="","",INDEX('Per Invoice'!Y$2:Y$601,$AA86)))</f>
        <v/>
      </c>
      <c r="Z86" s="7">
        <f>IF($AA86="","",IF(INDEX('Per Invoice'!Z$2:Z$601,$AA86)="","",INDEX('Per Invoice'!Z$2:Z$601,$AA86)))</f>
        <v/>
      </c>
      <c r="AA86" s="16">
        <f>IFERROR(MATCH(Settings!$C$29&amp;"|"&amp;ROWS($AA$2:$AA86),'Per Invoice'!$AC$2:$AC$601,0),"")</f>
        <v/>
      </c>
    </row>
    <row r="87">
      <c r="A87">
        <f>IF($AA87="","",IF(INDEX('Per Invoice'!A$2:A$601,$AA87)="","",INDEX('Per Invoice'!A$2:A$601,$AA87)))</f>
        <v/>
      </c>
      <c r="B87">
        <f>IF($AA87="","",IF(INDEX('Per Invoice'!B$2:B$601,$AA87)="","",INDEX('Per Invoice'!B$2:B$601,$AA87)))</f>
        <v/>
      </c>
      <c r="C87">
        <f>IF($AA87="","",IF(INDEX('Per Invoice'!C$2:C$601,$AA87)="","",INDEX('Per Invoice'!C$2:C$601,$AA87)))</f>
        <v/>
      </c>
      <c r="D87">
        <f>IF($AA87="","",IF(INDEX('Per Invoice'!D$2:D$601,$AA87)="","",INDEX('Per Invoice'!D$2:D$601,$AA87)))</f>
        <v/>
      </c>
      <c r="E87" s="14">
        <f>IF($AA87="","",IF(INDEX('Per Invoice'!E$2:E$601,$AA87)="","",INDEX('Per Invoice'!E$2:E$601,$AA87)))</f>
        <v/>
      </c>
      <c r="F87">
        <f>IF($AA87="","",IF(INDEX('Per Invoice'!F$2:F$601,$AA87)="","",INDEX('Per Invoice'!F$2:F$601,$AA87)))</f>
        <v/>
      </c>
      <c r="G87">
        <f>IF($AA87="","",IF(INDEX('Per Invoice'!G$2:G$601,$AA87)="","",INDEX('Per Invoice'!G$2:G$601,$AA87)))</f>
        <v/>
      </c>
      <c r="H87">
        <f>IF($AA87="","",IF(INDEX('Per Invoice'!H$2:H$601,$AA87)="","",INDEX('Per Invoice'!H$2:H$601,$AA87)))</f>
        <v/>
      </c>
      <c r="I87">
        <f>IF($AA87="","",IF(INDEX('Per Invoice'!I$2:I$601,$AA87)="","",INDEX('Per Invoice'!I$2:I$601,$AA87)))</f>
        <v/>
      </c>
      <c r="J87">
        <f>IF($AA87="","",IF(INDEX('Per Invoice'!J$2:J$601,$AA87)="","",INDEX('Per Invoice'!J$2:J$601,$AA87)))</f>
        <v/>
      </c>
      <c r="K87" s="7">
        <f>IF($AA87="","",IF(INDEX('Per Invoice'!K$2:K$601,$AA87)="","",INDEX('Per Invoice'!K$2:K$601,$AA87)))</f>
        <v/>
      </c>
      <c r="L87">
        <f>IF($AA87="","",IF(INDEX('Per Invoice'!L$2:L$601,$AA87)="","",INDEX('Per Invoice'!L$2:L$601,$AA87)))</f>
        <v/>
      </c>
      <c r="M87">
        <f>IF($AA87="","",IF(INDEX('Per Invoice'!M$2:M$601,$AA87)="","",INDEX('Per Invoice'!M$2:M$601,$AA87)))</f>
        <v/>
      </c>
      <c r="N87">
        <f>IF($AA87="","",IF(INDEX('Per Invoice'!N$2:N$601,$AA87)="","",INDEX('Per Invoice'!N$2:N$601,$AA87)))</f>
        <v/>
      </c>
      <c r="O87" s="7">
        <f>IF($AA87="","",IF(INDEX('Per Invoice'!O$2:O$601,$AA87)="","",INDEX('Per Invoice'!O$2:O$601,$AA87)))</f>
        <v/>
      </c>
      <c r="P87" s="7">
        <f>IF($AA87="","",IF(INDEX('Per Invoice'!P$2:P$601,$AA87)="","",INDEX('Per Invoice'!P$2:P$601,$AA87)))</f>
        <v/>
      </c>
      <c r="Q87">
        <f>IF($AA87="","",IF(INDEX('Per Invoice'!Q$2:Q$601,$AA87)="","",INDEX('Per Invoice'!Q$2:Q$601,$AA87)))</f>
        <v/>
      </c>
      <c r="R87" s="7">
        <f>IF($AA87="","",IF(INDEX('Per Invoice'!R$2:R$601,$AA87)="","",INDEX('Per Invoice'!R$2:R$601,$AA87)))</f>
        <v/>
      </c>
      <c r="S87" s="7">
        <f>IF($AA87="","",IF(INDEX('Per Invoice'!S$2:S$601,$AA87)="","",INDEX('Per Invoice'!S$2:S$601,$AA87)))</f>
        <v/>
      </c>
      <c r="T87">
        <f>IF($AA87="","",IF(INDEX('Per Invoice'!T$2:T$601,$AA87)="","",INDEX('Per Invoice'!T$2:T$601,$AA87)))</f>
        <v/>
      </c>
      <c r="U87" s="7">
        <f>IF($AA87="","",IF(INDEX('Per Invoice'!U$2:U$601,$AA87)="","",INDEX('Per Invoice'!U$2:U$601,$AA87)))</f>
        <v/>
      </c>
      <c r="V87" s="7">
        <f>IF($AA87="","",IF(INDEX('Per Invoice'!V$2:V$601,$AA87)="","",INDEX('Per Invoice'!V$2:V$601,$AA87)))</f>
        <v/>
      </c>
      <c r="W87" s="7">
        <f>IF($AA87="","",IF(INDEX('Per Invoice'!W$2:W$601,$AA87)="","",INDEX('Per Invoice'!W$2:W$601,$AA87)))</f>
        <v/>
      </c>
      <c r="X87" s="7">
        <f>IF($AA87="","",IF(INDEX('Per Invoice'!X$2:X$601,$AA87)="","",INDEX('Per Invoice'!X$2:X$601,$AA87)))</f>
        <v/>
      </c>
      <c r="Y87" s="7">
        <f>IF($AA87="","",IF(INDEX('Per Invoice'!Y$2:Y$601,$AA87)="","",INDEX('Per Invoice'!Y$2:Y$601,$AA87)))</f>
        <v/>
      </c>
      <c r="Z87" s="7">
        <f>IF($AA87="","",IF(INDEX('Per Invoice'!Z$2:Z$601,$AA87)="","",INDEX('Per Invoice'!Z$2:Z$601,$AA87)))</f>
        <v/>
      </c>
      <c r="AA87" s="16">
        <f>IFERROR(MATCH(Settings!$C$29&amp;"|"&amp;ROWS($AA$2:$AA87),'Per Invoice'!$AC$2:$AC$601,0),"")</f>
        <v/>
      </c>
    </row>
    <row r="88">
      <c r="A88">
        <f>IF($AA88="","",IF(INDEX('Per Invoice'!A$2:A$601,$AA88)="","",INDEX('Per Invoice'!A$2:A$601,$AA88)))</f>
        <v/>
      </c>
      <c r="B88">
        <f>IF($AA88="","",IF(INDEX('Per Invoice'!B$2:B$601,$AA88)="","",INDEX('Per Invoice'!B$2:B$601,$AA88)))</f>
        <v/>
      </c>
      <c r="C88">
        <f>IF($AA88="","",IF(INDEX('Per Invoice'!C$2:C$601,$AA88)="","",INDEX('Per Invoice'!C$2:C$601,$AA88)))</f>
        <v/>
      </c>
      <c r="D88">
        <f>IF($AA88="","",IF(INDEX('Per Invoice'!D$2:D$601,$AA88)="","",INDEX('Per Invoice'!D$2:D$601,$AA88)))</f>
        <v/>
      </c>
      <c r="E88" s="14">
        <f>IF($AA88="","",IF(INDEX('Per Invoice'!E$2:E$601,$AA88)="","",INDEX('Per Invoice'!E$2:E$601,$AA88)))</f>
        <v/>
      </c>
      <c r="F88">
        <f>IF($AA88="","",IF(INDEX('Per Invoice'!F$2:F$601,$AA88)="","",INDEX('Per Invoice'!F$2:F$601,$AA88)))</f>
        <v/>
      </c>
      <c r="G88">
        <f>IF($AA88="","",IF(INDEX('Per Invoice'!G$2:G$601,$AA88)="","",INDEX('Per Invoice'!G$2:G$601,$AA88)))</f>
        <v/>
      </c>
      <c r="H88">
        <f>IF($AA88="","",IF(INDEX('Per Invoice'!H$2:H$601,$AA88)="","",INDEX('Per Invoice'!H$2:H$601,$AA88)))</f>
        <v/>
      </c>
      <c r="I88">
        <f>IF($AA88="","",IF(INDEX('Per Invoice'!I$2:I$601,$AA88)="","",INDEX('Per Invoice'!I$2:I$601,$AA88)))</f>
        <v/>
      </c>
      <c r="J88">
        <f>IF($AA88="","",IF(INDEX('Per Invoice'!J$2:J$601,$AA88)="","",INDEX('Per Invoice'!J$2:J$601,$AA88)))</f>
        <v/>
      </c>
      <c r="K88" s="7">
        <f>IF($AA88="","",IF(INDEX('Per Invoice'!K$2:K$601,$AA88)="","",INDEX('Per Invoice'!K$2:K$601,$AA88)))</f>
        <v/>
      </c>
      <c r="L88">
        <f>IF($AA88="","",IF(INDEX('Per Invoice'!L$2:L$601,$AA88)="","",INDEX('Per Invoice'!L$2:L$601,$AA88)))</f>
        <v/>
      </c>
      <c r="M88">
        <f>IF($AA88="","",IF(INDEX('Per Invoice'!M$2:M$601,$AA88)="","",INDEX('Per Invoice'!M$2:M$601,$AA88)))</f>
        <v/>
      </c>
      <c r="N88">
        <f>IF($AA88="","",IF(INDEX('Per Invoice'!N$2:N$601,$AA88)="","",INDEX('Per Invoice'!N$2:N$601,$AA88)))</f>
        <v/>
      </c>
      <c r="O88" s="7">
        <f>IF($AA88="","",IF(INDEX('Per Invoice'!O$2:O$601,$AA88)="","",INDEX('Per Invoice'!O$2:O$601,$AA88)))</f>
        <v/>
      </c>
      <c r="P88" s="7">
        <f>IF($AA88="","",IF(INDEX('Per Invoice'!P$2:P$601,$AA88)="","",INDEX('Per Invoice'!P$2:P$601,$AA88)))</f>
        <v/>
      </c>
      <c r="Q88">
        <f>IF($AA88="","",IF(INDEX('Per Invoice'!Q$2:Q$601,$AA88)="","",INDEX('Per Invoice'!Q$2:Q$601,$AA88)))</f>
        <v/>
      </c>
      <c r="R88" s="7">
        <f>IF($AA88="","",IF(INDEX('Per Invoice'!R$2:R$601,$AA88)="","",INDEX('Per Invoice'!R$2:R$601,$AA88)))</f>
        <v/>
      </c>
      <c r="S88" s="7">
        <f>IF($AA88="","",IF(INDEX('Per Invoice'!S$2:S$601,$AA88)="","",INDEX('Per Invoice'!S$2:S$601,$AA88)))</f>
        <v/>
      </c>
      <c r="T88">
        <f>IF($AA88="","",IF(INDEX('Per Invoice'!T$2:T$601,$AA88)="","",INDEX('Per Invoice'!T$2:T$601,$AA88)))</f>
        <v/>
      </c>
      <c r="U88" s="7">
        <f>IF($AA88="","",IF(INDEX('Per Invoice'!U$2:U$601,$AA88)="","",INDEX('Per Invoice'!U$2:U$601,$AA88)))</f>
        <v/>
      </c>
      <c r="V88" s="7">
        <f>IF($AA88="","",IF(INDEX('Per Invoice'!V$2:V$601,$AA88)="","",INDEX('Per Invoice'!V$2:V$601,$AA88)))</f>
        <v/>
      </c>
      <c r="W88" s="7">
        <f>IF($AA88="","",IF(INDEX('Per Invoice'!W$2:W$601,$AA88)="","",INDEX('Per Invoice'!W$2:W$601,$AA88)))</f>
        <v/>
      </c>
      <c r="X88" s="7">
        <f>IF($AA88="","",IF(INDEX('Per Invoice'!X$2:X$601,$AA88)="","",INDEX('Per Invoice'!X$2:X$601,$AA88)))</f>
        <v/>
      </c>
      <c r="Y88" s="7">
        <f>IF($AA88="","",IF(INDEX('Per Invoice'!Y$2:Y$601,$AA88)="","",INDEX('Per Invoice'!Y$2:Y$601,$AA88)))</f>
        <v/>
      </c>
      <c r="Z88" s="7">
        <f>IF($AA88="","",IF(INDEX('Per Invoice'!Z$2:Z$601,$AA88)="","",INDEX('Per Invoice'!Z$2:Z$601,$AA88)))</f>
        <v/>
      </c>
      <c r="AA88" s="16">
        <f>IFERROR(MATCH(Settings!$C$29&amp;"|"&amp;ROWS($AA$2:$AA88),'Per Invoice'!$AC$2:$AC$601,0),"")</f>
        <v/>
      </c>
    </row>
    <row r="89">
      <c r="A89">
        <f>IF($AA89="","",IF(INDEX('Per Invoice'!A$2:A$601,$AA89)="","",INDEX('Per Invoice'!A$2:A$601,$AA89)))</f>
        <v/>
      </c>
      <c r="B89">
        <f>IF($AA89="","",IF(INDEX('Per Invoice'!B$2:B$601,$AA89)="","",INDEX('Per Invoice'!B$2:B$601,$AA89)))</f>
        <v/>
      </c>
      <c r="C89">
        <f>IF($AA89="","",IF(INDEX('Per Invoice'!C$2:C$601,$AA89)="","",INDEX('Per Invoice'!C$2:C$601,$AA89)))</f>
        <v/>
      </c>
      <c r="D89">
        <f>IF($AA89="","",IF(INDEX('Per Invoice'!D$2:D$601,$AA89)="","",INDEX('Per Invoice'!D$2:D$601,$AA89)))</f>
        <v/>
      </c>
      <c r="E89" s="14">
        <f>IF($AA89="","",IF(INDEX('Per Invoice'!E$2:E$601,$AA89)="","",INDEX('Per Invoice'!E$2:E$601,$AA89)))</f>
        <v/>
      </c>
      <c r="F89">
        <f>IF($AA89="","",IF(INDEX('Per Invoice'!F$2:F$601,$AA89)="","",INDEX('Per Invoice'!F$2:F$601,$AA89)))</f>
        <v/>
      </c>
      <c r="G89">
        <f>IF($AA89="","",IF(INDEX('Per Invoice'!G$2:G$601,$AA89)="","",INDEX('Per Invoice'!G$2:G$601,$AA89)))</f>
        <v/>
      </c>
      <c r="H89">
        <f>IF($AA89="","",IF(INDEX('Per Invoice'!H$2:H$601,$AA89)="","",INDEX('Per Invoice'!H$2:H$601,$AA89)))</f>
        <v/>
      </c>
      <c r="I89">
        <f>IF($AA89="","",IF(INDEX('Per Invoice'!I$2:I$601,$AA89)="","",INDEX('Per Invoice'!I$2:I$601,$AA89)))</f>
        <v/>
      </c>
      <c r="J89">
        <f>IF($AA89="","",IF(INDEX('Per Invoice'!J$2:J$601,$AA89)="","",INDEX('Per Invoice'!J$2:J$601,$AA89)))</f>
        <v/>
      </c>
      <c r="K89" s="7">
        <f>IF($AA89="","",IF(INDEX('Per Invoice'!K$2:K$601,$AA89)="","",INDEX('Per Invoice'!K$2:K$601,$AA89)))</f>
        <v/>
      </c>
      <c r="L89">
        <f>IF($AA89="","",IF(INDEX('Per Invoice'!L$2:L$601,$AA89)="","",INDEX('Per Invoice'!L$2:L$601,$AA89)))</f>
        <v/>
      </c>
      <c r="M89">
        <f>IF($AA89="","",IF(INDEX('Per Invoice'!M$2:M$601,$AA89)="","",INDEX('Per Invoice'!M$2:M$601,$AA89)))</f>
        <v/>
      </c>
      <c r="N89">
        <f>IF($AA89="","",IF(INDEX('Per Invoice'!N$2:N$601,$AA89)="","",INDEX('Per Invoice'!N$2:N$601,$AA89)))</f>
        <v/>
      </c>
      <c r="O89" s="7">
        <f>IF($AA89="","",IF(INDEX('Per Invoice'!O$2:O$601,$AA89)="","",INDEX('Per Invoice'!O$2:O$601,$AA89)))</f>
        <v/>
      </c>
      <c r="P89" s="7">
        <f>IF($AA89="","",IF(INDEX('Per Invoice'!P$2:P$601,$AA89)="","",INDEX('Per Invoice'!P$2:P$601,$AA89)))</f>
        <v/>
      </c>
      <c r="Q89">
        <f>IF($AA89="","",IF(INDEX('Per Invoice'!Q$2:Q$601,$AA89)="","",INDEX('Per Invoice'!Q$2:Q$601,$AA89)))</f>
        <v/>
      </c>
      <c r="R89" s="7">
        <f>IF($AA89="","",IF(INDEX('Per Invoice'!R$2:R$601,$AA89)="","",INDEX('Per Invoice'!R$2:R$601,$AA89)))</f>
        <v/>
      </c>
      <c r="S89" s="7">
        <f>IF($AA89="","",IF(INDEX('Per Invoice'!S$2:S$601,$AA89)="","",INDEX('Per Invoice'!S$2:S$601,$AA89)))</f>
        <v/>
      </c>
      <c r="T89">
        <f>IF($AA89="","",IF(INDEX('Per Invoice'!T$2:T$601,$AA89)="","",INDEX('Per Invoice'!T$2:T$601,$AA89)))</f>
        <v/>
      </c>
      <c r="U89" s="7">
        <f>IF($AA89="","",IF(INDEX('Per Invoice'!U$2:U$601,$AA89)="","",INDEX('Per Invoice'!U$2:U$601,$AA89)))</f>
        <v/>
      </c>
      <c r="V89" s="7">
        <f>IF($AA89="","",IF(INDEX('Per Invoice'!V$2:V$601,$AA89)="","",INDEX('Per Invoice'!V$2:V$601,$AA89)))</f>
        <v/>
      </c>
      <c r="W89" s="7">
        <f>IF($AA89="","",IF(INDEX('Per Invoice'!W$2:W$601,$AA89)="","",INDEX('Per Invoice'!W$2:W$601,$AA89)))</f>
        <v/>
      </c>
      <c r="X89" s="7">
        <f>IF($AA89="","",IF(INDEX('Per Invoice'!X$2:X$601,$AA89)="","",INDEX('Per Invoice'!X$2:X$601,$AA89)))</f>
        <v/>
      </c>
      <c r="Y89" s="7">
        <f>IF($AA89="","",IF(INDEX('Per Invoice'!Y$2:Y$601,$AA89)="","",INDEX('Per Invoice'!Y$2:Y$601,$AA89)))</f>
        <v/>
      </c>
      <c r="Z89" s="7">
        <f>IF($AA89="","",IF(INDEX('Per Invoice'!Z$2:Z$601,$AA89)="","",INDEX('Per Invoice'!Z$2:Z$601,$AA89)))</f>
        <v/>
      </c>
      <c r="AA89" s="16">
        <f>IFERROR(MATCH(Settings!$C$29&amp;"|"&amp;ROWS($AA$2:$AA89),'Per Invoice'!$AC$2:$AC$601,0),"")</f>
        <v/>
      </c>
    </row>
    <row r="90">
      <c r="A90">
        <f>IF($AA90="","",IF(INDEX('Per Invoice'!A$2:A$601,$AA90)="","",INDEX('Per Invoice'!A$2:A$601,$AA90)))</f>
        <v/>
      </c>
      <c r="B90">
        <f>IF($AA90="","",IF(INDEX('Per Invoice'!B$2:B$601,$AA90)="","",INDEX('Per Invoice'!B$2:B$601,$AA90)))</f>
        <v/>
      </c>
      <c r="C90">
        <f>IF($AA90="","",IF(INDEX('Per Invoice'!C$2:C$601,$AA90)="","",INDEX('Per Invoice'!C$2:C$601,$AA90)))</f>
        <v/>
      </c>
      <c r="D90">
        <f>IF($AA90="","",IF(INDEX('Per Invoice'!D$2:D$601,$AA90)="","",INDEX('Per Invoice'!D$2:D$601,$AA90)))</f>
        <v/>
      </c>
      <c r="E90" s="14">
        <f>IF($AA90="","",IF(INDEX('Per Invoice'!E$2:E$601,$AA90)="","",INDEX('Per Invoice'!E$2:E$601,$AA90)))</f>
        <v/>
      </c>
      <c r="F90">
        <f>IF($AA90="","",IF(INDEX('Per Invoice'!F$2:F$601,$AA90)="","",INDEX('Per Invoice'!F$2:F$601,$AA90)))</f>
        <v/>
      </c>
      <c r="G90">
        <f>IF($AA90="","",IF(INDEX('Per Invoice'!G$2:G$601,$AA90)="","",INDEX('Per Invoice'!G$2:G$601,$AA90)))</f>
        <v/>
      </c>
      <c r="H90">
        <f>IF($AA90="","",IF(INDEX('Per Invoice'!H$2:H$601,$AA90)="","",INDEX('Per Invoice'!H$2:H$601,$AA90)))</f>
        <v/>
      </c>
      <c r="I90">
        <f>IF($AA90="","",IF(INDEX('Per Invoice'!I$2:I$601,$AA90)="","",INDEX('Per Invoice'!I$2:I$601,$AA90)))</f>
        <v/>
      </c>
      <c r="J90">
        <f>IF($AA90="","",IF(INDEX('Per Invoice'!J$2:J$601,$AA90)="","",INDEX('Per Invoice'!J$2:J$601,$AA90)))</f>
        <v/>
      </c>
      <c r="K90" s="7">
        <f>IF($AA90="","",IF(INDEX('Per Invoice'!K$2:K$601,$AA90)="","",INDEX('Per Invoice'!K$2:K$601,$AA90)))</f>
        <v/>
      </c>
      <c r="L90">
        <f>IF($AA90="","",IF(INDEX('Per Invoice'!L$2:L$601,$AA90)="","",INDEX('Per Invoice'!L$2:L$601,$AA90)))</f>
        <v/>
      </c>
      <c r="M90">
        <f>IF($AA90="","",IF(INDEX('Per Invoice'!M$2:M$601,$AA90)="","",INDEX('Per Invoice'!M$2:M$601,$AA90)))</f>
        <v/>
      </c>
      <c r="N90">
        <f>IF($AA90="","",IF(INDEX('Per Invoice'!N$2:N$601,$AA90)="","",INDEX('Per Invoice'!N$2:N$601,$AA90)))</f>
        <v/>
      </c>
      <c r="O90" s="7">
        <f>IF($AA90="","",IF(INDEX('Per Invoice'!O$2:O$601,$AA90)="","",INDEX('Per Invoice'!O$2:O$601,$AA90)))</f>
        <v/>
      </c>
      <c r="P90" s="7">
        <f>IF($AA90="","",IF(INDEX('Per Invoice'!P$2:P$601,$AA90)="","",INDEX('Per Invoice'!P$2:P$601,$AA90)))</f>
        <v/>
      </c>
      <c r="Q90">
        <f>IF($AA90="","",IF(INDEX('Per Invoice'!Q$2:Q$601,$AA90)="","",INDEX('Per Invoice'!Q$2:Q$601,$AA90)))</f>
        <v/>
      </c>
      <c r="R90" s="7">
        <f>IF($AA90="","",IF(INDEX('Per Invoice'!R$2:R$601,$AA90)="","",INDEX('Per Invoice'!R$2:R$601,$AA90)))</f>
        <v/>
      </c>
      <c r="S90" s="7">
        <f>IF($AA90="","",IF(INDEX('Per Invoice'!S$2:S$601,$AA90)="","",INDEX('Per Invoice'!S$2:S$601,$AA90)))</f>
        <v/>
      </c>
      <c r="T90">
        <f>IF($AA90="","",IF(INDEX('Per Invoice'!T$2:T$601,$AA90)="","",INDEX('Per Invoice'!T$2:T$601,$AA90)))</f>
        <v/>
      </c>
      <c r="U90" s="7">
        <f>IF($AA90="","",IF(INDEX('Per Invoice'!U$2:U$601,$AA90)="","",INDEX('Per Invoice'!U$2:U$601,$AA90)))</f>
        <v/>
      </c>
      <c r="V90" s="7">
        <f>IF($AA90="","",IF(INDEX('Per Invoice'!V$2:V$601,$AA90)="","",INDEX('Per Invoice'!V$2:V$601,$AA90)))</f>
        <v/>
      </c>
      <c r="W90" s="7">
        <f>IF($AA90="","",IF(INDEX('Per Invoice'!W$2:W$601,$AA90)="","",INDEX('Per Invoice'!W$2:W$601,$AA90)))</f>
        <v/>
      </c>
      <c r="X90" s="7">
        <f>IF($AA90="","",IF(INDEX('Per Invoice'!X$2:X$601,$AA90)="","",INDEX('Per Invoice'!X$2:X$601,$AA90)))</f>
        <v/>
      </c>
      <c r="Y90" s="7">
        <f>IF($AA90="","",IF(INDEX('Per Invoice'!Y$2:Y$601,$AA90)="","",INDEX('Per Invoice'!Y$2:Y$601,$AA90)))</f>
        <v/>
      </c>
      <c r="Z90" s="7">
        <f>IF($AA90="","",IF(INDEX('Per Invoice'!Z$2:Z$601,$AA90)="","",INDEX('Per Invoice'!Z$2:Z$601,$AA90)))</f>
        <v/>
      </c>
      <c r="AA90" s="16">
        <f>IFERROR(MATCH(Settings!$C$29&amp;"|"&amp;ROWS($AA$2:$AA90),'Per Invoice'!$AC$2:$AC$601,0),"")</f>
        <v/>
      </c>
    </row>
    <row r="91">
      <c r="A91">
        <f>IF($AA91="","",IF(INDEX('Per Invoice'!A$2:A$601,$AA91)="","",INDEX('Per Invoice'!A$2:A$601,$AA91)))</f>
        <v/>
      </c>
      <c r="B91">
        <f>IF($AA91="","",IF(INDEX('Per Invoice'!B$2:B$601,$AA91)="","",INDEX('Per Invoice'!B$2:B$601,$AA91)))</f>
        <v/>
      </c>
      <c r="C91">
        <f>IF($AA91="","",IF(INDEX('Per Invoice'!C$2:C$601,$AA91)="","",INDEX('Per Invoice'!C$2:C$601,$AA91)))</f>
        <v/>
      </c>
      <c r="D91">
        <f>IF($AA91="","",IF(INDEX('Per Invoice'!D$2:D$601,$AA91)="","",INDEX('Per Invoice'!D$2:D$601,$AA91)))</f>
        <v/>
      </c>
      <c r="E91" s="14">
        <f>IF($AA91="","",IF(INDEX('Per Invoice'!E$2:E$601,$AA91)="","",INDEX('Per Invoice'!E$2:E$601,$AA91)))</f>
        <v/>
      </c>
      <c r="F91">
        <f>IF($AA91="","",IF(INDEX('Per Invoice'!F$2:F$601,$AA91)="","",INDEX('Per Invoice'!F$2:F$601,$AA91)))</f>
        <v/>
      </c>
      <c r="G91">
        <f>IF($AA91="","",IF(INDEX('Per Invoice'!G$2:G$601,$AA91)="","",INDEX('Per Invoice'!G$2:G$601,$AA91)))</f>
        <v/>
      </c>
      <c r="H91">
        <f>IF($AA91="","",IF(INDEX('Per Invoice'!H$2:H$601,$AA91)="","",INDEX('Per Invoice'!H$2:H$601,$AA91)))</f>
        <v/>
      </c>
      <c r="I91">
        <f>IF($AA91="","",IF(INDEX('Per Invoice'!I$2:I$601,$AA91)="","",INDEX('Per Invoice'!I$2:I$601,$AA91)))</f>
        <v/>
      </c>
      <c r="J91">
        <f>IF($AA91="","",IF(INDEX('Per Invoice'!J$2:J$601,$AA91)="","",INDEX('Per Invoice'!J$2:J$601,$AA91)))</f>
        <v/>
      </c>
      <c r="K91" s="7">
        <f>IF($AA91="","",IF(INDEX('Per Invoice'!K$2:K$601,$AA91)="","",INDEX('Per Invoice'!K$2:K$601,$AA91)))</f>
        <v/>
      </c>
      <c r="L91">
        <f>IF($AA91="","",IF(INDEX('Per Invoice'!L$2:L$601,$AA91)="","",INDEX('Per Invoice'!L$2:L$601,$AA91)))</f>
        <v/>
      </c>
      <c r="M91">
        <f>IF($AA91="","",IF(INDEX('Per Invoice'!M$2:M$601,$AA91)="","",INDEX('Per Invoice'!M$2:M$601,$AA91)))</f>
        <v/>
      </c>
      <c r="N91">
        <f>IF($AA91="","",IF(INDEX('Per Invoice'!N$2:N$601,$AA91)="","",INDEX('Per Invoice'!N$2:N$601,$AA91)))</f>
        <v/>
      </c>
      <c r="O91" s="7">
        <f>IF($AA91="","",IF(INDEX('Per Invoice'!O$2:O$601,$AA91)="","",INDEX('Per Invoice'!O$2:O$601,$AA91)))</f>
        <v/>
      </c>
      <c r="P91" s="7">
        <f>IF($AA91="","",IF(INDEX('Per Invoice'!P$2:P$601,$AA91)="","",INDEX('Per Invoice'!P$2:P$601,$AA91)))</f>
        <v/>
      </c>
      <c r="Q91">
        <f>IF($AA91="","",IF(INDEX('Per Invoice'!Q$2:Q$601,$AA91)="","",INDEX('Per Invoice'!Q$2:Q$601,$AA91)))</f>
        <v/>
      </c>
      <c r="R91" s="7">
        <f>IF($AA91="","",IF(INDEX('Per Invoice'!R$2:R$601,$AA91)="","",INDEX('Per Invoice'!R$2:R$601,$AA91)))</f>
        <v/>
      </c>
      <c r="S91" s="7">
        <f>IF($AA91="","",IF(INDEX('Per Invoice'!S$2:S$601,$AA91)="","",INDEX('Per Invoice'!S$2:S$601,$AA91)))</f>
        <v/>
      </c>
      <c r="T91">
        <f>IF($AA91="","",IF(INDEX('Per Invoice'!T$2:T$601,$AA91)="","",INDEX('Per Invoice'!T$2:T$601,$AA91)))</f>
        <v/>
      </c>
      <c r="U91" s="7">
        <f>IF($AA91="","",IF(INDEX('Per Invoice'!U$2:U$601,$AA91)="","",INDEX('Per Invoice'!U$2:U$601,$AA91)))</f>
        <v/>
      </c>
      <c r="V91" s="7">
        <f>IF($AA91="","",IF(INDEX('Per Invoice'!V$2:V$601,$AA91)="","",INDEX('Per Invoice'!V$2:V$601,$AA91)))</f>
        <v/>
      </c>
      <c r="W91" s="7">
        <f>IF($AA91="","",IF(INDEX('Per Invoice'!W$2:W$601,$AA91)="","",INDEX('Per Invoice'!W$2:W$601,$AA91)))</f>
        <v/>
      </c>
      <c r="X91" s="7">
        <f>IF($AA91="","",IF(INDEX('Per Invoice'!X$2:X$601,$AA91)="","",INDEX('Per Invoice'!X$2:X$601,$AA91)))</f>
        <v/>
      </c>
      <c r="Y91" s="7">
        <f>IF($AA91="","",IF(INDEX('Per Invoice'!Y$2:Y$601,$AA91)="","",INDEX('Per Invoice'!Y$2:Y$601,$AA91)))</f>
        <v/>
      </c>
      <c r="Z91" s="7">
        <f>IF($AA91="","",IF(INDEX('Per Invoice'!Z$2:Z$601,$AA91)="","",INDEX('Per Invoice'!Z$2:Z$601,$AA91)))</f>
        <v/>
      </c>
      <c r="AA91" s="16">
        <f>IFERROR(MATCH(Settings!$C$29&amp;"|"&amp;ROWS($AA$2:$AA91),'Per Invoice'!$AC$2:$AC$601,0),"")</f>
        <v/>
      </c>
    </row>
    <row r="92">
      <c r="A92">
        <f>IF($AA92="","",IF(INDEX('Per Invoice'!A$2:A$601,$AA92)="","",INDEX('Per Invoice'!A$2:A$601,$AA92)))</f>
        <v/>
      </c>
      <c r="B92">
        <f>IF($AA92="","",IF(INDEX('Per Invoice'!B$2:B$601,$AA92)="","",INDEX('Per Invoice'!B$2:B$601,$AA92)))</f>
        <v/>
      </c>
      <c r="C92">
        <f>IF($AA92="","",IF(INDEX('Per Invoice'!C$2:C$601,$AA92)="","",INDEX('Per Invoice'!C$2:C$601,$AA92)))</f>
        <v/>
      </c>
      <c r="D92">
        <f>IF($AA92="","",IF(INDEX('Per Invoice'!D$2:D$601,$AA92)="","",INDEX('Per Invoice'!D$2:D$601,$AA92)))</f>
        <v/>
      </c>
      <c r="E92" s="14">
        <f>IF($AA92="","",IF(INDEX('Per Invoice'!E$2:E$601,$AA92)="","",INDEX('Per Invoice'!E$2:E$601,$AA92)))</f>
        <v/>
      </c>
      <c r="F92">
        <f>IF($AA92="","",IF(INDEX('Per Invoice'!F$2:F$601,$AA92)="","",INDEX('Per Invoice'!F$2:F$601,$AA92)))</f>
        <v/>
      </c>
      <c r="G92">
        <f>IF($AA92="","",IF(INDEX('Per Invoice'!G$2:G$601,$AA92)="","",INDEX('Per Invoice'!G$2:G$601,$AA92)))</f>
        <v/>
      </c>
      <c r="H92">
        <f>IF($AA92="","",IF(INDEX('Per Invoice'!H$2:H$601,$AA92)="","",INDEX('Per Invoice'!H$2:H$601,$AA92)))</f>
        <v/>
      </c>
      <c r="I92">
        <f>IF($AA92="","",IF(INDEX('Per Invoice'!I$2:I$601,$AA92)="","",INDEX('Per Invoice'!I$2:I$601,$AA92)))</f>
        <v/>
      </c>
      <c r="J92">
        <f>IF($AA92="","",IF(INDEX('Per Invoice'!J$2:J$601,$AA92)="","",INDEX('Per Invoice'!J$2:J$601,$AA92)))</f>
        <v/>
      </c>
      <c r="K92" s="7">
        <f>IF($AA92="","",IF(INDEX('Per Invoice'!K$2:K$601,$AA92)="","",INDEX('Per Invoice'!K$2:K$601,$AA92)))</f>
        <v/>
      </c>
      <c r="L92">
        <f>IF($AA92="","",IF(INDEX('Per Invoice'!L$2:L$601,$AA92)="","",INDEX('Per Invoice'!L$2:L$601,$AA92)))</f>
        <v/>
      </c>
      <c r="M92">
        <f>IF($AA92="","",IF(INDEX('Per Invoice'!M$2:M$601,$AA92)="","",INDEX('Per Invoice'!M$2:M$601,$AA92)))</f>
        <v/>
      </c>
      <c r="N92">
        <f>IF($AA92="","",IF(INDEX('Per Invoice'!N$2:N$601,$AA92)="","",INDEX('Per Invoice'!N$2:N$601,$AA92)))</f>
        <v/>
      </c>
      <c r="O92" s="7">
        <f>IF($AA92="","",IF(INDEX('Per Invoice'!O$2:O$601,$AA92)="","",INDEX('Per Invoice'!O$2:O$601,$AA92)))</f>
        <v/>
      </c>
      <c r="P92" s="7">
        <f>IF($AA92="","",IF(INDEX('Per Invoice'!P$2:P$601,$AA92)="","",INDEX('Per Invoice'!P$2:P$601,$AA92)))</f>
        <v/>
      </c>
      <c r="Q92">
        <f>IF($AA92="","",IF(INDEX('Per Invoice'!Q$2:Q$601,$AA92)="","",INDEX('Per Invoice'!Q$2:Q$601,$AA92)))</f>
        <v/>
      </c>
      <c r="R92" s="7">
        <f>IF($AA92="","",IF(INDEX('Per Invoice'!R$2:R$601,$AA92)="","",INDEX('Per Invoice'!R$2:R$601,$AA92)))</f>
        <v/>
      </c>
      <c r="S92" s="7">
        <f>IF($AA92="","",IF(INDEX('Per Invoice'!S$2:S$601,$AA92)="","",INDEX('Per Invoice'!S$2:S$601,$AA92)))</f>
        <v/>
      </c>
      <c r="T92">
        <f>IF($AA92="","",IF(INDEX('Per Invoice'!T$2:T$601,$AA92)="","",INDEX('Per Invoice'!T$2:T$601,$AA92)))</f>
        <v/>
      </c>
      <c r="U92" s="7">
        <f>IF($AA92="","",IF(INDEX('Per Invoice'!U$2:U$601,$AA92)="","",INDEX('Per Invoice'!U$2:U$601,$AA92)))</f>
        <v/>
      </c>
      <c r="V92" s="7">
        <f>IF($AA92="","",IF(INDEX('Per Invoice'!V$2:V$601,$AA92)="","",INDEX('Per Invoice'!V$2:V$601,$AA92)))</f>
        <v/>
      </c>
      <c r="W92" s="7">
        <f>IF($AA92="","",IF(INDEX('Per Invoice'!W$2:W$601,$AA92)="","",INDEX('Per Invoice'!W$2:W$601,$AA92)))</f>
        <v/>
      </c>
      <c r="X92" s="7">
        <f>IF($AA92="","",IF(INDEX('Per Invoice'!X$2:X$601,$AA92)="","",INDEX('Per Invoice'!X$2:X$601,$AA92)))</f>
        <v/>
      </c>
      <c r="Y92" s="7">
        <f>IF($AA92="","",IF(INDEX('Per Invoice'!Y$2:Y$601,$AA92)="","",INDEX('Per Invoice'!Y$2:Y$601,$AA92)))</f>
        <v/>
      </c>
      <c r="Z92" s="7">
        <f>IF($AA92="","",IF(INDEX('Per Invoice'!Z$2:Z$601,$AA92)="","",INDEX('Per Invoice'!Z$2:Z$601,$AA92)))</f>
        <v/>
      </c>
      <c r="AA92" s="16">
        <f>IFERROR(MATCH(Settings!$C$29&amp;"|"&amp;ROWS($AA$2:$AA92),'Per Invoice'!$AC$2:$AC$601,0),"")</f>
        <v/>
      </c>
    </row>
    <row r="93">
      <c r="A93">
        <f>IF($AA93="","",IF(INDEX('Per Invoice'!A$2:A$601,$AA93)="","",INDEX('Per Invoice'!A$2:A$601,$AA93)))</f>
        <v/>
      </c>
      <c r="B93">
        <f>IF($AA93="","",IF(INDEX('Per Invoice'!B$2:B$601,$AA93)="","",INDEX('Per Invoice'!B$2:B$601,$AA93)))</f>
        <v/>
      </c>
      <c r="C93">
        <f>IF($AA93="","",IF(INDEX('Per Invoice'!C$2:C$601,$AA93)="","",INDEX('Per Invoice'!C$2:C$601,$AA93)))</f>
        <v/>
      </c>
      <c r="D93">
        <f>IF($AA93="","",IF(INDEX('Per Invoice'!D$2:D$601,$AA93)="","",INDEX('Per Invoice'!D$2:D$601,$AA93)))</f>
        <v/>
      </c>
      <c r="E93" s="14">
        <f>IF($AA93="","",IF(INDEX('Per Invoice'!E$2:E$601,$AA93)="","",INDEX('Per Invoice'!E$2:E$601,$AA93)))</f>
        <v/>
      </c>
      <c r="F93">
        <f>IF($AA93="","",IF(INDEX('Per Invoice'!F$2:F$601,$AA93)="","",INDEX('Per Invoice'!F$2:F$601,$AA93)))</f>
        <v/>
      </c>
      <c r="G93">
        <f>IF($AA93="","",IF(INDEX('Per Invoice'!G$2:G$601,$AA93)="","",INDEX('Per Invoice'!G$2:G$601,$AA93)))</f>
        <v/>
      </c>
      <c r="H93">
        <f>IF($AA93="","",IF(INDEX('Per Invoice'!H$2:H$601,$AA93)="","",INDEX('Per Invoice'!H$2:H$601,$AA93)))</f>
        <v/>
      </c>
      <c r="I93">
        <f>IF($AA93="","",IF(INDEX('Per Invoice'!I$2:I$601,$AA93)="","",INDEX('Per Invoice'!I$2:I$601,$AA93)))</f>
        <v/>
      </c>
      <c r="J93">
        <f>IF($AA93="","",IF(INDEX('Per Invoice'!J$2:J$601,$AA93)="","",INDEX('Per Invoice'!J$2:J$601,$AA93)))</f>
        <v/>
      </c>
      <c r="K93" s="7">
        <f>IF($AA93="","",IF(INDEX('Per Invoice'!K$2:K$601,$AA93)="","",INDEX('Per Invoice'!K$2:K$601,$AA93)))</f>
        <v/>
      </c>
      <c r="L93">
        <f>IF($AA93="","",IF(INDEX('Per Invoice'!L$2:L$601,$AA93)="","",INDEX('Per Invoice'!L$2:L$601,$AA93)))</f>
        <v/>
      </c>
      <c r="M93">
        <f>IF($AA93="","",IF(INDEX('Per Invoice'!M$2:M$601,$AA93)="","",INDEX('Per Invoice'!M$2:M$601,$AA93)))</f>
        <v/>
      </c>
      <c r="N93">
        <f>IF($AA93="","",IF(INDEX('Per Invoice'!N$2:N$601,$AA93)="","",INDEX('Per Invoice'!N$2:N$601,$AA93)))</f>
        <v/>
      </c>
      <c r="O93" s="7">
        <f>IF($AA93="","",IF(INDEX('Per Invoice'!O$2:O$601,$AA93)="","",INDEX('Per Invoice'!O$2:O$601,$AA93)))</f>
        <v/>
      </c>
      <c r="P93" s="7">
        <f>IF($AA93="","",IF(INDEX('Per Invoice'!P$2:P$601,$AA93)="","",INDEX('Per Invoice'!P$2:P$601,$AA93)))</f>
        <v/>
      </c>
      <c r="Q93">
        <f>IF($AA93="","",IF(INDEX('Per Invoice'!Q$2:Q$601,$AA93)="","",INDEX('Per Invoice'!Q$2:Q$601,$AA93)))</f>
        <v/>
      </c>
      <c r="R93" s="7">
        <f>IF($AA93="","",IF(INDEX('Per Invoice'!R$2:R$601,$AA93)="","",INDEX('Per Invoice'!R$2:R$601,$AA93)))</f>
        <v/>
      </c>
      <c r="S93" s="7">
        <f>IF($AA93="","",IF(INDEX('Per Invoice'!S$2:S$601,$AA93)="","",INDEX('Per Invoice'!S$2:S$601,$AA93)))</f>
        <v/>
      </c>
      <c r="T93">
        <f>IF($AA93="","",IF(INDEX('Per Invoice'!T$2:T$601,$AA93)="","",INDEX('Per Invoice'!T$2:T$601,$AA93)))</f>
        <v/>
      </c>
      <c r="U93" s="7">
        <f>IF($AA93="","",IF(INDEX('Per Invoice'!U$2:U$601,$AA93)="","",INDEX('Per Invoice'!U$2:U$601,$AA93)))</f>
        <v/>
      </c>
      <c r="V93" s="7">
        <f>IF($AA93="","",IF(INDEX('Per Invoice'!V$2:V$601,$AA93)="","",INDEX('Per Invoice'!V$2:V$601,$AA93)))</f>
        <v/>
      </c>
      <c r="W93" s="7">
        <f>IF($AA93="","",IF(INDEX('Per Invoice'!W$2:W$601,$AA93)="","",INDEX('Per Invoice'!W$2:W$601,$AA93)))</f>
        <v/>
      </c>
      <c r="X93" s="7">
        <f>IF($AA93="","",IF(INDEX('Per Invoice'!X$2:X$601,$AA93)="","",INDEX('Per Invoice'!X$2:X$601,$AA93)))</f>
        <v/>
      </c>
      <c r="Y93" s="7">
        <f>IF($AA93="","",IF(INDEX('Per Invoice'!Y$2:Y$601,$AA93)="","",INDEX('Per Invoice'!Y$2:Y$601,$AA93)))</f>
        <v/>
      </c>
      <c r="Z93" s="7">
        <f>IF($AA93="","",IF(INDEX('Per Invoice'!Z$2:Z$601,$AA93)="","",INDEX('Per Invoice'!Z$2:Z$601,$AA93)))</f>
        <v/>
      </c>
      <c r="AA93" s="16">
        <f>IFERROR(MATCH(Settings!$C$29&amp;"|"&amp;ROWS($AA$2:$AA93),'Per Invoice'!$AC$2:$AC$601,0),"")</f>
        <v/>
      </c>
    </row>
    <row r="94">
      <c r="A94">
        <f>IF($AA94="","",IF(INDEX('Per Invoice'!A$2:A$601,$AA94)="","",INDEX('Per Invoice'!A$2:A$601,$AA94)))</f>
        <v/>
      </c>
      <c r="B94">
        <f>IF($AA94="","",IF(INDEX('Per Invoice'!B$2:B$601,$AA94)="","",INDEX('Per Invoice'!B$2:B$601,$AA94)))</f>
        <v/>
      </c>
      <c r="C94">
        <f>IF($AA94="","",IF(INDEX('Per Invoice'!C$2:C$601,$AA94)="","",INDEX('Per Invoice'!C$2:C$601,$AA94)))</f>
        <v/>
      </c>
      <c r="D94">
        <f>IF($AA94="","",IF(INDEX('Per Invoice'!D$2:D$601,$AA94)="","",INDEX('Per Invoice'!D$2:D$601,$AA94)))</f>
        <v/>
      </c>
      <c r="E94" s="14">
        <f>IF($AA94="","",IF(INDEX('Per Invoice'!E$2:E$601,$AA94)="","",INDEX('Per Invoice'!E$2:E$601,$AA94)))</f>
        <v/>
      </c>
      <c r="F94">
        <f>IF($AA94="","",IF(INDEX('Per Invoice'!F$2:F$601,$AA94)="","",INDEX('Per Invoice'!F$2:F$601,$AA94)))</f>
        <v/>
      </c>
      <c r="G94">
        <f>IF($AA94="","",IF(INDEX('Per Invoice'!G$2:G$601,$AA94)="","",INDEX('Per Invoice'!G$2:G$601,$AA94)))</f>
        <v/>
      </c>
      <c r="H94">
        <f>IF($AA94="","",IF(INDEX('Per Invoice'!H$2:H$601,$AA94)="","",INDEX('Per Invoice'!H$2:H$601,$AA94)))</f>
        <v/>
      </c>
      <c r="I94">
        <f>IF($AA94="","",IF(INDEX('Per Invoice'!I$2:I$601,$AA94)="","",INDEX('Per Invoice'!I$2:I$601,$AA94)))</f>
        <v/>
      </c>
      <c r="J94">
        <f>IF($AA94="","",IF(INDEX('Per Invoice'!J$2:J$601,$AA94)="","",INDEX('Per Invoice'!J$2:J$601,$AA94)))</f>
        <v/>
      </c>
      <c r="K94" s="7">
        <f>IF($AA94="","",IF(INDEX('Per Invoice'!K$2:K$601,$AA94)="","",INDEX('Per Invoice'!K$2:K$601,$AA94)))</f>
        <v/>
      </c>
      <c r="L94">
        <f>IF($AA94="","",IF(INDEX('Per Invoice'!L$2:L$601,$AA94)="","",INDEX('Per Invoice'!L$2:L$601,$AA94)))</f>
        <v/>
      </c>
      <c r="M94">
        <f>IF($AA94="","",IF(INDEX('Per Invoice'!M$2:M$601,$AA94)="","",INDEX('Per Invoice'!M$2:M$601,$AA94)))</f>
        <v/>
      </c>
      <c r="N94">
        <f>IF($AA94="","",IF(INDEX('Per Invoice'!N$2:N$601,$AA94)="","",INDEX('Per Invoice'!N$2:N$601,$AA94)))</f>
        <v/>
      </c>
      <c r="O94" s="7">
        <f>IF($AA94="","",IF(INDEX('Per Invoice'!O$2:O$601,$AA94)="","",INDEX('Per Invoice'!O$2:O$601,$AA94)))</f>
        <v/>
      </c>
      <c r="P94" s="7">
        <f>IF($AA94="","",IF(INDEX('Per Invoice'!P$2:P$601,$AA94)="","",INDEX('Per Invoice'!P$2:P$601,$AA94)))</f>
        <v/>
      </c>
      <c r="Q94">
        <f>IF($AA94="","",IF(INDEX('Per Invoice'!Q$2:Q$601,$AA94)="","",INDEX('Per Invoice'!Q$2:Q$601,$AA94)))</f>
        <v/>
      </c>
      <c r="R94" s="7">
        <f>IF($AA94="","",IF(INDEX('Per Invoice'!R$2:R$601,$AA94)="","",INDEX('Per Invoice'!R$2:R$601,$AA94)))</f>
        <v/>
      </c>
      <c r="S94" s="7">
        <f>IF($AA94="","",IF(INDEX('Per Invoice'!S$2:S$601,$AA94)="","",INDEX('Per Invoice'!S$2:S$601,$AA94)))</f>
        <v/>
      </c>
      <c r="T94">
        <f>IF($AA94="","",IF(INDEX('Per Invoice'!T$2:T$601,$AA94)="","",INDEX('Per Invoice'!T$2:T$601,$AA94)))</f>
        <v/>
      </c>
      <c r="U94" s="7">
        <f>IF($AA94="","",IF(INDEX('Per Invoice'!U$2:U$601,$AA94)="","",INDEX('Per Invoice'!U$2:U$601,$AA94)))</f>
        <v/>
      </c>
      <c r="V94" s="7">
        <f>IF($AA94="","",IF(INDEX('Per Invoice'!V$2:V$601,$AA94)="","",INDEX('Per Invoice'!V$2:V$601,$AA94)))</f>
        <v/>
      </c>
      <c r="W94" s="7">
        <f>IF($AA94="","",IF(INDEX('Per Invoice'!W$2:W$601,$AA94)="","",INDEX('Per Invoice'!W$2:W$601,$AA94)))</f>
        <v/>
      </c>
      <c r="X94" s="7">
        <f>IF($AA94="","",IF(INDEX('Per Invoice'!X$2:X$601,$AA94)="","",INDEX('Per Invoice'!X$2:X$601,$AA94)))</f>
        <v/>
      </c>
      <c r="Y94" s="7">
        <f>IF($AA94="","",IF(INDEX('Per Invoice'!Y$2:Y$601,$AA94)="","",INDEX('Per Invoice'!Y$2:Y$601,$AA94)))</f>
        <v/>
      </c>
      <c r="Z94" s="7">
        <f>IF($AA94="","",IF(INDEX('Per Invoice'!Z$2:Z$601,$AA94)="","",INDEX('Per Invoice'!Z$2:Z$601,$AA94)))</f>
        <v/>
      </c>
      <c r="AA94" s="16">
        <f>IFERROR(MATCH(Settings!$C$29&amp;"|"&amp;ROWS($AA$2:$AA94),'Per Invoice'!$AC$2:$AC$601,0),"")</f>
        <v/>
      </c>
    </row>
    <row r="95">
      <c r="A95">
        <f>IF($AA95="","",IF(INDEX('Per Invoice'!A$2:A$601,$AA95)="","",INDEX('Per Invoice'!A$2:A$601,$AA95)))</f>
        <v/>
      </c>
      <c r="B95">
        <f>IF($AA95="","",IF(INDEX('Per Invoice'!B$2:B$601,$AA95)="","",INDEX('Per Invoice'!B$2:B$601,$AA95)))</f>
        <v/>
      </c>
      <c r="C95">
        <f>IF($AA95="","",IF(INDEX('Per Invoice'!C$2:C$601,$AA95)="","",INDEX('Per Invoice'!C$2:C$601,$AA95)))</f>
        <v/>
      </c>
      <c r="D95">
        <f>IF($AA95="","",IF(INDEX('Per Invoice'!D$2:D$601,$AA95)="","",INDEX('Per Invoice'!D$2:D$601,$AA95)))</f>
        <v/>
      </c>
      <c r="E95" s="14">
        <f>IF($AA95="","",IF(INDEX('Per Invoice'!E$2:E$601,$AA95)="","",INDEX('Per Invoice'!E$2:E$601,$AA95)))</f>
        <v/>
      </c>
      <c r="F95">
        <f>IF($AA95="","",IF(INDEX('Per Invoice'!F$2:F$601,$AA95)="","",INDEX('Per Invoice'!F$2:F$601,$AA95)))</f>
        <v/>
      </c>
      <c r="G95">
        <f>IF($AA95="","",IF(INDEX('Per Invoice'!G$2:G$601,$AA95)="","",INDEX('Per Invoice'!G$2:G$601,$AA95)))</f>
        <v/>
      </c>
      <c r="H95">
        <f>IF($AA95="","",IF(INDEX('Per Invoice'!H$2:H$601,$AA95)="","",INDEX('Per Invoice'!H$2:H$601,$AA95)))</f>
        <v/>
      </c>
      <c r="I95">
        <f>IF($AA95="","",IF(INDEX('Per Invoice'!I$2:I$601,$AA95)="","",INDEX('Per Invoice'!I$2:I$601,$AA95)))</f>
        <v/>
      </c>
      <c r="J95">
        <f>IF($AA95="","",IF(INDEX('Per Invoice'!J$2:J$601,$AA95)="","",INDEX('Per Invoice'!J$2:J$601,$AA95)))</f>
        <v/>
      </c>
      <c r="K95" s="7">
        <f>IF($AA95="","",IF(INDEX('Per Invoice'!K$2:K$601,$AA95)="","",INDEX('Per Invoice'!K$2:K$601,$AA95)))</f>
        <v/>
      </c>
      <c r="L95">
        <f>IF($AA95="","",IF(INDEX('Per Invoice'!L$2:L$601,$AA95)="","",INDEX('Per Invoice'!L$2:L$601,$AA95)))</f>
        <v/>
      </c>
      <c r="M95">
        <f>IF($AA95="","",IF(INDEX('Per Invoice'!M$2:M$601,$AA95)="","",INDEX('Per Invoice'!M$2:M$601,$AA95)))</f>
        <v/>
      </c>
      <c r="N95">
        <f>IF($AA95="","",IF(INDEX('Per Invoice'!N$2:N$601,$AA95)="","",INDEX('Per Invoice'!N$2:N$601,$AA95)))</f>
        <v/>
      </c>
      <c r="O95" s="7">
        <f>IF($AA95="","",IF(INDEX('Per Invoice'!O$2:O$601,$AA95)="","",INDEX('Per Invoice'!O$2:O$601,$AA95)))</f>
        <v/>
      </c>
      <c r="P95" s="7">
        <f>IF($AA95="","",IF(INDEX('Per Invoice'!P$2:P$601,$AA95)="","",INDEX('Per Invoice'!P$2:P$601,$AA95)))</f>
        <v/>
      </c>
      <c r="Q95">
        <f>IF($AA95="","",IF(INDEX('Per Invoice'!Q$2:Q$601,$AA95)="","",INDEX('Per Invoice'!Q$2:Q$601,$AA95)))</f>
        <v/>
      </c>
      <c r="R95" s="7">
        <f>IF($AA95="","",IF(INDEX('Per Invoice'!R$2:R$601,$AA95)="","",INDEX('Per Invoice'!R$2:R$601,$AA95)))</f>
        <v/>
      </c>
      <c r="S95" s="7">
        <f>IF($AA95="","",IF(INDEX('Per Invoice'!S$2:S$601,$AA95)="","",INDEX('Per Invoice'!S$2:S$601,$AA95)))</f>
        <v/>
      </c>
      <c r="T95">
        <f>IF($AA95="","",IF(INDEX('Per Invoice'!T$2:T$601,$AA95)="","",INDEX('Per Invoice'!T$2:T$601,$AA95)))</f>
        <v/>
      </c>
      <c r="U95" s="7">
        <f>IF($AA95="","",IF(INDEX('Per Invoice'!U$2:U$601,$AA95)="","",INDEX('Per Invoice'!U$2:U$601,$AA95)))</f>
        <v/>
      </c>
      <c r="V95" s="7">
        <f>IF($AA95="","",IF(INDEX('Per Invoice'!V$2:V$601,$AA95)="","",INDEX('Per Invoice'!V$2:V$601,$AA95)))</f>
        <v/>
      </c>
      <c r="W95" s="7">
        <f>IF($AA95="","",IF(INDEX('Per Invoice'!W$2:W$601,$AA95)="","",INDEX('Per Invoice'!W$2:W$601,$AA95)))</f>
        <v/>
      </c>
      <c r="X95" s="7">
        <f>IF($AA95="","",IF(INDEX('Per Invoice'!X$2:X$601,$AA95)="","",INDEX('Per Invoice'!X$2:X$601,$AA95)))</f>
        <v/>
      </c>
      <c r="Y95" s="7">
        <f>IF($AA95="","",IF(INDEX('Per Invoice'!Y$2:Y$601,$AA95)="","",INDEX('Per Invoice'!Y$2:Y$601,$AA95)))</f>
        <v/>
      </c>
      <c r="Z95" s="7">
        <f>IF($AA95="","",IF(INDEX('Per Invoice'!Z$2:Z$601,$AA95)="","",INDEX('Per Invoice'!Z$2:Z$601,$AA95)))</f>
        <v/>
      </c>
      <c r="AA95" s="16">
        <f>IFERROR(MATCH(Settings!$C$29&amp;"|"&amp;ROWS($AA$2:$AA95),'Per Invoice'!$AC$2:$AC$601,0),"")</f>
        <v/>
      </c>
    </row>
    <row r="96">
      <c r="A96">
        <f>IF($AA96="","",IF(INDEX('Per Invoice'!A$2:A$601,$AA96)="","",INDEX('Per Invoice'!A$2:A$601,$AA96)))</f>
        <v/>
      </c>
      <c r="B96">
        <f>IF($AA96="","",IF(INDEX('Per Invoice'!B$2:B$601,$AA96)="","",INDEX('Per Invoice'!B$2:B$601,$AA96)))</f>
        <v/>
      </c>
      <c r="C96">
        <f>IF($AA96="","",IF(INDEX('Per Invoice'!C$2:C$601,$AA96)="","",INDEX('Per Invoice'!C$2:C$601,$AA96)))</f>
        <v/>
      </c>
      <c r="D96">
        <f>IF($AA96="","",IF(INDEX('Per Invoice'!D$2:D$601,$AA96)="","",INDEX('Per Invoice'!D$2:D$601,$AA96)))</f>
        <v/>
      </c>
      <c r="E96" s="14">
        <f>IF($AA96="","",IF(INDEX('Per Invoice'!E$2:E$601,$AA96)="","",INDEX('Per Invoice'!E$2:E$601,$AA96)))</f>
        <v/>
      </c>
      <c r="F96">
        <f>IF($AA96="","",IF(INDEX('Per Invoice'!F$2:F$601,$AA96)="","",INDEX('Per Invoice'!F$2:F$601,$AA96)))</f>
        <v/>
      </c>
      <c r="G96">
        <f>IF($AA96="","",IF(INDEX('Per Invoice'!G$2:G$601,$AA96)="","",INDEX('Per Invoice'!G$2:G$601,$AA96)))</f>
        <v/>
      </c>
      <c r="H96">
        <f>IF($AA96="","",IF(INDEX('Per Invoice'!H$2:H$601,$AA96)="","",INDEX('Per Invoice'!H$2:H$601,$AA96)))</f>
        <v/>
      </c>
      <c r="I96">
        <f>IF($AA96="","",IF(INDEX('Per Invoice'!I$2:I$601,$AA96)="","",INDEX('Per Invoice'!I$2:I$601,$AA96)))</f>
        <v/>
      </c>
      <c r="J96">
        <f>IF($AA96="","",IF(INDEX('Per Invoice'!J$2:J$601,$AA96)="","",INDEX('Per Invoice'!J$2:J$601,$AA96)))</f>
        <v/>
      </c>
      <c r="K96" s="7">
        <f>IF($AA96="","",IF(INDEX('Per Invoice'!K$2:K$601,$AA96)="","",INDEX('Per Invoice'!K$2:K$601,$AA96)))</f>
        <v/>
      </c>
      <c r="L96">
        <f>IF($AA96="","",IF(INDEX('Per Invoice'!L$2:L$601,$AA96)="","",INDEX('Per Invoice'!L$2:L$601,$AA96)))</f>
        <v/>
      </c>
      <c r="M96">
        <f>IF($AA96="","",IF(INDEX('Per Invoice'!M$2:M$601,$AA96)="","",INDEX('Per Invoice'!M$2:M$601,$AA96)))</f>
        <v/>
      </c>
      <c r="N96">
        <f>IF($AA96="","",IF(INDEX('Per Invoice'!N$2:N$601,$AA96)="","",INDEX('Per Invoice'!N$2:N$601,$AA96)))</f>
        <v/>
      </c>
      <c r="O96" s="7">
        <f>IF($AA96="","",IF(INDEX('Per Invoice'!O$2:O$601,$AA96)="","",INDEX('Per Invoice'!O$2:O$601,$AA96)))</f>
        <v/>
      </c>
      <c r="P96" s="7">
        <f>IF($AA96="","",IF(INDEX('Per Invoice'!P$2:P$601,$AA96)="","",INDEX('Per Invoice'!P$2:P$601,$AA96)))</f>
        <v/>
      </c>
      <c r="Q96">
        <f>IF($AA96="","",IF(INDEX('Per Invoice'!Q$2:Q$601,$AA96)="","",INDEX('Per Invoice'!Q$2:Q$601,$AA96)))</f>
        <v/>
      </c>
      <c r="R96" s="7">
        <f>IF($AA96="","",IF(INDEX('Per Invoice'!R$2:R$601,$AA96)="","",INDEX('Per Invoice'!R$2:R$601,$AA96)))</f>
        <v/>
      </c>
      <c r="S96" s="7">
        <f>IF($AA96="","",IF(INDEX('Per Invoice'!S$2:S$601,$AA96)="","",INDEX('Per Invoice'!S$2:S$601,$AA96)))</f>
        <v/>
      </c>
      <c r="T96">
        <f>IF($AA96="","",IF(INDEX('Per Invoice'!T$2:T$601,$AA96)="","",INDEX('Per Invoice'!T$2:T$601,$AA96)))</f>
        <v/>
      </c>
      <c r="U96" s="7">
        <f>IF($AA96="","",IF(INDEX('Per Invoice'!U$2:U$601,$AA96)="","",INDEX('Per Invoice'!U$2:U$601,$AA96)))</f>
        <v/>
      </c>
      <c r="V96" s="7">
        <f>IF($AA96="","",IF(INDEX('Per Invoice'!V$2:V$601,$AA96)="","",INDEX('Per Invoice'!V$2:V$601,$AA96)))</f>
        <v/>
      </c>
      <c r="W96" s="7">
        <f>IF($AA96="","",IF(INDEX('Per Invoice'!W$2:W$601,$AA96)="","",INDEX('Per Invoice'!W$2:W$601,$AA96)))</f>
        <v/>
      </c>
      <c r="X96" s="7">
        <f>IF($AA96="","",IF(INDEX('Per Invoice'!X$2:X$601,$AA96)="","",INDEX('Per Invoice'!X$2:X$601,$AA96)))</f>
        <v/>
      </c>
      <c r="Y96" s="7">
        <f>IF($AA96="","",IF(INDEX('Per Invoice'!Y$2:Y$601,$AA96)="","",INDEX('Per Invoice'!Y$2:Y$601,$AA96)))</f>
        <v/>
      </c>
      <c r="Z96" s="7">
        <f>IF($AA96="","",IF(INDEX('Per Invoice'!Z$2:Z$601,$AA96)="","",INDEX('Per Invoice'!Z$2:Z$601,$AA96)))</f>
        <v/>
      </c>
      <c r="AA96" s="16">
        <f>IFERROR(MATCH(Settings!$C$29&amp;"|"&amp;ROWS($AA$2:$AA96),'Per Invoice'!$AC$2:$AC$601,0),"")</f>
        <v/>
      </c>
    </row>
    <row r="97">
      <c r="A97">
        <f>IF($AA97="","",IF(INDEX('Per Invoice'!A$2:A$601,$AA97)="","",INDEX('Per Invoice'!A$2:A$601,$AA97)))</f>
        <v/>
      </c>
      <c r="B97">
        <f>IF($AA97="","",IF(INDEX('Per Invoice'!B$2:B$601,$AA97)="","",INDEX('Per Invoice'!B$2:B$601,$AA97)))</f>
        <v/>
      </c>
      <c r="C97">
        <f>IF($AA97="","",IF(INDEX('Per Invoice'!C$2:C$601,$AA97)="","",INDEX('Per Invoice'!C$2:C$601,$AA97)))</f>
        <v/>
      </c>
      <c r="D97">
        <f>IF($AA97="","",IF(INDEX('Per Invoice'!D$2:D$601,$AA97)="","",INDEX('Per Invoice'!D$2:D$601,$AA97)))</f>
        <v/>
      </c>
      <c r="E97" s="14">
        <f>IF($AA97="","",IF(INDEX('Per Invoice'!E$2:E$601,$AA97)="","",INDEX('Per Invoice'!E$2:E$601,$AA97)))</f>
        <v/>
      </c>
      <c r="F97">
        <f>IF($AA97="","",IF(INDEX('Per Invoice'!F$2:F$601,$AA97)="","",INDEX('Per Invoice'!F$2:F$601,$AA97)))</f>
        <v/>
      </c>
      <c r="G97">
        <f>IF($AA97="","",IF(INDEX('Per Invoice'!G$2:G$601,$AA97)="","",INDEX('Per Invoice'!G$2:G$601,$AA97)))</f>
        <v/>
      </c>
      <c r="H97">
        <f>IF($AA97="","",IF(INDEX('Per Invoice'!H$2:H$601,$AA97)="","",INDEX('Per Invoice'!H$2:H$601,$AA97)))</f>
        <v/>
      </c>
      <c r="I97">
        <f>IF($AA97="","",IF(INDEX('Per Invoice'!I$2:I$601,$AA97)="","",INDEX('Per Invoice'!I$2:I$601,$AA97)))</f>
        <v/>
      </c>
      <c r="J97">
        <f>IF($AA97="","",IF(INDEX('Per Invoice'!J$2:J$601,$AA97)="","",INDEX('Per Invoice'!J$2:J$601,$AA97)))</f>
        <v/>
      </c>
      <c r="K97" s="7">
        <f>IF($AA97="","",IF(INDEX('Per Invoice'!K$2:K$601,$AA97)="","",INDEX('Per Invoice'!K$2:K$601,$AA97)))</f>
        <v/>
      </c>
      <c r="L97">
        <f>IF($AA97="","",IF(INDEX('Per Invoice'!L$2:L$601,$AA97)="","",INDEX('Per Invoice'!L$2:L$601,$AA97)))</f>
        <v/>
      </c>
      <c r="M97">
        <f>IF($AA97="","",IF(INDEX('Per Invoice'!M$2:M$601,$AA97)="","",INDEX('Per Invoice'!M$2:M$601,$AA97)))</f>
        <v/>
      </c>
      <c r="N97">
        <f>IF($AA97="","",IF(INDEX('Per Invoice'!N$2:N$601,$AA97)="","",INDEX('Per Invoice'!N$2:N$601,$AA97)))</f>
        <v/>
      </c>
      <c r="O97" s="7">
        <f>IF($AA97="","",IF(INDEX('Per Invoice'!O$2:O$601,$AA97)="","",INDEX('Per Invoice'!O$2:O$601,$AA97)))</f>
        <v/>
      </c>
      <c r="P97" s="7">
        <f>IF($AA97="","",IF(INDEX('Per Invoice'!P$2:P$601,$AA97)="","",INDEX('Per Invoice'!P$2:P$601,$AA97)))</f>
        <v/>
      </c>
      <c r="Q97">
        <f>IF($AA97="","",IF(INDEX('Per Invoice'!Q$2:Q$601,$AA97)="","",INDEX('Per Invoice'!Q$2:Q$601,$AA97)))</f>
        <v/>
      </c>
      <c r="R97" s="7">
        <f>IF($AA97="","",IF(INDEX('Per Invoice'!R$2:R$601,$AA97)="","",INDEX('Per Invoice'!R$2:R$601,$AA97)))</f>
        <v/>
      </c>
      <c r="S97" s="7">
        <f>IF($AA97="","",IF(INDEX('Per Invoice'!S$2:S$601,$AA97)="","",INDEX('Per Invoice'!S$2:S$601,$AA97)))</f>
        <v/>
      </c>
      <c r="T97">
        <f>IF($AA97="","",IF(INDEX('Per Invoice'!T$2:T$601,$AA97)="","",INDEX('Per Invoice'!T$2:T$601,$AA97)))</f>
        <v/>
      </c>
      <c r="U97" s="7">
        <f>IF($AA97="","",IF(INDEX('Per Invoice'!U$2:U$601,$AA97)="","",INDEX('Per Invoice'!U$2:U$601,$AA97)))</f>
        <v/>
      </c>
      <c r="V97" s="7">
        <f>IF($AA97="","",IF(INDEX('Per Invoice'!V$2:V$601,$AA97)="","",INDEX('Per Invoice'!V$2:V$601,$AA97)))</f>
        <v/>
      </c>
      <c r="W97" s="7">
        <f>IF($AA97="","",IF(INDEX('Per Invoice'!W$2:W$601,$AA97)="","",INDEX('Per Invoice'!W$2:W$601,$AA97)))</f>
        <v/>
      </c>
      <c r="X97" s="7">
        <f>IF($AA97="","",IF(INDEX('Per Invoice'!X$2:X$601,$AA97)="","",INDEX('Per Invoice'!X$2:X$601,$AA97)))</f>
        <v/>
      </c>
      <c r="Y97" s="7">
        <f>IF($AA97="","",IF(INDEX('Per Invoice'!Y$2:Y$601,$AA97)="","",INDEX('Per Invoice'!Y$2:Y$601,$AA97)))</f>
        <v/>
      </c>
      <c r="Z97" s="7">
        <f>IF($AA97="","",IF(INDEX('Per Invoice'!Z$2:Z$601,$AA97)="","",INDEX('Per Invoice'!Z$2:Z$601,$AA97)))</f>
        <v/>
      </c>
      <c r="AA97" s="16">
        <f>IFERROR(MATCH(Settings!$C$29&amp;"|"&amp;ROWS($AA$2:$AA97),'Per Invoice'!$AC$2:$AC$601,0),"")</f>
        <v/>
      </c>
    </row>
    <row r="98">
      <c r="A98">
        <f>IF($AA98="","",IF(INDEX('Per Invoice'!A$2:A$601,$AA98)="","",INDEX('Per Invoice'!A$2:A$601,$AA98)))</f>
        <v/>
      </c>
      <c r="B98">
        <f>IF($AA98="","",IF(INDEX('Per Invoice'!B$2:B$601,$AA98)="","",INDEX('Per Invoice'!B$2:B$601,$AA98)))</f>
        <v/>
      </c>
      <c r="C98">
        <f>IF($AA98="","",IF(INDEX('Per Invoice'!C$2:C$601,$AA98)="","",INDEX('Per Invoice'!C$2:C$601,$AA98)))</f>
        <v/>
      </c>
      <c r="D98">
        <f>IF($AA98="","",IF(INDEX('Per Invoice'!D$2:D$601,$AA98)="","",INDEX('Per Invoice'!D$2:D$601,$AA98)))</f>
        <v/>
      </c>
      <c r="E98" s="14">
        <f>IF($AA98="","",IF(INDEX('Per Invoice'!E$2:E$601,$AA98)="","",INDEX('Per Invoice'!E$2:E$601,$AA98)))</f>
        <v/>
      </c>
      <c r="F98">
        <f>IF($AA98="","",IF(INDEX('Per Invoice'!F$2:F$601,$AA98)="","",INDEX('Per Invoice'!F$2:F$601,$AA98)))</f>
        <v/>
      </c>
      <c r="G98">
        <f>IF($AA98="","",IF(INDEX('Per Invoice'!G$2:G$601,$AA98)="","",INDEX('Per Invoice'!G$2:G$601,$AA98)))</f>
        <v/>
      </c>
      <c r="H98">
        <f>IF($AA98="","",IF(INDEX('Per Invoice'!H$2:H$601,$AA98)="","",INDEX('Per Invoice'!H$2:H$601,$AA98)))</f>
        <v/>
      </c>
      <c r="I98">
        <f>IF($AA98="","",IF(INDEX('Per Invoice'!I$2:I$601,$AA98)="","",INDEX('Per Invoice'!I$2:I$601,$AA98)))</f>
        <v/>
      </c>
      <c r="J98">
        <f>IF($AA98="","",IF(INDEX('Per Invoice'!J$2:J$601,$AA98)="","",INDEX('Per Invoice'!J$2:J$601,$AA98)))</f>
        <v/>
      </c>
      <c r="K98" s="7">
        <f>IF($AA98="","",IF(INDEX('Per Invoice'!K$2:K$601,$AA98)="","",INDEX('Per Invoice'!K$2:K$601,$AA98)))</f>
        <v/>
      </c>
      <c r="L98">
        <f>IF($AA98="","",IF(INDEX('Per Invoice'!L$2:L$601,$AA98)="","",INDEX('Per Invoice'!L$2:L$601,$AA98)))</f>
        <v/>
      </c>
      <c r="M98">
        <f>IF($AA98="","",IF(INDEX('Per Invoice'!M$2:M$601,$AA98)="","",INDEX('Per Invoice'!M$2:M$601,$AA98)))</f>
        <v/>
      </c>
      <c r="N98">
        <f>IF($AA98="","",IF(INDEX('Per Invoice'!N$2:N$601,$AA98)="","",INDEX('Per Invoice'!N$2:N$601,$AA98)))</f>
        <v/>
      </c>
      <c r="O98" s="7">
        <f>IF($AA98="","",IF(INDEX('Per Invoice'!O$2:O$601,$AA98)="","",INDEX('Per Invoice'!O$2:O$601,$AA98)))</f>
        <v/>
      </c>
      <c r="P98" s="7">
        <f>IF($AA98="","",IF(INDEX('Per Invoice'!P$2:P$601,$AA98)="","",INDEX('Per Invoice'!P$2:P$601,$AA98)))</f>
        <v/>
      </c>
      <c r="Q98">
        <f>IF($AA98="","",IF(INDEX('Per Invoice'!Q$2:Q$601,$AA98)="","",INDEX('Per Invoice'!Q$2:Q$601,$AA98)))</f>
        <v/>
      </c>
      <c r="R98" s="7">
        <f>IF($AA98="","",IF(INDEX('Per Invoice'!R$2:R$601,$AA98)="","",INDEX('Per Invoice'!R$2:R$601,$AA98)))</f>
        <v/>
      </c>
      <c r="S98" s="7">
        <f>IF($AA98="","",IF(INDEX('Per Invoice'!S$2:S$601,$AA98)="","",INDEX('Per Invoice'!S$2:S$601,$AA98)))</f>
        <v/>
      </c>
      <c r="T98">
        <f>IF($AA98="","",IF(INDEX('Per Invoice'!T$2:T$601,$AA98)="","",INDEX('Per Invoice'!T$2:T$601,$AA98)))</f>
        <v/>
      </c>
      <c r="U98" s="7">
        <f>IF($AA98="","",IF(INDEX('Per Invoice'!U$2:U$601,$AA98)="","",INDEX('Per Invoice'!U$2:U$601,$AA98)))</f>
        <v/>
      </c>
      <c r="V98" s="7">
        <f>IF($AA98="","",IF(INDEX('Per Invoice'!V$2:V$601,$AA98)="","",INDEX('Per Invoice'!V$2:V$601,$AA98)))</f>
        <v/>
      </c>
      <c r="W98" s="7">
        <f>IF($AA98="","",IF(INDEX('Per Invoice'!W$2:W$601,$AA98)="","",INDEX('Per Invoice'!W$2:W$601,$AA98)))</f>
        <v/>
      </c>
      <c r="X98" s="7">
        <f>IF($AA98="","",IF(INDEX('Per Invoice'!X$2:X$601,$AA98)="","",INDEX('Per Invoice'!X$2:X$601,$AA98)))</f>
        <v/>
      </c>
      <c r="Y98" s="7">
        <f>IF($AA98="","",IF(INDEX('Per Invoice'!Y$2:Y$601,$AA98)="","",INDEX('Per Invoice'!Y$2:Y$601,$AA98)))</f>
        <v/>
      </c>
      <c r="Z98" s="7">
        <f>IF($AA98="","",IF(INDEX('Per Invoice'!Z$2:Z$601,$AA98)="","",INDEX('Per Invoice'!Z$2:Z$601,$AA98)))</f>
        <v/>
      </c>
      <c r="AA98" s="16">
        <f>IFERROR(MATCH(Settings!$C$29&amp;"|"&amp;ROWS($AA$2:$AA98),'Per Invoice'!$AC$2:$AC$601,0),"")</f>
        <v/>
      </c>
    </row>
    <row r="99">
      <c r="A99">
        <f>IF($AA99="","",IF(INDEX('Per Invoice'!A$2:A$601,$AA99)="","",INDEX('Per Invoice'!A$2:A$601,$AA99)))</f>
        <v/>
      </c>
      <c r="B99">
        <f>IF($AA99="","",IF(INDEX('Per Invoice'!B$2:B$601,$AA99)="","",INDEX('Per Invoice'!B$2:B$601,$AA99)))</f>
        <v/>
      </c>
      <c r="C99">
        <f>IF($AA99="","",IF(INDEX('Per Invoice'!C$2:C$601,$AA99)="","",INDEX('Per Invoice'!C$2:C$601,$AA99)))</f>
        <v/>
      </c>
      <c r="D99">
        <f>IF($AA99="","",IF(INDEX('Per Invoice'!D$2:D$601,$AA99)="","",INDEX('Per Invoice'!D$2:D$601,$AA99)))</f>
        <v/>
      </c>
      <c r="E99" s="14">
        <f>IF($AA99="","",IF(INDEX('Per Invoice'!E$2:E$601,$AA99)="","",INDEX('Per Invoice'!E$2:E$601,$AA99)))</f>
        <v/>
      </c>
      <c r="F99">
        <f>IF($AA99="","",IF(INDEX('Per Invoice'!F$2:F$601,$AA99)="","",INDEX('Per Invoice'!F$2:F$601,$AA99)))</f>
        <v/>
      </c>
      <c r="G99">
        <f>IF($AA99="","",IF(INDEX('Per Invoice'!G$2:G$601,$AA99)="","",INDEX('Per Invoice'!G$2:G$601,$AA99)))</f>
        <v/>
      </c>
      <c r="H99">
        <f>IF($AA99="","",IF(INDEX('Per Invoice'!H$2:H$601,$AA99)="","",INDEX('Per Invoice'!H$2:H$601,$AA99)))</f>
        <v/>
      </c>
      <c r="I99">
        <f>IF($AA99="","",IF(INDEX('Per Invoice'!I$2:I$601,$AA99)="","",INDEX('Per Invoice'!I$2:I$601,$AA99)))</f>
        <v/>
      </c>
      <c r="J99">
        <f>IF($AA99="","",IF(INDEX('Per Invoice'!J$2:J$601,$AA99)="","",INDEX('Per Invoice'!J$2:J$601,$AA99)))</f>
        <v/>
      </c>
      <c r="K99" s="7">
        <f>IF($AA99="","",IF(INDEX('Per Invoice'!K$2:K$601,$AA99)="","",INDEX('Per Invoice'!K$2:K$601,$AA99)))</f>
        <v/>
      </c>
      <c r="L99">
        <f>IF($AA99="","",IF(INDEX('Per Invoice'!L$2:L$601,$AA99)="","",INDEX('Per Invoice'!L$2:L$601,$AA99)))</f>
        <v/>
      </c>
      <c r="M99">
        <f>IF($AA99="","",IF(INDEX('Per Invoice'!M$2:M$601,$AA99)="","",INDEX('Per Invoice'!M$2:M$601,$AA99)))</f>
        <v/>
      </c>
      <c r="N99">
        <f>IF($AA99="","",IF(INDEX('Per Invoice'!N$2:N$601,$AA99)="","",INDEX('Per Invoice'!N$2:N$601,$AA99)))</f>
        <v/>
      </c>
      <c r="O99" s="7">
        <f>IF($AA99="","",IF(INDEX('Per Invoice'!O$2:O$601,$AA99)="","",INDEX('Per Invoice'!O$2:O$601,$AA99)))</f>
        <v/>
      </c>
      <c r="P99" s="7">
        <f>IF($AA99="","",IF(INDEX('Per Invoice'!P$2:P$601,$AA99)="","",INDEX('Per Invoice'!P$2:P$601,$AA99)))</f>
        <v/>
      </c>
      <c r="Q99">
        <f>IF($AA99="","",IF(INDEX('Per Invoice'!Q$2:Q$601,$AA99)="","",INDEX('Per Invoice'!Q$2:Q$601,$AA99)))</f>
        <v/>
      </c>
      <c r="R99" s="7">
        <f>IF($AA99="","",IF(INDEX('Per Invoice'!R$2:R$601,$AA99)="","",INDEX('Per Invoice'!R$2:R$601,$AA99)))</f>
        <v/>
      </c>
      <c r="S99" s="7">
        <f>IF($AA99="","",IF(INDEX('Per Invoice'!S$2:S$601,$AA99)="","",INDEX('Per Invoice'!S$2:S$601,$AA99)))</f>
        <v/>
      </c>
      <c r="T99">
        <f>IF($AA99="","",IF(INDEX('Per Invoice'!T$2:T$601,$AA99)="","",INDEX('Per Invoice'!T$2:T$601,$AA99)))</f>
        <v/>
      </c>
      <c r="U99" s="7">
        <f>IF($AA99="","",IF(INDEX('Per Invoice'!U$2:U$601,$AA99)="","",INDEX('Per Invoice'!U$2:U$601,$AA99)))</f>
        <v/>
      </c>
      <c r="V99" s="7">
        <f>IF($AA99="","",IF(INDEX('Per Invoice'!V$2:V$601,$AA99)="","",INDEX('Per Invoice'!V$2:V$601,$AA99)))</f>
        <v/>
      </c>
      <c r="W99" s="7">
        <f>IF($AA99="","",IF(INDEX('Per Invoice'!W$2:W$601,$AA99)="","",INDEX('Per Invoice'!W$2:W$601,$AA99)))</f>
        <v/>
      </c>
      <c r="X99" s="7">
        <f>IF($AA99="","",IF(INDEX('Per Invoice'!X$2:X$601,$AA99)="","",INDEX('Per Invoice'!X$2:X$601,$AA99)))</f>
        <v/>
      </c>
      <c r="Y99" s="7">
        <f>IF($AA99="","",IF(INDEX('Per Invoice'!Y$2:Y$601,$AA99)="","",INDEX('Per Invoice'!Y$2:Y$601,$AA99)))</f>
        <v/>
      </c>
      <c r="Z99" s="7">
        <f>IF($AA99="","",IF(INDEX('Per Invoice'!Z$2:Z$601,$AA99)="","",INDEX('Per Invoice'!Z$2:Z$601,$AA99)))</f>
        <v/>
      </c>
      <c r="AA99" s="16">
        <f>IFERROR(MATCH(Settings!$C$29&amp;"|"&amp;ROWS($AA$2:$AA99),'Per Invoice'!$AC$2:$AC$601,0),"")</f>
        <v/>
      </c>
    </row>
    <row r="100">
      <c r="A100">
        <f>IF($AA100="","",IF(INDEX('Per Invoice'!A$2:A$601,$AA100)="","",INDEX('Per Invoice'!A$2:A$601,$AA100)))</f>
        <v/>
      </c>
      <c r="B100">
        <f>IF($AA100="","",IF(INDEX('Per Invoice'!B$2:B$601,$AA100)="","",INDEX('Per Invoice'!B$2:B$601,$AA100)))</f>
        <v/>
      </c>
      <c r="C100">
        <f>IF($AA100="","",IF(INDEX('Per Invoice'!C$2:C$601,$AA100)="","",INDEX('Per Invoice'!C$2:C$601,$AA100)))</f>
        <v/>
      </c>
      <c r="D100">
        <f>IF($AA100="","",IF(INDEX('Per Invoice'!D$2:D$601,$AA100)="","",INDEX('Per Invoice'!D$2:D$601,$AA100)))</f>
        <v/>
      </c>
      <c r="E100" s="14">
        <f>IF($AA100="","",IF(INDEX('Per Invoice'!E$2:E$601,$AA100)="","",INDEX('Per Invoice'!E$2:E$601,$AA100)))</f>
        <v/>
      </c>
      <c r="F100">
        <f>IF($AA100="","",IF(INDEX('Per Invoice'!F$2:F$601,$AA100)="","",INDEX('Per Invoice'!F$2:F$601,$AA100)))</f>
        <v/>
      </c>
      <c r="G100">
        <f>IF($AA100="","",IF(INDEX('Per Invoice'!G$2:G$601,$AA100)="","",INDEX('Per Invoice'!G$2:G$601,$AA100)))</f>
        <v/>
      </c>
      <c r="H100">
        <f>IF($AA100="","",IF(INDEX('Per Invoice'!H$2:H$601,$AA100)="","",INDEX('Per Invoice'!H$2:H$601,$AA100)))</f>
        <v/>
      </c>
      <c r="I100">
        <f>IF($AA100="","",IF(INDEX('Per Invoice'!I$2:I$601,$AA100)="","",INDEX('Per Invoice'!I$2:I$601,$AA100)))</f>
        <v/>
      </c>
      <c r="J100">
        <f>IF($AA100="","",IF(INDEX('Per Invoice'!J$2:J$601,$AA100)="","",INDEX('Per Invoice'!J$2:J$601,$AA100)))</f>
        <v/>
      </c>
      <c r="K100" s="7">
        <f>IF($AA100="","",IF(INDEX('Per Invoice'!K$2:K$601,$AA100)="","",INDEX('Per Invoice'!K$2:K$601,$AA100)))</f>
        <v/>
      </c>
      <c r="L100">
        <f>IF($AA100="","",IF(INDEX('Per Invoice'!L$2:L$601,$AA100)="","",INDEX('Per Invoice'!L$2:L$601,$AA100)))</f>
        <v/>
      </c>
      <c r="M100">
        <f>IF($AA100="","",IF(INDEX('Per Invoice'!M$2:M$601,$AA100)="","",INDEX('Per Invoice'!M$2:M$601,$AA100)))</f>
        <v/>
      </c>
      <c r="N100">
        <f>IF($AA100="","",IF(INDEX('Per Invoice'!N$2:N$601,$AA100)="","",INDEX('Per Invoice'!N$2:N$601,$AA100)))</f>
        <v/>
      </c>
      <c r="O100" s="7">
        <f>IF($AA100="","",IF(INDEX('Per Invoice'!O$2:O$601,$AA100)="","",INDEX('Per Invoice'!O$2:O$601,$AA100)))</f>
        <v/>
      </c>
      <c r="P100" s="7">
        <f>IF($AA100="","",IF(INDEX('Per Invoice'!P$2:P$601,$AA100)="","",INDEX('Per Invoice'!P$2:P$601,$AA100)))</f>
        <v/>
      </c>
      <c r="Q100">
        <f>IF($AA100="","",IF(INDEX('Per Invoice'!Q$2:Q$601,$AA100)="","",INDEX('Per Invoice'!Q$2:Q$601,$AA100)))</f>
        <v/>
      </c>
      <c r="R100" s="7">
        <f>IF($AA100="","",IF(INDEX('Per Invoice'!R$2:R$601,$AA100)="","",INDEX('Per Invoice'!R$2:R$601,$AA100)))</f>
        <v/>
      </c>
      <c r="S100" s="7">
        <f>IF($AA100="","",IF(INDEX('Per Invoice'!S$2:S$601,$AA100)="","",INDEX('Per Invoice'!S$2:S$601,$AA100)))</f>
        <v/>
      </c>
      <c r="T100">
        <f>IF($AA100="","",IF(INDEX('Per Invoice'!T$2:T$601,$AA100)="","",INDEX('Per Invoice'!T$2:T$601,$AA100)))</f>
        <v/>
      </c>
      <c r="U100" s="7">
        <f>IF($AA100="","",IF(INDEX('Per Invoice'!U$2:U$601,$AA100)="","",INDEX('Per Invoice'!U$2:U$601,$AA100)))</f>
        <v/>
      </c>
      <c r="V100" s="7">
        <f>IF($AA100="","",IF(INDEX('Per Invoice'!V$2:V$601,$AA100)="","",INDEX('Per Invoice'!V$2:V$601,$AA100)))</f>
        <v/>
      </c>
      <c r="W100" s="7">
        <f>IF($AA100="","",IF(INDEX('Per Invoice'!W$2:W$601,$AA100)="","",INDEX('Per Invoice'!W$2:W$601,$AA100)))</f>
        <v/>
      </c>
      <c r="X100" s="7">
        <f>IF($AA100="","",IF(INDEX('Per Invoice'!X$2:X$601,$AA100)="","",INDEX('Per Invoice'!X$2:X$601,$AA100)))</f>
        <v/>
      </c>
      <c r="Y100" s="7">
        <f>IF($AA100="","",IF(INDEX('Per Invoice'!Y$2:Y$601,$AA100)="","",INDEX('Per Invoice'!Y$2:Y$601,$AA100)))</f>
        <v/>
      </c>
      <c r="Z100" s="7">
        <f>IF($AA100="","",IF(INDEX('Per Invoice'!Z$2:Z$601,$AA100)="","",INDEX('Per Invoice'!Z$2:Z$601,$AA100)))</f>
        <v/>
      </c>
      <c r="AA100" s="16">
        <f>IFERROR(MATCH(Settings!$C$29&amp;"|"&amp;ROWS($AA$2:$AA100),'Per Invoice'!$AC$2:$AC$601,0),"")</f>
        <v/>
      </c>
    </row>
    <row r="101">
      <c r="A101">
        <f>IF($AA101="","",IF(INDEX('Per Invoice'!A$2:A$601,$AA101)="","",INDEX('Per Invoice'!A$2:A$601,$AA101)))</f>
        <v/>
      </c>
      <c r="B101">
        <f>IF($AA101="","",IF(INDEX('Per Invoice'!B$2:B$601,$AA101)="","",INDEX('Per Invoice'!B$2:B$601,$AA101)))</f>
        <v/>
      </c>
      <c r="C101">
        <f>IF($AA101="","",IF(INDEX('Per Invoice'!C$2:C$601,$AA101)="","",INDEX('Per Invoice'!C$2:C$601,$AA101)))</f>
        <v/>
      </c>
      <c r="D101">
        <f>IF($AA101="","",IF(INDEX('Per Invoice'!D$2:D$601,$AA101)="","",INDEX('Per Invoice'!D$2:D$601,$AA101)))</f>
        <v/>
      </c>
      <c r="E101" s="14">
        <f>IF($AA101="","",IF(INDEX('Per Invoice'!E$2:E$601,$AA101)="","",INDEX('Per Invoice'!E$2:E$601,$AA101)))</f>
        <v/>
      </c>
      <c r="F101">
        <f>IF($AA101="","",IF(INDEX('Per Invoice'!F$2:F$601,$AA101)="","",INDEX('Per Invoice'!F$2:F$601,$AA101)))</f>
        <v/>
      </c>
      <c r="G101">
        <f>IF($AA101="","",IF(INDEX('Per Invoice'!G$2:G$601,$AA101)="","",INDEX('Per Invoice'!G$2:G$601,$AA101)))</f>
        <v/>
      </c>
      <c r="H101">
        <f>IF($AA101="","",IF(INDEX('Per Invoice'!H$2:H$601,$AA101)="","",INDEX('Per Invoice'!H$2:H$601,$AA101)))</f>
        <v/>
      </c>
      <c r="I101">
        <f>IF($AA101="","",IF(INDEX('Per Invoice'!I$2:I$601,$AA101)="","",INDEX('Per Invoice'!I$2:I$601,$AA101)))</f>
        <v/>
      </c>
      <c r="J101">
        <f>IF($AA101="","",IF(INDEX('Per Invoice'!J$2:J$601,$AA101)="","",INDEX('Per Invoice'!J$2:J$601,$AA101)))</f>
        <v/>
      </c>
      <c r="K101" s="7">
        <f>IF($AA101="","",IF(INDEX('Per Invoice'!K$2:K$601,$AA101)="","",INDEX('Per Invoice'!K$2:K$601,$AA101)))</f>
        <v/>
      </c>
      <c r="L101">
        <f>IF($AA101="","",IF(INDEX('Per Invoice'!L$2:L$601,$AA101)="","",INDEX('Per Invoice'!L$2:L$601,$AA101)))</f>
        <v/>
      </c>
      <c r="M101">
        <f>IF($AA101="","",IF(INDEX('Per Invoice'!M$2:M$601,$AA101)="","",INDEX('Per Invoice'!M$2:M$601,$AA101)))</f>
        <v/>
      </c>
      <c r="N101">
        <f>IF($AA101="","",IF(INDEX('Per Invoice'!N$2:N$601,$AA101)="","",INDEX('Per Invoice'!N$2:N$601,$AA101)))</f>
        <v/>
      </c>
      <c r="O101" s="7">
        <f>IF($AA101="","",IF(INDEX('Per Invoice'!O$2:O$601,$AA101)="","",INDEX('Per Invoice'!O$2:O$601,$AA101)))</f>
        <v/>
      </c>
      <c r="P101" s="7">
        <f>IF($AA101="","",IF(INDEX('Per Invoice'!P$2:P$601,$AA101)="","",INDEX('Per Invoice'!P$2:P$601,$AA101)))</f>
        <v/>
      </c>
      <c r="Q101">
        <f>IF($AA101="","",IF(INDEX('Per Invoice'!Q$2:Q$601,$AA101)="","",INDEX('Per Invoice'!Q$2:Q$601,$AA101)))</f>
        <v/>
      </c>
      <c r="R101" s="7">
        <f>IF($AA101="","",IF(INDEX('Per Invoice'!R$2:R$601,$AA101)="","",INDEX('Per Invoice'!R$2:R$601,$AA101)))</f>
        <v/>
      </c>
      <c r="S101" s="7">
        <f>IF($AA101="","",IF(INDEX('Per Invoice'!S$2:S$601,$AA101)="","",INDEX('Per Invoice'!S$2:S$601,$AA101)))</f>
        <v/>
      </c>
      <c r="T101">
        <f>IF($AA101="","",IF(INDEX('Per Invoice'!T$2:T$601,$AA101)="","",INDEX('Per Invoice'!T$2:T$601,$AA101)))</f>
        <v/>
      </c>
      <c r="U101" s="7">
        <f>IF($AA101="","",IF(INDEX('Per Invoice'!U$2:U$601,$AA101)="","",INDEX('Per Invoice'!U$2:U$601,$AA101)))</f>
        <v/>
      </c>
      <c r="V101" s="7">
        <f>IF($AA101="","",IF(INDEX('Per Invoice'!V$2:V$601,$AA101)="","",INDEX('Per Invoice'!V$2:V$601,$AA101)))</f>
        <v/>
      </c>
      <c r="W101" s="7">
        <f>IF($AA101="","",IF(INDEX('Per Invoice'!W$2:W$601,$AA101)="","",INDEX('Per Invoice'!W$2:W$601,$AA101)))</f>
        <v/>
      </c>
      <c r="X101" s="7">
        <f>IF($AA101="","",IF(INDEX('Per Invoice'!X$2:X$601,$AA101)="","",INDEX('Per Invoice'!X$2:X$601,$AA101)))</f>
        <v/>
      </c>
      <c r="Y101" s="7">
        <f>IF($AA101="","",IF(INDEX('Per Invoice'!Y$2:Y$601,$AA101)="","",INDEX('Per Invoice'!Y$2:Y$601,$AA101)))</f>
        <v/>
      </c>
      <c r="Z101" s="7">
        <f>IF($AA101="","",IF(INDEX('Per Invoice'!Z$2:Z$601,$AA101)="","",INDEX('Per Invoice'!Z$2:Z$601,$AA101)))</f>
        <v/>
      </c>
      <c r="AA101" s="16">
        <f>IFERROR(MATCH(Settings!$C$29&amp;"|"&amp;ROWS($AA$2:$AA101),'Per Invoice'!$AC$2:$AC$601,0),"")</f>
        <v/>
      </c>
    </row>
    <row r="102">
      <c r="A102">
        <f>IF($AA102="","",IF(INDEX('Per Invoice'!A$2:A$601,$AA102)="","",INDEX('Per Invoice'!A$2:A$601,$AA102)))</f>
        <v/>
      </c>
      <c r="B102">
        <f>IF($AA102="","",IF(INDEX('Per Invoice'!B$2:B$601,$AA102)="","",INDEX('Per Invoice'!B$2:B$601,$AA102)))</f>
        <v/>
      </c>
      <c r="C102">
        <f>IF($AA102="","",IF(INDEX('Per Invoice'!C$2:C$601,$AA102)="","",INDEX('Per Invoice'!C$2:C$601,$AA102)))</f>
        <v/>
      </c>
      <c r="D102">
        <f>IF($AA102="","",IF(INDEX('Per Invoice'!D$2:D$601,$AA102)="","",INDEX('Per Invoice'!D$2:D$601,$AA102)))</f>
        <v/>
      </c>
      <c r="E102" s="14">
        <f>IF($AA102="","",IF(INDEX('Per Invoice'!E$2:E$601,$AA102)="","",INDEX('Per Invoice'!E$2:E$601,$AA102)))</f>
        <v/>
      </c>
      <c r="F102">
        <f>IF($AA102="","",IF(INDEX('Per Invoice'!F$2:F$601,$AA102)="","",INDEX('Per Invoice'!F$2:F$601,$AA102)))</f>
        <v/>
      </c>
      <c r="G102">
        <f>IF($AA102="","",IF(INDEX('Per Invoice'!G$2:G$601,$AA102)="","",INDEX('Per Invoice'!G$2:G$601,$AA102)))</f>
        <v/>
      </c>
      <c r="H102">
        <f>IF($AA102="","",IF(INDEX('Per Invoice'!H$2:H$601,$AA102)="","",INDEX('Per Invoice'!H$2:H$601,$AA102)))</f>
        <v/>
      </c>
      <c r="I102">
        <f>IF($AA102="","",IF(INDEX('Per Invoice'!I$2:I$601,$AA102)="","",INDEX('Per Invoice'!I$2:I$601,$AA102)))</f>
        <v/>
      </c>
      <c r="J102">
        <f>IF($AA102="","",IF(INDEX('Per Invoice'!J$2:J$601,$AA102)="","",INDEX('Per Invoice'!J$2:J$601,$AA102)))</f>
        <v/>
      </c>
      <c r="K102" s="7">
        <f>IF($AA102="","",IF(INDEX('Per Invoice'!K$2:K$601,$AA102)="","",INDEX('Per Invoice'!K$2:K$601,$AA102)))</f>
        <v/>
      </c>
      <c r="L102">
        <f>IF($AA102="","",IF(INDEX('Per Invoice'!L$2:L$601,$AA102)="","",INDEX('Per Invoice'!L$2:L$601,$AA102)))</f>
        <v/>
      </c>
      <c r="M102">
        <f>IF($AA102="","",IF(INDEX('Per Invoice'!M$2:M$601,$AA102)="","",INDEX('Per Invoice'!M$2:M$601,$AA102)))</f>
        <v/>
      </c>
      <c r="N102">
        <f>IF($AA102="","",IF(INDEX('Per Invoice'!N$2:N$601,$AA102)="","",INDEX('Per Invoice'!N$2:N$601,$AA102)))</f>
        <v/>
      </c>
      <c r="O102" s="7">
        <f>IF($AA102="","",IF(INDEX('Per Invoice'!O$2:O$601,$AA102)="","",INDEX('Per Invoice'!O$2:O$601,$AA102)))</f>
        <v/>
      </c>
      <c r="P102" s="7">
        <f>IF($AA102="","",IF(INDEX('Per Invoice'!P$2:P$601,$AA102)="","",INDEX('Per Invoice'!P$2:P$601,$AA102)))</f>
        <v/>
      </c>
      <c r="Q102">
        <f>IF($AA102="","",IF(INDEX('Per Invoice'!Q$2:Q$601,$AA102)="","",INDEX('Per Invoice'!Q$2:Q$601,$AA102)))</f>
        <v/>
      </c>
      <c r="R102" s="7">
        <f>IF($AA102="","",IF(INDEX('Per Invoice'!R$2:R$601,$AA102)="","",INDEX('Per Invoice'!R$2:R$601,$AA102)))</f>
        <v/>
      </c>
      <c r="S102" s="7">
        <f>IF($AA102="","",IF(INDEX('Per Invoice'!S$2:S$601,$AA102)="","",INDEX('Per Invoice'!S$2:S$601,$AA102)))</f>
        <v/>
      </c>
      <c r="T102">
        <f>IF($AA102="","",IF(INDEX('Per Invoice'!T$2:T$601,$AA102)="","",INDEX('Per Invoice'!T$2:T$601,$AA102)))</f>
        <v/>
      </c>
      <c r="U102" s="7">
        <f>IF($AA102="","",IF(INDEX('Per Invoice'!U$2:U$601,$AA102)="","",INDEX('Per Invoice'!U$2:U$601,$AA102)))</f>
        <v/>
      </c>
      <c r="V102" s="7">
        <f>IF($AA102="","",IF(INDEX('Per Invoice'!V$2:V$601,$AA102)="","",INDEX('Per Invoice'!V$2:V$601,$AA102)))</f>
        <v/>
      </c>
      <c r="W102" s="7">
        <f>IF($AA102="","",IF(INDEX('Per Invoice'!W$2:W$601,$AA102)="","",INDEX('Per Invoice'!W$2:W$601,$AA102)))</f>
        <v/>
      </c>
      <c r="X102" s="7">
        <f>IF($AA102="","",IF(INDEX('Per Invoice'!X$2:X$601,$AA102)="","",INDEX('Per Invoice'!X$2:X$601,$AA102)))</f>
        <v/>
      </c>
      <c r="Y102" s="7">
        <f>IF($AA102="","",IF(INDEX('Per Invoice'!Y$2:Y$601,$AA102)="","",INDEX('Per Invoice'!Y$2:Y$601,$AA102)))</f>
        <v/>
      </c>
      <c r="Z102" s="7">
        <f>IF($AA102="","",IF(INDEX('Per Invoice'!Z$2:Z$601,$AA102)="","",INDEX('Per Invoice'!Z$2:Z$601,$AA102)))</f>
        <v/>
      </c>
      <c r="AA102" s="16">
        <f>IFERROR(MATCH(Settings!$C$29&amp;"|"&amp;ROWS($AA$2:$AA102),'Per Invoice'!$AC$2:$AC$601,0),"")</f>
        <v/>
      </c>
    </row>
    <row r="103">
      <c r="A103">
        <f>IF($AA103="","",IF(INDEX('Per Invoice'!A$2:A$601,$AA103)="","",INDEX('Per Invoice'!A$2:A$601,$AA103)))</f>
        <v/>
      </c>
      <c r="B103">
        <f>IF($AA103="","",IF(INDEX('Per Invoice'!B$2:B$601,$AA103)="","",INDEX('Per Invoice'!B$2:B$601,$AA103)))</f>
        <v/>
      </c>
      <c r="C103">
        <f>IF($AA103="","",IF(INDEX('Per Invoice'!C$2:C$601,$AA103)="","",INDEX('Per Invoice'!C$2:C$601,$AA103)))</f>
        <v/>
      </c>
      <c r="D103">
        <f>IF($AA103="","",IF(INDEX('Per Invoice'!D$2:D$601,$AA103)="","",INDEX('Per Invoice'!D$2:D$601,$AA103)))</f>
        <v/>
      </c>
      <c r="E103" s="14">
        <f>IF($AA103="","",IF(INDEX('Per Invoice'!E$2:E$601,$AA103)="","",INDEX('Per Invoice'!E$2:E$601,$AA103)))</f>
        <v/>
      </c>
      <c r="F103">
        <f>IF($AA103="","",IF(INDEX('Per Invoice'!F$2:F$601,$AA103)="","",INDEX('Per Invoice'!F$2:F$601,$AA103)))</f>
        <v/>
      </c>
      <c r="G103">
        <f>IF($AA103="","",IF(INDEX('Per Invoice'!G$2:G$601,$AA103)="","",INDEX('Per Invoice'!G$2:G$601,$AA103)))</f>
        <v/>
      </c>
      <c r="H103">
        <f>IF($AA103="","",IF(INDEX('Per Invoice'!H$2:H$601,$AA103)="","",INDEX('Per Invoice'!H$2:H$601,$AA103)))</f>
        <v/>
      </c>
      <c r="I103">
        <f>IF($AA103="","",IF(INDEX('Per Invoice'!I$2:I$601,$AA103)="","",INDEX('Per Invoice'!I$2:I$601,$AA103)))</f>
        <v/>
      </c>
      <c r="J103">
        <f>IF($AA103="","",IF(INDEX('Per Invoice'!J$2:J$601,$AA103)="","",INDEX('Per Invoice'!J$2:J$601,$AA103)))</f>
        <v/>
      </c>
      <c r="K103" s="7">
        <f>IF($AA103="","",IF(INDEX('Per Invoice'!K$2:K$601,$AA103)="","",INDEX('Per Invoice'!K$2:K$601,$AA103)))</f>
        <v/>
      </c>
      <c r="L103">
        <f>IF($AA103="","",IF(INDEX('Per Invoice'!L$2:L$601,$AA103)="","",INDEX('Per Invoice'!L$2:L$601,$AA103)))</f>
        <v/>
      </c>
      <c r="M103">
        <f>IF($AA103="","",IF(INDEX('Per Invoice'!M$2:M$601,$AA103)="","",INDEX('Per Invoice'!M$2:M$601,$AA103)))</f>
        <v/>
      </c>
      <c r="N103">
        <f>IF($AA103="","",IF(INDEX('Per Invoice'!N$2:N$601,$AA103)="","",INDEX('Per Invoice'!N$2:N$601,$AA103)))</f>
        <v/>
      </c>
      <c r="O103" s="7">
        <f>IF($AA103="","",IF(INDEX('Per Invoice'!O$2:O$601,$AA103)="","",INDEX('Per Invoice'!O$2:O$601,$AA103)))</f>
        <v/>
      </c>
      <c r="P103" s="7">
        <f>IF($AA103="","",IF(INDEX('Per Invoice'!P$2:P$601,$AA103)="","",INDEX('Per Invoice'!P$2:P$601,$AA103)))</f>
        <v/>
      </c>
      <c r="Q103">
        <f>IF($AA103="","",IF(INDEX('Per Invoice'!Q$2:Q$601,$AA103)="","",INDEX('Per Invoice'!Q$2:Q$601,$AA103)))</f>
        <v/>
      </c>
      <c r="R103" s="7">
        <f>IF($AA103="","",IF(INDEX('Per Invoice'!R$2:R$601,$AA103)="","",INDEX('Per Invoice'!R$2:R$601,$AA103)))</f>
        <v/>
      </c>
      <c r="S103" s="7">
        <f>IF($AA103="","",IF(INDEX('Per Invoice'!S$2:S$601,$AA103)="","",INDEX('Per Invoice'!S$2:S$601,$AA103)))</f>
        <v/>
      </c>
      <c r="T103">
        <f>IF($AA103="","",IF(INDEX('Per Invoice'!T$2:T$601,$AA103)="","",INDEX('Per Invoice'!T$2:T$601,$AA103)))</f>
        <v/>
      </c>
      <c r="U103" s="7">
        <f>IF($AA103="","",IF(INDEX('Per Invoice'!U$2:U$601,$AA103)="","",INDEX('Per Invoice'!U$2:U$601,$AA103)))</f>
        <v/>
      </c>
      <c r="V103" s="7">
        <f>IF($AA103="","",IF(INDEX('Per Invoice'!V$2:V$601,$AA103)="","",INDEX('Per Invoice'!V$2:V$601,$AA103)))</f>
        <v/>
      </c>
      <c r="W103" s="7">
        <f>IF($AA103="","",IF(INDEX('Per Invoice'!W$2:W$601,$AA103)="","",INDEX('Per Invoice'!W$2:W$601,$AA103)))</f>
        <v/>
      </c>
      <c r="X103" s="7">
        <f>IF($AA103="","",IF(INDEX('Per Invoice'!X$2:X$601,$AA103)="","",INDEX('Per Invoice'!X$2:X$601,$AA103)))</f>
        <v/>
      </c>
      <c r="Y103" s="7">
        <f>IF($AA103="","",IF(INDEX('Per Invoice'!Y$2:Y$601,$AA103)="","",INDEX('Per Invoice'!Y$2:Y$601,$AA103)))</f>
        <v/>
      </c>
      <c r="Z103" s="7">
        <f>IF($AA103="","",IF(INDEX('Per Invoice'!Z$2:Z$601,$AA103)="","",INDEX('Per Invoice'!Z$2:Z$601,$AA103)))</f>
        <v/>
      </c>
      <c r="AA103" s="16">
        <f>IFERROR(MATCH(Settings!$C$29&amp;"|"&amp;ROWS($AA$2:$AA103),'Per Invoice'!$AC$2:$AC$601,0),"")</f>
        <v/>
      </c>
    </row>
    <row r="104">
      <c r="A104">
        <f>IF($AA104="","",IF(INDEX('Per Invoice'!A$2:A$601,$AA104)="","",INDEX('Per Invoice'!A$2:A$601,$AA104)))</f>
        <v/>
      </c>
      <c r="B104">
        <f>IF($AA104="","",IF(INDEX('Per Invoice'!B$2:B$601,$AA104)="","",INDEX('Per Invoice'!B$2:B$601,$AA104)))</f>
        <v/>
      </c>
      <c r="C104">
        <f>IF($AA104="","",IF(INDEX('Per Invoice'!C$2:C$601,$AA104)="","",INDEX('Per Invoice'!C$2:C$601,$AA104)))</f>
        <v/>
      </c>
      <c r="D104">
        <f>IF($AA104="","",IF(INDEX('Per Invoice'!D$2:D$601,$AA104)="","",INDEX('Per Invoice'!D$2:D$601,$AA104)))</f>
        <v/>
      </c>
      <c r="E104" s="14">
        <f>IF($AA104="","",IF(INDEX('Per Invoice'!E$2:E$601,$AA104)="","",INDEX('Per Invoice'!E$2:E$601,$AA104)))</f>
        <v/>
      </c>
      <c r="F104">
        <f>IF($AA104="","",IF(INDEX('Per Invoice'!F$2:F$601,$AA104)="","",INDEX('Per Invoice'!F$2:F$601,$AA104)))</f>
        <v/>
      </c>
      <c r="G104">
        <f>IF($AA104="","",IF(INDEX('Per Invoice'!G$2:G$601,$AA104)="","",INDEX('Per Invoice'!G$2:G$601,$AA104)))</f>
        <v/>
      </c>
      <c r="H104">
        <f>IF($AA104="","",IF(INDEX('Per Invoice'!H$2:H$601,$AA104)="","",INDEX('Per Invoice'!H$2:H$601,$AA104)))</f>
        <v/>
      </c>
      <c r="I104">
        <f>IF($AA104="","",IF(INDEX('Per Invoice'!I$2:I$601,$AA104)="","",INDEX('Per Invoice'!I$2:I$601,$AA104)))</f>
        <v/>
      </c>
      <c r="J104">
        <f>IF($AA104="","",IF(INDEX('Per Invoice'!J$2:J$601,$AA104)="","",INDEX('Per Invoice'!J$2:J$601,$AA104)))</f>
        <v/>
      </c>
      <c r="K104" s="7">
        <f>IF($AA104="","",IF(INDEX('Per Invoice'!K$2:K$601,$AA104)="","",INDEX('Per Invoice'!K$2:K$601,$AA104)))</f>
        <v/>
      </c>
      <c r="L104">
        <f>IF($AA104="","",IF(INDEX('Per Invoice'!L$2:L$601,$AA104)="","",INDEX('Per Invoice'!L$2:L$601,$AA104)))</f>
        <v/>
      </c>
      <c r="M104">
        <f>IF($AA104="","",IF(INDEX('Per Invoice'!M$2:M$601,$AA104)="","",INDEX('Per Invoice'!M$2:M$601,$AA104)))</f>
        <v/>
      </c>
      <c r="N104">
        <f>IF($AA104="","",IF(INDEX('Per Invoice'!N$2:N$601,$AA104)="","",INDEX('Per Invoice'!N$2:N$601,$AA104)))</f>
        <v/>
      </c>
      <c r="O104" s="7">
        <f>IF($AA104="","",IF(INDEX('Per Invoice'!O$2:O$601,$AA104)="","",INDEX('Per Invoice'!O$2:O$601,$AA104)))</f>
        <v/>
      </c>
      <c r="P104" s="7">
        <f>IF($AA104="","",IF(INDEX('Per Invoice'!P$2:P$601,$AA104)="","",INDEX('Per Invoice'!P$2:P$601,$AA104)))</f>
        <v/>
      </c>
      <c r="Q104">
        <f>IF($AA104="","",IF(INDEX('Per Invoice'!Q$2:Q$601,$AA104)="","",INDEX('Per Invoice'!Q$2:Q$601,$AA104)))</f>
        <v/>
      </c>
      <c r="R104" s="7">
        <f>IF($AA104="","",IF(INDEX('Per Invoice'!R$2:R$601,$AA104)="","",INDEX('Per Invoice'!R$2:R$601,$AA104)))</f>
        <v/>
      </c>
      <c r="S104" s="7">
        <f>IF($AA104="","",IF(INDEX('Per Invoice'!S$2:S$601,$AA104)="","",INDEX('Per Invoice'!S$2:S$601,$AA104)))</f>
        <v/>
      </c>
      <c r="T104">
        <f>IF($AA104="","",IF(INDEX('Per Invoice'!T$2:T$601,$AA104)="","",INDEX('Per Invoice'!T$2:T$601,$AA104)))</f>
        <v/>
      </c>
      <c r="U104" s="7">
        <f>IF($AA104="","",IF(INDEX('Per Invoice'!U$2:U$601,$AA104)="","",INDEX('Per Invoice'!U$2:U$601,$AA104)))</f>
        <v/>
      </c>
      <c r="V104" s="7">
        <f>IF($AA104="","",IF(INDEX('Per Invoice'!V$2:V$601,$AA104)="","",INDEX('Per Invoice'!V$2:V$601,$AA104)))</f>
        <v/>
      </c>
      <c r="W104" s="7">
        <f>IF($AA104="","",IF(INDEX('Per Invoice'!W$2:W$601,$AA104)="","",INDEX('Per Invoice'!W$2:W$601,$AA104)))</f>
        <v/>
      </c>
      <c r="X104" s="7">
        <f>IF($AA104="","",IF(INDEX('Per Invoice'!X$2:X$601,$AA104)="","",INDEX('Per Invoice'!X$2:X$601,$AA104)))</f>
        <v/>
      </c>
      <c r="Y104" s="7">
        <f>IF($AA104="","",IF(INDEX('Per Invoice'!Y$2:Y$601,$AA104)="","",INDEX('Per Invoice'!Y$2:Y$601,$AA104)))</f>
        <v/>
      </c>
      <c r="Z104" s="7">
        <f>IF($AA104="","",IF(INDEX('Per Invoice'!Z$2:Z$601,$AA104)="","",INDEX('Per Invoice'!Z$2:Z$601,$AA104)))</f>
        <v/>
      </c>
      <c r="AA104" s="16">
        <f>IFERROR(MATCH(Settings!$C$29&amp;"|"&amp;ROWS($AA$2:$AA104),'Per Invoice'!$AC$2:$AC$601,0),"")</f>
        <v/>
      </c>
    </row>
    <row r="105">
      <c r="A105">
        <f>IF($AA105="","",IF(INDEX('Per Invoice'!A$2:A$601,$AA105)="","",INDEX('Per Invoice'!A$2:A$601,$AA105)))</f>
        <v/>
      </c>
      <c r="B105">
        <f>IF($AA105="","",IF(INDEX('Per Invoice'!B$2:B$601,$AA105)="","",INDEX('Per Invoice'!B$2:B$601,$AA105)))</f>
        <v/>
      </c>
      <c r="C105">
        <f>IF($AA105="","",IF(INDEX('Per Invoice'!C$2:C$601,$AA105)="","",INDEX('Per Invoice'!C$2:C$601,$AA105)))</f>
        <v/>
      </c>
      <c r="D105">
        <f>IF($AA105="","",IF(INDEX('Per Invoice'!D$2:D$601,$AA105)="","",INDEX('Per Invoice'!D$2:D$601,$AA105)))</f>
        <v/>
      </c>
      <c r="E105" s="14">
        <f>IF($AA105="","",IF(INDEX('Per Invoice'!E$2:E$601,$AA105)="","",INDEX('Per Invoice'!E$2:E$601,$AA105)))</f>
        <v/>
      </c>
      <c r="F105">
        <f>IF($AA105="","",IF(INDEX('Per Invoice'!F$2:F$601,$AA105)="","",INDEX('Per Invoice'!F$2:F$601,$AA105)))</f>
        <v/>
      </c>
      <c r="G105">
        <f>IF($AA105="","",IF(INDEX('Per Invoice'!G$2:G$601,$AA105)="","",INDEX('Per Invoice'!G$2:G$601,$AA105)))</f>
        <v/>
      </c>
      <c r="H105">
        <f>IF($AA105="","",IF(INDEX('Per Invoice'!H$2:H$601,$AA105)="","",INDEX('Per Invoice'!H$2:H$601,$AA105)))</f>
        <v/>
      </c>
      <c r="I105">
        <f>IF($AA105="","",IF(INDEX('Per Invoice'!I$2:I$601,$AA105)="","",INDEX('Per Invoice'!I$2:I$601,$AA105)))</f>
        <v/>
      </c>
      <c r="J105">
        <f>IF($AA105="","",IF(INDEX('Per Invoice'!J$2:J$601,$AA105)="","",INDEX('Per Invoice'!J$2:J$601,$AA105)))</f>
        <v/>
      </c>
      <c r="K105" s="7">
        <f>IF($AA105="","",IF(INDEX('Per Invoice'!K$2:K$601,$AA105)="","",INDEX('Per Invoice'!K$2:K$601,$AA105)))</f>
        <v/>
      </c>
      <c r="L105">
        <f>IF($AA105="","",IF(INDEX('Per Invoice'!L$2:L$601,$AA105)="","",INDEX('Per Invoice'!L$2:L$601,$AA105)))</f>
        <v/>
      </c>
      <c r="M105">
        <f>IF($AA105="","",IF(INDEX('Per Invoice'!M$2:M$601,$AA105)="","",INDEX('Per Invoice'!M$2:M$601,$AA105)))</f>
        <v/>
      </c>
      <c r="N105">
        <f>IF($AA105="","",IF(INDEX('Per Invoice'!N$2:N$601,$AA105)="","",INDEX('Per Invoice'!N$2:N$601,$AA105)))</f>
        <v/>
      </c>
      <c r="O105" s="7">
        <f>IF($AA105="","",IF(INDEX('Per Invoice'!O$2:O$601,$AA105)="","",INDEX('Per Invoice'!O$2:O$601,$AA105)))</f>
        <v/>
      </c>
      <c r="P105" s="7">
        <f>IF($AA105="","",IF(INDEX('Per Invoice'!P$2:P$601,$AA105)="","",INDEX('Per Invoice'!P$2:P$601,$AA105)))</f>
        <v/>
      </c>
      <c r="Q105">
        <f>IF($AA105="","",IF(INDEX('Per Invoice'!Q$2:Q$601,$AA105)="","",INDEX('Per Invoice'!Q$2:Q$601,$AA105)))</f>
        <v/>
      </c>
      <c r="R105" s="7">
        <f>IF($AA105="","",IF(INDEX('Per Invoice'!R$2:R$601,$AA105)="","",INDEX('Per Invoice'!R$2:R$601,$AA105)))</f>
        <v/>
      </c>
      <c r="S105" s="7">
        <f>IF($AA105="","",IF(INDEX('Per Invoice'!S$2:S$601,$AA105)="","",INDEX('Per Invoice'!S$2:S$601,$AA105)))</f>
        <v/>
      </c>
      <c r="T105">
        <f>IF($AA105="","",IF(INDEX('Per Invoice'!T$2:T$601,$AA105)="","",INDEX('Per Invoice'!T$2:T$601,$AA105)))</f>
        <v/>
      </c>
      <c r="U105" s="7">
        <f>IF($AA105="","",IF(INDEX('Per Invoice'!U$2:U$601,$AA105)="","",INDEX('Per Invoice'!U$2:U$601,$AA105)))</f>
        <v/>
      </c>
      <c r="V105" s="7">
        <f>IF($AA105="","",IF(INDEX('Per Invoice'!V$2:V$601,$AA105)="","",INDEX('Per Invoice'!V$2:V$601,$AA105)))</f>
        <v/>
      </c>
      <c r="W105" s="7">
        <f>IF($AA105="","",IF(INDEX('Per Invoice'!W$2:W$601,$AA105)="","",INDEX('Per Invoice'!W$2:W$601,$AA105)))</f>
        <v/>
      </c>
      <c r="X105" s="7">
        <f>IF($AA105="","",IF(INDEX('Per Invoice'!X$2:X$601,$AA105)="","",INDEX('Per Invoice'!X$2:X$601,$AA105)))</f>
        <v/>
      </c>
      <c r="Y105" s="7">
        <f>IF($AA105="","",IF(INDEX('Per Invoice'!Y$2:Y$601,$AA105)="","",INDEX('Per Invoice'!Y$2:Y$601,$AA105)))</f>
        <v/>
      </c>
      <c r="Z105" s="7">
        <f>IF($AA105="","",IF(INDEX('Per Invoice'!Z$2:Z$601,$AA105)="","",INDEX('Per Invoice'!Z$2:Z$601,$AA105)))</f>
        <v/>
      </c>
      <c r="AA105" s="16">
        <f>IFERROR(MATCH(Settings!$C$29&amp;"|"&amp;ROWS($AA$2:$AA105),'Per Invoice'!$AC$2:$AC$601,0),"")</f>
        <v/>
      </c>
    </row>
    <row r="106">
      <c r="A106">
        <f>IF($AA106="","",IF(INDEX('Per Invoice'!A$2:A$601,$AA106)="","",INDEX('Per Invoice'!A$2:A$601,$AA106)))</f>
        <v/>
      </c>
      <c r="B106">
        <f>IF($AA106="","",IF(INDEX('Per Invoice'!B$2:B$601,$AA106)="","",INDEX('Per Invoice'!B$2:B$601,$AA106)))</f>
        <v/>
      </c>
      <c r="C106">
        <f>IF($AA106="","",IF(INDEX('Per Invoice'!C$2:C$601,$AA106)="","",INDEX('Per Invoice'!C$2:C$601,$AA106)))</f>
        <v/>
      </c>
      <c r="D106">
        <f>IF($AA106="","",IF(INDEX('Per Invoice'!D$2:D$601,$AA106)="","",INDEX('Per Invoice'!D$2:D$601,$AA106)))</f>
        <v/>
      </c>
      <c r="E106" s="14">
        <f>IF($AA106="","",IF(INDEX('Per Invoice'!E$2:E$601,$AA106)="","",INDEX('Per Invoice'!E$2:E$601,$AA106)))</f>
        <v/>
      </c>
      <c r="F106">
        <f>IF($AA106="","",IF(INDEX('Per Invoice'!F$2:F$601,$AA106)="","",INDEX('Per Invoice'!F$2:F$601,$AA106)))</f>
        <v/>
      </c>
      <c r="G106">
        <f>IF($AA106="","",IF(INDEX('Per Invoice'!G$2:G$601,$AA106)="","",INDEX('Per Invoice'!G$2:G$601,$AA106)))</f>
        <v/>
      </c>
      <c r="H106">
        <f>IF($AA106="","",IF(INDEX('Per Invoice'!H$2:H$601,$AA106)="","",INDEX('Per Invoice'!H$2:H$601,$AA106)))</f>
        <v/>
      </c>
      <c r="I106">
        <f>IF($AA106="","",IF(INDEX('Per Invoice'!I$2:I$601,$AA106)="","",INDEX('Per Invoice'!I$2:I$601,$AA106)))</f>
        <v/>
      </c>
      <c r="J106">
        <f>IF($AA106="","",IF(INDEX('Per Invoice'!J$2:J$601,$AA106)="","",INDEX('Per Invoice'!J$2:J$601,$AA106)))</f>
        <v/>
      </c>
      <c r="K106" s="7">
        <f>IF($AA106="","",IF(INDEX('Per Invoice'!K$2:K$601,$AA106)="","",INDEX('Per Invoice'!K$2:K$601,$AA106)))</f>
        <v/>
      </c>
      <c r="L106">
        <f>IF($AA106="","",IF(INDEX('Per Invoice'!L$2:L$601,$AA106)="","",INDEX('Per Invoice'!L$2:L$601,$AA106)))</f>
        <v/>
      </c>
      <c r="M106">
        <f>IF($AA106="","",IF(INDEX('Per Invoice'!M$2:M$601,$AA106)="","",INDEX('Per Invoice'!M$2:M$601,$AA106)))</f>
        <v/>
      </c>
      <c r="N106">
        <f>IF($AA106="","",IF(INDEX('Per Invoice'!N$2:N$601,$AA106)="","",INDEX('Per Invoice'!N$2:N$601,$AA106)))</f>
        <v/>
      </c>
      <c r="O106" s="7">
        <f>IF($AA106="","",IF(INDEX('Per Invoice'!O$2:O$601,$AA106)="","",INDEX('Per Invoice'!O$2:O$601,$AA106)))</f>
        <v/>
      </c>
      <c r="P106" s="7">
        <f>IF($AA106="","",IF(INDEX('Per Invoice'!P$2:P$601,$AA106)="","",INDEX('Per Invoice'!P$2:P$601,$AA106)))</f>
        <v/>
      </c>
      <c r="Q106">
        <f>IF($AA106="","",IF(INDEX('Per Invoice'!Q$2:Q$601,$AA106)="","",INDEX('Per Invoice'!Q$2:Q$601,$AA106)))</f>
        <v/>
      </c>
      <c r="R106" s="7">
        <f>IF($AA106="","",IF(INDEX('Per Invoice'!R$2:R$601,$AA106)="","",INDEX('Per Invoice'!R$2:R$601,$AA106)))</f>
        <v/>
      </c>
      <c r="S106" s="7">
        <f>IF($AA106="","",IF(INDEX('Per Invoice'!S$2:S$601,$AA106)="","",INDEX('Per Invoice'!S$2:S$601,$AA106)))</f>
        <v/>
      </c>
      <c r="T106">
        <f>IF($AA106="","",IF(INDEX('Per Invoice'!T$2:T$601,$AA106)="","",INDEX('Per Invoice'!T$2:T$601,$AA106)))</f>
        <v/>
      </c>
      <c r="U106" s="7">
        <f>IF($AA106="","",IF(INDEX('Per Invoice'!U$2:U$601,$AA106)="","",INDEX('Per Invoice'!U$2:U$601,$AA106)))</f>
        <v/>
      </c>
      <c r="V106" s="7">
        <f>IF($AA106="","",IF(INDEX('Per Invoice'!V$2:V$601,$AA106)="","",INDEX('Per Invoice'!V$2:V$601,$AA106)))</f>
        <v/>
      </c>
      <c r="W106" s="7">
        <f>IF($AA106="","",IF(INDEX('Per Invoice'!W$2:W$601,$AA106)="","",INDEX('Per Invoice'!W$2:W$601,$AA106)))</f>
        <v/>
      </c>
      <c r="X106" s="7">
        <f>IF($AA106="","",IF(INDEX('Per Invoice'!X$2:X$601,$AA106)="","",INDEX('Per Invoice'!X$2:X$601,$AA106)))</f>
        <v/>
      </c>
      <c r="Y106" s="7">
        <f>IF($AA106="","",IF(INDEX('Per Invoice'!Y$2:Y$601,$AA106)="","",INDEX('Per Invoice'!Y$2:Y$601,$AA106)))</f>
        <v/>
      </c>
      <c r="Z106" s="7">
        <f>IF($AA106="","",IF(INDEX('Per Invoice'!Z$2:Z$601,$AA106)="","",INDEX('Per Invoice'!Z$2:Z$601,$AA106)))</f>
        <v/>
      </c>
      <c r="AA106" s="16">
        <f>IFERROR(MATCH(Settings!$C$29&amp;"|"&amp;ROWS($AA$2:$AA106),'Per Invoice'!$AC$2:$AC$601,0),"")</f>
        <v/>
      </c>
    </row>
    <row r="107">
      <c r="A107">
        <f>IF($AA107="","",IF(INDEX('Per Invoice'!A$2:A$601,$AA107)="","",INDEX('Per Invoice'!A$2:A$601,$AA107)))</f>
        <v/>
      </c>
      <c r="B107">
        <f>IF($AA107="","",IF(INDEX('Per Invoice'!B$2:B$601,$AA107)="","",INDEX('Per Invoice'!B$2:B$601,$AA107)))</f>
        <v/>
      </c>
      <c r="C107">
        <f>IF($AA107="","",IF(INDEX('Per Invoice'!C$2:C$601,$AA107)="","",INDEX('Per Invoice'!C$2:C$601,$AA107)))</f>
        <v/>
      </c>
      <c r="D107">
        <f>IF($AA107="","",IF(INDEX('Per Invoice'!D$2:D$601,$AA107)="","",INDEX('Per Invoice'!D$2:D$601,$AA107)))</f>
        <v/>
      </c>
      <c r="E107" s="14">
        <f>IF($AA107="","",IF(INDEX('Per Invoice'!E$2:E$601,$AA107)="","",INDEX('Per Invoice'!E$2:E$601,$AA107)))</f>
        <v/>
      </c>
      <c r="F107">
        <f>IF($AA107="","",IF(INDEX('Per Invoice'!F$2:F$601,$AA107)="","",INDEX('Per Invoice'!F$2:F$601,$AA107)))</f>
        <v/>
      </c>
      <c r="G107">
        <f>IF($AA107="","",IF(INDEX('Per Invoice'!G$2:G$601,$AA107)="","",INDEX('Per Invoice'!G$2:G$601,$AA107)))</f>
        <v/>
      </c>
      <c r="H107">
        <f>IF($AA107="","",IF(INDEX('Per Invoice'!H$2:H$601,$AA107)="","",INDEX('Per Invoice'!H$2:H$601,$AA107)))</f>
        <v/>
      </c>
      <c r="I107">
        <f>IF($AA107="","",IF(INDEX('Per Invoice'!I$2:I$601,$AA107)="","",INDEX('Per Invoice'!I$2:I$601,$AA107)))</f>
        <v/>
      </c>
      <c r="J107">
        <f>IF($AA107="","",IF(INDEX('Per Invoice'!J$2:J$601,$AA107)="","",INDEX('Per Invoice'!J$2:J$601,$AA107)))</f>
        <v/>
      </c>
      <c r="K107" s="7">
        <f>IF($AA107="","",IF(INDEX('Per Invoice'!K$2:K$601,$AA107)="","",INDEX('Per Invoice'!K$2:K$601,$AA107)))</f>
        <v/>
      </c>
      <c r="L107">
        <f>IF($AA107="","",IF(INDEX('Per Invoice'!L$2:L$601,$AA107)="","",INDEX('Per Invoice'!L$2:L$601,$AA107)))</f>
        <v/>
      </c>
      <c r="M107">
        <f>IF($AA107="","",IF(INDEX('Per Invoice'!M$2:M$601,$AA107)="","",INDEX('Per Invoice'!M$2:M$601,$AA107)))</f>
        <v/>
      </c>
      <c r="N107">
        <f>IF($AA107="","",IF(INDEX('Per Invoice'!N$2:N$601,$AA107)="","",INDEX('Per Invoice'!N$2:N$601,$AA107)))</f>
        <v/>
      </c>
      <c r="O107" s="7">
        <f>IF($AA107="","",IF(INDEX('Per Invoice'!O$2:O$601,$AA107)="","",INDEX('Per Invoice'!O$2:O$601,$AA107)))</f>
        <v/>
      </c>
      <c r="P107" s="7">
        <f>IF($AA107="","",IF(INDEX('Per Invoice'!P$2:P$601,$AA107)="","",INDEX('Per Invoice'!P$2:P$601,$AA107)))</f>
        <v/>
      </c>
      <c r="Q107">
        <f>IF($AA107="","",IF(INDEX('Per Invoice'!Q$2:Q$601,$AA107)="","",INDEX('Per Invoice'!Q$2:Q$601,$AA107)))</f>
        <v/>
      </c>
      <c r="R107" s="7">
        <f>IF($AA107="","",IF(INDEX('Per Invoice'!R$2:R$601,$AA107)="","",INDEX('Per Invoice'!R$2:R$601,$AA107)))</f>
        <v/>
      </c>
      <c r="S107" s="7">
        <f>IF($AA107="","",IF(INDEX('Per Invoice'!S$2:S$601,$AA107)="","",INDEX('Per Invoice'!S$2:S$601,$AA107)))</f>
        <v/>
      </c>
      <c r="T107">
        <f>IF($AA107="","",IF(INDEX('Per Invoice'!T$2:T$601,$AA107)="","",INDEX('Per Invoice'!T$2:T$601,$AA107)))</f>
        <v/>
      </c>
      <c r="U107" s="7">
        <f>IF($AA107="","",IF(INDEX('Per Invoice'!U$2:U$601,$AA107)="","",INDEX('Per Invoice'!U$2:U$601,$AA107)))</f>
        <v/>
      </c>
      <c r="V107" s="7">
        <f>IF($AA107="","",IF(INDEX('Per Invoice'!V$2:V$601,$AA107)="","",INDEX('Per Invoice'!V$2:V$601,$AA107)))</f>
        <v/>
      </c>
      <c r="W107" s="7">
        <f>IF($AA107="","",IF(INDEX('Per Invoice'!W$2:W$601,$AA107)="","",INDEX('Per Invoice'!W$2:W$601,$AA107)))</f>
        <v/>
      </c>
      <c r="X107" s="7">
        <f>IF($AA107="","",IF(INDEX('Per Invoice'!X$2:X$601,$AA107)="","",INDEX('Per Invoice'!X$2:X$601,$AA107)))</f>
        <v/>
      </c>
      <c r="Y107" s="7">
        <f>IF($AA107="","",IF(INDEX('Per Invoice'!Y$2:Y$601,$AA107)="","",INDEX('Per Invoice'!Y$2:Y$601,$AA107)))</f>
        <v/>
      </c>
      <c r="Z107" s="7">
        <f>IF($AA107="","",IF(INDEX('Per Invoice'!Z$2:Z$601,$AA107)="","",INDEX('Per Invoice'!Z$2:Z$601,$AA107)))</f>
        <v/>
      </c>
      <c r="AA107" s="16">
        <f>IFERROR(MATCH(Settings!$C$29&amp;"|"&amp;ROWS($AA$2:$AA107),'Per Invoice'!$AC$2:$AC$601,0),"")</f>
        <v/>
      </c>
    </row>
    <row r="108">
      <c r="A108">
        <f>IF($AA108="","",IF(INDEX('Per Invoice'!A$2:A$601,$AA108)="","",INDEX('Per Invoice'!A$2:A$601,$AA108)))</f>
        <v/>
      </c>
      <c r="B108">
        <f>IF($AA108="","",IF(INDEX('Per Invoice'!B$2:B$601,$AA108)="","",INDEX('Per Invoice'!B$2:B$601,$AA108)))</f>
        <v/>
      </c>
      <c r="C108">
        <f>IF($AA108="","",IF(INDEX('Per Invoice'!C$2:C$601,$AA108)="","",INDEX('Per Invoice'!C$2:C$601,$AA108)))</f>
        <v/>
      </c>
      <c r="D108">
        <f>IF($AA108="","",IF(INDEX('Per Invoice'!D$2:D$601,$AA108)="","",INDEX('Per Invoice'!D$2:D$601,$AA108)))</f>
        <v/>
      </c>
      <c r="E108" s="14">
        <f>IF($AA108="","",IF(INDEX('Per Invoice'!E$2:E$601,$AA108)="","",INDEX('Per Invoice'!E$2:E$601,$AA108)))</f>
        <v/>
      </c>
      <c r="F108">
        <f>IF($AA108="","",IF(INDEX('Per Invoice'!F$2:F$601,$AA108)="","",INDEX('Per Invoice'!F$2:F$601,$AA108)))</f>
        <v/>
      </c>
      <c r="G108">
        <f>IF($AA108="","",IF(INDEX('Per Invoice'!G$2:G$601,$AA108)="","",INDEX('Per Invoice'!G$2:G$601,$AA108)))</f>
        <v/>
      </c>
      <c r="H108">
        <f>IF($AA108="","",IF(INDEX('Per Invoice'!H$2:H$601,$AA108)="","",INDEX('Per Invoice'!H$2:H$601,$AA108)))</f>
        <v/>
      </c>
      <c r="I108">
        <f>IF($AA108="","",IF(INDEX('Per Invoice'!I$2:I$601,$AA108)="","",INDEX('Per Invoice'!I$2:I$601,$AA108)))</f>
        <v/>
      </c>
      <c r="J108">
        <f>IF($AA108="","",IF(INDEX('Per Invoice'!J$2:J$601,$AA108)="","",INDEX('Per Invoice'!J$2:J$601,$AA108)))</f>
        <v/>
      </c>
      <c r="K108" s="7">
        <f>IF($AA108="","",IF(INDEX('Per Invoice'!K$2:K$601,$AA108)="","",INDEX('Per Invoice'!K$2:K$601,$AA108)))</f>
        <v/>
      </c>
      <c r="L108">
        <f>IF($AA108="","",IF(INDEX('Per Invoice'!L$2:L$601,$AA108)="","",INDEX('Per Invoice'!L$2:L$601,$AA108)))</f>
        <v/>
      </c>
      <c r="M108">
        <f>IF($AA108="","",IF(INDEX('Per Invoice'!M$2:M$601,$AA108)="","",INDEX('Per Invoice'!M$2:M$601,$AA108)))</f>
        <v/>
      </c>
      <c r="N108">
        <f>IF($AA108="","",IF(INDEX('Per Invoice'!N$2:N$601,$AA108)="","",INDEX('Per Invoice'!N$2:N$601,$AA108)))</f>
        <v/>
      </c>
      <c r="O108" s="7">
        <f>IF($AA108="","",IF(INDEX('Per Invoice'!O$2:O$601,$AA108)="","",INDEX('Per Invoice'!O$2:O$601,$AA108)))</f>
        <v/>
      </c>
      <c r="P108" s="7">
        <f>IF($AA108="","",IF(INDEX('Per Invoice'!P$2:P$601,$AA108)="","",INDEX('Per Invoice'!P$2:P$601,$AA108)))</f>
        <v/>
      </c>
      <c r="Q108">
        <f>IF($AA108="","",IF(INDEX('Per Invoice'!Q$2:Q$601,$AA108)="","",INDEX('Per Invoice'!Q$2:Q$601,$AA108)))</f>
        <v/>
      </c>
      <c r="R108" s="7">
        <f>IF($AA108="","",IF(INDEX('Per Invoice'!R$2:R$601,$AA108)="","",INDEX('Per Invoice'!R$2:R$601,$AA108)))</f>
        <v/>
      </c>
      <c r="S108" s="7">
        <f>IF($AA108="","",IF(INDEX('Per Invoice'!S$2:S$601,$AA108)="","",INDEX('Per Invoice'!S$2:S$601,$AA108)))</f>
        <v/>
      </c>
      <c r="T108">
        <f>IF($AA108="","",IF(INDEX('Per Invoice'!T$2:T$601,$AA108)="","",INDEX('Per Invoice'!T$2:T$601,$AA108)))</f>
        <v/>
      </c>
      <c r="U108" s="7">
        <f>IF($AA108="","",IF(INDEX('Per Invoice'!U$2:U$601,$AA108)="","",INDEX('Per Invoice'!U$2:U$601,$AA108)))</f>
        <v/>
      </c>
      <c r="V108" s="7">
        <f>IF($AA108="","",IF(INDEX('Per Invoice'!V$2:V$601,$AA108)="","",INDEX('Per Invoice'!V$2:V$601,$AA108)))</f>
        <v/>
      </c>
      <c r="W108" s="7">
        <f>IF($AA108="","",IF(INDEX('Per Invoice'!W$2:W$601,$AA108)="","",INDEX('Per Invoice'!W$2:W$601,$AA108)))</f>
        <v/>
      </c>
      <c r="X108" s="7">
        <f>IF($AA108="","",IF(INDEX('Per Invoice'!X$2:X$601,$AA108)="","",INDEX('Per Invoice'!X$2:X$601,$AA108)))</f>
        <v/>
      </c>
      <c r="Y108" s="7">
        <f>IF($AA108="","",IF(INDEX('Per Invoice'!Y$2:Y$601,$AA108)="","",INDEX('Per Invoice'!Y$2:Y$601,$AA108)))</f>
        <v/>
      </c>
      <c r="Z108" s="7">
        <f>IF($AA108="","",IF(INDEX('Per Invoice'!Z$2:Z$601,$AA108)="","",INDEX('Per Invoice'!Z$2:Z$601,$AA108)))</f>
        <v/>
      </c>
      <c r="AA108" s="16">
        <f>IFERROR(MATCH(Settings!$C$29&amp;"|"&amp;ROWS($AA$2:$AA108),'Per Invoice'!$AC$2:$AC$601,0),"")</f>
        <v/>
      </c>
    </row>
    <row r="109">
      <c r="A109">
        <f>IF($AA109="","",IF(INDEX('Per Invoice'!A$2:A$601,$AA109)="","",INDEX('Per Invoice'!A$2:A$601,$AA109)))</f>
        <v/>
      </c>
      <c r="B109">
        <f>IF($AA109="","",IF(INDEX('Per Invoice'!B$2:B$601,$AA109)="","",INDEX('Per Invoice'!B$2:B$601,$AA109)))</f>
        <v/>
      </c>
      <c r="C109">
        <f>IF($AA109="","",IF(INDEX('Per Invoice'!C$2:C$601,$AA109)="","",INDEX('Per Invoice'!C$2:C$601,$AA109)))</f>
        <v/>
      </c>
      <c r="D109">
        <f>IF($AA109="","",IF(INDEX('Per Invoice'!D$2:D$601,$AA109)="","",INDEX('Per Invoice'!D$2:D$601,$AA109)))</f>
        <v/>
      </c>
      <c r="E109" s="14">
        <f>IF($AA109="","",IF(INDEX('Per Invoice'!E$2:E$601,$AA109)="","",INDEX('Per Invoice'!E$2:E$601,$AA109)))</f>
        <v/>
      </c>
      <c r="F109">
        <f>IF($AA109="","",IF(INDEX('Per Invoice'!F$2:F$601,$AA109)="","",INDEX('Per Invoice'!F$2:F$601,$AA109)))</f>
        <v/>
      </c>
      <c r="G109">
        <f>IF($AA109="","",IF(INDEX('Per Invoice'!G$2:G$601,$AA109)="","",INDEX('Per Invoice'!G$2:G$601,$AA109)))</f>
        <v/>
      </c>
      <c r="H109">
        <f>IF($AA109="","",IF(INDEX('Per Invoice'!H$2:H$601,$AA109)="","",INDEX('Per Invoice'!H$2:H$601,$AA109)))</f>
        <v/>
      </c>
      <c r="I109">
        <f>IF($AA109="","",IF(INDEX('Per Invoice'!I$2:I$601,$AA109)="","",INDEX('Per Invoice'!I$2:I$601,$AA109)))</f>
        <v/>
      </c>
      <c r="J109">
        <f>IF($AA109="","",IF(INDEX('Per Invoice'!J$2:J$601,$AA109)="","",INDEX('Per Invoice'!J$2:J$601,$AA109)))</f>
        <v/>
      </c>
      <c r="K109" s="7">
        <f>IF($AA109="","",IF(INDEX('Per Invoice'!K$2:K$601,$AA109)="","",INDEX('Per Invoice'!K$2:K$601,$AA109)))</f>
        <v/>
      </c>
      <c r="L109">
        <f>IF($AA109="","",IF(INDEX('Per Invoice'!L$2:L$601,$AA109)="","",INDEX('Per Invoice'!L$2:L$601,$AA109)))</f>
        <v/>
      </c>
      <c r="M109">
        <f>IF($AA109="","",IF(INDEX('Per Invoice'!M$2:M$601,$AA109)="","",INDEX('Per Invoice'!M$2:M$601,$AA109)))</f>
        <v/>
      </c>
      <c r="N109">
        <f>IF($AA109="","",IF(INDEX('Per Invoice'!N$2:N$601,$AA109)="","",INDEX('Per Invoice'!N$2:N$601,$AA109)))</f>
        <v/>
      </c>
      <c r="O109" s="7">
        <f>IF($AA109="","",IF(INDEX('Per Invoice'!O$2:O$601,$AA109)="","",INDEX('Per Invoice'!O$2:O$601,$AA109)))</f>
        <v/>
      </c>
      <c r="P109" s="7">
        <f>IF($AA109="","",IF(INDEX('Per Invoice'!P$2:P$601,$AA109)="","",INDEX('Per Invoice'!P$2:P$601,$AA109)))</f>
        <v/>
      </c>
      <c r="Q109">
        <f>IF($AA109="","",IF(INDEX('Per Invoice'!Q$2:Q$601,$AA109)="","",INDEX('Per Invoice'!Q$2:Q$601,$AA109)))</f>
        <v/>
      </c>
      <c r="R109" s="7">
        <f>IF($AA109="","",IF(INDEX('Per Invoice'!R$2:R$601,$AA109)="","",INDEX('Per Invoice'!R$2:R$601,$AA109)))</f>
        <v/>
      </c>
      <c r="S109" s="7">
        <f>IF($AA109="","",IF(INDEX('Per Invoice'!S$2:S$601,$AA109)="","",INDEX('Per Invoice'!S$2:S$601,$AA109)))</f>
        <v/>
      </c>
      <c r="T109">
        <f>IF($AA109="","",IF(INDEX('Per Invoice'!T$2:T$601,$AA109)="","",INDEX('Per Invoice'!T$2:T$601,$AA109)))</f>
        <v/>
      </c>
      <c r="U109" s="7">
        <f>IF($AA109="","",IF(INDEX('Per Invoice'!U$2:U$601,$AA109)="","",INDEX('Per Invoice'!U$2:U$601,$AA109)))</f>
        <v/>
      </c>
      <c r="V109" s="7">
        <f>IF($AA109="","",IF(INDEX('Per Invoice'!V$2:V$601,$AA109)="","",INDEX('Per Invoice'!V$2:V$601,$AA109)))</f>
        <v/>
      </c>
      <c r="W109" s="7">
        <f>IF($AA109="","",IF(INDEX('Per Invoice'!W$2:W$601,$AA109)="","",INDEX('Per Invoice'!W$2:W$601,$AA109)))</f>
        <v/>
      </c>
      <c r="X109" s="7">
        <f>IF($AA109="","",IF(INDEX('Per Invoice'!X$2:X$601,$AA109)="","",INDEX('Per Invoice'!X$2:X$601,$AA109)))</f>
        <v/>
      </c>
      <c r="Y109" s="7">
        <f>IF($AA109="","",IF(INDEX('Per Invoice'!Y$2:Y$601,$AA109)="","",INDEX('Per Invoice'!Y$2:Y$601,$AA109)))</f>
        <v/>
      </c>
      <c r="Z109" s="7">
        <f>IF($AA109="","",IF(INDEX('Per Invoice'!Z$2:Z$601,$AA109)="","",INDEX('Per Invoice'!Z$2:Z$601,$AA109)))</f>
        <v/>
      </c>
      <c r="AA109" s="16">
        <f>IFERROR(MATCH(Settings!$C$29&amp;"|"&amp;ROWS($AA$2:$AA109),'Per Invoice'!$AC$2:$AC$601,0),"")</f>
        <v/>
      </c>
    </row>
    <row r="110">
      <c r="A110">
        <f>IF($AA110="","",IF(INDEX('Per Invoice'!A$2:A$601,$AA110)="","",INDEX('Per Invoice'!A$2:A$601,$AA110)))</f>
        <v/>
      </c>
      <c r="B110">
        <f>IF($AA110="","",IF(INDEX('Per Invoice'!B$2:B$601,$AA110)="","",INDEX('Per Invoice'!B$2:B$601,$AA110)))</f>
        <v/>
      </c>
      <c r="C110">
        <f>IF($AA110="","",IF(INDEX('Per Invoice'!C$2:C$601,$AA110)="","",INDEX('Per Invoice'!C$2:C$601,$AA110)))</f>
        <v/>
      </c>
      <c r="D110">
        <f>IF($AA110="","",IF(INDEX('Per Invoice'!D$2:D$601,$AA110)="","",INDEX('Per Invoice'!D$2:D$601,$AA110)))</f>
        <v/>
      </c>
      <c r="E110" s="14">
        <f>IF($AA110="","",IF(INDEX('Per Invoice'!E$2:E$601,$AA110)="","",INDEX('Per Invoice'!E$2:E$601,$AA110)))</f>
        <v/>
      </c>
      <c r="F110">
        <f>IF($AA110="","",IF(INDEX('Per Invoice'!F$2:F$601,$AA110)="","",INDEX('Per Invoice'!F$2:F$601,$AA110)))</f>
        <v/>
      </c>
      <c r="G110">
        <f>IF($AA110="","",IF(INDEX('Per Invoice'!G$2:G$601,$AA110)="","",INDEX('Per Invoice'!G$2:G$601,$AA110)))</f>
        <v/>
      </c>
      <c r="H110">
        <f>IF($AA110="","",IF(INDEX('Per Invoice'!H$2:H$601,$AA110)="","",INDEX('Per Invoice'!H$2:H$601,$AA110)))</f>
        <v/>
      </c>
      <c r="I110">
        <f>IF($AA110="","",IF(INDEX('Per Invoice'!I$2:I$601,$AA110)="","",INDEX('Per Invoice'!I$2:I$601,$AA110)))</f>
        <v/>
      </c>
      <c r="J110">
        <f>IF($AA110="","",IF(INDEX('Per Invoice'!J$2:J$601,$AA110)="","",INDEX('Per Invoice'!J$2:J$601,$AA110)))</f>
        <v/>
      </c>
      <c r="K110" s="7">
        <f>IF($AA110="","",IF(INDEX('Per Invoice'!K$2:K$601,$AA110)="","",INDEX('Per Invoice'!K$2:K$601,$AA110)))</f>
        <v/>
      </c>
      <c r="L110">
        <f>IF($AA110="","",IF(INDEX('Per Invoice'!L$2:L$601,$AA110)="","",INDEX('Per Invoice'!L$2:L$601,$AA110)))</f>
        <v/>
      </c>
      <c r="M110">
        <f>IF($AA110="","",IF(INDEX('Per Invoice'!M$2:M$601,$AA110)="","",INDEX('Per Invoice'!M$2:M$601,$AA110)))</f>
        <v/>
      </c>
      <c r="N110">
        <f>IF($AA110="","",IF(INDEX('Per Invoice'!N$2:N$601,$AA110)="","",INDEX('Per Invoice'!N$2:N$601,$AA110)))</f>
        <v/>
      </c>
      <c r="O110" s="7">
        <f>IF($AA110="","",IF(INDEX('Per Invoice'!O$2:O$601,$AA110)="","",INDEX('Per Invoice'!O$2:O$601,$AA110)))</f>
        <v/>
      </c>
      <c r="P110" s="7">
        <f>IF($AA110="","",IF(INDEX('Per Invoice'!P$2:P$601,$AA110)="","",INDEX('Per Invoice'!P$2:P$601,$AA110)))</f>
        <v/>
      </c>
      <c r="Q110">
        <f>IF($AA110="","",IF(INDEX('Per Invoice'!Q$2:Q$601,$AA110)="","",INDEX('Per Invoice'!Q$2:Q$601,$AA110)))</f>
        <v/>
      </c>
      <c r="R110" s="7">
        <f>IF($AA110="","",IF(INDEX('Per Invoice'!R$2:R$601,$AA110)="","",INDEX('Per Invoice'!R$2:R$601,$AA110)))</f>
        <v/>
      </c>
      <c r="S110" s="7">
        <f>IF($AA110="","",IF(INDEX('Per Invoice'!S$2:S$601,$AA110)="","",INDEX('Per Invoice'!S$2:S$601,$AA110)))</f>
        <v/>
      </c>
      <c r="T110">
        <f>IF($AA110="","",IF(INDEX('Per Invoice'!T$2:T$601,$AA110)="","",INDEX('Per Invoice'!T$2:T$601,$AA110)))</f>
        <v/>
      </c>
      <c r="U110" s="7">
        <f>IF($AA110="","",IF(INDEX('Per Invoice'!U$2:U$601,$AA110)="","",INDEX('Per Invoice'!U$2:U$601,$AA110)))</f>
        <v/>
      </c>
      <c r="V110" s="7">
        <f>IF($AA110="","",IF(INDEX('Per Invoice'!V$2:V$601,$AA110)="","",INDEX('Per Invoice'!V$2:V$601,$AA110)))</f>
        <v/>
      </c>
      <c r="W110" s="7">
        <f>IF($AA110="","",IF(INDEX('Per Invoice'!W$2:W$601,$AA110)="","",INDEX('Per Invoice'!W$2:W$601,$AA110)))</f>
        <v/>
      </c>
      <c r="X110" s="7">
        <f>IF($AA110="","",IF(INDEX('Per Invoice'!X$2:X$601,$AA110)="","",INDEX('Per Invoice'!X$2:X$601,$AA110)))</f>
        <v/>
      </c>
      <c r="Y110" s="7">
        <f>IF($AA110="","",IF(INDEX('Per Invoice'!Y$2:Y$601,$AA110)="","",INDEX('Per Invoice'!Y$2:Y$601,$AA110)))</f>
        <v/>
      </c>
      <c r="Z110" s="7">
        <f>IF($AA110="","",IF(INDEX('Per Invoice'!Z$2:Z$601,$AA110)="","",INDEX('Per Invoice'!Z$2:Z$601,$AA110)))</f>
        <v/>
      </c>
      <c r="AA110" s="16">
        <f>IFERROR(MATCH(Settings!$C$29&amp;"|"&amp;ROWS($AA$2:$AA110),'Per Invoice'!$AC$2:$AC$601,0),"")</f>
        <v/>
      </c>
    </row>
    <row r="111">
      <c r="A111">
        <f>IF($AA111="","",IF(INDEX('Per Invoice'!A$2:A$601,$AA111)="","",INDEX('Per Invoice'!A$2:A$601,$AA111)))</f>
        <v/>
      </c>
      <c r="B111">
        <f>IF($AA111="","",IF(INDEX('Per Invoice'!B$2:B$601,$AA111)="","",INDEX('Per Invoice'!B$2:B$601,$AA111)))</f>
        <v/>
      </c>
      <c r="C111">
        <f>IF($AA111="","",IF(INDEX('Per Invoice'!C$2:C$601,$AA111)="","",INDEX('Per Invoice'!C$2:C$601,$AA111)))</f>
        <v/>
      </c>
      <c r="D111">
        <f>IF($AA111="","",IF(INDEX('Per Invoice'!D$2:D$601,$AA111)="","",INDEX('Per Invoice'!D$2:D$601,$AA111)))</f>
        <v/>
      </c>
      <c r="E111" s="14">
        <f>IF($AA111="","",IF(INDEX('Per Invoice'!E$2:E$601,$AA111)="","",INDEX('Per Invoice'!E$2:E$601,$AA111)))</f>
        <v/>
      </c>
      <c r="F111">
        <f>IF($AA111="","",IF(INDEX('Per Invoice'!F$2:F$601,$AA111)="","",INDEX('Per Invoice'!F$2:F$601,$AA111)))</f>
        <v/>
      </c>
      <c r="G111">
        <f>IF($AA111="","",IF(INDEX('Per Invoice'!G$2:G$601,$AA111)="","",INDEX('Per Invoice'!G$2:G$601,$AA111)))</f>
        <v/>
      </c>
      <c r="H111">
        <f>IF($AA111="","",IF(INDEX('Per Invoice'!H$2:H$601,$AA111)="","",INDEX('Per Invoice'!H$2:H$601,$AA111)))</f>
        <v/>
      </c>
      <c r="I111">
        <f>IF($AA111="","",IF(INDEX('Per Invoice'!I$2:I$601,$AA111)="","",INDEX('Per Invoice'!I$2:I$601,$AA111)))</f>
        <v/>
      </c>
      <c r="J111">
        <f>IF($AA111="","",IF(INDEX('Per Invoice'!J$2:J$601,$AA111)="","",INDEX('Per Invoice'!J$2:J$601,$AA111)))</f>
        <v/>
      </c>
      <c r="K111" s="7">
        <f>IF($AA111="","",IF(INDEX('Per Invoice'!K$2:K$601,$AA111)="","",INDEX('Per Invoice'!K$2:K$601,$AA111)))</f>
        <v/>
      </c>
      <c r="L111">
        <f>IF($AA111="","",IF(INDEX('Per Invoice'!L$2:L$601,$AA111)="","",INDEX('Per Invoice'!L$2:L$601,$AA111)))</f>
        <v/>
      </c>
      <c r="M111">
        <f>IF($AA111="","",IF(INDEX('Per Invoice'!M$2:M$601,$AA111)="","",INDEX('Per Invoice'!M$2:M$601,$AA111)))</f>
        <v/>
      </c>
      <c r="N111">
        <f>IF($AA111="","",IF(INDEX('Per Invoice'!N$2:N$601,$AA111)="","",INDEX('Per Invoice'!N$2:N$601,$AA111)))</f>
        <v/>
      </c>
      <c r="O111" s="7">
        <f>IF($AA111="","",IF(INDEX('Per Invoice'!O$2:O$601,$AA111)="","",INDEX('Per Invoice'!O$2:O$601,$AA111)))</f>
        <v/>
      </c>
      <c r="P111" s="7">
        <f>IF($AA111="","",IF(INDEX('Per Invoice'!P$2:P$601,$AA111)="","",INDEX('Per Invoice'!P$2:P$601,$AA111)))</f>
        <v/>
      </c>
      <c r="Q111">
        <f>IF($AA111="","",IF(INDEX('Per Invoice'!Q$2:Q$601,$AA111)="","",INDEX('Per Invoice'!Q$2:Q$601,$AA111)))</f>
        <v/>
      </c>
      <c r="R111" s="7">
        <f>IF($AA111="","",IF(INDEX('Per Invoice'!R$2:R$601,$AA111)="","",INDEX('Per Invoice'!R$2:R$601,$AA111)))</f>
        <v/>
      </c>
      <c r="S111" s="7">
        <f>IF($AA111="","",IF(INDEX('Per Invoice'!S$2:S$601,$AA111)="","",INDEX('Per Invoice'!S$2:S$601,$AA111)))</f>
        <v/>
      </c>
      <c r="T111">
        <f>IF($AA111="","",IF(INDEX('Per Invoice'!T$2:T$601,$AA111)="","",INDEX('Per Invoice'!T$2:T$601,$AA111)))</f>
        <v/>
      </c>
      <c r="U111" s="7">
        <f>IF($AA111="","",IF(INDEX('Per Invoice'!U$2:U$601,$AA111)="","",INDEX('Per Invoice'!U$2:U$601,$AA111)))</f>
        <v/>
      </c>
      <c r="V111" s="7">
        <f>IF($AA111="","",IF(INDEX('Per Invoice'!V$2:V$601,$AA111)="","",INDEX('Per Invoice'!V$2:V$601,$AA111)))</f>
        <v/>
      </c>
      <c r="W111" s="7">
        <f>IF($AA111="","",IF(INDEX('Per Invoice'!W$2:W$601,$AA111)="","",INDEX('Per Invoice'!W$2:W$601,$AA111)))</f>
        <v/>
      </c>
      <c r="X111" s="7">
        <f>IF($AA111="","",IF(INDEX('Per Invoice'!X$2:X$601,$AA111)="","",INDEX('Per Invoice'!X$2:X$601,$AA111)))</f>
        <v/>
      </c>
      <c r="Y111" s="7">
        <f>IF($AA111="","",IF(INDEX('Per Invoice'!Y$2:Y$601,$AA111)="","",INDEX('Per Invoice'!Y$2:Y$601,$AA111)))</f>
        <v/>
      </c>
      <c r="Z111" s="7">
        <f>IF($AA111="","",IF(INDEX('Per Invoice'!Z$2:Z$601,$AA111)="","",INDEX('Per Invoice'!Z$2:Z$601,$AA111)))</f>
        <v/>
      </c>
      <c r="AA111" s="16">
        <f>IFERROR(MATCH(Settings!$C$29&amp;"|"&amp;ROWS($AA$2:$AA111),'Per Invoice'!$AC$2:$AC$601,0),"")</f>
        <v/>
      </c>
    </row>
    <row r="112">
      <c r="A112">
        <f>IF($AA112="","",IF(INDEX('Per Invoice'!A$2:A$601,$AA112)="","",INDEX('Per Invoice'!A$2:A$601,$AA112)))</f>
        <v/>
      </c>
      <c r="B112">
        <f>IF($AA112="","",IF(INDEX('Per Invoice'!B$2:B$601,$AA112)="","",INDEX('Per Invoice'!B$2:B$601,$AA112)))</f>
        <v/>
      </c>
      <c r="C112">
        <f>IF($AA112="","",IF(INDEX('Per Invoice'!C$2:C$601,$AA112)="","",INDEX('Per Invoice'!C$2:C$601,$AA112)))</f>
        <v/>
      </c>
      <c r="D112">
        <f>IF($AA112="","",IF(INDEX('Per Invoice'!D$2:D$601,$AA112)="","",INDEX('Per Invoice'!D$2:D$601,$AA112)))</f>
        <v/>
      </c>
      <c r="E112" s="14">
        <f>IF($AA112="","",IF(INDEX('Per Invoice'!E$2:E$601,$AA112)="","",INDEX('Per Invoice'!E$2:E$601,$AA112)))</f>
        <v/>
      </c>
      <c r="F112">
        <f>IF($AA112="","",IF(INDEX('Per Invoice'!F$2:F$601,$AA112)="","",INDEX('Per Invoice'!F$2:F$601,$AA112)))</f>
        <v/>
      </c>
      <c r="G112">
        <f>IF($AA112="","",IF(INDEX('Per Invoice'!G$2:G$601,$AA112)="","",INDEX('Per Invoice'!G$2:G$601,$AA112)))</f>
        <v/>
      </c>
      <c r="H112">
        <f>IF($AA112="","",IF(INDEX('Per Invoice'!H$2:H$601,$AA112)="","",INDEX('Per Invoice'!H$2:H$601,$AA112)))</f>
        <v/>
      </c>
      <c r="I112">
        <f>IF($AA112="","",IF(INDEX('Per Invoice'!I$2:I$601,$AA112)="","",INDEX('Per Invoice'!I$2:I$601,$AA112)))</f>
        <v/>
      </c>
      <c r="J112">
        <f>IF($AA112="","",IF(INDEX('Per Invoice'!J$2:J$601,$AA112)="","",INDEX('Per Invoice'!J$2:J$601,$AA112)))</f>
        <v/>
      </c>
      <c r="K112" s="7">
        <f>IF($AA112="","",IF(INDEX('Per Invoice'!K$2:K$601,$AA112)="","",INDEX('Per Invoice'!K$2:K$601,$AA112)))</f>
        <v/>
      </c>
      <c r="L112">
        <f>IF($AA112="","",IF(INDEX('Per Invoice'!L$2:L$601,$AA112)="","",INDEX('Per Invoice'!L$2:L$601,$AA112)))</f>
        <v/>
      </c>
      <c r="M112">
        <f>IF($AA112="","",IF(INDEX('Per Invoice'!M$2:M$601,$AA112)="","",INDEX('Per Invoice'!M$2:M$601,$AA112)))</f>
        <v/>
      </c>
      <c r="N112">
        <f>IF($AA112="","",IF(INDEX('Per Invoice'!N$2:N$601,$AA112)="","",INDEX('Per Invoice'!N$2:N$601,$AA112)))</f>
        <v/>
      </c>
      <c r="O112" s="7">
        <f>IF($AA112="","",IF(INDEX('Per Invoice'!O$2:O$601,$AA112)="","",INDEX('Per Invoice'!O$2:O$601,$AA112)))</f>
        <v/>
      </c>
      <c r="P112" s="7">
        <f>IF($AA112="","",IF(INDEX('Per Invoice'!P$2:P$601,$AA112)="","",INDEX('Per Invoice'!P$2:P$601,$AA112)))</f>
        <v/>
      </c>
      <c r="Q112">
        <f>IF($AA112="","",IF(INDEX('Per Invoice'!Q$2:Q$601,$AA112)="","",INDEX('Per Invoice'!Q$2:Q$601,$AA112)))</f>
        <v/>
      </c>
      <c r="R112" s="7">
        <f>IF($AA112="","",IF(INDEX('Per Invoice'!R$2:R$601,$AA112)="","",INDEX('Per Invoice'!R$2:R$601,$AA112)))</f>
        <v/>
      </c>
      <c r="S112" s="7">
        <f>IF($AA112="","",IF(INDEX('Per Invoice'!S$2:S$601,$AA112)="","",INDEX('Per Invoice'!S$2:S$601,$AA112)))</f>
        <v/>
      </c>
      <c r="T112">
        <f>IF($AA112="","",IF(INDEX('Per Invoice'!T$2:T$601,$AA112)="","",INDEX('Per Invoice'!T$2:T$601,$AA112)))</f>
        <v/>
      </c>
      <c r="U112" s="7">
        <f>IF($AA112="","",IF(INDEX('Per Invoice'!U$2:U$601,$AA112)="","",INDEX('Per Invoice'!U$2:U$601,$AA112)))</f>
        <v/>
      </c>
      <c r="V112" s="7">
        <f>IF($AA112="","",IF(INDEX('Per Invoice'!V$2:V$601,$AA112)="","",INDEX('Per Invoice'!V$2:V$601,$AA112)))</f>
        <v/>
      </c>
      <c r="W112" s="7">
        <f>IF($AA112="","",IF(INDEX('Per Invoice'!W$2:W$601,$AA112)="","",INDEX('Per Invoice'!W$2:W$601,$AA112)))</f>
        <v/>
      </c>
      <c r="X112" s="7">
        <f>IF($AA112="","",IF(INDEX('Per Invoice'!X$2:X$601,$AA112)="","",INDEX('Per Invoice'!X$2:X$601,$AA112)))</f>
        <v/>
      </c>
      <c r="Y112" s="7">
        <f>IF($AA112="","",IF(INDEX('Per Invoice'!Y$2:Y$601,$AA112)="","",INDEX('Per Invoice'!Y$2:Y$601,$AA112)))</f>
        <v/>
      </c>
      <c r="Z112" s="7">
        <f>IF($AA112="","",IF(INDEX('Per Invoice'!Z$2:Z$601,$AA112)="","",INDEX('Per Invoice'!Z$2:Z$601,$AA112)))</f>
        <v/>
      </c>
      <c r="AA112" s="16">
        <f>IFERROR(MATCH(Settings!$C$29&amp;"|"&amp;ROWS($AA$2:$AA112),'Per Invoice'!$AC$2:$AC$601,0),"")</f>
        <v/>
      </c>
    </row>
    <row r="113">
      <c r="A113">
        <f>IF($AA113="","",IF(INDEX('Per Invoice'!A$2:A$601,$AA113)="","",INDEX('Per Invoice'!A$2:A$601,$AA113)))</f>
        <v/>
      </c>
      <c r="B113">
        <f>IF($AA113="","",IF(INDEX('Per Invoice'!B$2:B$601,$AA113)="","",INDEX('Per Invoice'!B$2:B$601,$AA113)))</f>
        <v/>
      </c>
      <c r="C113">
        <f>IF($AA113="","",IF(INDEX('Per Invoice'!C$2:C$601,$AA113)="","",INDEX('Per Invoice'!C$2:C$601,$AA113)))</f>
        <v/>
      </c>
      <c r="D113">
        <f>IF($AA113="","",IF(INDEX('Per Invoice'!D$2:D$601,$AA113)="","",INDEX('Per Invoice'!D$2:D$601,$AA113)))</f>
        <v/>
      </c>
      <c r="E113" s="14">
        <f>IF($AA113="","",IF(INDEX('Per Invoice'!E$2:E$601,$AA113)="","",INDEX('Per Invoice'!E$2:E$601,$AA113)))</f>
        <v/>
      </c>
      <c r="F113">
        <f>IF($AA113="","",IF(INDEX('Per Invoice'!F$2:F$601,$AA113)="","",INDEX('Per Invoice'!F$2:F$601,$AA113)))</f>
        <v/>
      </c>
      <c r="G113">
        <f>IF($AA113="","",IF(INDEX('Per Invoice'!G$2:G$601,$AA113)="","",INDEX('Per Invoice'!G$2:G$601,$AA113)))</f>
        <v/>
      </c>
      <c r="H113">
        <f>IF($AA113="","",IF(INDEX('Per Invoice'!H$2:H$601,$AA113)="","",INDEX('Per Invoice'!H$2:H$601,$AA113)))</f>
        <v/>
      </c>
      <c r="I113">
        <f>IF($AA113="","",IF(INDEX('Per Invoice'!I$2:I$601,$AA113)="","",INDEX('Per Invoice'!I$2:I$601,$AA113)))</f>
        <v/>
      </c>
      <c r="J113">
        <f>IF($AA113="","",IF(INDEX('Per Invoice'!J$2:J$601,$AA113)="","",INDEX('Per Invoice'!J$2:J$601,$AA113)))</f>
        <v/>
      </c>
      <c r="K113" s="7">
        <f>IF($AA113="","",IF(INDEX('Per Invoice'!K$2:K$601,$AA113)="","",INDEX('Per Invoice'!K$2:K$601,$AA113)))</f>
        <v/>
      </c>
      <c r="L113">
        <f>IF($AA113="","",IF(INDEX('Per Invoice'!L$2:L$601,$AA113)="","",INDEX('Per Invoice'!L$2:L$601,$AA113)))</f>
        <v/>
      </c>
      <c r="M113">
        <f>IF($AA113="","",IF(INDEX('Per Invoice'!M$2:M$601,$AA113)="","",INDEX('Per Invoice'!M$2:M$601,$AA113)))</f>
        <v/>
      </c>
      <c r="N113">
        <f>IF($AA113="","",IF(INDEX('Per Invoice'!N$2:N$601,$AA113)="","",INDEX('Per Invoice'!N$2:N$601,$AA113)))</f>
        <v/>
      </c>
      <c r="O113" s="7">
        <f>IF($AA113="","",IF(INDEX('Per Invoice'!O$2:O$601,$AA113)="","",INDEX('Per Invoice'!O$2:O$601,$AA113)))</f>
        <v/>
      </c>
      <c r="P113" s="7">
        <f>IF($AA113="","",IF(INDEX('Per Invoice'!P$2:P$601,$AA113)="","",INDEX('Per Invoice'!P$2:P$601,$AA113)))</f>
        <v/>
      </c>
      <c r="Q113">
        <f>IF($AA113="","",IF(INDEX('Per Invoice'!Q$2:Q$601,$AA113)="","",INDEX('Per Invoice'!Q$2:Q$601,$AA113)))</f>
        <v/>
      </c>
      <c r="R113" s="7">
        <f>IF($AA113="","",IF(INDEX('Per Invoice'!R$2:R$601,$AA113)="","",INDEX('Per Invoice'!R$2:R$601,$AA113)))</f>
        <v/>
      </c>
      <c r="S113" s="7">
        <f>IF($AA113="","",IF(INDEX('Per Invoice'!S$2:S$601,$AA113)="","",INDEX('Per Invoice'!S$2:S$601,$AA113)))</f>
        <v/>
      </c>
      <c r="T113">
        <f>IF($AA113="","",IF(INDEX('Per Invoice'!T$2:T$601,$AA113)="","",INDEX('Per Invoice'!T$2:T$601,$AA113)))</f>
        <v/>
      </c>
      <c r="U113" s="7">
        <f>IF($AA113="","",IF(INDEX('Per Invoice'!U$2:U$601,$AA113)="","",INDEX('Per Invoice'!U$2:U$601,$AA113)))</f>
        <v/>
      </c>
      <c r="V113" s="7">
        <f>IF($AA113="","",IF(INDEX('Per Invoice'!V$2:V$601,$AA113)="","",INDEX('Per Invoice'!V$2:V$601,$AA113)))</f>
        <v/>
      </c>
      <c r="W113" s="7">
        <f>IF($AA113="","",IF(INDEX('Per Invoice'!W$2:W$601,$AA113)="","",INDEX('Per Invoice'!W$2:W$601,$AA113)))</f>
        <v/>
      </c>
      <c r="X113" s="7">
        <f>IF($AA113="","",IF(INDEX('Per Invoice'!X$2:X$601,$AA113)="","",INDEX('Per Invoice'!X$2:X$601,$AA113)))</f>
        <v/>
      </c>
      <c r="Y113" s="7">
        <f>IF($AA113="","",IF(INDEX('Per Invoice'!Y$2:Y$601,$AA113)="","",INDEX('Per Invoice'!Y$2:Y$601,$AA113)))</f>
        <v/>
      </c>
      <c r="Z113" s="7">
        <f>IF($AA113="","",IF(INDEX('Per Invoice'!Z$2:Z$601,$AA113)="","",INDEX('Per Invoice'!Z$2:Z$601,$AA113)))</f>
        <v/>
      </c>
      <c r="AA113" s="16">
        <f>IFERROR(MATCH(Settings!$C$29&amp;"|"&amp;ROWS($AA$2:$AA113),'Per Invoice'!$AC$2:$AC$601,0),"")</f>
        <v/>
      </c>
    </row>
    <row r="114">
      <c r="A114">
        <f>IF($AA114="","",IF(INDEX('Per Invoice'!A$2:A$601,$AA114)="","",INDEX('Per Invoice'!A$2:A$601,$AA114)))</f>
        <v/>
      </c>
      <c r="B114">
        <f>IF($AA114="","",IF(INDEX('Per Invoice'!B$2:B$601,$AA114)="","",INDEX('Per Invoice'!B$2:B$601,$AA114)))</f>
        <v/>
      </c>
      <c r="C114">
        <f>IF($AA114="","",IF(INDEX('Per Invoice'!C$2:C$601,$AA114)="","",INDEX('Per Invoice'!C$2:C$601,$AA114)))</f>
        <v/>
      </c>
      <c r="D114">
        <f>IF($AA114="","",IF(INDEX('Per Invoice'!D$2:D$601,$AA114)="","",INDEX('Per Invoice'!D$2:D$601,$AA114)))</f>
        <v/>
      </c>
      <c r="E114" s="14">
        <f>IF($AA114="","",IF(INDEX('Per Invoice'!E$2:E$601,$AA114)="","",INDEX('Per Invoice'!E$2:E$601,$AA114)))</f>
        <v/>
      </c>
      <c r="F114">
        <f>IF($AA114="","",IF(INDEX('Per Invoice'!F$2:F$601,$AA114)="","",INDEX('Per Invoice'!F$2:F$601,$AA114)))</f>
        <v/>
      </c>
      <c r="G114">
        <f>IF($AA114="","",IF(INDEX('Per Invoice'!G$2:G$601,$AA114)="","",INDEX('Per Invoice'!G$2:G$601,$AA114)))</f>
        <v/>
      </c>
      <c r="H114">
        <f>IF($AA114="","",IF(INDEX('Per Invoice'!H$2:H$601,$AA114)="","",INDEX('Per Invoice'!H$2:H$601,$AA114)))</f>
        <v/>
      </c>
      <c r="I114">
        <f>IF($AA114="","",IF(INDEX('Per Invoice'!I$2:I$601,$AA114)="","",INDEX('Per Invoice'!I$2:I$601,$AA114)))</f>
        <v/>
      </c>
      <c r="J114">
        <f>IF($AA114="","",IF(INDEX('Per Invoice'!J$2:J$601,$AA114)="","",INDEX('Per Invoice'!J$2:J$601,$AA114)))</f>
        <v/>
      </c>
      <c r="K114" s="7">
        <f>IF($AA114="","",IF(INDEX('Per Invoice'!K$2:K$601,$AA114)="","",INDEX('Per Invoice'!K$2:K$601,$AA114)))</f>
        <v/>
      </c>
      <c r="L114">
        <f>IF($AA114="","",IF(INDEX('Per Invoice'!L$2:L$601,$AA114)="","",INDEX('Per Invoice'!L$2:L$601,$AA114)))</f>
        <v/>
      </c>
      <c r="M114">
        <f>IF($AA114="","",IF(INDEX('Per Invoice'!M$2:M$601,$AA114)="","",INDEX('Per Invoice'!M$2:M$601,$AA114)))</f>
        <v/>
      </c>
      <c r="N114">
        <f>IF($AA114="","",IF(INDEX('Per Invoice'!N$2:N$601,$AA114)="","",INDEX('Per Invoice'!N$2:N$601,$AA114)))</f>
        <v/>
      </c>
      <c r="O114" s="7">
        <f>IF($AA114="","",IF(INDEX('Per Invoice'!O$2:O$601,$AA114)="","",INDEX('Per Invoice'!O$2:O$601,$AA114)))</f>
        <v/>
      </c>
      <c r="P114" s="7">
        <f>IF($AA114="","",IF(INDEX('Per Invoice'!P$2:P$601,$AA114)="","",INDEX('Per Invoice'!P$2:P$601,$AA114)))</f>
        <v/>
      </c>
      <c r="Q114">
        <f>IF($AA114="","",IF(INDEX('Per Invoice'!Q$2:Q$601,$AA114)="","",INDEX('Per Invoice'!Q$2:Q$601,$AA114)))</f>
        <v/>
      </c>
      <c r="R114" s="7">
        <f>IF($AA114="","",IF(INDEX('Per Invoice'!R$2:R$601,$AA114)="","",INDEX('Per Invoice'!R$2:R$601,$AA114)))</f>
        <v/>
      </c>
      <c r="S114" s="7">
        <f>IF($AA114="","",IF(INDEX('Per Invoice'!S$2:S$601,$AA114)="","",INDEX('Per Invoice'!S$2:S$601,$AA114)))</f>
        <v/>
      </c>
      <c r="T114">
        <f>IF($AA114="","",IF(INDEX('Per Invoice'!T$2:T$601,$AA114)="","",INDEX('Per Invoice'!T$2:T$601,$AA114)))</f>
        <v/>
      </c>
      <c r="U114" s="7">
        <f>IF($AA114="","",IF(INDEX('Per Invoice'!U$2:U$601,$AA114)="","",INDEX('Per Invoice'!U$2:U$601,$AA114)))</f>
        <v/>
      </c>
      <c r="V114" s="7">
        <f>IF($AA114="","",IF(INDEX('Per Invoice'!V$2:V$601,$AA114)="","",INDEX('Per Invoice'!V$2:V$601,$AA114)))</f>
        <v/>
      </c>
      <c r="W114" s="7">
        <f>IF($AA114="","",IF(INDEX('Per Invoice'!W$2:W$601,$AA114)="","",INDEX('Per Invoice'!W$2:W$601,$AA114)))</f>
        <v/>
      </c>
      <c r="X114" s="7">
        <f>IF($AA114="","",IF(INDEX('Per Invoice'!X$2:X$601,$AA114)="","",INDEX('Per Invoice'!X$2:X$601,$AA114)))</f>
        <v/>
      </c>
      <c r="Y114" s="7">
        <f>IF($AA114="","",IF(INDEX('Per Invoice'!Y$2:Y$601,$AA114)="","",INDEX('Per Invoice'!Y$2:Y$601,$AA114)))</f>
        <v/>
      </c>
      <c r="Z114" s="7">
        <f>IF($AA114="","",IF(INDEX('Per Invoice'!Z$2:Z$601,$AA114)="","",INDEX('Per Invoice'!Z$2:Z$601,$AA114)))</f>
        <v/>
      </c>
      <c r="AA114" s="16">
        <f>IFERROR(MATCH(Settings!$C$29&amp;"|"&amp;ROWS($AA$2:$AA114),'Per Invoice'!$AC$2:$AC$601,0),"")</f>
        <v/>
      </c>
    </row>
    <row r="115">
      <c r="A115">
        <f>IF($AA115="","",IF(INDEX('Per Invoice'!A$2:A$601,$AA115)="","",INDEX('Per Invoice'!A$2:A$601,$AA115)))</f>
        <v/>
      </c>
      <c r="B115">
        <f>IF($AA115="","",IF(INDEX('Per Invoice'!B$2:B$601,$AA115)="","",INDEX('Per Invoice'!B$2:B$601,$AA115)))</f>
        <v/>
      </c>
      <c r="C115">
        <f>IF($AA115="","",IF(INDEX('Per Invoice'!C$2:C$601,$AA115)="","",INDEX('Per Invoice'!C$2:C$601,$AA115)))</f>
        <v/>
      </c>
      <c r="D115">
        <f>IF($AA115="","",IF(INDEX('Per Invoice'!D$2:D$601,$AA115)="","",INDEX('Per Invoice'!D$2:D$601,$AA115)))</f>
        <v/>
      </c>
      <c r="E115" s="14">
        <f>IF($AA115="","",IF(INDEX('Per Invoice'!E$2:E$601,$AA115)="","",INDEX('Per Invoice'!E$2:E$601,$AA115)))</f>
        <v/>
      </c>
      <c r="F115">
        <f>IF($AA115="","",IF(INDEX('Per Invoice'!F$2:F$601,$AA115)="","",INDEX('Per Invoice'!F$2:F$601,$AA115)))</f>
        <v/>
      </c>
      <c r="G115">
        <f>IF($AA115="","",IF(INDEX('Per Invoice'!G$2:G$601,$AA115)="","",INDEX('Per Invoice'!G$2:G$601,$AA115)))</f>
        <v/>
      </c>
      <c r="H115">
        <f>IF($AA115="","",IF(INDEX('Per Invoice'!H$2:H$601,$AA115)="","",INDEX('Per Invoice'!H$2:H$601,$AA115)))</f>
        <v/>
      </c>
      <c r="I115">
        <f>IF($AA115="","",IF(INDEX('Per Invoice'!I$2:I$601,$AA115)="","",INDEX('Per Invoice'!I$2:I$601,$AA115)))</f>
        <v/>
      </c>
      <c r="J115">
        <f>IF($AA115="","",IF(INDEX('Per Invoice'!J$2:J$601,$AA115)="","",INDEX('Per Invoice'!J$2:J$601,$AA115)))</f>
        <v/>
      </c>
      <c r="K115" s="7">
        <f>IF($AA115="","",IF(INDEX('Per Invoice'!K$2:K$601,$AA115)="","",INDEX('Per Invoice'!K$2:K$601,$AA115)))</f>
        <v/>
      </c>
      <c r="L115">
        <f>IF($AA115="","",IF(INDEX('Per Invoice'!L$2:L$601,$AA115)="","",INDEX('Per Invoice'!L$2:L$601,$AA115)))</f>
        <v/>
      </c>
      <c r="M115">
        <f>IF($AA115="","",IF(INDEX('Per Invoice'!M$2:M$601,$AA115)="","",INDEX('Per Invoice'!M$2:M$601,$AA115)))</f>
        <v/>
      </c>
      <c r="N115">
        <f>IF($AA115="","",IF(INDEX('Per Invoice'!N$2:N$601,$AA115)="","",INDEX('Per Invoice'!N$2:N$601,$AA115)))</f>
        <v/>
      </c>
      <c r="O115" s="7">
        <f>IF($AA115="","",IF(INDEX('Per Invoice'!O$2:O$601,$AA115)="","",INDEX('Per Invoice'!O$2:O$601,$AA115)))</f>
        <v/>
      </c>
      <c r="P115" s="7">
        <f>IF($AA115="","",IF(INDEX('Per Invoice'!P$2:P$601,$AA115)="","",INDEX('Per Invoice'!P$2:P$601,$AA115)))</f>
        <v/>
      </c>
      <c r="Q115">
        <f>IF($AA115="","",IF(INDEX('Per Invoice'!Q$2:Q$601,$AA115)="","",INDEX('Per Invoice'!Q$2:Q$601,$AA115)))</f>
        <v/>
      </c>
      <c r="R115" s="7">
        <f>IF($AA115="","",IF(INDEX('Per Invoice'!R$2:R$601,$AA115)="","",INDEX('Per Invoice'!R$2:R$601,$AA115)))</f>
        <v/>
      </c>
      <c r="S115" s="7">
        <f>IF($AA115="","",IF(INDEX('Per Invoice'!S$2:S$601,$AA115)="","",INDEX('Per Invoice'!S$2:S$601,$AA115)))</f>
        <v/>
      </c>
      <c r="T115">
        <f>IF($AA115="","",IF(INDEX('Per Invoice'!T$2:T$601,$AA115)="","",INDEX('Per Invoice'!T$2:T$601,$AA115)))</f>
        <v/>
      </c>
      <c r="U115" s="7">
        <f>IF($AA115="","",IF(INDEX('Per Invoice'!U$2:U$601,$AA115)="","",INDEX('Per Invoice'!U$2:U$601,$AA115)))</f>
        <v/>
      </c>
      <c r="V115" s="7">
        <f>IF($AA115="","",IF(INDEX('Per Invoice'!V$2:V$601,$AA115)="","",INDEX('Per Invoice'!V$2:V$601,$AA115)))</f>
        <v/>
      </c>
      <c r="W115" s="7">
        <f>IF($AA115="","",IF(INDEX('Per Invoice'!W$2:W$601,$AA115)="","",INDEX('Per Invoice'!W$2:W$601,$AA115)))</f>
        <v/>
      </c>
      <c r="X115" s="7">
        <f>IF($AA115="","",IF(INDEX('Per Invoice'!X$2:X$601,$AA115)="","",INDEX('Per Invoice'!X$2:X$601,$AA115)))</f>
        <v/>
      </c>
      <c r="Y115" s="7">
        <f>IF($AA115="","",IF(INDEX('Per Invoice'!Y$2:Y$601,$AA115)="","",INDEX('Per Invoice'!Y$2:Y$601,$AA115)))</f>
        <v/>
      </c>
      <c r="Z115" s="7">
        <f>IF($AA115="","",IF(INDEX('Per Invoice'!Z$2:Z$601,$AA115)="","",INDEX('Per Invoice'!Z$2:Z$601,$AA115)))</f>
        <v/>
      </c>
      <c r="AA115" s="16">
        <f>IFERROR(MATCH(Settings!$C$29&amp;"|"&amp;ROWS($AA$2:$AA115),'Per Invoice'!$AC$2:$AC$601,0),"")</f>
        <v/>
      </c>
    </row>
    <row r="116">
      <c r="A116">
        <f>IF($AA116="","",IF(INDEX('Per Invoice'!A$2:A$601,$AA116)="","",INDEX('Per Invoice'!A$2:A$601,$AA116)))</f>
        <v/>
      </c>
      <c r="B116">
        <f>IF($AA116="","",IF(INDEX('Per Invoice'!B$2:B$601,$AA116)="","",INDEX('Per Invoice'!B$2:B$601,$AA116)))</f>
        <v/>
      </c>
      <c r="C116">
        <f>IF($AA116="","",IF(INDEX('Per Invoice'!C$2:C$601,$AA116)="","",INDEX('Per Invoice'!C$2:C$601,$AA116)))</f>
        <v/>
      </c>
      <c r="D116">
        <f>IF($AA116="","",IF(INDEX('Per Invoice'!D$2:D$601,$AA116)="","",INDEX('Per Invoice'!D$2:D$601,$AA116)))</f>
        <v/>
      </c>
      <c r="E116" s="14">
        <f>IF($AA116="","",IF(INDEX('Per Invoice'!E$2:E$601,$AA116)="","",INDEX('Per Invoice'!E$2:E$601,$AA116)))</f>
        <v/>
      </c>
      <c r="F116">
        <f>IF($AA116="","",IF(INDEX('Per Invoice'!F$2:F$601,$AA116)="","",INDEX('Per Invoice'!F$2:F$601,$AA116)))</f>
        <v/>
      </c>
      <c r="G116">
        <f>IF($AA116="","",IF(INDEX('Per Invoice'!G$2:G$601,$AA116)="","",INDEX('Per Invoice'!G$2:G$601,$AA116)))</f>
        <v/>
      </c>
      <c r="H116">
        <f>IF($AA116="","",IF(INDEX('Per Invoice'!H$2:H$601,$AA116)="","",INDEX('Per Invoice'!H$2:H$601,$AA116)))</f>
        <v/>
      </c>
      <c r="I116">
        <f>IF($AA116="","",IF(INDEX('Per Invoice'!I$2:I$601,$AA116)="","",INDEX('Per Invoice'!I$2:I$601,$AA116)))</f>
        <v/>
      </c>
      <c r="J116">
        <f>IF($AA116="","",IF(INDEX('Per Invoice'!J$2:J$601,$AA116)="","",INDEX('Per Invoice'!J$2:J$601,$AA116)))</f>
        <v/>
      </c>
      <c r="K116" s="7">
        <f>IF($AA116="","",IF(INDEX('Per Invoice'!K$2:K$601,$AA116)="","",INDEX('Per Invoice'!K$2:K$601,$AA116)))</f>
        <v/>
      </c>
      <c r="L116">
        <f>IF($AA116="","",IF(INDEX('Per Invoice'!L$2:L$601,$AA116)="","",INDEX('Per Invoice'!L$2:L$601,$AA116)))</f>
        <v/>
      </c>
      <c r="M116">
        <f>IF($AA116="","",IF(INDEX('Per Invoice'!M$2:M$601,$AA116)="","",INDEX('Per Invoice'!M$2:M$601,$AA116)))</f>
        <v/>
      </c>
      <c r="N116">
        <f>IF($AA116="","",IF(INDEX('Per Invoice'!N$2:N$601,$AA116)="","",INDEX('Per Invoice'!N$2:N$601,$AA116)))</f>
        <v/>
      </c>
      <c r="O116" s="7">
        <f>IF($AA116="","",IF(INDEX('Per Invoice'!O$2:O$601,$AA116)="","",INDEX('Per Invoice'!O$2:O$601,$AA116)))</f>
        <v/>
      </c>
      <c r="P116" s="7">
        <f>IF($AA116="","",IF(INDEX('Per Invoice'!P$2:P$601,$AA116)="","",INDEX('Per Invoice'!P$2:P$601,$AA116)))</f>
        <v/>
      </c>
      <c r="Q116">
        <f>IF($AA116="","",IF(INDEX('Per Invoice'!Q$2:Q$601,$AA116)="","",INDEX('Per Invoice'!Q$2:Q$601,$AA116)))</f>
        <v/>
      </c>
      <c r="R116" s="7">
        <f>IF($AA116="","",IF(INDEX('Per Invoice'!R$2:R$601,$AA116)="","",INDEX('Per Invoice'!R$2:R$601,$AA116)))</f>
        <v/>
      </c>
      <c r="S116" s="7">
        <f>IF($AA116="","",IF(INDEX('Per Invoice'!S$2:S$601,$AA116)="","",INDEX('Per Invoice'!S$2:S$601,$AA116)))</f>
        <v/>
      </c>
      <c r="T116">
        <f>IF($AA116="","",IF(INDEX('Per Invoice'!T$2:T$601,$AA116)="","",INDEX('Per Invoice'!T$2:T$601,$AA116)))</f>
        <v/>
      </c>
      <c r="U116" s="7">
        <f>IF($AA116="","",IF(INDEX('Per Invoice'!U$2:U$601,$AA116)="","",INDEX('Per Invoice'!U$2:U$601,$AA116)))</f>
        <v/>
      </c>
      <c r="V116" s="7">
        <f>IF($AA116="","",IF(INDEX('Per Invoice'!V$2:V$601,$AA116)="","",INDEX('Per Invoice'!V$2:V$601,$AA116)))</f>
        <v/>
      </c>
      <c r="W116" s="7">
        <f>IF($AA116="","",IF(INDEX('Per Invoice'!W$2:W$601,$AA116)="","",INDEX('Per Invoice'!W$2:W$601,$AA116)))</f>
        <v/>
      </c>
      <c r="X116" s="7">
        <f>IF($AA116="","",IF(INDEX('Per Invoice'!X$2:X$601,$AA116)="","",INDEX('Per Invoice'!X$2:X$601,$AA116)))</f>
        <v/>
      </c>
      <c r="Y116" s="7">
        <f>IF($AA116="","",IF(INDEX('Per Invoice'!Y$2:Y$601,$AA116)="","",INDEX('Per Invoice'!Y$2:Y$601,$AA116)))</f>
        <v/>
      </c>
      <c r="Z116" s="7">
        <f>IF($AA116="","",IF(INDEX('Per Invoice'!Z$2:Z$601,$AA116)="","",INDEX('Per Invoice'!Z$2:Z$601,$AA116)))</f>
        <v/>
      </c>
      <c r="AA116" s="16">
        <f>IFERROR(MATCH(Settings!$C$29&amp;"|"&amp;ROWS($AA$2:$AA116),'Per Invoice'!$AC$2:$AC$601,0),"")</f>
        <v/>
      </c>
    </row>
    <row r="117">
      <c r="A117">
        <f>IF($AA117="","",IF(INDEX('Per Invoice'!A$2:A$601,$AA117)="","",INDEX('Per Invoice'!A$2:A$601,$AA117)))</f>
        <v/>
      </c>
      <c r="B117">
        <f>IF($AA117="","",IF(INDEX('Per Invoice'!B$2:B$601,$AA117)="","",INDEX('Per Invoice'!B$2:B$601,$AA117)))</f>
        <v/>
      </c>
      <c r="C117">
        <f>IF($AA117="","",IF(INDEX('Per Invoice'!C$2:C$601,$AA117)="","",INDEX('Per Invoice'!C$2:C$601,$AA117)))</f>
        <v/>
      </c>
      <c r="D117">
        <f>IF($AA117="","",IF(INDEX('Per Invoice'!D$2:D$601,$AA117)="","",INDEX('Per Invoice'!D$2:D$601,$AA117)))</f>
        <v/>
      </c>
      <c r="E117" s="14">
        <f>IF($AA117="","",IF(INDEX('Per Invoice'!E$2:E$601,$AA117)="","",INDEX('Per Invoice'!E$2:E$601,$AA117)))</f>
        <v/>
      </c>
      <c r="F117">
        <f>IF($AA117="","",IF(INDEX('Per Invoice'!F$2:F$601,$AA117)="","",INDEX('Per Invoice'!F$2:F$601,$AA117)))</f>
        <v/>
      </c>
      <c r="G117">
        <f>IF($AA117="","",IF(INDEX('Per Invoice'!G$2:G$601,$AA117)="","",INDEX('Per Invoice'!G$2:G$601,$AA117)))</f>
        <v/>
      </c>
      <c r="H117">
        <f>IF($AA117="","",IF(INDEX('Per Invoice'!H$2:H$601,$AA117)="","",INDEX('Per Invoice'!H$2:H$601,$AA117)))</f>
        <v/>
      </c>
      <c r="I117">
        <f>IF($AA117="","",IF(INDEX('Per Invoice'!I$2:I$601,$AA117)="","",INDEX('Per Invoice'!I$2:I$601,$AA117)))</f>
        <v/>
      </c>
      <c r="J117">
        <f>IF($AA117="","",IF(INDEX('Per Invoice'!J$2:J$601,$AA117)="","",INDEX('Per Invoice'!J$2:J$601,$AA117)))</f>
        <v/>
      </c>
      <c r="K117" s="7">
        <f>IF($AA117="","",IF(INDEX('Per Invoice'!K$2:K$601,$AA117)="","",INDEX('Per Invoice'!K$2:K$601,$AA117)))</f>
        <v/>
      </c>
      <c r="L117">
        <f>IF($AA117="","",IF(INDEX('Per Invoice'!L$2:L$601,$AA117)="","",INDEX('Per Invoice'!L$2:L$601,$AA117)))</f>
        <v/>
      </c>
      <c r="M117">
        <f>IF($AA117="","",IF(INDEX('Per Invoice'!M$2:M$601,$AA117)="","",INDEX('Per Invoice'!M$2:M$601,$AA117)))</f>
        <v/>
      </c>
      <c r="N117">
        <f>IF($AA117="","",IF(INDEX('Per Invoice'!N$2:N$601,$AA117)="","",INDEX('Per Invoice'!N$2:N$601,$AA117)))</f>
        <v/>
      </c>
      <c r="O117" s="7">
        <f>IF($AA117="","",IF(INDEX('Per Invoice'!O$2:O$601,$AA117)="","",INDEX('Per Invoice'!O$2:O$601,$AA117)))</f>
        <v/>
      </c>
      <c r="P117" s="7">
        <f>IF($AA117="","",IF(INDEX('Per Invoice'!P$2:P$601,$AA117)="","",INDEX('Per Invoice'!P$2:P$601,$AA117)))</f>
        <v/>
      </c>
      <c r="Q117">
        <f>IF($AA117="","",IF(INDEX('Per Invoice'!Q$2:Q$601,$AA117)="","",INDEX('Per Invoice'!Q$2:Q$601,$AA117)))</f>
        <v/>
      </c>
      <c r="R117" s="7">
        <f>IF($AA117="","",IF(INDEX('Per Invoice'!R$2:R$601,$AA117)="","",INDEX('Per Invoice'!R$2:R$601,$AA117)))</f>
        <v/>
      </c>
      <c r="S117" s="7">
        <f>IF($AA117="","",IF(INDEX('Per Invoice'!S$2:S$601,$AA117)="","",INDEX('Per Invoice'!S$2:S$601,$AA117)))</f>
        <v/>
      </c>
      <c r="T117">
        <f>IF($AA117="","",IF(INDEX('Per Invoice'!T$2:T$601,$AA117)="","",INDEX('Per Invoice'!T$2:T$601,$AA117)))</f>
        <v/>
      </c>
      <c r="U117" s="7">
        <f>IF($AA117="","",IF(INDEX('Per Invoice'!U$2:U$601,$AA117)="","",INDEX('Per Invoice'!U$2:U$601,$AA117)))</f>
        <v/>
      </c>
      <c r="V117" s="7">
        <f>IF($AA117="","",IF(INDEX('Per Invoice'!V$2:V$601,$AA117)="","",INDEX('Per Invoice'!V$2:V$601,$AA117)))</f>
        <v/>
      </c>
      <c r="W117" s="7">
        <f>IF($AA117="","",IF(INDEX('Per Invoice'!W$2:W$601,$AA117)="","",INDEX('Per Invoice'!W$2:W$601,$AA117)))</f>
        <v/>
      </c>
      <c r="X117" s="7">
        <f>IF($AA117="","",IF(INDEX('Per Invoice'!X$2:X$601,$AA117)="","",INDEX('Per Invoice'!X$2:X$601,$AA117)))</f>
        <v/>
      </c>
      <c r="Y117" s="7">
        <f>IF($AA117="","",IF(INDEX('Per Invoice'!Y$2:Y$601,$AA117)="","",INDEX('Per Invoice'!Y$2:Y$601,$AA117)))</f>
        <v/>
      </c>
      <c r="Z117" s="7">
        <f>IF($AA117="","",IF(INDEX('Per Invoice'!Z$2:Z$601,$AA117)="","",INDEX('Per Invoice'!Z$2:Z$601,$AA117)))</f>
        <v/>
      </c>
      <c r="AA117" s="16">
        <f>IFERROR(MATCH(Settings!$C$29&amp;"|"&amp;ROWS($AA$2:$AA117),'Per Invoice'!$AC$2:$AC$601,0),"")</f>
        <v/>
      </c>
    </row>
    <row r="118">
      <c r="A118">
        <f>IF($AA118="","",IF(INDEX('Per Invoice'!A$2:A$601,$AA118)="","",INDEX('Per Invoice'!A$2:A$601,$AA118)))</f>
        <v/>
      </c>
      <c r="B118">
        <f>IF($AA118="","",IF(INDEX('Per Invoice'!B$2:B$601,$AA118)="","",INDEX('Per Invoice'!B$2:B$601,$AA118)))</f>
        <v/>
      </c>
      <c r="C118">
        <f>IF($AA118="","",IF(INDEX('Per Invoice'!C$2:C$601,$AA118)="","",INDEX('Per Invoice'!C$2:C$601,$AA118)))</f>
        <v/>
      </c>
      <c r="D118">
        <f>IF($AA118="","",IF(INDEX('Per Invoice'!D$2:D$601,$AA118)="","",INDEX('Per Invoice'!D$2:D$601,$AA118)))</f>
        <v/>
      </c>
      <c r="E118" s="14">
        <f>IF($AA118="","",IF(INDEX('Per Invoice'!E$2:E$601,$AA118)="","",INDEX('Per Invoice'!E$2:E$601,$AA118)))</f>
        <v/>
      </c>
      <c r="F118">
        <f>IF($AA118="","",IF(INDEX('Per Invoice'!F$2:F$601,$AA118)="","",INDEX('Per Invoice'!F$2:F$601,$AA118)))</f>
        <v/>
      </c>
      <c r="G118">
        <f>IF($AA118="","",IF(INDEX('Per Invoice'!G$2:G$601,$AA118)="","",INDEX('Per Invoice'!G$2:G$601,$AA118)))</f>
        <v/>
      </c>
      <c r="H118">
        <f>IF($AA118="","",IF(INDEX('Per Invoice'!H$2:H$601,$AA118)="","",INDEX('Per Invoice'!H$2:H$601,$AA118)))</f>
        <v/>
      </c>
      <c r="I118">
        <f>IF($AA118="","",IF(INDEX('Per Invoice'!I$2:I$601,$AA118)="","",INDEX('Per Invoice'!I$2:I$601,$AA118)))</f>
        <v/>
      </c>
      <c r="J118">
        <f>IF($AA118="","",IF(INDEX('Per Invoice'!J$2:J$601,$AA118)="","",INDEX('Per Invoice'!J$2:J$601,$AA118)))</f>
        <v/>
      </c>
      <c r="K118" s="7">
        <f>IF($AA118="","",IF(INDEX('Per Invoice'!K$2:K$601,$AA118)="","",INDEX('Per Invoice'!K$2:K$601,$AA118)))</f>
        <v/>
      </c>
      <c r="L118">
        <f>IF($AA118="","",IF(INDEX('Per Invoice'!L$2:L$601,$AA118)="","",INDEX('Per Invoice'!L$2:L$601,$AA118)))</f>
        <v/>
      </c>
      <c r="M118">
        <f>IF($AA118="","",IF(INDEX('Per Invoice'!M$2:M$601,$AA118)="","",INDEX('Per Invoice'!M$2:M$601,$AA118)))</f>
        <v/>
      </c>
      <c r="N118">
        <f>IF($AA118="","",IF(INDEX('Per Invoice'!N$2:N$601,$AA118)="","",INDEX('Per Invoice'!N$2:N$601,$AA118)))</f>
        <v/>
      </c>
      <c r="O118" s="7">
        <f>IF($AA118="","",IF(INDEX('Per Invoice'!O$2:O$601,$AA118)="","",INDEX('Per Invoice'!O$2:O$601,$AA118)))</f>
        <v/>
      </c>
      <c r="P118" s="7">
        <f>IF($AA118="","",IF(INDEX('Per Invoice'!P$2:P$601,$AA118)="","",INDEX('Per Invoice'!P$2:P$601,$AA118)))</f>
        <v/>
      </c>
      <c r="Q118">
        <f>IF($AA118="","",IF(INDEX('Per Invoice'!Q$2:Q$601,$AA118)="","",INDEX('Per Invoice'!Q$2:Q$601,$AA118)))</f>
        <v/>
      </c>
      <c r="R118" s="7">
        <f>IF($AA118="","",IF(INDEX('Per Invoice'!R$2:R$601,$AA118)="","",INDEX('Per Invoice'!R$2:R$601,$AA118)))</f>
        <v/>
      </c>
      <c r="S118" s="7">
        <f>IF($AA118="","",IF(INDEX('Per Invoice'!S$2:S$601,$AA118)="","",INDEX('Per Invoice'!S$2:S$601,$AA118)))</f>
        <v/>
      </c>
      <c r="T118">
        <f>IF($AA118="","",IF(INDEX('Per Invoice'!T$2:T$601,$AA118)="","",INDEX('Per Invoice'!T$2:T$601,$AA118)))</f>
        <v/>
      </c>
      <c r="U118" s="7">
        <f>IF($AA118="","",IF(INDEX('Per Invoice'!U$2:U$601,$AA118)="","",INDEX('Per Invoice'!U$2:U$601,$AA118)))</f>
        <v/>
      </c>
      <c r="V118" s="7">
        <f>IF($AA118="","",IF(INDEX('Per Invoice'!V$2:V$601,$AA118)="","",INDEX('Per Invoice'!V$2:V$601,$AA118)))</f>
        <v/>
      </c>
      <c r="W118" s="7">
        <f>IF($AA118="","",IF(INDEX('Per Invoice'!W$2:W$601,$AA118)="","",INDEX('Per Invoice'!W$2:W$601,$AA118)))</f>
        <v/>
      </c>
      <c r="X118" s="7">
        <f>IF($AA118="","",IF(INDEX('Per Invoice'!X$2:X$601,$AA118)="","",INDEX('Per Invoice'!X$2:X$601,$AA118)))</f>
        <v/>
      </c>
      <c r="Y118" s="7">
        <f>IF($AA118="","",IF(INDEX('Per Invoice'!Y$2:Y$601,$AA118)="","",INDEX('Per Invoice'!Y$2:Y$601,$AA118)))</f>
        <v/>
      </c>
      <c r="Z118" s="7">
        <f>IF($AA118="","",IF(INDEX('Per Invoice'!Z$2:Z$601,$AA118)="","",INDEX('Per Invoice'!Z$2:Z$601,$AA118)))</f>
        <v/>
      </c>
      <c r="AA118" s="16">
        <f>IFERROR(MATCH(Settings!$C$29&amp;"|"&amp;ROWS($AA$2:$AA118),'Per Invoice'!$AC$2:$AC$601,0),"")</f>
        <v/>
      </c>
    </row>
    <row r="119">
      <c r="A119">
        <f>IF($AA119="","",IF(INDEX('Per Invoice'!A$2:A$601,$AA119)="","",INDEX('Per Invoice'!A$2:A$601,$AA119)))</f>
        <v/>
      </c>
      <c r="B119">
        <f>IF($AA119="","",IF(INDEX('Per Invoice'!B$2:B$601,$AA119)="","",INDEX('Per Invoice'!B$2:B$601,$AA119)))</f>
        <v/>
      </c>
      <c r="C119">
        <f>IF($AA119="","",IF(INDEX('Per Invoice'!C$2:C$601,$AA119)="","",INDEX('Per Invoice'!C$2:C$601,$AA119)))</f>
        <v/>
      </c>
      <c r="D119">
        <f>IF($AA119="","",IF(INDEX('Per Invoice'!D$2:D$601,$AA119)="","",INDEX('Per Invoice'!D$2:D$601,$AA119)))</f>
        <v/>
      </c>
      <c r="E119" s="14">
        <f>IF($AA119="","",IF(INDEX('Per Invoice'!E$2:E$601,$AA119)="","",INDEX('Per Invoice'!E$2:E$601,$AA119)))</f>
        <v/>
      </c>
      <c r="F119">
        <f>IF($AA119="","",IF(INDEX('Per Invoice'!F$2:F$601,$AA119)="","",INDEX('Per Invoice'!F$2:F$601,$AA119)))</f>
        <v/>
      </c>
      <c r="G119">
        <f>IF($AA119="","",IF(INDEX('Per Invoice'!G$2:G$601,$AA119)="","",INDEX('Per Invoice'!G$2:G$601,$AA119)))</f>
        <v/>
      </c>
      <c r="H119">
        <f>IF($AA119="","",IF(INDEX('Per Invoice'!H$2:H$601,$AA119)="","",INDEX('Per Invoice'!H$2:H$601,$AA119)))</f>
        <v/>
      </c>
      <c r="I119">
        <f>IF($AA119="","",IF(INDEX('Per Invoice'!I$2:I$601,$AA119)="","",INDEX('Per Invoice'!I$2:I$601,$AA119)))</f>
        <v/>
      </c>
      <c r="J119">
        <f>IF($AA119="","",IF(INDEX('Per Invoice'!J$2:J$601,$AA119)="","",INDEX('Per Invoice'!J$2:J$601,$AA119)))</f>
        <v/>
      </c>
      <c r="K119" s="7">
        <f>IF($AA119="","",IF(INDEX('Per Invoice'!K$2:K$601,$AA119)="","",INDEX('Per Invoice'!K$2:K$601,$AA119)))</f>
        <v/>
      </c>
      <c r="L119">
        <f>IF($AA119="","",IF(INDEX('Per Invoice'!L$2:L$601,$AA119)="","",INDEX('Per Invoice'!L$2:L$601,$AA119)))</f>
        <v/>
      </c>
      <c r="M119">
        <f>IF($AA119="","",IF(INDEX('Per Invoice'!M$2:M$601,$AA119)="","",INDEX('Per Invoice'!M$2:M$601,$AA119)))</f>
        <v/>
      </c>
      <c r="N119">
        <f>IF($AA119="","",IF(INDEX('Per Invoice'!N$2:N$601,$AA119)="","",INDEX('Per Invoice'!N$2:N$601,$AA119)))</f>
        <v/>
      </c>
      <c r="O119" s="7">
        <f>IF($AA119="","",IF(INDEX('Per Invoice'!O$2:O$601,$AA119)="","",INDEX('Per Invoice'!O$2:O$601,$AA119)))</f>
        <v/>
      </c>
      <c r="P119" s="7">
        <f>IF($AA119="","",IF(INDEX('Per Invoice'!P$2:P$601,$AA119)="","",INDEX('Per Invoice'!P$2:P$601,$AA119)))</f>
        <v/>
      </c>
      <c r="Q119">
        <f>IF($AA119="","",IF(INDEX('Per Invoice'!Q$2:Q$601,$AA119)="","",INDEX('Per Invoice'!Q$2:Q$601,$AA119)))</f>
        <v/>
      </c>
      <c r="R119" s="7">
        <f>IF($AA119="","",IF(INDEX('Per Invoice'!R$2:R$601,$AA119)="","",INDEX('Per Invoice'!R$2:R$601,$AA119)))</f>
        <v/>
      </c>
      <c r="S119" s="7">
        <f>IF($AA119="","",IF(INDEX('Per Invoice'!S$2:S$601,$AA119)="","",INDEX('Per Invoice'!S$2:S$601,$AA119)))</f>
        <v/>
      </c>
      <c r="T119">
        <f>IF($AA119="","",IF(INDEX('Per Invoice'!T$2:T$601,$AA119)="","",INDEX('Per Invoice'!T$2:T$601,$AA119)))</f>
        <v/>
      </c>
      <c r="U119" s="7">
        <f>IF($AA119="","",IF(INDEX('Per Invoice'!U$2:U$601,$AA119)="","",INDEX('Per Invoice'!U$2:U$601,$AA119)))</f>
        <v/>
      </c>
      <c r="V119" s="7">
        <f>IF($AA119="","",IF(INDEX('Per Invoice'!V$2:V$601,$AA119)="","",INDEX('Per Invoice'!V$2:V$601,$AA119)))</f>
        <v/>
      </c>
      <c r="W119" s="7">
        <f>IF($AA119="","",IF(INDEX('Per Invoice'!W$2:W$601,$AA119)="","",INDEX('Per Invoice'!W$2:W$601,$AA119)))</f>
        <v/>
      </c>
      <c r="X119" s="7">
        <f>IF($AA119="","",IF(INDEX('Per Invoice'!X$2:X$601,$AA119)="","",INDEX('Per Invoice'!X$2:X$601,$AA119)))</f>
        <v/>
      </c>
      <c r="Y119" s="7">
        <f>IF($AA119="","",IF(INDEX('Per Invoice'!Y$2:Y$601,$AA119)="","",INDEX('Per Invoice'!Y$2:Y$601,$AA119)))</f>
        <v/>
      </c>
      <c r="Z119" s="7">
        <f>IF($AA119="","",IF(INDEX('Per Invoice'!Z$2:Z$601,$AA119)="","",INDEX('Per Invoice'!Z$2:Z$601,$AA119)))</f>
        <v/>
      </c>
      <c r="AA119" s="16">
        <f>IFERROR(MATCH(Settings!$C$29&amp;"|"&amp;ROWS($AA$2:$AA119),'Per Invoice'!$AC$2:$AC$601,0),"")</f>
        <v/>
      </c>
    </row>
    <row r="120">
      <c r="A120">
        <f>IF($AA120="","",IF(INDEX('Per Invoice'!A$2:A$601,$AA120)="","",INDEX('Per Invoice'!A$2:A$601,$AA120)))</f>
        <v/>
      </c>
      <c r="B120">
        <f>IF($AA120="","",IF(INDEX('Per Invoice'!B$2:B$601,$AA120)="","",INDEX('Per Invoice'!B$2:B$601,$AA120)))</f>
        <v/>
      </c>
      <c r="C120">
        <f>IF($AA120="","",IF(INDEX('Per Invoice'!C$2:C$601,$AA120)="","",INDEX('Per Invoice'!C$2:C$601,$AA120)))</f>
        <v/>
      </c>
      <c r="D120">
        <f>IF($AA120="","",IF(INDEX('Per Invoice'!D$2:D$601,$AA120)="","",INDEX('Per Invoice'!D$2:D$601,$AA120)))</f>
        <v/>
      </c>
      <c r="E120" s="14">
        <f>IF($AA120="","",IF(INDEX('Per Invoice'!E$2:E$601,$AA120)="","",INDEX('Per Invoice'!E$2:E$601,$AA120)))</f>
        <v/>
      </c>
      <c r="F120">
        <f>IF($AA120="","",IF(INDEX('Per Invoice'!F$2:F$601,$AA120)="","",INDEX('Per Invoice'!F$2:F$601,$AA120)))</f>
        <v/>
      </c>
      <c r="G120">
        <f>IF($AA120="","",IF(INDEX('Per Invoice'!G$2:G$601,$AA120)="","",INDEX('Per Invoice'!G$2:G$601,$AA120)))</f>
        <v/>
      </c>
      <c r="H120">
        <f>IF($AA120="","",IF(INDEX('Per Invoice'!H$2:H$601,$AA120)="","",INDEX('Per Invoice'!H$2:H$601,$AA120)))</f>
        <v/>
      </c>
      <c r="I120">
        <f>IF($AA120="","",IF(INDEX('Per Invoice'!I$2:I$601,$AA120)="","",INDEX('Per Invoice'!I$2:I$601,$AA120)))</f>
        <v/>
      </c>
      <c r="J120">
        <f>IF($AA120="","",IF(INDEX('Per Invoice'!J$2:J$601,$AA120)="","",INDEX('Per Invoice'!J$2:J$601,$AA120)))</f>
        <v/>
      </c>
      <c r="K120" s="7">
        <f>IF($AA120="","",IF(INDEX('Per Invoice'!K$2:K$601,$AA120)="","",INDEX('Per Invoice'!K$2:K$601,$AA120)))</f>
        <v/>
      </c>
      <c r="L120">
        <f>IF($AA120="","",IF(INDEX('Per Invoice'!L$2:L$601,$AA120)="","",INDEX('Per Invoice'!L$2:L$601,$AA120)))</f>
        <v/>
      </c>
      <c r="M120">
        <f>IF($AA120="","",IF(INDEX('Per Invoice'!M$2:M$601,$AA120)="","",INDEX('Per Invoice'!M$2:M$601,$AA120)))</f>
        <v/>
      </c>
      <c r="N120">
        <f>IF($AA120="","",IF(INDEX('Per Invoice'!N$2:N$601,$AA120)="","",INDEX('Per Invoice'!N$2:N$601,$AA120)))</f>
        <v/>
      </c>
      <c r="O120" s="7">
        <f>IF($AA120="","",IF(INDEX('Per Invoice'!O$2:O$601,$AA120)="","",INDEX('Per Invoice'!O$2:O$601,$AA120)))</f>
        <v/>
      </c>
      <c r="P120" s="7">
        <f>IF($AA120="","",IF(INDEX('Per Invoice'!P$2:P$601,$AA120)="","",INDEX('Per Invoice'!P$2:P$601,$AA120)))</f>
        <v/>
      </c>
      <c r="Q120">
        <f>IF($AA120="","",IF(INDEX('Per Invoice'!Q$2:Q$601,$AA120)="","",INDEX('Per Invoice'!Q$2:Q$601,$AA120)))</f>
        <v/>
      </c>
      <c r="R120" s="7">
        <f>IF($AA120="","",IF(INDEX('Per Invoice'!R$2:R$601,$AA120)="","",INDEX('Per Invoice'!R$2:R$601,$AA120)))</f>
        <v/>
      </c>
      <c r="S120" s="7">
        <f>IF($AA120="","",IF(INDEX('Per Invoice'!S$2:S$601,$AA120)="","",INDEX('Per Invoice'!S$2:S$601,$AA120)))</f>
        <v/>
      </c>
      <c r="T120">
        <f>IF($AA120="","",IF(INDEX('Per Invoice'!T$2:T$601,$AA120)="","",INDEX('Per Invoice'!T$2:T$601,$AA120)))</f>
        <v/>
      </c>
      <c r="U120" s="7">
        <f>IF($AA120="","",IF(INDEX('Per Invoice'!U$2:U$601,$AA120)="","",INDEX('Per Invoice'!U$2:U$601,$AA120)))</f>
        <v/>
      </c>
      <c r="V120" s="7">
        <f>IF($AA120="","",IF(INDEX('Per Invoice'!V$2:V$601,$AA120)="","",INDEX('Per Invoice'!V$2:V$601,$AA120)))</f>
        <v/>
      </c>
      <c r="W120" s="7">
        <f>IF($AA120="","",IF(INDEX('Per Invoice'!W$2:W$601,$AA120)="","",INDEX('Per Invoice'!W$2:W$601,$AA120)))</f>
        <v/>
      </c>
      <c r="X120" s="7">
        <f>IF($AA120="","",IF(INDEX('Per Invoice'!X$2:X$601,$AA120)="","",INDEX('Per Invoice'!X$2:X$601,$AA120)))</f>
        <v/>
      </c>
      <c r="Y120" s="7">
        <f>IF($AA120="","",IF(INDEX('Per Invoice'!Y$2:Y$601,$AA120)="","",INDEX('Per Invoice'!Y$2:Y$601,$AA120)))</f>
        <v/>
      </c>
      <c r="Z120" s="7">
        <f>IF($AA120="","",IF(INDEX('Per Invoice'!Z$2:Z$601,$AA120)="","",INDEX('Per Invoice'!Z$2:Z$601,$AA120)))</f>
        <v/>
      </c>
      <c r="AA120" s="16">
        <f>IFERROR(MATCH(Settings!$C$29&amp;"|"&amp;ROWS($AA$2:$AA120),'Per Invoice'!$AC$2:$AC$601,0),"")</f>
        <v/>
      </c>
    </row>
    <row r="121">
      <c r="A121">
        <f>IF($AA121="","",IF(INDEX('Per Invoice'!A$2:A$601,$AA121)="","",INDEX('Per Invoice'!A$2:A$601,$AA121)))</f>
        <v/>
      </c>
      <c r="B121">
        <f>IF($AA121="","",IF(INDEX('Per Invoice'!B$2:B$601,$AA121)="","",INDEX('Per Invoice'!B$2:B$601,$AA121)))</f>
        <v/>
      </c>
      <c r="C121">
        <f>IF($AA121="","",IF(INDEX('Per Invoice'!C$2:C$601,$AA121)="","",INDEX('Per Invoice'!C$2:C$601,$AA121)))</f>
        <v/>
      </c>
      <c r="D121">
        <f>IF($AA121="","",IF(INDEX('Per Invoice'!D$2:D$601,$AA121)="","",INDEX('Per Invoice'!D$2:D$601,$AA121)))</f>
        <v/>
      </c>
      <c r="E121" s="14">
        <f>IF($AA121="","",IF(INDEX('Per Invoice'!E$2:E$601,$AA121)="","",INDEX('Per Invoice'!E$2:E$601,$AA121)))</f>
        <v/>
      </c>
      <c r="F121">
        <f>IF($AA121="","",IF(INDEX('Per Invoice'!F$2:F$601,$AA121)="","",INDEX('Per Invoice'!F$2:F$601,$AA121)))</f>
        <v/>
      </c>
      <c r="G121">
        <f>IF($AA121="","",IF(INDEX('Per Invoice'!G$2:G$601,$AA121)="","",INDEX('Per Invoice'!G$2:G$601,$AA121)))</f>
        <v/>
      </c>
      <c r="H121">
        <f>IF($AA121="","",IF(INDEX('Per Invoice'!H$2:H$601,$AA121)="","",INDEX('Per Invoice'!H$2:H$601,$AA121)))</f>
        <v/>
      </c>
      <c r="I121">
        <f>IF($AA121="","",IF(INDEX('Per Invoice'!I$2:I$601,$AA121)="","",INDEX('Per Invoice'!I$2:I$601,$AA121)))</f>
        <v/>
      </c>
      <c r="J121">
        <f>IF($AA121="","",IF(INDEX('Per Invoice'!J$2:J$601,$AA121)="","",INDEX('Per Invoice'!J$2:J$601,$AA121)))</f>
        <v/>
      </c>
      <c r="K121" s="7">
        <f>IF($AA121="","",IF(INDEX('Per Invoice'!K$2:K$601,$AA121)="","",INDEX('Per Invoice'!K$2:K$601,$AA121)))</f>
        <v/>
      </c>
      <c r="L121">
        <f>IF($AA121="","",IF(INDEX('Per Invoice'!L$2:L$601,$AA121)="","",INDEX('Per Invoice'!L$2:L$601,$AA121)))</f>
        <v/>
      </c>
      <c r="M121">
        <f>IF($AA121="","",IF(INDEX('Per Invoice'!M$2:M$601,$AA121)="","",INDEX('Per Invoice'!M$2:M$601,$AA121)))</f>
        <v/>
      </c>
      <c r="N121">
        <f>IF($AA121="","",IF(INDEX('Per Invoice'!N$2:N$601,$AA121)="","",INDEX('Per Invoice'!N$2:N$601,$AA121)))</f>
        <v/>
      </c>
      <c r="O121" s="7">
        <f>IF($AA121="","",IF(INDEX('Per Invoice'!O$2:O$601,$AA121)="","",INDEX('Per Invoice'!O$2:O$601,$AA121)))</f>
        <v/>
      </c>
      <c r="P121" s="7">
        <f>IF($AA121="","",IF(INDEX('Per Invoice'!P$2:P$601,$AA121)="","",INDEX('Per Invoice'!P$2:P$601,$AA121)))</f>
        <v/>
      </c>
      <c r="Q121">
        <f>IF($AA121="","",IF(INDEX('Per Invoice'!Q$2:Q$601,$AA121)="","",INDEX('Per Invoice'!Q$2:Q$601,$AA121)))</f>
        <v/>
      </c>
      <c r="R121" s="7">
        <f>IF($AA121="","",IF(INDEX('Per Invoice'!R$2:R$601,$AA121)="","",INDEX('Per Invoice'!R$2:R$601,$AA121)))</f>
        <v/>
      </c>
      <c r="S121" s="7">
        <f>IF($AA121="","",IF(INDEX('Per Invoice'!S$2:S$601,$AA121)="","",INDEX('Per Invoice'!S$2:S$601,$AA121)))</f>
        <v/>
      </c>
      <c r="T121">
        <f>IF($AA121="","",IF(INDEX('Per Invoice'!T$2:T$601,$AA121)="","",INDEX('Per Invoice'!T$2:T$601,$AA121)))</f>
        <v/>
      </c>
      <c r="U121" s="7">
        <f>IF($AA121="","",IF(INDEX('Per Invoice'!U$2:U$601,$AA121)="","",INDEX('Per Invoice'!U$2:U$601,$AA121)))</f>
        <v/>
      </c>
      <c r="V121" s="7">
        <f>IF($AA121="","",IF(INDEX('Per Invoice'!V$2:V$601,$AA121)="","",INDEX('Per Invoice'!V$2:V$601,$AA121)))</f>
        <v/>
      </c>
      <c r="W121" s="7">
        <f>IF($AA121="","",IF(INDEX('Per Invoice'!W$2:W$601,$AA121)="","",INDEX('Per Invoice'!W$2:W$601,$AA121)))</f>
        <v/>
      </c>
      <c r="X121" s="7">
        <f>IF($AA121="","",IF(INDEX('Per Invoice'!X$2:X$601,$AA121)="","",INDEX('Per Invoice'!X$2:X$601,$AA121)))</f>
        <v/>
      </c>
      <c r="Y121" s="7">
        <f>IF($AA121="","",IF(INDEX('Per Invoice'!Y$2:Y$601,$AA121)="","",INDEX('Per Invoice'!Y$2:Y$601,$AA121)))</f>
        <v/>
      </c>
      <c r="Z121" s="7">
        <f>IF($AA121="","",IF(INDEX('Per Invoice'!Z$2:Z$601,$AA121)="","",INDEX('Per Invoice'!Z$2:Z$601,$AA121)))</f>
        <v/>
      </c>
      <c r="AA121" s="16">
        <f>IFERROR(MATCH(Settings!$C$29&amp;"|"&amp;ROWS($AA$2:$AA121),'Per Invoice'!$AC$2:$AC$601,0),"")</f>
        <v/>
      </c>
    </row>
    <row r="122">
      <c r="A122">
        <f>IF($AA122="","",IF(INDEX('Per Invoice'!A$2:A$601,$AA122)="","",INDEX('Per Invoice'!A$2:A$601,$AA122)))</f>
        <v/>
      </c>
      <c r="B122">
        <f>IF($AA122="","",IF(INDEX('Per Invoice'!B$2:B$601,$AA122)="","",INDEX('Per Invoice'!B$2:B$601,$AA122)))</f>
        <v/>
      </c>
      <c r="C122">
        <f>IF($AA122="","",IF(INDEX('Per Invoice'!C$2:C$601,$AA122)="","",INDEX('Per Invoice'!C$2:C$601,$AA122)))</f>
        <v/>
      </c>
      <c r="D122">
        <f>IF($AA122="","",IF(INDEX('Per Invoice'!D$2:D$601,$AA122)="","",INDEX('Per Invoice'!D$2:D$601,$AA122)))</f>
        <v/>
      </c>
      <c r="E122" s="14">
        <f>IF($AA122="","",IF(INDEX('Per Invoice'!E$2:E$601,$AA122)="","",INDEX('Per Invoice'!E$2:E$601,$AA122)))</f>
        <v/>
      </c>
      <c r="F122">
        <f>IF($AA122="","",IF(INDEX('Per Invoice'!F$2:F$601,$AA122)="","",INDEX('Per Invoice'!F$2:F$601,$AA122)))</f>
        <v/>
      </c>
      <c r="G122">
        <f>IF($AA122="","",IF(INDEX('Per Invoice'!G$2:G$601,$AA122)="","",INDEX('Per Invoice'!G$2:G$601,$AA122)))</f>
        <v/>
      </c>
      <c r="H122">
        <f>IF($AA122="","",IF(INDEX('Per Invoice'!H$2:H$601,$AA122)="","",INDEX('Per Invoice'!H$2:H$601,$AA122)))</f>
        <v/>
      </c>
      <c r="I122">
        <f>IF($AA122="","",IF(INDEX('Per Invoice'!I$2:I$601,$AA122)="","",INDEX('Per Invoice'!I$2:I$601,$AA122)))</f>
        <v/>
      </c>
      <c r="J122">
        <f>IF($AA122="","",IF(INDEX('Per Invoice'!J$2:J$601,$AA122)="","",INDEX('Per Invoice'!J$2:J$601,$AA122)))</f>
        <v/>
      </c>
      <c r="K122" s="7">
        <f>IF($AA122="","",IF(INDEX('Per Invoice'!K$2:K$601,$AA122)="","",INDEX('Per Invoice'!K$2:K$601,$AA122)))</f>
        <v/>
      </c>
      <c r="L122">
        <f>IF($AA122="","",IF(INDEX('Per Invoice'!L$2:L$601,$AA122)="","",INDEX('Per Invoice'!L$2:L$601,$AA122)))</f>
        <v/>
      </c>
      <c r="M122">
        <f>IF($AA122="","",IF(INDEX('Per Invoice'!M$2:M$601,$AA122)="","",INDEX('Per Invoice'!M$2:M$601,$AA122)))</f>
        <v/>
      </c>
      <c r="N122">
        <f>IF($AA122="","",IF(INDEX('Per Invoice'!N$2:N$601,$AA122)="","",INDEX('Per Invoice'!N$2:N$601,$AA122)))</f>
        <v/>
      </c>
      <c r="O122" s="7">
        <f>IF($AA122="","",IF(INDEX('Per Invoice'!O$2:O$601,$AA122)="","",INDEX('Per Invoice'!O$2:O$601,$AA122)))</f>
        <v/>
      </c>
      <c r="P122" s="7">
        <f>IF($AA122="","",IF(INDEX('Per Invoice'!P$2:P$601,$AA122)="","",INDEX('Per Invoice'!P$2:P$601,$AA122)))</f>
        <v/>
      </c>
      <c r="Q122">
        <f>IF($AA122="","",IF(INDEX('Per Invoice'!Q$2:Q$601,$AA122)="","",INDEX('Per Invoice'!Q$2:Q$601,$AA122)))</f>
        <v/>
      </c>
      <c r="R122" s="7">
        <f>IF($AA122="","",IF(INDEX('Per Invoice'!R$2:R$601,$AA122)="","",INDEX('Per Invoice'!R$2:R$601,$AA122)))</f>
        <v/>
      </c>
      <c r="S122" s="7">
        <f>IF($AA122="","",IF(INDEX('Per Invoice'!S$2:S$601,$AA122)="","",INDEX('Per Invoice'!S$2:S$601,$AA122)))</f>
        <v/>
      </c>
      <c r="T122">
        <f>IF($AA122="","",IF(INDEX('Per Invoice'!T$2:T$601,$AA122)="","",INDEX('Per Invoice'!T$2:T$601,$AA122)))</f>
        <v/>
      </c>
      <c r="U122" s="7">
        <f>IF($AA122="","",IF(INDEX('Per Invoice'!U$2:U$601,$AA122)="","",INDEX('Per Invoice'!U$2:U$601,$AA122)))</f>
        <v/>
      </c>
      <c r="V122" s="7">
        <f>IF($AA122="","",IF(INDEX('Per Invoice'!V$2:V$601,$AA122)="","",INDEX('Per Invoice'!V$2:V$601,$AA122)))</f>
        <v/>
      </c>
      <c r="W122" s="7">
        <f>IF($AA122="","",IF(INDEX('Per Invoice'!W$2:W$601,$AA122)="","",INDEX('Per Invoice'!W$2:W$601,$AA122)))</f>
        <v/>
      </c>
      <c r="X122" s="7">
        <f>IF($AA122="","",IF(INDEX('Per Invoice'!X$2:X$601,$AA122)="","",INDEX('Per Invoice'!X$2:X$601,$AA122)))</f>
        <v/>
      </c>
      <c r="Y122" s="7">
        <f>IF($AA122="","",IF(INDEX('Per Invoice'!Y$2:Y$601,$AA122)="","",INDEX('Per Invoice'!Y$2:Y$601,$AA122)))</f>
        <v/>
      </c>
      <c r="Z122" s="7">
        <f>IF($AA122="","",IF(INDEX('Per Invoice'!Z$2:Z$601,$AA122)="","",INDEX('Per Invoice'!Z$2:Z$601,$AA122)))</f>
        <v/>
      </c>
      <c r="AA122" s="16">
        <f>IFERROR(MATCH(Settings!$C$29&amp;"|"&amp;ROWS($AA$2:$AA122),'Per Invoice'!$AC$2:$AC$601,0),"")</f>
        <v/>
      </c>
    </row>
    <row r="123">
      <c r="A123">
        <f>IF($AA123="","",IF(INDEX('Per Invoice'!A$2:A$601,$AA123)="","",INDEX('Per Invoice'!A$2:A$601,$AA123)))</f>
        <v/>
      </c>
      <c r="B123">
        <f>IF($AA123="","",IF(INDEX('Per Invoice'!B$2:B$601,$AA123)="","",INDEX('Per Invoice'!B$2:B$601,$AA123)))</f>
        <v/>
      </c>
      <c r="C123">
        <f>IF($AA123="","",IF(INDEX('Per Invoice'!C$2:C$601,$AA123)="","",INDEX('Per Invoice'!C$2:C$601,$AA123)))</f>
        <v/>
      </c>
      <c r="D123">
        <f>IF($AA123="","",IF(INDEX('Per Invoice'!D$2:D$601,$AA123)="","",INDEX('Per Invoice'!D$2:D$601,$AA123)))</f>
        <v/>
      </c>
      <c r="E123" s="14">
        <f>IF($AA123="","",IF(INDEX('Per Invoice'!E$2:E$601,$AA123)="","",INDEX('Per Invoice'!E$2:E$601,$AA123)))</f>
        <v/>
      </c>
      <c r="F123">
        <f>IF($AA123="","",IF(INDEX('Per Invoice'!F$2:F$601,$AA123)="","",INDEX('Per Invoice'!F$2:F$601,$AA123)))</f>
        <v/>
      </c>
      <c r="G123">
        <f>IF($AA123="","",IF(INDEX('Per Invoice'!G$2:G$601,$AA123)="","",INDEX('Per Invoice'!G$2:G$601,$AA123)))</f>
        <v/>
      </c>
      <c r="H123">
        <f>IF($AA123="","",IF(INDEX('Per Invoice'!H$2:H$601,$AA123)="","",INDEX('Per Invoice'!H$2:H$601,$AA123)))</f>
        <v/>
      </c>
      <c r="I123">
        <f>IF($AA123="","",IF(INDEX('Per Invoice'!I$2:I$601,$AA123)="","",INDEX('Per Invoice'!I$2:I$601,$AA123)))</f>
        <v/>
      </c>
      <c r="J123">
        <f>IF($AA123="","",IF(INDEX('Per Invoice'!J$2:J$601,$AA123)="","",INDEX('Per Invoice'!J$2:J$601,$AA123)))</f>
        <v/>
      </c>
      <c r="K123" s="7">
        <f>IF($AA123="","",IF(INDEX('Per Invoice'!K$2:K$601,$AA123)="","",INDEX('Per Invoice'!K$2:K$601,$AA123)))</f>
        <v/>
      </c>
      <c r="L123">
        <f>IF($AA123="","",IF(INDEX('Per Invoice'!L$2:L$601,$AA123)="","",INDEX('Per Invoice'!L$2:L$601,$AA123)))</f>
        <v/>
      </c>
      <c r="M123">
        <f>IF($AA123="","",IF(INDEX('Per Invoice'!M$2:M$601,$AA123)="","",INDEX('Per Invoice'!M$2:M$601,$AA123)))</f>
        <v/>
      </c>
      <c r="N123">
        <f>IF($AA123="","",IF(INDEX('Per Invoice'!N$2:N$601,$AA123)="","",INDEX('Per Invoice'!N$2:N$601,$AA123)))</f>
        <v/>
      </c>
      <c r="O123" s="7">
        <f>IF($AA123="","",IF(INDEX('Per Invoice'!O$2:O$601,$AA123)="","",INDEX('Per Invoice'!O$2:O$601,$AA123)))</f>
        <v/>
      </c>
      <c r="P123" s="7">
        <f>IF($AA123="","",IF(INDEX('Per Invoice'!P$2:P$601,$AA123)="","",INDEX('Per Invoice'!P$2:P$601,$AA123)))</f>
        <v/>
      </c>
      <c r="Q123">
        <f>IF($AA123="","",IF(INDEX('Per Invoice'!Q$2:Q$601,$AA123)="","",INDEX('Per Invoice'!Q$2:Q$601,$AA123)))</f>
        <v/>
      </c>
      <c r="R123" s="7">
        <f>IF($AA123="","",IF(INDEX('Per Invoice'!R$2:R$601,$AA123)="","",INDEX('Per Invoice'!R$2:R$601,$AA123)))</f>
        <v/>
      </c>
      <c r="S123" s="7">
        <f>IF($AA123="","",IF(INDEX('Per Invoice'!S$2:S$601,$AA123)="","",INDEX('Per Invoice'!S$2:S$601,$AA123)))</f>
        <v/>
      </c>
      <c r="T123">
        <f>IF($AA123="","",IF(INDEX('Per Invoice'!T$2:T$601,$AA123)="","",INDEX('Per Invoice'!T$2:T$601,$AA123)))</f>
        <v/>
      </c>
      <c r="U123" s="7">
        <f>IF($AA123="","",IF(INDEX('Per Invoice'!U$2:U$601,$AA123)="","",INDEX('Per Invoice'!U$2:U$601,$AA123)))</f>
        <v/>
      </c>
      <c r="V123" s="7">
        <f>IF($AA123="","",IF(INDEX('Per Invoice'!V$2:V$601,$AA123)="","",INDEX('Per Invoice'!V$2:V$601,$AA123)))</f>
        <v/>
      </c>
      <c r="W123" s="7">
        <f>IF($AA123="","",IF(INDEX('Per Invoice'!W$2:W$601,$AA123)="","",INDEX('Per Invoice'!W$2:W$601,$AA123)))</f>
        <v/>
      </c>
      <c r="X123" s="7">
        <f>IF($AA123="","",IF(INDEX('Per Invoice'!X$2:X$601,$AA123)="","",INDEX('Per Invoice'!X$2:X$601,$AA123)))</f>
        <v/>
      </c>
      <c r="Y123" s="7">
        <f>IF($AA123="","",IF(INDEX('Per Invoice'!Y$2:Y$601,$AA123)="","",INDEX('Per Invoice'!Y$2:Y$601,$AA123)))</f>
        <v/>
      </c>
      <c r="Z123" s="7">
        <f>IF($AA123="","",IF(INDEX('Per Invoice'!Z$2:Z$601,$AA123)="","",INDEX('Per Invoice'!Z$2:Z$601,$AA123)))</f>
        <v/>
      </c>
      <c r="AA123" s="16">
        <f>IFERROR(MATCH(Settings!$C$29&amp;"|"&amp;ROWS($AA$2:$AA123),'Per Invoice'!$AC$2:$AC$601,0),"")</f>
        <v/>
      </c>
    </row>
    <row r="124">
      <c r="A124">
        <f>IF($AA124="","",IF(INDEX('Per Invoice'!A$2:A$601,$AA124)="","",INDEX('Per Invoice'!A$2:A$601,$AA124)))</f>
        <v/>
      </c>
      <c r="B124">
        <f>IF($AA124="","",IF(INDEX('Per Invoice'!B$2:B$601,$AA124)="","",INDEX('Per Invoice'!B$2:B$601,$AA124)))</f>
        <v/>
      </c>
      <c r="C124">
        <f>IF($AA124="","",IF(INDEX('Per Invoice'!C$2:C$601,$AA124)="","",INDEX('Per Invoice'!C$2:C$601,$AA124)))</f>
        <v/>
      </c>
      <c r="D124">
        <f>IF($AA124="","",IF(INDEX('Per Invoice'!D$2:D$601,$AA124)="","",INDEX('Per Invoice'!D$2:D$601,$AA124)))</f>
        <v/>
      </c>
      <c r="E124" s="14">
        <f>IF($AA124="","",IF(INDEX('Per Invoice'!E$2:E$601,$AA124)="","",INDEX('Per Invoice'!E$2:E$601,$AA124)))</f>
        <v/>
      </c>
      <c r="F124">
        <f>IF($AA124="","",IF(INDEX('Per Invoice'!F$2:F$601,$AA124)="","",INDEX('Per Invoice'!F$2:F$601,$AA124)))</f>
        <v/>
      </c>
      <c r="G124">
        <f>IF($AA124="","",IF(INDEX('Per Invoice'!G$2:G$601,$AA124)="","",INDEX('Per Invoice'!G$2:G$601,$AA124)))</f>
        <v/>
      </c>
      <c r="H124">
        <f>IF($AA124="","",IF(INDEX('Per Invoice'!H$2:H$601,$AA124)="","",INDEX('Per Invoice'!H$2:H$601,$AA124)))</f>
        <v/>
      </c>
      <c r="I124">
        <f>IF($AA124="","",IF(INDEX('Per Invoice'!I$2:I$601,$AA124)="","",INDEX('Per Invoice'!I$2:I$601,$AA124)))</f>
        <v/>
      </c>
      <c r="J124">
        <f>IF($AA124="","",IF(INDEX('Per Invoice'!J$2:J$601,$AA124)="","",INDEX('Per Invoice'!J$2:J$601,$AA124)))</f>
        <v/>
      </c>
      <c r="K124" s="7">
        <f>IF($AA124="","",IF(INDEX('Per Invoice'!K$2:K$601,$AA124)="","",INDEX('Per Invoice'!K$2:K$601,$AA124)))</f>
        <v/>
      </c>
      <c r="L124">
        <f>IF($AA124="","",IF(INDEX('Per Invoice'!L$2:L$601,$AA124)="","",INDEX('Per Invoice'!L$2:L$601,$AA124)))</f>
        <v/>
      </c>
      <c r="M124">
        <f>IF($AA124="","",IF(INDEX('Per Invoice'!M$2:M$601,$AA124)="","",INDEX('Per Invoice'!M$2:M$601,$AA124)))</f>
        <v/>
      </c>
      <c r="N124">
        <f>IF($AA124="","",IF(INDEX('Per Invoice'!N$2:N$601,$AA124)="","",INDEX('Per Invoice'!N$2:N$601,$AA124)))</f>
        <v/>
      </c>
      <c r="O124" s="7">
        <f>IF($AA124="","",IF(INDEX('Per Invoice'!O$2:O$601,$AA124)="","",INDEX('Per Invoice'!O$2:O$601,$AA124)))</f>
        <v/>
      </c>
      <c r="P124" s="7">
        <f>IF($AA124="","",IF(INDEX('Per Invoice'!P$2:P$601,$AA124)="","",INDEX('Per Invoice'!P$2:P$601,$AA124)))</f>
        <v/>
      </c>
      <c r="Q124">
        <f>IF($AA124="","",IF(INDEX('Per Invoice'!Q$2:Q$601,$AA124)="","",INDEX('Per Invoice'!Q$2:Q$601,$AA124)))</f>
        <v/>
      </c>
      <c r="R124" s="7">
        <f>IF($AA124="","",IF(INDEX('Per Invoice'!R$2:R$601,$AA124)="","",INDEX('Per Invoice'!R$2:R$601,$AA124)))</f>
        <v/>
      </c>
      <c r="S124" s="7">
        <f>IF($AA124="","",IF(INDEX('Per Invoice'!S$2:S$601,$AA124)="","",INDEX('Per Invoice'!S$2:S$601,$AA124)))</f>
        <v/>
      </c>
      <c r="T124">
        <f>IF($AA124="","",IF(INDEX('Per Invoice'!T$2:T$601,$AA124)="","",INDEX('Per Invoice'!T$2:T$601,$AA124)))</f>
        <v/>
      </c>
      <c r="U124" s="7">
        <f>IF($AA124="","",IF(INDEX('Per Invoice'!U$2:U$601,$AA124)="","",INDEX('Per Invoice'!U$2:U$601,$AA124)))</f>
        <v/>
      </c>
      <c r="V124" s="7">
        <f>IF($AA124="","",IF(INDEX('Per Invoice'!V$2:V$601,$AA124)="","",INDEX('Per Invoice'!V$2:V$601,$AA124)))</f>
        <v/>
      </c>
      <c r="W124" s="7">
        <f>IF($AA124="","",IF(INDEX('Per Invoice'!W$2:W$601,$AA124)="","",INDEX('Per Invoice'!W$2:W$601,$AA124)))</f>
        <v/>
      </c>
      <c r="X124" s="7">
        <f>IF($AA124="","",IF(INDEX('Per Invoice'!X$2:X$601,$AA124)="","",INDEX('Per Invoice'!X$2:X$601,$AA124)))</f>
        <v/>
      </c>
      <c r="Y124" s="7">
        <f>IF($AA124="","",IF(INDEX('Per Invoice'!Y$2:Y$601,$AA124)="","",INDEX('Per Invoice'!Y$2:Y$601,$AA124)))</f>
        <v/>
      </c>
      <c r="Z124" s="7">
        <f>IF($AA124="","",IF(INDEX('Per Invoice'!Z$2:Z$601,$AA124)="","",INDEX('Per Invoice'!Z$2:Z$601,$AA124)))</f>
        <v/>
      </c>
      <c r="AA124" s="16">
        <f>IFERROR(MATCH(Settings!$C$29&amp;"|"&amp;ROWS($AA$2:$AA124),'Per Invoice'!$AC$2:$AC$601,0),"")</f>
        <v/>
      </c>
    </row>
    <row r="125">
      <c r="A125">
        <f>IF($AA125="","",IF(INDEX('Per Invoice'!A$2:A$601,$AA125)="","",INDEX('Per Invoice'!A$2:A$601,$AA125)))</f>
        <v/>
      </c>
      <c r="B125">
        <f>IF($AA125="","",IF(INDEX('Per Invoice'!B$2:B$601,$AA125)="","",INDEX('Per Invoice'!B$2:B$601,$AA125)))</f>
        <v/>
      </c>
      <c r="C125">
        <f>IF($AA125="","",IF(INDEX('Per Invoice'!C$2:C$601,$AA125)="","",INDEX('Per Invoice'!C$2:C$601,$AA125)))</f>
        <v/>
      </c>
      <c r="D125">
        <f>IF($AA125="","",IF(INDEX('Per Invoice'!D$2:D$601,$AA125)="","",INDEX('Per Invoice'!D$2:D$601,$AA125)))</f>
        <v/>
      </c>
      <c r="E125" s="14">
        <f>IF($AA125="","",IF(INDEX('Per Invoice'!E$2:E$601,$AA125)="","",INDEX('Per Invoice'!E$2:E$601,$AA125)))</f>
        <v/>
      </c>
      <c r="F125">
        <f>IF($AA125="","",IF(INDEX('Per Invoice'!F$2:F$601,$AA125)="","",INDEX('Per Invoice'!F$2:F$601,$AA125)))</f>
        <v/>
      </c>
      <c r="G125">
        <f>IF($AA125="","",IF(INDEX('Per Invoice'!G$2:G$601,$AA125)="","",INDEX('Per Invoice'!G$2:G$601,$AA125)))</f>
        <v/>
      </c>
      <c r="H125">
        <f>IF($AA125="","",IF(INDEX('Per Invoice'!H$2:H$601,$AA125)="","",INDEX('Per Invoice'!H$2:H$601,$AA125)))</f>
        <v/>
      </c>
      <c r="I125">
        <f>IF($AA125="","",IF(INDEX('Per Invoice'!I$2:I$601,$AA125)="","",INDEX('Per Invoice'!I$2:I$601,$AA125)))</f>
        <v/>
      </c>
      <c r="J125">
        <f>IF($AA125="","",IF(INDEX('Per Invoice'!J$2:J$601,$AA125)="","",INDEX('Per Invoice'!J$2:J$601,$AA125)))</f>
        <v/>
      </c>
      <c r="K125" s="7">
        <f>IF($AA125="","",IF(INDEX('Per Invoice'!K$2:K$601,$AA125)="","",INDEX('Per Invoice'!K$2:K$601,$AA125)))</f>
        <v/>
      </c>
      <c r="L125">
        <f>IF($AA125="","",IF(INDEX('Per Invoice'!L$2:L$601,$AA125)="","",INDEX('Per Invoice'!L$2:L$601,$AA125)))</f>
        <v/>
      </c>
      <c r="M125">
        <f>IF($AA125="","",IF(INDEX('Per Invoice'!M$2:M$601,$AA125)="","",INDEX('Per Invoice'!M$2:M$601,$AA125)))</f>
        <v/>
      </c>
      <c r="N125">
        <f>IF($AA125="","",IF(INDEX('Per Invoice'!N$2:N$601,$AA125)="","",INDEX('Per Invoice'!N$2:N$601,$AA125)))</f>
        <v/>
      </c>
      <c r="O125" s="7">
        <f>IF($AA125="","",IF(INDEX('Per Invoice'!O$2:O$601,$AA125)="","",INDEX('Per Invoice'!O$2:O$601,$AA125)))</f>
        <v/>
      </c>
      <c r="P125" s="7">
        <f>IF($AA125="","",IF(INDEX('Per Invoice'!P$2:P$601,$AA125)="","",INDEX('Per Invoice'!P$2:P$601,$AA125)))</f>
        <v/>
      </c>
      <c r="Q125">
        <f>IF($AA125="","",IF(INDEX('Per Invoice'!Q$2:Q$601,$AA125)="","",INDEX('Per Invoice'!Q$2:Q$601,$AA125)))</f>
        <v/>
      </c>
      <c r="R125" s="7">
        <f>IF($AA125="","",IF(INDEX('Per Invoice'!R$2:R$601,$AA125)="","",INDEX('Per Invoice'!R$2:R$601,$AA125)))</f>
        <v/>
      </c>
      <c r="S125" s="7">
        <f>IF($AA125="","",IF(INDEX('Per Invoice'!S$2:S$601,$AA125)="","",INDEX('Per Invoice'!S$2:S$601,$AA125)))</f>
        <v/>
      </c>
      <c r="T125">
        <f>IF($AA125="","",IF(INDEX('Per Invoice'!T$2:T$601,$AA125)="","",INDEX('Per Invoice'!T$2:T$601,$AA125)))</f>
        <v/>
      </c>
      <c r="U125" s="7">
        <f>IF($AA125="","",IF(INDEX('Per Invoice'!U$2:U$601,$AA125)="","",INDEX('Per Invoice'!U$2:U$601,$AA125)))</f>
        <v/>
      </c>
      <c r="V125" s="7">
        <f>IF($AA125="","",IF(INDEX('Per Invoice'!V$2:V$601,$AA125)="","",INDEX('Per Invoice'!V$2:V$601,$AA125)))</f>
        <v/>
      </c>
      <c r="W125" s="7">
        <f>IF($AA125="","",IF(INDEX('Per Invoice'!W$2:W$601,$AA125)="","",INDEX('Per Invoice'!W$2:W$601,$AA125)))</f>
        <v/>
      </c>
      <c r="X125" s="7">
        <f>IF($AA125="","",IF(INDEX('Per Invoice'!X$2:X$601,$AA125)="","",INDEX('Per Invoice'!X$2:X$601,$AA125)))</f>
        <v/>
      </c>
      <c r="Y125" s="7">
        <f>IF($AA125="","",IF(INDEX('Per Invoice'!Y$2:Y$601,$AA125)="","",INDEX('Per Invoice'!Y$2:Y$601,$AA125)))</f>
        <v/>
      </c>
      <c r="Z125" s="7">
        <f>IF($AA125="","",IF(INDEX('Per Invoice'!Z$2:Z$601,$AA125)="","",INDEX('Per Invoice'!Z$2:Z$601,$AA125)))</f>
        <v/>
      </c>
      <c r="AA125" s="16">
        <f>IFERROR(MATCH(Settings!$C$29&amp;"|"&amp;ROWS($AA$2:$AA125),'Per Invoice'!$AC$2:$AC$601,0),"")</f>
        <v/>
      </c>
    </row>
    <row r="126">
      <c r="A126">
        <f>IF($AA126="","",IF(INDEX('Per Invoice'!A$2:A$601,$AA126)="","",INDEX('Per Invoice'!A$2:A$601,$AA126)))</f>
        <v/>
      </c>
      <c r="B126">
        <f>IF($AA126="","",IF(INDEX('Per Invoice'!B$2:B$601,$AA126)="","",INDEX('Per Invoice'!B$2:B$601,$AA126)))</f>
        <v/>
      </c>
      <c r="C126">
        <f>IF($AA126="","",IF(INDEX('Per Invoice'!C$2:C$601,$AA126)="","",INDEX('Per Invoice'!C$2:C$601,$AA126)))</f>
        <v/>
      </c>
      <c r="D126">
        <f>IF($AA126="","",IF(INDEX('Per Invoice'!D$2:D$601,$AA126)="","",INDEX('Per Invoice'!D$2:D$601,$AA126)))</f>
        <v/>
      </c>
      <c r="E126" s="14">
        <f>IF($AA126="","",IF(INDEX('Per Invoice'!E$2:E$601,$AA126)="","",INDEX('Per Invoice'!E$2:E$601,$AA126)))</f>
        <v/>
      </c>
      <c r="F126">
        <f>IF($AA126="","",IF(INDEX('Per Invoice'!F$2:F$601,$AA126)="","",INDEX('Per Invoice'!F$2:F$601,$AA126)))</f>
        <v/>
      </c>
      <c r="G126">
        <f>IF($AA126="","",IF(INDEX('Per Invoice'!G$2:G$601,$AA126)="","",INDEX('Per Invoice'!G$2:G$601,$AA126)))</f>
        <v/>
      </c>
      <c r="H126">
        <f>IF($AA126="","",IF(INDEX('Per Invoice'!H$2:H$601,$AA126)="","",INDEX('Per Invoice'!H$2:H$601,$AA126)))</f>
        <v/>
      </c>
      <c r="I126">
        <f>IF($AA126="","",IF(INDEX('Per Invoice'!I$2:I$601,$AA126)="","",INDEX('Per Invoice'!I$2:I$601,$AA126)))</f>
        <v/>
      </c>
      <c r="J126">
        <f>IF($AA126="","",IF(INDEX('Per Invoice'!J$2:J$601,$AA126)="","",INDEX('Per Invoice'!J$2:J$601,$AA126)))</f>
        <v/>
      </c>
      <c r="K126" s="7">
        <f>IF($AA126="","",IF(INDEX('Per Invoice'!K$2:K$601,$AA126)="","",INDEX('Per Invoice'!K$2:K$601,$AA126)))</f>
        <v/>
      </c>
      <c r="L126">
        <f>IF($AA126="","",IF(INDEX('Per Invoice'!L$2:L$601,$AA126)="","",INDEX('Per Invoice'!L$2:L$601,$AA126)))</f>
        <v/>
      </c>
      <c r="M126">
        <f>IF($AA126="","",IF(INDEX('Per Invoice'!M$2:M$601,$AA126)="","",INDEX('Per Invoice'!M$2:M$601,$AA126)))</f>
        <v/>
      </c>
      <c r="N126">
        <f>IF($AA126="","",IF(INDEX('Per Invoice'!N$2:N$601,$AA126)="","",INDEX('Per Invoice'!N$2:N$601,$AA126)))</f>
        <v/>
      </c>
      <c r="O126" s="7">
        <f>IF($AA126="","",IF(INDEX('Per Invoice'!O$2:O$601,$AA126)="","",INDEX('Per Invoice'!O$2:O$601,$AA126)))</f>
        <v/>
      </c>
      <c r="P126" s="7">
        <f>IF($AA126="","",IF(INDEX('Per Invoice'!P$2:P$601,$AA126)="","",INDEX('Per Invoice'!P$2:P$601,$AA126)))</f>
        <v/>
      </c>
      <c r="Q126">
        <f>IF($AA126="","",IF(INDEX('Per Invoice'!Q$2:Q$601,$AA126)="","",INDEX('Per Invoice'!Q$2:Q$601,$AA126)))</f>
        <v/>
      </c>
      <c r="R126" s="7">
        <f>IF($AA126="","",IF(INDEX('Per Invoice'!R$2:R$601,$AA126)="","",INDEX('Per Invoice'!R$2:R$601,$AA126)))</f>
        <v/>
      </c>
      <c r="S126" s="7">
        <f>IF($AA126="","",IF(INDEX('Per Invoice'!S$2:S$601,$AA126)="","",INDEX('Per Invoice'!S$2:S$601,$AA126)))</f>
        <v/>
      </c>
      <c r="T126">
        <f>IF($AA126="","",IF(INDEX('Per Invoice'!T$2:T$601,$AA126)="","",INDEX('Per Invoice'!T$2:T$601,$AA126)))</f>
        <v/>
      </c>
      <c r="U126" s="7">
        <f>IF($AA126="","",IF(INDEX('Per Invoice'!U$2:U$601,$AA126)="","",INDEX('Per Invoice'!U$2:U$601,$AA126)))</f>
        <v/>
      </c>
      <c r="V126" s="7">
        <f>IF($AA126="","",IF(INDEX('Per Invoice'!V$2:V$601,$AA126)="","",INDEX('Per Invoice'!V$2:V$601,$AA126)))</f>
        <v/>
      </c>
      <c r="W126" s="7">
        <f>IF($AA126="","",IF(INDEX('Per Invoice'!W$2:W$601,$AA126)="","",INDEX('Per Invoice'!W$2:W$601,$AA126)))</f>
        <v/>
      </c>
      <c r="X126" s="7">
        <f>IF($AA126="","",IF(INDEX('Per Invoice'!X$2:X$601,$AA126)="","",INDEX('Per Invoice'!X$2:X$601,$AA126)))</f>
        <v/>
      </c>
      <c r="Y126" s="7">
        <f>IF($AA126="","",IF(INDEX('Per Invoice'!Y$2:Y$601,$AA126)="","",INDEX('Per Invoice'!Y$2:Y$601,$AA126)))</f>
        <v/>
      </c>
      <c r="Z126" s="7">
        <f>IF($AA126="","",IF(INDEX('Per Invoice'!Z$2:Z$601,$AA126)="","",INDEX('Per Invoice'!Z$2:Z$601,$AA126)))</f>
        <v/>
      </c>
      <c r="AA126" s="16">
        <f>IFERROR(MATCH(Settings!$C$29&amp;"|"&amp;ROWS($AA$2:$AA126),'Per Invoice'!$AC$2:$AC$601,0),"")</f>
        <v/>
      </c>
    </row>
    <row r="127">
      <c r="A127">
        <f>IF($AA127="","",IF(INDEX('Per Invoice'!A$2:A$601,$AA127)="","",INDEX('Per Invoice'!A$2:A$601,$AA127)))</f>
        <v/>
      </c>
      <c r="B127">
        <f>IF($AA127="","",IF(INDEX('Per Invoice'!B$2:B$601,$AA127)="","",INDEX('Per Invoice'!B$2:B$601,$AA127)))</f>
        <v/>
      </c>
      <c r="C127">
        <f>IF($AA127="","",IF(INDEX('Per Invoice'!C$2:C$601,$AA127)="","",INDEX('Per Invoice'!C$2:C$601,$AA127)))</f>
        <v/>
      </c>
      <c r="D127">
        <f>IF($AA127="","",IF(INDEX('Per Invoice'!D$2:D$601,$AA127)="","",INDEX('Per Invoice'!D$2:D$601,$AA127)))</f>
        <v/>
      </c>
      <c r="E127" s="14">
        <f>IF($AA127="","",IF(INDEX('Per Invoice'!E$2:E$601,$AA127)="","",INDEX('Per Invoice'!E$2:E$601,$AA127)))</f>
        <v/>
      </c>
      <c r="F127">
        <f>IF($AA127="","",IF(INDEX('Per Invoice'!F$2:F$601,$AA127)="","",INDEX('Per Invoice'!F$2:F$601,$AA127)))</f>
        <v/>
      </c>
      <c r="G127">
        <f>IF($AA127="","",IF(INDEX('Per Invoice'!G$2:G$601,$AA127)="","",INDEX('Per Invoice'!G$2:G$601,$AA127)))</f>
        <v/>
      </c>
      <c r="H127">
        <f>IF($AA127="","",IF(INDEX('Per Invoice'!H$2:H$601,$AA127)="","",INDEX('Per Invoice'!H$2:H$601,$AA127)))</f>
        <v/>
      </c>
      <c r="I127">
        <f>IF($AA127="","",IF(INDEX('Per Invoice'!I$2:I$601,$AA127)="","",INDEX('Per Invoice'!I$2:I$601,$AA127)))</f>
        <v/>
      </c>
      <c r="J127">
        <f>IF($AA127="","",IF(INDEX('Per Invoice'!J$2:J$601,$AA127)="","",INDEX('Per Invoice'!J$2:J$601,$AA127)))</f>
        <v/>
      </c>
      <c r="K127" s="7">
        <f>IF($AA127="","",IF(INDEX('Per Invoice'!K$2:K$601,$AA127)="","",INDEX('Per Invoice'!K$2:K$601,$AA127)))</f>
        <v/>
      </c>
      <c r="L127">
        <f>IF($AA127="","",IF(INDEX('Per Invoice'!L$2:L$601,$AA127)="","",INDEX('Per Invoice'!L$2:L$601,$AA127)))</f>
        <v/>
      </c>
      <c r="M127">
        <f>IF($AA127="","",IF(INDEX('Per Invoice'!M$2:M$601,$AA127)="","",INDEX('Per Invoice'!M$2:M$601,$AA127)))</f>
        <v/>
      </c>
      <c r="N127">
        <f>IF($AA127="","",IF(INDEX('Per Invoice'!N$2:N$601,$AA127)="","",INDEX('Per Invoice'!N$2:N$601,$AA127)))</f>
        <v/>
      </c>
      <c r="O127" s="7">
        <f>IF($AA127="","",IF(INDEX('Per Invoice'!O$2:O$601,$AA127)="","",INDEX('Per Invoice'!O$2:O$601,$AA127)))</f>
        <v/>
      </c>
      <c r="P127" s="7">
        <f>IF($AA127="","",IF(INDEX('Per Invoice'!P$2:P$601,$AA127)="","",INDEX('Per Invoice'!P$2:P$601,$AA127)))</f>
        <v/>
      </c>
      <c r="Q127">
        <f>IF($AA127="","",IF(INDEX('Per Invoice'!Q$2:Q$601,$AA127)="","",INDEX('Per Invoice'!Q$2:Q$601,$AA127)))</f>
        <v/>
      </c>
      <c r="R127" s="7">
        <f>IF($AA127="","",IF(INDEX('Per Invoice'!R$2:R$601,$AA127)="","",INDEX('Per Invoice'!R$2:R$601,$AA127)))</f>
        <v/>
      </c>
      <c r="S127" s="7">
        <f>IF($AA127="","",IF(INDEX('Per Invoice'!S$2:S$601,$AA127)="","",INDEX('Per Invoice'!S$2:S$601,$AA127)))</f>
        <v/>
      </c>
      <c r="T127">
        <f>IF($AA127="","",IF(INDEX('Per Invoice'!T$2:T$601,$AA127)="","",INDEX('Per Invoice'!T$2:T$601,$AA127)))</f>
        <v/>
      </c>
      <c r="U127" s="7">
        <f>IF($AA127="","",IF(INDEX('Per Invoice'!U$2:U$601,$AA127)="","",INDEX('Per Invoice'!U$2:U$601,$AA127)))</f>
        <v/>
      </c>
      <c r="V127" s="7">
        <f>IF($AA127="","",IF(INDEX('Per Invoice'!V$2:V$601,$AA127)="","",INDEX('Per Invoice'!V$2:V$601,$AA127)))</f>
        <v/>
      </c>
      <c r="W127" s="7">
        <f>IF($AA127="","",IF(INDEX('Per Invoice'!W$2:W$601,$AA127)="","",INDEX('Per Invoice'!W$2:W$601,$AA127)))</f>
        <v/>
      </c>
      <c r="X127" s="7">
        <f>IF($AA127="","",IF(INDEX('Per Invoice'!X$2:X$601,$AA127)="","",INDEX('Per Invoice'!X$2:X$601,$AA127)))</f>
        <v/>
      </c>
      <c r="Y127" s="7">
        <f>IF($AA127="","",IF(INDEX('Per Invoice'!Y$2:Y$601,$AA127)="","",INDEX('Per Invoice'!Y$2:Y$601,$AA127)))</f>
        <v/>
      </c>
      <c r="Z127" s="7">
        <f>IF($AA127="","",IF(INDEX('Per Invoice'!Z$2:Z$601,$AA127)="","",INDEX('Per Invoice'!Z$2:Z$601,$AA127)))</f>
        <v/>
      </c>
      <c r="AA127" s="16">
        <f>IFERROR(MATCH(Settings!$C$29&amp;"|"&amp;ROWS($AA$2:$AA127),'Per Invoice'!$AC$2:$AC$601,0),"")</f>
        <v/>
      </c>
    </row>
    <row r="128">
      <c r="A128">
        <f>IF($AA128="","",IF(INDEX('Per Invoice'!A$2:A$601,$AA128)="","",INDEX('Per Invoice'!A$2:A$601,$AA128)))</f>
        <v/>
      </c>
      <c r="B128">
        <f>IF($AA128="","",IF(INDEX('Per Invoice'!B$2:B$601,$AA128)="","",INDEX('Per Invoice'!B$2:B$601,$AA128)))</f>
        <v/>
      </c>
      <c r="C128">
        <f>IF($AA128="","",IF(INDEX('Per Invoice'!C$2:C$601,$AA128)="","",INDEX('Per Invoice'!C$2:C$601,$AA128)))</f>
        <v/>
      </c>
      <c r="D128">
        <f>IF($AA128="","",IF(INDEX('Per Invoice'!D$2:D$601,$AA128)="","",INDEX('Per Invoice'!D$2:D$601,$AA128)))</f>
        <v/>
      </c>
      <c r="E128" s="14">
        <f>IF($AA128="","",IF(INDEX('Per Invoice'!E$2:E$601,$AA128)="","",INDEX('Per Invoice'!E$2:E$601,$AA128)))</f>
        <v/>
      </c>
      <c r="F128">
        <f>IF($AA128="","",IF(INDEX('Per Invoice'!F$2:F$601,$AA128)="","",INDEX('Per Invoice'!F$2:F$601,$AA128)))</f>
        <v/>
      </c>
      <c r="G128">
        <f>IF($AA128="","",IF(INDEX('Per Invoice'!G$2:G$601,$AA128)="","",INDEX('Per Invoice'!G$2:G$601,$AA128)))</f>
        <v/>
      </c>
      <c r="H128">
        <f>IF($AA128="","",IF(INDEX('Per Invoice'!H$2:H$601,$AA128)="","",INDEX('Per Invoice'!H$2:H$601,$AA128)))</f>
        <v/>
      </c>
      <c r="I128">
        <f>IF($AA128="","",IF(INDEX('Per Invoice'!I$2:I$601,$AA128)="","",INDEX('Per Invoice'!I$2:I$601,$AA128)))</f>
        <v/>
      </c>
      <c r="J128">
        <f>IF($AA128="","",IF(INDEX('Per Invoice'!J$2:J$601,$AA128)="","",INDEX('Per Invoice'!J$2:J$601,$AA128)))</f>
        <v/>
      </c>
      <c r="K128" s="7">
        <f>IF($AA128="","",IF(INDEX('Per Invoice'!K$2:K$601,$AA128)="","",INDEX('Per Invoice'!K$2:K$601,$AA128)))</f>
        <v/>
      </c>
      <c r="L128">
        <f>IF($AA128="","",IF(INDEX('Per Invoice'!L$2:L$601,$AA128)="","",INDEX('Per Invoice'!L$2:L$601,$AA128)))</f>
        <v/>
      </c>
      <c r="M128">
        <f>IF($AA128="","",IF(INDEX('Per Invoice'!M$2:M$601,$AA128)="","",INDEX('Per Invoice'!M$2:M$601,$AA128)))</f>
        <v/>
      </c>
      <c r="N128">
        <f>IF($AA128="","",IF(INDEX('Per Invoice'!N$2:N$601,$AA128)="","",INDEX('Per Invoice'!N$2:N$601,$AA128)))</f>
        <v/>
      </c>
      <c r="O128" s="7">
        <f>IF($AA128="","",IF(INDEX('Per Invoice'!O$2:O$601,$AA128)="","",INDEX('Per Invoice'!O$2:O$601,$AA128)))</f>
        <v/>
      </c>
      <c r="P128" s="7">
        <f>IF($AA128="","",IF(INDEX('Per Invoice'!P$2:P$601,$AA128)="","",INDEX('Per Invoice'!P$2:P$601,$AA128)))</f>
        <v/>
      </c>
      <c r="Q128">
        <f>IF($AA128="","",IF(INDEX('Per Invoice'!Q$2:Q$601,$AA128)="","",INDEX('Per Invoice'!Q$2:Q$601,$AA128)))</f>
        <v/>
      </c>
      <c r="R128" s="7">
        <f>IF($AA128="","",IF(INDEX('Per Invoice'!R$2:R$601,$AA128)="","",INDEX('Per Invoice'!R$2:R$601,$AA128)))</f>
        <v/>
      </c>
      <c r="S128" s="7">
        <f>IF($AA128="","",IF(INDEX('Per Invoice'!S$2:S$601,$AA128)="","",INDEX('Per Invoice'!S$2:S$601,$AA128)))</f>
        <v/>
      </c>
      <c r="T128">
        <f>IF($AA128="","",IF(INDEX('Per Invoice'!T$2:T$601,$AA128)="","",INDEX('Per Invoice'!T$2:T$601,$AA128)))</f>
        <v/>
      </c>
      <c r="U128" s="7">
        <f>IF($AA128="","",IF(INDEX('Per Invoice'!U$2:U$601,$AA128)="","",INDEX('Per Invoice'!U$2:U$601,$AA128)))</f>
        <v/>
      </c>
      <c r="V128" s="7">
        <f>IF($AA128="","",IF(INDEX('Per Invoice'!V$2:V$601,$AA128)="","",INDEX('Per Invoice'!V$2:V$601,$AA128)))</f>
        <v/>
      </c>
      <c r="W128" s="7">
        <f>IF($AA128="","",IF(INDEX('Per Invoice'!W$2:W$601,$AA128)="","",INDEX('Per Invoice'!W$2:W$601,$AA128)))</f>
        <v/>
      </c>
      <c r="X128" s="7">
        <f>IF($AA128="","",IF(INDEX('Per Invoice'!X$2:X$601,$AA128)="","",INDEX('Per Invoice'!X$2:X$601,$AA128)))</f>
        <v/>
      </c>
      <c r="Y128" s="7">
        <f>IF($AA128="","",IF(INDEX('Per Invoice'!Y$2:Y$601,$AA128)="","",INDEX('Per Invoice'!Y$2:Y$601,$AA128)))</f>
        <v/>
      </c>
      <c r="Z128" s="7">
        <f>IF($AA128="","",IF(INDEX('Per Invoice'!Z$2:Z$601,$AA128)="","",INDEX('Per Invoice'!Z$2:Z$601,$AA128)))</f>
        <v/>
      </c>
      <c r="AA128" s="16">
        <f>IFERROR(MATCH(Settings!$C$29&amp;"|"&amp;ROWS($AA$2:$AA128),'Per Invoice'!$AC$2:$AC$601,0),"")</f>
        <v/>
      </c>
    </row>
    <row r="129">
      <c r="A129">
        <f>IF($AA129="","",IF(INDEX('Per Invoice'!A$2:A$601,$AA129)="","",INDEX('Per Invoice'!A$2:A$601,$AA129)))</f>
        <v/>
      </c>
      <c r="B129">
        <f>IF($AA129="","",IF(INDEX('Per Invoice'!B$2:B$601,$AA129)="","",INDEX('Per Invoice'!B$2:B$601,$AA129)))</f>
        <v/>
      </c>
      <c r="C129">
        <f>IF($AA129="","",IF(INDEX('Per Invoice'!C$2:C$601,$AA129)="","",INDEX('Per Invoice'!C$2:C$601,$AA129)))</f>
        <v/>
      </c>
      <c r="D129">
        <f>IF($AA129="","",IF(INDEX('Per Invoice'!D$2:D$601,$AA129)="","",INDEX('Per Invoice'!D$2:D$601,$AA129)))</f>
        <v/>
      </c>
      <c r="E129" s="14">
        <f>IF($AA129="","",IF(INDEX('Per Invoice'!E$2:E$601,$AA129)="","",INDEX('Per Invoice'!E$2:E$601,$AA129)))</f>
        <v/>
      </c>
      <c r="F129">
        <f>IF($AA129="","",IF(INDEX('Per Invoice'!F$2:F$601,$AA129)="","",INDEX('Per Invoice'!F$2:F$601,$AA129)))</f>
        <v/>
      </c>
      <c r="G129">
        <f>IF($AA129="","",IF(INDEX('Per Invoice'!G$2:G$601,$AA129)="","",INDEX('Per Invoice'!G$2:G$601,$AA129)))</f>
        <v/>
      </c>
      <c r="H129">
        <f>IF($AA129="","",IF(INDEX('Per Invoice'!H$2:H$601,$AA129)="","",INDEX('Per Invoice'!H$2:H$601,$AA129)))</f>
        <v/>
      </c>
      <c r="I129">
        <f>IF($AA129="","",IF(INDEX('Per Invoice'!I$2:I$601,$AA129)="","",INDEX('Per Invoice'!I$2:I$601,$AA129)))</f>
        <v/>
      </c>
      <c r="J129">
        <f>IF($AA129="","",IF(INDEX('Per Invoice'!J$2:J$601,$AA129)="","",INDEX('Per Invoice'!J$2:J$601,$AA129)))</f>
        <v/>
      </c>
      <c r="K129" s="7">
        <f>IF($AA129="","",IF(INDEX('Per Invoice'!K$2:K$601,$AA129)="","",INDEX('Per Invoice'!K$2:K$601,$AA129)))</f>
        <v/>
      </c>
      <c r="L129">
        <f>IF($AA129="","",IF(INDEX('Per Invoice'!L$2:L$601,$AA129)="","",INDEX('Per Invoice'!L$2:L$601,$AA129)))</f>
        <v/>
      </c>
      <c r="M129">
        <f>IF($AA129="","",IF(INDEX('Per Invoice'!M$2:M$601,$AA129)="","",INDEX('Per Invoice'!M$2:M$601,$AA129)))</f>
        <v/>
      </c>
      <c r="N129">
        <f>IF($AA129="","",IF(INDEX('Per Invoice'!N$2:N$601,$AA129)="","",INDEX('Per Invoice'!N$2:N$601,$AA129)))</f>
        <v/>
      </c>
      <c r="O129" s="7">
        <f>IF($AA129="","",IF(INDEX('Per Invoice'!O$2:O$601,$AA129)="","",INDEX('Per Invoice'!O$2:O$601,$AA129)))</f>
        <v/>
      </c>
      <c r="P129" s="7">
        <f>IF($AA129="","",IF(INDEX('Per Invoice'!P$2:P$601,$AA129)="","",INDEX('Per Invoice'!P$2:P$601,$AA129)))</f>
        <v/>
      </c>
      <c r="Q129">
        <f>IF($AA129="","",IF(INDEX('Per Invoice'!Q$2:Q$601,$AA129)="","",INDEX('Per Invoice'!Q$2:Q$601,$AA129)))</f>
        <v/>
      </c>
      <c r="R129" s="7">
        <f>IF($AA129="","",IF(INDEX('Per Invoice'!R$2:R$601,$AA129)="","",INDEX('Per Invoice'!R$2:R$601,$AA129)))</f>
        <v/>
      </c>
      <c r="S129" s="7">
        <f>IF($AA129="","",IF(INDEX('Per Invoice'!S$2:S$601,$AA129)="","",INDEX('Per Invoice'!S$2:S$601,$AA129)))</f>
        <v/>
      </c>
      <c r="T129">
        <f>IF($AA129="","",IF(INDEX('Per Invoice'!T$2:T$601,$AA129)="","",INDEX('Per Invoice'!T$2:T$601,$AA129)))</f>
        <v/>
      </c>
      <c r="U129" s="7">
        <f>IF($AA129="","",IF(INDEX('Per Invoice'!U$2:U$601,$AA129)="","",INDEX('Per Invoice'!U$2:U$601,$AA129)))</f>
        <v/>
      </c>
      <c r="V129" s="7">
        <f>IF($AA129="","",IF(INDEX('Per Invoice'!V$2:V$601,$AA129)="","",INDEX('Per Invoice'!V$2:V$601,$AA129)))</f>
        <v/>
      </c>
      <c r="W129" s="7">
        <f>IF($AA129="","",IF(INDEX('Per Invoice'!W$2:W$601,$AA129)="","",INDEX('Per Invoice'!W$2:W$601,$AA129)))</f>
        <v/>
      </c>
      <c r="X129" s="7">
        <f>IF($AA129="","",IF(INDEX('Per Invoice'!X$2:X$601,$AA129)="","",INDEX('Per Invoice'!X$2:X$601,$AA129)))</f>
        <v/>
      </c>
      <c r="Y129" s="7">
        <f>IF($AA129="","",IF(INDEX('Per Invoice'!Y$2:Y$601,$AA129)="","",INDEX('Per Invoice'!Y$2:Y$601,$AA129)))</f>
        <v/>
      </c>
      <c r="Z129" s="7">
        <f>IF($AA129="","",IF(INDEX('Per Invoice'!Z$2:Z$601,$AA129)="","",INDEX('Per Invoice'!Z$2:Z$601,$AA129)))</f>
        <v/>
      </c>
      <c r="AA129" s="16">
        <f>IFERROR(MATCH(Settings!$C$29&amp;"|"&amp;ROWS($AA$2:$AA129),'Per Invoice'!$AC$2:$AC$601,0),"")</f>
        <v/>
      </c>
    </row>
    <row r="130">
      <c r="A130">
        <f>IF($AA130="","",IF(INDEX('Per Invoice'!A$2:A$601,$AA130)="","",INDEX('Per Invoice'!A$2:A$601,$AA130)))</f>
        <v/>
      </c>
      <c r="B130">
        <f>IF($AA130="","",IF(INDEX('Per Invoice'!B$2:B$601,$AA130)="","",INDEX('Per Invoice'!B$2:B$601,$AA130)))</f>
        <v/>
      </c>
      <c r="C130">
        <f>IF($AA130="","",IF(INDEX('Per Invoice'!C$2:C$601,$AA130)="","",INDEX('Per Invoice'!C$2:C$601,$AA130)))</f>
        <v/>
      </c>
      <c r="D130">
        <f>IF($AA130="","",IF(INDEX('Per Invoice'!D$2:D$601,$AA130)="","",INDEX('Per Invoice'!D$2:D$601,$AA130)))</f>
        <v/>
      </c>
      <c r="E130" s="14">
        <f>IF($AA130="","",IF(INDEX('Per Invoice'!E$2:E$601,$AA130)="","",INDEX('Per Invoice'!E$2:E$601,$AA130)))</f>
        <v/>
      </c>
      <c r="F130">
        <f>IF($AA130="","",IF(INDEX('Per Invoice'!F$2:F$601,$AA130)="","",INDEX('Per Invoice'!F$2:F$601,$AA130)))</f>
        <v/>
      </c>
      <c r="G130">
        <f>IF($AA130="","",IF(INDEX('Per Invoice'!G$2:G$601,$AA130)="","",INDEX('Per Invoice'!G$2:G$601,$AA130)))</f>
        <v/>
      </c>
      <c r="H130">
        <f>IF($AA130="","",IF(INDEX('Per Invoice'!H$2:H$601,$AA130)="","",INDEX('Per Invoice'!H$2:H$601,$AA130)))</f>
        <v/>
      </c>
      <c r="I130">
        <f>IF($AA130="","",IF(INDEX('Per Invoice'!I$2:I$601,$AA130)="","",INDEX('Per Invoice'!I$2:I$601,$AA130)))</f>
        <v/>
      </c>
      <c r="J130">
        <f>IF($AA130="","",IF(INDEX('Per Invoice'!J$2:J$601,$AA130)="","",INDEX('Per Invoice'!J$2:J$601,$AA130)))</f>
        <v/>
      </c>
      <c r="K130" s="7">
        <f>IF($AA130="","",IF(INDEX('Per Invoice'!K$2:K$601,$AA130)="","",INDEX('Per Invoice'!K$2:K$601,$AA130)))</f>
        <v/>
      </c>
      <c r="L130">
        <f>IF($AA130="","",IF(INDEX('Per Invoice'!L$2:L$601,$AA130)="","",INDEX('Per Invoice'!L$2:L$601,$AA130)))</f>
        <v/>
      </c>
      <c r="M130">
        <f>IF($AA130="","",IF(INDEX('Per Invoice'!M$2:M$601,$AA130)="","",INDEX('Per Invoice'!M$2:M$601,$AA130)))</f>
        <v/>
      </c>
      <c r="N130">
        <f>IF($AA130="","",IF(INDEX('Per Invoice'!N$2:N$601,$AA130)="","",INDEX('Per Invoice'!N$2:N$601,$AA130)))</f>
        <v/>
      </c>
      <c r="O130" s="7">
        <f>IF($AA130="","",IF(INDEX('Per Invoice'!O$2:O$601,$AA130)="","",INDEX('Per Invoice'!O$2:O$601,$AA130)))</f>
        <v/>
      </c>
      <c r="P130" s="7">
        <f>IF($AA130="","",IF(INDEX('Per Invoice'!P$2:P$601,$AA130)="","",INDEX('Per Invoice'!P$2:P$601,$AA130)))</f>
        <v/>
      </c>
      <c r="Q130">
        <f>IF($AA130="","",IF(INDEX('Per Invoice'!Q$2:Q$601,$AA130)="","",INDEX('Per Invoice'!Q$2:Q$601,$AA130)))</f>
        <v/>
      </c>
      <c r="R130" s="7">
        <f>IF($AA130="","",IF(INDEX('Per Invoice'!R$2:R$601,$AA130)="","",INDEX('Per Invoice'!R$2:R$601,$AA130)))</f>
        <v/>
      </c>
      <c r="S130" s="7">
        <f>IF($AA130="","",IF(INDEX('Per Invoice'!S$2:S$601,$AA130)="","",INDEX('Per Invoice'!S$2:S$601,$AA130)))</f>
        <v/>
      </c>
      <c r="T130">
        <f>IF($AA130="","",IF(INDEX('Per Invoice'!T$2:T$601,$AA130)="","",INDEX('Per Invoice'!T$2:T$601,$AA130)))</f>
        <v/>
      </c>
      <c r="U130" s="7">
        <f>IF($AA130="","",IF(INDEX('Per Invoice'!U$2:U$601,$AA130)="","",INDEX('Per Invoice'!U$2:U$601,$AA130)))</f>
        <v/>
      </c>
      <c r="V130" s="7">
        <f>IF($AA130="","",IF(INDEX('Per Invoice'!V$2:V$601,$AA130)="","",INDEX('Per Invoice'!V$2:V$601,$AA130)))</f>
        <v/>
      </c>
      <c r="W130" s="7">
        <f>IF($AA130="","",IF(INDEX('Per Invoice'!W$2:W$601,$AA130)="","",INDEX('Per Invoice'!W$2:W$601,$AA130)))</f>
        <v/>
      </c>
      <c r="X130" s="7">
        <f>IF($AA130="","",IF(INDEX('Per Invoice'!X$2:X$601,$AA130)="","",INDEX('Per Invoice'!X$2:X$601,$AA130)))</f>
        <v/>
      </c>
      <c r="Y130" s="7">
        <f>IF($AA130="","",IF(INDEX('Per Invoice'!Y$2:Y$601,$AA130)="","",INDEX('Per Invoice'!Y$2:Y$601,$AA130)))</f>
        <v/>
      </c>
      <c r="Z130" s="7">
        <f>IF($AA130="","",IF(INDEX('Per Invoice'!Z$2:Z$601,$AA130)="","",INDEX('Per Invoice'!Z$2:Z$601,$AA130)))</f>
        <v/>
      </c>
      <c r="AA130" s="16">
        <f>IFERROR(MATCH(Settings!$C$29&amp;"|"&amp;ROWS($AA$2:$AA130),'Per Invoice'!$AC$2:$AC$601,0),"")</f>
        <v/>
      </c>
    </row>
    <row r="131">
      <c r="A131">
        <f>IF($AA131="","",IF(INDEX('Per Invoice'!A$2:A$601,$AA131)="","",INDEX('Per Invoice'!A$2:A$601,$AA131)))</f>
        <v/>
      </c>
      <c r="B131">
        <f>IF($AA131="","",IF(INDEX('Per Invoice'!B$2:B$601,$AA131)="","",INDEX('Per Invoice'!B$2:B$601,$AA131)))</f>
        <v/>
      </c>
      <c r="C131">
        <f>IF($AA131="","",IF(INDEX('Per Invoice'!C$2:C$601,$AA131)="","",INDEX('Per Invoice'!C$2:C$601,$AA131)))</f>
        <v/>
      </c>
      <c r="D131">
        <f>IF($AA131="","",IF(INDEX('Per Invoice'!D$2:D$601,$AA131)="","",INDEX('Per Invoice'!D$2:D$601,$AA131)))</f>
        <v/>
      </c>
      <c r="E131" s="14">
        <f>IF($AA131="","",IF(INDEX('Per Invoice'!E$2:E$601,$AA131)="","",INDEX('Per Invoice'!E$2:E$601,$AA131)))</f>
        <v/>
      </c>
      <c r="F131">
        <f>IF($AA131="","",IF(INDEX('Per Invoice'!F$2:F$601,$AA131)="","",INDEX('Per Invoice'!F$2:F$601,$AA131)))</f>
        <v/>
      </c>
      <c r="G131">
        <f>IF($AA131="","",IF(INDEX('Per Invoice'!G$2:G$601,$AA131)="","",INDEX('Per Invoice'!G$2:G$601,$AA131)))</f>
        <v/>
      </c>
      <c r="H131">
        <f>IF($AA131="","",IF(INDEX('Per Invoice'!H$2:H$601,$AA131)="","",INDEX('Per Invoice'!H$2:H$601,$AA131)))</f>
        <v/>
      </c>
      <c r="I131">
        <f>IF($AA131="","",IF(INDEX('Per Invoice'!I$2:I$601,$AA131)="","",INDEX('Per Invoice'!I$2:I$601,$AA131)))</f>
        <v/>
      </c>
      <c r="J131">
        <f>IF($AA131="","",IF(INDEX('Per Invoice'!J$2:J$601,$AA131)="","",INDEX('Per Invoice'!J$2:J$601,$AA131)))</f>
        <v/>
      </c>
      <c r="K131" s="7">
        <f>IF($AA131="","",IF(INDEX('Per Invoice'!K$2:K$601,$AA131)="","",INDEX('Per Invoice'!K$2:K$601,$AA131)))</f>
        <v/>
      </c>
      <c r="L131">
        <f>IF($AA131="","",IF(INDEX('Per Invoice'!L$2:L$601,$AA131)="","",INDEX('Per Invoice'!L$2:L$601,$AA131)))</f>
        <v/>
      </c>
      <c r="M131">
        <f>IF($AA131="","",IF(INDEX('Per Invoice'!M$2:M$601,$AA131)="","",INDEX('Per Invoice'!M$2:M$601,$AA131)))</f>
        <v/>
      </c>
      <c r="N131">
        <f>IF($AA131="","",IF(INDEX('Per Invoice'!N$2:N$601,$AA131)="","",INDEX('Per Invoice'!N$2:N$601,$AA131)))</f>
        <v/>
      </c>
      <c r="O131" s="7">
        <f>IF($AA131="","",IF(INDEX('Per Invoice'!O$2:O$601,$AA131)="","",INDEX('Per Invoice'!O$2:O$601,$AA131)))</f>
        <v/>
      </c>
      <c r="P131" s="7">
        <f>IF($AA131="","",IF(INDEX('Per Invoice'!P$2:P$601,$AA131)="","",INDEX('Per Invoice'!P$2:P$601,$AA131)))</f>
        <v/>
      </c>
      <c r="Q131">
        <f>IF($AA131="","",IF(INDEX('Per Invoice'!Q$2:Q$601,$AA131)="","",INDEX('Per Invoice'!Q$2:Q$601,$AA131)))</f>
        <v/>
      </c>
      <c r="R131" s="7">
        <f>IF($AA131="","",IF(INDEX('Per Invoice'!R$2:R$601,$AA131)="","",INDEX('Per Invoice'!R$2:R$601,$AA131)))</f>
        <v/>
      </c>
      <c r="S131" s="7">
        <f>IF($AA131="","",IF(INDEX('Per Invoice'!S$2:S$601,$AA131)="","",INDEX('Per Invoice'!S$2:S$601,$AA131)))</f>
        <v/>
      </c>
      <c r="T131">
        <f>IF($AA131="","",IF(INDEX('Per Invoice'!T$2:T$601,$AA131)="","",INDEX('Per Invoice'!T$2:T$601,$AA131)))</f>
        <v/>
      </c>
      <c r="U131" s="7">
        <f>IF($AA131="","",IF(INDEX('Per Invoice'!U$2:U$601,$AA131)="","",INDEX('Per Invoice'!U$2:U$601,$AA131)))</f>
        <v/>
      </c>
      <c r="V131" s="7">
        <f>IF($AA131="","",IF(INDEX('Per Invoice'!V$2:V$601,$AA131)="","",INDEX('Per Invoice'!V$2:V$601,$AA131)))</f>
        <v/>
      </c>
      <c r="W131" s="7">
        <f>IF($AA131="","",IF(INDEX('Per Invoice'!W$2:W$601,$AA131)="","",INDEX('Per Invoice'!W$2:W$601,$AA131)))</f>
        <v/>
      </c>
      <c r="X131" s="7">
        <f>IF($AA131="","",IF(INDEX('Per Invoice'!X$2:X$601,$AA131)="","",INDEX('Per Invoice'!X$2:X$601,$AA131)))</f>
        <v/>
      </c>
      <c r="Y131" s="7">
        <f>IF($AA131="","",IF(INDEX('Per Invoice'!Y$2:Y$601,$AA131)="","",INDEX('Per Invoice'!Y$2:Y$601,$AA131)))</f>
        <v/>
      </c>
      <c r="Z131" s="7">
        <f>IF($AA131="","",IF(INDEX('Per Invoice'!Z$2:Z$601,$AA131)="","",INDEX('Per Invoice'!Z$2:Z$601,$AA131)))</f>
        <v/>
      </c>
      <c r="AA131" s="16">
        <f>IFERROR(MATCH(Settings!$C$29&amp;"|"&amp;ROWS($AA$2:$AA131),'Per Invoice'!$AC$2:$AC$601,0),"")</f>
        <v/>
      </c>
    </row>
    <row r="132">
      <c r="A132">
        <f>IF($AA132="","",IF(INDEX('Per Invoice'!A$2:A$601,$AA132)="","",INDEX('Per Invoice'!A$2:A$601,$AA132)))</f>
        <v/>
      </c>
      <c r="B132">
        <f>IF($AA132="","",IF(INDEX('Per Invoice'!B$2:B$601,$AA132)="","",INDEX('Per Invoice'!B$2:B$601,$AA132)))</f>
        <v/>
      </c>
      <c r="C132">
        <f>IF($AA132="","",IF(INDEX('Per Invoice'!C$2:C$601,$AA132)="","",INDEX('Per Invoice'!C$2:C$601,$AA132)))</f>
        <v/>
      </c>
      <c r="D132">
        <f>IF($AA132="","",IF(INDEX('Per Invoice'!D$2:D$601,$AA132)="","",INDEX('Per Invoice'!D$2:D$601,$AA132)))</f>
        <v/>
      </c>
      <c r="E132" s="14">
        <f>IF($AA132="","",IF(INDEX('Per Invoice'!E$2:E$601,$AA132)="","",INDEX('Per Invoice'!E$2:E$601,$AA132)))</f>
        <v/>
      </c>
      <c r="F132">
        <f>IF($AA132="","",IF(INDEX('Per Invoice'!F$2:F$601,$AA132)="","",INDEX('Per Invoice'!F$2:F$601,$AA132)))</f>
        <v/>
      </c>
      <c r="G132">
        <f>IF($AA132="","",IF(INDEX('Per Invoice'!G$2:G$601,$AA132)="","",INDEX('Per Invoice'!G$2:G$601,$AA132)))</f>
        <v/>
      </c>
      <c r="H132">
        <f>IF($AA132="","",IF(INDEX('Per Invoice'!H$2:H$601,$AA132)="","",INDEX('Per Invoice'!H$2:H$601,$AA132)))</f>
        <v/>
      </c>
      <c r="I132">
        <f>IF($AA132="","",IF(INDEX('Per Invoice'!I$2:I$601,$AA132)="","",INDEX('Per Invoice'!I$2:I$601,$AA132)))</f>
        <v/>
      </c>
      <c r="J132">
        <f>IF($AA132="","",IF(INDEX('Per Invoice'!J$2:J$601,$AA132)="","",INDEX('Per Invoice'!J$2:J$601,$AA132)))</f>
        <v/>
      </c>
      <c r="K132" s="7">
        <f>IF($AA132="","",IF(INDEX('Per Invoice'!K$2:K$601,$AA132)="","",INDEX('Per Invoice'!K$2:K$601,$AA132)))</f>
        <v/>
      </c>
      <c r="L132">
        <f>IF($AA132="","",IF(INDEX('Per Invoice'!L$2:L$601,$AA132)="","",INDEX('Per Invoice'!L$2:L$601,$AA132)))</f>
        <v/>
      </c>
      <c r="M132">
        <f>IF($AA132="","",IF(INDEX('Per Invoice'!M$2:M$601,$AA132)="","",INDEX('Per Invoice'!M$2:M$601,$AA132)))</f>
        <v/>
      </c>
      <c r="N132">
        <f>IF($AA132="","",IF(INDEX('Per Invoice'!N$2:N$601,$AA132)="","",INDEX('Per Invoice'!N$2:N$601,$AA132)))</f>
        <v/>
      </c>
      <c r="O132" s="7">
        <f>IF($AA132="","",IF(INDEX('Per Invoice'!O$2:O$601,$AA132)="","",INDEX('Per Invoice'!O$2:O$601,$AA132)))</f>
        <v/>
      </c>
      <c r="P132" s="7">
        <f>IF($AA132="","",IF(INDEX('Per Invoice'!P$2:P$601,$AA132)="","",INDEX('Per Invoice'!P$2:P$601,$AA132)))</f>
        <v/>
      </c>
      <c r="Q132">
        <f>IF($AA132="","",IF(INDEX('Per Invoice'!Q$2:Q$601,$AA132)="","",INDEX('Per Invoice'!Q$2:Q$601,$AA132)))</f>
        <v/>
      </c>
      <c r="R132" s="7">
        <f>IF($AA132="","",IF(INDEX('Per Invoice'!R$2:R$601,$AA132)="","",INDEX('Per Invoice'!R$2:R$601,$AA132)))</f>
        <v/>
      </c>
      <c r="S132" s="7">
        <f>IF($AA132="","",IF(INDEX('Per Invoice'!S$2:S$601,$AA132)="","",INDEX('Per Invoice'!S$2:S$601,$AA132)))</f>
        <v/>
      </c>
      <c r="T132">
        <f>IF($AA132="","",IF(INDEX('Per Invoice'!T$2:T$601,$AA132)="","",INDEX('Per Invoice'!T$2:T$601,$AA132)))</f>
        <v/>
      </c>
      <c r="U132" s="7">
        <f>IF($AA132="","",IF(INDEX('Per Invoice'!U$2:U$601,$AA132)="","",INDEX('Per Invoice'!U$2:U$601,$AA132)))</f>
        <v/>
      </c>
      <c r="V132" s="7">
        <f>IF($AA132="","",IF(INDEX('Per Invoice'!V$2:V$601,$AA132)="","",INDEX('Per Invoice'!V$2:V$601,$AA132)))</f>
        <v/>
      </c>
      <c r="W132" s="7">
        <f>IF($AA132="","",IF(INDEX('Per Invoice'!W$2:W$601,$AA132)="","",INDEX('Per Invoice'!W$2:W$601,$AA132)))</f>
        <v/>
      </c>
      <c r="X132" s="7">
        <f>IF($AA132="","",IF(INDEX('Per Invoice'!X$2:X$601,$AA132)="","",INDEX('Per Invoice'!X$2:X$601,$AA132)))</f>
        <v/>
      </c>
      <c r="Y132" s="7">
        <f>IF($AA132="","",IF(INDEX('Per Invoice'!Y$2:Y$601,$AA132)="","",INDEX('Per Invoice'!Y$2:Y$601,$AA132)))</f>
        <v/>
      </c>
      <c r="Z132" s="7">
        <f>IF($AA132="","",IF(INDEX('Per Invoice'!Z$2:Z$601,$AA132)="","",INDEX('Per Invoice'!Z$2:Z$601,$AA132)))</f>
        <v/>
      </c>
      <c r="AA132" s="16">
        <f>IFERROR(MATCH(Settings!$C$29&amp;"|"&amp;ROWS($AA$2:$AA132),'Per Invoice'!$AC$2:$AC$601,0),"")</f>
        <v/>
      </c>
    </row>
    <row r="133">
      <c r="A133">
        <f>IF($AA133="","",IF(INDEX('Per Invoice'!A$2:A$601,$AA133)="","",INDEX('Per Invoice'!A$2:A$601,$AA133)))</f>
        <v/>
      </c>
      <c r="B133">
        <f>IF($AA133="","",IF(INDEX('Per Invoice'!B$2:B$601,$AA133)="","",INDEX('Per Invoice'!B$2:B$601,$AA133)))</f>
        <v/>
      </c>
      <c r="C133">
        <f>IF($AA133="","",IF(INDEX('Per Invoice'!C$2:C$601,$AA133)="","",INDEX('Per Invoice'!C$2:C$601,$AA133)))</f>
        <v/>
      </c>
      <c r="D133">
        <f>IF($AA133="","",IF(INDEX('Per Invoice'!D$2:D$601,$AA133)="","",INDEX('Per Invoice'!D$2:D$601,$AA133)))</f>
        <v/>
      </c>
      <c r="E133" s="14">
        <f>IF($AA133="","",IF(INDEX('Per Invoice'!E$2:E$601,$AA133)="","",INDEX('Per Invoice'!E$2:E$601,$AA133)))</f>
        <v/>
      </c>
      <c r="F133">
        <f>IF($AA133="","",IF(INDEX('Per Invoice'!F$2:F$601,$AA133)="","",INDEX('Per Invoice'!F$2:F$601,$AA133)))</f>
        <v/>
      </c>
      <c r="G133">
        <f>IF($AA133="","",IF(INDEX('Per Invoice'!G$2:G$601,$AA133)="","",INDEX('Per Invoice'!G$2:G$601,$AA133)))</f>
        <v/>
      </c>
      <c r="H133">
        <f>IF($AA133="","",IF(INDEX('Per Invoice'!H$2:H$601,$AA133)="","",INDEX('Per Invoice'!H$2:H$601,$AA133)))</f>
        <v/>
      </c>
      <c r="I133">
        <f>IF($AA133="","",IF(INDEX('Per Invoice'!I$2:I$601,$AA133)="","",INDEX('Per Invoice'!I$2:I$601,$AA133)))</f>
        <v/>
      </c>
      <c r="J133">
        <f>IF($AA133="","",IF(INDEX('Per Invoice'!J$2:J$601,$AA133)="","",INDEX('Per Invoice'!J$2:J$601,$AA133)))</f>
        <v/>
      </c>
      <c r="K133" s="7">
        <f>IF($AA133="","",IF(INDEX('Per Invoice'!K$2:K$601,$AA133)="","",INDEX('Per Invoice'!K$2:K$601,$AA133)))</f>
        <v/>
      </c>
      <c r="L133">
        <f>IF($AA133="","",IF(INDEX('Per Invoice'!L$2:L$601,$AA133)="","",INDEX('Per Invoice'!L$2:L$601,$AA133)))</f>
        <v/>
      </c>
      <c r="M133">
        <f>IF($AA133="","",IF(INDEX('Per Invoice'!M$2:M$601,$AA133)="","",INDEX('Per Invoice'!M$2:M$601,$AA133)))</f>
        <v/>
      </c>
      <c r="N133">
        <f>IF($AA133="","",IF(INDEX('Per Invoice'!N$2:N$601,$AA133)="","",INDEX('Per Invoice'!N$2:N$601,$AA133)))</f>
        <v/>
      </c>
      <c r="O133" s="7">
        <f>IF($AA133="","",IF(INDEX('Per Invoice'!O$2:O$601,$AA133)="","",INDEX('Per Invoice'!O$2:O$601,$AA133)))</f>
        <v/>
      </c>
      <c r="P133" s="7">
        <f>IF($AA133="","",IF(INDEX('Per Invoice'!P$2:P$601,$AA133)="","",INDEX('Per Invoice'!P$2:P$601,$AA133)))</f>
        <v/>
      </c>
      <c r="Q133">
        <f>IF($AA133="","",IF(INDEX('Per Invoice'!Q$2:Q$601,$AA133)="","",INDEX('Per Invoice'!Q$2:Q$601,$AA133)))</f>
        <v/>
      </c>
      <c r="R133" s="7">
        <f>IF($AA133="","",IF(INDEX('Per Invoice'!R$2:R$601,$AA133)="","",INDEX('Per Invoice'!R$2:R$601,$AA133)))</f>
        <v/>
      </c>
      <c r="S133" s="7">
        <f>IF($AA133="","",IF(INDEX('Per Invoice'!S$2:S$601,$AA133)="","",INDEX('Per Invoice'!S$2:S$601,$AA133)))</f>
        <v/>
      </c>
      <c r="T133">
        <f>IF($AA133="","",IF(INDEX('Per Invoice'!T$2:T$601,$AA133)="","",INDEX('Per Invoice'!T$2:T$601,$AA133)))</f>
        <v/>
      </c>
      <c r="U133" s="7">
        <f>IF($AA133="","",IF(INDEX('Per Invoice'!U$2:U$601,$AA133)="","",INDEX('Per Invoice'!U$2:U$601,$AA133)))</f>
        <v/>
      </c>
      <c r="V133" s="7">
        <f>IF($AA133="","",IF(INDEX('Per Invoice'!V$2:V$601,$AA133)="","",INDEX('Per Invoice'!V$2:V$601,$AA133)))</f>
        <v/>
      </c>
      <c r="W133" s="7">
        <f>IF($AA133="","",IF(INDEX('Per Invoice'!W$2:W$601,$AA133)="","",INDEX('Per Invoice'!W$2:W$601,$AA133)))</f>
        <v/>
      </c>
      <c r="X133" s="7">
        <f>IF($AA133="","",IF(INDEX('Per Invoice'!X$2:X$601,$AA133)="","",INDEX('Per Invoice'!X$2:X$601,$AA133)))</f>
        <v/>
      </c>
      <c r="Y133" s="7">
        <f>IF($AA133="","",IF(INDEX('Per Invoice'!Y$2:Y$601,$AA133)="","",INDEX('Per Invoice'!Y$2:Y$601,$AA133)))</f>
        <v/>
      </c>
      <c r="Z133" s="7">
        <f>IF($AA133="","",IF(INDEX('Per Invoice'!Z$2:Z$601,$AA133)="","",INDEX('Per Invoice'!Z$2:Z$601,$AA133)))</f>
        <v/>
      </c>
      <c r="AA133" s="16">
        <f>IFERROR(MATCH(Settings!$C$29&amp;"|"&amp;ROWS($AA$2:$AA133),'Per Invoice'!$AC$2:$AC$601,0),"")</f>
        <v/>
      </c>
    </row>
    <row r="134">
      <c r="A134">
        <f>IF($AA134="","",IF(INDEX('Per Invoice'!A$2:A$601,$AA134)="","",INDEX('Per Invoice'!A$2:A$601,$AA134)))</f>
        <v/>
      </c>
      <c r="B134">
        <f>IF($AA134="","",IF(INDEX('Per Invoice'!B$2:B$601,$AA134)="","",INDEX('Per Invoice'!B$2:B$601,$AA134)))</f>
        <v/>
      </c>
      <c r="C134">
        <f>IF($AA134="","",IF(INDEX('Per Invoice'!C$2:C$601,$AA134)="","",INDEX('Per Invoice'!C$2:C$601,$AA134)))</f>
        <v/>
      </c>
      <c r="D134">
        <f>IF($AA134="","",IF(INDEX('Per Invoice'!D$2:D$601,$AA134)="","",INDEX('Per Invoice'!D$2:D$601,$AA134)))</f>
        <v/>
      </c>
      <c r="E134" s="14">
        <f>IF($AA134="","",IF(INDEX('Per Invoice'!E$2:E$601,$AA134)="","",INDEX('Per Invoice'!E$2:E$601,$AA134)))</f>
        <v/>
      </c>
      <c r="F134">
        <f>IF($AA134="","",IF(INDEX('Per Invoice'!F$2:F$601,$AA134)="","",INDEX('Per Invoice'!F$2:F$601,$AA134)))</f>
        <v/>
      </c>
      <c r="G134">
        <f>IF($AA134="","",IF(INDEX('Per Invoice'!G$2:G$601,$AA134)="","",INDEX('Per Invoice'!G$2:G$601,$AA134)))</f>
        <v/>
      </c>
      <c r="H134">
        <f>IF($AA134="","",IF(INDEX('Per Invoice'!H$2:H$601,$AA134)="","",INDEX('Per Invoice'!H$2:H$601,$AA134)))</f>
        <v/>
      </c>
      <c r="I134">
        <f>IF($AA134="","",IF(INDEX('Per Invoice'!I$2:I$601,$AA134)="","",INDEX('Per Invoice'!I$2:I$601,$AA134)))</f>
        <v/>
      </c>
      <c r="J134">
        <f>IF($AA134="","",IF(INDEX('Per Invoice'!J$2:J$601,$AA134)="","",INDEX('Per Invoice'!J$2:J$601,$AA134)))</f>
        <v/>
      </c>
      <c r="K134" s="7">
        <f>IF($AA134="","",IF(INDEX('Per Invoice'!K$2:K$601,$AA134)="","",INDEX('Per Invoice'!K$2:K$601,$AA134)))</f>
        <v/>
      </c>
      <c r="L134">
        <f>IF($AA134="","",IF(INDEX('Per Invoice'!L$2:L$601,$AA134)="","",INDEX('Per Invoice'!L$2:L$601,$AA134)))</f>
        <v/>
      </c>
      <c r="M134">
        <f>IF($AA134="","",IF(INDEX('Per Invoice'!M$2:M$601,$AA134)="","",INDEX('Per Invoice'!M$2:M$601,$AA134)))</f>
        <v/>
      </c>
      <c r="N134">
        <f>IF($AA134="","",IF(INDEX('Per Invoice'!N$2:N$601,$AA134)="","",INDEX('Per Invoice'!N$2:N$601,$AA134)))</f>
        <v/>
      </c>
      <c r="O134" s="7">
        <f>IF($AA134="","",IF(INDEX('Per Invoice'!O$2:O$601,$AA134)="","",INDEX('Per Invoice'!O$2:O$601,$AA134)))</f>
        <v/>
      </c>
      <c r="P134" s="7">
        <f>IF($AA134="","",IF(INDEX('Per Invoice'!P$2:P$601,$AA134)="","",INDEX('Per Invoice'!P$2:P$601,$AA134)))</f>
        <v/>
      </c>
      <c r="Q134">
        <f>IF($AA134="","",IF(INDEX('Per Invoice'!Q$2:Q$601,$AA134)="","",INDEX('Per Invoice'!Q$2:Q$601,$AA134)))</f>
        <v/>
      </c>
      <c r="R134" s="7">
        <f>IF($AA134="","",IF(INDEX('Per Invoice'!R$2:R$601,$AA134)="","",INDEX('Per Invoice'!R$2:R$601,$AA134)))</f>
        <v/>
      </c>
      <c r="S134" s="7">
        <f>IF($AA134="","",IF(INDEX('Per Invoice'!S$2:S$601,$AA134)="","",INDEX('Per Invoice'!S$2:S$601,$AA134)))</f>
        <v/>
      </c>
      <c r="T134">
        <f>IF($AA134="","",IF(INDEX('Per Invoice'!T$2:T$601,$AA134)="","",INDEX('Per Invoice'!T$2:T$601,$AA134)))</f>
        <v/>
      </c>
      <c r="U134" s="7">
        <f>IF($AA134="","",IF(INDEX('Per Invoice'!U$2:U$601,$AA134)="","",INDEX('Per Invoice'!U$2:U$601,$AA134)))</f>
        <v/>
      </c>
      <c r="V134" s="7">
        <f>IF($AA134="","",IF(INDEX('Per Invoice'!V$2:V$601,$AA134)="","",INDEX('Per Invoice'!V$2:V$601,$AA134)))</f>
        <v/>
      </c>
      <c r="W134" s="7">
        <f>IF($AA134="","",IF(INDEX('Per Invoice'!W$2:W$601,$AA134)="","",INDEX('Per Invoice'!W$2:W$601,$AA134)))</f>
        <v/>
      </c>
      <c r="X134" s="7">
        <f>IF($AA134="","",IF(INDEX('Per Invoice'!X$2:X$601,$AA134)="","",INDEX('Per Invoice'!X$2:X$601,$AA134)))</f>
        <v/>
      </c>
      <c r="Y134" s="7">
        <f>IF($AA134="","",IF(INDEX('Per Invoice'!Y$2:Y$601,$AA134)="","",INDEX('Per Invoice'!Y$2:Y$601,$AA134)))</f>
        <v/>
      </c>
      <c r="Z134" s="7">
        <f>IF($AA134="","",IF(INDEX('Per Invoice'!Z$2:Z$601,$AA134)="","",INDEX('Per Invoice'!Z$2:Z$601,$AA134)))</f>
        <v/>
      </c>
      <c r="AA134" s="16">
        <f>IFERROR(MATCH(Settings!$C$29&amp;"|"&amp;ROWS($AA$2:$AA134),'Per Invoice'!$AC$2:$AC$601,0),"")</f>
        <v/>
      </c>
    </row>
    <row r="135">
      <c r="A135">
        <f>IF($AA135="","",IF(INDEX('Per Invoice'!A$2:A$601,$AA135)="","",INDEX('Per Invoice'!A$2:A$601,$AA135)))</f>
        <v/>
      </c>
      <c r="B135">
        <f>IF($AA135="","",IF(INDEX('Per Invoice'!B$2:B$601,$AA135)="","",INDEX('Per Invoice'!B$2:B$601,$AA135)))</f>
        <v/>
      </c>
      <c r="C135">
        <f>IF($AA135="","",IF(INDEX('Per Invoice'!C$2:C$601,$AA135)="","",INDEX('Per Invoice'!C$2:C$601,$AA135)))</f>
        <v/>
      </c>
      <c r="D135">
        <f>IF($AA135="","",IF(INDEX('Per Invoice'!D$2:D$601,$AA135)="","",INDEX('Per Invoice'!D$2:D$601,$AA135)))</f>
        <v/>
      </c>
      <c r="E135" s="14">
        <f>IF($AA135="","",IF(INDEX('Per Invoice'!E$2:E$601,$AA135)="","",INDEX('Per Invoice'!E$2:E$601,$AA135)))</f>
        <v/>
      </c>
      <c r="F135">
        <f>IF($AA135="","",IF(INDEX('Per Invoice'!F$2:F$601,$AA135)="","",INDEX('Per Invoice'!F$2:F$601,$AA135)))</f>
        <v/>
      </c>
      <c r="G135">
        <f>IF($AA135="","",IF(INDEX('Per Invoice'!G$2:G$601,$AA135)="","",INDEX('Per Invoice'!G$2:G$601,$AA135)))</f>
        <v/>
      </c>
      <c r="H135">
        <f>IF($AA135="","",IF(INDEX('Per Invoice'!H$2:H$601,$AA135)="","",INDEX('Per Invoice'!H$2:H$601,$AA135)))</f>
        <v/>
      </c>
      <c r="I135">
        <f>IF($AA135="","",IF(INDEX('Per Invoice'!I$2:I$601,$AA135)="","",INDEX('Per Invoice'!I$2:I$601,$AA135)))</f>
        <v/>
      </c>
      <c r="J135">
        <f>IF($AA135="","",IF(INDEX('Per Invoice'!J$2:J$601,$AA135)="","",INDEX('Per Invoice'!J$2:J$601,$AA135)))</f>
        <v/>
      </c>
      <c r="K135" s="7">
        <f>IF($AA135="","",IF(INDEX('Per Invoice'!K$2:K$601,$AA135)="","",INDEX('Per Invoice'!K$2:K$601,$AA135)))</f>
        <v/>
      </c>
      <c r="L135">
        <f>IF($AA135="","",IF(INDEX('Per Invoice'!L$2:L$601,$AA135)="","",INDEX('Per Invoice'!L$2:L$601,$AA135)))</f>
        <v/>
      </c>
      <c r="M135">
        <f>IF($AA135="","",IF(INDEX('Per Invoice'!M$2:M$601,$AA135)="","",INDEX('Per Invoice'!M$2:M$601,$AA135)))</f>
        <v/>
      </c>
      <c r="N135">
        <f>IF($AA135="","",IF(INDEX('Per Invoice'!N$2:N$601,$AA135)="","",INDEX('Per Invoice'!N$2:N$601,$AA135)))</f>
        <v/>
      </c>
      <c r="O135" s="7">
        <f>IF($AA135="","",IF(INDEX('Per Invoice'!O$2:O$601,$AA135)="","",INDEX('Per Invoice'!O$2:O$601,$AA135)))</f>
        <v/>
      </c>
      <c r="P135" s="7">
        <f>IF($AA135="","",IF(INDEX('Per Invoice'!P$2:P$601,$AA135)="","",INDEX('Per Invoice'!P$2:P$601,$AA135)))</f>
        <v/>
      </c>
      <c r="Q135">
        <f>IF($AA135="","",IF(INDEX('Per Invoice'!Q$2:Q$601,$AA135)="","",INDEX('Per Invoice'!Q$2:Q$601,$AA135)))</f>
        <v/>
      </c>
      <c r="R135" s="7">
        <f>IF($AA135="","",IF(INDEX('Per Invoice'!R$2:R$601,$AA135)="","",INDEX('Per Invoice'!R$2:R$601,$AA135)))</f>
        <v/>
      </c>
      <c r="S135" s="7">
        <f>IF($AA135="","",IF(INDEX('Per Invoice'!S$2:S$601,$AA135)="","",INDEX('Per Invoice'!S$2:S$601,$AA135)))</f>
        <v/>
      </c>
      <c r="T135">
        <f>IF($AA135="","",IF(INDEX('Per Invoice'!T$2:T$601,$AA135)="","",INDEX('Per Invoice'!T$2:T$601,$AA135)))</f>
        <v/>
      </c>
      <c r="U135" s="7">
        <f>IF($AA135="","",IF(INDEX('Per Invoice'!U$2:U$601,$AA135)="","",INDEX('Per Invoice'!U$2:U$601,$AA135)))</f>
        <v/>
      </c>
      <c r="V135" s="7">
        <f>IF($AA135="","",IF(INDEX('Per Invoice'!V$2:V$601,$AA135)="","",INDEX('Per Invoice'!V$2:V$601,$AA135)))</f>
        <v/>
      </c>
      <c r="W135" s="7">
        <f>IF($AA135="","",IF(INDEX('Per Invoice'!W$2:W$601,$AA135)="","",INDEX('Per Invoice'!W$2:W$601,$AA135)))</f>
        <v/>
      </c>
      <c r="X135" s="7">
        <f>IF($AA135="","",IF(INDEX('Per Invoice'!X$2:X$601,$AA135)="","",INDEX('Per Invoice'!X$2:X$601,$AA135)))</f>
        <v/>
      </c>
      <c r="Y135" s="7">
        <f>IF($AA135="","",IF(INDEX('Per Invoice'!Y$2:Y$601,$AA135)="","",INDEX('Per Invoice'!Y$2:Y$601,$AA135)))</f>
        <v/>
      </c>
      <c r="Z135" s="7">
        <f>IF($AA135="","",IF(INDEX('Per Invoice'!Z$2:Z$601,$AA135)="","",INDEX('Per Invoice'!Z$2:Z$601,$AA135)))</f>
        <v/>
      </c>
      <c r="AA135" s="16">
        <f>IFERROR(MATCH(Settings!$C$29&amp;"|"&amp;ROWS($AA$2:$AA135),'Per Invoice'!$AC$2:$AC$601,0),"")</f>
        <v/>
      </c>
    </row>
    <row r="136">
      <c r="A136">
        <f>IF($AA136="","",IF(INDEX('Per Invoice'!A$2:A$601,$AA136)="","",INDEX('Per Invoice'!A$2:A$601,$AA136)))</f>
        <v/>
      </c>
      <c r="B136">
        <f>IF($AA136="","",IF(INDEX('Per Invoice'!B$2:B$601,$AA136)="","",INDEX('Per Invoice'!B$2:B$601,$AA136)))</f>
        <v/>
      </c>
      <c r="C136">
        <f>IF($AA136="","",IF(INDEX('Per Invoice'!C$2:C$601,$AA136)="","",INDEX('Per Invoice'!C$2:C$601,$AA136)))</f>
        <v/>
      </c>
      <c r="D136">
        <f>IF($AA136="","",IF(INDEX('Per Invoice'!D$2:D$601,$AA136)="","",INDEX('Per Invoice'!D$2:D$601,$AA136)))</f>
        <v/>
      </c>
      <c r="E136" s="14">
        <f>IF($AA136="","",IF(INDEX('Per Invoice'!E$2:E$601,$AA136)="","",INDEX('Per Invoice'!E$2:E$601,$AA136)))</f>
        <v/>
      </c>
      <c r="F136">
        <f>IF($AA136="","",IF(INDEX('Per Invoice'!F$2:F$601,$AA136)="","",INDEX('Per Invoice'!F$2:F$601,$AA136)))</f>
        <v/>
      </c>
      <c r="G136">
        <f>IF($AA136="","",IF(INDEX('Per Invoice'!G$2:G$601,$AA136)="","",INDEX('Per Invoice'!G$2:G$601,$AA136)))</f>
        <v/>
      </c>
      <c r="H136">
        <f>IF($AA136="","",IF(INDEX('Per Invoice'!H$2:H$601,$AA136)="","",INDEX('Per Invoice'!H$2:H$601,$AA136)))</f>
        <v/>
      </c>
      <c r="I136">
        <f>IF($AA136="","",IF(INDEX('Per Invoice'!I$2:I$601,$AA136)="","",INDEX('Per Invoice'!I$2:I$601,$AA136)))</f>
        <v/>
      </c>
      <c r="J136">
        <f>IF($AA136="","",IF(INDEX('Per Invoice'!J$2:J$601,$AA136)="","",INDEX('Per Invoice'!J$2:J$601,$AA136)))</f>
        <v/>
      </c>
      <c r="K136" s="7">
        <f>IF($AA136="","",IF(INDEX('Per Invoice'!K$2:K$601,$AA136)="","",INDEX('Per Invoice'!K$2:K$601,$AA136)))</f>
        <v/>
      </c>
      <c r="L136">
        <f>IF($AA136="","",IF(INDEX('Per Invoice'!L$2:L$601,$AA136)="","",INDEX('Per Invoice'!L$2:L$601,$AA136)))</f>
        <v/>
      </c>
      <c r="M136">
        <f>IF($AA136="","",IF(INDEX('Per Invoice'!M$2:M$601,$AA136)="","",INDEX('Per Invoice'!M$2:M$601,$AA136)))</f>
        <v/>
      </c>
      <c r="N136">
        <f>IF($AA136="","",IF(INDEX('Per Invoice'!N$2:N$601,$AA136)="","",INDEX('Per Invoice'!N$2:N$601,$AA136)))</f>
        <v/>
      </c>
      <c r="O136" s="7">
        <f>IF($AA136="","",IF(INDEX('Per Invoice'!O$2:O$601,$AA136)="","",INDEX('Per Invoice'!O$2:O$601,$AA136)))</f>
        <v/>
      </c>
      <c r="P136" s="7">
        <f>IF($AA136="","",IF(INDEX('Per Invoice'!P$2:P$601,$AA136)="","",INDEX('Per Invoice'!P$2:P$601,$AA136)))</f>
        <v/>
      </c>
      <c r="Q136">
        <f>IF($AA136="","",IF(INDEX('Per Invoice'!Q$2:Q$601,$AA136)="","",INDEX('Per Invoice'!Q$2:Q$601,$AA136)))</f>
        <v/>
      </c>
      <c r="R136" s="7">
        <f>IF($AA136="","",IF(INDEX('Per Invoice'!R$2:R$601,$AA136)="","",INDEX('Per Invoice'!R$2:R$601,$AA136)))</f>
        <v/>
      </c>
      <c r="S136" s="7">
        <f>IF($AA136="","",IF(INDEX('Per Invoice'!S$2:S$601,$AA136)="","",INDEX('Per Invoice'!S$2:S$601,$AA136)))</f>
        <v/>
      </c>
      <c r="T136">
        <f>IF($AA136="","",IF(INDEX('Per Invoice'!T$2:T$601,$AA136)="","",INDEX('Per Invoice'!T$2:T$601,$AA136)))</f>
        <v/>
      </c>
      <c r="U136" s="7">
        <f>IF($AA136="","",IF(INDEX('Per Invoice'!U$2:U$601,$AA136)="","",INDEX('Per Invoice'!U$2:U$601,$AA136)))</f>
        <v/>
      </c>
      <c r="V136" s="7">
        <f>IF($AA136="","",IF(INDEX('Per Invoice'!V$2:V$601,$AA136)="","",INDEX('Per Invoice'!V$2:V$601,$AA136)))</f>
        <v/>
      </c>
      <c r="W136" s="7">
        <f>IF($AA136="","",IF(INDEX('Per Invoice'!W$2:W$601,$AA136)="","",INDEX('Per Invoice'!W$2:W$601,$AA136)))</f>
        <v/>
      </c>
      <c r="X136" s="7">
        <f>IF($AA136="","",IF(INDEX('Per Invoice'!X$2:X$601,$AA136)="","",INDEX('Per Invoice'!X$2:X$601,$AA136)))</f>
        <v/>
      </c>
      <c r="Y136" s="7">
        <f>IF($AA136="","",IF(INDEX('Per Invoice'!Y$2:Y$601,$AA136)="","",INDEX('Per Invoice'!Y$2:Y$601,$AA136)))</f>
        <v/>
      </c>
      <c r="Z136" s="7">
        <f>IF($AA136="","",IF(INDEX('Per Invoice'!Z$2:Z$601,$AA136)="","",INDEX('Per Invoice'!Z$2:Z$601,$AA136)))</f>
        <v/>
      </c>
      <c r="AA136" s="16">
        <f>IFERROR(MATCH(Settings!$C$29&amp;"|"&amp;ROWS($AA$2:$AA136),'Per Invoice'!$AC$2:$AC$601,0),"")</f>
        <v/>
      </c>
    </row>
    <row r="137">
      <c r="A137">
        <f>IF($AA137="","",IF(INDEX('Per Invoice'!A$2:A$601,$AA137)="","",INDEX('Per Invoice'!A$2:A$601,$AA137)))</f>
        <v/>
      </c>
      <c r="B137">
        <f>IF($AA137="","",IF(INDEX('Per Invoice'!B$2:B$601,$AA137)="","",INDEX('Per Invoice'!B$2:B$601,$AA137)))</f>
        <v/>
      </c>
      <c r="C137">
        <f>IF($AA137="","",IF(INDEX('Per Invoice'!C$2:C$601,$AA137)="","",INDEX('Per Invoice'!C$2:C$601,$AA137)))</f>
        <v/>
      </c>
      <c r="D137">
        <f>IF($AA137="","",IF(INDEX('Per Invoice'!D$2:D$601,$AA137)="","",INDEX('Per Invoice'!D$2:D$601,$AA137)))</f>
        <v/>
      </c>
      <c r="E137" s="14">
        <f>IF($AA137="","",IF(INDEX('Per Invoice'!E$2:E$601,$AA137)="","",INDEX('Per Invoice'!E$2:E$601,$AA137)))</f>
        <v/>
      </c>
      <c r="F137">
        <f>IF($AA137="","",IF(INDEX('Per Invoice'!F$2:F$601,$AA137)="","",INDEX('Per Invoice'!F$2:F$601,$AA137)))</f>
        <v/>
      </c>
      <c r="G137">
        <f>IF($AA137="","",IF(INDEX('Per Invoice'!G$2:G$601,$AA137)="","",INDEX('Per Invoice'!G$2:G$601,$AA137)))</f>
        <v/>
      </c>
      <c r="H137">
        <f>IF($AA137="","",IF(INDEX('Per Invoice'!H$2:H$601,$AA137)="","",INDEX('Per Invoice'!H$2:H$601,$AA137)))</f>
        <v/>
      </c>
      <c r="I137">
        <f>IF($AA137="","",IF(INDEX('Per Invoice'!I$2:I$601,$AA137)="","",INDEX('Per Invoice'!I$2:I$601,$AA137)))</f>
        <v/>
      </c>
      <c r="J137">
        <f>IF($AA137="","",IF(INDEX('Per Invoice'!J$2:J$601,$AA137)="","",INDEX('Per Invoice'!J$2:J$601,$AA137)))</f>
        <v/>
      </c>
      <c r="K137" s="7">
        <f>IF($AA137="","",IF(INDEX('Per Invoice'!K$2:K$601,$AA137)="","",INDEX('Per Invoice'!K$2:K$601,$AA137)))</f>
        <v/>
      </c>
      <c r="L137">
        <f>IF($AA137="","",IF(INDEX('Per Invoice'!L$2:L$601,$AA137)="","",INDEX('Per Invoice'!L$2:L$601,$AA137)))</f>
        <v/>
      </c>
      <c r="M137">
        <f>IF($AA137="","",IF(INDEX('Per Invoice'!M$2:M$601,$AA137)="","",INDEX('Per Invoice'!M$2:M$601,$AA137)))</f>
        <v/>
      </c>
      <c r="N137">
        <f>IF($AA137="","",IF(INDEX('Per Invoice'!N$2:N$601,$AA137)="","",INDEX('Per Invoice'!N$2:N$601,$AA137)))</f>
        <v/>
      </c>
      <c r="O137" s="7">
        <f>IF($AA137="","",IF(INDEX('Per Invoice'!O$2:O$601,$AA137)="","",INDEX('Per Invoice'!O$2:O$601,$AA137)))</f>
        <v/>
      </c>
      <c r="P137" s="7">
        <f>IF($AA137="","",IF(INDEX('Per Invoice'!P$2:P$601,$AA137)="","",INDEX('Per Invoice'!P$2:P$601,$AA137)))</f>
        <v/>
      </c>
      <c r="Q137">
        <f>IF($AA137="","",IF(INDEX('Per Invoice'!Q$2:Q$601,$AA137)="","",INDEX('Per Invoice'!Q$2:Q$601,$AA137)))</f>
        <v/>
      </c>
      <c r="R137" s="7">
        <f>IF($AA137="","",IF(INDEX('Per Invoice'!R$2:R$601,$AA137)="","",INDEX('Per Invoice'!R$2:R$601,$AA137)))</f>
        <v/>
      </c>
      <c r="S137" s="7">
        <f>IF($AA137="","",IF(INDEX('Per Invoice'!S$2:S$601,$AA137)="","",INDEX('Per Invoice'!S$2:S$601,$AA137)))</f>
        <v/>
      </c>
      <c r="T137">
        <f>IF($AA137="","",IF(INDEX('Per Invoice'!T$2:T$601,$AA137)="","",INDEX('Per Invoice'!T$2:T$601,$AA137)))</f>
        <v/>
      </c>
      <c r="U137" s="7">
        <f>IF($AA137="","",IF(INDEX('Per Invoice'!U$2:U$601,$AA137)="","",INDEX('Per Invoice'!U$2:U$601,$AA137)))</f>
        <v/>
      </c>
      <c r="V137" s="7">
        <f>IF($AA137="","",IF(INDEX('Per Invoice'!V$2:V$601,$AA137)="","",INDEX('Per Invoice'!V$2:V$601,$AA137)))</f>
        <v/>
      </c>
      <c r="W137" s="7">
        <f>IF($AA137="","",IF(INDEX('Per Invoice'!W$2:W$601,$AA137)="","",INDEX('Per Invoice'!W$2:W$601,$AA137)))</f>
        <v/>
      </c>
      <c r="X137" s="7">
        <f>IF($AA137="","",IF(INDEX('Per Invoice'!X$2:X$601,$AA137)="","",INDEX('Per Invoice'!X$2:X$601,$AA137)))</f>
        <v/>
      </c>
      <c r="Y137" s="7">
        <f>IF($AA137="","",IF(INDEX('Per Invoice'!Y$2:Y$601,$AA137)="","",INDEX('Per Invoice'!Y$2:Y$601,$AA137)))</f>
        <v/>
      </c>
      <c r="Z137" s="7">
        <f>IF($AA137="","",IF(INDEX('Per Invoice'!Z$2:Z$601,$AA137)="","",INDEX('Per Invoice'!Z$2:Z$601,$AA137)))</f>
        <v/>
      </c>
      <c r="AA137" s="16">
        <f>IFERROR(MATCH(Settings!$C$29&amp;"|"&amp;ROWS($AA$2:$AA137),'Per Invoice'!$AC$2:$AC$601,0),"")</f>
        <v/>
      </c>
    </row>
    <row r="138">
      <c r="A138">
        <f>IF($AA138="","",IF(INDEX('Per Invoice'!A$2:A$601,$AA138)="","",INDEX('Per Invoice'!A$2:A$601,$AA138)))</f>
        <v/>
      </c>
      <c r="B138">
        <f>IF($AA138="","",IF(INDEX('Per Invoice'!B$2:B$601,$AA138)="","",INDEX('Per Invoice'!B$2:B$601,$AA138)))</f>
        <v/>
      </c>
      <c r="C138">
        <f>IF($AA138="","",IF(INDEX('Per Invoice'!C$2:C$601,$AA138)="","",INDEX('Per Invoice'!C$2:C$601,$AA138)))</f>
        <v/>
      </c>
      <c r="D138">
        <f>IF($AA138="","",IF(INDEX('Per Invoice'!D$2:D$601,$AA138)="","",INDEX('Per Invoice'!D$2:D$601,$AA138)))</f>
        <v/>
      </c>
      <c r="E138" s="14">
        <f>IF($AA138="","",IF(INDEX('Per Invoice'!E$2:E$601,$AA138)="","",INDEX('Per Invoice'!E$2:E$601,$AA138)))</f>
        <v/>
      </c>
      <c r="F138">
        <f>IF($AA138="","",IF(INDEX('Per Invoice'!F$2:F$601,$AA138)="","",INDEX('Per Invoice'!F$2:F$601,$AA138)))</f>
        <v/>
      </c>
      <c r="G138">
        <f>IF($AA138="","",IF(INDEX('Per Invoice'!G$2:G$601,$AA138)="","",INDEX('Per Invoice'!G$2:G$601,$AA138)))</f>
        <v/>
      </c>
      <c r="H138">
        <f>IF($AA138="","",IF(INDEX('Per Invoice'!H$2:H$601,$AA138)="","",INDEX('Per Invoice'!H$2:H$601,$AA138)))</f>
        <v/>
      </c>
      <c r="I138">
        <f>IF($AA138="","",IF(INDEX('Per Invoice'!I$2:I$601,$AA138)="","",INDEX('Per Invoice'!I$2:I$601,$AA138)))</f>
        <v/>
      </c>
      <c r="J138">
        <f>IF($AA138="","",IF(INDEX('Per Invoice'!J$2:J$601,$AA138)="","",INDEX('Per Invoice'!J$2:J$601,$AA138)))</f>
        <v/>
      </c>
      <c r="K138" s="7">
        <f>IF($AA138="","",IF(INDEX('Per Invoice'!K$2:K$601,$AA138)="","",INDEX('Per Invoice'!K$2:K$601,$AA138)))</f>
        <v/>
      </c>
      <c r="L138">
        <f>IF($AA138="","",IF(INDEX('Per Invoice'!L$2:L$601,$AA138)="","",INDEX('Per Invoice'!L$2:L$601,$AA138)))</f>
        <v/>
      </c>
      <c r="M138">
        <f>IF($AA138="","",IF(INDEX('Per Invoice'!M$2:M$601,$AA138)="","",INDEX('Per Invoice'!M$2:M$601,$AA138)))</f>
        <v/>
      </c>
      <c r="N138">
        <f>IF($AA138="","",IF(INDEX('Per Invoice'!N$2:N$601,$AA138)="","",INDEX('Per Invoice'!N$2:N$601,$AA138)))</f>
        <v/>
      </c>
      <c r="O138" s="7">
        <f>IF($AA138="","",IF(INDEX('Per Invoice'!O$2:O$601,$AA138)="","",INDEX('Per Invoice'!O$2:O$601,$AA138)))</f>
        <v/>
      </c>
      <c r="P138" s="7">
        <f>IF($AA138="","",IF(INDEX('Per Invoice'!P$2:P$601,$AA138)="","",INDEX('Per Invoice'!P$2:P$601,$AA138)))</f>
        <v/>
      </c>
      <c r="Q138">
        <f>IF($AA138="","",IF(INDEX('Per Invoice'!Q$2:Q$601,$AA138)="","",INDEX('Per Invoice'!Q$2:Q$601,$AA138)))</f>
        <v/>
      </c>
      <c r="R138" s="7">
        <f>IF($AA138="","",IF(INDEX('Per Invoice'!R$2:R$601,$AA138)="","",INDEX('Per Invoice'!R$2:R$601,$AA138)))</f>
        <v/>
      </c>
      <c r="S138" s="7">
        <f>IF($AA138="","",IF(INDEX('Per Invoice'!S$2:S$601,$AA138)="","",INDEX('Per Invoice'!S$2:S$601,$AA138)))</f>
        <v/>
      </c>
      <c r="T138">
        <f>IF($AA138="","",IF(INDEX('Per Invoice'!T$2:T$601,$AA138)="","",INDEX('Per Invoice'!T$2:T$601,$AA138)))</f>
        <v/>
      </c>
      <c r="U138" s="7">
        <f>IF($AA138="","",IF(INDEX('Per Invoice'!U$2:U$601,$AA138)="","",INDEX('Per Invoice'!U$2:U$601,$AA138)))</f>
        <v/>
      </c>
      <c r="V138" s="7">
        <f>IF($AA138="","",IF(INDEX('Per Invoice'!V$2:V$601,$AA138)="","",INDEX('Per Invoice'!V$2:V$601,$AA138)))</f>
        <v/>
      </c>
      <c r="W138" s="7">
        <f>IF($AA138="","",IF(INDEX('Per Invoice'!W$2:W$601,$AA138)="","",INDEX('Per Invoice'!W$2:W$601,$AA138)))</f>
        <v/>
      </c>
      <c r="X138" s="7">
        <f>IF($AA138="","",IF(INDEX('Per Invoice'!X$2:X$601,$AA138)="","",INDEX('Per Invoice'!X$2:X$601,$AA138)))</f>
        <v/>
      </c>
      <c r="Y138" s="7">
        <f>IF($AA138="","",IF(INDEX('Per Invoice'!Y$2:Y$601,$AA138)="","",INDEX('Per Invoice'!Y$2:Y$601,$AA138)))</f>
        <v/>
      </c>
      <c r="Z138" s="7">
        <f>IF($AA138="","",IF(INDEX('Per Invoice'!Z$2:Z$601,$AA138)="","",INDEX('Per Invoice'!Z$2:Z$601,$AA138)))</f>
        <v/>
      </c>
      <c r="AA138" s="16">
        <f>IFERROR(MATCH(Settings!$C$29&amp;"|"&amp;ROWS($AA$2:$AA138),'Per Invoice'!$AC$2:$AC$601,0),"")</f>
        <v/>
      </c>
    </row>
    <row r="139">
      <c r="A139">
        <f>IF($AA139="","",IF(INDEX('Per Invoice'!A$2:A$601,$AA139)="","",INDEX('Per Invoice'!A$2:A$601,$AA139)))</f>
        <v/>
      </c>
      <c r="B139">
        <f>IF($AA139="","",IF(INDEX('Per Invoice'!B$2:B$601,$AA139)="","",INDEX('Per Invoice'!B$2:B$601,$AA139)))</f>
        <v/>
      </c>
      <c r="C139">
        <f>IF($AA139="","",IF(INDEX('Per Invoice'!C$2:C$601,$AA139)="","",INDEX('Per Invoice'!C$2:C$601,$AA139)))</f>
        <v/>
      </c>
      <c r="D139">
        <f>IF($AA139="","",IF(INDEX('Per Invoice'!D$2:D$601,$AA139)="","",INDEX('Per Invoice'!D$2:D$601,$AA139)))</f>
        <v/>
      </c>
      <c r="E139" s="14">
        <f>IF($AA139="","",IF(INDEX('Per Invoice'!E$2:E$601,$AA139)="","",INDEX('Per Invoice'!E$2:E$601,$AA139)))</f>
        <v/>
      </c>
      <c r="F139">
        <f>IF($AA139="","",IF(INDEX('Per Invoice'!F$2:F$601,$AA139)="","",INDEX('Per Invoice'!F$2:F$601,$AA139)))</f>
        <v/>
      </c>
      <c r="G139">
        <f>IF($AA139="","",IF(INDEX('Per Invoice'!G$2:G$601,$AA139)="","",INDEX('Per Invoice'!G$2:G$601,$AA139)))</f>
        <v/>
      </c>
      <c r="H139">
        <f>IF($AA139="","",IF(INDEX('Per Invoice'!H$2:H$601,$AA139)="","",INDEX('Per Invoice'!H$2:H$601,$AA139)))</f>
        <v/>
      </c>
      <c r="I139">
        <f>IF($AA139="","",IF(INDEX('Per Invoice'!I$2:I$601,$AA139)="","",INDEX('Per Invoice'!I$2:I$601,$AA139)))</f>
        <v/>
      </c>
      <c r="J139">
        <f>IF($AA139="","",IF(INDEX('Per Invoice'!J$2:J$601,$AA139)="","",INDEX('Per Invoice'!J$2:J$601,$AA139)))</f>
        <v/>
      </c>
      <c r="K139" s="7">
        <f>IF($AA139="","",IF(INDEX('Per Invoice'!K$2:K$601,$AA139)="","",INDEX('Per Invoice'!K$2:K$601,$AA139)))</f>
        <v/>
      </c>
      <c r="L139">
        <f>IF($AA139="","",IF(INDEX('Per Invoice'!L$2:L$601,$AA139)="","",INDEX('Per Invoice'!L$2:L$601,$AA139)))</f>
        <v/>
      </c>
      <c r="M139">
        <f>IF($AA139="","",IF(INDEX('Per Invoice'!M$2:M$601,$AA139)="","",INDEX('Per Invoice'!M$2:M$601,$AA139)))</f>
        <v/>
      </c>
      <c r="N139">
        <f>IF($AA139="","",IF(INDEX('Per Invoice'!N$2:N$601,$AA139)="","",INDEX('Per Invoice'!N$2:N$601,$AA139)))</f>
        <v/>
      </c>
      <c r="O139" s="7">
        <f>IF($AA139="","",IF(INDEX('Per Invoice'!O$2:O$601,$AA139)="","",INDEX('Per Invoice'!O$2:O$601,$AA139)))</f>
        <v/>
      </c>
      <c r="P139" s="7">
        <f>IF($AA139="","",IF(INDEX('Per Invoice'!P$2:P$601,$AA139)="","",INDEX('Per Invoice'!P$2:P$601,$AA139)))</f>
        <v/>
      </c>
      <c r="Q139">
        <f>IF($AA139="","",IF(INDEX('Per Invoice'!Q$2:Q$601,$AA139)="","",INDEX('Per Invoice'!Q$2:Q$601,$AA139)))</f>
        <v/>
      </c>
      <c r="R139" s="7">
        <f>IF($AA139="","",IF(INDEX('Per Invoice'!R$2:R$601,$AA139)="","",INDEX('Per Invoice'!R$2:R$601,$AA139)))</f>
        <v/>
      </c>
      <c r="S139" s="7">
        <f>IF($AA139="","",IF(INDEX('Per Invoice'!S$2:S$601,$AA139)="","",INDEX('Per Invoice'!S$2:S$601,$AA139)))</f>
        <v/>
      </c>
      <c r="T139">
        <f>IF($AA139="","",IF(INDEX('Per Invoice'!T$2:T$601,$AA139)="","",INDEX('Per Invoice'!T$2:T$601,$AA139)))</f>
        <v/>
      </c>
      <c r="U139" s="7">
        <f>IF($AA139="","",IF(INDEX('Per Invoice'!U$2:U$601,$AA139)="","",INDEX('Per Invoice'!U$2:U$601,$AA139)))</f>
        <v/>
      </c>
      <c r="V139" s="7">
        <f>IF($AA139="","",IF(INDEX('Per Invoice'!V$2:V$601,$AA139)="","",INDEX('Per Invoice'!V$2:V$601,$AA139)))</f>
        <v/>
      </c>
      <c r="W139" s="7">
        <f>IF($AA139="","",IF(INDEX('Per Invoice'!W$2:W$601,$AA139)="","",INDEX('Per Invoice'!W$2:W$601,$AA139)))</f>
        <v/>
      </c>
      <c r="X139" s="7">
        <f>IF($AA139="","",IF(INDEX('Per Invoice'!X$2:X$601,$AA139)="","",INDEX('Per Invoice'!X$2:X$601,$AA139)))</f>
        <v/>
      </c>
      <c r="Y139" s="7">
        <f>IF($AA139="","",IF(INDEX('Per Invoice'!Y$2:Y$601,$AA139)="","",INDEX('Per Invoice'!Y$2:Y$601,$AA139)))</f>
        <v/>
      </c>
      <c r="Z139" s="7">
        <f>IF($AA139="","",IF(INDEX('Per Invoice'!Z$2:Z$601,$AA139)="","",INDEX('Per Invoice'!Z$2:Z$601,$AA139)))</f>
        <v/>
      </c>
      <c r="AA139" s="16">
        <f>IFERROR(MATCH(Settings!$C$29&amp;"|"&amp;ROWS($AA$2:$AA139),'Per Invoice'!$AC$2:$AC$601,0),"")</f>
        <v/>
      </c>
    </row>
    <row r="140">
      <c r="A140">
        <f>IF($AA140="","",IF(INDEX('Per Invoice'!A$2:A$601,$AA140)="","",INDEX('Per Invoice'!A$2:A$601,$AA140)))</f>
        <v/>
      </c>
      <c r="B140">
        <f>IF($AA140="","",IF(INDEX('Per Invoice'!B$2:B$601,$AA140)="","",INDEX('Per Invoice'!B$2:B$601,$AA140)))</f>
        <v/>
      </c>
      <c r="C140">
        <f>IF($AA140="","",IF(INDEX('Per Invoice'!C$2:C$601,$AA140)="","",INDEX('Per Invoice'!C$2:C$601,$AA140)))</f>
        <v/>
      </c>
      <c r="D140">
        <f>IF($AA140="","",IF(INDEX('Per Invoice'!D$2:D$601,$AA140)="","",INDEX('Per Invoice'!D$2:D$601,$AA140)))</f>
        <v/>
      </c>
      <c r="E140" s="14">
        <f>IF($AA140="","",IF(INDEX('Per Invoice'!E$2:E$601,$AA140)="","",INDEX('Per Invoice'!E$2:E$601,$AA140)))</f>
        <v/>
      </c>
      <c r="F140">
        <f>IF($AA140="","",IF(INDEX('Per Invoice'!F$2:F$601,$AA140)="","",INDEX('Per Invoice'!F$2:F$601,$AA140)))</f>
        <v/>
      </c>
      <c r="G140">
        <f>IF($AA140="","",IF(INDEX('Per Invoice'!G$2:G$601,$AA140)="","",INDEX('Per Invoice'!G$2:G$601,$AA140)))</f>
        <v/>
      </c>
      <c r="H140">
        <f>IF($AA140="","",IF(INDEX('Per Invoice'!H$2:H$601,$AA140)="","",INDEX('Per Invoice'!H$2:H$601,$AA140)))</f>
        <v/>
      </c>
      <c r="I140">
        <f>IF($AA140="","",IF(INDEX('Per Invoice'!I$2:I$601,$AA140)="","",INDEX('Per Invoice'!I$2:I$601,$AA140)))</f>
        <v/>
      </c>
      <c r="J140">
        <f>IF($AA140="","",IF(INDEX('Per Invoice'!J$2:J$601,$AA140)="","",INDEX('Per Invoice'!J$2:J$601,$AA140)))</f>
        <v/>
      </c>
      <c r="K140" s="7">
        <f>IF($AA140="","",IF(INDEX('Per Invoice'!K$2:K$601,$AA140)="","",INDEX('Per Invoice'!K$2:K$601,$AA140)))</f>
        <v/>
      </c>
      <c r="L140">
        <f>IF($AA140="","",IF(INDEX('Per Invoice'!L$2:L$601,$AA140)="","",INDEX('Per Invoice'!L$2:L$601,$AA140)))</f>
        <v/>
      </c>
      <c r="M140">
        <f>IF($AA140="","",IF(INDEX('Per Invoice'!M$2:M$601,$AA140)="","",INDEX('Per Invoice'!M$2:M$601,$AA140)))</f>
        <v/>
      </c>
      <c r="N140">
        <f>IF($AA140="","",IF(INDEX('Per Invoice'!N$2:N$601,$AA140)="","",INDEX('Per Invoice'!N$2:N$601,$AA140)))</f>
        <v/>
      </c>
      <c r="O140" s="7">
        <f>IF($AA140="","",IF(INDEX('Per Invoice'!O$2:O$601,$AA140)="","",INDEX('Per Invoice'!O$2:O$601,$AA140)))</f>
        <v/>
      </c>
      <c r="P140" s="7">
        <f>IF($AA140="","",IF(INDEX('Per Invoice'!P$2:P$601,$AA140)="","",INDEX('Per Invoice'!P$2:P$601,$AA140)))</f>
        <v/>
      </c>
      <c r="Q140">
        <f>IF($AA140="","",IF(INDEX('Per Invoice'!Q$2:Q$601,$AA140)="","",INDEX('Per Invoice'!Q$2:Q$601,$AA140)))</f>
        <v/>
      </c>
      <c r="R140" s="7">
        <f>IF($AA140="","",IF(INDEX('Per Invoice'!R$2:R$601,$AA140)="","",INDEX('Per Invoice'!R$2:R$601,$AA140)))</f>
        <v/>
      </c>
      <c r="S140" s="7">
        <f>IF($AA140="","",IF(INDEX('Per Invoice'!S$2:S$601,$AA140)="","",INDEX('Per Invoice'!S$2:S$601,$AA140)))</f>
        <v/>
      </c>
      <c r="T140">
        <f>IF($AA140="","",IF(INDEX('Per Invoice'!T$2:T$601,$AA140)="","",INDEX('Per Invoice'!T$2:T$601,$AA140)))</f>
        <v/>
      </c>
      <c r="U140" s="7">
        <f>IF($AA140="","",IF(INDEX('Per Invoice'!U$2:U$601,$AA140)="","",INDEX('Per Invoice'!U$2:U$601,$AA140)))</f>
        <v/>
      </c>
      <c r="V140" s="7">
        <f>IF($AA140="","",IF(INDEX('Per Invoice'!V$2:V$601,$AA140)="","",INDEX('Per Invoice'!V$2:V$601,$AA140)))</f>
        <v/>
      </c>
      <c r="W140" s="7">
        <f>IF($AA140="","",IF(INDEX('Per Invoice'!W$2:W$601,$AA140)="","",INDEX('Per Invoice'!W$2:W$601,$AA140)))</f>
        <v/>
      </c>
      <c r="X140" s="7">
        <f>IF($AA140="","",IF(INDEX('Per Invoice'!X$2:X$601,$AA140)="","",INDEX('Per Invoice'!X$2:X$601,$AA140)))</f>
        <v/>
      </c>
      <c r="Y140" s="7">
        <f>IF($AA140="","",IF(INDEX('Per Invoice'!Y$2:Y$601,$AA140)="","",INDEX('Per Invoice'!Y$2:Y$601,$AA140)))</f>
        <v/>
      </c>
      <c r="Z140" s="7">
        <f>IF($AA140="","",IF(INDEX('Per Invoice'!Z$2:Z$601,$AA140)="","",INDEX('Per Invoice'!Z$2:Z$601,$AA140)))</f>
        <v/>
      </c>
      <c r="AA140" s="16">
        <f>IFERROR(MATCH(Settings!$C$29&amp;"|"&amp;ROWS($AA$2:$AA140),'Per Invoice'!$AC$2:$AC$601,0),"")</f>
        <v/>
      </c>
    </row>
    <row r="141">
      <c r="A141">
        <f>IF($AA141="","",IF(INDEX('Per Invoice'!A$2:A$601,$AA141)="","",INDEX('Per Invoice'!A$2:A$601,$AA141)))</f>
        <v/>
      </c>
      <c r="B141">
        <f>IF($AA141="","",IF(INDEX('Per Invoice'!B$2:B$601,$AA141)="","",INDEX('Per Invoice'!B$2:B$601,$AA141)))</f>
        <v/>
      </c>
      <c r="C141">
        <f>IF($AA141="","",IF(INDEX('Per Invoice'!C$2:C$601,$AA141)="","",INDEX('Per Invoice'!C$2:C$601,$AA141)))</f>
        <v/>
      </c>
      <c r="D141">
        <f>IF($AA141="","",IF(INDEX('Per Invoice'!D$2:D$601,$AA141)="","",INDEX('Per Invoice'!D$2:D$601,$AA141)))</f>
        <v/>
      </c>
      <c r="E141" s="14">
        <f>IF($AA141="","",IF(INDEX('Per Invoice'!E$2:E$601,$AA141)="","",INDEX('Per Invoice'!E$2:E$601,$AA141)))</f>
        <v/>
      </c>
      <c r="F141">
        <f>IF($AA141="","",IF(INDEX('Per Invoice'!F$2:F$601,$AA141)="","",INDEX('Per Invoice'!F$2:F$601,$AA141)))</f>
        <v/>
      </c>
      <c r="G141">
        <f>IF($AA141="","",IF(INDEX('Per Invoice'!G$2:G$601,$AA141)="","",INDEX('Per Invoice'!G$2:G$601,$AA141)))</f>
        <v/>
      </c>
      <c r="H141">
        <f>IF($AA141="","",IF(INDEX('Per Invoice'!H$2:H$601,$AA141)="","",INDEX('Per Invoice'!H$2:H$601,$AA141)))</f>
        <v/>
      </c>
      <c r="I141">
        <f>IF($AA141="","",IF(INDEX('Per Invoice'!I$2:I$601,$AA141)="","",INDEX('Per Invoice'!I$2:I$601,$AA141)))</f>
        <v/>
      </c>
      <c r="J141">
        <f>IF($AA141="","",IF(INDEX('Per Invoice'!J$2:J$601,$AA141)="","",INDEX('Per Invoice'!J$2:J$601,$AA141)))</f>
        <v/>
      </c>
      <c r="K141" s="7">
        <f>IF($AA141="","",IF(INDEX('Per Invoice'!K$2:K$601,$AA141)="","",INDEX('Per Invoice'!K$2:K$601,$AA141)))</f>
        <v/>
      </c>
      <c r="L141">
        <f>IF($AA141="","",IF(INDEX('Per Invoice'!L$2:L$601,$AA141)="","",INDEX('Per Invoice'!L$2:L$601,$AA141)))</f>
        <v/>
      </c>
      <c r="M141">
        <f>IF($AA141="","",IF(INDEX('Per Invoice'!M$2:M$601,$AA141)="","",INDEX('Per Invoice'!M$2:M$601,$AA141)))</f>
        <v/>
      </c>
      <c r="N141">
        <f>IF($AA141="","",IF(INDEX('Per Invoice'!N$2:N$601,$AA141)="","",INDEX('Per Invoice'!N$2:N$601,$AA141)))</f>
        <v/>
      </c>
      <c r="O141" s="7">
        <f>IF($AA141="","",IF(INDEX('Per Invoice'!O$2:O$601,$AA141)="","",INDEX('Per Invoice'!O$2:O$601,$AA141)))</f>
        <v/>
      </c>
      <c r="P141" s="7">
        <f>IF($AA141="","",IF(INDEX('Per Invoice'!P$2:P$601,$AA141)="","",INDEX('Per Invoice'!P$2:P$601,$AA141)))</f>
        <v/>
      </c>
      <c r="Q141">
        <f>IF($AA141="","",IF(INDEX('Per Invoice'!Q$2:Q$601,$AA141)="","",INDEX('Per Invoice'!Q$2:Q$601,$AA141)))</f>
        <v/>
      </c>
      <c r="R141" s="7">
        <f>IF($AA141="","",IF(INDEX('Per Invoice'!R$2:R$601,$AA141)="","",INDEX('Per Invoice'!R$2:R$601,$AA141)))</f>
        <v/>
      </c>
      <c r="S141" s="7">
        <f>IF($AA141="","",IF(INDEX('Per Invoice'!S$2:S$601,$AA141)="","",INDEX('Per Invoice'!S$2:S$601,$AA141)))</f>
        <v/>
      </c>
      <c r="T141">
        <f>IF($AA141="","",IF(INDEX('Per Invoice'!T$2:T$601,$AA141)="","",INDEX('Per Invoice'!T$2:T$601,$AA141)))</f>
        <v/>
      </c>
      <c r="U141" s="7">
        <f>IF($AA141="","",IF(INDEX('Per Invoice'!U$2:U$601,$AA141)="","",INDEX('Per Invoice'!U$2:U$601,$AA141)))</f>
        <v/>
      </c>
      <c r="V141" s="7">
        <f>IF($AA141="","",IF(INDEX('Per Invoice'!V$2:V$601,$AA141)="","",INDEX('Per Invoice'!V$2:V$601,$AA141)))</f>
        <v/>
      </c>
      <c r="W141" s="7">
        <f>IF($AA141="","",IF(INDEX('Per Invoice'!W$2:W$601,$AA141)="","",INDEX('Per Invoice'!W$2:W$601,$AA141)))</f>
        <v/>
      </c>
      <c r="X141" s="7">
        <f>IF($AA141="","",IF(INDEX('Per Invoice'!X$2:X$601,$AA141)="","",INDEX('Per Invoice'!X$2:X$601,$AA141)))</f>
        <v/>
      </c>
      <c r="Y141" s="7">
        <f>IF($AA141="","",IF(INDEX('Per Invoice'!Y$2:Y$601,$AA141)="","",INDEX('Per Invoice'!Y$2:Y$601,$AA141)))</f>
        <v/>
      </c>
      <c r="Z141" s="7">
        <f>IF($AA141="","",IF(INDEX('Per Invoice'!Z$2:Z$601,$AA141)="","",INDEX('Per Invoice'!Z$2:Z$601,$AA141)))</f>
        <v/>
      </c>
      <c r="AA141" s="16">
        <f>IFERROR(MATCH(Settings!$C$29&amp;"|"&amp;ROWS($AA$2:$AA141),'Per Invoice'!$AC$2:$AC$601,0),"")</f>
        <v/>
      </c>
    </row>
    <row r="142">
      <c r="A142">
        <f>IF($AA142="","",IF(INDEX('Per Invoice'!A$2:A$601,$AA142)="","",INDEX('Per Invoice'!A$2:A$601,$AA142)))</f>
        <v/>
      </c>
      <c r="B142">
        <f>IF($AA142="","",IF(INDEX('Per Invoice'!B$2:B$601,$AA142)="","",INDEX('Per Invoice'!B$2:B$601,$AA142)))</f>
        <v/>
      </c>
      <c r="C142">
        <f>IF($AA142="","",IF(INDEX('Per Invoice'!C$2:C$601,$AA142)="","",INDEX('Per Invoice'!C$2:C$601,$AA142)))</f>
        <v/>
      </c>
      <c r="D142">
        <f>IF($AA142="","",IF(INDEX('Per Invoice'!D$2:D$601,$AA142)="","",INDEX('Per Invoice'!D$2:D$601,$AA142)))</f>
        <v/>
      </c>
      <c r="E142" s="14">
        <f>IF($AA142="","",IF(INDEX('Per Invoice'!E$2:E$601,$AA142)="","",INDEX('Per Invoice'!E$2:E$601,$AA142)))</f>
        <v/>
      </c>
      <c r="F142">
        <f>IF($AA142="","",IF(INDEX('Per Invoice'!F$2:F$601,$AA142)="","",INDEX('Per Invoice'!F$2:F$601,$AA142)))</f>
        <v/>
      </c>
      <c r="G142">
        <f>IF($AA142="","",IF(INDEX('Per Invoice'!G$2:G$601,$AA142)="","",INDEX('Per Invoice'!G$2:G$601,$AA142)))</f>
        <v/>
      </c>
      <c r="H142">
        <f>IF($AA142="","",IF(INDEX('Per Invoice'!H$2:H$601,$AA142)="","",INDEX('Per Invoice'!H$2:H$601,$AA142)))</f>
        <v/>
      </c>
      <c r="I142">
        <f>IF($AA142="","",IF(INDEX('Per Invoice'!I$2:I$601,$AA142)="","",INDEX('Per Invoice'!I$2:I$601,$AA142)))</f>
        <v/>
      </c>
      <c r="J142">
        <f>IF($AA142="","",IF(INDEX('Per Invoice'!J$2:J$601,$AA142)="","",INDEX('Per Invoice'!J$2:J$601,$AA142)))</f>
        <v/>
      </c>
      <c r="K142" s="7">
        <f>IF($AA142="","",IF(INDEX('Per Invoice'!K$2:K$601,$AA142)="","",INDEX('Per Invoice'!K$2:K$601,$AA142)))</f>
        <v/>
      </c>
      <c r="L142">
        <f>IF($AA142="","",IF(INDEX('Per Invoice'!L$2:L$601,$AA142)="","",INDEX('Per Invoice'!L$2:L$601,$AA142)))</f>
        <v/>
      </c>
      <c r="M142">
        <f>IF($AA142="","",IF(INDEX('Per Invoice'!M$2:M$601,$AA142)="","",INDEX('Per Invoice'!M$2:M$601,$AA142)))</f>
        <v/>
      </c>
      <c r="N142">
        <f>IF($AA142="","",IF(INDEX('Per Invoice'!N$2:N$601,$AA142)="","",INDEX('Per Invoice'!N$2:N$601,$AA142)))</f>
        <v/>
      </c>
      <c r="O142" s="7">
        <f>IF($AA142="","",IF(INDEX('Per Invoice'!O$2:O$601,$AA142)="","",INDEX('Per Invoice'!O$2:O$601,$AA142)))</f>
        <v/>
      </c>
      <c r="P142" s="7">
        <f>IF($AA142="","",IF(INDEX('Per Invoice'!P$2:P$601,$AA142)="","",INDEX('Per Invoice'!P$2:P$601,$AA142)))</f>
        <v/>
      </c>
      <c r="Q142">
        <f>IF($AA142="","",IF(INDEX('Per Invoice'!Q$2:Q$601,$AA142)="","",INDEX('Per Invoice'!Q$2:Q$601,$AA142)))</f>
        <v/>
      </c>
      <c r="R142" s="7">
        <f>IF($AA142="","",IF(INDEX('Per Invoice'!R$2:R$601,$AA142)="","",INDEX('Per Invoice'!R$2:R$601,$AA142)))</f>
        <v/>
      </c>
      <c r="S142" s="7">
        <f>IF($AA142="","",IF(INDEX('Per Invoice'!S$2:S$601,$AA142)="","",INDEX('Per Invoice'!S$2:S$601,$AA142)))</f>
        <v/>
      </c>
      <c r="T142">
        <f>IF($AA142="","",IF(INDEX('Per Invoice'!T$2:T$601,$AA142)="","",INDEX('Per Invoice'!T$2:T$601,$AA142)))</f>
        <v/>
      </c>
      <c r="U142" s="7">
        <f>IF($AA142="","",IF(INDEX('Per Invoice'!U$2:U$601,$AA142)="","",INDEX('Per Invoice'!U$2:U$601,$AA142)))</f>
        <v/>
      </c>
      <c r="V142" s="7">
        <f>IF($AA142="","",IF(INDEX('Per Invoice'!V$2:V$601,$AA142)="","",INDEX('Per Invoice'!V$2:V$601,$AA142)))</f>
        <v/>
      </c>
      <c r="W142" s="7">
        <f>IF($AA142="","",IF(INDEX('Per Invoice'!W$2:W$601,$AA142)="","",INDEX('Per Invoice'!W$2:W$601,$AA142)))</f>
        <v/>
      </c>
      <c r="X142" s="7">
        <f>IF($AA142="","",IF(INDEX('Per Invoice'!X$2:X$601,$AA142)="","",INDEX('Per Invoice'!X$2:X$601,$AA142)))</f>
        <v/>
      </c>
      <c r="Y142" s="7">
        <f>IF($AA142="","",IF(INDEX('Per Invoice'!Y$2:Y$601,$AA142)="","",INDEX('Per Invoice'!Y$2:Y$601,$AA142)))</f>
        <v/>
      </c>
      <c r="Z142" s="7">
        <f>IF($AA142="","",IF(INDEX('Per Invoice'!Z$2:Z$601,$AA142)="","",INDEX('Per Invoice'!Z$2:Z$601,$AA142)))</f>
        <v/>
      </c>
      <c r="AA142" s="16">
        <f>IFERROR(MATCH(Settings!$C$29&amp;"|"&amp;ROWS($AA$2:$AA142),'Per Invoice'!$AC$2:$AC$601,0),"")</f>
        <v/>
      </c>
    </row>
    <row r="143">
      <c r="A143">
        <f>IF($AA143="","",IF(INDEX('Per Invoice'!A$2:A$601,$AA143)="","",INDEX('Per Invoice'!A$2:A$601,$AA143)))</f>
        <v/>
      </c>
      <c r="B143">
        <f>IF($AA143="","",IF(INDEX('Per Invoice'!B$2:B$601,$AA143)="","",INDEX('Per Invoice'!B$2:B$601,$AA143)))</f>
        <v/>
      </c>
      <c r="C143">
        <f>IF($AA143="","",IF(INDEX('Per Invoice'!C$2:C$601,$AA143)="","",INDEX('Per Invoice'!C$2:C$601,$AA143)))</f>
        <v/>
      </c>
      <c r="D143">
        <f>IF($AA143="","",IF(INDEX('Per Invoice'!D$2:D$601,$AA143)="","",INDEX('Per Invoice'!D$2:D$601,$AA143)))</f>
        <v/>
      </c>
      <c r="E143" s="14">
        <f>IF($AA143="","",IF(INDEX('Per Invoice'!E$2:E$601,$AA143)="","",INDEX('Per Invoice'!E$2:E$601,$AA143)))</f>
        <v/>
      </c>
      <c r="F143">
        <f>IF($AA143="","",IF(INDEX('Per Invoice'!F$2:F$601,$AA143)="","",INDEX('Per Invoice'!F$2:F$601,$AA143)))</f>
        <v/>
      </c>
      <c r="G143">
        <f>IF($AA143="","",IF(INDEX('Per Invoice'!G$2:G$601,$AA143)="","",INDEX('Per Invoice'!G$2:G$601,$AA143)))</f>
        <v/>
      </c>
      <c r="H143">
        <f>IF($AA143="","",IF(INDEX('Per Invoice'!H$2:H$601,$AA143)="","",INDEX('Per Invoice'!H$2:H$601,$AA143)))</f>
        <v/>
      </c>
      <c r="I143">
        <f>IF($AA143="","",IF(INDEX('Per Invoice'!I$2:I$601,$AA143)="","",INDEX('Per Invoice'!I$2:I$601,$AA143)))</f>
        <v/>
      </c>
      <c r="J143">
        <f>IF($AA143="","",IF(INDEX('Per Invoice'!J$2:J$601,$AA143)="","",INDEX('Per Invoice'!J$2:J$601,$AA143)))</f>
        <v/>
      </c>
      <c r="K143" s="7">
        <f>IF($AA143="","",IF(INDEX('Per Invoice'!K$2:K$601,$AA143)="","",INDEX('Per Invoice'!K$2:K$601,$AA143)))</f>
        <v/>
      </c>
      <c r="L143">
        <f>IF($AA143="","",IF(INDEX('Per Invoice'!L$2:L$601,$AA143)="","",INDEX('Per Invoice'!L$2:L$601,$AA143)))</f>
        <v/>
      </c>
      <c r="M143">
        <f>IF($AA143="","",IF(INDEX('Per Invoice'!M$2:M$601,$AA143)="","",INDEX('Per Invoice'!M$2:M$601,$AA143)))</f>
        <v/>
      </c>
      <c r="N143">
        <f>IF($AA143="","",IF(INDEX('Per Invoice'!N$2:N$601,$AA143)="","",INDEX('Per Invoice'!N$2:N$601,$AA143)))</f>
        <v/>
      </c>
      <c r="O143" s="7">
        <f>IF($AA143="","",IF(INDEX('Per Invoice'!O$2:O$601,$AA143)="","",INDEX('Per Invoice'!O$2:O$601,$AA143)))</f>
        <v/>
      </c>
      <c r="P143" s="7">
        <f>IF($AA143="","",IF(INDEX('Per Invoice'!P$2:P$601,$AA143)="","",INDEX('Per Invoice'!P$2:P$601,$AA143)))</f>
        <v/>
      </c>
      <c r="Q143">
        <f>IF($AA143="","",IF(INDEX('Per Invoice'!Q$2:Q$601,$AA143)="","",INDEX('Per Invoice'!Q$2:Q$601,$AA143)))</f>
        <v/>
      </c>
      <c r="R143" s="7">
        <f>IF($AA143="","",IF(INDEX('Per Invoice'!R$2:R$601,$AA143)="","",INDEX('Per Invoice'!R$2:R$601,$AA143)))</f>
        <v/>
      </c>
      <c r="S143" s="7">
        <f>IF($AA143="","",IF(INDEX('Per Invoice'!S$2:S$601,$AA143)="","",INDEX('Per Invoice'!S$2:S$601,$AA143)))</f>
        <v/>
      </c>
      <c r="T143">
        <f>IF($AA143="","",IF(INDEX('Per Invoice'!T$2:T$601,$AA143)="","",INDEX('Per Invoice'!T$2:T$601,$AA143)))</f>
        <v/>
      </c>
      <c r="U143" s="7">
        <f>IF($AA143="","",IF(INDEX('Per Invoice'!U$2:U$601,$AA143)="","",INDEX('Per Invoice'!U$2:U$601,$AA143)))</f>
        <v/>
      </c>
      <c r="V143" s="7">
        <f>IF($AA143="","",IF(INDEX('Per Invoice'!V$2:V$601,$AA143)="","",INDEX('Per Invoice'!V$2:V$601,$AA143)))</f>
        <v/>
      </c>
      <c r="W143" s="7">
        <f>IF($AA143="","",IF(INDEX('Per Invoice'!W$2:W$601,$AA143)="","",INDEX('Per Invoice'!W$2:W$601,$AA143)))</f>
        <v/>
      </c>
      <c r="X143" s="7">
        <f>IF($AA143="","",IF(INDEX('Per Invoice'!X$2:X$601,$AA143)="","",INDEX('Per Invoice'!X$2:X$601,$AA143)))</f>
        <v/>
      </c>
      <c r="Y143" s="7">
        <f>IF($AA143="","",IF(INDEX('Per Invoice'!Y$2:Y$601,$AA143)="","",INDEX('Per Invoice'!Y$2:Y$601,$AA143)))</f>
        <v/>
      </c>
      <c r="Z143" s="7">
        <f>IF($AA143="","",IF(INDEX('Per Invoice'!Z$2:Z$601,$AA143)="","",INDEX('Per Invoice'!Z$2:Z$601,$AA143)))</f>
        <v/>
      </c>
      <c r="AA143" s="16">
        <f>IFERROR(MATCH(Settings!$C$29&amp;"|"&amp;ROWS($AA$2:$AA143),'Per Invoice'!$AC$2:$AC$601,0),"")</f>
        <v/>
      </c>
    </row>
    <row r="144">
      <c r="A144">
        <f>IF($AA144="","",IF(INDEX('Per Invoice'!A$2:A$601,$AA144)="","",INDEX('Per Invoice'!A$2:A$601,$AA144)))</f>
        <v/>
      </c>
      <c r="B144">
        <f>IF($AA144="","",IF(INDEX('Per Invoice'!B$2:B$601,$AA144)="","",INDEX('Per Invoice'!B$2:B$601,$AA144)))</f>
        <v/>
      </c>
      <c r="C144">
        <f>IF($AA144="","",IF(INDEX('Per Invoice'!C$2:C$601,$AA144)="","",INDEX('Per Invoice'!C$2:C$601,$AA144)))</f>
        <v/>
      </c>
      <c r="D144">
        <f>IF($AA144="","",IF(INDEX('Per Invoice'!D$2:D$601,$AA144)="","",INDEX('Per Invoice'!D$2:D$601,$AA144)))</f>
        <v/>
      </c>
      <c r="E144" s="14">
        <f>IF($AA144="","",IF(INDEX('Per Invoice'!E$2:E$601,$AA144)="","",INDEX('Per Invoice'!E$2:E$601,$AA144)))</f>
        <v/>
      </c>
      <c r="F144">
        <f>IF($AA144="","",IF(INDEX('Per Invoice'!F$2:F$601,$AA144)="","",INDEX('Per Invoice'!F$2:F$601,$AA144)))</f>
        <v/>
      </c>
      <c r="G144">
        <f>IF($AA144="","",IF(INDEX('Per Invoice'!G$2:G$601,$AA144)="","",INDEX('Per Invoice'!G$2:G$601,$AA144)))</f>
        <v/>
      </c>
      <c r="H144">
        <f>IF($AA144="","",IF(INDEX('Per Invoice'!H$2:H$601,$AA144)="","",INDEX('Per Invoice'!H$2:H$601,$AA144)))</f>
        <v/>
      </c>
      <c r="I144">
        <f>IF($AA144="","",IF(INDEX('Per Invoice'!I$2:I$601,$AA144)="","",INDEX('Per Invoice'!I$2:I$601,$AA144)))</f>
        <v/>
      </c>
      <c r="J144">
        <f>IF($AA144="","",IF(INDEX('Per Invoice'!J$2:J$601,$AA144)="","",INDEX('Per Invoice'!J$2:J$601,$AA144)))</f>
        <v/>
      </c>
      <c r="K144" s="7">
        <f>IF($AA144="","",IF(INDEX('Per Invoice'!K$2:K$601,$AA144)="","",INDEX('Per Invoice'!K$2:K$601,$AA144)))</f>
        <v/>
      </c>
      <c r="L144">
        <f>IF($AA144="","",IF(INDEX('Per Invoice'!L$2:L$601,$AA144)="","",INDEX('Per Invoice'!L$2:L$601,$AA144)))</f>
        <v/>
      </c>
      <c r="M144">
        <f>IF($AA144="","",IF(INDEX('Per Invoice'!M$2:M$601,$AA144)="","",INDEX('Per Invoice'!M$2:M$601,$AA144)))</f>
        <v/>
      </c>
      <c r="N144">
        <f>IF($AA144="","",IF(INDEX('Per Invoice'!N$2:N$601,$AA144)="","",INDEX('Per Invoice'!N$2:N$601,$AA144)))</f>
        <v/>
      </c>
      <c r="O144" s="7">
        <f>IF($AA144="","",IF(INDEX('Per Invoice'!O$2:O$601,$AA144)="","",INDEX('Per Invoice'!O$2:O$601,$AA144)))</f>
        <v/>
      </c>
      <c r="P144" s="7">
        <f>IF($AA144="","",IF(INDEX('Per Invoice'!P$2:P$601,$AA144)="","",INDEX('Per Invoice'!P$2:P$601,$AA144)))</f>
        <v/>
      </c>
      <c r="Q144">
        <f>IF($AA144="","",IF(INDEX('Per Invoice'!Q$2:Q$601,$AA144)="","",INDEX('Per Invoice'!Q$2:Q$601,$AA144)))</f>
        <v/>
      </c>
      <c r="R144" s="7">
        <f>IF($AA144="","",IF(INDEX('Per Invoice'!R$2:R$601,$AA144)="","",INDEX('Per Invoice'!R$2:R$601,$AA144)))</f>
        <v/>
      </c>
      <c r="S144" s="7">
        <f>IF($AA144="","",IF(INDEX('Per Invoice'!S$2:S$601,$AA144)="","",INDEX('Per Invoice'!S$2:S$601,$AA144)))</f>
        <v/>
      </c>
      <c r="T144">
        <f>IF($AA144="","",IF(INDEX('Per Invoice'!T$2:T$601,$AA144)="","",INDEX('Per Invoice'!T$2:T$601,$AA144)))</f>
        <v/>
      </c>
      <c r="U144" s="7">
        <f>IF($AA144="","",IF(INDEX('Per Invoice'!U$2:U$601,$AA144)="","",INDEX('Per Invoice'!U$2:U$601,$AA144)))</f>
        <v/>
      </c>
      <c r="V144" s="7">
        <f>IF($AA144="","",IF(INDEX('Per Invoice'!V$2:V$601,$AA144)="","",INDEX('Per Invoice'!V$2:V$601,$AA144)))</f>
        <v/>
      </c>
      <c r="W144" s="7">
        <f>IF($AA144="","",IF(INDEX('Per Invoice'!W$2:W$601,$AA144)="","",INDEX('Per Invoice'!W$2:W$601,$AA144)))</f>
        <v/>
      </c>
      <c r="X144" s="7">
        <f>IF($AA144="","",IF(INDEX('Per Invoice'!X$2:X$601,$AA144)="","",INDEX('Per Invoice'!X$2:X$601,$AA144)))</f>
        <v/>
      </c>
      <c r="Y144" s="7">
        <f>IF($AA144="","",IF(INDEX('Per Invoice'!Y$2:Y$601,$AA144)="","",INDEX('Per Invoice'!Y$2:Y$601,$AA144)))</f>
        <v/>
      </c>
      <c r="Z144" s="7">
        <f>IF($AA144="","",IF(INDEX('Per Invoice'!Z$2:Z$601,$AA144)="","",INDEX('Per Invoice'!Z$2:Z$601,$AA144)))</f>
        <v/>
      </c>
      <c r="AA144" s="16">
        <f>IFERROR(MATCH(Settings!$C$29&amp;"|"&amp;ROWS($AA$2:$AA144),'Per Invoice'!$AC$2:$AC$601,0),"")</f>
        <v/>
      </c>
    </row>
    <row r="145">
      <c r="A145">
        <f>IF($AA145="","",IF(INDEX('Per Invoice'!A$2:A$601,$AA145)="","",INDEX('Per Invoice'!A$2:A$601,$AA145)))</f>
        <v/>
      </c>
      <c r="B145">
        <f>IF($AA145="","",IF(INDEX('Per Invoice'!B$2:B$601,$AA145)="","",INDEX('Per Invoice'!B$2:B$601,$AA145)))</f>
        <v/>
      </c>
      <c r="C145">
        <f>IF($AA145="","",IF(INDEX('Per Invoice'!C$2:C$601,$AA145)="","",INDEX('Per Invoice'!C$2:C$601,$AA145)))</f>
        <v/>
      </c>
      <c r="D145">
        <f>IF($AA145="","",IF(INDEX('Per Invoice'!D$2:D$601,$AA145)="","",INDEX('Per Invoice'!D$2:D$601,$AA145)))</f>
        <v/>
      </c>
      <c r="E145" s="14">
        <f>IF($AA145="","",IF(INDEX('Per Invoice'!E$2:E$601,$AA145)="","",INDEX('Per Invoice'!E$2:E$601,$AA145)))</f>
        <v/>
      </c>
      <c r="F145">
        <f>IF($AA145="","",IF(INDEX('Per Invoice'!F$2:F$601,$AA145)="","",INDEX('Per Invoice'!F$2:F$601,$AA145)))</f>
        <v/>
      </c>
      <c r="G145">
        <f>IF($AA145="","",IF(INDEX('Per Invoice'!G$2:G$601,$AA145)="","",INDEX('Per Invoice'!G$2:G$601,$AA145)))</f>
        <v/>
      </c>
      <c r="H145">
        <f>IF($AA145="","",IF(INDEX('Per Invoice'!H$2:H$601,$AA145)="","",INDEX('Per Invoice'!H$2:H$601,$AA145)))</f>
        <v/>
      </c>
      <c r="I145">
        <f>IF($AA145="","",IF(INDEX('Per Invoice'!I$2:I$601,$AA145)="","",INDEX('Per Invoice'!I$2:I$601,$AA145)))</f>
        <v/>
      </c>
      <c r="J145">
        <f>IF($AA145="","",IF(INDEX('Per Invoice'!J$2:J$601,$AA145)="","",INDEX('Per Invoice'!J$2:J$601,$AA145)))</f>
        <v/>
      </c>
      <c r="K145" s="7">
        <f>IF($AA145="","",IF(INDEX('Per Invoice'!K$2:K$601,$AA145)="","",INDEX('Per Invoice'!K$2:K$601,$AA145)))</f>
        <v/>
      </c>
      <c r="L145">
        <f>IF($AA145="","",IF(INDEX('Per Invoice'!L$2:L$601,$AA145)="","",INDEX('Per Invoice'!L$2:L$601,$AA145)))</f>
        <v/>
      </c>
      <c r="M145">
        <f>IF($AA145="","",IF(INDEX('Per Invoice'!M$2:M$601,$AA145)="","",INDEX('Per Invoice'!M$2:M$601,$AA145)))</f>
        <v/>
      </c>
      <c r="N145">
        <f>IF($AA145="","",IF(INDEX('Per Invoice'!N$2:N$601,$AA145)="","",INDEX('Per Invoice'!N$2:N$601,$AA145)))</f>
        <v/>
      </c>
      <c r="O145" s="7">
        <f>IF($AA145="","",IF(INDEX('Per Invoice'!O$2:O$601,$AA145)="","",INDEX('Per Invoice'!O$2:O$601,$AA145)))</f>
        <v/>
      </c>
      <c r="P145" s="7">
        <f>IF($AA145="","",IF(INDEX('Per Invoice'!P$2:P$601,$AA145)="","",INDEX('Per Invoice'!P$2:P$601,$AA145)))</f>
        <v/>
      </c>
      <c r="Q145">
        <f>IF($AA145="","",IF(INDEX('Per Invoice'!Q$2:Q$601,$AA145)="","",INDEX('Per Invoice'!Q$2:Q$601,$AA145)))</f>
        <v/>
      </c>
      <c r="R145" s="7">
        <f>IF($AA145="","",IF(INDEX('Per Invoice'!R$2:R$601,$AA145)="","",INDEX('Per Invoice'!R$2:R$601,$AA145)))</f>
        <v/>
      </c>
      <c r="S145" s="7">
        <f>IF($AA145="","",IF(INDEX('Per Invoice'!S$2:S$601,$AA145)="","",INDEX('Per Invoice'!S$2:S$601,$AA145)))</f>
        <v/>
      </c>
      <c r="T145">
        <f>IF($AA145="","",IF(INDEX('Per Invoice'!T$2:T$601,$AA145)="","",INDEX('Per Invoice'!T$2:T$601,$AA145)))</f>
        <v/>
      </c>
      <c r="U145" s="7">
        <f>IF($AA145="","",IF(INDEX('Per Invoice'!U$2:U$601,$AA145)="","",INDEX('Per Invoice'!U$2:U$601,$AA145)))</f>
        <v/>
      </c>
      <c r="V145" s="7">
        <f>IF($AA145="","",IF(INDEX('Per Invoice'!V$2:V$601,$AA145)="","",INDEX('Per Invoice'!V$2:V$601,$AA145)))</f>
        <v/>
      </c>
      <c r="W145" s="7">
        <f>IF($AA145="","",IF(INDEX('Per Invoice'!W$2:W$601,$AA145)="","",INDEX('Per Invoice'!W$2:W$601,$AA145)))</f>
        <v/>
      </c>
      <c r="X145" s="7">
        <f>IF($AA145="","",IF(INDEX('Per Invoice'!X$2:X$601,$AA145)="","",INDEX('Per Invoice'!X$2:X$601,$AA145)))</f>
        <v/>
      </c>
      <c r="Y145" s="7">
        <f>IF($AA145="","",IF(INDEX('Per Invoice'!Y$2:Y$601,$AA145)="","",INDEX('Per Invoice'!Y$2:Y$601,$AA145)))</f>
        <v/>
      </c>
      <c r="Z145" s="7">
        <f>IF($AA145="","",IF(INDEX('Per Invoice'!Z$2:Z$601,$AA145)="","",INDEX('Per Invoice'!Z$2:Z$601,$AA145)))</f>
        <v/>
      </c>
      <c r="AA145" s="16">
        <f>IFERROR(MATCH(Settings!$C$29&amp;"|"&amp;ROWS($AA$2:$AA145),'Per Invoice'!$AC$2:$AC$601,0),"")</f>
        <v/>
      </c>
    </row>
    <row r="146">
      <c r="A146">
        <f>IF($AA146="","",IF(INDEX('Per Invoice'!A$2:A$601,$AA146)="","",INDEX('Per Invoice'!A$2:A$601,$AA146)))</f>
        <v/>
      </c>
      <c r="B146">
        <f>IF($AA146="","",IF(INDEX('Per Invoice'!B$2:B$601,$AA146)="","",INDEX('Per Invoice'!B$2:B$601,$AA146)))</f>
        <v/>
      </c>
      <c r="C146">
        <f>IF($AA146="","",IF(INDEX('Per Invoice'!C$2:C$601,$AA146)="","",INDEX('Per Invoice'!C$2:C$601,$AA146)))</f>
        <v/>
      </c>
      <c r="D146">
        <f>IF($AA146="","",IF(INDEX('Per Invoice'!D$2:D$601,$AA146)="","",INDEX('Per Invoice'!D$2:D$601,$AA146)))</f>
        <v/>
      </c>
      <c r="E146" s="14">
        <f>IF($AA146="","",IF(INDEX('Per Invoice'!E$2:E$601,$AA146)="","",INDEX('Per Invoice'!E$2:E$601,$AA146)))</f>
        <v/>
      </c>
      <c r="F146">
        <f>IF($AA146="","",IF(INDEX('Per Invoice'!F$2:F$601,$AA146)="","",INDEX('Per Invoice'!F$2:F$601,$AA146)))</f>
        <v/>
      </c>
      <c r="G146">
        <f>IF($AA146="","",IF(INDEX('Per Invoice'!G$2:G$601,$AA146)="","",INDEX('Per Invoice'!G$2:G$601,$AA146)))</f>
        <v/>
      </c>
      <c r="H146">
        <f>IF($AA146="","",IF(INDEX('Per Invoice'!H$2:H$601,$AA146)="","",INDEX('Per Invoice'!H$2:H$601,$AA146)))</f>
        <v/>
      </c>
      <c r="I146">
        <f>IF($AA146="","",IF(INDEX('Per Invoice'!I$2:I$601,$AA146)="","",INDEX('Per Invoice'!I$2:I$601,$AA146)))</f>
        <v/>
      </c>
      <c r="J146">
        <f>IF($AA146="","",IF(INDEX('Per Invoice'!J$2:J$601,$AA146)="","",INDEX('Per Invoice'!J$2:J$601,$AA146)))</f>
        <v/>
      </c>
      <c r="K146" s="7">
        <f>IF($AA146="","",IF(INDEX('Per Invoice'!K$2:K$601,$AA146)="","",INDEX('Per Invoice'!K$2:K$601,$AA146)))</f>
        <v/>
      </c>
      <c r="L146">
        <f>IF($AA146="","",IF(INDEX('Per Invoice'!L$2:L$601,$AA146)="","",INDEX('Per Invoice'!L$2:L$601,$AA146)))</f>
        <v/>
      </c>
      <c r="M146">
        <f>IF($AA146="","",IF(INDEX('Per Invoice'!M$2:M$601,$AA146)="","",INDEX('Per Invoice'!M$2:M$601,$AA146)))</f>
        <v/>
      </c>
      <c r="N146">
        <f>IF($AA146="","",IF(INDEX('Per Invoice'!N$2:N$601,$AA146)="","",INDEX('Per Invoice'!N$2:N$601,$AA146)))</f>
        <v/>
      </c>
      <c r="O146" s="7">
        <f>IF($AA146="","",IF(INDEX('Per Invoice'!O$2:O$601,$AA146)="","",INDEX('Per Invoice'!O$2:O$601,$AA146)))</f>
        <v/>
      </c>
      <c r="P146" s="7">
        <f>IF($AA146="","",IF(INDEX('Per Invoice'!P$2:P$601,$AA146)="","",INDEX('Per Invoice'!P$2:P$601,$AA146)))</f>
        <v/>
      </c>
      <c r="Q146">
        <f>IF($AA146="","",IF(INDEX('Per Invoice'!Q$2:Q$601,$AA146)="","",INDEX('Per Invoice'!Q$2:Q$601,$AA146)))</f>
        <v/>
      </c>
      <c r="R146" s="7">
        <f>IF($AA146="","",IF(INDEX('Per Invoice'!R$2:R$601,$AA146)="","",INDEX('Per Invoice'!R$2:R$601,$AA146)))</f>
        <v/>
      </c>
      <c r="S146" s="7">
        <f>IF($AA146="","",IF(INDEX('Per Invoice'!S$2:S$601,$AA146)="","",INDEX('Per Invoice'!S$2:S$601,$AA146)))</f>
        <v/>
      </c>
      <c r="T146">
        <f>IF($AA146="","",IF(INDEX('Per Invoice'!T$2:T$601,$AA146)="","",INDEX('Per Invoice'!T$2:T$601,$AA146)))</f>
        <v/>
      </c>
      <c r="U146" s="7">
        <f>IF($AA146="","",IF(INDEX('Per Invoice'!U$2:U$601,$AA146)="","",INDEX('Per Invoice'!U$2:U$601,$AA146)))</f>
        <v/>
      </c>
      <c r="V146" s="7">
        <f>IF($AA146="","",IF(INDEX('Per Invoice'!V$2:V$601,$AA146)="","",INDEX('Per Invoice'!V$2:V$601,$AA146)))</f>
        <v/>
      </c>
      <c r="W146" s="7">
        <f>IF($AA146="","",IF(INDEX('Per Invoice'!W$2:W$601,$AA146)="","",INDEX('Per Invoice'!W$2:W$601,$AA146)))</f>
        <v/>
      </c>
      <c r="X146" s="7">
        <f>IF($AA146="","",IF(INDEX('Per Invoice'!X$2:X$601,$AA146)="","",INDEX('Per Invoice'!X$2:X$601,$AA146)))</f>
        <v/>
      </c>
      <c r="Y146" s="7">
        <f>IF($AA146="","",IF(INDEX('Per Invoice'!Y$2:Y$601,$AA146)="","",INDEX('Per Invoice'!Y$2:Y$601,$AA146)))</f>
        <v/>
      </c>
      <c r="Z146" s="7">
        <f>IF($AA146="","",IF(INDEX('Per Invoice'!Z$2:Z$601,$AA146)="","",INDEX('Per Invoice'!Z$2:Z$601,$AA146)))</f>
        <v/>
      </c>
      <c r="AA146" s="16">
        <f>IFERROR(MATCH(Settings!$C$29&amp;"|"&amp;ROWS($AA$2:$AA146),'Per Invoice'!$AC$2:$AC$601,0),"")</f>
        <v/>
      </c>
    </row>
    <row r="147">
      <c r="A147">
        <f>IF($AA147="","",IF(INDEX('Per Invoice'!A$2:A$601,$AA147)="","",INDEX('Per Invoice'!A$2:A$601,$AA147)))</f>
        <v/>
      </c>
      <c r="B147">
        <f>IF($AA147="","",IF(INDEX('Per Invoice'!B$2:B$601,$AA147)="","",INDEX('Per Invoice'!B$2:B$601,$AA147)))</f>
        <v/>
      </c>
      <c r="C147">
        <f>IF($AA147="","",IF(INDEX('Per Invoice'!C$2:C$601,$AA147)="","",INDEX('Per Invoice'!C$2:C$601,$AA147)))</f>
        <v/>
      </c>
      <c r="D147">
        <f>IF($AA147="","",IF(INDEX('Per Invoice'!D$2:D$601,$AA147)="","",INDEX('Per Invoice'!D$2:D$601,$AA147)))</f>
        <v/>
      </c>
      <c r="E147" s="14">
        <f>IF($AA147="","",IF(INDEX('Per Invoice'!E$2:E$601,$AA147)="","",INDEX('Per Invoice'!E$2:E$601,$AA147)))</f>
        <v/>
      </c>
      <c r="F147">
        <f>IF($AA147="","",IF(INDEX('Per Invoice'!F$2:F$601,$AA147)="","",INDEX('Per Invoice'!F$2:F$601,$AA147)))</f>
        <v/>
      </c>
      <c r="G147">
        <f>IF($AA147="","",IF(INDEX('Per Invoice'!G$2:G$601,$AA147)="","",INDEX('Per Invoice'!G$2:G$601,$AA147)))</f>
        <v/>
      </c>
      <c r="H147">
        <f>IF($AA147="","",IF(INDEX('Per Invoice'!H$2:H$601,$AA147)="","",INDEX('Per Invoice'!H$2:H$601,$AA147)))</f>
        <v/>
      </c>
      <c r="I147">
        <f>IF($AA147="","",IF(INDEX('Per Invoice'!I$2:I$601,$AA147)="","",INDEX('Per Invoice'!I$2:I$601,$AA147)))</f>
        <v/>
      </c>
      <c r="J147">
        <f>IF($AA147="","",IF(INDEX('Per Invoice'!J$2:J$601,$AA147)="","",INDEX('Per Invoice'!J$2:J$601,$AA147)))</f>
        <v/>
      </c>
      <c r="K147" s="7">
        <f>IF($AA147="","",IF(INDEX('Per Invoice'!K$2:K$601,$AA147)="","",INDEX('Per Invoice'!K$2:K$601,$AA147)))</f>
        <v/>
      </c>
      <c r="L147">
        <f>IF($AA147="","",IF(INDEX('Per Invoice'!L$2:L$601,$AA147)="","",INDEX('Per Invoice'!L$2:L$601,$AA147)))</f>
        <v/>
      </c>
      <c r="M147">
        <f>IF($AA147="","",IF(INDEX('Per Invoice'!M$2:M$601,$AA147)="","",INDEX('Per Invoice'!M$2:M$601,$AA147)))</f>
        <v/>
      </c>
      <c r="N147">
        <f>IF($AA147="","",IF(INDEX('Per Invoice'!N$2:N$601,$AA147)="","",INDEX('Per Invoice'!N$2:N$601,$AA147)))</f>
        <v/>
      </c>
      <c r="O147" s="7">
        <f>IF($AA147="","",IF(INDEX('Per Invoice'!O$2:O$601,$AA147)="","",INDEX('Per Invoice'!O$2:O$601,$AA147)))</f>
        <v/>
      </c>
      <c r="P147" s="7">
        <f>IF($AA147="","",IF(INDEX('Per Invoice'!P$2:P$601,$AA147)="","",INDEX('Per Invoice'!P$2:P$601,$AA147)))</f>
        <v/>
      </c>
      <c r="Q147">
        <f>IF($AA147="","",IF(INDEX('Per Invoice'!Q$2:Q$601,$AA147)="","",INDEX('Per Invoice'!Q$2:Q$601,$AA147)))</f>
        <v/>
      </c>
      <c r="R147" s="7">
        <f>IF($AA147="","",IF(INDEX('Per Invoice'!R$2:R$601,$AA147)="","",INDEX('Per Invoice'!R$2:R$601,$AA147)))</f>
        <v/>
      </c>
      <c r="S147" s="7">
        <f>IF($AA147="","",IF(INDEX('Per Invoice'!S$2:S$601,$AA147)="","",INDEX('Per Invoice'!S$2:S$601,$AA147)))</f>
        <v/>
      </c>
      <c r="T147">
        <f>IF($AA147="","",IF(INDEX('Per Invoice'!T$2:T$601,$AA147)="","",INDEX('Per Invoice'!T$2:T$601,$AA147)))</f>
        <v/>
      </c>
      <c r="U147" s="7">
        <f>IF($AA147="","",IF(INDEX('Per Invoice'!U$2:U$601,$AA147)="","",INDEX('Per Invoice'!U$2:U$601,$AA147)))</f>
        <v/>
      </c>
      <c r="V147" s="7">
        <f>IF($AA147="","",IF(INDEX('Per Invoice'!V$2:V$601,$AA147)="","",INDEX('Per Invoice'!V$2:V$601,$AA147)))</f>
        <v/>
      </c>
      <c r="W147" s="7">
        <f>IF($AA147="","",IF(INDEX('Per Invoice'!W$2:W$601,$AA147)="","",INDEX('Per Invoice'!W$2:W$601,$AA147)))</f>
        <v/>
      </c>
      <c r="X147" s="7">
        <f>IF($AA147="","",IF(INDEX('Per Invoice'!X$2:X$601,$AA147)="","",INDEX('Per Invoice'!X$2:X$601,$AA147)))</f>
        <v/>
      </c>
      <c r="Y147" s="7">
        <f>IF($AA147="","",IF(INDEX('Per Invoice'!Y$2:Y$601,$AA147)="","",INDEX('Per Invoice'!Y$2:Y$601,$AA147)))</f>
        <v/>
      </c>
      <c r="Z147" s="7">
        <f>IF($AA147="","",IF(INDEX('Per Invoice'!Z$2:Z$601,$AA147)="","",INDEX('Per Invoice'!Z$2:Z$601,$AA147)))</f>
        <v/>
      </c>
      <c r="AA147" s="16">
        <f>IFERROR(MATCH(Settings!$C$29&amp;"|"&amp;ROWS($AA$2:$AA147),'Per Invoice'!$AC$2:$AC$601,0),"")</f>
        <v/>
      </c>
    </row>
    <row r="148">
      <c r="A148">
        <f>IF($AA148="","",IF(INDEX('Per Invoice'!A$2:A$601,$AA148)="","",INDEX('Per Invoice'!A$2:A$601,$AA148)))</f>
        <v/>
      </c>
      <c r="B148">
        <f>IF($AA148="","",IF(INDEX('Per Invoice'!B$2:B$601,$AA148)="","",INDEX('Per Invoice'!B$2:B$601,$AA148)))</f>
        <v/>
      </c>
      <c r="C148">
        <f>IF($AA148="","",IF(INDEX('Per Invoice'!C$2:C$601,$AA148)="","",INDEX('Per Invoice'!C$2:C$601,$AA148)))</f>
        <v/>
      </c>
      <c r="D148">
        <f>IF($AA148="","",IF(INDEX('Per Invoice'!D$2:D$601,$AA148)="","",INDEX('Per Invoice'!D$2:D$601,$AA148)))</f>
        <v/>
      </c>
      <c r="E148" s="14">
        <f>IF($AA148="","",IF(INDEX('Per Invoice'!E$2:E$601,$AA148)="","",INDEX('Per Invoice'!E$2:E$601,$AA148)))</f>
        <v/>
      </c>
      <c r="F148">
        <f>IF($AA148="","",IF(INDEX('Per Invoice'!F$2:F$601,$AA148)="","",INDEX('Per Invoice'!F$2:F$601,$AA148)))</f>
        <v/>
      </c>
      <c r="G148">
        <f>IF($AA148="","",IF(INDEX('Per Invoice'!G$2:G$601,$AA148)="","",INDEX('Per Invoice'!G$2:G$601,$AA148)))</f>
        <v/>
      </c>
      <c r="H148">
        <f>IF($AA148="","",IF(INDEX('Per Invoice'!H$2:H$601,$AA148)="","",INDEX('Per Invoice'!H$2:H$601,$AA148)))</f>
        <v/>
      </c>
      <c r="I148">
        <f>IF($AA148="","",IF(INDEX('Per Invoice'!I$2:I$601,$AA148)="","",INDEX('Per Invoice'!I$2:I$601,$AA148)))</f>
        <v/>
      </c>
      <c r="J148">
        <f>IF($AA148="","",IF(INDEX('Per Invoice'!J$2:J$601,$AA148)="","",INDEX('Per Invoice'!J$2:J$601,$AA148)))</f>
        <v/>
      </c>
      <c r="K148" s="7">
        <f>IF($AA148="","",IF(INDEX('Per Invoice'!K$2:K$601,$AA148)="","",INDEX('Per Invoice'!K$2:K$601,$AA148)))</f>
        <v/>
      </c>
      <c r="L148">
        <f>IF($AA148="","",IF(INDEX('Per Invoice'!L$2:L$601,$AA148)="","",INDEX('Per Invoice'!L$2:L$601,$AA148)))</f>
        <v/>
      </c>
      <c r="M148">
        <f>IF($AA148="","",IF(INDEX('Per Invoice'!M$2:M$601,$AA148)="","",INDEX('Per Invoice'!M$2:M$601,$AA148)))</f>
        <v/>
      </c>
      <c r="N148">
        <f>IF($AA148="","",IF(INDEX('Per Invoice'!N$2:N$601,$AA148)="","",INDEX('Per Invoice'!N$2:N$601,$AA148)))</f>
        <v/>
      </c>
      <c r="O148" s="7">
        <f>IF($AA148="","",IF(INDEX('Per Invoice'!O$2:O$601,$AA148)="","",INDEX('Per Invoice'!O$2:O$601,$AA148)))</f>
        <v/>
      </c>
      <c r="P148" s="7">
        <f>IF($AA148="","",IF(INDEX('Per Invoice'!P$2:P$601,$AA148)="","",INDEX('Per Invoice'!P$2:P$601,$AA148)))</f>
        <v/>
      </c>
      <c r="Q148">
        <f>IF($AA148="","",IF(INDEX('Per Invoice'!Q$2:Q$601,$AA148)="","",INDEX('Per Invoice'!Q$2:Q$601,$AA148)))</f>
        <v/>
      </c>
      <c r="R148" s="7">
        <f>IF($AA148="","",IF(INDEX('Per Invoice'!R$2:R$601,$AA148)="","",INDEX('Per Invoice'!R$2:R$601,$AA148)))</f>
        <v/>
      </c>
      <c r="S148" s="7">
        <f>IF($AA148="","",IF(INDEX('Per Invoice'!S$2:S$601,$AA148)="","",INDEX('Per Invoice'!S$2:S$601,$AA148)))</f>
        <v/>
      </c>
      <c r="T148">
        <f>IF($AA148="","",IF(INDEX('Per Invoice'!T$2:T$601,$AA148)="","",INDEX('Per Invoice'!T$2:T$601,$AA148)))</f>
        <v/>
      </c>
      <c r="U148" s="7">
        <f>IF($AA148="","",IF(INDEX('Per Invoice'!U$2:U$601,$AA148)="","",INDEX('Per Invoice'!U$2:U$601,$AA148)))</f>
        <v/>
      </c>
      <c r="V148" s="7">
        <f>IF($AA148="","",IF(INDEX('Per Invoice'!V$2:V$601,$AA148)="","",INDEX('Per Invoice'!V$2:V$601,$AA148)))</f>
        <v/>
      </c>
      <c r="W148" s="7">
        <f>IF($AA148="","",IF(INDEX('Per Invoice'!W$2:W$601,$AA148)="","",INDEX('Per Invoice'!W$2:W$601,$AA148)))</f>
        <v/>
      </c>
      <c r="X148" s="7">
        <f>IF($AA148="","",IF(INDEX('Per Invoice'!X$2:X$601,$AA148)="","",INDEX('Per Invoice'!X$2:X$601,$AA148)))</f>
        <v/>
      </c>
      <c r="Y148" s="7">
        <f>IF($AA148="","",IF(INDEX('Per Invoice'!Y$2:Y$601,$AA148)="","",INDEX('Per Invoice'!Y$2:Y$601,$AA148)))</f>
        <v/>
      </c>
      <c r="Z148" s="7">
        <f>IF($AA148="","",IF(INDEX('Per Invoice'!Z$2:Z$601,$AA148)="","",INDEX('Per Invoice'!Z$2:Z$601,$AA148)))</f>
        <v/>
      </c>
      <c r="AA148" s="16">
        <f>IFERROR(MATCH(Settings!$C$29&amp;"|"&amp;ROWS($AA$2:$AA148),'Per Invoice'!$AC$2:$AC$601,0),"")</f>
        <v/>
      </c>
    </row>
    <row r="149">
      <c r="A149">
        <f>IF($AA149="","",IF(INDEX('Per Invoice'!A$2:A$601,$AA149)="","",INDEX('Per Invoice'!A$2:A$601,$AA149)))</f>
        <v/>
      </c>
      <c r="B149">
        <f>IF($AA149="","",IF(INDEX('Per Invoice'!B$2:B$601,$AA149)="","",INDEX('Per Invoice'!B$2:B$601,$AA149)))</f>
        <v/>
      </c>
      <c r="C149">
        <f>IF($AA149="","",IF(INDEX('Per Invoice'!C$2:C$601,$AA149)="","",INDEX('Per Invoice'!C$2:C$601,$AA149)))</f>
        <v/>
      </c>
      <c r="D149">
        <f>IF($AA149="","",IF(INDEX('Per Invoice'!D$2:D$601,$AA149)="","",INDEX('Per Invoice'!D$2:D$601,$AA149)))</f>
        <v/>
      </c>
      <c r="E149" s="14">
        <f>IF($AA149="","",IF(INDEX('Per Invoice'!E$2:E$601,$AA149)="","",INDEX('Per Invoice'!E$2:E$601,$AA149)))</f>
        <v/>
      </c>
      <c r="F149">
        <f>IF($AA149="","",IF(INDEX('Per Invoice'!F$2:F$601,$AA149)="","",INDEX('Per Invoice'!F$2:F$601,$AA149)))</f>
        <v/>
      </c>
      <c r="G149">
        <f>IF($AA149="","",IF(INDEX('Per Invoice'!G$2:G$601,$AA149)="","",INDEX('Per Invoice'!G$2:G$601,$AA149)))</f>
        <v/>
      </c>
      <c r="H149">
        <f>IF($AA149="","",IF(INDEX('Per Invoice'!H$2:H$601,$AA149)="","",INDEX('Per Invoice'!H$2:H$601,$AA149)))</f>
        <v/>
      </c>
      <c r="I149">
        <f>IF($AA149="","",IF(INDEX('Per Invoice'!I$2:I$601,$AA149)="","",INDEX('Per Invoice'!I$2:I$601,$AA149)))</f>
        <v/>
      </c>
      <c r="J149">
        <f>IF($AA149="","",IF(INDEX('Per Invoice'!J$2:J$601,$AA149)="","",INDEX('Per Invoice'!J$2:J$601,$AA149)))</f>
        <v/>
      </c>
      <c r="K149" s="7">
        <f>IF($AA149="","",IF(INDEX('Per Invoice'!K$2:K$601,$AA149)="","",INDEX('Per Invoice'!K$2:K$601,$AA149)))</f>
        <v/>
      </c>
      <c r="L149">
        <f>IF($AA149="","",IF(INDEX('Per Invoice'!L$2:L$601,$AA149)="","",INDEX('Per Invoice'!L$2:L$601,$AA149)))</f>
        <v/>
      </c>
      <c r="M149">
        <f>IF($AA149="","",IF(INDEX('Per Invoice'!M$2:M$601,$AA149)="","",INDEX('Per Invoice'!M$2:M$601,$AA149)))</f>
        <v/>
      </c>
      <c r="N149">
        <f>IF($AA149="","",IF(INDEX('Per Invoice'!N$2:N$601,$AA149)="","",INDEX('Per Invoice'!N$2:N$601,$AA149)))</f>
        <v/>
      </c>
      <c r="O149" s="7">
        <f>IF($AA149="","",IF(INDEX('Per Invoice'!O$2:O$601,$AA149)="","",INDEX('Per Invoice'!O$2:O$601,$AA149)))</f>
        <v/>
      </c>
      <c r="P149" s="7">
        <f>IF($AA149="","",IF(INDEX('Per Invoice'!P$2:P$601,$AA149)="","",INDEX('Per Invoice'!P$2:P$601,$AA149)))</f>
        <v/>
      </c>
      <c r="Q149">
        <f>IF($AA149="","",IF(INDEX('Per Invoice'!Q$2:Q$601,$AA149)="","",INDEX('Per Invoice'!Q$2:Q$601,$AA149)))</f>
        <v/>
      </c>
      <c r="R149" s="7">
        <f>IF($AA149="","",IF(INDEX('Per Invoice'!R$2:R$601,$AA149)="","",INDEX('Per Invoice'!R$2:R$601,$AA149)))</f>
        <v/>
      </c>
      <c r="S149" s="7">
        <f>IF($AA149="","",IF(INDEX('Per Invoice'!S$2:S$601,$AA149)="","",INDEX('Per Invoice'!S$2:S$601,$AA149)))</f>
        <v/>
      </c>
      <c r="T149">
        <f>IF($AA149="","",IF(INDEX('Per Invoice'!T$2:T$601,$AA149)="","",INDEX('Per Invoice'!T$2:T$601,$AA149)))</f>
        <v/>
      </c>
      <c r="U149" s="7">
        <f>IF($AA149="","",IF(INDEX('Per Invoice'!U$2:U$601,$AA149)="","",INDEX('Per Invoice'!U$2:U$601,$AA149)))</f>
        <v/>
      </c>
      <c r="V149" s="7">
        <f>IF($AA149="","",IF(INDEX('Per Invoice'!V$2:V$601,$AA149)="","",INDEX('Per Invoice'!V$2:V$601,$AA149)))</f>
        <v/>
      </c>
      <c r="W149" s="7">
        <f>IF($AA149="","",IF(INDEX('Per Invoice'!W$2:W$601,$AA149)="","",INDEX('Per Invoice'!W$2:W$601,$AA149)))</f>
        <v/>
      </c>
      <c r="X149" s="7">
        <f>IF($AA149="","",IF(INDEX('Per Invoice'!X$2:X$601,$AA149)="","",INDEX('Per Invoice'!X$2:X$601,$AA149)))</f>
        <v/>
      </c>
      <c r="Y149" s="7">
        <f>IF($AA149="","",IF(INDEX('Per Invoice'!Y$2:Y$601,$AA149)="","",INDEX('Per Invoice'!Y$2:Y$601,$AA149)))</f>
        <v/>
      </c>
      <c r="Z149" s="7">
        <f>IF($AA149="","",IF(INDEX('Per Invoice'!Z$2:Z$601,$AA149)="","",INDEX('Per Invoice'!Z$2:Z$601,$AA149)))</f>
        <v/>
      </c>
      <c r="AA149" s="16">
        <f>IFERROR(MATCH(Settings!$C$29&amp;"|"&amp;ROWS($AA$2:$AA149),'Per Invoice'!$AC$2:$AC$601,0),"")</f>
        <v/>
      </c>
    </row>
    <row r="150">
      <c r="A150">
        <f>IF($AA150="","",IF(INDEX('Per Invoice'!A$2:A$601,$AA150)="","",INDEX('Per Invoice'!A$2:A$601,$AA150)))</f>
        <v/>
      </c>
      <c r="B150">
        <f>IF($AA150="","",IF(INDEX('Per Invoice'!B$2:B$601,$AA150)="","",INDEX('Per Invoice'!B$2:B$601,$AA150)))</f>
        <v/>
      </c>
      <c r="C150">
        <f>IF($AA150="","",IF(INDEX('Per Invoice'!C$2:C$601,$AA150)="","",INDEX('Per Invoice'!C$2:C$601,$AA150)))</f>
        <v/>
      </c>
      <c r="D150">
        <f>IF($AA150="","",IF(INDEX('Per Invoice'!D$2:D$601,$AA150)="","",INDEX('Per Invoice'!D$2:D$601,$AA150)))</f>
        <v/>
      </c>
      <c r="E150" s="14">
        <f>IF($AA150="","",IF(INDEX('Per Invoice'!E$2:E$601,$AA150)="","",INDEX('Per Invoice'!E$2:E$601,$AA150)))</f>
        <v/>
      </c>
      <c r="F150">
        <f>IF($AA150="","",IF(INDEX('Per Invoice'!F$2:F$601,$AA150)="","",INDEX('Per Invoice'!F$2:F$601,$AA150)))</f>
        <v/>
      </c>
      <c r="G150">
        <f>IF($AA150="","",IF(INDEX('Per Invoice'!G$2:G$601,$AA150)="","",INDEX('Per Invoice'!G$2:G$601,$AA150)))</f>
        <v/>
      </c>
      <c r="H150">
        <f>IF($AA150="","",IF(INDEX('Per Invoice'!H$2:H$601,$AA150)="","",INDEX('Per Invoice'!H$2:H$601,$AA150)))</f>
        <v/>
      </c>
      <c r="I150">
        <f>IF($AA150="","",IF(INDEX('Per Invoice'!I$2:I$601,$AA150)="","",INDEX('Per Invoice'!I$2:I$601,$AA150)))</f>
        <v/>
      </c>
      <c r="J150">
        <f>IF($AA150="","",IF(INDEX('Per Invoice'!J$2:J$601,$AA150)="","",INDEX('Per Invoice'!J$2:J$601,$AA150)))</f>
        <v/>
      </c>
      <c r="K150" s="7">
        <f>IF($AA150="","",IF(INDEX('Per Invoice'!K$2:K$601,$AA150)="","",INDEX('Per Invoice'!K$2:K$601,$AA150)))</f>
        <v/>
      </c>
      <c r="L150">
        <f>IF($AA150="","",IF(INDEX('Per Invoice'!L$2:L$601,$AA150)="","",INDEX('Per Invoice'!L$2:L$601,$AA150)))</f>
        <v/>
      </c>
      <c r="M150">
        <f>IF($AA150="","",IF(INDEX('Per Invoice'!M$2:M$601,$AA150)="","",INDEX('Per Invoice'!M$2:M$601,$AA150)))</f>
        <v/>
      </c>
      <c r="N150">
        <f>IF($AA150="","",IF(INDEX('Per Invoice'!N$2:N$601,$AA150)="","",INDEX('Per Invoice'!N$2:N$601,$AA150)))</f>
        <v/>
      </c>
      <c r="O150" s="7">
        <f>IF($AA150="","",IF(INDEX('Per Invoice'!O$2:O$601,$AA150)="","",INDEX('Per Invoice'!O$2:O$601,$AA150)))</f>
        <v/>
      </c>
      <c r="P150" s="7">
        <f>IF($AA150="","",IF(INDEX('Per Invoice'!P$2:P$601,$AA150)="","",INDEX('Per Invoice'!P$2:P$601,$AA150)))</f>
        <v/>
      </c>
      <c r="Q150">
        <f>IF($AA150="","",IF(INDEX('Per Invoice'!Q$2:Q$601,$AA150)="","",INDEX('Per Invoice'!Q$2:Q$601,$AA150)))</f>
        <v/>
      </c>
      <c r="R150" s="7">
        <f>IF($AA150="","",IF(INDEX('Per Invoice'!R$2:R$601,$AA150)="","",INDEX('Per Invoice'!R$2:R$601,$AA150)))</f>
        <v/>
      </c>
      <c r="S150" s="7">
        <f>IF($AA150="","",IF(INDEX('Per Invoice'!S$2:S$601,$AA150)="","",INDEX('Per Invoice'!S$2:S$601,$AA150)))</f>
        <v/>
      </c>
      <c r="T150">
        <f>IF($AA150="","",IF(INDEX('Per Invoice'!T$2:T$601,$AA150)="","",INDEX('Per Invoice'!T$2:T$601,$AA150)))</f>
        <v/>
      </c>
      <c r="U150" s="7">
        <f>IF($AA150="","",IF(INDEX('Per Invoice'!U$2:U$601,$AA150)="","",INDEX('Per Invoice'!U$2:U$601,$AA150)))</f>
        <v/>
      </c>
      <c r="V150" s="7">
        <f>IF($AA150="","",IF(INDEX('Per Invoice'!V$2:V$601,$AA150)="","",INDEX('Per Invoice'!V$2:V$601,$AA150)))</f>
        <v/>
      </c>
      <c r="W150" s="7">
        <f>IF($AA150="","",IF(INDEX('Per Invoice'!W$2:W$601,$AA150)="","",INDEX('Per Invoice'!W$2:W$601,$AA150)))</f>
        <v/>
      </c>
      <c r="X150" s="7">
        <f>IF($AA150="","",IF(INDEX('Per Invoice'!X$2:X$601,$AA150)="","",INDEX('Per Invoice'!X$2:X$601,$AA150)))</f>
        <v/>
      </c>
      <c r="Y150" s="7">
        <f>IF($AA150="","",IF(INDEX('Per Invoice'!Y$2:Y$601,$AA150)="","",INDEX('Per Invoice'!Y$2:Y$601,$AA150)))</f>
        <v/>
      </c>
      <c r="Z150" s="7">
        <f>IF($AA150="","",IF(INDEX('Per Invoice'!Z$2:Z$601,$AA150)="","",INDEX('Per Invoice'!Z$2:Z$601,$AA150)))</f>
        <v/>
      </c>
      <c r="AA150" s="16">
        <f>IFERROR(MATCH(Settings!$C$29&amp;"|"&amp;ROWS($AA$2:$AA150),'Per Invoice'!$AC$2:$AC$601,0),"")</f>
        <v/>
      </c>
    </row>
    <row r="151">
      <c r="A151">
        <f>IF($AA151="","",IF(INDEX('Per Invoice'!A$2:A$601,$AA151)="","",INDEX('Per Invoice'!A$2:A$601,$AA151)))</f>
        <v/>
      </c>
      <c r="B151">
        <f>IF($AA151="","",IF(INDEX('Per Invoice'!B$2:B$601,$AA151)="","",INDEX('Per Invoice'!B$2:B$601,$AA151)))</f>
        <v/>
      </c>
      <c r="C151">
        <f>IF($AA151="","",IF(INDEX('Per Invoice'!C$2:C$601,$AA151)="","",INDEX('Per Invoice'!C$2:C$601,$AA151)))</f>
        <v/>
      </c>
      <c r="D151">
        <f>IF($AA151="","",IF(INDEX('Per Invoice'!D$2:D$601,$AA151)="","",INDEX('Per Invoice'!D$2:D$601,$AA151)))</f>
        <v/>
      </c>
      <c r="E151" s="14">
        <f>IF($AA151="","",IF(INDEX('Per Invoice'!E$2:E$601,$AA151)="","",INDEX('Per Invoice'!E$2:E$601,$AA151)))</f>
        <v/>
      </c>
      <c r="F151">
        <f>IF($AA151="","",IF(INDEX('Per Invoice'!F$2:F$601,$AA151)="","",INDEX('Per Invoice'!F$2:F$601,$AA151)))</f>
        <v/>
      </c>
      <c r="G151">
        <f>IF($AA151="","",IF(INDEX('Per Invoice'!G$2:G$601,$AA151)="","",INDEX('Per Invoice'!G$2:G$601,$AA151)))</f>
        <v/>
      </c>
      <c r="H151">
        <f>IF($AA151="","",IF(INDEX('Per Invoice'!H$2:H$601,$AA151)="","",INDEX('Per Invoice'!H$2:H$601,$AA151)))</f>
        <v/>
      </c>
      <c r="I151">
        <f>IF($AA151="","",IF(INDEX('Per Invoice'!I$2:I$601,$AA151)="","",INDEX('Per Invoice'!I$2:I$601,$AA151)))</f>
        <v/>
      </c>
      <c r="J151">
        <f>IF($AA151="","",IF(INDEX('Per Invoice'!J$2:J$601,$AA151)="","",INDEX('Per Invoice'!J$2:J$601,$AA151)))</f>
        <v/>
      </c>
      <c r="K151" s="7">
        <f>IF($AA151="","",IF(INDEX('Per Invoice'!K$2:K$601,$AA151)="","",INDEX('Per Invoice'!K$2:K$601,$AA151)))</f>
        <v/>
      </c>
      <c r="L151">
        <f>IF($AA151="","",IF(INDEX('Per Invoice'!L$2:L$601,$AA151)="","",INDEX('Per Invoice'!L$2:L$601,$AA151)))</f>
        <v/>
      </c>
      <c r="M151">
        <f>IF($AA151="","",IF(INDEX('Per Invoice'!M$2:M$601,$AA151)="","",INDEX('Per Invoice'!M$2:M$601,$AA151)))</f>
        <v/>
      </c>
      <c r="N151">
        <f>IF($AA151="","",IF(INDEX('Per Invoice'!N$2:N$601,$AA151)="","",INDEX('Per Invoice'!N$2:N$601,$AA151)))</f>
        <v/>
      </c>
      <c r="O151" s="7">
        <f>IF($AA151="","",IF(INDEX('Per Invoice'!O$2:O$601,$AA151)="","",INDEX('Per Invoice'!O$2:O$601,$AA151)))</f>
        <v/>
      </c>
      <c r="P151" s="7">
        <f>IF($AA151="","",IF(INDEX('Per Invoice'!P$2:P$601,$AA151)="","",INDEX('Per Invoice'!P$2:P$601,$AA151)))</f>
        <v/>
      </c>
      <c r="Q151">
        <f>IF($AA151="","",IF(INDEX('Per Invoice'!Q$2:Q$601,$AA151)="","",INDEX('Per Invoice'!Q$2:Q$601,$AA151)))</f>
        <v/>
      </c>
      <c r="R151" s="7">
        <f>IF($AA151="","",IF(INDEX('Per Invoice'!R$2:R$601,$AA151)="","",INDEX('Per Invoice'!R$2:R$601,$AA151)))</f>
        <v/>
      </c>
      <c r="S151" s="7">
        <f>IF($AA151="","",IF(INDEX('Per Invoice'!S$2:S$601,$AA151)="","",INDEX('Per Invoice'!S$2:S$601,$AA151)))</f>
        <v/>
      </c>
      <c r="T151">
        <f>IF($AA151="","",IF(INDEX('Per Invoice'!T$2:T$601,$AA151)="","",INDEX('Per Invoice'!T$2:T$601,$AA151)))</f>
        <v/>
      </c>
      <c r="U151" s="7">
        <f>IF($AA151="","",IF(INDEX('Per Invoice'!U$2:U$601,$AA151)="","",INDEX('Per Invoice'!U$2:U$601,$AA151)))</f>
        <v/>
      </c>
      <c r="V151" s="7">
        <f>IF($AA151="","",IF(INDEX('Per Invoice'!V$2:V$601,$AA151)="","",INDEX('Per Invoice'!V$2:V$601,$AA151)))</f>
        <v/>
      </c>
      <c r="W151" s="7">
        <f>IF($AA151="","",IF(INDEX('Per Invoice'!W$2:W$601,$AA151)="","",INDEX('Per Invoice'!W$2:W$601,$AA151)))</f>
        <v/>
      </c>
      <c r="X151" s="7">
        <f>IF($AA151="","",IF(INDEX('Per Invoice'!X$2:X$601,$AA151)="","",INDEX('Per Invoice'!X$2:X$601,$AA151)))</f>
        <v/>
      </c>
      <c r="Y151" s="7">
        <f>IF($AA151="","",IF(INDEX('Per Invoice'!Y$2:Y$601,$AA151)="","",INDEX('Per Invoice'!Y$2:Y$601,$AA151)))</f>
        <v/>
      </c>
      <c r="Z151" s="7">
        <f>IF($AA151="","",IF(INDEX('Per Invoice'!Z$2:Z$601,$AA151)="","",INDEX('Per Invoice'!Z$2:Z$601,$AA151)))</f>
        <v/>
      </c>
      <c r="AA151" s="16">
        <f>IFERROR(MATCH(Settings!$C$29&amp;"|"&amp;ROWS($AA$2:$AA151),'Per Invoice'!$AC$2:$AC$601,0),"")</f>
        <v/>
      </c>
    </row>
    <row r="152">
      <c r="A152">
        <f>IF($AA152="","",IF(INDEX('Per Invoice'!A$2:A$601,$AA152)="","",INDEX('Per Invoice'!A$2:A$601,$AA152)))</f>
        <v/>
      </c>
      <c r="B152">
        <f>IF($AA152="","",IF(INDEX('Per Invoice'!B$2:B$601,$AA152)="","",INDEX('Per Invoice'!B$2:B$601,$AA152)))</f>
        <v/>
      </c>
      <c r="C152">
        <f>IF($AA152="","",IF(INDEX('Per Invoice'!C$2:C$601,$AA152)="","",INDEX('Per Invoice'!C$2:C$601,$AA152)))</f>
        <v/>
      </c>
      <c r="D152">
        <f>IF($AA152="","",IF(INDEX('Per Invoice'!D$2:D$601,$AA152)="","",INDEX('Per Invoice'!D$2:D$601,$AA152)))</f>
        <v/>
      </c>
      <c r="E152" s="14">
        <f>IF($AA152="","",IF(INDEX('Per Invoice'!E$2:E$601,$AA152)="","",INDEX('Per Invoice'!E$2:E$601,$AA152)))</f>
        <v/>
      </c>
      <c r="F152">
        <f>IF($AA152="","",IF(INDEX('Per Invoice'!F$2:F$601,$AA152)="","",INDEX('Per Invoice'!F$2:F$601,$AA152)))</f>
        <v/>
      </c>
      <c r="G152">
        <f>IF($AA152="","",IF(INDEX('Per Invoice'!G$2:G$601,$AA152)="","",INDEX('Per Invoice'!G$2:G$601,$AA152)))</f>
        <v/>
      </c>
      <c r="H152">
        <f>IF($AA152="","",IF(INDEX('Per Invoice'!H$2:H$601,$AA152)="","",INDEX('Per Invoice'!H$2:H$601,$AA152)))</f>
        <v/>
      </c>
      <c r="I152">
        <f>IF($AA152="","",IF(INDEX('Per Invoice'!I$2:I$601,$AA152)="","",INDEX('Per Invoice'!I$2:I$601,$AA152)))</f>
        <v/>
      </c>
      <c r="J152">
        <f>IF($AA152="","",IF(INDEX('Per Invoice'!J$2:J$601,$AA152)="","",INDEX('Per Invoice'!J$2:J$601,$AA152)))</f>
        <v/>
      </c>
      <c r="K152" s="7">
        <f>IF($AA152="","",IF(INDEX('Per Invoice'!K$2:K$601,$AA152)="","",INDEX('Per Invoice'!K$2:K$601,$AA152)))</f>
        <v/>
      </c>
      <c r="L152">
        <f>IF($AA152="","",IF(INDEX('Per Invoice'!L$2:L$601,$AA152)="","",INDEX('Per Invoice'!L$2:L$601,$AA152)))</f>
        <v/>
      </c>
      <c r="M152">
        <f>IF($AA152="","",IF(INDEX('Per Invoice'!M$2:M$601,$AA152)="","",INDEX('Per Invoice'!M$2:M$601,$AA152)))</f>
        <v/>
      </c>
      <c r="N152">
        <f>IF($AA152="","",IF(INDEX('Per Invoice'!N$2:N$601,$AA152)="","",INDEX('Per Invoice'!N$2:N$601,$AA152)))</f>
        <v/>
      </c>
      <c r="O152" s="7">
        <f>IF($AA152="","",IF(INDEX('Per Invoice'!O$2:O$601,$AA152)="","",INDEX('Per Invoice'!O$2:O$601,$AA152)))</f>
        <v/>
      </c>
      <c r="P152" s="7">
        <f>IF($AA152="","",IF(INDEX('Per Invoice'!P$2:P$601,$AA152)="","",INDEX('Per Invoice'!P$2:P$601,$AA152)))</f>
        <v/>
      </c>
      <c r="Q152">
        <f>IF($AA152="","",IF(INDEX('Per Invoice'!Q$2:Q$601,$AA152)="","",INDEX('Per Invoice'!Q$2:Q$601,$AA152)))</f>
        <v/>
      </c>
      <c r="R152" s="7">
        <f>IF($AA152="","",IF(INDEX('Per Invoice'!R$2:R$601,$AA152)="","",INDEX('Per Invoice'!R$2:R$601,$AA152)))</f>
        <v/>
      </c>
      <c r="S152" s="7">
        <f>IF($AA152="","",IF(INDEX('Per Invoice'!S$2:S$601,$AA152)="","",INDEX('Per Invoice'!S$2:S$601,$AA152)))</f>
        <v/>
      </c>
      <c r="T152">
        <f>IF($AA152="","",IF(INDEX('Per Invoice'!T$2:T$601,$AA152)="","",INDEX('Per Invoice'!T$2:T$601,$AA152)))</f>
        <v/>
      </c>
      <c r="U152" s="7">
        <f>IF($AA152="","",IF(INDEX('Per Invoice'!U$2:U$601,$AA152)="","",INDEX('Per Invoice'!U$2:U$601,$AA152)))</f>
        <v/>
      </c>
      <c r="V152" s="7">
        <f>IF($AA152="","",IF(INDEX('Per Invoice'!V$2:V$601,$AA152)="","",INDEX('Per Invoice'!V$2:V$601,$AA152)))</f>
        <v/>
      </c>
      <c r="W152" s="7">
        <f>IF($AA152="","",IF(INDEX('Per Invoice'!W$2:W$601,$AA152)="","",INDEX('Per Invoice'!W$2:W$601,$AA152)))</f>
        <v/>
      </c>
      <c r="X152" s="7">
        <f>IF($AA152="","",IF(INDEX('Per Invoice'!X$2:X$601,$AA152)="","",INDEX('Per Invoice'!X$2:X$601,$AA152)))</f>
        <v/>
      </c>
      <c r="Y152" s="7">
        <f>IF($AA152="","",IF(INDEX('Per Invoice'!Y$2:Y$601,$AA152)="","",INDEX('Per Invoice'!Y$2:Y$601,$AA152)))</f>
        <v/>
      </c>
      <c r="Z152" s="7">
        <f>IF($AA152="","",IF(INDEX('Per Invoice'!Z$2:Z$601,$AA152)="","",INDEX('Per Invoice'!Z$2:Z$601,$AA152)))</f>
        <v/>
      </c>
      <c r="AA152" s="16">
        <f>IFERROR(MATCH(Settings!$C$29&amp;"|"&amp;ROWS($AA$2:$AA152),'Per Invoice'!$AC$2:$AC$601,0),"")</f>
        <v/>
      </c>
    </row>
    <row r="153">
      <c r="A153">
        <f>IF($AA153="","",IF(INDEX('Per Invoice'!A$2:A$601,$AA153)="","",INDEX('Per Invoice'!A$2:A$601,$AA153)))</f>
        <v/>
      </c>
      <c r="B153">
        <f>IF($AA153="","",IF(INDEX('Per Invoice'!B$2:B$601,$AA153)="","",INDEX('Per Invoice'!B$2:B$601,$AA153)))</f>
        <v/>
      </c>
      <c r="C153">
        <f>IF($AA153="","",IF(INDEX('Per Invoice'!C$2:C$601,$AA153)="","",INDEX('Per Invoice'!C$2:C$601,$AA153)))</f>
        <v/>
      </c>
      <c r="D153">
        <f>IF($AA153="","",IF(INDEX('Per Invoice'!D$2:D$601,$AA153)="","",INDEX('Per Invoice'!D$2:D$601,$AA153)))</f>
        <v/>
      </c>
      <c r="E153" s="14">
        <f>IF($AA153="","",IF(INDEX('Per Invoice'!E$2:E$601,$AA153)="","",INDEX('Per Invoice'!E$2:E$601,$AA153)))</f>
        <v/>
      </c>
      <c r="F153">
        <f>IF($AA153="","",IF(INDEX('Per Invoice'!F$2:F$601,$AA153)="","",INDEX('Per Invoice'!F$2:F$601,$AA153)))</f>
        <v/>
      </c>
      <c r="G153">
        <f>IF($AA153="","",IF(INDEX('Per Invoice'!G$2:G$601,$AA153)="","",INDEX('Per Invoice'!G$2:G$601,$AA153)))</f>
        <v/>
      </c>
      <c r="H153">
        <f>IF($AA153="","",IF(INDEX('Per Invoice'!H$2:H$601,$AA153)="","",INDEX('Per Invoice'!H$2:H$601,$AA153)))</f>
        <v/>
      </c>
      <c r="I153">
        <f>IF($AA153="","",IF(INDEX('Per Invoice'!I$2:I$601,$AA153)="","",INDEX('Per Invoice'!I$2:I$601,$AA153)))</f>
        <v/>
      </c>
      <c r="J153">
        <f>IF($AA153="","",IF(INDEX('Per Invoice'!J$2:J$601,$AA153)="","",INDEX('Per Invoice'!J$2:J$601,$AA153)))</f>
        <v/>
      </c>
      <c r="K153" s="7">
        <f>IF($AA153="","",IF(INDEX('Per Invoice'!K$2:K$601,$AA153)="","",INDEX('Per Invoice'!K$2:K$601,$AA153)))</f>
        <v/>
      </c>
      <c r="L153">
        <f>IF($AA153="","",IF(INDEX('Per Invoice'!L$2:L$601,$AA153)="","",INDEX('Per Invoice'!L$2:L$601,$AA153)))</f>
        <v/>
      </c>
      <c r="M153">
        <f>IF($AA153="","",IF(INDEX('Per Invoice'!M$2:M$601,$AA153)="","",INDEX('Per Invoice'!M$2:M$601,$AA153)))</f>
        <v/>
      </c>
      <c r="N153">
        <f>IF($AA153="","",IF(INDEX('Per Invoice'!N$2:N$601,$AA153)="","",INDEX('Per Invoice'!N$2:N$601,$AA153)))</f>
        <v/>
      </c>
      <c r="O153" s="7">
        <f>IF($AA153="","",IF(INDEX('Per Invoice'!O$2:O$601,$AA153)="","",INDEX('Per Invoice'!O$2:O$601,$AA153)))</f>
        <v/>
      </c>
      <c r="P153" s="7">
        <f>IF($AA153="","",IF(INDEX('Per Invoice'!P$2:P$601,$AA153)="","",INDEX('Per Invoice'!P$2:P$601,$AA153)))</f>
        <v/>
      </c>
      <c r="Q153">
        <f>IF($AA153="","",IF(INDEX('Per Invoice'!Q$2:Q$601,$AA153)="","",INDEX('Per Invoice'!Q$2:Q$601,$AA153)))</f>
        <v/>
      </c>
      <c r="R153" s="7">
        <f>IF($AA153="","",IF(INDEX('Per Invoice'!R$2:R$601,$AA153)="","",INDEX('Per Invoice'!R$2:R$601,$AA153)))</f>
        <v/>
      </c>
      <c r="S153" s="7">
        <f>IF($AA153="","",IF(INDEX('Per Invoice'!S$2:S$601,$AA153)="","",INDEX('Per Invoice'!S$2:S$601,$AA153)))</f>
        <v/>
      </c>
      <c r="T153">
        <f>IF($AA153="","",IF(INDEX('Per Invoice'!T$2:T$601,$AA153)="","",INDEX('Per Invoice'!T$2:T$601,$AA153)))</f>
        <v/>
      </c>
      <c r="U153" s="7">
        <f>IF($AA153="","",IF(INDEX('Per Invoice'!U$2:U$601,$AA153)="","",INDEX('Per Invoice'!U$2:U$601,$AA153)))</f>
        <v/>
      </c>
      <c r="V153" s="7">
        <f>IF($AA153="","",IF(INDEX('Per Invoice'!V$2:V$601,$AA153)="","",INDEX('Per Invoice'!V$2:V$601,$AA153)))</f>
        <v/>
      </c>
      <c r="W153" s="7">
        <f>IF($AA153="","",IF(INDEX('Per Invoice'!W$2:W$601,$AA153)="","",INDEX('Per Invoice'!W$2:W$601,$AA153)))</f>
        <v/>
      </c>
      <c r="X153" s="7">
        <f>IF($AA153="","",IF(INDEX('Per Invoice'!X$2:X$601,$AA153)="","",INDEX('Per Invoice'!X$2:X$601,$AA153)))</f>
        <v/>
      </c>
      <c r="Y153" s="7">
        <f>IF($AA153="","",IF(INDEX('Per Invoice'!Y$2:Y$601,$AA153)="","",INDEX('Per Invoice'!Y$2:Y$601,$AA153)))</f>
        <v/>
      </c>
      <c r="Z153" s="7">
        <f>IF($AA153="","",IF(INDEX('Per Invoice'!Z$2:Z$601,$AA153)="","",INDEX('Per Invoice'!Z$2:Z$601,$AA153)))</f>
        <v/>
      </c>
      <c r="AA153" s="16">
        <f>IFERROR(MATCH(Settings!$C$29&amp;"|"&amp;ROWS($AA$2:$AA153),'Per Invoice'!$AC$2:$AC$601,0),"")</f>
        <v/>
      </c>
    </row>
    <row r="154">
      <c r="A154">
        <f>IF($AA154="","",IF(INDEX('Per Invoice'!A$2:A$601,$AA154)="","",INDEX('Per Invoice'!A$2:A$601,$AA154)))</f>
        <v/>
      </c>
      <c r="B154">
        <f>IF($AA154="","",IF(INDEX('Per Invoice'!B$2:B$601,$AA154)="","",INDEX('Per Invoice'!B$2:B$601,$AA154)))</f>
        <v/>
      </c>
      <c r="C154">
        <f>IF($AA154="","",IF(INDEX('Per Invoice'!C$2:C$601,$AA154)="","",INDEX('Per Invoice'!C$2:C$601,$AA154)))</f>
        <v/>
      </c>
      <c r="D154">
        <f>IF($AA154="","",IF(INDEX('Per Invoice'!D$2:D$601,$AA154)="","",INDEX('Per Invoice'!D$2:D$601,$AA154)))</f>
        <v/>
      </c>
      <c r="E154" s="14">
        <f>IF($AA154="","",IF(INDEX('Per Invoice'!E$2:E$601,$AA154)="","",INDEX('Per Invoice'!E$2:E$601,$AA154)))</f>
        <v/>
      </c>
      <c r="F154">
        <f>IF($AA154="","",IF(INDEX('Per Invoice'!F$2:F$601,$AA154)="","",INDEX('Per Invoice'!F$2:F$601,$AA154)))</f>
        <v/>
      </c>
      <c r="G154">
        <f>IF($AA154="","",IF(INDEX('Per Invoice'!G$2:G$601,$AA154)="","",INDEX('Per Invoice'!G$2:G$601,$AA154)))</f>
        <v/>
      </c>
      <c r="H154">
        <f>IF($AA154="","",IF(INDEX('Per Invoice'!H$2:H$601,$AA154)="","",INDEX('Per Invoice'!H$2:H$601,$AA154)))</f>
        <v/>
      </c>
      <c r="I154">
        <f>IF($AA154="","",IF(INDEX('Per Invoice'!I$2:I$601,$AA154)="","",INDEX('Per Invoice'!I$2:I$601,$AA154)))</f>
        <v/>
      </c>
      <c r="J154">
        <f>IF($AA154="","",IF(INDEX('Per Invoice'!J$2:J$601,$AA154)="","",INDEX('Per Invoice'!J$2:J$601,$AA154)))</f>
        <v/>
      </c>
      <c r="K154" s="7">
        <f>IF($AA154="","",IF(INDEX('Per Invoice'!K$2:K$601,$AA154)="","",INDEX('Per Invoice'!K$2:K$601,$AA154)))</f>
        <v/>
      </c>
      <c r="L154">
        <f>IF($AA154="","",IF(INDEX('Per Invoice'!L$2:L$601,$AA154)="","",INDEX('Per Invoice'!L$2:L$601,$AA154)))</f>
        <v/>
      </c>
      <c r="M154">
        <f>IF($AA154="","",IF(INDEX('Per Invoice'!M$2:M$601,$AA154)="","",INDEX('Per Invoice'!M$2:M$601,$AA154)))</f>
        <v/>
      </c>
      <c r="N154">
        <f>IF($AA154="","",IF(INDEX('Per Invoice'!N$2:N$601,$AA154)="","",INDEX('Per Invoice'!N$2:N$601,$AA154)))</f>
        <v/>
      </c>
      <c r="O154" s="7">
        <f>IF($AA154="","",IF(INDEX('Per Invoice'!O$2:O$601,$AA154)="","",INDEX('Per Invoice'!O$2:O$601,$AA154)))</f>
        <v/>
      </c>
      <c r="P154" s="7">
        <f>IF($AA154="","",IF(INDEX('Per Invoice'!P$2:P$601,$AA154)="","",INDEX('Per Invoice'!P$2:P$601,$AA154)))</f>
        <v/>
      </c>
      <c r="Q154">
        <f>IF($AA154="","",IF(INDEX('Per Invoice'!Q$2:Q$601,$AA154)="","",INDEX('Per Invoice'!Q$2:Q$601,$AA154)))</f>
        <v/>
      </c>
      <c r="R154" s="7">
        <f>IF($AA154="","",IF(INDEX('Per Invoice'!R$2:R$601,$AA154)="","",INDEX('Per Invoice'!R$2:R$601,$AA154)))</f>
        <v/>
      </c>
      <c r="S154" s="7">
        <f>IF($AA154="","",IF(INDEX('Per Invoice'!S$2:S$601,$AA154)="","",INDEX('Per Invoice'!S$2:S$601,$AA154)))</f>
        <v/>
      </c>
      <c r="T154">
        <f>IF($AA154="","",IF(INDEX('Per Invoice'!T$2:T$601,$AA154)="","",INDEX('Per Invoice'!T$2:T$601,$AA154)))</f>
        <v/>
      </c>
      <c r="U154" s="7">
        <f>IF($AA154="","",IF(INDEX('Per Invoice'!U$2:U$601,$AA154)="","",INDEX('Per Invoice'!U$2:U$601,$AA154)))</f>
        <v/>
      </c>
      <c r="V154" s="7">
        <f>IF($AA154="","",IF(INDEX('Per Invoice'!V$2:V$601,$AA154)="","",INDEX('Per Invoice'!V$2:V$601,$AA154)))</f>
        <v/>
      </c>
      <c r="W154" s="7">
        <f>IF($AA154="","",IF(INDEX('Per Invoice'!W$2:W$601,$AA154)="","",INDEX('Per Invoice'!W$2:W$601,$AA154)))</f>
        <v/>
      </c>
      <c r="X154" s="7">
        <f>IF($AA154="","",IF(INDEX('Per Invoice'!X$2:X$601,$AA154)="","",INDEX('Per Invoice'!X$2:X$601,$AA154)))</f>
        <v/>
      </c>
      <c r="Y154" s="7">
        <f>IF($AA154="","",IF(INDEX('Per Invoice'!Y$2:Y$601,$AA154)="","",INDEX('Per Invoice'!Y$2:Y$601,$AA154)))</f>
        <v/>
      </c>
      <c r="Z154" s="7">
        <f>IF($AA154="","",IF(INDEX('Per Invoice'!Z$2:Z$601,$AA154)="","",INDEX('Per Invoice'!Z$2:Z$601,$AA154)))</f>
        <v/>
      </c>
      <c r="AA154" s="16">
        <f>IFERROR(MATCH(Settings!$C$29&amp;"|"&amp;ROWS($AA$2:$AA154),'Per Invoice'!$AC$2:$AC$601,0),"")</f>
        <v/>
      </c>
    </row>
    <row r="155">
      <c r="A155">
        <f>IF($AA155="","",IF(INDEX('Per Invoice'!A$2:A$601,$AA155)="","",INDEX('Per Invoice'!A$2:A$601,$AA155)))</f>
        <v/>
      </c>
      <c r="B155">
        <f>IF($AA155="","",IF(INDEX('Per Invoice'!B$2:B$601,$AA155)="","",INDEX('Per Invoice'!B$2:B$601,$AA155)))</f>
        <v/>
      </c>
      <c r="C155">
        <f>IF($AA155="","",IF(INDEX('Per Invoice'!C$2:C$601,$AA155)="","",INDEX('Per Invoice'!C$2:C$601,$AA155)))</f>
        <v/>
      </c>
      <c r="D155">
        <f>IF($AA155="","",IF(INDEX('Per Invoice'!D$2:D$601,$AA155)="","",INDEX('Per Invoice'!D$2:D$601,$AA155)))</f>
        <v/>
      </c>
      <c r="E155" s="14">
        <f>IF($AA155="","",IF(INDEX('Per Invoice'!E$2:E$601,$AA155)="","",INDEX('Per Invoice'!E$2:E$601,$AA155)))</f>
        <v/>
      </c>
      <c r="F155">
        <f>IF($AA155="","",IF(INDEX('Per Invoice'!F$2:F$601,$AA155)="","",INDEX('Per Invoice'!F$2:F$601,$AA155)))</f>
        <v/>
      </c>
      <c r="G155">
        <f>IF($AA155="","",IF(INDEX('Per Invoice'!G$2:G$601,$AA155)="","",INDEX('Per Invoice'!G$2:G$601,$AA155)))</f>
        <v/>
      </c>
      <c r="H155">
        <f>IF($AA155="","",IF(INDEX('Per Invoice'!H$2:H$601,$AA155)="","",INDEX('Per Invoice'!H$2:H$601,$AA155)))</f>
        <v/>
      </c>
      <c r="I155">
        <f>IF($AA155="","",IF(INDEX('Per Invoice'!I$2:I$601,$AA155)="","",INDEX('Per Invoice'!I$2:I$601,$AA155)))</f>
        <v/>
      </c>
      <c r="J155">
        <f>IF($AA155="","",IF(INDEX('Per Invoice'!J$2:J$601,$AA155)="","",INDEX('Per Invoice'!J$2:J$601,$AA155)))</f>
        <v/>
      </c>
      <c r="K155" s="7">
        <f>IF($AA155="","",IF(INDEX('Per Invoice'!K$2:K$601,$AA155)="","",INDEX('Per Invoice'!K$2:K$601,$AA155)))</f>
        <v/>
      </c>
      <c r="L155">
        <f>IF($AA155="","",IF(INDEX('Per Invoice'!L$2:L$601,$AA155)="","",INDEX('Per Invoice'!L$2:L$601,$AA155)))</f>
        <v/>
      </c>
      <c r="M155">
        <f>IF($AA155="","",IF(INDEX('Per Invoice'!M$2:M$601,$AA155)="","",INDEX('Per Invoice'!M$2:M$601,$AA155)))</f>
        <v/>
      </c>
      <c r="N155">
        <f>IF($AA155="","",IF(INDEX('Per Invoice'!N$2:N$601,$AA155)="","",INDEX('Per Invoice'!N$2:N$601,$AA155)))</f>
        <v/>
      </c>
      <c r="O155" s="7">
        <f>IF($AA155="","",IF(INDEX('Per Invoice'!O$2:O$601,$AA155)="","",INDEX('Per Invoice'!O$2:O$601,$AA155)))</f>
        <v/>
      </c>
      <c r="P155" s="7">
        <f>IF($AA155="","",IF(INDEX('Per Invoice'!P$2:P$601,$AA155)="","",INDEX('Per Invoice'!P$2:P$601,$AA155)))</f>
        <v/>
      </c>
      <c r="Q155">
        <f>IF($AA155="","",IF(INDEX('Per Invoice'!Q$2:Q$601,$AA155)="","",INDEX('Per Invoice'!Q$2:Q$601,$AA155)))</f>
        <v/>
      </c>
      <c r="R155" s="7">
        <f>IF($AA155="","",IF(INDEX('Per Invoice'!R$2:R$601,$AA155)="","",INDEX('Per Invoice'!R$2:R$601,$AA155)))</f>
        <v/>
      </c>
      <c r="S155" s="7">
        <f>IF($AA155="","",IF(INDEX('Per Invoice'!S$2:S$601,$AA155)="","",INDEX('Per Invoice'!S$2:S$601,$AA155)))</f>
        <v/>
      </c>
      <c r="T155">
        <f>IF($AA155="","",IF(INDEX('Per Invoice'!T$2:T$601,$AA155)="","",INDEX('Per Invoice'!T$2:T$601,$AA155)))</f>
        <v/>
      </c>
      <c r="U155" s="7">
        <f>IF($AA155="","",IF(INDEX('Per Invoice'!U$2:U$601,$AA155)="","",INDEX('Per Invoice'!U$2:U$601,$AA155)))</f>
        <v/>
      </c>
      <c r="V155" s="7">
        <f>IF($AA155="","",IF(INDEX('Per Invoice'!V$2:V$601,$AA155)="","",INDEX('Per Invoice'!V$2:V$601,$AA155)))</f>
        <v/>
      </c>
      <c r="W155" s="7">
        <f>IF($AA155="","",IF(INDEX('Per Invoice'!W$2:W$601,$AA155)="","",INDEX('Per Invoice'!W$2:W$601,$AA155)))</f>
        <v/>
      </c>
      <c r="X155" s="7">
        <f>IF($AA155="","",IF(INDEX('Per Invoice'!X$2:X$601,$AA155)="","",INDEX('Per Invoice'!X$2:X$601,$AA155)))</f>
        <v/>
      </c>
      <c r="Y155" s="7">
        <f>IF($AA155="","",IF(INDEX('Per Invoice'!Y$2:Y$601,$AA155)="","",INDEX('Per Invoice'!Y$2:Y$601,$AA155)))</f>
        <v/>
      </c>
      <c r="Z155" s="7">
        <f>IF($AA155="","",IF(INDEX('Per Invoice'!Z$2:Z$601,$AA155)="","",INDEX('Per Invoice'!Z$2:Z$601,$AA155)))</f>
        <v/>
      </c>
      <c r="AA155" s="16">
        <f>IFERROR(MATCH(Settings!$C$29&amp;"|"&amp;ROWS($AA$2:$AA155),'Per Invoice'!$AC$2:$AC$601,0),"")</f>
        <v/>
      </c>
    </row>
    <row r="156">
      <c r="A156">
        <f>IF($AA156="","",IF(INDEX('Per Invoice'!A$2:A$601,$AA156)="","",INDEX('Per Invoice'!A$2:A$601,$AA156)))</f>
        <v/>
      </c>
      <c r="B156">
        <f>IF($AA156="","",IF(INDEX('Per Invoice'!B$2:B$601,$AA156)="","",INDEX('Per Invoice'!B$2:B$601,$AA156)))</f>
        <v/>
      </c>
      <c r="C156">
        <f>IF($AA156="","",IF(INDEX('Per Invoice'!C$2:C$601,$AA156)="","",INDEX('Per Invoice'!C$2:C$601,$AA156)))</f>
        <v/>
      </c>
      <c r="D156">
        <f>IF($AA156="","",IF(INDEX('Per Invoice'!D$2:D$601,$AA156)="","",INDEX('Per Invoice'!D$2:D$601,$AA156)))</f>
        <v/>
      </c>
      <c r="E156" s="14">
        <f>IF($AA156="","",IF(INDEX('Per Invoice'!E$2:E$601,$AA156)="","",INDEX('Per Invoice'!E$2:E$601,$AA156)))</f>
        <v/>
      </c>
      <c r="F156">
        <f>IF($AA156="","",IF(INDEX('Per Invoice'!F$2:F$601,$AA156)="","",INDEX('Per Invoice'!F$2:F$601,$AA156)))</f>
        <v/>
      </c>
      <c r="G156">
        <f>IF($AA156="","",IF(INDEX('Per Invoice'!G$2:G$601,$AA156)="","",INDEX('Per Invoice'!G$2:G$601,$AA156)))</f>
        <v/>
      </c>
      <c r="H156">
        <f>IF($AA156="","",IF(INDEX('Per Invoice'!H$2:H$601,$AA156)="","",INDEX('Per Invoice'!H$2:H$601,$AA156)))</f>
        <v/>
      </c>
      <c r="I156">
        <f>IF($AA156="","",IF(INDEX('Per Invoice'!I$2:I$601,$AA156)="","",INDEX('Per Invoice'!I$2:I$601,$AA156)))</f>
        <v/>
      </c>
      <c r="J156">
        <f>IF($AA156="","",IF(INDEX('Per Invoice'!J$2:J$601,$AA156)="","",INDEX('Per Invoice'!J$2:J$601,$AA156)))</f>
        <v/>
      </c>
      <c r="K156" s="7">
        <f>IF($AA156="","",IF(INDEX('Per Invoice'!K$2:K$601,$AA156)="","",INDEX('Per Invoice'!K$2:K$601,$AA156)))</f>
        <v/>
      </c>
      <c r="L156">
        <f>IF($AA156="","",IF(INDEX('Per Invoice'!L$2:L$601,$AA156)="","",INDEX('Per Invoice'!L$2:L$601,$AA156)))</f>
        <v/>
      </c>
      <c r="M156">
        <f>IF($AA156="","",IF(INDEX('Per Invoice'!M$2:M$601,$AA156)="","",INDEX('Per Invoice'!M$2:M$601,$AA156)))</f>
        <v/>
      </c>
      <c r="N156">
        <f>IF($AA156="","",IF(INDEX('Per Invoice'!N$2:N$601,$AA156)="","",INDEX('Per Invoice'!N$2:N$601,$AA156)))</f>
        <v/>
      </c>
      <c r="O156" s="7">
        <f>IF($AA156="","",IF(INDEX('Per Invoice'!O$2:O$601,$AA156)="","",INDEX('Per Invoice'!O$2:O$601,$AA156)))</f>
        <v/>
      </c>
      <c r="P156" s="7">
        <f>IF($AA156="","",IF(INDEX('Per Invoice'!P$2:P$601,$AA156)="","",INDEX('Per Invoice'!P$2:P$601,$AA156)))</f>
        <v/>
      </c>
      <c r="Q156">
        <f>IF($AA156="","",IF(INDEX('Per Invoice'!Q$2:Q$601,$AA156)="","",INDEX('Per Invoice'!Q$2:Q$601,$AA156)))</f>
        <v/>
      </c>
      <c r="R156" s="7">
        <f>IF($AA156="","",IF(INDEX('Per Invoice'!R$2:R$601,$AA156)="","",INDEX('Per Invoice'!R$2:R$601,$AA156)))</f>
        <v/>
      </c>
      <c r="S156" s="7">
        <f>IF($AA156="","",IF(INDEX('Per Invoice'!S$2:S$601,$AA156)="","",INDEX('Per Invoice'!S$2:S$601,$AA156)))</f>
        <v/>
      </c>
      <c r="T156">
        <f>IF($AA156="","",IF(INDEX('Per Invoice'!T$2:T$601,$AA156)="","",INDEX('Per Invoice'!T$2:T$601,$AA156)))</f>
        <v/>
      </c>
      <c r="U156" s="7">
        <f>IF($AA156="","",IF(INDEX('Per Invoice'!U$2:U$601,$AA156)="","",INDEX('Per Invoice'!U$2:U$601,$AA156)))</f>
        <v/>
      </c>
      <c r="V156" s="7">
        <f>IF($AA156="","",IF(INDEX('Per Invoice'!V$2:V$601,$AA156)="","",INDEX('Per Invoice'!V$2:V$601,$AA156)))</f>
        <v/>
      </c>
      <c r="W156" s="7">
        <f>IF($AA156="","",IF(INDEX('Per Invoice'!W$2:W$601,$AA156)="","",INDEX('Per Invoice'!W$2:W$601,$AA156)))</f>
        <v/>
      </c>
      <c r="X156" s="7">
        <f>IF($AA156="","",IF(INDEX('Per Invoice'!X$2:X$601,$AA156)="","",INDEX('Per Invoice'!X$2:X$601,$AA156)))</f>
        <v/>
      </c>
      <c r="Y156" s="7">
        <f>IF($AA156="","",IF(INDEX('Per Invoice'!Y$2:Y$601,$AA156)="","",INDEX('Per Invoice'!Y$2:Y$601,$AA156)))</f>
        <v/>
      </c>
      <c r="Z156" s="7">
        <f>IF($AA156="","",IF(INDEX('Per Invoice'!Z$2:Z$601,$AA156)="","",INDEX('Per Invoice'!Z$2:Z$601,$AA156)))</f>
        <v/>
      </c>
      <c r="AA156" s="16">
        <f>IFERROR(MATCH(Settings!$C$29&amp;"|"&amp;ROWS($AA$2:$AA156),'Per Invoice'!$AC$2:$AC$601,0),"")</f>
        <v/>
      </c>
    </row>
    <row r="157">
      <c r="A157">
        <f>IF($AA157="","",IF(INDEX('Per Invoice'!A$2:A$601,$AA157)="","",INDEX('Per Invoice'!A$2:A$601,$AA157)))</f>
        <v/>
      </c>
      <c r="B157">
        <f>IF($AA157="","",IF(INDEX('Per Invoice'!B$2:B$601,$AA157)="","",INDEX('Per Invoice'!B$2:B$601,$AA157)))</f>
        <v/>
      </c>
      <c r="C157">
        <f>IF($AA157="","",IF(INDEX('Per Invoice'!C$2:C$601,$AA157)="","",INDEX('Per Invoice'!C$2:C$601,$AA157)))</f>
        <v/>
      </c>
      <c r="D157">
        <f>IF($AA157="","",IF(INDEX('Per Invoice'!D$2:D$601,$AA157)="","",INDEX('Per Invoice'!D$2:D$601,$AA157)))</f>
        <v/>
      </c>
      <c r="E157" s="14">
        <f>IF($AA157="","",IF(INDEX('Per Invoice'!E$2:E$601,$AA157)="","",INDEX('Per Invoice'!E$2:E$601,$AA157)))</f>
        <v/>
      </c>
      <c r="F157">
        <f>IF($AA157="","",IF(INDEX('Per Invoice'!F$2:F$601,$AA157)="","",INDEX('Per Invoice'!F$2:F$601,$AA157)))</f>
        <v/>
      </c>
      <c r="G157">
        <f>IF($AA157="","",IF(INDEX('Per Invoice'!G$2:G$601,$AA157)="","",INDEX('Per Invoice'!G$2:G$601,$AA157)))</f>
        <v/>
      </c>
      <c r="H157">
        <f>IF($AA157="","",IF(INDEX('Per Invoice'!H$2:H$601,$AA157)="","",INDEX('Per Invoice'!H$2:H$601,$AA157)))</f>
        <v/>
      </c>
      <c r="I157">
        <f>IF($AA157="","",IF(INDEX('Per Invoice'!I$2:I$601,$AA157)="","",INDEX('Per Invoice'!I$2:I$601,$AA157)))</f>
        <v/>
      </c>
      <c r="J157">
        <f>IF($AA157="","",IF(INDEX('Per Invoice'!J$2:J$601,$AA157)="","",INDEX('Per Invoice'!J$2:J$601,$AA157)))</f>
        <v/>
      </c>
      <c r="K157" s="7">
        <f>IF($AA157="","",IF(INDEX('Per Invoice'!K$2:K$601,$AA157)="","",INDEX('Per Invoice'!K$2:K$601,$AA157)))</f>
        <v/>
      </c>
      <c r="L157">
        <f>IF($AA157="","",IF(INDEX('Per Invoice'!L$2:L$601,$AA157)="","",INDEX('Per Invoice'!L$2:L$601,$AA157)))</f>
        <v/>
      </c>
      <c r="M157">
        <f>IF($AA157="","",IF(INDEX('Per Invoice'!M$2:M$601,$AA157)="","",INDEX('Per Invoice'!M$2:M$601,$AA157)))</f>
        <v/>
      </c>
      <c r="N157">
        <f>IF($AA157="","",IF(INDEX('Per Invoice'!N$2:N$601,$AA157)="","",INDEX('Per Invoice'!N$2:N$601,$AA157)))</f>
        <v/>
      </c>
      <c r="O157" s="7">
        <f>IF($AA157="","",IF(INDEX('Per Invoice'!O$2:O$601,$AA157)="","",INDEX('Per Invoice'!O$2:O$601,$AA157)))</f>
        <v/>
      </c>
      <c r="P157" s="7">
        <f>IF($AA157="","",IF(INDEX('Per Invoice'!P$2:P$601,$AA157)="","",INDEX('Per Invoice'!P$2:P$601,$AA157)))</f>
        <v/>
      </c>
      <c r="Q157">
        <f>IF($AA157="","",IF(INDEX('Per Invoice'!Q$2:Q$601,$AA157)="","",INDEX('Per Invoice'!Q$2:Q$601,$AA157)))</f>
        <v/>
      </c>
      <c r="R157" s="7">
        <f>IF($AA157="","",IF(INDEX('Per Invoice'!R$2:R$601,$AA157)="","",INDEX('Per Invoice'!R$2:R$601,$AA157)))</f>
        <v/>
      </c>
      <c r="S157" s="7">
        <f>IF($AA157="","",IF(INDEX('Per Invoice'!S$2:S$601,$AA157)="","",INDEX('Per Invoice'!S$2:S$601,$AA157)))</f>
        <v/>
      </c>
      <c r="T157">
        <f>IF($AA157="","",IF(INDEX('Per Invoice'!T$2:T$601,$AA157)="","",INDEX('Per Invoice'!T$2:T$601,$AA157)))</f>
        <v/>
      </c>
      <c r="U157" s="7">
        <f>IF($AA157="","",IF(INDEX('Per Invoice'!U$2:U$601,$AA157)="","",INDEX('Per Invoice'!U$2:U$601,$AA157)))</f>
        <v/>
      </c>
      <c r="V157" s="7">
        <f>IF($AA157="","",IF(INDEX('Per Invoice'!V$2:V$601,$AA157)="","",INDEX('Per Invoice'!V$2:V$601,$AA157)))</f>
        <v/>
      </c>
      <c r="W157" s="7">
        <f>IF($AA157="","",IF(INDEX('Per Invoice'!W$2:W$601,$AA157)="","",INDEX('Per Invoice'!W$2:W$601,$AA157)))</f>
        <v/>
      </c>
      <c r="X157" s="7">
        <f>IF($AA157="","",IF(INDEX('Per Invoice'!X$2:X$601,$AA157)="","",INDEX('Per Invoice'!X$2:X$601,$AA157)))</f>
        <v/>
      </c>
      <c r="Y157" s="7">
        <f>IF($AA157="","",IF(INDEX('Per Invoice'!Y$2:Y$601,$AA157)="","",INDEX('Per Invoice'!Y$2:Y$601,$AA157)))</f>
        <v/>
      </c>
      <c r="Z157" s="7">
        <f>IF($AA157="","",IF(INDEX('Per Invoice'!Z$2:Z$601,$AA157)="","",INDEX('Per Invoice'!Z$2:Z$601,$AA157)))</f>
        <v/>
      </c>
      <c r="AA157" s="16">
        <f>IFERROR(MATCH(Settings!$C$29&amp;"|"&amp;ROWS($AA$2:$AA157),'Per Invoice'!$AC$2:$AC$601,0),"")</f>
        <v/>
      </c>
    </row>
    <row r="158">
      <c r="A158">
        <f>IF($AA158="","",IF(INDEX('Per Invoice'!A$2:A$601,$AA158)="","",INDEX('Per Invoice'!A$2:A$601,$AA158)))</f>
        <v/>
      </c>
      <c r="B158">
        <f>IF($AA158="","",IF(INDEX('Per Invoice'!B$2:B$601,$AA158)="","",INDEX('Per Invoice'!B$2:B$601,$AA158)))</f>
        <v/>
      </c>
      <c r="C158">
        <f>IF($AA158="","",IF(INDEX('Per Invoice'!C$2:C$601,$AA158)="","",INDEX('Per Invoice'!C$2:C$601,$AA158)))</f>
        <v/>
      </c>
      <c r="D158">
        <f>IF($AA158="","",IF(INDEX('Per Invoice'!D$2:D$601,$AA158)="","",INDEX('Per Invoice'!D$2:D$601,$AA158)))</f>
        <v/>
      </c>
      <c r="E158" s="14">
        <f>IF($AA158="","",IF(INDEX('Per Invoice'!E$2:E$601,$AA158)="","",INDEX('Per Invoice'!E$2:E$601,$AA158)))</f>
        <v/>
      </c>
      <c r="F158">
        <f>IF($AA158="","",IF(INDEX('Per Invoice'!F$2:F$601,$AA158)="","",INDEX('Per Invoice'!F$2:F$601,$AA158)))</f>
        <v/>
      </c>
      <c r="G158">
        <f>IF($AA158="","",IF(INDEX('Per Invoice'!G$2:G$601,$AA158)="","",INDEX('Per Invoice'!G$2:G$601,$AA158)))</f>
        <v/>
      </c>
      <c r="H158">
        <f>IF($AA158="","",IF(INDEX('Per Invoice'!H$2:H$601,$AA158)="","",INDEX('Per Invoice'!H$2:H$601,$AA158)))</f>
        <v/>
      </c>
      <c r="I158">
        <f>IF($AA158="","",IF(INDEX('Per Invoice'!I$2:I$601,$AA158)="","",INDEX('Per Invoice'!I$2:I$601,$AA158)))</f>
        <v/>
      </c>
      <c r="J158">
        <f>IF($AA158="","",IF(INDEX('Per Invoice'!J$2:J$601,$AA158)="","",INDEX('Per Invoice'!J$2:J$601,$AA158)))</f>
        <v/>
      </c>
      <c r="K158" s="7">
        <f>IF($AA158="","",IF(INDEX('Per Invoice'!K$2:K$601,$AA158)="","",INDEX('Per Invoice'!K$2:K$601,$AA158)))</f>
        <v/>
      </c>
      <c r="L158">
        <f>IF($AA158="","",IF(INDEX('Per Invoice'!L$2:L$601,$AA158)="","",INDEX('Per Invoice'!L$2:L$601,$AA158)))</f>
        <v/>
      </c>
      <c r="M158">
        <f>IF($AA158="","",IF(INDEX('Per Invoice'!M$2:M$601,$AA158)="","",INDEX('Per Invoice'!M$2:M$601,$AA158)))</f>
        <v/>
      </c>
      <c r="N158">
        <f>IF($AA158="","",IF(INDEX('Per Invoice'!N$2:N$601,$AA158)="","",INDEX('Per Invoice'!N$2:N$601,$AA158)))</f>
        <v/>
      </c>
      <c r="O158" s="7">
        <f>IF($AA158="","",IF(INDEX('Per Invoice'!O$2:O$601,$AA158)="","",INDEX('Per Invoice'!O$2:O$601,$AA158)))</f>
        <v/>
      </c>
      <c r="P158" s="7">
        <f>IF($AA158="","",IF(INDEX('Per Invoice'!P$2:P$601,$AA158)="","",INDEX('Per Invoice'!P$2:P$601,$AA158)))</f>
        <v/>
      </c>
      <c r="Q158">
        <f>IF($AA158="","",IF(INDEX('Per Invoice'!Q$2:Q$601,$AA158)="","",INDEX('Per Invoice'!Q$2:Q$601,$AA158)))</f>
        <v/>
      </c>
      <c r="R158" s="7">
        <f>IF($AA158="","",IF(INDEX('Per Invoice'!R$2:R$601,$AA158)="","",INDEX('Per Invoice'!R$2:R$601,$AA158)))</f>
        <v/>
      </c>
      <c r="S158" s="7">
        <f>IF($AA158="","",IF(INDEX('Per Invoice'!S$2:S$601,$AA158)="","",INDEX('Per Invoice'!S$2:S$601,$AA158)))</f>
        <v/>
      </c>
      <c r="T158">
        <f>IF($AA158="","",IF(INDEX('Per Invoice'!T$2:T$601,$AA158)="","",INDEX('Per Invoice'!T$2:T$601,$AA158)))</f>
        <v/>
      </c>
      <c r="U158" s="7">
        <f>IF($AA158="","",IF(INDEX('Per Invoice'!U$2:U$601,$AA158)="","",INDEX('Per Invoice'!U$2:U$601,$AA158)))</f>
        <v/>
      </c>
      <c r="V158" s="7">
        <f>IF($AA158="","",IF(INDEX('Per Invoice'!V$2:V$601,$AA158)="","",INDEX('Per Invoice'!V$2:V$601,$AA158)))</f>
        <v/>
      </c>
      <c r="W158" s="7">
        <f>IF($AA158="","",IF(INDEX('Per Invoice'!W$2:W$601,$AA158)="","",INDEX('Per Invoice'!W$2:W$601,$AA158)))</f>
        <v/>
      </c>
      <c r="X158" s="7">
        <f>IF($AA158="","",IF(INDEX('Per Invoice'!X$2:X$601,$AA158)="","",INDEX('Per Invoice'!X$2:X$601,$AA158)))</f>
        <v/>
      </c>
      <c r="Y158" s="7">
        <f>IF($AA158="","",IF(INDEX('Per Invoice'!Y$2:Y$601,$AA158)="","",INDEX('Per Invoice'!Y$2:Y$601,$AA158)))</f>
        <v/>
      </c>
      <c r="Z158" s="7">
        <f>IF($AA158="","",IF(INDEX('Per Invoice'!Z$2:Z$601,$AA158)="","",INDEX('Per Invoice'!Z$2:Z$601,$AA158)))</f>
        <v/>
      </c>
      <c r="AA158" s="16">
        <f>IFERROR(MATCH(Settings!$C$29&amp;"|"&amp;ROWS($AA$2:$AA158),'Per Invoice'!$AC$2:$AC$601,0),"")</f>
        <v/>
      </c>
    </row>
    <row r="159">
      <c r="A159">
        <f>IF($AA159="","",IF(INDEX('Per Invoice'!A$2:A$601,$AA159)="","",INDEX('Per Invoice'!A$2:A$601,$AA159)))</f>
        <v/>
      </c>
      <c r="B159">
        <f>IF($AA159="","",IF(INDEX('Per Invoice'!B$2:B$601,$AA159)="","",INDEX('Per Invoice'!B$2:B$601,$AA159)))</f>
        <v/>
      </c>
      <c r="C159">
        <f>IF($AA159="","",IF(INDEX('Per Invoice'!C$2:C$601,$AA159)="","",INDEX('Per Invoice'!C$2:C$601,$AA159)))</f>
        <v/>
      </c>
      <c r="D159">
        <f>IF($AA159="","",IF(INDEX('Per Invoice'!D$2:D$601,$AA159)="","",INDEX('Per Invoice'!D$2:D$601,$AA159)))</f>
        <v/>
      </c>
      <c r="E159" s="14">
        <f>IF($AA159="","",IF(INDEX('Per Invoice'!E$2:E$601,$AA159)="","",INDEX('Per Invoice'!E$2:E$601,$AA159)))</f>
        <v/>
      </c>
      <c r="F159">
        <f>IF($AA159="","",IF(INDEX('Per Invoice'!F$2:F$601,$AA159)="","",INDEX('Per Invoice'!F$2:F$601,$AA159)))</f>
        <v/>
      </c>
      <c r="G159">
        <f>IF($AA159="","",IF(INDEX('Per Invoice'!G$2:G$601,$AA159)="","",INDEX('Per Invoice'!G$2:G$601,$AA159)))</f>
        <v/>
      </c>
      <c r="H159">
        <f>IF($AA159="","",IF(INDEX('Per Invoice'!H$2:H$601,$AA159)="","",INDEX('Per Invoice'!H$2:H$601,$AA159)))</f>
        <v/>
      </c>
      <c r="I159">
        <f>IF($AA159="","",IF(INDEX('Per Invoice'!I$2:I$601,$AA159)="","",INDEX('Per Invoice'!I$2:I$601,$AA159)))</f>
        <v/>
      </c>
      <c r="J159">
        <f>IF($AA159="","",IF(INDEX('Per Invoice'!J$2:J$601,$AA159)="","",INDEX('Per Invoice'!J$2:J$601,$AA159)))</f>
        <v/>
      </c>
      <c r="K159" s="7">
        <f>IF($AA159="","",IF(INDEX('Per Invoice'!K$2:K$601,$AA159)="","",INDEX('Per Invoice'!K$2:K$601,$AA159)))</f>
        <v/>
      </c>
      <c r="L159">
        <f>IF($AA159="","",IF(INDEX('Per Invoice'!L$2:L$601,$AA159)="","",INDEX('Per Invoice'!L$2:L$601,$AA159)))</f>
        <v/>
      </c>
      <c r="M159">
        <f>IF($AA159="","",IF(INDEX('Per Invoice'!M$2:M$601,$AA159)="","",INDEX('Per Invoice'!M$2:M$601,$AA159)))</f>
        <v/>
      </c>
      <c r="N159">
        <f>IF($AA159="","",IF(INDEX('Per Invoice'!N$2:N$601,$AA159)="","",INDEX('Per Invoice'!N$2:N$601,$AA159)))</f>
        <v/>
      </c>
      <c r="O159" s="7">
        <f>IF($AA159="","",IF(INDEX('Per Invoice'!O$2:O$601,$AA159)="","",INDEX('Per Invoice'!O$2:O$601,$AA159)))</f>
        <v/>
      </c>
      <c r="P159" s="7">
        <f>IF($AA159="","",IF(INDEX('Per Invoice'!P$2:P$601,$AA159)="","",INDEX('Per Invoice'!P$2:P$601,$AA159)))</f>
        <v/>
      </c>
      <c r="Q159">
        <f>IF($AA159="","",IF(INDEX('Per Invoice'!Q$2:Q$601,$AA159)="","",INDEX('Per Invoice'!Q$2:Q$601,$AA159)))</f>
        <v/>
      </c>
      <c r="R159" s="7">
        <f>IF($AA159="","",IF(INDEX('Per Invoice'!R$2:R$601,$AA159)="","",INDEX('Per Invoice'!R$2:R$601,$AA159)))</f>
        <v/>
      </c>
      <c r="S159" s="7">
        <f>IF($AA159="","",IF(INDEX('Per Invoice'!S$2:S$601,$AA159)="","",INDEX('Per Invoice'!S$2:S$601,$AA159)))</f>
        <v/>
      </c>
      <c r="T159">
        <f>IF($AA159="","",IF(INDEX('Per Invoice'!T$2:T$601,$AA159)="","",INDEX('Per Invoice'!T$2:T$601,$AA159)))</f>
        <v/>
      </c>
      <c r="U159" s="7">
        <f>IF($AA159="","",IF(INDEX('Per Invoice'!U$2:U$601,$AA159)="","",INDEX('Per Invoice'!U$2:U$601,$AA159)))</f>
        <v/>
      </c>
      <c r="V159" s="7">
        <f>IF($AA159="","",IF(INDEX('Per Invoice'!V$2:V$601,$AA159)="","",INDEX('Per Invoice'!V$2:V$601,$AA159)))</f>
        <v/>
      </c>
      <c r="W159" s="7">
        <f>IF($AA159="","",IF(INDEX('Per Invoice'!W$2:W$601,$AA159)="","",INDEX('Per Invoice'!W$2:W$601,$AA159)))</f>
        <v/>
      </c>
      <c r="X159" s="7">
        <f>IF($AA159="","",IF(INDEX('Per Invoice'!X$2:X$601,$AA159)="","",INDEX('Per Invoice'!X$2:X$601,$AA159)))</f>
        <v/>
      </c>
      <c r="Y159" s="7">
        <f>IF($AA159="","",IF(INDEX('Per Invoice'!Y$2:Y$601,$AA159)="","",INDEX('Per Invoice'!Y$2:Y$601,$AA159)))</f>
        <v/>
      </c>
      <c r="Z159" s="7">
        <f>IF($AA159="","",IF(INDEX('Per Invoice'!Z$2:Z$601,$AA159)="","",INDEX('Per Invoice'!Z$2:Z$601,$AA159)))</f>
        <v/>
      </c>
      <c r="AA159" s="16">
        <f>IFERROR(MATCH(Settings!$C$29&amp;"|"&amp;ROWS($AA$2:$AA159),'Per Invoice'!$AC$2:$AC$601,0),"")</f>
        <v/>
      </c>
    </row>
    <row r="160">
      <c r="A160">
        <f>IF($AA160="","",IF(INDEX('Per Invoice'!A$2:A$601,$AA160)="","",INDEX('Per Invoice'!A$2:A$601,$AA160)))</f>
        <v/>
      </c>
      <c r="B160">
        <f>IF($AA160="","",IF(INDEX('Per Invoice'!B$2:B$601,$AA160)="","",INDEX('Per Invoice'!B$2:B$601,$AA160)))</f>
        <v/>
      </c>
      <c r="C160">
        <f>IF($AA160="","",IF(INDEX('Per Invoice'!C$2:C$601,$AA160)="","",INDEX('Per Invoice'!C$2:C$601,$AA160)))</f>
        <v/>
      </c>
      <c r="D160">
        <f>IF($AA160="","",IF(INDEX('Per Invoice'!D$2:D$601,$AA160)="","",INDEX('Per Invoice'!D$2:D$601,$AA160)))</f>
        <v/>
      </c>
      <c r="E160" s="14">
        <f>IF($AA160="","",IF(INDEX('Per Invoice'!E$2:E$601,$AA160)="","",INDEX('Per Invoice'!E$2:E$601,$AA160)))</f>
        <v/>
      </c>
      <c r="F160">
        <f>IF($AA160="","",IF(INDEX('Per Invoice'!F$2:F$601,$AA160)="","",INDEX('Per Invoice'!F$2:F$601,$AA160)))</f>
        <v/>
      </c>
      <c r="G160">
        <f>IF($AA160="","",IF(INDEX('Per Invoice'!G$2:G$601,$AA160)="","",INDEX('Per Invoice'!G$2:G$601,$AA160)))</f>
        <v/>
      </c>
      <c r="H160">
        <f>IF($AA160="","",IF(INDEX('Per Invoice'!H$2:H$601,$AA160)="","",INDEX('Per Invoice'!H$2:H$601,$AA160)))</f>
        <v/>
      </c>
      <c r="I160">
        <f>IF($AA160="","",IF(INDEX('Per Invoice'!I$2:I$601,$AA160)="","",INDEX('Per Invoice'!I$2:I$601,$AA160)))</f>
        <v/>
      </c>
      <c r="J160">
        <f>IF($AA160="","",IF(INDEX('Per Invoice'!J$2:J$601,$AA160)="","",INDEX('Per Invoice'!J$2:J$601,$AA160)))</f>
        <v/>
      </c>
      <c r="K160" s="7">
        <f>IF($AA160="","",IF(INDEX('Per Invoice'!K$2:K$601,$AA160)="","",INDEX('Per Invoice'!K$2:K$601,$AA160)))</f>
        <v/>
      </c>
      <c r="L160">
        <f>IF($AA160="","",IF(INDEX('Per Invoice'!L$2:L$601,$AA160)="","",INDEX('Per Invoice'!L$2:L$601,$AA160)))</f>
        <v/>
      </c>
      <c r="M160">
        <f>IF($AA160="","",IF(INDEX('Per Invoice'!M$2:M$601,$AA160)="","",INDEX('Per Invoice'!M$2:M$601,$AA160)))</f>
        <v/>
      </c>
      <c r="N160">
        <f>IF($AA160="","",IF(INDEX('Per Invoice'!N$2:N$601,$AA160)="","",INDEX('Per Invoice'!N$2:N$601,$AA160)))</f>
        <v/>
      </c>
      <c r="O160" s="7">
        <f>IF($AA160="","",IF(INDEX('Per Invoice'!O$2:O$601,$AA160)="","",INDEX('Per Invoice'!O$2:O$601,$AA160)))</f>
        <v/>
      </c>
      <c r="P160" s="7">
        <f>IF($AA160="","",IF(INDEX('Per Invoice'!P$2:P$601,$AA160)="","",INDEX('Per Invoice'!P$2:P$601,$AA160)))</f>
        <v/>
      </c>
      <c r="Q160">
        <f>IF($AA160="","",IF(INDEX('Per Invoice'!Q$2:Q$601,$AA160)="","",INDEX('Per Invoice'!Q$2:Q$601,$AA160)))</f>
        <v/>
      </c>
      <c r="R160" s="7">
        <f>IF($AA160="","",IF(INDEX('Per Invoice'!R$2:R$601,$AA160)="","",INDEX('Per Invoice'!R$2:R$601,$AA160)))</f>
        <v/>
      </c>
      <c r="S160" s="7">
        <f>IF($AA160="","",IF(INDEX('Per Invoice'!S$2:S$601,$AA160)="","",INDEX('Per Invoice'!S$2:S$601,$AA160)))</f>
        <v/>
      </c>
      <c r="T160">
        <f>IF($AA160="","",IF(INDEX('Per Invoice'!T$2:T$601,$AA160)="","",INDEX('Per Invoice'!T$2:T$601,$AA160)))</f>
        <v/>
      </c>
      <c r="U160" s="7">
        <f>IF($AA160="","",IF(INDEX('Per Invoice'!U$2:U$601,$AA160)="","",INDEX('Per Invoice'!U$2:U$601,$AA160)))</f>
        <v/>
      </c>
      <c r="V160" s="7">
        <f>IF($AA160="","",IF(INDEX('Per Invoice'!V$2:V$601,$AA160)="","",INDEX('Per Invoice'!V$2:V$601,$AA160)))</f>
        <v/>
      </c>
      <c r="W160" s="7">
        <f>IF($AA160="","",IF(INDEX('Per Invoice'!W$2:W$601,$AA160)="","",INDEX('Per Invoice'!W$2:W$601,$AA160)))</f>
        <v/>
      </c>
      <c r="X160" s="7">
        <f>IF($AA160="","",IF(INDEX('Per Invoice'!X$2:X$601,$AA160)="","",INDEX('Per Invoice'!X$2:X$601,$AA160)))</f>
        <v/>
      </c>
      <c r="Y160" s="7">
        <f>IF($AA160="","",IF(INDEX('Per Invoice'!Y$2:Y$601,$AA160)="","",INDEX('Per Invoice'!Y$2:Y$601,$AA160)))</f>
        <v/>
      </c>
      <c r="Z160" s="7">
        <f>IF($AA160="","",IF(INDEX('Per Invoice'!Z$2:Z$601,$AA160)="","",INDEX('Per Invoice'!Z$2:Z$601,$AA160)))</f>
        <v/>
      </c>
      <c r="AA160" s="16">
        <f>IFERROR(MATCH(Settings!$C$29&amp;"|"&amp;ROWS($AA$2:$AA160),'Per Invoice'!$AC$2:$AC$601,0),"")</f>
        <v/>
      </c>
    </row>
    <row r="161">
      <c r="A161">
        <f>IF($AA161="","",IF(INDEX('Per Invoice'!A$2:A$601,$AA161)="","",INDEX('Per Invoice'!A$2:A$601,$AA161)))</f>
        <v/>
      </c>
      <c r="B161">
        <f>IF($AA161="","",IF(INDEX('Per Invoice'!B$2:B$601,$AA161)="","",INDEX('Per Invoice'!B$2:B$601,$AA161)))</f>
        <v/>
      </c>
      <c r="C161">
        <f>IF($AA161="","",IF(INDEX('Per Invoice'!C$2:C$601,$AA161)="","",INDEX('Per Invoice'!C$2:C$601,$AA161)))</f>
        <v/>
      </c>
      <c r="D161">
        <f>IF($AA161="","",IF(INDEX('Per Invoice'!D$2:D$601,$AA161)="","",INDEX('Per Invoice'!D$2:D$601,$AA161)))</f>
        <v/>
      </c>
      <c r="E161" s="14">
        <f>IF($AA161="","",IF(INDEX('Per Invoice'!E$2:E$601,$AA161)="","",INDEX('Per Invoice'!E$2:E$601,$AA161)))</f>
        <v/>
      </c>
      <c r="F161">
        <f>IF($AA161="","",IF(INDEX('Per Invoice'!F$2:F$601,$AA161)="","",INDEX('Per Invoice'!F$2:F$601,$AA161)))</f>
        <v/>
      </c>
      <c r="G161">
        <f>IF($AA161="","",IF(INDEX('Per Invoice'!G$2:G$601,$AA161)="","",INDEX('Per Invoice'!G$2:G$601,$AA161)))</f>
        <v/>
      </c>
      <c r="H161">
        <f>IF($AA161="","",IF(INDEX('Per Invoice'!H$2:H$601,$AA161)="","",INDEX('Per Invoice'!H$2:H$601,$AA161)))</f>
        <v/>
      </c>
      <c r="I161">
        <f>IF($AA161="","",IF(INDEX('Per Invoice'!I$2:I$601,$AA161)="","",INDEX('Per Invoice'!I$2:I$601,$AA161)))</f>
        <v/>
      </c>
      <c r="J161">
        <f>IF($AA161="","",IF(INDEX('Per Invoice'!J$2:J$601,$AA161)="","",INDEX('Per Invoice'!J$2:J$601,$AA161)))</f>
        <v/>
      </c>
      <c r="K161" s="7">
        <f>IF($AA161="","",IF(INDEX('Per Invoice'!K$2:K$601,$AA161)="","",INDEX('Per Invoice'!K$2:K$601,$AA161)))</f>
        <v/>
      </c>
      <c r="L161">
        <f>IF($AA161="","",IF(INDEX('Per Invoice'!L$2:L$601,$AA161)="","",INDEX('Per Invoice'!L$2:L$601,$AA161)))</f>
        <v/>
      </c>
      <c r="M161">
        <f>IF($AA161="","",IF(INDEX('Per Invoice'!M$2:M$601,$AA161)="","",INDEX('Per Invoice'!M$2:M$601,$AA161)))</f>
        <v/>
      </c>
      <c r="N161">
        <f>IF($AA161="","",IF(INDEX('Per Invoice'!N$2:N$601,$AA161)="","",INDEX('Per Invoice'!N$2:N$601,$AA161)))</f>
        <v/>
      </c>
      <c r="O161" s="7">
        <f>IF($AA161="","",IF(INDEX('Per Invoice'!O$2:O$601,$AA161)="","",INDEX('Per Invoice'!O$2:O$601,$AA161)))</f>
        <v/>
      </c>
      <c r="P161" s="7">
        <f>IF($AA161="","",IF(INDEX('Per Invoice'!P$2:P$601,$AA161)="","",INDEX('Per Invoice'!P$2:P$601,$AA161)))</f>
        <v/>
      </c>
      <c r="Q161">
        <f>IF($AA161="","",IF(INDEX('Per Invoice'!Q$2:Q$601,$AA161)="","",INDEX('Per Invoice'!Q$2:Q$601,$AA161)))</f>
        <v/>
      </c>
      <c r="R161" s="7">
        <f>IF($AA161="","",IF(INDEX('Per Invoice'!R$2:R$601,$AA161)="","",INDEX('Per Invoice'!R$2:R$601,$AA161)))</f>
        <v/>
      </c>
      <c r="S161" s="7">
        <f>IF($AA161="","",IF(INDEX('Per Invoice'!S$2:S$601,$AA161)="","",INDEX('Per Invoice'!S$2:S$601,$AA161)))</f>
        <v/>
      </c>
      <c r="T161">
        <f>IF($AA161="","",IF(INDEX('Per Invoice'!T$2:T$601,$AA161)="","",INDEX('Per Invoice'!T$2:T$601,$AA161)))</f>
        <v/>
      </c>
      <c r="U161" s="7">
        <f>IF($AA161="","",IF(INDEX('Per Invoice'!U$2:U$601,$AA161)="","",INDEX('Per Invoice'!U$2:U$601,$AA161)))</f>
        <v/>
      </c>
      <c r="V161" s="7">
        <f>IF($AA161="","",IF(INDEX('Per Invoice'!V$2:V$601,$AA161)="","",INDEX('Per Invoice'!V$2:V$601,$AA161)))</f>
        <v/>
      </c>
      <c r="W161" s="7">
        <f>IF($AA161="","",IF(INDEX('Per Invoice'!W$2:W$601,$AA161)="","",INDEX('Per Invoice'!W$2:W$601,$AA161)))</f>
        <v/>
      </c>
      <c r="X161" s="7">
        <f>IF($AA161="","",IF(INDEX('Per Invoice'!X$2:X$601,$AA161)="","",INDEX('Per Invoice'!X$2:X$601,$AA161)))</f>
        <v/>
      </c>
      <c r="Y161" s="7">
        <f>IF($AA161="","",IF(INDEX('Per Invoice'!Y$2:Y$601,$AA161)="","",INDEX('Per Invoice'!Y$2:Y$601,$AA161)))</f>
        <v/>
      </c>
      <c r="Z161" s="7">
        <f>IF($AA161="","",IF(INDEX('Per Invoice'!Z$2:Z$601,$AA161)="","",INDEX('Per Invoice'!Z$2:Z$601,$AA161)))</f>
        <v/>
      </c>
      <c r="AA161" s="16">
        <f>IFERROR(MATCH(Settings!$C$29&amp;"|"&amp;ROWS($AA$2:$AA161),'Per Invoice'!$AC$2:$AC$601,0),"")</f>
        <v/>
      </c>
    </row>
    <row r="162">
      <c r="A162">
        <f>IF($AA162="","",IF(INDEX('Per Invoice'!A$2:A$601,$AA162)="","",INDEX('Per Invoice'!A$2:A$601,$AA162)))</f>
        <v/>
      </c>
      <c r="B162">
        <f>IF($AA162="","",IF(INDEX('Per Invoice'!B$2:B$601,$AA162)="","",INDEX('Per Invoice'!B$2:B$601,$AA162)))</f>
        <v/>
      </c>
      <c r="C162">
        <f>IF($AA162="","",IF(INDEX('Per Invoice'!C$2:C$601,$AA162)="","",INDEX('Per Invoice'!C$2:C$601,$AA162)))</f>
        <v/>
      </c>
      <c r="D162">
        <f>IF($AA162="","",IF(INDEX('Per Invoice'!D$2:D$601,$AA162)="","",INDEX('Per Invoice'!D$2:D$601,$AA162)))</f>
        <v/>
      </c>
      <c r="E162" s="14">
        <f>IF($AA162="","",IF(INDEX('Per Invoice'!E$2:E$601,$AA162)="","",INDEX('Per Invoice'!E$2:E$601,$AA162)))</f>
        <v/>
      </c>
      <c r="F162">
        <f>IF($AA162="","",IF(INDEX('Per Invoice'!F$2:F$601,$AA162)="","",INDEX('Per Invoice'!F$2:F$601,$AA162)))</f>
        <v/>
      </c>
      <c r="G162">
        <f>IF($AA162="","",IF(INDEX('Per Invoice'!G$2:G$601,$AA162)="","",INDEX('Per Invoice'!G$2:G$601,$AA162)))</f>
        <v/>
      </c>
      <c r="H162">
        <f>IF($AA162="","",IF(INDEX('Per Invoice'!H$2:H$601,$AA162)="","",INDEX('Per Invoice'!H$2:H$601,$AA162)))</f>
        <v/>
      </c>
      <c r="I162">
        <f>IF($AA162="","",IF(INDEX('Per Invoice'!I$2:I$601,$AA162)="","",INDEX('Per Invoice'!I$2:I$601,$AA162)))</f>
        <v/>
      </c>
      <c r="J162">
        <f>IF($AA162="","",IF(INDEX('Per Invoice'!J$2:J$601,$AA162)="","",INDEX('Per Invoice'!J$2:J$601,$AA162)))</f>
        <v/>
      </c>
      <c r="K162" s="7">
        <f>IF($AA162="","",IF(INDEX('Per Invoice'!K$2:K$601,$AA162)="","",INDEX('Per Invoice'!K$2:K$601,$AA162)))</f>
        <v/>
      </c>
      <c r="L162">
        <f>IF($AA162="","",IF(INDEX('Per Invoice'!L$2:L$601,$AA162)="","",INDEX('Per Invoice'!L$2:L$601,$AA162)))</f>
        <v/>
      </c>
      <c r="M162">
        <f>IF($AA162="","",IF(INDEX('Per Invoice'!M$2:M$601,$AA162)="","",INDEX('Per Invoice'!M$2:M$601,$AA162)))</f>
        <v/>
      </c>
      <c r="N162">
        <f>IF($AA162="","",IF(INDEX('Per Invoice'!N$2:N$601,$AA162)="","",INDEX('Per Invoice'!N$2:N$601,$AA162)))</f>
        <v/>
      </c>
      <c r="O162" s="7">
        <f>IF($AA162="","",IF(INDEX('Per Invoice'!O$2:O$601,$AA162)="","",INDEX('Per Invoice'!O$2:O$601,$AA162)))</f>
        <v/>
      </c>
      <c r="P162" s="7">
        <f>IF($AA162="","",IF(INDEX('Per Invoice'!P$2:P$601,$AA162)="","",INDEX('Per Invoice'!P$2:P$601,$AA162)))</f>
        <v/>
      </c>
      <c r="Q162">
        <f>IF($AA162="","",IF(INDEX('Per Invoice'!Q$2:Q$601,$AA162)="","",INDEX('Per Invoice'!Q$2:Q$601,$AA162)))</f>
        <v/>
      </c>
      <c r="R162" s="7">
        <f>IF($AA162="","",IF(INDEX('Per Invoice'!R$2:R$601,$AA162)="","",INDEX('Per Invoice'!R$2:R$601,$AA162)))</f>
        <v/>
      </c>
      <c r="S162" s="7">
        <f>IF($AA162="","",IF(INDEX('Per Invoice'!S$2:S$601,$AA162)="","",INDEX('Per Invoice'!S$2:S$601,$AA162)))</f>
        <v/>
      </c>
      <c r="T162">
        <f>IF($AA162="","",IF(INDEX('Per Invoice'!T$2:T$601,$AA162)="","",INDEX('Per Invoice'!T$2:T$601,$AA162)))</f>
        <v/>
      </c>
      <c r="U162" s="7">
        <f>IF($AA162="","",IF(INDEX('Per Invoice'!U$2:U$601,$AA162)="","",INDEX('Per Invoice'!U$2:U$601,$AA162)))</f>
        <v/>
      </c>
      <c r="V162" s="7">
        <f>IF($AA162="","",IF(INDEX('Per Invoice'!V$2:V$601,$AA162)="","",INDEX('Per Invoice'!V$2:V$601,$AA162)))</f>
        <v/>
      </c>
      <c r="W162" s="7">
        <f>IF($AA162="","",IF(INDEX('Per Invoice'!W$2:W$601,$AA162)="","",INDEX('Per Invoice'!W$2:W$601,$AA162)))</f>
        <v/>
      </c>
      <c r="X162" s="7">
        <f>IF($AA162="","",IF(INDEX('Per Invoice'!X$2:X$601,$AA162)="","",INDEX('Per Invoice'!X$2:X$601,$AA162)))</f>
        <v/>
      </c>
      <c r="Y162" s="7">
        <f>IF($AA162="","",IF(INDEX('Per Invoice'!Y$2:Y$601,$AA162)="","",INDEX('Per Invoice'!Y$2:Y$601,$AA162)))</f>
        <v/>
      </c>
      <c r="Z162" s="7">
        <f>IF($AA162="","",IF(INDEX('Per Invoice'!Z$2:Z$601,$AA162)="","",INDEX('Per Invoice'!Z$2:Z$601,$AA162)))</f>
        <v/>
      </c>
      <c r="AA162" s="16">
        <f>IFERROR(MATCH(Settings!$C$29&amp;"|"&amp;ROWS($AA$2:$AA162),'Per Invoice'!$AC$2:$AC$601,0),"")</f>
        <v/>
      </c>
    </row>
    <row r="163">
      <c r="A163">
        <f>IF($AA163="","",IF(INDEX('Per Invoice'!A$2:A$601,$AA163)="","",INDEX('Per Invoice'!A$2:A$601,$AA163)))</f>
        <v/>
      </c>
      <c r="B163">
        <f>IF($AA163="","",IF(INDEX('Per Invoice'!B$2:B$601,$AA163)="","",INDEX('Per Invoice'!B$2:B$601,$AA163)))</f>
        <v/>
      </c>
      <c r="C163">
        <f>IF($AA163="","",IF(INDEX('Per Invoice'!C$2:C$601,$AA163)="","",INDEX('Per Invoice'!C$2:C$601,$AA163)))</f>
        <v/>
      </c>
      <c r="D163">
        <f>IF($AA163="","",IF(INDEX('Per Invoice'!D$2:D$601,$AA163)="","",INDEX('Per Invoice'!D$2:D$601,$AA163)))</f>
        <v/>
      </c>
      <c r="E163" s="14">
        <f>IF($AA163="","",IF(INDEX('Per Invoice'!E$2:E$601,$AA163)="","",INDEX('Per Invoice'!E$2:E$601,$AA163)))</f>
        <v/>
      </c>
      <c r="F163">
        <f>IF($AA163="","",IF(INDEX('Per Invoice'!F$2:F$601,$AA163)="","",INDEX('Per Invoice'!F$2:F$601,$AA163)))</f>
        <v/>
      </c>
      <c r="G163">
        <f>IF($AA163="","",IF(INDEX('Per Invoice'!G$2:G$601,$AA163)="","",INDEX('Per Invoice'!G$2:G$601,$AA163)))</f>
        <v/>
      </c>
      <c r="H163">
        <f>IF($AA163="","",IF(INDEX('Per Invoice'!H$2:H$601,$AA163)="","",INDEX('Per Invoice'!H$2:H$601,$AA163)))</f>
        <v/>
      </c>
      <c r="I163">
        <f>IF($AA163="","",IF(INDEX('Per Invoice'!I$2:I$601,$AA163)="","",INDEX('Per Invoice'!I$2:I$601,$AA163)))</f>
        <v/>
      </c>
      <c r="J163">
        <f>IF($AA163="","",IF(INDEX('Per Invoice'!J$2:J$601,$AA163)="","",INDEX('Per Invoice'!J$2:J$601,$AA163)))</f>
        <v/>
      </c>
      <c r="K163" s="7">
        <f>IF($AA163="","",IF(INDEX('Per Invoice'!K$2:K$601,$AA163)="","",INDEX('Per Invoice'!K$2:K$601,$AA163)))</f>
        <v/>
      </c>
      <c r="L163">
        <f>IF($AA163="","",IF(INDEX('Per Invoice'!L$2:L$601,$AA163)="","",INDEX('Per Invoice'!L$2:L$601,$AA163)))</f>
        <v/>
      </c>
      <c r="M163">
        <f>IF($AA163="","",IF(INDEX('Per Invoice'!M$2:M$601,$AA163)="","",INDEX('Per Invoice'!M$2:M$601,$AA163)))</f>
        <v/>
      </c>
      <c r="N163">
        <f>IF($AA163="","",IF(INDEX('Per Invoice'!N$2:N$601,$AA163)="","",INDEX('Per Invoice'!N$2:N$601,$AA163)))</f>
        <v/>
      </c>
      <c r="O163" s="7">
        <f>IF($AA163="","",IF(INDEX('Per Invoice'!O$2:O$601,$AA163)="","",INDEX('Per Invoice'!O$2:O$601,$AA163)))</f>
        <v/>
      </c>
      <c r="P163" s="7">
        <f>IF($AA163="","",IF(INDEX('Per Invoice'!P$2:P$601,$AA163)="","",INDEX('Per Invoice'!P$2:P$601,$AA163)))</f>
        <v/>
      </c>
      <c r="Q163">
        <f>IF($AA163="","",IF(INDEX('Per Invoice'!Q$2:Q$601,$AA163)="","",INDEX('Per Invoice'!Q$2:Q$601,$AA163)))</f>
        <v/>
      </c>
      <c r="R163" s="7">
        <f>IF($AA163="","",IF(INDEX('Per Invoice'!R$2:R$601,$AA163)="","",INDEX('Per Invoice'!R$2:R$601,$AA163)))</f>
        <v/>
      </c>
      <c r="S163" s="7">
        <f>IF($AA163="","",IF(INDEX('Per Invoice'!S$2:S$601,$AA163)="","",INDEX('Per Invoice'!S$2:S$601,$AA163)))</f>
        <v/>
      </c>
      <c r="T163">
        <f>IF($AA163="","",IF(INDEX('Per Invoice'!T$2:T$601,$AA163)="","",INDEX('Per Invoice'!T$2:T$601,$AA163)))</f>
        <v/>
      </c>
      <c r="U163" s="7">
        <f>IF($AA163="","",IF(INDEX('Per Invoice'!U$2:U$601,$AA163)="","",INDEX('Per Invoice'!U$2:U$601,$AA163)))</f>
        <v/>
      </c>
      <c r="V163" s="7">
        <f>IF($AA163="","",IF(INDEX('Per Invoice'!V$2:V$601,$AA163)="","",INDEX('Per Invoice'!V$2:V$601,$AA163)))</f>
        <v/>
      </c>
      <c r="W163" s="7">
        <f>IF($AA163="","",IF(INDEX('Per Invoice'!W$2:W$601,$AA163)="","",INDEX('Per Invoice'!W$2:W$601,$AA163)))</f>
        <v/>
      </c>
      <c r="X163" s="7">
        <f>IF($AA163="","",IF(INDEX('Per Invoice'!X$2:X$601,$AA163)="","",INDEX('Per Invoice'!X$2:X$601,$AA163)))</f>
        <v/>
      </c>
      <c r="Y163" s="7">
        <f>IF($AA163="","",IF(INDEX('Per Invoice'!Y$2:Y$601,$AA163)="","",INDEX('Per Invoice'!Y$2:Y$601,$AA163)))</f>
        <v/>
      </c>
      <c r="Z163" s="7">
        <f>IF($AA163="","",IF(INDEX('Per Invoice'!Z$2:Z$601,$AA163)="","",INDEX('Per Invoice'!Z$2:Z$601,$AA163)))</f>
        <v/>
      </c>
      <c r="AA163" s="16">
        <f>IFERROR(MATCH(Settings!$C$29&amp;"|"&amp;ROWS($AA$2:$AA163),'Per Invoice'!$AC$2:$AC$601,0),"")</f>
        <v/>
      </c>
    </row>
    <row r="164">
      <c r="A164">
        <f>IF($AA164="","",IF(INDEX('Per Invoice'!A$2:A$601,$AA164)="","",INDEX('Per Invoice'!A$2:A$601,$AA164)))</f>
        <v/>
      </c>
      <c r="B164">
        <f>IF($AA164="","",IF(INDEX('Per Invoice'!B$2:B$601,$AA164)="","",INDEX('Per Invoice'!B$2:B$601,$AA164)))</f>
        <v/>
      </c>
      <c r="C164">
        <f>IF($AA164="","",IF(INDEX('Per Invoice'!C$2:C$601,$AA164)="","",INDEX('Per Invoice'!C$2:C$601,$AA164)))</f>
        <v/>
      </c>
      <c r="D164">
        <f>IF($AA164="","",IF(INDEX('Per Invoice'!D$2:D$601,$AA164)="","",INDEX('Per Invoice'!D$2:D$601,$AA164)))</f>
        <v/>
      </c>
      <c r="E164" s="14">
        <f>IF($AA164="","",IF(INDEX('Per Invoice'!E$2:E$601,$AA164)="","",INDEX('Per Invoice'!E$2:E$601,$AA164)))</f>
        <v/>
      </c>
      <c r="F164">
        <f>IF($AA164="","",IF(INDEX('Per Invoice'!F$2:F$601,$AA164)="","",INDEX('Per Invoice'!F$2:F$601,$AA164)))</f>
        <v/>
      </c>
      <c r="G164">
        <f>IF($AA164="","",IF(INDEX('Per Invoice'!G$2:G$601,$AA164)="","",INDEX('Per Invoice'!G$2:G$601,$AA164)))</f>
        <v/>
      </c>
      <c r="H164">
        <f>IF($AA164="","",IF(INDEX('Per Invoice'!H$2:H$601,$AA164)="","",INDEX('Per Invoice'!H$2:H$601,$AA164)))</f>
        <v/>
      </c>
      <c r="I164">
        <f>IF($AA164="","",IF(INDEX('Per Invoice'!I$2:I$601,$AA164)="","",INDEX('Per Invoice'!I$2:I$601,$AA164)))</f>
        <v/>
      </c>
      <c r="J164">
        <f>IF($AA164="","",IF(INDEX('Per Invoice'!J$2:J$601,$AA164)="","",INDEX('Per Invoice'!J$2:J$601,$AA164)))</f>
        <v/>
      </c>
      <c r="K164" s="7">
        <f>IF($AA164="","",IF(INDEX('Per Invoice'!K$2:K$601,$AA164)="","",INDEX('Per Invoice'!K$2:K$601,$AA164)))</f>
        <v/>
      </c>
      <c r="L164">
        <f>IF($AA164="","",IF(INDEX('Per Invoice'!L$2:L$601,$AA164)="","",INDEX('Per Invoice'!L$2:L$601,$AA164)))</f>
        <v/>
      </c>
      <c r="M164">
        <f>IF($AA164="","",IF(INDEX('Per Invoice'!M$2:M$601,$AA164)="","",INDEX('Per Invoice'!M$2:M$601,$AA164)))</f>
        <v/>
      </c>
      <c r="N164">
        <f>IF($AA164="","",IF(INDEX('Per Invoice'!N$2:N$601,$AA164)="","",INDEX('Per Invoice'!N$2:N$601,$AA164)))</f>
        <v/>
      </c>
      <c r="O164" s="7">
        <f>IF($AA164="","",IF(INDEX('Per Invoice'!O$2:O$601,$AA164)="","",INDEX('Per Invoice'!O$2:O$601,$AA164)))</f>
        <v/>
      </c>
      <c r="P164" s="7">
        <f>IF($AA164="","",IF(INDEX('Per Invoice'!P$2:P$601,$AA164)="","",INDEX('Per Invoice'!P$2:P$601,$AA164)))</f>
        <v/>
      </c>
      <c r="Q164">
        <f>IF($AA164="","",IF(INDEX('Per Invoice'!Q$2:Q$601,$AA164)="","",INDEX('Per Invoice'!Q$2:Q$601,$AA164)))</f>
        <v/>
      </c>
      <c r="R164" s="7">
        <f>IF($AA164="","",IF(INDEX('Per Invoice'!R$2:R$601,$AA164)="","",INDEX('Per Invoice'!R$2:R$601,$AA164)))</f>
        <v/>
      </c>
      <c r="S164" s="7">
        <f>IF($AA164="","",IF(INDEX('Per Invoice'!S$2:S$601,$AA164)="","",INDEX('Per Invoice'!S$2:S$601,$AA164)))</f>
        <v/>
      </c>
      <c r="T164">
        <f>IF($AA164="","",IF(INDEX('Per Invoice'!T$2:T$601,$AA164)="","",INDEX('Per Invoice'!T$2:T$601,$AA164)))</f>
        <v/>
      </c>
      <c r="U164" s="7">
        <f>IF($AA164="","",IF(INDEX('Per Invoice'!U$2:U$601,$AA164)="","",INDEX('Per Invoice'!U$2:U$601,$AA164)))</f>
        <v/>
      </c>
      <c r="V164" s="7">
        <f>IF($AA164="","",IF(INDEX('Per Invoice'!V$2:V$601,$AA164)="","",INDEX('Per Invoice'!V$2:V$601,$AA164)))</f>
        <v/>
      </c>
      <c r="W164" s="7">
        <f>IF($AA164="","",IF(INDEX('Per Invoice'!W$2:W$601,$AA164)="","",INDEX('Per Invoice'!W$2:W$601,$AA164)))</f>
        <v/>
      </c>
      <c r="X164" s="7">
        <f>IF($AA164="","",IF(INDEX('Per Invoice'!X$2:X$601,$AA164)="","",INDEX('Per Invoice'!X$2:X$601,$AA164)))</f>
        <v/>
      </c>
      <c r="Y164" s="7">
        <f>IF($AA164="","",IF(INDEX('Per Invoice'!Y$2:Y$601,$AA164)="","",INDEX('Per Invoice'!Y$2:Y$601,$AA164)))</f>
        <v/>
      </c>
      <c r="Z164" s="7">
        <f>IF($AA164="","",IF(INDEX('Per Invoice'!Z$2:Z$601,$AA164)="","",INDEX('Per Invoice'!Z$2:Z$601,$AA164)))</f>
        <v/>
      </c>
      <c r="AA164" s="16">
        <f>IFERROR(MATCH(Settings!$C$29&amp;"|"&amp;ROWS($AA$2:$AA164),'Per Invoice'!$AC$2:$AC$601,0),"")</f>
        <v/>
      </c>
    </row>
    <row r="165">
      <c r="A165">
        <f>IF($AA165="","",IF(INDEX('Per Invoice'!A$2:A$601,$AA165)="","",INDEX('Per Invoice'!A$2:A$601,$AA165)))</f>
        <v/>
      </c>
      <c r="B165">
        <f>IF($AA165="","",IF(INDEX('Per Invoice'!B$2:B$601,$AA165)="","",INDEX('Per Invoice'!B$2:B$601,$AA165)))</f>
        <v/>
      </c>
      <c r="C165">
        <f>IF($AA165="","",IF(INDEX('Per Invoice'!C$2:C$601,$AA165)="","",INDEX('Per Invoice'!C$2:C$601,$AA165)))</f>
        <v/>
      </c>
      <c r="D165">
        <f>IF($AA165="","",IF(INDEX('Per Invoice'!D$2:D$601,$AA165)="","",INDEX('Per Invoice'!D$2:D$601,$AA165)))</f>
        <v/>
      </c>
      <c r="E165" s="14">
        <f>IF($AA165="","",IF(INDEX('Per Invoice'!E$2:E$601,$AA165)="","",INDEX('Per Invoice'!E$2:E$601,$AA165)))</f>
        <v/>
      </c>
      <c r="F165">
        <f>IF($AA165="","",IF(INDEX('Per Invoice'!F$2:F$601,$AA165)="","",INDEX('Per Invoice'!F$2:F$601,$AA165)))</f>
        <v/>
      </c>
      <c r="G165">
        <f>IF($AA165="","",IF(INDEX('Per Invoice'!G$2:G$601,$AA165)="","",INDEX('Per Invoice'!G$2:G$601,$AA165)))</f>
        <v/>
      </c>
      <c r="H165">
        <f>IF($AA165="","",IF(INDEX('Per Invoice'!H$2:H$601,$AA165)="","",INDEX('Per Invoice'!H$2:H$601,$AA165)))</f>
        <v/>
      </c>
      <c r="I165">
        <f>IF($AA165="","",IF(INDEX('Per Invoice'!I$2:I$601,$AA165)="","",INDEX('Per Invoice'!I$2:I$601,$AA165)))</f>
        <v/>
      </c>
      <c r="J165">
        <f>IF($AA165="","",IF(INDEX('Per Invoice'!J$2:J$601,$AA165)="","",INDEX('Per Invoice'!J$2:J$601,$AA165)))</f>
        <v/>
      </c>
      <c r="K165" s="7">
        <f>IF($AA165="","",IF(INDEX('Per Invoice'!K$2:K$601,$AA165)="","",INDEX('Per Invoice'!K$2:K$601,$AA165)))</f>
        <v/>
      </c>
      <c r="L165">
        <f>IF($AA165="","",IF(INDEX('Per Invoice'!L$2:L$601,$AA165)="","",INDEX('Per Invoice'!L$2:L$601,$AA165)))</f>
        <v/>
      </c>
      <c r="M165">
        <f>IF($AA165="","",IF(INDEX('Per Invoice'!M$2:M$601,$AA165)="","",INDEX('Per Invoice'!M$2:M$601,$AA165)))</f>
        <v/>
      </c>
      <c r="N165">
        <f>IF($AA165="","",IF(INDEX('Per Invoice'!N$2:N$601,$AA165)="","",INDEX('Per Invoice'!N$2:N$601,$AA165)))</f>
        <v/>
      </c>
      <c r="O165" s="7">
        <f>IF($AA165="","",IF(INDEX('Per Invoice'!O$2:O$601,$AA165)="","",INDEX('Per Invoice'!O$2:O$601,$AA165)))</f>
        <v/>
      </c>
      <c r="P165" s="7">
        <f>IF($AA165="","",IF(INDEX('Per Invoice'!P$2:P$601,$AA165)="","",INDEX('Per Invoice'!P$2:P$601,$AA165)))</f>
        <v/>
      </c>
      <c r="Q165">
        <f>IF($AA165="","",IF(INDEX('Per Invoice'!Q$2:Q$601,$AA165)="","",INDEX('Per Invoice'!Q$2:Q$601,$AA165)))</f>
        <v/>
      </c>
      <c r="R165" s="7">
        <f>IF($AA165="","",IF(INDEX('Per Invoice'!R$2:R$601,$AA165)="","",INDEX('Per Invoice'!R$2:R$601,$AA165)))</f>
        <v/>
      </c>
      <c r="S165" s="7">
        <f>IF($AA165="","",IF(INDEX('Per Invoice'!S$2:S$601,$AA165)="","",INDEX('Per Invoice'!S$2:S$601,$AA165)))</f>
        <v/>
      </c>
      <c r="T165">
        <f>IF($AA165="","",IF(INDEX('Per Invoice'!T$2:T$601,$AA165)="","",INDEX('Per Invoice'!T$2:T$601,$AA165)))</f>
        <v/>
      </c>
      <c r="U165" s="7">
        <f>IF($AA165="","",IF(INDEX('Per Invoice'!U$2:U$601,$AA165)="","",INDEX('Per Invoice'!U$2:U$601,$AA165)))</f>
        <v/>
      </c>
      <c r="V165" s="7">
        <f>IF($AA165="","",IF(INDEX('Per Invoice'!V$2:V$601,$AA165)="","",INDEX('Per Invoice'!V$2:V$601,$AA165)))</f>
        <v/>
      </c>
      <c r="W165" s="7">
        <f>IF($AA165="","",IF(INDEX('Per Invoice'!W$2:W$601,$AA165)="","",INDEX('Per Invoice'!W$2:W$601,$AA165)))</f>
        <v/>
      </c>
      <c r="X165" s="7">
        <f>IF($AA165="","",IF(INDEX('Per Invoice'!X$2:X$601,$AA165)="","",INDEX('Per Invoice'!X$2:X$601,$AA165)))</f>
        <v/>
      </c>
      <c r="Y165" s="7">
        <f>IF($AA165="","",IF(INDEX('Per Invoice'!Y$2:Y$601,$AA165)="","",INDEX('Per Invoice'!Y$2:Y$601,$AA165)))</f>
        <v/>
      </c>
      <c r="Z165" s="7">
        <f>IF($AA165="","",IF(INDEX('Per Invoice'!Z$2:Z$601,$AA165)="","",INDEX('Per Invoice'!Z$2:Z$601,$AA165)))</f>
        <v/>
      </c>
      <c r="AA165" s="16">
        <f>IFERROR(MATCH(Settings!$C$29&amp;"|"&amp;ROWS($AA$2:$AA165),'Per Invoice'!$AC$2:$AC$601,0),"")</f>
        <v/>
      </c>
    </row>
    <row r="166">
      <c r="A166">
        <f>IF($AA166="","",IF(INDEX('Per Invoice'!A$2:A$601,$AA166)="","",INDEX('Per Invoice'!A$2:A$601,$AA166)))</f>
        <v/>
      </c>
      <c r="B166">
        <f>IF($AA166="","",IF(INDEX('Per Invoice'!B$2:B$601,$AA166)="","",INDEX('Per Invoice'!B$2:B$601,$AA166)))</f>
        <v/>
      </c>
      <c r="C166">
        <f>IF($AA166="","",IF(INDEX('Per Invoice'!C$2:C$601,$AA166)="","",INDEX('Per Invoice'!C$2:C$601,$AA166)))</f>
        <v/>
      </c>
      <c r="D166">
        <f>IF($AA166="","",IF(INDEX('Per Invoice'!D$2:D$601,$AA166)="","",INDEX('Per Invoice'!D$2:D$601,$AA166)))</f>
        <v/>
      </c>
      <c r="E166" s="14">
        <f>IF($AA166="","",IF(INDEX('Per Invoice'!E$2:E$601,$AA166)="","",INDEX('Per Invoice'!E$2:E$601,$AA166)))</f>
        <v/>
      </c>
      <c r="F166">
        <f>IF($AA166="","",IF(INDEX('Per Invoice'!F$2:F$601,$AA166)="","",INDEX('Per Invoice'!F$2:F$601,$AA166)))</f>
        <v/>
      </c>
      <c r="G166">
        <f>IF($AA166="","",IF(INDEX('Per Invoice'!G$2:G$601,$AA166)="","",INDEX('Per Invoice'!G$2:G$601,$AA166)))</f>
        <v/>
      </c>
      <c r="H166">
        <f>IF($AA166="","",IF(INDEX('Per Invoice'!H$2:H$601,$AA166)="","",INDEX('Per Invoice'!H$2:H$601,$AA166)))</f>
        <v/>
      </c>
      <c r="I166">
        <f>IF($AA166="","",IF(INDEX('Per Invoice'!I$2:I$601,$AA166)="","",INDEX('Per Invoice'!I$2:I$601,$AA166)))</f>
        <v/>
      </c>
      <c r="J166">
        <f>IF($AA166="","",IF(INDEX('Per Invoice'!J$2:J$601,$AA166)="","",INDEX('Per Invoice'!J$2:J$601,$AA166)))</f>
        <v/>
      </c>
      <c r="K166" s="7">
        <f>IF($AA166="","",IF(INDEX('Per Invoice'!K$2:K$601,$AA166)="","",INDEX('Per Invoice'!K$2:K$601,$AA166)))</f>
        <v/>
      </c>
      <c r="L166">
        <f>IF($AA166="","",IF(INDEX('Per Invoice'!L$2:L$601,$AA166)="","",INDEX('Per Invoice'!L$2:L$601,$AA166)))</f>
        <v/>
      </c>
      <c r="M166">
        <f>IF($AA166="","",IF(INDEX('Per Invoice'!M$2:M$601,$AA166)="","",INDEX('Per Invoice'!M$2:M$601,$AA166)))</f>
        <v/>
      </c>
      <c r="N166">
        <f>IF($AA166="","",IF(INDEX('Per Invoice'!N$2:N$601,$AA166)="","",INDEX('Per Invoice'!N$2:N$601,$AA166)))</f>
        <v/>
      </c>
      <c r="O166" s="7">
        <f>IF($AA166="","",IF(INDEX('Per Invoice'!O$2:O$601,$AA166)="","",INDEX('Per Invoice'!O$2:O$601,$AA166)))</f>
        <v/>
      </c>
      <c r="P166" s="7">
        <f>IF($AA166="","",IF(INDEX('Per Invoice'!P$2:P$601,$AA166)="","",INDEX('Per Invoice'!P$2:P$601,$AA166)))</f>
        <v/>
      </c>
      <c r="Q166">
        <f>IF($AA166="","",IF(INDEX('Per Invoice'!Q$2:Q$601,$AA166)="","",INDEX('Per Invoice'!Q$2:Q$601,$AA166)))</f>
        <v/>
      </c>
      <c r="R166" s="7">
        <f>IF($AA166="","",IF(INDEX('Per Invoice'!R$2:R$601,$AA166)="","",INDEX('Per Invoice'!R$2:R$601,$AA166)))</f>
        <v/>
      </c>
      <c r="S166" s="7">
        <f>IF($AA166="","",IF(INDEX('Per Invoice'!S$2:S$601,$AA166)="","",INDEX('Per Invoice'!S$2:S$601,$AA166)))</f>
        <v/>
      </c>
      <c r="T166">
        <f>IF($AA166="","",IF(INDEX('Per Invoice'!T$2:T$601,$AA166)="","",INDEX('Per Invoice'!T$2:T$601,$AA166)))</f>
        <v/>
      </c>
      <c r="U166" s="7">
        <f>IF($AA166="","",IF(INDEX('Per Invoice'!U$2:U$601,$AA166)="","",INDEX('Per Invoice'!U$2:U$601,$AA166)))</f>
        <v/>
      </c>
      <c r="V166" s="7">
        <f>IF($AA166="","",IF(INDEX('Per Invoice'!V$2:V$601,$AA166)="","",INDEX('Per Invoice'!V$2:V$601,$AA166)))</f>
        <v/>
      </c>
      <c r="W166" s="7">
        <f>IF($AA166="","",IF(INDEX('Per Invoice'!W$2:W$601,$AA166)="","",INDEX('Per Invoice'!W$2:W$601,$AA166)))</f>
        <v/>
      </c>
      <c r="X166" s="7">
        <f>IF($AA166="","",IF(INDEX('Per Invoice'!X$2:X$601,$AA166)="","",INDEX('Per Invoice'!X$2:X$601,$AA166)))</f>
        <v/>
      </c>
      <c r="Y166" s="7">
        <f>IF($AA166="","",IF(INDEX('Per Invoice'!Y$2:Y$601,$AA166)="","",INDEX('Per Invoice'!Y$2:Y$601,$AA166)))</f>
        <v/>
      </c>
      <c r="Z166" s="7">
        <f>IF($AA166="","",IF(INDEX('Per Invoice'!Z$2:Z$601,$AA166)="","",INDEX('Per Invoice'!Z$2:Z$601,$AA166)))</f>
        <v/>
      </c>
      <c r="AA166" s="16">
        <f>IFERROR(MATCH(Settings!$C$29&amp;"|"&amp;ROWS($AA$2:$AA166),'Per Invoice'!$AC$2:$AC$601,0),"")</f>
        <v/>
      </c>
    </row>
    <row r="167">
      <c r="A167">
        <f>IF($AA167="","",IF(INDEX('Per Invoice'!A$2:A$601,$AA167)="","",INDEX('Per Invoice'!A$2:A$601,$AA167)))</f>
        <v/>
      </c>
      <c r="B167">
        <f>IF($AA167="","",IF(INDEX('Per Invoice'!B$2:B$601,$AA167)="","",INDEX('Per Invoice'!B$2:B$601,$AA167)))</f>
        <v/>
      </c>
      <c r="C167">
        <f>IF($AA167="","",IF(INDEX('Per Invoice'!C$2:C$601,$AA167)="","",INDEX('Per Invoice'!C$2:C$601,$AA167)))</f>
        <v/>
      </c>
      <c r="D167">
        <f>IF($AA167="","",IF(INDEX('Per Invoice'!D$2:D$601,$AA167)="","",INDEX('Per Invoice'!D$2:D$601,$AA167)))</f>
        <v/>
      </c>
      <c r="E167" s="14">
        <f>IF($AA167="","",IF(INDEX('Per Invoice'!E$2:E$601,$AA167)="","",INDEX('Per Invoice'!E$2:E$601,$AA167)))</f>
        <v/>
      </c>
      <c r="F167">
        <f>IF($AA167="","",IF(INDEX('Per Invoice'!F$2:F$601,$AA167)="","",INDEX('Per Invoice'!F$2:F$601,$AA167)))</f>
        <v/>
      </c>
      <c r="G167">
        <f>IF($AA167="","",IF(INDEX('Per Invoice'!G$2:G$601,$AA167)="","",INDEX('Per Invoice'!G$2:G$601,$AA167)))</f>
        <v/>
      </c>
      <c r="H167">
        <f>IF($AA167="","",IF(INDEX('Per Invoice'!H$2:H$601,$AA167)="","",INDEX('Per Invoice'!H$2:H$601,$AA167)))</f>
        <v/>
      </c>
      <c r="I167">
        <f>IF($AA167="","",IF(INDEX('Per Invoice'!I$2:I$601,$AA167)="","",INDEX('Per Invoice'!I$2:I$601,$AA167)))</f>
        <v/>
      </c>
      <c r="J167">
        <f>IF($AA167="","",IF(INDEX('Per Invoice'!J$2:J$601,$AA167)="","",INDEX('Per Invoice'!J$2:J$601,$AA167)))</f>
        <v/>
      </c>
      <c r="K167" s="7">
        <f>IF($AA167="","",IF(INDEX('Per Invoice'!K$2:K$601,$AA167)="","",INDEX('Per Invoice'!K$2:K$601,$AA167)))</f>
        <v/>
      </c>
      <c r="L167">
        <f>IF($AA167="","",IF(INDEX('Per Invoice'!L$2:L$601,$AA167)="","",INDEX('Per Invoice'!L$2:L$601,$AA167)))</f>
        <v/>
      </c>
      <c r="M167">
        <f>IF($AA167="","",IF(INDEX('Per Invoice'!M$2:M$601,$AA167)="","",INDEX('Per Invoice'!M$2:M$601,$AA167)))</f>
        <v/>
      </c>
      <c r="N167">
        <f>IF($AA167="","",IF(INDEX('Per Invoice'!N$2:N$601,$AA167)="","",INDEX('Per Invoice'!N$2:N$601,$AA167)))</f>
        <v/>
      </c>
      <c r="O167" s="7">
        <f>IF($AA167="","",IF(INDEX('Per Invoice'!O$2:O$601,$AA167)="","",INDEX('Per Invoice'!O$2:O$601,$AA167)))</f>
        <v/>
      </c>
      <c r="P167" s="7">
        <f>IF($AA167="","",IF(INDEX('Per Invoice'!P$2:P$601,$AA167)="","",INDEX('Per Invoice'!P$2:P$601,$AA167)))</f>
        <v/>
      </c>
      <c r="Q167">
        <f>IF($AA167="","",IF(INDEX('Per Invoice'!Q$2:Q$601,$AA167)="","",INDEX('Per Invoice'!Q$2:Q$601,$AA167)))</f>
        <v/>
      </c>
      <c r="R167" s="7">
        <f>IF($AA167="","",IF(INDEX('Per Invoice'!R$2:R$601,$AA167)="","",INDEX('Per Invoice'!R$2:R$601,$AA167)))</f>
        <v/>
      </c>
      <c r="S167" s="7">
        <f>IF($AA167="","",IF(INDEX('Per Invoice'!S$2:S$601,$AA167)="","",INDEX('Per Invoice'!S$2:S$601,$AA167)))</f>
        <v/>
      </c>
      <c r="T167">
        <f>IF($AA167="","",IF(INDEX('Per Invoice'!T$2:T$601,$AA167)="","",INDEX('Per Invoice'!T$2:T$601,$AA167)))</f>
        <v/>
      </c>
      <c r="U167" s="7">
        <f>IF($AA167="","",IF(INDEX('Per Invoice'!U$2:U$601,$AA167)="","",INDEX('Per Invoice'!U$2:U$601,$AA167)))</f>
        <v/>
      </c>
      <c r="V167" s="7">
        <f>IF($AA167="","",IF(INDEX('Per Invoice'!V$2:V$601,$AA167)="","",INDEX('Per Invoice'!V$2:V$601,$AA167)))</f>
        <v/>
      </c>
      <c r="W167" s="7">
        <f>IF($AA167="","",IF(INDEX('Per Invoice'!W$2:W$601,$AA167)="","",INDEX('Per Invoice'!W$2:W$601,$AA167)))</f>
        <v/>
      </c>
      <c r="X167" s="7">
        <f>IF($AA167="","",IF(INDEX('Per Invoice'!X$2:X$601,$AA167)="","",INDEX('Per Invoice'!X$2:X$601,$AA167)))</f>
        <v/>
      </c>
      <c r="Y167" s="7">
        <f>IF($AA167="","",IF(INDEX('Per Invoice'!Y$2:Y$601,$AA167)="","",INDEX('Per Invoice'!Y$2:Y$601,$AA167)))</f>
        <v/>
      </c>
      <c r="Z167" s="7">
        <f>IF($AA167="","",IF(INDEX('Per Invoice'!Z$2:Z$601,$AA167)="","",INDEX('Per Invoice'!Z$2:Z$601,$AA167)))</f>
        <v/>
      </c>
      <c r="AA167" s="16">
        <f>IFERROR(MATCH(Settings!$C$29&amp;"|"&amp;ROWS($AA$2:$AA167),'Per Invoice'!$AC$2:$AC$601,0),"")</f>
        <v/>
      </c>
    </row>
    <row r="168">
      <c r="A168">
        <f>IF($AA168="","",IF(INDEX('Per Invoice'!A$2:A$601,$AA168)="","",INDEX('Per Invoice'!A$2:A$601,$AA168)))</f>
        <v/>
      </c>
      <c r="B168">
        <f>IF($AA168="","",IF(INDEX('Per Invoice'!B$2:B$601,$AA168)="","",INDEX('Per Invoice'!B$2:B$601,$AA168)))</f>
        <v/>
      </c>
      <c r="C168">
        <f>IF($AA168="","",IF(INDEX('Per Invoice'!C$2:C$601,$AA168)="","",INDEX('Per Invoice'!C$2:C$601,$AA168)))</f>
        <v/>
      </c>
      <c r="D168">
        <f>IF($AA168="","",IF(INDEX('Per Invoice'!D$2:D$601,$AA168)="","",INDEX('Per Invoice'!D$2:D$601,$AA168)))</f>
        <v/>
      </c>
      <c r="E168" s="14">
        <f>IF($AA168="","",IF(INDEX('Per Invoice'!E$2:E$601,$AA168)="","",INDEX('Per Invoice'!E$2:E$601,$AA168)))</f>
        <v/>
      </c>
      <c r="F168">
        <f>IF($AA168="","",IF(INDEX('Per Invoice'!F$2:F$601,$AA168)="","",INDEX('Per Invoice'!F$2:F$601,$AA168)))</f>
        <v/>
      </c>
      <c r="G168">
        <f>IF($AA168="","",IF(INDEX('Per Invoice'!G$2:G$601,$AA168)="","",INDEX('Per Invoice'!G$2:G$601,$AA168)))</f>
        <v/>
      </c>
      <c r="H168">
        <f>IF($AA168="","",IF(INDEX('Per Invoice'!H$2:H$601,$AA168)="","",INDEX('Per Invoice'!H$2:H$601,$AA168)))</f>
        <v/>
      </c>
      <c r="I168">
        <f>IF($AA168="","",IF(INDEX('Per Invoice'!I$2:I$601,$AA168)="","",INDEX('Per Invoice'!I$2:I$601,$AA168)))</f>
        <v/>
      </c>
      <c r="J168">
        <f>IF($AA168="","",IF(INDEX('Per Invoice'!J$2:J$601,$AA168)="","",INDEX('Per Invoice'!J$2:J$601,$AA168)))</f>
        <v/>
      </c>
      <c r="K168" s="7">
        <f>IF($AA168="","",IF(INDEX('Per Invoice'!K$2:K$601,$AA168)="","",INDEX('Per Invoice'!K$2:K$601,$AA168)))</f>
        <v/>
      </c>
      <c r="L168">
        <f>IF($AA168="","",IF(INDEX('Per Invoice'!L$2:L$601,$AA168)="","",INDEX('Per Invoice'!L$2:L$601,$AA168)))</f>
        <v/>
      </c>
      <c r="M168">
        <f>IF($AA168="","",IF(INDEX('Per Invoice'!M$2:M$601,$AA168)="","",INDEX('Per Invoice'!M$2:M$601,$AA168)))</f>
        <v/>
      </c>
      <c r="N168">
        <f>IF($AA168="","",IF(INDEX('Per Invoice'!N$2:N$601,$AA168)="","",INDEX('Per Invoice'!N$2:N$601,$AA168)))</f>
        <v/>
      </c>
      <c r="O168" s="7">
        <f>IF($AA168="","",IF(INDEX('Per Invoice'!O$2:O$601,$AA168)="","",INDEX('Per Invoice'!O$2:O$601,$AA168)))</f>
        <v/>
      </c>
      <c r="P168" s="7">
        <f>IF($AA168="","",IF(INDEX('Per Invoice'!P$2:P$601,$AA168)="","",INDEX('Per Invoice'!P$2:P$601,$AA168)))</f>
        <v/>
      </c>
      <c r="Q168">
        <f>IF($AA168="","",IF(INDEX('Per Invoice'!Q$2:Q$601,$AA168)="","",INDEX('Per Invoice'!Q$2:Q$601,$AA168)))</f>
        <v/>
      </c>
      <c r="R168" s="7">
        <f>IF($AA168="","",IF(INDEX('Per Invoice'!R$2:R$601,$AA168)="","",INDEX('Per Invoice'!R$2:R$601,$AA168)))</f>
        <v/>
      </c>
      <c r="S168" s="7">
        <f>IF($AA168="","",IF(INDEX('Per Invoice'!S$2:S$601,$AA168)="","",INDEX('Per Invoice'!S$2:S$601,$AA168)))</f>
        <v/>
      </c>
      <c r="T168">
        <f>IF($AA168="","",IF(INDEX('Per Invoice'!T$2:T$601,$AA168)="","",INDEX('Per Invoice'!T$2:T$601,$AA168)))</f>
        <v/>
      </c>
      <c r="U168" s="7">
        <f>IF($AA168="","",IF(INDEX('Per Invoice'!U$2:U$601,$AA168)="","",INDEX('Per Invoice'!U$2:U$601,$AA168)))</f>
        <v/>
      </c>
      <c r="V168" s="7">
        <f>IF($AA168="","",IF(INDEX('Per Invoice'!V$2:V$601,$AA168)="","",INDEX('Per Invoice'!V$2:V$601,$AA168)))</f>
        <v/>
      </c>
      <c r="W168" s="7">
        <f>IF($AA168="","",IF(INDEX('Per Invoice'!W$2:W$601,$AA168)="","",INDEX('Per Invoice'!W$2:W$601,$AA168)))</f>
        <v/>
      </c>
      <c r="X168" s="7">
        <f>IF($AA168="","",IF(INDEX('Per Invoice'!X$2:X$601,$AA168)="","",INDEX('Per Invoice'!X$2:X$601,$AA168)))</f>
        <v/>
      </c>
      <c r="Y168" s="7">
        <f>IF($AA168="","",IF(INDEX('Per Invoice'!Y$2:Y$601,$AA168)="","",INDEX('Per Invoice'!Y$2:Y$601,$AA168)))</f>
        <v/>
      </c>
      <c r="Z168" s="7">
        <f>IF($AA168="","",IF(INDEX('Per Invoice'!Z$2:Z$601,$AA168)="","",INDEX('Per Invoice'!Z$2:Z$601,$AA168)))</f>
        <v/>
      </c>
      <c r="AA168" s="16">
        <f>IFERROR(MATCH(Settings!$C$29&amp;"|"&amp;ROWS($AA$2:$AA168),'Per Invoice'!$AC$2:$AC$601,0),"")</f>
        <v/>
      </c>
    </row>
    <row r="169">
      <c r="A169">
        <f>IF($AA169="","",IF(INDEX('Per Invoice'!A$2:A$601,$AA169)="","",INDEX('Per Invoice'!A$2:A$601,$AA169)))</f>
        <v/>
      </c>
      <c r="B169">
        <f>IF($AA169="","",IF(INDEX('Per Invoice'!B$2:B$601,$AA169)="","",INDEX('Per Invoice'!B$2:B$601,$AA169)))</f>
        <v/>
      </c>
      <c r="C169">
        <f>IF($AA169="","",IF(INDEX('Per Invoice'!C$2:C$601,$AA169)="","",INDEX('Per Invoice'!C$2:C$601,$AA169)))</f>
        <v/>
      </c>
      <c r="D169">
        <f>IF($AA169="","",IF(INDEX('Per Invoice'!D$2:D$601,$AA169)="","",INDEX('Per Invoice'!D$2:D$601,$AA169)))</f>
        <v/>
      </c>
      <c r="E169" s="14">
        <f>IF($AA169="","",IF(INDEX('Per Invoice'!E$2:E$601,$AA169)="","",INDEX('Per Invoice'!E$2:E$601,$AA169)))</f>
        <v/>
      </c>
      <c r="F169">
        <f>IF($AA169="","",IF(INDEX('Per Invoice'!F$2:F$601,$AA169)="","",INDEX('Per Invoice'!F$2:F$601,$AA169)))</f>
        <v/>
      </c>
      <c r="G169">
        <f>IF($AA169="","",IF(INDEX('Per Invoice'!G$2:G$601,$AA169)="","",INDEX('Per Invoice'!G$2:G$601,$AA169)))</f>
        <v/>
      </c>
      <c r="H169">
        <f>IF($AA169="","",IF(INDEX('Per Invoice'!H$2:H$601,$AA169)="","",INDEX('Per Invoice'!H$2:H$601,$AA169)))</f>
        <v/>
      </c>
      <c r="I169">
        <f>IF($AA169="","",IF(INDEX('Per Invoice'!I$2:I$601,$AA169)="","",INDEX('Per Invoice'!I$2:I$601,$AA169)))</f>
        <v/>
      </c>
      <c r="J169">
        <f>IF($AA169="","",IF(INDEX('Per Invoice'!J$2:J$601,$AA169)="","",INDEX('Per Invoice'!J$2:J$601,$AA169)))</f>
        <v/>
      </c>
      <c r="K169" s="7">
        <f>IF($AA169="","",IF(INDEX('Per Invoice'!K$2:K$601,$AA169)="","",INDEX('Per Invoice'!K$2:K$601,$AA169)))</f>
        <v/>
      </c>
      <c r="L169">
        <f>IF($AA169="","",IF(INDEX('Per Invoice'!L$2:L$601,$AA169)="","",INDEX('Per Invoice'!L$2:L$601,$AA169)))</f>
        <v/>
      </c>
      <c r="M169">
        <f>IF($AA169="","",IF(INDEX('Per Invoice'!M$2:M$601,$AA169)="","",INDEX('Per Invoice'!M$2:M$601,$AA169)))</f>
        <v/>
      </c>
      <c r="N169">
        <f>IF($AA169="","",IF(INDEX('Per Invoice'!N$2:N$601,$AA169)="","",INDEX('Per Invoice'!N$2:N$601,$AA169)))</f>
        <v/>
      </c>
      <c r="O169" s="7">
        <f>IF($AA169="","",IF(INDEX('Per Invoice'!O$2:O$601,$AA169)="","",INDEX('Per Invoice'!O$2:O$601,$AA169)))</f>
        <v/>
      </c>
      <c r="P169" s="7">
        <f>IF($AA169="","",IF(INDEX('Per Invoice'!P$2:P$601,$AA169)="","",INDEX('Per Invoice'!P$2:P$601,$AA169)))</f>
        <v/>
      </c>
      <c r="Q169">
        <f>IF($AA169="","",IF(INDEX('Per Invoice'!Q$2:Q$601,$AA169)="","",INDEX('Per Invoice'!Q$2:Q$601,$AA169)))</f>
        <v/>
      </c>
      <c r="R169" s="7">
        <f>IF($AA169="","",IF(INDEX('Per Invoice'!R$2:R$601,$AA169)="","",INDEX('Per Invoice'!R$2:R$601,$AA169)))</f>
        <v/>
      </c>
      <c r="S169" s="7">
        <f>IF($AA169="","",IF(INDEX('Per Invoice'!S$2:S$601,$AA169)="","",INDEX('Per Invoice'!S$2:S$601,$AA169)))</f>
        <v/>
      </c>
      <c r="T169">
        <f>IF($AA169="","",IF(INDEX('Per Invoice'!T$2:T$601,$AA169)="","",INDEX('Per Invoice'!T$2:T$601,$AA169)))</f>
        <v/>
      </c>
      <c r="U169" s="7">
        <f>IF($AA169="","",IF(INDEX('Per Invoice'!U$2:U$601,$AA169)="","",INDEX('Per Invoice'!U$2:U$601,$AA169)))</f>
        <v/>
      </c>
      <c r="V169" s="7">
        <f>IF($AA169="","",IF(INDEX('Per Invoice'!V$2:V$601,$AA169)="","",INDEX('Per Invoice'!V$2:V$601,$AA169)))</f>
        <v/>
      </c>
      <c r="W169" s="7">
        <f>IF($AA169="","",IF(INDEX('Per Invoice'!W$2:W$601,$AA169)="","",INDEX('Per Invoice'!W$2:W$601,$AA169)))</f>
        <v/>
      </c>
      <c r="X169" s="7">
        <f>IF($AA169="","",IF(INDEX('Per Invoice'!X$2:X$601,$AA169)="","",INDEX('Per Invoice'!X$2:X$601,$AA169)))</f>
        <v/>
      </c>
      <c r="Y169" s="7">
        <f>IF($AA169="","",IF(INDEX('Per Invoice'!Y$2:Y$601,$AA169)="","",INDEX('Per Invoice'!Y$2:Y$601,$AA169)))</f>
        <v/>
      </c>
      <c r="Z169" s="7">
        <f>IF($AA169="","",IF(INDEX('Per Invoice'!Z$2:Z$601,$AA169)="","",INDEX('Per Invoice'!Z$2:Z$601,$AA169)))</f>
        <v/>
      </c>
      <c r="AA169" s="16">
        <f>IFERROR(MATCH(Settings!$C$29&amp;"|"&amp;ROWS($AA$2:$AA169),'Per Invoice'!$AC$2:$AC$601,0),"")</f>
        <v/>
      </c>
    </row>
    <row r="170">
      <c r="A170">
        <f>IF($AA170="","",IF(INDEX('Per Invoice'!A$2:A$601,$AA170)="","",INDEX('Per Invoice'!A$2:A$601,$AA170)))</f>
        <v/>
      </c>
      <c r="B170">
        <f>IF($AA170="","",IF(INDEX('Per Invoice'!B$2:B$601,$AA170)="","",INDEX('Per Invoice'!B$2:B$601,$AA170)))</f>
        <v/>
      </c>
      <c r="C170">
        <f>IF($AA170="","",IF(INDEX('Per Invoice'!C$2:C$601,$AA170)="","",INDEX('Per Invoice'!C$2:C$601,$AA170)))</f>
        <v/>
      </c>
      <c r="D170">
        <f>IF($AA170="","",IF(INDEX('Per Invoice'!D$2:D$601,$AA170)="","",INDEX('Per Invoice'!D$2:D$601,$AA170)))</f>
        <v/>
      </c>
      <c r="E170" s="14">
        <f>IF($AA170="","",IF(INDEX('Per Invoice'!E$2:E$601,$AA170)="","",INDEX('Per Invoice'!E$2:E$601,$AA170)))</f>
        <v/>
      </c>
      <c r="F170">
        <f>IF($AA170="","",IF(INDEX('Per Invoice'!F$2:F$601,$AA170)="","",INDEX('Per Invoice'!F$2:F$601,$AA170)))</f>
        <v/>
      </c>
      <c r="G170">
        <f>IF($AA170="","",IF(INDEX('Per Invoice'!G$2:G$601,$AA170)="","",INDEX('Per Invoice'!G$2:G$601,$AA170)))</f>
        <v/>
      </c>
      <c r="H170">
        <f>IF($AA170="","",IF(INDEX('Per Invoice'!H$2:H$601,$AA170)="","",INDEX('Per Invoice'!H$2:H$601,$AA170)))</f>
        <v/>
      </c>
      <c r="I170">
        <f>IF($AA170="","",IF(INDEX('Per Invoice'!I$2:I$601,$AA170)="","",INDEX('Per Invoice'!I$2:I$601,$AA170)))</f>
        <v/>
      </c>
      <c r="J170">
        <f>IF($AA170="","",IF(INDEX('Per Invoice'!J$2:J$601,$AA170)="","",INDEX('Per Invoice'!J$2:J$601,$AA170)))</f>
        <v/>
      </c>
      <c r="K170" s="7">
        <f>IF($AA170="","",IF(INDEX('Per Invoice'!K$2:K$601,$AA170)="","",INDEX('Per Invoice'!K$2:K$601,$AA170)))</f>
        <v/>
      </c>
      <c r="L170">
        <f>IF($AA170="","",IF(INDEX('Per Invoice'!L$2:L$601,$AA170)="","",INDEX('Per Invoice'!L$2:L$601,$AA170)))</f>
        <v/>
      </c>
      <c r="M170">
        <f>IF($AA170="","",IF(INDEX('Per Invoice'!M$2:M$601,$AA170)="","",INDEX('Per Invoice'!M$2:M$601,$AA170)))</f>
        <v/>
      </c>
      <c r="N170">
        <f>IF($AA170="","",IF(INDEX('Per Invoice'!N$2:N$601,$AA170)="","",INDEX('Per Invoice'!N$2:N$601,$AA170)))</f>
        <v/>
      </c>
      <c r="O170" s="7">
        <f>IF($AA170="","",IF(INDEX('Per Invoice'!O$2:O$601,$AA170)="","",INDEX('Per Invoice'!O$2:O$601,$AA170)))</f>
        <v/>
      </c>
      <c r="P170" s="7">
        <f>IF($AA170="","",IF(INDEX('Per Invoice'!P$2:P$601,$AA170)="","",INDEX('Per Invoice'!P$2:P$601,$AA170)))</f>
        <v/>
      </c>
      <c r="Q170">
        <f>IF($AA170="","",IF(INDEX('Per Invoice'!Q$2:Q$601,$AA170)="","",INDEX('Per Invoice'!Q$2:Q$601,$AA170)))</f>
        <v/>
      </c>
      <c r="R170" s="7">
        <f>IF($AA170="","",IF(INDEX('Per Invoice'!R$2:R$601,$AA170)="","",INDEX('Per Invoice'!R$2:R$601,$AA170)))</f>
        <v/>
      </c>
      <c r="S170" s="7">
        <f>IF($AA170="","",IF(INDEX('Per Invoice'!S$2:S$601,$AA170)="","",INDEX('Per Invoice'!S$2:S$601,$AA170)))</f>
        <v/>
      </c>
      <c r="T170">
        <f>IF($AA170="","",IF(INDEX('Per Invoice'!T$2:T$601,$AA170)="","",INDEX('Per Invoice'!T$2:T$601,$AA170)))</f>
        <v/>
      </c>
      <c r="U170" s="7">
        <f>IF($AA170="","",IF(INDEX('Per Invoice'!U$2:U$601,$AA170)="","",INDEX('Per Invoice'!U$2:U$601,$AA170)))</f>
        <v/>
      </c>
      <c r="V170" s="7">
        <f>IF($AA170="","",IF(INDEX('Per Invoice'!V$2:V$601,$AA170)="","",INDEX('Per Invoice'!V$2:V$601,$AA170)))</f>
        <v/>
      </c>
      <c r="W170" s="7">
        <f>IF($AA170="","",IF(INDEX('Per Invoice'!W$2:W$601,$AA170)="","",INDEX('Per Invoice'!W$2:W$601,$AA170)))</f>
        <v/>
      </c>
      <c r="X170" s="7">
        <f>IF($AA170="","",IF(INDEX('Per Invoice'!X$2:X$601,$AA170)="","",INDEX('Per Invoice'!X$2:X$601,$AA170)))</f>
        <v/>
      </c>
      <c r="Y170" s="7">
        <f>IF($AA170="","",IF(INDEX('Per Invoice'!Y$2:Y$601,$AA170)="","",INDEX('Per Invoice'!Y$2:Y$601,$AA170)))</f>
        <v/>
      </c>
      <c r="Z170" s="7">
        <f>IF($AA170="","",IF(INDEX('Per Invoice'!Z$2:Z$601,$AA170)="","",INDEX('Per Invoice'!Z$2:Z$601,$AA170)))</f>
        <v/>
      </c>
      <c r="AA170" s="16">
        <f>IFERROR(MATCH(Settings!$C$29&amp;"|"&amp;ROWS($AA$2:$AA170),'Per Invoice'!$AC$2:$AC$601,0),"")</f>
        <v/>
      </c>
    </row>
    <row r="171">
      <c r="A171">
        <f>IF($AA171="","",IF(INDEX('Per Invoice'!A$2:A$601,$AA171)="","",INDEX('Per Invoice'!A$2:A$601,$AA171)))</f>
        <v/>
      </c>
      <c r="B171">
        <f>IF($AA171="","",IF(INDEX('Per Invoice'!B$2:B$601,$AA171)="","",INDEX('Per Invoice'!B$2:B$601,$AA171)))</f>
        <v/>
      </c>
      <c r="C171">
        <f>IF($AA171="","",IF(INDEX('Per Invoice'!C$2:C$601,$AA171)="","",INDEX('Per Invoice'!C$2:C$601,$AA171)))</f>
        <v/>
      </c>
      <c r="D171">
        <f>IF($AA171="","",IF(INDEX('Per Invoice'!D$2:D$601,$AA171)="","",INDEX('Per Invoice'!D$2:D$601,$AA171)))</f>
        <v/>
      </c>
      <c r="E171" s="14">
        <f>IF($AA171="","",IF(INDEX('Per Invoice'!E$2:E$601,$AA171)="","",INDEX('Per Invoice'!E$2:E$601,$AA171)))</f>
        <v/>
      </c>
      <c r="F171">
        <f>IF($AA171="","",IF(INDEX('Per Invoice'!F$2:F$601,$AA171)="","",INDEX('Per Invoice'!F$2:F$601,$AA171)))</f>
        <v/>
      </c>
      <c r="G171">
        <f>IF($AA171="","",IF(INDEX('Per Invoice'!G$2:G$601,$AA171)="","",INDEX('Per Invoice'!G$2:G$601,$AA171)))</f>
        <v/>
      </c>
      <c r="H171">
        <f>IF($AA171="","",IF(INDEX('Per Invoice'!H$2:H$601,$AA171)="","",INDEX('Per Invoice'!H$2:H$601,$AA171)))</f>
        <v/>
      </c>
      <c r="I171">
        <f>IF($AA171="","",IF(INDEX('Per Invoice'!I$2:I$601,$AA171)="","",INDEX('Per Invoice'!I$2:I$601,$AA171)))</f>
        <v/>
      </c>
      <c r="J171">
        <f>IF($AA171="","",IF(INDEX('Per Invoice'!J$2:J$601,$AA171)="","",INDEX('Per Invoice'!J$2:J$601,$AA171)))</f>
        <v/>
      </c>
      <c r="K171" s="7">
        <f>IF($AA171="","",IF(INDEX('Per Invoice'!K$2:K$601,$AA171)="","",INDEX('Per Invoice'!K$2:K$601,$AA171)))</f>
        <v/>
      </c>
      <c r="L171">
        <f>IF($AA171="","",IF(INDEX('Per Invoice'!L$2:L$601,$AA171)="","",INDEX('Per Invoice'!L$2:L$601,$AA171)))</f>
        <v/>
      </c>
      <c r="M171">
        <f>IF($AA171="","",IF(INDEX('Per Invoice'!M$2:M$601,$AA171)="","",INDEX('Per Invoice'!M$2:M$601,$AA171)))</f>
        <v/>
      </c>
      <c r="N171">
        <f>IF($AA171="","",IF(INDEX('Per Invoice'!N$2:N$601,$AA171)="","",INDEX('Per Invoice'!N$2:N$601,$AA171)))</f>
        <v/>
      </c>
      <c r="O171" s="7">
        <f>IF($AA171="","",IF(INDEX('Per Invoice'!O$2:O$601,$AA171)="","",INDEX('Per Invoice'!O$2:O$601,$AA171)))</f>
        <v/>
      </c>
      <c r="P171" s="7">
        <f>IF($AA171="","",IF(INDEX('Per Invoice'!P$2:P$601,$AA171)="","",INDEX('Per Invoice'!P$2:P$601,$AA171)))</f>
        <v/>
      </c>
      <c r="Q171">
        <f>IF($AA171="","",IF(INDEX('Per Invoice'!Q$2:Q$601,$AA171)="","",INDEX('Per Invoice'!Q$2:Q$601,$AA171)))</f>
        <v/>
      </c>
      <c r="R171" s="7">
        <f>IF($AA171="","",IF(INDEX('Per Invoice'!R$2:R$601,$AA171)="","",INDEX('Per Invoice'!R$2:R$601,$AA171)))</f>
        <v/>
      </c>
      <c r="S171" s="7">
        <f>IF($AA171="","",IF(INDEX('Per Invoice'!S$2:S$601,$AA171)="","",INDEX('Per Invoice'!S$2:S$601,$AA171)))</f>
        <v/>
      </c>
      <c r="T171">
        <f>IF($AA171="","",IF(INDEX('Per Invoice'!T$2:T$601,$AA171)="","",INDEX('Per Invoice'!T$2:T$601,$AA171)))</f>
        <v/>
      </c>
      <c r="U171" s="7">
        <f>IF($AA171="","",IF(INDEX('Per Invoice'!U$2:U$601,$AA171)="","",INDEX('Per Invoice'!U$2:U$601,$AA171)))</f>
        <v/>
      </c>
      <c r="V171" s="7">
        <f>IF($AA171="","",IF(INDEX('Per Invoice'!V$2:V$601,$AA171)="","",INDEX('Per Invoice'!V$2:V$601,$AA171)))</f>
        <v/>
      </c>
      <c r="W171" s="7">
        <f>IF($AA171="","",IF(INDEX('Per Invoice'!W$2:W$601,$AA171)="","",INDEX('Per Invoice'!W$2:W$601,$AA171)))</f>
        <v/>
      </c>
      <c r="X171" s="7">
        <f>IF($AA171="","",IF(INDEX('Per Invoice'!X$2:X$601,$AA171)="","",INDEX('Per Invoice'!X$2:X$601,$AA171)))</f>
        <v/>
      </c>
      <c r="Y171" s="7">
        <f>IF($AA171="","",IF(INDEX('Per Invoice'!Y$2:Y$601,$AA171)="","",INDEX('Per Invoice'!Y$2:Y$601,$AA171)))</f>
        <v/>
      </c>
      <c r="Z171" s="7">
        <f>IF($AA171="","",IF(INDEX('Per Invoice'!Z$2:Z$601,$AA171)="","",INDEX('Per Invoice'!Z$2:Z$601,$AA171)))</f>
        <v/>
      </c>
      <c r="AA171" s="16">
        <f>IFERROR(MATCH(Settings!$C$29&amp;"|"&amp;ROWS($AA$2:$AA171),'Per Invoice'!$AC$2:$AC$601,0),"")</f>
        <v/>
      </c>
    </row>
    <row r="172">
      <c r="A172">
        <f>IF($AA172="","",IF(INDEX('Per Invoice'!A$2:A$601,$AA172)="","",INDEX('Per Invoice'!A$2:A$601,$AA172)))</f>
        <v/>
      </c>
      <c r="B172">
        <f>IF($AA172="","",IF(INDEX('Per Invoice'!B$2:B$601,$AA172)="","",INDEX('Per Invoice'!B$2:B$601,$AA172)))</f>
        <v/>
      </c>
      <c r="C172">
        <f>IF($AA172="","",IF(INDEX('Per Invoice'!C$2:C$601,$AA172)="","",INDEX('Per Invoice'!C$2:C$601,$AA172)))</f>
        <v/>
      </c>
      <c r="D172">
        <f>IF($AA172="","",IF(INDEX('Per Invoice'!D$2:D$601,$AA172)="","",INDEX('Per Invoice'!D$2:D$601,$AA172)))</f>
        <v/>
      </c>
      <c r="E172" s="14">
        <f>IF($AA172="","",IF(INDEX('Per Invoice'!E$2:E$601,$AA172)="","",INDEX('Per Invoice'!E$2:E$601,$AA172)))</f>
        <v/>
      </c>
      <c r="F172">
        <f>IF($AA172="","",IF(INDEX('Per Invoice'!F$2:F$601,$AA172)="","",INDEX('Per Invoice'!F$2:F$601,$AA172)))</f>
        <v/>
      </c>
      <c r="G172">
        <f>IF($AA172="","",IF(INDEX('Per Invoice'!G$2:G$601,$AA172)="","",INDEX('Per Invoice'!G$2:G$601,$AA172)))</f>
        <v/>
      </c>
      <c r="H172">
        <f>IF($AA172="","",IF(INDEX('Per Invoice'!H$2:H$601,$AA172)="","",INDEX('Per Invoice'!H$2:H$601,$AA172)))</f>
        <v/>
      </c>
      <c r="I172">
        <f>IF($AA172="","",IF(INDEX('Per Invoice'!I$2:I$601,$AA172)="","",INDEX('Per Invoice'!I$2:I$601,$AA172)))</f>
        <v/>
      </c>
      <c r="J172">
        <f>IF($AA172="","",IF(INDEX('Per Invoice'!J$2:J$601,$AA172)="","",INDEX('Per Invoice'!J$2:J$601,$AA172)))</f>
        <v/>
      </c>
      <c r="K172" s="7">
        <f>IF($AA172="","",IF(INDEX('Per Invoice'!K$2:K$601,$AA172)="","",INDEX('Per Invoice'!K$2:K$601,$AA172)))</f>
        <v/>
      </c>
      <c r="L172">
        <f>IF($AA172="","",IF(INDEX('Per Invoice'!L$2:L$601,$AA172)="","",INDEX('Per Invoice'!L$2:L$601,$AA172)))</f>
        <v/>
      </c>
      <c r="M172">
        <f>IF($AA172="","",IF(INDEX('Per Invoice'!M$2:M$601,$AA172)="","",INDEX('Per Invoice'!M$2:M$601,$AA172)))</f>
        <v/>
      </c>
      <c r="N172">
        <f>IF($AA172="","",IF(INDEX('Per Invoice'!N$2:N$601,$AA172)="","",INDEX('Per Invoice'!N$2:N$601,$AA172)))</f>
        <v/>
      </c>
      <c r="O172" s="7">
        <f>IF($AA172="","",IF(INDEX('Per Invoice'!O$2:O$601,$AA172)="","",INDEX('Per Invoice'!O$2:O$601,$AA172)))</f>
        <v/>
      </c>
      <c r="P172" s="7">
        <f>IF($AA172="","",IF(INDEX('Per Invoice'!P$2:P$601,$AA172)="","",INDEX('Per Invoice'!P$2:P$601,$AA172)))</f>
        <v/>
      </c>
      <c r="Q172">
        <f>IF($AA172="","",IF(INDEX('Per Invoice'!Q$2:Q$601,$AA172)="","",INDEX('Per Invoice'!Q$2:Q$601,$AA172)))</f>
        <v/>
      </c>
      <c r="R172" s="7">
        <f>IF($AA172="","",IF(INDEX('Per Invoice'!R$2:R$601,$AA172)="","",INDEX('Per Invoice'!R$2:R$601,$AA172)))</f>
        <v/>
      </c>
      <c r="S172" s="7">
        <f>IF($AA172="","",IF(INDEX('Per Invoice'!S$2:S$601,$AA172)="","",INDEX('Per Invoice'!S$2:S$601,$AA172)))</f>
        <v/>
      </c>
      <c r="T172">
        <f>IF($AA172="","",IF(INDEX('Per Invoice'!T$2:T$601,$AA172)="","",INDEX('Per Invoice'!T$2:T$601,$AA172)))</f>
        <v/>
      </c>
      <c r="U172" s="7">
        <f>IF($AA172="","",IF(INDEX('Per Invoice'!U$2:U$601,$AA172)="","",INDEX('Per Invoice'!U$2:U$601,$AA172)))</f>
        <v/>
      </c>
      <c r="V172" s="7">
        <f>IF($AA172="","",IF(INDEX('Per Invoice'!V$2:V$601,$AA172)="","",INDEX('Per Invoice'!V$2:V$601,$AA172)))</f>
        <v/>
      </c>
      <c r="W172" s="7">
        <f>IF($AA172="","",IF(INDEX('Per Invoice'!W$2:W$601,$AA172)="","",INDEX('Per Invoice'!W$2:W$601,$AA172)))</f>
        <v/>
      </c>
      <c r="X172" s="7">
        <f>IF($AA172="","",IF(INDEX('Per Invoice'!X$2:X$601,$AA172)="","",INDEX('Per Invoice'!X$2:X$601,$AA172)))</f>
        <v/>
      </c>
      <c r="Y172" s="7">
        <f>IF($AA172="","",IF(INDEX('Per Invoice'!Y$2:Y$601,$AA172)="","",INDEX('Per Invoice'!Y$2:Y$601,$AA172)))</f>
        <v/>
      </c>
      <c r="Z172" s="7">
        <f>IF($AA172="","",IF(INDEX('Per Invoice'!Z$2:Z$601,$AA172)="","",INDEX('Per Invoice'!Z$2:Z$601,$AA172)))</f>
        <v/>
      </c>
      <c r="AA172" s="16">
        <f>IFERROR(MATCH(Settings!$C$29&amp;"|"&amp;ROWS($AA$2:$AA172),'Per Invoice'!$AC$2:$AC$601,0),"")</f>
        <v/>
      </c>
    </row>
    <row r="173">
      <c r="A173">
        <f>IF($AA173="","",IF(INDEX('Per Invoice'!A$2:A$601,$AA173)="","",INDEX('Per Invoice'!A$2:A$601,$AA173)))</f>
        <v/>
      </c>
      <c r="B173">
        <f>IF($AA173="","",IF(INDEX('Per Invoice'!B$2:B$601,$AA173)="","",INDEX('Per Invoice'!B$2:B$601,$AA173)))</f>
        <v/>
      </c>
      <c r="C173">
        <f>IF($AA173="","",IF(INDEX('Per Invoice'!C$2:C$601,$AA173)="","",INDEX('Per Invoice'!C$2:C$601,$AA173)))</f>
        <v/>
      </c>
      <c r="D173">
        <f>IF($AA173="","",IF(INDEX('Per Invoice'!D$2:D$601,$AA173)="","",INDEX('Per Invoice'!D$2:D$601,$AA173)))</f>
        <v/>
      </c>
      <c r="E173" s="14">
        <f>IF($AA173="","",IF(INDEX('Per Invoice'!E$2:E$601,$AA173)="","",INDEX('Per Invoice'!E$2:E$601,$AA173)))</f>
        <v/>
      </c>
      <c r="F173">
        <f>IF($AA173="","",IF(INDEX('Per Invoice'!F$2:F$601,$AA173)="","",INDEX('Per Invoice'!F$2:F$601,$AA173)))</f>
        <v/>
      </c>
      <c r="G173">
        <f>IF($AA173="","",IF(INDEX('Per Invoice'!G$2:G$601,$AA173)="","",INDEX('Per Invoice'!G$2:G$601,$AA173)))</f>
        <v/>
      </c>
      <c r="H173">
        <f>IF($AA173="","",IF(INDEX('Per Invoice'!H$2:H$601,$AA173)="","",INDEX('Per Invoice'!H$2:H$601,$AA173)))</f>
        <v/>
      </c>
      <c r="I173">
        <f>IF($AA173="","",IF(INDEX('Per Invoice'!I$2:I$601,$AA173)="","",INDEX('Per Invoice'!I$2:I$601,$AA173)))</f>
        <v/>
      </c>
      <c r="J173">
        <f>IF($AA173="","",IF(INDEX('Per Invoice'!J$2:J$601,$AA173)="","",INDEX('Per Invoice'!J$2:J$601,$AA173)))</f>
        <v/>
      </c>
      <c r="K173" s="7">
        <f>IF($AA173="","",IF(INDEX('Per Invoice'!K$2:K$601,$AA173)="","",INDEX('Per Invoice'!K$2:K$601,$AA173)))</f>
        <v/>
      </c>
      <c r="L173">
        <f>IF($AA173="","",IF(INDEX('Per Invoice'!L$2:L$601,$AA173)="","",INDEX('Per Invoice'!L$2:L$601,$AA173)))</f>
        <v/>
      </c>
      <c r="M173">
        <f>IF($AA173="","",IF(INDEX('Per Invoice'!M$2:M$601,$AA173)="","",INDEX('Per Invoice'!M$2:M$601,$AA173)))</f>
        <v/>
      </c>
      <c r="N173">
        <f>IF($AA173="","",IF(INDEX('Per Invoice'!N$2:N$601,$AA173)="","",INDEX('Per Invoice'!N$2:N$601,$AA173)))</f>
        <v/>
      </c>
      <c r="O173" s="7">
        <f>IF($AA173="","",IF(INDEX('Per Invoice'!O$2:O$601,$AA173)="","",INDEX('Per Invoice'!O$2:O$601,$AA173)))</f>
        <v/>
      </c>
      <c r="P173" s="7">
        <f>IF($AA173="","",IF(INDEX('Per Invoice'!P$2:P$601,$AA173)="","",INDEX('Per Invoice'!P$2:P$601,$AA173)))</f>
        <v/>
      </c>
      <c r="Q173">
        <f>IF($AA173="","",IF(INDEX('Per Invoice'!Q$2:Q$601,$AA173)="","",INDEX('Per Invoice'!Q$2:Q$601,$AA173)))</f>
        <v/>
      </c>
      <c r="R173" s="7">
        <f>IF($AA173="","",IF(INDEX('Per Invoice'!R$2:R$601,$AA173)="","",INDEX('Per Invoice'!R$2:R$601,$AA173)))</f>
        <v/>
      </c>
      <c r="S173" s="7">
        <f>IF($AA173="","",IF(INDEX('Per Invoice'!S$2:S$601,$AA173)="","",INDEX('Per Invoice'!S$2:S$601,$AA173)))</f>
        <v/>
      </c>
      <c r="T173">
        <f>IF($AA173="","",IF(INDEX('Per Invoice'!T$2:T$601,$AA173)="","",INDEX('Per Invoice'!T$2:T$601,$AA173)))</f>
        <v/>
      </c>
      <c r="U173" s="7">
        <f>IF($AA173="","",IF(INDEX('Per Invoice'!U$2:U$601,$AA173)="","",INDEX('Per Invoice'!U$2:U$601,$AA173)))</f>
        <v/>
      </c>
      <c r="V173" s="7">
        <f>IF($AA173="","",IF(INDEX('Per Invoice'!V$2:V$601,$AA173)="","",INDEX('Per Invoice'!V$2:V$601,$AA173)))</f>
        <v/>
      </c>
      <c r="W173" s="7">
        <f>IF($AA173="","",IF(INDEX('Per Invoice'!W$2:W$601,$AA173)="","",INDEX('Per Invoice'!W$2:W$601,$AA173)))</f>
        <v/>
      </c>
      <c r="X173" s="7">
        <f>IF($AA173="","",IF(INDEX('Per Invoice'!X$2:X$601,$AA173)="","",INDEX('Per Invoice'!X$2:X$601,$AA173)))</f>
        <v/>
      </c>
      <c r="Y173" s="7">
        <f>IF($AA173="","",IF(INDEX('Per Invoice'!Y$2:Y$601,$AA173)="","",INDEX('Per Invoice'!Y$2:Y$601,$AA173)))</f>
        <v/>
      </c>
      <c r="Z173" s="7">
        <f>IF($AA173="","",IF(INDEX('Per Invoice'!Z$2:Z$601,$AA173)="","",INDEX('Per Invoice'!Z$2:Z$601,$AA173)))</f>
        <v/>
      </c>
      <c r="AA173" s="16">
        <f>IFERROR(MATCH(Settings!$C$29&amp;"|"&amp;ROWS($AA$2:$AA173),'Per Invoice'!$AC$2:$AC$601,0),"")</f>
        <v/>
      </c>
    </row>
    <row r="174">
      <c r="A174">
        <f>IF($AA174="","",IF(INDEX('Per Invoice'!A$2:A$601,$AA174)="","",INDEX('Per Invoice'!A$2:A$601,$AA174)))</f>
        <v/>
      </c>
      <c r="B174">
        <f>IF($AA174="","",IF(INDEX('Per Invoice'!B$2:B$601,$AA174)="","",INDEX('Per Invoice'!B$2:B$601,$AA174)))</f>
        <v/>
      </c>
      <c r="C174">
        <f>IF($AA174="","",IF(INDEX('Per Invoice'!C$2:C$601,$AA174)="","",INDEX('Per Invoice'!C$2:C$601,$AA174)))</f>
        <v/>
      </c>
      <c r="D174">
        <f>IF($AA174="","",IF(INDEX('Per Invoice'!D$2:D$601,$AA174)="","",INDEX('Per Invoice'!D$2:D$601,$AA174)))</f>
        <v/>
      </c>
      <c r="E174" s="14">
        <f>IF($AA174="","",IF(INDEX('Per Invoice'!E$2:E$601,$AA174)="","",INDEX('Per Invoice'!E$2:E$601,$AA174)))</f>
        <v/>
      </c>
      <c r="F174">
        <f>IF($AA174="","",IF(INDEX('Per Invoice'!F$2:F$601,$AA174)="","",INDEX('Per Invoice'!F$2:F$601,$AA174)))</f>
        <v/>
      </c>
      <c r="G174">
        <f>IF($AA174="","",IF(INDEX('Per Invoice'!G$2:G$601,$AA174)="","",INDEX('Per Invoice'!G$2:G$601,$AA174)))</f>
        <v/>
      </c>
      <c r="H174">
        <f>IF($AA174="","",IF(INDEX('Per Invoice'!H$2:H$601,$AA174)="","",INDEX('Per Invoice'!H$2:H$601,$AA174)))</f>
        <v/>
      </c>
      <c r="I174">
        <f>IF($AA174="","",IF(INDEX('Per Invoice'!I$2:I$601,$AA174)="","",INDEX('Per Invoice'!I$2:I$601,$AA174)))</f>
        <v/>
      </c>
      <c r="J174">
        <f>IF($AA174="","",IF(INDEX('Per Invoice'!J$2:J$601,$AA174)="","",INDEX('Per Invoice'!J$2:J$601,$AA174)))</f>
        <v/>
      </c>
      <c r="K174" s="7">
        <f>IF($AA174="","",IF(INDEX('Per Invoice'!K$2:K$601,$AA174)="","",INDEX('Per Invoice'!K$2:K$601,$AA174)))</f>
        <v/>
      </c>
      <c r="L174">
        <f>IF($AA174="","",IF(INDEX('Per Invoice'!L$2:L$601,$AA174)="","",INDEX('Per Invoice'!L$2:L$601,$AA174)))</f>
        <v/>
      </c>
      <c r="M174">
        <f>IF($AA174="","",IF(INDEX('Per Invoice'!M$2:M$601,$AA174)="","",INDEX('Per Invoice'!M$2:M$601,$AA174)))</f>
        <v/>
      </c>
      <c r="N174">
        <f>IF($AA174="","",IF(INDEX('Per Invoice'!N$2:N$601,$AA174)="","",INDEX('Per Invoice'!N$2:N$601,$AA174)))</f>
        <v/>
      </c>
      <c r="O174" s="7">
        <f>IF($AA174="","",IF(INDEX('Per Invoice'!O$2:O$601,$AA174)="","",INDEX('Per Invoice'!O$2:O$601,$AA174)))</f>
        <v/>
      </c>
      <c r="P174" s="7">
        <f>IF($AA174="","",IF(INDEX('Per Invoice'!P$2:P$601,$AA174)="","",INDEX('Per Invoice'!P$2:P$601,$AA174)))</f>
        <v/>
      </c>
      <c r="Q174">
        <f>IF($AA174="","",IF(INDEX('Per Invoice'!Q$2:Q$601,$AA174)="","",INDEX('Per Invoice'!Q$2:Q$601,$AA174)))</f>
        <v/>
      </c>
      <c r="R174" s="7">
        <f>IF($AA174="","",IF(INDEX('Per Invoice'!R$2:R$601,$AA174)="","",INDEX('Per Invoice'!R$2:R$601,$AA174)))</f>
        <v/>
      </c>
      <c r="S174" s="7">
        <f>IF($AA174="","",IF(INDEX('Per Invoice'!S$2:S$601,$AA174)="","",INDEX('Per Invoice'!S$2:S$601,$AA174)))</f>
        <v/>
      </c>
      <c r="T174">
        <f>IF($AA174="","",IF(INDEX('Per Invoice'!T$2:T$601,$AA174)="","",INDEX('Per Invoice'!T$2:T$601,$AA174)))</f>
        <v/>
      </c>
      <c r="U174" s="7">
        <f>IF($AA174="","",IF(INDEX('Per Invoice'!U$2:U$601,$AA174)="","",INDEX('Per Invoice'!U$2:U$601,$AA174)))</f>
        <v/>
      </c>
      <c r="V174" s="7">
        <f>IF($AA174="","",IF(INDEX('Per Invoice'!V$2:V$601,$AA174)="","",INDEX('Per Invoice'!V$2:V$601,$AA174)))</f>
        <v/>
      </c>
      <c r="W174" s="7">
        <f>IF($AA174="","",IF(INDEX('Per Invoice'!W$2:W$601,$AA174)="","",INDEX('Per Invoice'!W$2:W$601,$AA174)))</f>
        <v/>
      </c>
      <c r="X174" s="7">
        <f>IF($AA174="","",IF(INDEX('Per Invoice'!X$2:X$601,$AA174)="","",INDEX('Per Invoice'!X$2:X$601,$AA174)))</f>
        <v/>
      </c>
      <c r="Y174" s="7">
        <f>IF($AA174="","",IF(INDEX('Per Invoice'!Y$2:Y$601,$AA174)="","",INDEX('Per Invoice'!Y$2:Y$601,$AA174)))</f>
        <v/>
      </c>
      <c r="Z174" s="7">
        <f>IF($AA174="","",IF(INDEX('Per Invoice'!Z$2:Z$601,$AA174)="","",INDEX('Per Invoice'!Z$2:Z$601,$AA174)))</f>
        <v/>
      </c>
      <c r="AA174" s="16">
        <f>IFERROR(MATCH(Settings!$C$29&amp;"|"&amp;ROWS($AA$2:$AA174),'Per Invoice'!$AC$2:$AC$601,0),"")</f>
        <v/>
      </c>
    </row>
    <row r="175">
      <c r="A175">
        <f>IF($AA175="","",IF(INDEX('Per Invoice'!A$2:A$601,$AA175)="","",INDEX('Per Invoice'!A$2:A$601,$AA175)))</f>
        <v/>
      </c>
      <c r="B175">
        <f>IF($AA175="","",IF(INDEX('Per Invoice'!B$2:B$601,$AA175)="","",INDEX('Per Invoice'!B$2:B$601,$AA175)))</f>
        <v/>
      </c>
      <c r="C175">
        <f>IF($AA175="","",IF(INDEX('Per Invoice'!C$2:C$601,$AA175)="","",INDEX('Per Invoice'!C$2:C$601,$AA175)))</f>
        <v/>
      </c>
      <c r="D175">
        <f>IF($AA175="","",IF(INDEX('Per Invoice'!D$2:D$601,$AA175)="","",INDEX('Per Invoice'!D$2:D$601,$AA175)))</f>
        <v/>
      </c>
      <c r="E175" s="14">
        <f>IF($AA175="","",IF(INDEX('Per Invoice'!E$2:E$601,$AA175)="","",INDEX('Per Invoice'!E$2:E$601,$AA175)))</f>
        <v/>
      </c>
      <c r="F175">
        <f>IF($AA175="","",IF(INDEX('Per Invoice'!F$2:F$601,$AA175)="","",INDEX('Per Invoice'!F$2:F$601,$AA175)))</f>
        <v/>
      </c>
      <c r="G175">
        <f>IF($AA175="","",IF(INDEX('Per Invoice'!G$2:G$601,$AA175)="","",INDEX('Per Invoice'!G$2:G$601,$AA175)))</f>
        <v/>
      </c>
      <c r="H175">
        <f>IF($AA175="","",IF(INDEX('Per Invoice'!H$2:H$601,$AA175)="","",INDEX('Per Invoice'!H$2:H$601,$AA175)))</f>
        <v/>
      </c>
      <c r="I175">
        <f>IF($AA175="","",IF(INDEX('Per Invoice'!I$2:I$601,$AA175)="","",INDEX('Per Invoice'!I$2:I$601,$AA175)))</f>
        <v/>
      </c>
      <c r="J175">
        <f>IF($AA175="","",IF(INDEX('Per Invoice'!J$2:J$601,$AA175)="","",INDEX('Per Invoice'!J$2:J$601,$AA175)))</f>
        <v/>
      </c>
      <c r="K175" s="7">
        <f>IF($AA175="","",IF(INDEX('Per Invoice'!K$2:K$601,$AA175)="","",INDEX('Per Invoice'!K$2:K$601,$AA175)))</f>
        <v/>
      </c>
      <c r="L175">
        <f>IF($AA175="","",IF(INDEX('Per Invoice'!L$2:L$601,$AA175)="","",INDEX('Per Invoice'!L$2:L$601,$AA175)))</f>
        <v/>
      </c>
      <c r="M175">
        <f>IF($AA175="","",IF(INDEX('Per Invoice'!M$2:M$601,$AA175)="","",INDEX('Per Invoice'!M$2:M$601,$AA175)))</f>
        <v/>
      </c>
      <c r="N175">
        <f>IF($AA175="","",IF(INDEX('Per Invoice'!N$2:N$601,$AA175)="","",INDEX('Per Invoice'!N$2:N$601,$AA175)))</f>
        <v/>
      </c>
      <c r="O175" s="7">
        <f>IF($AA175="","",IF(INDEX('Per Invoice'!O$2:O$601,$AA175)="","",INDEX('Per Invoice'!O$2:O$601,$AA175)))</f>
        <v/>
      </c>
      <c r="P175" s="7">
        <f>IF($AA175="","",IF(INDEX('Per Invoice'!P$2:P$601,$AA175)="","",INDEX('Per Invoice'!P$2:P$601,$AA175)))</f>
        <v/>
      </c>
      <c r="Q175">
        <f>IF($AA175="","",IF(INDEX('Per Invoice'!Q$2:Q$601,$AA175)="","",INDEX('Per Invoice'!Q$2:Q$601,$AA175)))</f>
        <v/>
      </c>
      <c r="R175" s="7">
        <f>IF($AA175="","",IF(INDEX('Per Invoice'!R$2:R$601,$AA175)="","",INDEX('Per Invoice'!R$2:R$601,$AA175)))</f>
        <v/>
      </c>
      <c r="S175" s="7">
        <f>IF($AA175="","",IF(INDEX('Per Invoice'!S$2:S$601,$AA175)="","",INDEX('Per Invoice'!S$2:S$601,$AA175)))</f>
        <v/>
      </c>
      <c r="T175">
        <f>IF($AA175="","",IF(INDEX('Per Invoice'!T$2:T$601,$AA175)="","",INDEX('Per Invoice'!T$2:T$601,$AA175)))</f>
        <v/>
      </c>
      <c r="U175" s="7">
        <f>IF($AA175="","",IF(INDEX('Per Invoice'!U$2:U$601,$AA175)="","",INDEX('Per Invoice'!U$2:U$601,$AA175)))</f>
        <v/>
      </c>
      <c r="V175" s="7">
        <f>IF($AA175="","",IF(INDEX('Per Invoice'!V$2:V$601,$AA175)="","",INDEX('Per Invoice'!V$2:V$601,$AA175)))</f>
        <v/>
      </c>
      <c r="W175" s="7">
        <f>IF($AA175="","",IF(INDEX('Per Invoice'!W$2:W$601,$AA175)="","",INDEX('Per Invoice'!W$2:W$601,$AA175)))</f>
        <v/>
      </c>
      <c r="X175" s="7">
        <f>IF($AA175="","",IF(INDEX('Per Invoice'!X$2:X$601,$AA175)="","",INDEX('Per Invoice'!X$2:X$601,$AA175)))</f>
        <v/>
      </c>
      <c r="Y175" s="7">
        <f>IF($AA175="","",IF(INDEX('Per Invoice'!Y$2:Y$601,$AA175)="","",INDEX('Per Invoice'!Y$2:Y$601,$AA175)))</f>
        <v/>
      </c>
      <c r="Z175" s="7">
        <f>IF($AA175="","",IF(INDEX('Per Invoice'!Z$2:Z$601,$AA175)="","",INDEX('Per Invoice'!Z$2:Z$601,$AA175)))</f>
        <v/>
      </c>
      <c r="AA175" s="16">
        <f>IFERROR(MATCH(Settings!$C$29&amp;"|"&amp;ROWS($AA$2:$AA175),'Per Invoice'!$AC$2:$AC$601,0),"")</f>
        <v/>
      </c>
    </row>
    <row r="176">
      <c r="A176">
        <f>IF($AA176="","",IF(INDEX('Per Invoice'!A$2:A$601,$AA176)="","",INDEX('Per Invoice'!A$2:A$601,$AA176)))</f>
        <v/>
      </c>
      <c r="B176">
        <f>IF($AA176="","",IF(INDEX('Per Invoice'!B$2:B$601,$AA176)="","",INDEX('Per Invoice'!B$2:B$601,$AA176)))</f>
        <v/>
      </c>
      <c r="C176">
        <f>IF($AA176="","",IF(INDEX('Per Invoice'!C$2:C$601,$AA176)="","",INDEX('Per Invoice'!C$2:C$601,$AA176)))</f>
        <v/>
      </c>
      <c r="D176">
        <f>IF($AA176="","",IF(INDEX('Per Invoice'!D$2:D$601,$AA176)="","",INDEX('Per Invoice'!D$2:D$601,$AA176)))</f>
        <v/>
      </c>
      <c r="E176" s="14">
        <f>IF($AA176="","",IF(INDEX('Per Invoice'!E$2:E$601,$AA176)="","",INDEX('Per Invoice'!E$2:E$601,$AA176)))</f>
        <v/>
      </c>
      <c r="F176">
        <f>IF($AA176="","",IF(INDEX('Per Invoice'!F$2:F$601,$AA176)="","",INDEX('Per Invoice'!F$2:F$601,$AA176)))</f>
        <v/>
      </c>
      <c r="G176">
        <f>IF($AA176="","",IF(INDEX('Per Invoice'!G$2:G$601,$AA176)="","",INDEX('Per Invoice'!G$2:G$601,$AA176)))</f>
        <v/>
      </c>
      <c r="H176">
        <f>IF($AA176="","",IF(INDEX('Per Invoice'!H$2:H$601,$AA176)="","",INDEX('Per Invoice'!H$2:H$601,$AA176)))</f>
        <v/>
      </c>
      <c r="I176">
        <f>IF($AA176="","",IF(INDEX('Per Invoice'!I$2:I$601,$AA176)="","",INDEX('Per Invoice'!I$2:I$601,$AA176)))</f>
        <v/>
      </c>
      <c r="J176">
        <f>IF($AA176="","",IF(INDEX('Per Invoice'!J$2:J$601,$AA176)="","",INDEX('Per Invoice'!J$2:J$601,$AA176)))</f>
        <v/>
      </c>
      <c r="K176" s="7">
        <f>IF($AA176="","",IF(INDEX('Per Invoice'!K$2:K$601,$AA176)="","",INDEX('Per Invoice'!K$2:K$601,$AA176)))</f>
        <v/>
      </c>
      <c r="L176">
        <f>IF($AA176="","",IF(INDEX('Per Invoice'!L$2:L$601,$AA176)="","",INDEX('Per Invoice'!L$2:L$601,$AA176)))</f>
        <v/>
      </c>
      <c r="M176">
        <f>IF($AA176="","",IF(INDEX('Per Invoice'!M$2:M$601,$AA176)="","",INDEX('Per Invoice'!M$2:M$601,$AA176)))</f>
        <v/>
      </c>
      <c r="N176">
        <f>IF($AA176="","",IF(INDEX('Per Invoice'!N$2:N$601,$AA176)="","",INDEX('Per Invoice'!N$2:N$601,$AA176)))</f>
        <v/>
      </c>
      <c r="O176" s="7">
        <f>IF($AA176="","",IF(INDEX('Per Invoice'!O$2:O$601,$AA176)="","",INDEX('Per Invoice'!O$2:O$601,$AA176)))</f>
        <v/>
      </c>
      <c r="P176" s="7">
        <f>IF($AA176="","",IF(INDEX('Per Invoice'!P$2:P$601,$AA176)="","",INDEX('Per Invoice'!P$2:P$601,$AA176)))</f>
        <v/>
      </c>
      <c r="Q176">
        <f>IF($AA176="","",IF(INDEX('Per Invoice'!Q$2:Q$601,$AA176)="","",INDEX('Per Invoice'!Q$2:Q$601,$AA176)))</f>
        <v/>
      </c>
      <c r="R176" s="7">
        <f>IF($AA176="","",IF(INDEX('Per Invoice'!R$2:R$601,$AA176)="","",INDEX('Per Invoice'!R$2:R$601,$AA176)))</f>
        <v/>
      </c>
      <c r="S176" s="7">
        <f>IF($AA176="","",IF(INDEX('Per Invoice'!S$2:S$601,$AA176)="","",INDEX('Per Invoice'!S$2:S$601,$AA176)))</f>
        <v/>
      </c>
      <c r="T176">
        <f>IF($AA176="","",IF(INDEX('Per Invoice'!T$2:T$601,$AA176)="","",INDEX('Per Invoice'!T$2:T$601,$AA176)))</f>
        <v/>
      </c>
      <c r="U176" s="7">
        <f>IF($AA176="","",IF(INDEX('Per Invoice'!U$2:U$601,$AA176)="","",INDEX('Per Invoice'!U$2:U$601,$AA176)))</f>
        <v/>
      </c>
      <c r="V176" s="7">
        <f>IF($AA176="","",IF(INDEX('Per Invoice'!V$2:V$601,$AA176)="","",INDEX('Per Invoice'!V$2:V$601,$AA176)))</f>
        <v/>
      </c>
      <c r="W176" s="7">
        <f>IF($AA176="","",IF(INDEX('Per Invoice'!W$2:W$601,$AA176)="","",INDEX('Per Invoice'!W$2:W$601,$AA176)))</f>
        <v/>
      </c>
      <c r="X176" s="7">
        <f>IF($AA176="","",IF(INDEX('Per Invoice'!X$2:X$601,$AA176)="","",INDEX('Per Invoice'!X$2:X$601,$AA176)))</f>
        <v/>
      </c>
      <c r="Y176" s="7">
        <f>IF($AA176="","",IF(INDEX('Per Invoice'!Y$2:Y$601,$AA176)="","",INDEX('Per Invoice'!Y$2:Y$601,$AA176)))</f>
        <v/>
      </c>
      <c r="Z176" s="7">
        <f>IF($AA176="","",IF(INDEX('Per Invoice'!Z$2:Z$601,$AA176)="","",INDEX('Per Invoice'!Z$2:Z$601,$AA176)))</f>
        <v/>
      </c>
      <c r="AA176" s="16">
        <f>IFERROR(MATCH(Settings!$C$29&amp;"|"&amp;ROWS($AA$2:$AA176),'Per Invoice'!$AC$2:$AC$601,0),"")</f>
        <v/>
      </c>
    </row>
    <row r="177">
      <c r="A177">
        <f>IF($AA177="","",IF(INDEX('Per Invoice'!A$2:A$601,$AA177)="","",INDEX('Per Invoice'!A$2:A$601,$AA177)))</f>
        <v/>
      </c>
      <c r="B177">
        <f>IF($AA177="","",IF(INDEX('Per Invoice'!B$2:B$601,$AA177)="","",INDEX('Per Invoice'!B$2:B$601,$AA177)))</f>
        <v/>
      </c>
      <c r="C177">
        <f>IF($AA177="","",IF(INDEX('Per Invoice'!C$2:C$601,$AA177)="","",INDEX('Per Invoice'!C$2:C$601,$AA177)))</f>
        <v/>
      </c>
      <c r="D177">
        <f>IF($AA177="","",IF(INDEX('Per Invoice'!D$2:D$601,$AA177)="","",INDEX('Per Invoice'!D$2:D$601,$AA177)))</f>
        <v/>
      </c>
      <c r="E177" s="14">
        <f>IF($AA177="","",IF(INDEX('Per Invoice'!E$2:E$601,$AA177)="","",INDEX('Per Invoice'!E$2:E$601,$AA177)))</f>
        <v/>
      </c>
      <c r="F177">
        <f>IF($AA177="","",IF(INDEX('Per Invoice'!F$2:F$601,$AA177)="","",INDEX('Per Invoice'!F$2:F$601,$AA177)))</f>
        <v/>
      </c>
      <c r="G177">
        <f>IF($AA177="","",IF(INDEX('Per Invoice'!G$2:G$601,$AA177)="","",INDEX('Per Invoice'!G$2:G$601,$AA177)))</f>
        <v/>
      </c>
      <c r="H177">
        <f>IF($AA177="","",IF(INDEX('Per Invoice'!H$2:H$601,$AA177)="","",INDEX('Per Invoice'!H$2:H$601,$AA177)))</f>
        <v/>
      </c>
      <c r="I177">
        <f>IF($AA177="","",IF(INDEX('Per Invoice'!I$2:I$601,$AA177)="","",INDEX('Per Invoice'!I$2:I$601,$AA177)))</f>
        <v/>
      </c>
      <c r="J177">
        <f>IF($AA177="","",IF(INDEX('Per Invoice'!J$2:J$601,$AA177)="","",INDEX('Per Invoice'!J$2:J$601,$AA177)))</f>
        <v/>
      </c>
      <c r="K177" s="7">
        <f>IF($AA177="","",IF(INDEX('Per Invoice'!K$2:K$601,$AA177)="","",INDEX('Per Invoice'!K$2:K$601,$AA177)))</f>
        <v/>
      </c>
      <c r="L177">
        <f>IF($AA177="","",IF(INDEX('Per Invoice'!L$2:L$601,$AA177)="","",INDEX('Per Invoice'!L$2:L$601,$AA177)))</f>
        <v/>
      </c>
      <c r="M177">
        <f>IF($AA177="","",IF(INDEX('Per Invoice'!M$2:M$601,$AA177)="","",INDEX('Per Invoice'!M$2:M$601,$AA177)))</f>
        <v/>
      </c>
      <c r="N177">
        <f>IF($AA177="","",IF(INDEX('Per Invoice'!N$2:N$601,$AA177)="","",INDEX('Per Invoice'!N$2:N$601,$AA177)))</f>
        <v/>
      </c>
      <c r="O177" s="7">
        <f>IF($AA177="","",IF(INDEX('Per Invoice'!O$2:O$601,$AA177)="","",INDEX('Per Invoice'!O$2:O$601,$AA177)))</f>
        <v/>
      </c>
      <c r="P177" s="7">
        <f>IF($AA177="","",IF(INDEX('Per Invoice'!P$2:P$601,$AA177)="","",INDEX('Per Invoice'!P$2:P$601,$AA177)))</f>
        <v/>
      </c>
      <c r="Q177">
        <f>IF($AA177="","",IF(INDEX('Per Invoice'!Q$2:Q$601,$AA177)="","",INDEX('Per Invoice'!Q$2:Q$601,$AA177)))</f>
        <v/>
      </c>
      <c r="R177" s="7">
        <f>IF($AA177="","",IF(INDEX('Per Invoice'!R$2:R$601,$AA177)="","",INDEX('Per Invoice'!R$2:R$601,$AA177)))</f>
        <v/>
      </c>
      <c r="S177" s="7">
        <f>IF($AA177="","",IF(INDEX('Per Invoice'!S$2:S$601,$AA177)="","",INDEX('Per Invoice'!S$2:S$601,$AA177)))</f>
        <v/>
      </c>
      <c r="T177">
        <f>IF($AA177="","",IF(INDEX('Per Invoice'!T$2:T$601,$AA177)="","",INDEX('Per Invoice'!T$2:T$601,$AA177)))</f>
        <v/>
      </c>
      <c r="U177" s="7">
        <f>IF($AA177="","",IF(INDEX('Per Invoice'!U$2:U$601,$AA177)="","",INDEX('Per Invoice'!U$2:U$601,$AA177)))</f>
        <v/>
      </c>
      <c r="V177" s="7">
        <f>IF($AA177="","",IF(INDEX('Per Invoice'!V$2:V$601,$AA177)="","",INDEX('Per Invoice'!V$2:V$601,$AA177)))</f>
        <v/>
      </c>
      <c r="W177" s="7">
        <f>IF($AA177="","",IF(INDEX('Per Invoice'!W$2:W$601,$AA177)="","",INDEX('Per Invoice'!W$2:W$601,$AA177)))</f>
        <v/>
      </c>
      <c r="X177" s="7">
        <f>IF($AA177="","",IF(INDEX('Per Invoice'!X$2:X$601,$AA177)="","",INDEX('Per Invoice'!X$2:X$601,$AA177)))</f>
        <v/>
      </c>
      <c r="Y177" s="7">
        <f>IF($AA177="","",IF(INDEX('Per Invoice'!Y$2:Y$601,$AA177)="","",INDEX('Per Invoice'!Y$2:Y$601,$AA177)))</f>
        <v/>
      </c>
      <c r="Z177" s="7">
        <f>IF($AA177="","",IF(INDEX('Per Invoice'!Z$2:Z$601,$AA177)="","",INDEX('Per Invoice'!Z$2:Z$601,$AA177)))</f>
        <v/>
      </c>
      <c r="AA177" s="16">
        <f>IFERROR(MATCH(Settings!$C$29&amp;"|"&amp;ROWS($AA$2:$AA177),'Per Invoice'!$AC$2:$AC$601,0),"")</f>
        <v/>
      </c>
    </row>
    <row r="178">
      <c r="A178">
        <f>IF($AA178="","",IF(INDEX('Per Invoice'!A$2:A$601,$AA178)="","",INDEX('Per Invoice'!A$2:A$601,$AA178)))</f>
        <v/>
      </c>
      <c r="B178">
        <f>IF($AA178="","",IF(INDEX('Per Invoice'!B$2:B$601,$AA178)="","",INDEX('Per Invoice'!B$2:B$601,$AA178)))</f>
        <v/>
      </c>
      <c r="C178">
        <f>IF($AA178="","",IF(INDEX('Per Invoice'!C$2:C$601,$AA178)="","",INDEX('Per Invoice'!C$2:C$601,$AA178)))</f>
        <v/>
      </c>
      <c r="D178">
        <f>IF($AA178="","",IF(INDEX('Per Invoice'!D$2:D$601,$AA178)="","",INDEX('Per Invoice'!D$2:D$601,$AA178)))</f>
        <v/>
      </c>
      <c r="E178" s="14">
        <f>IF($AA178="","",IF(INDEX('Per Invoice'!E$2:E$601,$AA178)="","",INDEX('Per Invoice'!E$2:E$601,$AA178)))</f>
        <v/>
      </c>
      <c r="F178">
        <f>IF($AA178="","",IF(INDEX('Per Invoice'!F$2:F$601,$AA178)="","",INDEX('Per Invoice'!F$2:F$601,$AA178)))</f>
        <v/>
      </c>
      <c r="G178">
        <f>IF($AA178="","",IF(INDEX('Per Invoice'!G$2:G$601,$AA178)="","",INDEX('Per Invoice'!G$2:G$601,$AA178)))</f>
        <v/>
      </c>
      <c r="H178">
        <f>IF($AA178="","",IF(INDEX('Per Invoice'!H$2:H$601,$AA178)="","",INDEX('Per Invoice'!H$2:H$601,$AA178)))</f>
        <v/>
      </c>
      <c r="I178">
        <f>IF($AA178="","",IF(INDEX('Per Invoice'!I$2:I$601,$AA178)="","",INDEX('Per Invoice'!I$2:I$601,$AA178)))</f>
        <v/>
      </c>
      <c r="J178">
        <f>IF($AA178="","",IF(INDEX('Per Invoice'!J$2:J$601,$AA178)="","",INDEX('Per Invoice'!J$2:J$601,$AA178)))</f>
        <v/>
      </c>
      <c r="K178" s="7">
        <f>IF($AA178="","",IF(INDEX('Per Invoice'!K$2:K$601,$AA178)="","",INDEX('Per Invoice'!K$2:K$601,$AA178)))</f>
        <v/>
      </c>
      <c r="L178">
        <f>IF($AA178="","",IF(INDEX('Per Invoice'!L$2:L$601,$AA178)="","",INDEX('Per Invoice'!L$2:L$601,$AA178)))</f>
        <v/>
      </c>
      <c r="M178">
        <f>IF($AA178="","",IF(INDEX('Per Invoice'!M$2:M$601,$AA178)="","",INDEX('Per Invoice'!M$2:M$601,$AA178)))</f>
        <v/>
      </c>
      <c r="N178">
        <f>IF($AA178="","",IF(INDEX('Per Invoice'!N$2:N$601,$AA178)="","",INDEX('Per Invoice'!N$2:N$601,$AA178)))</f>
        <v/>
      </c>
      <c r="O178" s="7">
        <f>IF($AA178="","",IF(INDEX('Per Invoice'!O$2:O$601,$AA178)="","",INDEX('Per Invoice'!O$2:O$601,$AA178)))</f>
        <v/>
      </c>
      <c r="P178" s="7">
        <f>IF($AA178="","",IF(INDEX('Per Invoice'!P$2:P$601,$AA178)="","",INDEX('Per Invoice'!P$2:P$601,$AA178)))</f>
        <v/>
      </c>
      <c r="Q178">
        <f>IF($AA178="","",IF(INDEX('Per Invoice'!Q$2:Q$601,$AA178)="","",INDEX('Per Invoice'!Q$2:Q$601,$AA178)))</f>
        <v/>
      </c>
      <c r="R178" s="7">
        <f>IF($AA178="","",IF(INDEX('Per Invoice'!R$2:R$601,$AA178)="","",INDEX('Per Invoice'!R$2:R$601,$AA178)))</f>
        <v/>
      </c>
      <c r="S178" s="7">
        <f>IF($AA178="","",IF(INDEX('Per Invoice'!S$2:S$601,$AA178)="","",INDEX('Per Invoice'!S$2:S$601,$AA178)))</f>
        <v/>
      </c>
      <c r="T178">
        <f>IF($AA178="","",IF(INDEX('Per Invoice'!T$2:T$601,$AA178)="","",INDEX('Per Invoice'!T$2:T$601,$AA178)))</f>
        <v/>
      </c>
      <c r="U178" s="7">
        <f>IF($AA178="","",IF(INDEX('Per Invoice'!U$2:U$601,$AA178)="","",INDEX('Per Invoice'!U$2:U$601,$AA178)))</f>
        <v/>
      </c>
      <c r="V178" s="7">
        <f>IF($AA178="","",IF(INDEX('Per Invoice'!V$2:V$601,$AA178)="","",INDEX('Per Invoice'!V$2:V$601,$AA178)))</f>
        <v/>
      </c>
      <c r="W178" s="7">
        <f>IF($AA178="","",IF(INDEX('Per Invoice'!W$2:W$601,$AA178)="","",INDEX('Per Invoice'!W$2:W$601,$AA178)))</f>
        <v/>
      </c>
      <c r="X178" s="7">
        <f>IF($AA178="","",IF(INDEX('Per Invoice'!X$2:X$601,$AA178)="","",INDEX('Per Invoice'!X$2:X$601,$AA178)))</f>
        <v/>
      </c>
      <c r="Y178" s="7">
        <f>IF($AA178="","",IF(INDEX('Per Invoice'!Y$2:Y$601,$AA178)="","",INDEX('Per Invoice'!Y$2:Y$601,$AA178)))</f>
        <v/>
      </c>
      <c r="Z178" s="7">
        <f>IF($AA178="","",IF(INDEX('Per Invoice'!Z$2:Z$601,$AA178)="","",INDEX('Per Invoice'!Z$2:Z$601,$AA178)))</f>
        <v/>
      </c>
      <c r="AA178" s="16">
        <f>IFERROR(MATCH(Settings!$C$29&amp;"|"&amp;ROWS($AA$2:$AA178),'Per Invoice'!$AC$2:$AC$601,0),"")</f>
        <v/>
      </c>
    </row>
    <row r="179">
      <c r="A179">
        <f>IF($AA179="","",IF(INDEX('Per Invoice'!A$2:A$601,$AA179)="","",INDEX('Per Invoice'!A$2:A$601,$AA179)))</f>
        <v/>
      </c>
      <c r="B179">
        <f>IF($AA179="","",IF(INDEX('Per Invoice'!B$2:B$601,$AA179)="","",INDEX('Per Invoice'!B$2:B$601,$AA179)))</f>
        <v/>
      </c>
      <c r="C179">
        <f>IF($AA179="","",IF(INDEX('Per Invoice'!C$2:C$601,$AA179)="","",INDEX('Per Invoice'!C$2:C$601,$AA179)))</f>
        <v/>
      </c>
      <c r="D179">
        <f>IF($AA179="","",IF(INDEX('Per Invoice'!D$2:D$601,$AA179)="","",INDEX('Per Invoice'!D$2:D$601,$AA179)))</f>
        <v/>
      </c>
      <c r="E179" s="14">
        <f>IF($AA179="","",IF(INDEX('Per Invoice'!E$2:E$601,$AA179)="","",INDEX('Per Invoice'!E$2:E$601,$AA179)))</f>
        <v/>
      </c>
      <c r="F179">
        <f>IF($AA179="","",IF(INDEX('Per Invoice'!F$2:F$601,$AA179)="","",INDEX('Per Invoice'!F$2:F$601,$AA179)))</f>
        <v/>
      </c>
      <c r="G179">
        <f>IF($AA179="","",IF(INDEX('Per Invoice'!G$2:G$601,$AA179)="","",INDEX('Per Invoice'!G$2:G$601,$AA179)))</f>
        <v/>
      </c>
      <c r="H179">
        <f>IF($AA179="","",IF(INDEX('Per Invoice'!H$2:H$601,$AA179)="","",INDEX('Per Invoice'!H$2:H$601,$AA179)))</f>
        <v/>
      </c>
      <c r="I179">
        <f>IF($AA179="","",IF(INDEX('Per Invoice'!I$2:I$601,$AA179)="","",INDEX('Per Invoice'!I$2:I$601,$AA179)))</f>
        <v/>
      </c>
      <c r="J179">
        <f>IF($AA179="","",IF(INDEX('Per Invoice'!J$2:J$601,$AA179)="","",INDEX('Per Invoice'!J$2:J$601,$AA179)))</f>
        <v/>
      </c>
      <c r="K179" s="7">
        <f>IF($AA179="","",IF(INDEX('Per Invoice'!K$2:K$601,$AA179)="","",INDEX('Per Invoice'!K$2:K$601,$AA179)))</f>
        <v/>
      </c>
      <c r="L179">
        <f>IF($AA179="","",IF(INDEX('Per Invoice'!L$2:L$601,$AA179)="","",INDEX('Per Invoice'!L$2:L$601,$AA179)))</f>
        <v/>
      </c>
      <c r="M179">
        <f>IF($AA179="","",IF(INDEX('Per Invoice'!M$2:M$601,$AA179)="","",INDEX('Per Invoice'!M$2:M$601,$AA179)))</f>
        <v/>
      </c>
      <c r="N179">
        <f>IF($AA179="","",IF(INDEX('Per Invoice'!N$2:N$601,$AA179)="","",INDEX('Per Invoice'!N$2:N$601,$AA179)))</f>
        <v/>
      </c>
      <c r="O179" s="7">
        <f>IF($AA179="","",IF(INDEX('Per Invoice'!O$2:O$601,$AA179)="","",INDEX('Per Invoice'!O$2:O$601,$AA179)))</f>
        <v/>
      </c>
      <c r="P179" s="7">
        <f>IF($AA179="","",IF(INDEX('Per Invoice'!P$2:P$601,$AA179)="","",INDEX('Per Invoice'!P$2:P$601,$AA179)))</f>
        <v/>
      </c>
      <c r="Q179">
        <f>IF($AA179="","",IF(INDEX('Per Invoice'!Q$2:Q$601,$AA179)="","",INDEX('Per Invoice'!Q$2:Q$601,$AA179)))</f>
        <v/>
      </c>
      <c r="R179" s="7">
        <f>IF($AA179="","",IF(INDEX('Per Invoice'!R$2:R$601,$AA179)="","",INDEX('Per Invoice'!R$2:R$601,$AA179)))</f>
        <v/>
      </c>
      <c r="S179" s="7">
        <f>IF($AA179="","",IF(INDEX('Per Invoice'!S$2:S$601,$AA179)="","",INDEX('Per Invoice'!S$2:S$601,$AA179)))</f>
        <v/>
      </c>
      <c r="T179">
        <f>IF($AA179="","",IF(INDEX('Per Invoice'!T$2:T$601,$AA179)="","",INDEX('Per Invoice'!T$2:T$601,$AA179)))</f>
        <v/>
      </c>
      <c r="U179" s="7">
        <f>IF($AA179="","",IF(INDEX('Per Invoice'!U$2:U$601,$AA179)="","",INDEX('Per Invoice'!U$2:U$601,$AA179)))</f>
        <v/>
      </c>
      <c r="V179" s="7">
        <f>IF($AA179="","",IF(INDEX('Per Invoice'!V$2:V$601,$AA179)="","",INDEX('Per Invoice'!V$2:V$601,$AA179)))</f>
        <v/>
      </c>
      <c r="W179" s="7">
        <f>IF($AA179="","",IF(INDEX('Per Invoice'!W$2:W$601,$AA179)="","",INDEX('Per Invoice'!W$2:W$601,$AA179)))</f>
        <v/>
      </c>
      <c r="X179" s="7">
        <f>IF($AA179="","",IF(INDEX('Per Invoice'!X$2:X$601,$AA179)="","",INDEX('Per Invoice'!X$2:X$601,$AA179)))</f>
        <v/>
      </c>
      <c r="Y179" s="7">
        <f>IF($AA179="","",IF(INDEX('Per Invoice'!Y$2:Y$601,$AA179)="","",INDEX('Per Invoice'!Y$2:Y$601,$AA179)))</f>
        <v/>
      </c>
      <c r="Z179" s="7">
        <f>IF($AA179="","",IF(INDEX('Per Invoice'!Z$2:Z$601,$AA179)="","",INDEX('Per Invoice'!Z$2:Z$601,$AA179)))</f>
        <v/>
      </c>
      <c r="AA179" s="16">
        <f>IFERROR(MATCH(Settings!$C$29&amp;"|"&amp;ROWS($AA$2:$AA179),'Per Invoice'!$AC$2:$AC$601,0),"")</f>
        <v/>
      </c>
    </row>
    <row r="180">
      <c r="A180">
        <f>IF($AA180="","",IF(INDEX('Per Invoice'!A$2:A$601,$AA180)="","",INDEX('Per Invoice'!A$2:A$601,$AA180)))</f>
        <v/>
      </c>
      <c r="B180">
        <f>IF($AA180="","",IF(INDEX('Per Invoice'!B$2:B$601,$AA180)="","",INDEX('Per Invoice'!B$2:B$601,$AA180)))</f>
        <v/>
      </c>
      <c r="C180">
        <f>IF($AA180="","",IF(INDEX('Per Invoice'!C$2:C$601,$AA180)="","",INDEX('Per Invoice'!C$2:C$601,$AA180)))</f>
        <v/>
      </c>
      <c r="D180">
        <f>IF($AA180="","",IF(INDEX('Per Invoice'!D$2:D$601,$AA180)="","",INDEX('Per Invoice'!D$2:D$601,$AA180)))</f>
        <v/>
      </c>
      <c r="E180" s="14">
        <f>IF($AA180="","",IF(INDEX('Per Invoice'!E$2:E$601,$AA180)="","",INDEX('Per Invoice'!E$2:E$601,$AA180)))</f>
        <v/>
      </c>
      <c r="F180">
        <f>IF($AA180="","",IF(INDEX('Per Invoice'!F$2:F$601,$AA180)="","",INDEX('Per Invoice'!F$2:F$601,$AA180)))</f>
        <v/>
      </c>
      <c r="G180">
        <f>IF($AA180="","",IF(INDEX('Per Invoice'!G$2:G$601,$AA180)="","",INDEX('Per Invoice'!G$2:G$601,$AA180)))</f>
        <v/>
      </c>
      <c r="H180">
        <f>IF($AA180="","",IF(INDEX('Per Invoice'!H$2:H$601,$AA180)="","",INDEX('Per Invoice'!H$2:H$601,$AA180)))</f>
        <v/>
      </c>
      <c r="I180">
        <f>IF($AA180="","",IF(INDEX('Per Invoice'!I$2:I$601,$AA180)="","",INDEX('Per Invoice'!I$2:I$601,$AA180)))</f>
        <v/>
      </c>
      <c r="J180">
        <f>IF($AA180="","",IF(INDEX('Per Invoice'!J$2:J$601,$AA180)="","",INDEX('Per Invoice'!J$2:J$601,$AA180)))</f>
        <v/>
      </c>
      <c r="K180" s="7">
        <f>IF($AA180="","",IF(INDEX('Per Invoice'!K$2:K$601,$AA180)="","",INDEX('Per Invoice'!K$2:K$601,$AA180)))</f>
        <v/>
      </c>
      <c r="L180">
        <f>IF($AA180="","",IF(INDEX('Per Invoice'!L$2:L$601,$AA180)="","",INDEX('Per Invoice'!L$2:L$601,$AA180)))</f>
        <v/>
      </c>
      <c r="M180">
        <f>IF($AA180="","",IF(INDEX('Per Invoice'!M$2:M$601,$AA180)="","",INDEX('Per Invoice'!M$2:M$601,$AA180)))</f>
        <v/>
      </c>
      <c r="N180">
        <f>IF($AA180="","",IF(INDEX('Per Invoice'!N$2:N$601,$AA180)="","",INDEX('Per Invoice'!N$2:N$601,$AA180)))</f>
        <v/>
      </c>
      <c r="O180" s="7">
        <f>IF($AA180="","",IF(INDEX('Per Invoice'!O$2:O$601,$AA180)="","",INDEX('Per Invoice'!O$2:O$601,$AA180)))</f>
        <v/>
      </c>
      <c r="P180" s="7">
        <f>IF($AA180="","",IF(INDEX('Per Invoice'!P$2:P$601,$AA180)="","",INDEX('Per Invoice'!P$2:P$601,$AA180)))</f>
        <v/>
      </c>
      <c r="Q180">
        <f>IF($AA180="","",IF(INDEX('Per Invoice'!Q$2:Q$601,$AA180)="","",INDEX('Per Invoice'!Q$2:Q$601,$AA180)))</f>
        <v/>
      </c>
      <c r="R180" s="7">
        <f>IF($AA180="","",IF(INDEX('Per Invoice'!R$2:R$601,$AA180)="","",INDEX('Per Invoice'!R$2:R$601,$AA180)))</f>
        <v/>
      </c>
      <c r="S180" s="7">
        <f>IF($AA180="","",IF(INDEX('Per Invoice'!S$2:S$601,$AA180)="","",INDEX('Per Invoice'!S$2:S$601,$AA180)))</f>
        <v/>
      </c>
      <c r="T180">
        <f>IF($AA180="","",IF(INDEX('Per Invoice'!T$2:T$601,$AA180)="","",INDEX('Per Invoice'!T$2:T$601,$AA180)))</f>
        <v/>
      </c>
      <c r="U180" s="7">
        <f>IF($AA180="","",IF(INDEX('Per Invoice'!U$2:U$601,$AA180)="","",INDEX('Per Invoice'!U$2:U$601,$AA180)))</f>
        <v/>
      </c>
      <c r="V180" s="7">
        <f>IF($AA180="","",IF(INDEX('Per Invoice'!V$2:V$601,$AA180)="","",INDEX('Per Invoice'!V$2:V$601,$AA180)))</f>
        <v/>
      </c>
      <c r="W180" s="7">
        <f>IF($AA180="","",IF(INDEX('Per Invoice'!W$2:W$601,$AA180)="","",INDEX('Per Invoice'!W$2:W$601,$AA180)))</f>
        <v/>
      </c>
      <c r="X180" s="7">
        <f>IF($AA180="","",IF(INDEX('Per Invoice'!X$2:X$601,$AA180)="","",INDEX('Per Invoice'!X$2:X$601,$AA180)))</f>
        <v/>
      </c>
      <c r="Y180" s="7">
        <f>IF($AA180="","",IF(INDEX('Per Invoice'!Y$2:Y$601,$AA180)="","",INDEX('Per Invoice'!Y$2:Y$601,$AA180)))</f>
        <v/>
      </c>
      <c r="Z180" s="7">
        <f>IF($AA180="","",IF(INDEX('Per Invoice'!Z$2:Z$601,$AA180)="","",INDEX('Per Invoice'!Z$2:Z$601,$AA180)))</f>
        <v/>
      </c>
      <c r="AA180" s="16">
        <f>IFERROR(MATCH(Settings!$C$29&amp;"|"&amp;ROWS($AA$2:$AA180),'Per Invoice'!$AC$2:$AC$601,0),"")</f>
        <v/>
      </c>
    </row>
    <row r="181">
      <c r="A181">
        <f>IF($AA181="","",IF(INDEX('Per Invoice'!A$2:A$601,$AA181)="","",INDEX('Per Invoice'!A$2:A$601,$AA181)))</f>
        <v/>
      </c>
      <c r="B181">
        <f>IF($AA181="","",IF(INDEX('Per Invoice'!B$2:B$601,$AA181)="","",INDEX('Per Invoice'!B$2:B$601,$AA181)))</f>
        <v/>
      </c>
      <c r="C181">
        <f>IF($AA181="","",IF(INDEX('Per Invoice'!C$2:C$601,$AA181)="","",INDEX('Per Invoice'!C$2:C$601,$AA181)))</f>
        <v/>
      </c>
      <c r="D181">
        <f>IF($AA181="","",IF(INDEX('Per Invoice'!D$2:D$601,$AA181)="","",INDEX('Per Invoice'!D$2:D$601,$AA181)))</f>
        <v/>
      </c>
      <c r="E181" s="14">
        <f>IF($AA181="","",IF(INDEX('Per Invoice'!E$2:E$601,$AA181)="","",INDEX('Per Invoice'!E$2:E$601,$AA181)))</f>
        <v/>
      </c>
      <c r="F181">
        <f>IF($AA181="","",IF(INDEX('Per Invoice'!F$2:F$601,$AA181)="","",INDEX('Per Invoice'!F$2:F$601,$AA181)))</f>
        <v/>
      </c>
      <c r="G181">
        <f>IF($AA181="","",IF(INDEX('Per Invoice'!G$2:G$601,$AA181)="","",INDEX('Per Invoice'!G$2:G$601,$AA181)))</f>
        <v/>
      </c>
      <c r="H181">
        <f>IF($AA181="","",IF(INDEX('Per Invoice'!H$2:H$601,$AA181)="","",INDEX('Per Invoice'!H$2:H$601,$AA181)))</f>
        <v/>
      </c>
      <c r="I181">
        <f>IF($AA181="","",IF(INDEX('Per Invoice'!I$2:I$601,$AA181)="","",INDEX('Per Invoice'!I$2:I$601,$AA181)))</f>
        <v/>
      </c>
      <c r="J181">
        <f>IF($AA181="","",IF(INDEX('Per Invoice'!J$2:J$601,$AA181)="","",INDEX('Per Invoice'!J$2:J$601,$AA181)))</f>
        <v/>
      </c>
      <c r="K181" s="7">
        <f>IF($AA181="","",IF(INDEX('Per Invoice'!K$2:K$601,$AA181)="","",INDEX('Per Invoice'!K$2:K$601,$AA181)))</f>
        <v/>
      </c>
      <c r="L181">
        <f>IF($AA181="","",IF(INDEX('Per Invoice'!L$2:L$601,$AA181)="","",INDEX('Per Invoice'!L$2:L$601,$AA181)))</f>
        <v/>
      </c>
      <c r="M181">
        <f>IF($AA181="","",IF(INDEX('Per Invoice'!M$2:M$601,$AA181)="","",INDEX('Per Invoice'!M$2:M$601,$AA181)))</f>
        <v/>
      </c>
      <c r="N181">
        <f>IF($AA181="","",IF(INDEX('Per Invoice'!N$2:N$601,$AA181)="","",INDEX('Per Invoice'!N$2:N$601,$AA181)))</f>
        <v/>
      </c>
      <c r="O181" s="7">
        <f>IF($AA181="","",IF(INDEX('Per Invoice'!O$2:O$601,$AA181)="","",INDEX('Per Invoice'!O$2:O$601,$AA181)))</f>
        <v/>
      </c>
      <c r="P181" s="7">
        <f>IF($AA181="","",IF(INDEX('Per Invoice'!P$2:P$601,$AA181)="","",INDEX('Per Invoice'!P$2:P$601,$AA181)))</f>
        <v/>
      </c>
      <c r="Q181">
        <f>IF($AA181="","",IF(INDEX('Per Invoice'!Q$2:Q$601,$AA181)="","",INDEX('Per Invoice'!Q$2:Q$601,$AA181)))</f>
        <v/>
      </c>
      <c r="R181" s="7">
        <f>IF($AA181="","",IF(INDEX('Per Invoice'!R$2:R$601,$AA181)="","",INDEX('Per Invoice'!R$2:R$601,$AA181)))</f>
        <v/>
      </c>
      <c r="S181" s="7">
        <f>IF($AA181="","",IF(INDEX('Per Invoice'!S$2:S$601,$AA181)="","",INDEX('Per Invoice'!S$2:S$601,$AA181)))</f>
        <v/>
      </c>
      <c r="T181">
        <f>IF($AA181="","",IF(INDEX('Per Invoice'!T$2:T$601,$AA181)="","",INDEX('Per Invoice'!T$2:T$601,$AA181)))</f>
        <v/>
      </c>
      <c r="U181" s="7">
        <f>IF($AA181="","",IF(INDEX('Per Invoice'!U$2:U$601,$AA181)="","",INDEX('Per Invoice'!U$2:U$601,$AA181)))</f>
        <v/>
      </c>
      <c r="V181" s="7">
        <f>IF($AA181="","",IF(INDEX('Per Invoice'!V$2:V$601,$AA181)="","",INDEX('Per Invoice'!V$2:V$601,$AA181)))</f>
        <v/>
      </c>
      <c r="W181" s="7">
        <f>IF($AA181="","",IF(INDEX('Per Invoice'!W$2:W$601,$AA181)="","",INDEX('Per Invoice'!W$2:W$601,$AA181)))</f>
        <v/>
      </c>
      <c r="X181" s="7">
        <f>IF($AA181="","",IF(INDEX('Per Invoice'!X$2:X$601,$AA181)="","",INDEX('Per Invoice'!X$2:X$601,$AA181)))</f>
        <v/>
      </c>
      <c r="Y181" s="7">
        <f>IF($AA181="","",IF(INDEX('Per Invoice'!Y$2:Y$601,$AA181)="","",INDEX('Per Invoice'!Y$2:Y$601,$AA181)))</f>
        <v/>
      </c>
      <c r="Z181" s="7">
        <f>IF($AA181="","",IF(INDEX('Per Invoice'!Z$2:Z$601,$AA181)="","",INDEX('Per Invoice'!Z$2:Z$601,$AA181)))</f>
        <v/>
      </c>
      <c r="AA181" s="16">
        <f>IFERROR(MATCH(Settings!$C$29&amp;"|"&amp;ROWS($AA$2:$AA181),'Per Invoice'!$AC$2:$AC$601,0),"")</f>
        <v/>
      </c>
    </row>
    <row r="182">
      <c r="A182">
        <f>IF($AA182="","",IF(INDEX('Per Invoice'!A$2:A$601,$AA182)="","",INDEX('Per Invoice'!A$2:A$601,$AA182)))</f>
        <v/>
      </c>
      <c r="B182">
        <f>IF($AA182="","",IF(INDEX('Per Invoice'!B$2:B$601,$AA182)="","",INDEX('Per Invoice'!B$2:B$601,$AA182)))</f>
        <v/>
      </c>
      <c r="C182">
        <f>IF($AA182="","",IF(INDEX('Per Invoice'!C$2:C$601,$AA182)="","",INDEX('Per Invoice'!C$2:C$601,$AA182)))</f>
        <v/>
      </c>
      <c r="D182">
        <f>IF($AA182="","",IF(INDEX('Per Invoice'!D$2:D$601,$AA182)="","",INDEX('Per Invoice'!D$2:D$601,$AA182)))</f>
        <v/>
      </c>
      <c r="E182" s="14">
        <f>IF($AA182="","",IF(INDEX('Per Invoice'!E$2:E$601,$AA182)="","",INDEX('Per Invoice'!E$2:E$601,$AA182)))</f>
        <v/>
      </c>
      <c r="F182">
        <f>IF($AA182="","",IF(INDEX('Per Invoice'!F$2:F$601,$AA182)="","",INDEX('Per Invoice'!F$2:F$601,$AA182)))</f>
        <v/>
      </c>
      <c r="G182">
        <f>IF($AA182="","",IF(INDEX('Per Invoice'!G$2:G$601,$AA182)="","",INDEX('Per Invoice'!G$2:G$601,$AA182)))</f>
        <v/>
      </c>
      <c r="H182">
        <f>IF($AA182="","",IF(INDEX('Per Invoice'!H$2:H$601,$AA182)="","",INDEX('Per Invoice'!H$2:H$601,$AA182)))</f>
        <v/>
      </c>
      <c r="I182">
        <f>IF($AA182="","",IF(INDEX('Per Invoice'!I$2:I$601,$AA182)="","",INDEX('Per Invoice'!I$2:I$601,$AA182)))</f>
        <v/>
      </c>
      <c r="J182">
        <f>IF($AA182="","",IF(INDEX('Per Invoice'!J$2:J$601,$AA182)="","",INDEX('Per Invoice'!J$2:J$601,$AA182)))</f>
        <v/>
      </c>
      <c r="K182" s="7">
        <f>IF($AA182="","",IF(INDEX('Per Invoice'!K$2:K$601,$AA182)="","",INDEX('Per Invoice'!K$2:K$601,$AA182)))</f>
        <v/>
      </c>
      <c r="L182">
        <f>IF($AA182="","",IF(INDEX('Per Invoice'!L$2:L$601,$AA182)="","",INDEX('Per Invoice'!L$2:L$601,$AA182)))</f>
        <v/>
      </c>
      <c r="M182">
        <f>IF($AA182="","",IF(INDEX('Per Invoice'!M$2:M$601,$AA182)="","",INDEX('Per Invoice'!M$2:M$601,$AA182)))</f>
        <v/>
      </c>
      <c r="N182">
        <f>IF($AA182="","",IF(INDEX('Per Invoice'!N$2:N$601,$AA182)="","",INDEX('Per Invoice'!N$2:N$601,$AA182)))</f>
        <v/>
      </c>
      <c r="O182" s="7">
        <f>IF($AA182="","",IF(INDEX('Per Invoice'!O$2:O$601,$AA182)="","",INDEX('Per Invoice'!O$2:O$601,$AA182)))</f>
        <v/>
      </c>
      <c r="P182" s="7">
        <f>IF($AA182="","",IF(INDEX('Per Invoice'!P$2:P$601,$AA182)="","",INDEX('Per Invoice'!P$2:P$601,$AA182)))</f>
        <v/>
      </c>
      <c r="Q182">
        <f>IF($AA182="","",IF(INDEX('Per Invoice'!Q$2:Q$601,$AA182)="","",INDEX('Per Invoice'!Q$2:Q$601,$AA182)))</f>
        <v/>
      </c>
      <c r="R182" s="7">
        <f>IF($AA182="","",IF(INDEX('Per Invoice'!R$2:R$601,$AA182)="","",INDEX('Per Invoice'!R$2:R$601,$AA182)))</f>
        <v/>
      </c>
      <c r="S182" s="7">
        <f>IF($AA182="","",IF(INDEX('Per Invoice'!S$2:S$601,$AA182)="","",INDEX('Per Invoice'!S$2:S$601,$AA182)))</f>
        <v/>
      </c>
      <c r="T182">
        <f>IF($AA182="","",IF(INDEX('Per Invoice'!T$2:T$601,$AA182)="","",INDEX('Per Invoice'!T$2:T$601,$AA182)))</f>
        <v/>
      </c>
      <c r="U182" s="7">
        <f>IF($AA182="","",IF(INDEX('Per Invoice'!U$2:U$601,$AA182)="","",INDEX('Per Invoice'!U$2:U$601,$AA182)))</f>
        <v/>
      </c>
      <c r="V182" s="7">
        <f>IF($AA182="","",IF(INDEX('Per Invoice'!V$2:V$601,$AA182)="","",INDEX('Per Invoice'!V$2:V$601,$AA182)))</f>
        <v/>
      </c>
      <c r="W182" s="7">
        <f>IF($AA182="","",IF(INDEX('Per Invoice'!W$2:W$601,$AA182)="","",INDEX('Per Invoice'!W$2:W$601,$AA182)))</f>
        <v/>
      </c>
      <c r="X182" s="7">
        <f>IF($AA182="","",IF(INDEX('Per Invoice'!X$2:X$601,$AA182)="","",INDEX('Per Invoice'!X$2:X$601,$AA182)))</f>
        <v/>
      </c>
      <c r="Y182" s="7">
        <f>IF($AA182="","",IF(INDEX('Per Invoice'!Y$2:Y$601,$AA182)="","",INDEX('Per Invoice'!Y$2:Y$601,$AA182)))</f>
        <v/>
      </c>
      <c r="Z182" s="7">
        <f>IF($AA182="","",IF(INDEX('Per Invoice'!Z$2:Z$601,$AA182)="","",INDEX('Per Invoice'!Z$2:Z$601,$AA182)))</f>
        <v/>
      </c>
      <c r="AA182" s="16">
        <f>IFERROR(MATCH(Settings!$C$29&amp;"|"&amp;ROWS($AA$2:$AA182),'Per Invoice'!$AC$2:$AC$601,0),"")</f>
        <v/>
      </c>
    </row>
    <row r="183">
      <c r="A183">
        <f>IF($AA183="","",IF(INDEX('Per Invoice'!A$2:A$601,$AA183)="","",INDEX('Per Invoice'!A$2:A$601,$AA183)))</f>
        <v/>
      </c>
      <c r="B183">
        <f>IF($AA183="","",IF(INDEX('Per Invoice'!B$2:B$601,$AA183)="","",INDEX('Per Invoice'!B$2:B$601,$AA183)))</f>
        <v/>
      </c>
      <c r="C183">
        <f>IF($AA183="","",IF(INDEX('Per Invoice'!C$2:C$601,$AA183)="","",INDEX('Per Invoice'!C$2:C$601,$AA183)))</f>
        <v/>
      </c>
      <c r="D183">
        <f>IF($AA183="","",IF(INDEX('Per Invoice'!D$2:D$601,$AA183)="","",INDEX('Per Invoice'!D$2:D$601,$AA183)))</f>
        <v/>
      </c>
      <c r="E183" s="14">
        <f>IF($AA183="","",IF(INDEX('Per Invoice'!E$2:E$601,$AA183)="","",INDEX('Per Invoice'!E$2:E$601,$AA183)))</f>
        <v/>
      </c>
      <c r="F183">
        <f>IF($AA183="","",IF(INDEX('Per Invoice'!F$2:F$601,$AA183)="","",INDEX('Per Invoice'!F$2:F$601,$AA183)))</f>
        <v/>
      </c>
      <c r="G183">
        <f>IF($AA183="","",IF(INDEX('Per Invoice'!G$2:G$601,$AA183)="","",INDEX('Per Invoice'!G$2:G$601,$AA183)))</f>
        <v/>
      </c>
      <c r="H183">
        <f>IF($AA183="","",IF(INDEX('Per Invoice'!H$2:H$601,$AA183)="","",INDEX('Per Invoice'!H$2:H$601,$AA183)))</f>
        <v/>
      </c>
      <c r="I183">
        <f>IF($AA183="","",IF(INDEX('Per Invoice'!I$2:I$601,$AA183)="","",INDEX('Per Invoice'!I$2:I$601,$AA183)))</f>
        <v/>
      </c>
      <c r="J183">
        <f>IF($AA183="","",IF(INDEX('Per Invoice'!J$2:J$601,$AA183)="","",INDEX('Per Invoice'!J$2:J$601,$AA183)))</f>
        <v/>
      </c>
      <c r="K183" s="7">
        <f>IF($AA183="","",IF(INDEX('Per Invoice'!K$2:K$601,$AA183)="","",INDEX('Per Invoice'!K$2:K$601,$AA183)))</f>
        <v/>
      </c>
      <c r="L183">
        <f>IF($AA183="","",IF(INDEX('Per Invoice'!L$2:L$601,$AA183)="","",INDEX('Per Invoice'!L$2:L$601,$AA183)))</f>
        <v/>
      </c>
      <c r="M183">
        <f>IF($AA183="","",IF(INDEX('Per Invoice'!M$2:M$601,$AA183)="","",INDEX('Per Invoice'!M$2:M$601,$AA183)))</f>
        <v/>
      </c>
      <c r="N183">
        <f>IF($AA183="","",IF(INDEX('Per Invoice'!N$2:N$601,$AA183)="","",INDEX('Per Invoice'!N$2:N$601,$AA183)))</f>
        <v/>
      </c>
      <c r="O183" s="7">
        <f>IF($AA183="","",IF(INDEX('Per Invoice'!O$2:O$601,$AA183)="","",INDEX('Per Invoice'!O$2:O$601,$AA183)))</f>
        <v/>
      </c>
      <c r="P183" s="7">
        <f>IF($AA183="","",IF(INDEX('Per Invoice'!P$2:P$601,$AA183)="","",INDEX('Per Invoice'!P$2:P$601,$AA183)))</f>
        <v/>
      </c>
      <c r="Q183">
        <f>IF($AA183="","",IF(INDEX('Per Invoice'!Q$2:Q$601,$AA183)="","",INDEX('Per Invoice'!Q$2:Q$601,$AA183)))</f>
        <v/>
      </c>
      <c r="R183" s="7">
        <f>IF($AA183="","",IF(INDEX('Per Invoice'!R$2:R$601,$AA183)="","",INDEX('Per Invoice'!R$2:R$601,$AA183)))</f>
        <v/>
      </c>
      <c r="S183" s="7">
        <f>IF($AA183="","",IF(INDEX('Per Invoice'!S$2:S$601,$AA183)="","",INDEX('Per Invoice'!S$2:S$601,$AA183)))</f>
        <v/>
      </c>
      <c r="T183">
        <f>IF($AA183="","",IF(INDEX('Per Invoice'!T$2:T$601,$AA183)="","",INDEX('Per Invoice'!T$2:T$601,$AA183)))</f>
        <v/>
      </c>
      <c r="U183" s="7">
        <f>IF($AA183="","",IF(INDEX('Per Invoice'!U$2:U$601,$AA183)="","",INDEX('Per Invoice'!U$2:U$601,$AA183)))</f>
        <v/>
      </c>
      <c r="V183" s="7">
        <f>IF($AA183="","",IF(INDEX('Per Invoice'!V$2:V$601,$AA183)="","",INDEX('Per Invoice'!V$2:V$601,$AA183)))</f>
        <v/>
      </c>
      <c r="W183" s="7">
        <f>IF($AA183="","",IF(INDEX('Per Invoice'!W$2:W$601,$AA183)="","",INDEX('Per Invoice'!W$2:W$601,$AA183)))</f>
        <v/>
      </c>
      <c r="X183" s="7">
        <f>IF($AA183="","",IF(INDEX('Per Invoice'!X$2:X$601,$AA183)="","",INDEX('Per Invoice'!X$2:X$601,$AA183)))</f>
        <v/>
      </c>
      <c r="Y183" s="7">
        <f>IF($AA183="","",IF(INDEX('Per Invoice'!Y$2:Y$601,$AA183)="","",INDEX('Per Invoice'!Y$2:Y$601,$AA183)))</f>
        <v/>
      </c>
      <c r="Z183" s="7">
        <f>IF($AA183="","",IF(INDEX('Per Invoice'!Z$2:Z$601,$AA183)="","",INDEX('Per Invoice'!Z$2:Z$601,$AA183)))</f>
        <v/>
      </c>
      <c r="AA183" s="16">
        <f>IFERROR(MATCH(Settings!$C$29&amp;"|"&amp;ROWS($AA$2:$AA183),'Per Invoice'!$AC$2:$AC$601,0),"")</f>
        <v/>
      </c>
    </row>
    <row r="184">
      <c r="A184">
        <f>IF($AA184="","",IF(INDEX('Per Invoice'!A$2:A$601,$AA184)="","",INDEX('Per Invoice'!A$2:A$601,$AA184)))</f>
        <v/>
      </c>
      <c r="B184">
        <f>IF($AA184="","",IF(INDEX('Per Invoice'!B$2:B$601,$AA184)="","",INDEX('Per Invoice'!B$2:B$601,$AA184)))</f>
        <v/>
      </c>
      <c r="C184">
        <f>IF($AA184="","",IF(INDEX('Per Invoice'!C$2:C$601,$AA184)="","",INDEX('Per Invoice'!C$2:C$601,$AA184)))</f>
        <v/>
      </c>
      <c r="D184">
        <f>IF($AA184="","",IF(INDEX('Per Invoice'!D$2:D$601,$AA184)="","",INDEX('Per Invoice'!D$2:D$601,$AA184)))</f>
        <v/>
      </c>
      <c r="E184" s="14">
        <f>IF($AA184="","",IF(INDEX('Per Invoice'!E$2:E$601,$AA184)="","",INDEX('Per Invoice'!E$2:E$601,$AA184)))</f>
        <v/>
      </c>
      <c r="F184">
        <f>IF($AA184="","",IF(INDEX('Per Invoice'!F$2:F$601,$AA184)="","",INDEX('Per Invoice'!F$2:F$601,$AA184)))</f>
        <v/>
      </c>
      <c r="G184">
        <f>IF($AA184="","",IF(INDEX('Per Invoice'!G$2:G$601,$AA184)="","",INDEX('Per Invoice'!G$2:G$601,$AA184)))</f>
        <v/>
      </c>
      <c r="H184">
        <f>IF($AA184="","",IF(INDEX('Per Invoice'!H$2:H$601,$AA184)="","",INDEX('Per Invoice'!H$2:H$601,$AA184)))</f>
        <v/>
      </c>
      <c r="I184">
        <f>IF($AA184="","",IF(INDEX('Per Invoice'!I$2:I$601,$AA184)="","",INDEX('Per Invoice'!I$2:I$601,$AA184)))</f>
        <v/>
      </c>
      <c r="J184">
        <f>IF($AA184="","",IF(INDEX('Per Invoice'!J$2:J$601,$AA184)="","",INDEX('Per Invoice'!J$2:J$601,$AA184)))</f>
        <v/>
      </c>
      <c r="K184" s="7">
        <f>IF($AA184="","",IF(INDEX('Per Invoice'!K$2:K$601,$AA184)="","",INDEX('Per Invoice'!K$2:K$601,$AA184)))</f>
        <v/>
      </c>
      <c r="L184">
        <f>IF($AA184="","",IF(INDEX('Per Invoice'!L$2:L$601,$AA184)="","",INDEX('Per Invoice'!L$2:L$601,$AA184)))</f>
        <v/>
      </c>
      <c r="M184">
        <f>IF($AA184="","",IF(INDEX('Per Invoice'!M$2:M$601,$AA184)="","",INDEX('Per Invoice'!M$2:M$601,$AA184)))</f>
        <v/>
      </c>
      <c r="N184">
        <f>IF($AA184="","",IF(INDEX('Per Invoice'!N$2:N$601,$AA184)="","",INDEX('Per Invoice'!N$2:N$601,$AA184)))</f>
        <v/>
      </c>
      <c r="O184" s="7">
        <f>IF($AA184="","",IF(INDEX('Per Invoice'!O$2:O$601,$AA184)="","",INDEX('Per Invoice'!O$2:O$601,$AA184)))</f>
        <v/>
      </c>
      <c r="P184" s="7">
        <f>IF($AA184="","",IF(INDEX('Per Invoice'!P$2:P$601,$AA184)="","",INDEX('Per Invoice'!P$2:P$601,$AA184)))</f>
        <v/>
      </c>
      <c r="Q184">
        <f>IF($AA184="","",IF(INDEX('Per Invoice'!Q$2:Q$601,$AA184)="","",INDEX('Per Invoice'!Q$2:Q$601,$AA184)))</f>
        <v/>
      </c>
      <c r="R184" s="7">
        <f>IF($AA184="","",IF(INDEX('Per Invoice'!R$2:R$601,$AA184)="","",INDEX('Per Invoice'!R$2:R$601,$AA184)))</f>
        <v/>
      </c>
      <c r="S184" s="7">
        <f>IF($AA184="","",IF(INDEX('Per Invoice'!S$2:S$601,$AA184)="","",INDEX('Per Invoice'!S$2:S$601,$AA184)))</f>
        <v/>
      </c>
      <c r="T184">
        <f>IF($AA184="","",IF(INDEX('Per Invoice'!T$2:T$601,$AA184)="","",INDEX('Per Invoice'!T$2:T$601,$AA184)))</f>
        <v/>
      </c>
      <c r="U184" s="7">
        <f>IF($AA184="","",IF(INDEX('Per Invoice'!U$2:U$601,$AA184)="","",INDEX('Per Invoice'!U$2:U$601,$AA184)))</f>
        <v/>
      </c>
      <c r="V184" s="7">
        <f>IF($AA184="","",IF(INDEX('Per Invoice'!V$2:V$601,$AA184)="","",INDEX('Per Invoice'!V$2:V$601,$AA184)))</f>
        <v/>
      </c>
      <c r="W184" s="7">
        <f>IF($AA184="","",IF(INDEX('Per Invoice'!W$2:W$601,$AA184)="","",INDEX('Per Invoice'!W$2:W$601,$AA184)))</f>
        <v/>
      </c>
      <c r="X184" s="7">
        <f>IF($AA184="","",IF(INDEX('Per Invoice'!X$2:X$601,$AA184)="","",INDEX('Per Invoice'!X$2:X$601,$AA184)))</f>
        <v/>
      </c>
      <c r="Y184" s="7">
        <f>IF($AA184="","",IF(INDEX('Per Invoice'!Y$2:Y$601,$AA184)="","",INDEX('Per Invoice'!Y$2:Y$601,$AA184)))</f>
        <v/>
      </c>
      <c r="Z184" s="7">
        <f>IF($AA184="","",IF(INDEX('Per Invoice'!Z$2:Z$601,$AA184)="","",INDEX('Per Invoice'!Z$2:Z$601,$AA184)))</f>
        <v/>
      </c>
      <c r="AA184" s="16">
        <f>IFERROR(MATCH(Settings!$C$29&amp;"|"&amp;ROWS($AA$2:$AA184),'Per Invoice'!$AC$2:$AC$601,0),"")</f>
        <v/>
      </c>
    </row>
    <row r="185">
      <c r="A185">
        <f>IF($AA185="","",IF(INDEX('Per Invoice'!A$2:A$601,$AA185)="","",INDEX('Per Invoice'!A$2:A$601,$AA185)))</f>
        <v/>
      </c>
      <c r="B185">
        <f>IF($AA185="","",IF(INDEX('Per Invoice'!B$2:B$601,$AA185)="","",INDEX('Per Invoice'!B$2:B$601,$AA185)))</f>
        <v/>
      </c>
      <c r="C185">
        <f>IF($AA185="","",IF(INDEX('Per Invoice'!C$2:C$601,$AA185)="","",INDEX('Per Invoice'!C$2:C$601,$AA185)))</f>
        <v/>
      </c>
      <c r="D185">
        <f>IF($AA185="","",IF(INDEX('Per Invoice'!D$2:D$601,$AA185)="","",INDEX('Per Invoice'!D$2:D$601,$AA185)))</f>
        <v/>
      </c>
      <c r="E185" s="14">
        <f>IF($AA185="","",IF(INDEX('Per Invoice'!E$2:E$601,$AA185)="","",INDEX('Per Invoice'!E$2:E$601,$AA185)))</f>
        <v/>
      </c>
      <c r="F185">
        <f>IF($AA185="","",IF(INDEX('Per Invoice'!F$2:F$601,$AA185)="","",INDEX('Per Invoice'!F$2:F$601,$AA185)))</f>
        <v/>
      </c>
      <c r="G185">
        <f>IF($AA185="","",IF(INDEX('Per Invoice'!G$2:G$601,$AA185)="","",INDEX('Per Invoice'!G$2:G$601,$AA185)))</f>
        <v/>
      </c>
      <c r="H185">
        <f>IF($AA185="","",IF(INDEX('Per Invoice'!H$2:H$601,$AA185)="","",INDEX('Per Invoice'!H$2:H$601,$AA185)))</f>
        <v/>
      </c>
      <c r="I185">
        <f>IF($AA185="","",IF(INDEX('Per Invoice'!I$2:I$601,$AA185)="","",INDEX('Per Invoice'!I$2:I$601,$AA185)))</f>
        <v/>
      </c>
      <c r="J185">
        <f>IF($AA185="","",IF(INDEX('Per Invoice'!J$2:J$601,$AA185)="","",INDEX('Per Invoice'!J$2:J$601,$AA185)))</f>
        <v/>
      </c>
      <c r="K185" s="7">
        <f>IF($AA185="","",IF(INDEX('Per Invoice'!K$2:K$601,$AA185)="","",INDEX('Per Invoice'!K$2:K$601,$AA185)))</f>
        <v/>
      </c>
      <c r="L185">
        <f>IF($AA185="","",IF(INDEX('Per Invoice'!L$2:L$601,$AA185)="","",INDEX('Per Invoice'!L$2:L$601,$AA185)))</f>
        <v/>
      </c>
      <c r="M185">
        <f>IF($AA185="","",IF(INDEX('Per Invoice'!M$2:M$601,$AA185)="","",INDEX('Per Invoice'!M$2:M$601,$AA185)))</f>
        <v/>
      </c>
      <c r="N185">
        <f>IF($AA185="","",IF(INDEX('Per Invoice'!N$2:N$601,$AA185)="","",INDEX('Per Invoice'!N$2:N$601,$AA185)))</f>
        <v/>
      </c>
      <c r="O185" s="7">
        <f>IF($AA185="","",IF(INDEX('Per Invoice'!O$2:O$601,$AA185)="","",INDEX('Per Invoice'!O$2:O$601,$AA185)))</f>
        <v/>
      </c>
      <c r="P185" s="7">
        <f>IF($AA185="","",IF(INDEX('Per Invoice'!P$2:P$601,$AA185)="","",INDEX('Per Invoice'!P$2:P$601,$AA185)))</f>
        <v/>
      </c>
      <c r="Q185">
        <f>IF($AA185="","",IF(INDEX('Per Invoice'!Q$2:Q$601,$AA185)="","",INDEX('Per Invoice'!Q$2:Q$601,$AA185)))</f>
        <v/>
      </c>
      <c r="R185" s="7">
        <f>IF($AA185="","",IF(INDEX('Per Invoice'!R$2:R$601,$AA185)="","",INDEX('Per Invoice'!R$2:R$601,$AA185)))</f>
        <v/>
      </c>
      <c r="S185" s="7">
        <f>IF($AA185="","",IF(INDEX('Per Invoice'!S$2:S$601,$AA185)="","",INDEX('Per Invoice'!S$2:S$601,$AA185)))</f>
        <v/>
      </c>
      <c r="T185">
        <f>IF($AA185="","",IF(INDEX('Per Invoice'!T$2:T$601,$AA185)="","",INDEX('Per Invoice'!T$2:T$601,$AA185)))</f>
        <v/>
      </c>
      <c r="U185" s="7">
        <f>IF($AA185="","",IF(INDEX('Per Invoice'!U$2:U$601,$AA185)="","",INDEX('Per Invoice'!U$2:U$601,$AA185)))</f>
        <v/>
      </c>
      <c r="V185" s="7">
        <f>IF($AA185="","",IF(INDEX('Per Invoice'!V$2:V$601,$AA185)="","",INDEX('Per Invoice'!V$2:V$601,$AA185)))</f>
        <v/>
      </c>
      <c r="W185" s="7">
        <f>IF($AA185="","",IF(INDEX('Per Invoice'!W$2:W$601,$AA185)="","",INDEX('Per Invoice'!W$2:W$601,$AA185)))</f>
        <v/>
      </c>
      <c r="X185" s="7">
        <f>IF($AA185="","",IF(INDEX('Per Invoice'!X$2:X$601,$AA185)="","",INDEX('Per Invoice'!X$2:X$601,$AA185)))</f>
        <v/>
      </c>
      <c r="Y185" s="7">
        <f>IF($AA185="","",IF(INDEX('Per Invoice'!Y$2:Y$601,$AA185)="","",INDEX('Per Invoice'!Y$2:Y$601,$AA185)))</f>
        <v/>
      </c>
      <c r="Z185" s="7">
        <f>IF($AA185="","",IF(INDEX('Per Invoice'!Z$2:Z$601,$AA185)="","",INDEX('Per Invoice'!Z$2:Z$601,$AA185)))</f>
        <v/>
      </c>
      <c r="AA185" s="16">
        <f>IFERROR(MATCH(Settings!$C$29&amp;"|"&amp;ROWS($AA$2:$AA185),'Per Invoice'!$AC$2:$AC$601,0),"")</f>
        <v/>
      </c>
    </row>
    <row r="186">
      <c r="A186">
        <f>IF($AA186="","",IF(INDEX('Per Invoice'!A$2:A$601,$AA186)="","",INDEX('Per Invoice'!A$2:A$601,$AA186)))</f>
        <v/>
      </c>
      <c r="B186">
        <f>IF($AA186="","",IF(INDEX('Per Invoice'!B$2:B$601,$AA186)="","",INDEX('Per Invoice'!B$2:B$601,$AA186)))</f>
        <v/>
      </c>
      <c r="C186">
        <f>IF($AA186="","",IF(INDEX('Per Invoice'!C$2:C$601,$AA186)="","",INDEX('Per Invoice'!C$2:C$601,$AA186)))</f>
        <v/>
      </c>
      <c r="D186">
        <f>IF($AA186="","",IF(INDEX('Per Invoice'!D$2:D$601,$AA186)="","",INDEX('Per Invoice'!D$2:D$601,$AA186)))</f>
        <v/>
      </c>
      <c r="E186" s="14">
        <f>IF($AA186="","",IF(INDEX('Per Invoice'!E$2:E$601,$AA186)="","",INDEX('Per Invoice'!E$2:E$601,$AA186)))</f>
        <v/>
      </c>
      <c r="F186">
        <f>IF($AA186="","",IF(INDEX('Per Invoice'!F$2:F$601,$AA186)="","",INDEX('Per Invoice'!F$2:F$601,$AA186)))</f>
        <v/>
      </c>
      <c r="G186">
        <f>IF($AA186="","",IF(INDEX('Per Invoice'!G$2:G$601,$AA186)="","",INDEX('Per Invoice'!G$2:G$601,$AA186)))</f>
        <v/>
      </c>
      <c r="H186">
        <f>IF($AA186="","",IF(INDEX('Per Invoice'!H$2:H$601,$AA186)="","",INDEX('Per Invoice'!H$2:H$601,$AA186)))</f>
        <v/>
      </c>
      <c r="I186">
        <f>IF($AA186="","",IF(INDEX('Per Invoice'!I$2:I$601,$AA186)="","",INDEX('Per Invoice'!I$2:I$601,$AA186)))</f>
        <v/>
      </c>
      <c r="J186">
        <f>IF($AA186="","",IF(INDEX('Per Invoice'!J$2:J$601,$AA186)="","",INDEX('Per Invoice'!J$2:J$601,$AA186)))</f>
        <v/>
      </c>
      <c r="K186" s="7">
        <f>IF($AA186="","",IF(INDEX('Per Invoice'!K$2:K$601,$AA186)="","",INDEX('Per Invoice'!K$2:K$601,$AA186)))</f>
        <v/>
      </c>
      <c r="L186">
        <f>IF($AA186="","",IF(INDEX('Per Invoice'!L$2:L$601,$AA186)="","",INDEX('Per Invoice'!L$2:L$601,$AA186)))</f>
        <v/>
      </c>
      <c r="M186">
        <f>IF($AA186="","",IF(INDEX('Per Invoice'!M$2:M$601,$AA186)="","",INDEX('Per Invoice'!M$2:M$601,$AA186)))</f>
        <v/>
      </c>
      <c r="N186">
        <f>IF($AA186="","",IF(INDEX('Per Invoice'!N$2:N$601,$AA186)="","",INDEX('Per Invoice'!N$2:N$601,$AA186)))</f>
        <v/>
      </c>
      <c r="O186" s="7">
        <f>IF($AA186="","",IF(INDEX('Per Invoice'!O$2:O$601,$AA186)="","",INDEX('Per Invoice'!O$2:O$601,$AA186)))</f>
        <v/>
      </c>
      <c r="P186" s="7">
        <f>IF($AA186="","",IF(INDEX('Per Invoice'!P$2:P$601,$AA186)="","",INDEX('Per Invoice'!P$2:P$601,$AA186)))</f>
        <v/>
      </c>
      <c r="Q186">
        <f>IF($AA186="","",IF(INDEX('Per Invoice'!Q$2:Q$601,$AA186)="","",INDEX('Per Invoice'!Q$2:Q$601,$AA186)))</f>
        <v/>
      </c>
      <c r="R186" s="7">
        <f>IF($AA186="","",IF(INDEX('Per Invoice'!R$2:R$601,$AA186)="","",INDEX('Per Invoice'!R$2:R$601,$AA186)))</f>
        <v/>
      </c>
      <c r="S186" s="7">
        <f>IF($AA186="","",IF(INDEX('Per Invoice'!S$2:S$601,$AA186)="","",INDEX('Per Invoice'!S$2:S$601,$AA186)))</f>
        <v/>
      </c>
      <c r="T186">
        <f>IF($AA186="","",IF(INDEX('Per Invoice'!T$2:T$601,$AA186)="","",INDEX('Per Invoice'!T$2:T$601,$AA186)))</f>
        <v/>
      </c>
      <c r="U186" s="7">
        <f>IF($AA186="","",IF(INDEX('Per Invoice'!U$2:U$601,$AA186)="","",INDEX('Per Invoice'!U$2:U$601,$AA186)))</f>
        <v/>
      </c>
      <c r="V186" s="7">
        <f>IF($AA186="","",IF(INDEX('Per Invoice'!V$2:V$601,$AA186)="","",INDEX('Per Invoice'!V$2:V$601,$AA186)))</f>
        <v/>
      </c>
      <c r="W186" s="7">
        <f>IF($AA186="","",IF(INDEX('Per Invoice'!W$2:W$601,$AA186)="","",INDEX('Per Invoice'!W$2:W$601,$AA186)))</f>
        <v/>
      </c>
      <c r="X186" s="7">
        <f>IF($AA186="","",IF(INDEX('Per Invoice'!X$2:X$601,$AA186)="","",INDEX('Per Invoice'!X$2:X$601,$AA186)))</f>
        <v/>
      </c>
      <c r="Y186" s="7">
        <f>IF($AA186="","",IF(INDEX('Per Invoice'!Y$2:Y$601,$AA186)="","",INDEX('Per Invoice'!Y$2:Y$601,$AA186)))</f>
        <v/>
      </c>
      <c r="Z186" s="7">
        <f>IF($AA186="","",IF(INDEX('Per Invoice'!Z$2:Z$601,$AA186)="","",INDEX('Per Invoice'!Z$2:Z$601,$AA186)))</f>
        <v/>
      </c>
      <c r="AA186" s="16">
        <f>IFERROR(MATCH(Settings!$C$29&amp;"|"&amp;ROWS($AA$2:$AA186),'Per Invoice'!$AC$2:$AC$601,0),"")</f>
        <v/>
      </c>
    </row>
    <row r="187">
      <c r="A187">
        <f>IF($AA187="","",IF(INDEX('Per Invoice'!A$2:A$601,$AA187)="","",INDEX('Per Invoice'!A$2:A$601,$AA187)))</f>
        <v/>
      </c>
      <c r="B187">
        <f>IF($AA187="","",IF(INDEX('Per Invoice'!B$2:B$601,$AA187)="","",INDEX('Per Invoice'!B$2:B$601,$AA187)))</f>
        <v/>
      </c>
      <c r="C187">
        <f>IF($AA187="","",IF(INDEX('Per Invoice'!C$2:C$601,$AA187)="","",INDEX('Per Invoice'!C$2:C$601,$AA187)))</f>
        <v/>
      </c>
      <c r="D187">
        <f>IF($AA187="","",IF(INDEX('Per Invoice'!D$2:D$601,$AA187)="","",INDEX('Per Invoice'!D$2:D$601,$AA187)))</f>
        <v/>
      </c>
      <c r="E187" s="14">
        <f>IF($AA187="","",IF(INDEX('Per Invoice'!E$2:E$601,$AA187)="","",INDEX('Per Invoice'!E$2:E$601,$AA187)))</f>
        <v/>
      </c>
      <c r="F187">
        <f>IF($AA187="","",IF(INDEX('Per Invoice'!F$2:F$601,$AA187)="","",INDEX('Per Invoice'!F$2:F$601,$AA187)))</f>
        <v/>
      </c>
      <c r="G187">
        <f>IF($AA187="","",IF(INDEX('Per Invoice'!G$2:G$601,$AA187)="","",INDEX('Per Invoice'!G$2:G$601,$AA187)))</f>
        <v/>
      </c>
      <c r="H187">
        <f>IF($AA187="","",IF(INDEX('Per Invoice'!H$2:H$601,$AA187)="","",INDEX('Per Invoice'!H$2:H$601,$AA187)))</f>
        <v/>
      </c>
      <c r="I187">
        <f>IF($AA187="","",IF(INDEX('Per Invoice'!I$2:I$601,$AA187)="","",INDEX('Per Invoice'!I$2:I$601,$AA187)))</f>
        <v/>
      </c>
      <c r="J187">
        <f>IF($AA187="","",IF(INDEX('Per Invoice'!J$2:J$601,$AA187)="","",INDEX('Per Invoice'!J$2:J$601,$AA187)))</f>
        <v/>
      </c>
      <c r="K187" s="7">
        <f>IF($AA187="","",IF(INDEX('Per Invoice'!K$2:K$601,$AA187)="","",INDEX('Per Invoice'!K$2:K$601,$AA187)))</f>
        <v/>
      </c>
      <c r="L187">
        <f>IF($AA187="","",IF(INDEX('Per Invoice'!L$2:L$601,$AA187)="","",INDEX('Per Invoice'!L$2:L$601,$AA187)))</f>
        <v/>
      </c>
      <c r="M187">
        <f>IF($AA187="","",IF(INDEX('Per Invoice'!M$2:M$601,$AA187)="","",INDEX('Per Invoice'!M$2:M$601,$AA187)))</f>
        <v/>
      </c>
      <c r="N187">
        <f>IF($AA187="","",IF(INDEX('Per Invoice'!N$2:N$601,$AA187)="","",INDEX('Per Invoice'!N$2:N$601,$AA187)))</f>
        <v/>
      </c>
      <c r="O187" s="7">
        <f>IF($AA187="","",IF(INDEX('Per Invoice'!O$2:O$601,$AA187)="","",INDEX('Per Invoice'!O$2:O$601,$AA187)))</f>
        <v/>
      </c>
      <c r="P187" s="7">
        <f>IF($AA187="","",IF(INDEX('Per Invoice'!P$2:P$601,$AA187)="","",INDEX('Per Invoice'!P$2:P$601,$AA187)))</f>
        <v/>
      </c>
      <c r="Q187">
        <f>IF($AA187="","",IF(INDEX('Per Invoice'!Q$2:Q$601,$AA187)="","",INDEX('Per Invoice'!Q$2:Q$601,$AA187)))</f>
        <v/>
      </c>
      <c r="R187" s="7">
        <f>IF($AA187="","",IF(INDEX('Per Invoice'!R$2:R$601,$AA187)="","",INDEX('Per Invoice'!R$2:R$601,$AA187)))</f>
        <v/>
      </c>
      <c r="S187" s="7">
        <f>IF($AA187="","",IF(INDEX('Per Invoice'!S$2:S$601,$AA187)="","",INDEX('Per Invoice'!S$2:S$601,$AA187)))</f>
        <v/>
      </c>
      <c r="T187">
        <f>IF($AA187="","",IF(INDEX('Per Invoice'!T$2:T$601,$AA187)="","",INDEX('Per Invoice'!T$2:T$601,$AA187)))</f>
        <v/>
      </c>
      <c r="U187" s="7">
        <f>IF($AA187="","",IF(INDEX('Per Invoice'!U$2:U$601,$AA187)="","",INDEX('Per Invoice'!U$2:U$601,$AA187)))</f>
        <v/>
      </c>
      <c r="V187" s="7">
        <f>IF($AA187="","",IF(INDEX('Per Invoice'!V$2:V$601,$AA187)="","",INDEX('Per Invoice'!V$2:V$601,$AA187)))</f>
        <v/>
      </c>
      <c r="W187" s="7">
        <f>IF($AA187="","",IF(INDEX('Per Invoice'!W$2:W$601,$AA187)="","",INDEX('Per Invoice'!W$2:W$601,$AA187)))</f>
        <v/>
      </c>
      <c r="X187" s="7">
        <f>IF($AA187="","",IF(INDEX('Per Invoice'!X$2:X$601,$AA187)="","",INDEX('Per Invoice'!X$2:X$601,$AA187)))</f>
        <v/>
      </c>
      <c r="Y187" s="7">
        <f>IF($AA187="","",IF(INDEX('Per Invoice'!Y$2:Y$601,$AA187)="","",INDEX('Per Invoice'!Y$2:Y$601,$AA187)))</f>
        <v/>
      </c>
      <c r="Z187" s="7">
        <f>IF($AA187="","",IF(INDEX('Per Invoice'!Z$2:Z$601,$AA187)="","",INDEX('Per Invoice'!Z$2:Z$601,$AA187)))</f>
        <v/>
      </c>
      <c r="AA187" s="16">
        <f>IFERROR(MATCH(Settings!$C$29&amp;"|"&amp;ROWS($AA$2:$AA187),'Per Invoice'!$AC$2:$AC$601,0),"")</f>
        <v/>
      </c>
    </row>
    <row r="188">
      <c r="A188">
        <f>IF($AA188="","",IF(INDEX('Per Invoice'!A$2:A$601,$AA188)="","",INDEX('Per Invoice'!A$2:A$601,$AA188)))</f>
        <v/>
      </c>
      <c r="B188">
        <f>IF($AA188="","",IF(INDEX('Per Invoice'!B$2:B$601,$AA188)="","",INDEX('Per Invoice'!B$2:B$601,$AA188)))</f>
        <v/>
      </c>
      <c r="C188">
        <f>IF($AA188="","",IF(INDEX('Per Invoice'!C$2:C$601,$AA188)="","",INDEX('Per Invoice'!C$2:C$601,$AA188)))</f>
        <v/>
      </c>
      <c r="D188">
        <f>IF($AA188="","",IF(INDEX('Per Invoice'!D$2:D$601,$AA188)="","",INDEX('Per Invoice'!D$2:D$601,$AA188)))</f>
        <v/>
      </c>
      <c r="E188" s="14">
        <f>IF($AA188="","",IF(INDEX('Per Invoice'!E$2:E$601,$AA188)="","",INDEX('Per Invoice'!E$2:E$601,$AA188)))</f>
        <v/>
      </c>
      <c r="F188">
        <f>IF($AA188="","",IF(INDEX('Per Invoice'!F$2:F$601,$AA188)="","",INDEX('Per Invoice'!F$2:F$601,$AA188)))</f>
        <v/>
      </c>
      <c r="G188">
        <f>IF($AA188="","",IF(INDEX('Per Invoice'!G$2:G$601,$AA188)="","",INDEX('Per Invoice'!G$2:G$601,$AA188)))</f>
        <v/>
      </c>
      <c r="H188">
        <f>IF($AA188="","",IF(INDEX('Per Invoice'!H$2:H$601,$AA188)="","",INDEX('Per Invoice'!H$2:H$601,$AA188)))</f>
        <v/>
      </c>
      <c r="I188">
        <f>IF($AA188="","",IF(INDEX('Per Invoice'!I$2:I$601,$AA188)="","",INDEX('Per Invoice'!I$2:I$601,$AA188)))</f>
        <v/>
      </c>
      <c r="J188">
        <f>IF($AA188="","",IF(INDEX('Per Invoice'!J$2:J$601,$AA188)="","",INDEX('Per Invoice'!J$2:J$601,$AA188)))</f>
        <v/>
      </c>
      <c r="K188" s="7">
        <f>IF($AA188="","",IF(INDEX('Per Invoice'!K$2:K$601,$AA188)="","",INDEX('Per Invoice'!K$2:K$601,$AA188)))</f>
        <v/>
      </c>
      <c r="L188">
        <f>IF($AA188="","",IF(INDEX('Per Invoice'!L$2:L$601,$AA188)="","",INDEX('Per Invoice'!L$2:L$601,$AA188)))</f>
        <v/>
      </c>
      <c r="M188">
        <f>IF($AA188="","",IF(INDEX('Per Invoice'!M$2:M$601,$AA188)="","",INDEX('Per Invoice'!M$2:M$601,$AA188)))</f>
        <v/>
      </c>
      <c r="N188">
        <f>IF($AA188="","",IF(INDEX('Per Invoice'!N$2:N$601,$AA188)="","",INDEX('Per Invoice'!N$2:N$601,$AA188)))</f>
        <v/>
      </c>
      <c r="O188" s="7">
        <f>IF($AA188="","",IF(INDEX('Per Invoice'!O$2:O$601,$AA188)="","",INDEX('Per Invoice'!O$2:O$601,$AA188)))</f>
        <v/>
      </c>
      <c r="P188" s="7">
        <f>IF($AA188="","",IF(INDEX('Per Invoice'!P$2:P$601,$AA188)="","",INDEX('Per Invoice'!P$2:P$601,$AA188)))</f>
        <v/>
      </c>
      <c r="Q188">
        <f>IF($AA188="","",IF(INDEX('Per Invoice'!Q$2:Q$601,$AA188)="","",INDEX('Per Invoice'!Q$2:Q$601,$AA188)))</f>
        <v/>
      </c>
      <c r="R188" s="7">
        <f>IF($AA188="","",IF(INDEX('Per Invoice'!R$2:R$601,$AA188)="","",INDEX('Per Invoice'!R$2:R$601,$AA188)))</f>
        <v/>
      </c>
      <c r="S188" s="7">
        <f>IF($AA188="","",IF(INDEX('Per Invoice'!S$2:S$601,$AA188)="","",INDEX('Per Invoice'!S$2:S$601,$AA188)))</f>
        <v/>
      </c>
      <c r="T188">
        <f>IF($AA188="","",IF(INDEX('Per Invoice'!T$2:T$601,$AA188)="","",INDEX('Per Invoice'!T$2:T$601,$AA188)))</f>
        <v/>
      </c>
      <c r="U188" s="7">
        <f>IF($AA188="","",IF(INDEX('Per Invoice'!U$2:U$601,$AA188)="","",INDEX('Per Invoice'!U$2:U$601,$AA188)))</f>
        <v/>
      </c>
      <c r="V188" s="7">
        <f>IF($AA188="","",IF(INDEX('Per Invoice'!V$2:V$601,$AA188)="","",INDEX('Per Invoice'!V$2:V$601,$AA188)))</f>
        <v/>
      </c>
      <c r="W188" s="7">
        <f>IF($AA188="","",IF(INDEX('Per Invoice'!W$2:W$601,$AA188)="","",INDEX('Per Invoice'!W$2:W$601,$AA188)))</f>
        <v/>
      </c>
      <c r="X188" s="7">
        <f>IF($AA188="","",IF(INDEX('Per Invoice'!X$2:X$601,$AA188)="","",INDEX('Per Invoice'!X$2:X$601,$AA188)))</f>
        <v/>
      </c>
      <c r="Y188" s="7">
        <f>IF($AA188="","",IF(INDEX('Per Invoice'!Y$2:Y$601,$AA188)="","",INDEX('Per Invoice'!Y$2:Y$601,$AA188)))</f>
        <v/>
      </c>
      <c r="Z188" s="7">
        <f>IF($AA188="","",IF(INDEX('Per Invoice'!Z$2:Z$601,$AA188)="","",INDEX('Per Invoice'!Z$2:Z$601,$AA188)))</f>
        <v/>
      </c>
      <c r="AA188" s="16">
        <f>IFERROR(MATCH(Settings!$C$29&amp;"|"&amp;ROWS($AA$2:$AA188),'Per Invoice'!$AC$2:$AC$601,0),"")</f>
        <v/>
      </c>
    </row>
    <row r="189">
      <c r="A189">
        <f>IF($AA189="","",IF(INDEX('Per Invoice'!A$2:A$601,$AA189)="","",INDEX('Per Invoice'!A$2:A$601,$AA189)))</f>
        <v/>
      </c>
      <c r="B189">
        <f>IF($AA189="","",IF(INDEX('Per Invoice'!B$2:B$601,$AA189)="","",INDEX('Per Invoice'!B$2:B$601,$AA189)))</f>
        <v/>
      </c>
      <c r="C189">
        <f>IF($AA189="","",IF(INDEX('Per Invoice'!C$2:C$601,$AA189)="","",INDEX('Per Invoice'!C$2:C$601,$AA189)))</f>
        <v/>
      </c>
      <c r="D189">
        <f>IF($AA189="","",IF(INDEX('Per Invoice'!D$2:D$601,$AA189)="","",INDEX('Per Invoice'!D$2:D$601,$AA189)))</f>
        <v/>
      </c>
      <c r="E189" s="14">
        <f>IF($AA189="","",IF(INDEX('Per Invoice'!E$2:E$601,$AA189)="","",INDEX('Per Invoice'!E$2:E$601,$AA189)))</f>
        <v/>
      </c>
      <c r="F189">
        <f>IF($AA189="","",IF(INDEX('Per Invoice'!F$2:F$601,$AA189)="","",INDEX('Per Invoice'!F$2:F$601,$AA189)))</f>
        <v/>
      </c>
      <c r="G189">
        <f>IF($AA189="","",IF(INDEX('Per Invoice'!G$2:G$601,$AA189)="","",INDEX('Per Invoice'!G$2:G$601,$AA189)))</f>
        <v/>
      </c>
      <c r="H189">
        <f>IF($AA189="","",IF(INDEX('Per Invoice'!H$2:H$601,$AA189)="","",INDEX('Per Invoice'!H$2:H$601,$AA189)))</f>
        <v/>
      </c>
      <c r="I189">
        <f>IF($AA189="","",IF(INDEX('Per Invoice'!I$2:I$601,$AA189)="","",INDEX('Per Invoice'!I$2:I$601,$AA189)))</f>
        <v/>
      </c>
      <c r="J189">
        <f>IF($AA189="","",IF(INDEX('Per Invoice'!J$2:J$601,$AA189)="","",INDEX('Per Invoice'!J$2:J$601,$AA189)))</f>
        <v/>
      </c>
      <c r="K189" s="7">
        <f>IF($AA189="","",IF(INDEX('Per Invoice'!K$2:K$601,$AA189)="","",INDEX('Per Invoice'!K$2:K$601,$AA189)))</f>
        <v/>
      </c>
      <c r="L189">
        <f>IF($AA189="","",IF(INDEX('Per Invoice'!L$2:L$601,$AA189)="","",INDEX('Per Invoice'!L$2:L$601,$AA189)))</f>
        <v/>
      </c>
      <c r="M189">
        <f>IF($AA189="","",IF(INDEX('Per Invoice'!M$2:M$601,$AA189)="","",INDEX('Per Invoice'!M$2:M$601,$AA189)))</f>
        <v/>
      </c>
      <c r="N189">
        <f>IF($AA189="","",IF(INDEX('Per Invoice'!N$2:N$601,$AA189)="","",INDEX('Per Invoice'!N$2:N$601,$AA189)))</f>
        <v/>
      </c>
      <c r="O189" s="7">
        <f>IF($AA189="","",IF(INDEX('Per Invoice'!O$2:O$601,$AA189)="","",INDEX('Per Invoice'!O$2:O$601,$AA189)))</f>
        <v/>
      </c>
      <c r="P189" s="7">
        <f>IF($AA189="","",IF(INDEX('Per Invoice'!P$2:P$601,$AA189)="","",INDEX('Per Invoice'!P$2:P$601,$AA189)))</f>
        <v/>
      </c>
      <c r="Q189">
        <f>IF($AA189="","",IF(INDEX('Per Invoice'!Q$2:Q$601,$AA189)="","",INDEX('Per Invoice'!Q$2:Q$601,$AA189)))</f>
        <v/>
      </c>
      <c r="R189" s="7">
        <f>IF($AA189="","",IF(INDEX('Per Invoice'!R$2:R$601,$AA189)="","",INDEX('Per Invoice'!R$2:R$601,$AA189)))</f>
        <v/>
      </c>
      <c r="S189" s="7">
        <f>IF($AA189="","",IF(INDEX('Per Invoice'!S$2:S$601,$AA189)="","",INDEX('Per Invoice'!S$2:S$601,$AA189)))</f>
        <v/>
      </c>
      <c r="T189">
        <f>IF($AA189="","",IF(INDEX('Per Invoice'!T$2:T$601,$AA189)="","",INDEX('Per Invoice'!T$2:T$601,$AA189)))</f>
        <v/>
      </c>
      <c r="U189" s="7">
        <f>IF($AA189="","",IF(INDEX('Per Invoice'!U$2:U$601,$AA189)="","",INDEX('Per Invoice'!U$2:U$601,$AA189)))</f>
        <v/>
      </c>
      <c r="V189" s="7">
        <f>IF($AA189="","",IF(INDEX('Per Invoice'!V$2:V$601,$AA189)="","",INDEX('Per Invoice'!V$2:V$601,$AA189)))</f>
        <v/>
      </c>
      <c r="W189" s="7">
        <f>IF($AA189="","",IF(INDEX('Per Invoice'!W$2:W$601,$AA189)="","",INDEX('Per Invoice'!W$2:W$601,$AA189)))</f>
        <v/>
      </c>
      <c r="X189" s="7">
        <f>IF($AA189="","",IF(INDEX('Per Invoice'!X$2:X$601,$AA189)="","",INDEX('Per Invoice'!X$2:X$601,$AA189)))</f>
        <v/>
      </c>
      <c r="Y189" s="7">
        <f>IF($AA189="","",IF(INDEX('Per Invoice'!Y$2:Y$601,$AA189)="","",INDEX('Per Invoice'!Y$2:Y$601,$AA189)))</f>
        <v/>
      </c>
      <c r="Z189" s="7">
        <f>IF($AA189="","",IF(INDEX('Per Invoice'!Z$2:Z$601,$AA189)="","",INDEX('Per Invoice'!Z$2:Z$601,$AA189)))</f>
        <v/>
      </c>
      <c r="AA189" s="16">
        <f>IFERROR(MATCH(Settings!$C$29&amp;"|"&amp;ROWS($AA$2:$AA189),'Per Invoice'!$AC$2:$AC$601,0),"")</f>
        <v/>
      </c>
    </row>
    <row r="190">
      <c r="A190">
        <f>IF($AA190="","",IF(INDEX('Per Invoice'!A$2:A$601,$AA190)="","",INDEX('Per Invoice'!A$2:A$601,$AA190)))</f>
        <v/>
      </c>
      <c r="B190">
        <f>IF($AA190="","",IF(INDEX('Per Invoice'!B$2:B$601,$AA190)="","",INDEX('Per Invoice'!B$2:B$601,$AA190)))</f>
        <v/>
      </c>
      <c r="C190">
        <f>IF($AA190="","",IF(INDEX('Per Invoice'!C$2:C$601,$AA190)="","",INDEX('Per Invoice'!C$2:C$601,$AA190)))</f>
        <v/>
      </c>
      <c r="D190">
        <f>IF($AA190="","",IF(INDEX('Per Invoice'!D$2:D$601,$AA190)="","",INDEX('Per Invoice'!D$2:D$601,$AA190)))</f>
        <v/>
      </c>
      <c r="E190" s="14">
        <f>IF($AA190="","",IF(INDEX('Per Invoice'!E$2:E$601,$AA190)="","",INDEX('Per Invoice'!E$2:E$601,$AA190)))</f>
        <v/>
      </c>
      <c r="F190">
        <f>IF($AA190="","",IF(INDEX('Per Invoice'!F$2:F$601,$AA190)="","",INDEX('Per Invoice'!F$2:F$601,$AA190)))</f>
        <v/>
      </c>
      <c r="G190">
        <f>IF($AA190="","",IF(INDEX('Per Invoice'!G$2:G$601,$AA190)="","",INDEX('Per Invoice'!G$2:G$601,$AA190)))</f>
        <v/>
      </c>
      <c r="H190">
        <f>IF($AA190="","",IF(INDEX('Per Invoice'!H$2:H$601,$AA190)="","",INDEX('Per Invoice'!H$2:H$601,$AA190)))</f>
        <v/>
      </c>
      <c r="I190">
        <f>IF($AA190="","",IF(INDEX('Per Invoice'!I$2:I$601,$AA190)="","",INDEX('Per Invoice'!I$2:I$601,$AA190)))</f>
        <v/>
      </c>
      <c r="J190">
        <f>IF($AA190="","",IF(INDEX('Per Invoice'!J$2:J$601,$AA190)="","",INDEX('Per Invoice'!J$2:J$601,$AA190)))</f>
        <v/>
      </c>
      <c r="K190" s="7">
        <f>IF($AA190="","",IF(INDEX('Per Invoice'!K$2:K$601,$AA190)="","",INDEX('Per Invoice'!K$2:K$601,$AA190)))</f>
        <v/>
      </c>
      <c r="L190">
        <f>IF($AA190="","",IF(INDEX('Per Invoice'!L$2:L$601,$AA190)="","",INDEX('Per Invoice'!L$2:L$601,$AA190)))</f>
        <v/>
      </c>
      <c r="M190">
        <f>IF($AA190="","",IF(INDEX('Per Invoice'!M$2:M$601,$AA190)="","",INDEX('Per Invoice'!M$2:M$601,$AA190)))</f>
        <v/>
      </c>
      <c r="N190">
        <f>IF($AA190="","",IF(INDEX('Per Invoice'!N$2:N$601,$AA190)="","",INDEX('Per Invoice'!N$2:N$601,$AA190)))</f>
        <v/>
      </c>
      <c r="O190" s="7">
        <f>IF($AA190="","",IF(INDEX('Per Invoice'!O$2:O$601,$AA190)="","",INDEX('Per Invoice'!O$2:O$601,$AA190)))</f>
        <v/>
      </c>
      <c r="P190" s="7">
        <f>IF($AA190="","",IF(INDEX('Per Invoice'!P$2:P$601,$AA190)="","",INDEX('Per Invoice'!P$2:P$601,$AA190)))</f>
        <v/>
      </c>
      <c r="Q190">
        <f>IF($AA190="","",IF(INDEX('Per Invoice'!Q$2:Q$601,$AA190)="","",INDEX('Per Invoice'!Q$2:Q$601,$AA190)))</f>
        <v/>
      </c>
      <c r="R190" s="7">
        <f>IF($AA190="","",IF(INDEX('Per Invoice'!R$2:R$601,$AA190)="","",INDEX('Per Invoice'!R$2:R$601,$AA190)))</f>
        <v/>
      </c>
      <c r="S190" s="7">
        <f>IF($AA190="","",IF(INDEX('Per Invoice'!S$2:S$601,$AA190)="","",INDEX('Per Invoice'!S$2:S$601,$AA190)))</f>
        <v/>
      </c>
      <c r="T190">
        <f>IF($AA190="","",IF(INDEX('Per Invoice'!T$2:T$601,$AA190)="","",INDEX('Per Invoice'!T$2:T$601,$AA190)))</f>
        <v/>
      </c>
      <c r="U190" s="7">
        <f>IF($AA190="","",IF(INDEX('Per Invoice'!U$2:U$601,$AA190)="","",INDEX('Per Invoice'!U$2:U$601,$AA190)))</f>
        <v/>
      </c>
      <c r="V190" s="7">
        <f>IF($AA190="","",IF(INDEX('Per Invoice'!V$2:V$601,$AA190)="","",INDEX('Per Invoice'!V$2:V$601,$AA190)))</f>
        <v/>
      </c>
      <c r="W190" s="7">
        <f>IF($AA190="","",IF(INDEX('Per Invoice'!W$2:W$601,$AA190)="","",INDEX('Per Invoice'!W$2:W$601,$AA190)))</f>
        <v/>
      </c>
      <c r="X190" s="7">
        <f>IF($AA190="","",IF(INDEX('Per Invoice'!X$2:X$601,$AA190)="","",INDEX('Per Invoice'!X$2:X$601,$AA190)))</f>
        <v/>
      </c>
      <c r="Y190" s="7">
        <f>IF($AA190="","",IF(INDEX('Per Invoice'!Y$2:Y$601,$AA190)="","",INDEX('Per Invoice'!Y$2:Y$601,$AA190)))</f>
        <v/>
      </c>
      <c r="Z190" s="7">
        <f>IF($AA190="","",IF(INDEX('Per Invoice'!Z$2:Z$601,$AA190)="","",INDEX('Per Invoice'!Z$2:Z$601,$AA190)))</f>
        <v/>
      </c>
      <c r="AA190" s="16">
        <f>IFERROR(MATCH(Settings!$C$29&amp;"|"&amp;ROWS($AA$2:$AA190),'Per Invoice'!$AC$2:$AC$601,0),"")</f>
        <v/>
      </c>
    </row>
    <row r="191">
      <c r="A191">
        <f>IF($AA191="","",IF(INDEX('Per Invoice'!A$2:A$601,$AA191)="","",INDEX('Per Invoice'!A$2:A$601,$AA191)))</f>
        <v/>
      </c>
      <c r="B191">
        <f>IF($AA191="","",IF(INDEX('Per Invoice'!B$2:B$601,$AA191)="","",INDEX('Per Invoice'!B$2:B$601,$AA191)))</f>
        <v/>
      </c>
      <c r="C191">
        <f>IF($AA191="","",IF(INDEX('Per Invoice'!C$2:C$601,$AA191)="","",INDEX('Per Invoice'!C$2:C$601,$AA191)))</f>
        <v/>
      </c>
      <c r="D191">
        <f>IF($AA191="","",IF(INDEX('Per Invoice'!D$2:D$601,$AA191)="","",INDEX('Per Invoice'!D$2:D$601,$AA191)))</f>
        <v/>
      </c>
      <c r="E191" s="14">
        <f>IF($AA191="","",IF(INDEX('Per Invoice'!E$2:E$601,$AA191)="","",INDEX('Per Invoice'!E$2:E$601,$AA191)))</f>
        <v/>
      </c>
      <c r="F191">
        <f>IF($AA191="","",IF(INDEX('Per Invoice'!F$2:F$601,$AA191)="","",INDEX('Per Invoice'!F$2:F$601,$AA191)))</f>
        <v/>
      </c>
      <c r="G191">
        <f>IF($AA191="","",IF(INDEX('Per Invoice'!G$2:G$601,$AA191)="","",INDEX('Per Invoice'!G$2:G$601,$AA191)))</f>
        <v/>
      </c>
      <c r="H191">
        <f>IF($AA191="","",IF(INDEX('Per Invoice'!H$2:H$601,$AA191)="","",INDEX('Per Invoice'!H$2:H$601,$AA191)))</f>
        <v/>
      </c>
      <c r="I191">
        <f>IF($AA191="","",IF(INDEX('Per Invoice'!I$2:I$601,$AA191)="","",INDEX('Per Invoice'!I$2:I$601,$AA191)))</f>
        <v/>
      </c>
      <c r="J191">
        <f>IF($AA191="","",IF(INDEX('Per Invoice'!J$2:J$601,$AA191)="","",INDEX('Per Invoice'!J$2:J$601,$AA191)))</f>
        <v/>
      </c>
      <c r="K191" s="7">
        <f>IF($AA191="","",IF(INDEX('Per Invoice'!K$2:K$601,$AA191)="","",INDEX('Per Invoice'!K$2:K$601,$AA191)))</f>
        <v/>
      </c>
      <c r="L191">
        <f>IF($AA191="","",IF(INDEX('Per Invoice'!L$2:L$601,$AA191)="","",INDEX('Per Invoice'!L$2:L$601,$AA191)))</f>
        <v/>
      </c>
      <c r="M191">
        <f>IF($AA191="","",IF(INDEX('Per Invoice'!M$2:M$601,$AA191)="","",INDEX('Per Invoice'!M$2:M$601,$AA191)))</f>
        <v/>
      </c>
      <c r="N191">
        <f>IF($AA191="","",IF(INDEX('Per Invoice'!N$2:N$601,$AA191)="","",INDEX('Per Invoice'!N$2:N$601,$AA191)))</f>
        <v/>
      </c>
      <c r="O191" s="7">
        <f>IF($AA191="","",IF(INDEX('Per Invoice'!O$2:O$601,$AA191)="","",INDEX('Per Invoice'!O$2:O$601,$AA191)))</f>
        <v/>
      </c>
      <c r="P191" s="7">
        <f>IF($AA191="","",IF(INDEX('Per Invoice'!P$2:P$601,$AA191)="","",INDEX('Per Invoice'!P$2:P$601,$AA191)))</f>
        <v/>
      </c>
      <c r="Q191">
        <f>IF($AA191="","",IF(INDEX('Per Invoice'!Q$2:Q$601,$AA191)="","",INDEX('Per Invoice'!Q$2:Q$601,$AA191)))</f>
        <v/>
      </c>
      <c r="R191" s="7">
        <f>IF($AA191="","",IF(INDEX('Per Invoice'!R$2:R$601,$AA191)="","",INDEX('Per Invoice'!R$2:R$601,$AA191)))</f>
        <v/>
      </c>
      <c r="S191" s="7">
        <f>IF($AA191="","",IF(INDEX('Per Invoice'!S$2:S$601,$AA191)="","",INDEX('Per Invoice'!S$2:S$601,$AA191)))</f>
        <v/>
      </c>
      <c r="T191">
        <f>IF($AA191="","",IF(INDEX('Per Invoice'!T$2:T$601,$AA191)="","",INDEX('Per Invoice'!T$2:T$601,$AA191)))</f>
        <v/>
      </c>
      <c r="U191" s="7">
        <f>IF($AA191="","",IF(INDEX('Per Invoice'!U$2:U$601,$AA191)="","",INDEX('Per Invoice'!U$2:U$601,$AA191)))</f>
        <v/>
      </c>
      <c r="V191" s="7">
        <f>IF($AA191="","",IF(INDEX('Per Invoice'!V$2:V$601,$AA191)="","",INDEX('Per Invoice'!V$2:V$601,$AA191)))</f>
        <v/>
      </c>
      <c r="W191" s="7">
        <f>IF($AA191="","",IF(INDEX('Per Invoice'!W$2:W$601,$AA191)="","",INDEX('Per Invoice'!W$2:W$601,$AA191)))</f>
        <v/>
      </c>
      <c r="X191" s="7">
        <f>IF($AA191="","",IF(INDEX('Per Invoice'!X$2:X$601,$AA191)="","",INDEX('Per Invoice'!X$2:X$601,$AA191)))</f>
        <v/>
      </c>
      <c r="Y191" s="7">
        <f>IF($AA191="","",IF(INDEX('Per Invoice'!Y$2:Y$601,$AA191)="","",INDEX('Per Invoice'!Y$2:Y$601,$AA191)))</f>
        <v/>
      </c>
      <c r="Z191" s="7">
        <f>IF($AA191="","",IF(INDEX('Per Invoice'!Z$2:Z$601,$AA191)="","",INDEX('Per Invoice'!Z$2:Z$601,$AA191)))</f>
        <v/>
      </c>
      <c r="AA191" s="16">
        <f>IFERROR(MATCH(Settings!$C$29&amp;"|"&amp;ROWS($AA$2:$AA191),'Per Invoice'!$AC$2:$AC$601,0),"")</f>
        <v/>
      </c>
    </row>
    <row r="192">
      <c r="A192">
        <f>IF($AA192="","",IF(INDEX('Per Invoice'!A$2:A$601,$AA192)="","",INDEX('Per Invoice'!A$2:A$601,$AA192)))</f>
        <v/>
      </c>
      <c r="B192">
        <f>IF($AA192="","",IF(INDEX('Per Invoice'!B$2:B$601,$AA192)="","",INDEX('Per Invoice'!B$2:B$601,$AA192)))</f>
        <v/>
      </c>
      <c r="C192">
        <f>IF($AA192="","",IF(INDEX('Per Invoice'!C$2:C$601,$AA192)="","",INDEX('Per Invoice'!C$2:C$601,$AA192)))</f>
        <v/>
      </c>
      <c r="D192">
        <f>IF($AA192="","",IF(INDEX('Per Invoice'!D$2:D$601,$AA192)="","",INDEX('Per Invoice'!D$2:D$601,$AA192)))</f>
        <v/>
      </c>
      <c r="E192" s="14">
        <f>IF($AA192="","",IF(INDEX('Per Invoice'!E$2:E$601,$AA192)="","",INDEX('Per Invoice'!E$2:E$601,$AA192)))</f>
        <v/>
      </c>
      <c r="F192">
        <f>IF($AA192="","",IF(INDEX('Per Invoice'!F$2:F$601,$AA192)="","",INDEX('Per Invoice'!F$2:F$601,$AA192)))</f>
        <v/>
      </c>
      <c r="G192">
        <f>IF($AA192="","",IF(INDEX('Per Invoice'!G$2:G$601,$AA192)="","",INDEX('Per Invoice'!G$2:G$601,$AA192)))</f>
        <v/>
      </c>
      <c r="H192">
        <f>IF($AA192="","",IF(INDEX('Per Invoice'!H$2:H$601,$AA192)="","",INDEX('Per Invoice'!H$2:H$601,$AA192)))</f>
        <v/>
      </c>
      <c r="I192">
        <f>IF($AA192="","",IF(INDEX('Per Invoice'!I$2:I$601,$AA192)="","",INDEX('Per Invoice'!I$2:I$601,$AA192)))</f>
        <v/>
      </c>
      <c r="J192">
        <f>IF($AA192="","",IF(INDEX('Per Invoice'!J$2:J$601,$AA192)="","",INDEX('Per Invoice'!J$2:J$601,$AA192)))</f>
        <v/>
      </c>
      <c r="K192" s="7">
        <f>IF($AA192="","",IF(INDEX('Per Invoice'!K$2:K$601,$AA192)="","",INDEX('Per Invoice'!K$2:K$601,$AA192)))</f>
        <v/>
      </c>
      <c r="L192">
        <f>IF($AA192="","",IF(INDEX('Per Invoice'!L$2:L$601,$AA192)="","",INDEX('Per Invoice'!L$2:L$601,$AA192)))</f>
        <v/>
      </c>
      <c r="M192">
        <f>IF($AA192="","",IF(INDEX('Per Invoice'!M$2:M$601,$AA192)="","",INDEX('Per Invoice'!M$2:M$601,$AA192)))</f>
        <v/>
      </c>
      <c r="N192">
        <f>IF($AA192="","",IF(INDEX('Per Invoice'!N$2:N$601,$AA192)="","",INDEX('Per Invoice'!N$2:N$601,$AA192)))</f>
        <v/>
      </c>
      <c r="O192" s="7">
        <f>IF($AA192="","",IF(INDEX('Per Invoice'!O$2:O$601,$AA192)="","",INDEX('Per Invoice'!O$2:O$601,$AA192)))</f>
        <v/>
      </c>
      <c r="P192" s="7">
        <f>IF($AA192="","",IF(INDEX('Per Invoice'!P$2:P$601,$AA192)="","",INDEX('Per Invoice'!P$2:P$601,$AA192)))</f>
        <v/>
      </c>
      <c r="Q192">
        <f>IF($AA192="","",IF(INDEX('Per Invoice'!Q$2:Q$601,$AA192)="","",INDEX('Per Invoice'!Q$2:Q$601,$AA192)))</f>
        <v/>
      </c>
      <c r="R192" s="7">
        <f>IF($AA192="","",IF(INDEX('Per Invoice'!R$2:R$601,$AA192)="","",INDEX('Per Invoice'!R$2:R$601,$AA192)))</f>
        <v/>
      </c>
      <c r="S192" s="7">
        <f>IF($AA192="","",IF(INDEX('Per Invoice'!S$2:S$601,$AA192)="","",INDEX('Per Invoice'!S$2:S$601,$AA192)))</f>
        <v/>
      </c>
      <c r="T192">
        <f>IF($AA192="","",IF(INDEX('Per Invoice'!T$2:T$601,$AA192)="","",INDEX('Per Invoice'!T$2:T$601,$AA192)))</f>
        <v/>
      </c>
      <c r="U192" s="7">
        <f>IF($AA192="","",IF(INDEX('Per Invoice'!U$2:U$601,$AA192)="","",INDEX('Per Invoice'!U$2:U$601,$AA192)))</f>
        <v/>
      </c>
      <c r="V192" s="7">
        <f>IF($AA192="","",IF(INDEX('Per Invoice'!V$2:V$601,$AA192)="","",INDEX('Per Invoice'!V$2:V$601,$AA192)))</f>
        <v/>
      </c>
      <c r="W192" s="7">
        <f>IF($AA192="","",IF(INDEX('Per Invoice'!W$2:W$601,$AA192)="","",INDEX('Per Invoice'!W$2:W$601,$AA192)))</f>
        <v/>
      </c>
      <c r="X192" s="7">
        <f>IF($AA192="","",IF(INDEX('Per Invoice'!X$2:X$601,$AA192)="","",INDEX('Per Invoice'!X$2:X$601,$AA192)))</f>
        <v/>
      </c>
      <c r="Y192" s="7">
        <f>IF($AA192="","",IF(INDEX('Per Invoice'!Y$2:Y$601,$AA192)="","",INDEX('Per Invoice'!Y$2:Y$601,$AA192)))</f>
        <v/>
      </c>
      <c r="Z192" s="7">
        <f>IF($AA192="","",IF(INDEX('Per Invoice'!Z$2:Z$601,$AA192)="","",INDEX('Per Invoice'!Z$2:Z$601,$AA192)))</f>
        <v/>
      </c>
      <c r="AA192" s="16">
        <f>IFERROR(MATCH(Settings!$C$29&amp;"|"&amp;ROWS($AA$2:$AA192),'Per Invoice'!$AC$2:$AC$601,0),"")</f>
        <v/>
      </c>
    </row>
    <row r="193">
      <c r="A193">
        <f>IF($AA193="","",IF(INDEX('Per Invoice'!A$2:A$601,$AA193)="","",INDEX('Per Invoice'!A$2:A$601,$AA193)))</f>
        <v/>
      </c>
      <c r="B193">
        <f>IF($AA193="","",IF(INDEX('Per Invoice'!B$2:B$601,$AA193)="","",INDEX('Per Invoice'!B$2:B$601,$AA193)))</f>
        <v/>
      </c>
      <c r="C193">
        <f>IF($AA193="","",IF(INDEX('Per Invoice'!C$2:C$601,$AA193)="","",INDEX('Per Invoice'!C$2:C$601,$AA193)))</f>
        <v/>
      </c>
      <c r="D193">
        <f>IF($AA193="","",IF(INDEX('Per Invoice'!D$2:D$601,$AA193)="","",INDEX('Per Invoice'!D$2:D$601,$AA193)))</f>
        <v/>
      </c>
      <c r="E193" s="14">
        <f>IF($AA193="","",IF(INDEX('Per Invoice'!E$2:E$601,$AA193)="","",INDEX('Per Invoice'!E$2:E$601,$AA193)))</f>
        <v/>
      </c>
      <c r="F193">
        <f>IF($AA193="","",IF(INDEX('Per Invoice'!F$2:F$601,$AA193)="","",INDEX('Per Invoice'!F$2:F$601,$AA193)))</f>
        <v/>
      </c>
      <c r="G193">
        <f>IF($AA193="","",IF(INDEX('Per Invoice'!G$2:G$601,$AA193)="","",INDEX('Per Invoice'!G$2:G$601,$AA193)))</f>
        <v/>
      </c>
      <c r="H193">
        <f>IF($AA193="","",IF(INDEX('Per Invoice'!H$2:H$601,$AA193)="","",INDEX('Per Invoice'!H$2:H$601,$AA193)))</f>
        <v/>
      </c>
      <c r="I193">
        <f>IF($AA193="","",IF(INDEX('Per Invoice'!I$2:I$601,$AA193)="","",INDEX('Per Invoice'!I$2:I$601,$AA193)))</f>
        <v/>
      </c>
      <c r="J193">
        <f>IF($AA193="","",IF(INDEX('Per Invoice'!J$2:J$601,$AA193)="","",INDEX('Per Invoice'!J$2:J$601,$AA193)))</f>
        <v/>
      </c>
      <c r="K193" s="7">
        <f>IF($AA193="","",IF(INDEX('Per Invoice'!K$2:K$601,$AA193)="","",INDEX('Per Invoice'!K$2:K$601,$AA193)))</f>
        <v/>
      </c>
      <c r="L193">
        <f>IF($AA193="","",IF(INDEX('Per Invoice'!L$2:L$601,$AA193)="","",INDEX('Per Invoice'!L$2:L$601,$AA193)))</f>
        <v/>
      </c>
      <c r="M193">
        <f>IF($AA193="","",IF(INDEX('Per Invoice'!M$2:M$601,$AA193)="","",INDEX('Per Invoice'!M$2:M$601,$AA193)))</f>
        <v/>
      </c>
      <c r="N193">
        <f>IF($AA193="","",IF(INDEX('Per Invoice'!N$2:N$601,$AA193)="","",INDEX('Per Invoice'!N$2:N$601,$AA193)))</f>
        <v/>
      </c>
      <c r="O193" s="7">
        <f>IF($AA193="","",IF(INDEX('Per Invoice'!O$2:O$601,$AA193)="","",INDEX('Per Invoice'!O$2:O$601,$AA193)))</f>
        <v/>
      </c>
      <c r="P193" s="7">
        <f>IF($AA193="","",IF(INDEX('Per Invoice'!P$2:P$601,$AA193)="","",INDEX('Per Invoice'!P$2:P$601,$AA193)))</f>
        <v/>
      </c>
      <c r="Q193">
        <f>IF($AA193="","",IF(INDEX('Per Invoice'!Q$2:Q$601,$AA193)="","",INDEX('Per Invoice'!Q$2:Q$601,$AA193)))</f>
        <v/>
      </c>
      <c r="R193" s="7">
        <f>IF($AA193="","",IF(INDEX('Per Invoice'!R$2:R$601,$AA193)="","",INDEX('Per Invoice'!R$2:R$601,$AA193)))</f>
        <v/>
      </c>
      <c r="S193" s="7">
        <f>IF($AA193="","",IF(INDEX('Per Invoice'!S$2:S$601,$AA193)="","",INDEX('Per Invoice'!S$2:S$601,$AA193)))</f>
        <v/>
      </c>
      <c r="T193">
        <f>IF($AA193="","",IF(INDEX('Per Invoice'!T$2:T$601,$AA193)="","",INDEX('Per Invoice'!T$2:T$601,$AA193)))</f>
        <v/>
      </c>
      <c r="U193" s="7">
        <f>IF($AA193="","",IF(INDEX('Per Invoice'!U$2:U$601,$AA193)="","",INDEX('Per Invoice'!U$2:U$601,$AA193)))</f>
        <v/>
      </c>
      <c r="V193" s="7">
        <f>IF($AA193="","",IF(INDEX('Per Invoice'!V$2:V$601,$AA193)="","",INDEX('Per Invoice'!V$2:V$601,$AA193)))</f>
        <v/>
      </c>
      <c r="W193" s="7">
        <f>IF($AA193="","",IF(INDEX('Per Invoice'!W$2:W$601,$AA193)="","",INDEX('Per Invoice'!W$2:W$601,$AA193)))</f>
        <v/>
      </c>
      <c r="X193" s="7">
        <f>IF($AA193="","",IF(INDEX('Per Invoice'!X$2:X$601,$AA193)="","",INDEX('Per Invoice'!X$2:X$601,$AA193)))</f>
        <v/>
      </c>
      <c r="Y193" s="7">
        <f>IF($AA193="","",IF(INDEX('Per Invoice'!Y$2:Y$601,$AA193)="","",INDEX('Per Invoice'!Y$2:Y$601,$AA193)))</f>
        <v/>
      </c>
      <c r="Z193" s="7">
        <f>IF($AA193="","",IF(INDEX('Per Invoice'!Z$2:Z$601,$AA193)="","",INDEX('Per Invoice'!Z$2:Z$601,$AA193)))</f>
        <v/>
      </c>
      <c r="AA193" s="16">
        <f>IFERROR(MATCH(Settings!$C$29&amp;"|"&amp;ROWS($AA$2:$AA193),'Per Invoice'!$AC$2:$AC$601,0),"")</f>
        <v/>
      </c>
    </row>
    <row r="194">
      <c r="A194">
        <f>IF($AA194="","",IF(INDEX('Per Invoice'!A$2:A$601,$AA194)="","",INDEX('Per Invoice'!A$2:A$601,$AA194)))</f>
        <v/>
      </c>
      <c r="B194">
        <f>IF($AA194="","",IF(INDEX('Per Invoice'!B$2:B$601,$AA194)="","",INDEX('Per Invoice'!B$2:B$601,$AA194)))</f>
        <v/>
      </c>
      <c r="C194">
        <f>IF($AA194="","",IF(INDEX('Per Invoice'!C$2:C$601,$AA194)="","",INDEX('Per Invoice'!C$2:C$601,$AA194)))</f>
        <v/>
      </c>
      <c r="D194">
        <f>IF($AA194="","",IF(INDEX('Per Invoice'!D$2:D$601,$AA194)="","",INDEX('Per Invoice'!D$2:D$601,$AA194)))</f>
        <v/>
      </c>
      <c r="E194" s="14">
        <f>IF($AA194="","",IF(INDEX('Per Invoice'!E$2:E$601,$AA194)="","",INDEX('Per Invoice'!E$2:E$601,$AA194)))</f>
        <v/>
      </c>
      <c r="F194">
        <f>IF($AA194="","",IF(INDEX('Per Invoice'!F$2:F$601,$AA194)="","",INDEX('Per Invoice'!F$2:F$601,$AA194)))</f>
        <v/>
      </c>
      <c r="G194">
        <f>IF($AA194="","",IF(INDEX('Per Invoice'!G$2:G$601,$AA194)="","",INDEX('Per Invoice'!G$2:G$601,$AA194)))</f>
        <v/>
      </c>
      <c r="H194">
        <f>IF($AA194="","",IF(INDEX('Per Invoice'!H$2:H$601,$AA194)="","",INDEX('Per Invoice'!H$2:H$601,$AA194)))</f>
        <v/>
      </c>
      <c r="I194">
        <f>IF($AA194="","",IF(INDEX('Per Invoice'!I$2:I$601,$AA194)="","",INDEX('Per Invoice'!I$2:I$601,$AA194)))</f>
        <v/>
      </c>
      <c r="J194">
        <f>IF($AA194="","",IF(INDEX('Per Invoice'!J$2:J$601,$AA194)="","",INDEX('Per Invoice'!J$2:J$601,$AA194)))</f>
        <v/>
      </c>
      <c r="K194" s="7">
        <f>IF($AA194="","",IF(INDEX('Per Invoice'!K$2:K$601,$AA194)="","",INDEX('Per Invoice'!K$2:K$601,$AA194)))</f>
        <v/>
      </c>
      <c r="L194">
        <f>IF($AA194="","",IF(INDEX('Per Invoice'!L$2:L$601,$AA194)="","",INDEX('Per Invoice'!L$2:L$601,$AA194)))</f>
        <v/>
      </c>
      <c r="M194">
        <f>IF($AA194="","",IF(INDEX('Per Invoice'!M$2:M$601,$AA194)="","",INDEX('Per Invoice'!M$2:M$601,$AA194)))</f>
        <v/>
      </c>
      <c r="N194">
        <f>IF($AA194="","",IF(INDEX('Per Invoice'!N$2:N$601,$AA194)="","",INDEX('Per Invoice'!N$2:N$601,$AA194)))</f>
        <v/>
      </c>
      <c r="O194" s="7">
        <f>IF($AA194="","",IF(INDEX('Per Invoice'!O$2:O$601,$AA194)="","",INDEX('Per Invoice'!O$2:O$601,$AA194)))</f>
        <v/>
      </c>
      <c r="P194" s="7">
        <f>IF($AA194="","",IF(INDEX('Per Invoice'!P$2:P$601,$AA194)="","",INDEX('Per Invoice'!P$2:P$601,$AA194)))</f>
        <v/>
      </c>
      <c r="Q194">
        <f>IF($AA194="","",IF(INDEX('Per Invoice'!Q$2:Q$601,$AA194)="","",INDEX('Per Invoice'!Q$2:Q$601,$AA194)))</f>
        <v/>
      </c>
      <c r="R194" s="7">
        <f>IF($AA194="","",IF(INDEX('Per Invoice'!R$2:R$601,$AA194)="","",INDEX('Per Invoice'!R$2:R$601,$AA194)))</f>
        <v/>
      </c>
      <c r="S194" s="7">
        <f>IF($AA194="","",IF(INDEX('Per Invoice'!S$2:S$601,$AA194)="","",INDEX('Per Invoice'!S$2:S$601,$AA194)))</f>
        <v/>
      </c>
      <c r="T194">
        <f>IF($AA194="","",IF(INDEX('Per Invoice'!T$2:T$601,$AA194)="","",INDEX('Per Invoice'!T$2:T$601,$AA194)))</f>
        <v/>
      </c>
      <c r="U194" s="7">
        <f>IF($AA194="","",IF(INDEX('Per Invoice'!U$2:U$601,$AA194)="","",INDEX('Per Invoice'!U$2:U$601,$AA194)))</f>
        <v/>
      </c>
      <c r="V194" s="7">
        <f>IF($AA194="","",IF(INDEX('Per Invoice'!V$2:V$601,$AA194)="","",INDEX('Per Invoice'!V$2:V$601,$AA194)))</f>
        <v/>
      </c>
      <c r="W194" s="7">
        <f>IF($AA194="","",IF(INDEX('Per Invoice'!W$2:W$601,$AA194)="","",INDEX('Per Invoice'!W$2:W$601,$AA194)))</f>
        <v/>
      </c>
      <c r="X194" s="7">
        <f>IF($AA194="","",IF(INDEX('Per Invoice'!X$2:X$601,$AA194)="","",INDEX('Per Invoice'!X$2:X$601,$AA194)))</f>
        <v/>
      </c>
      <c r="Y194" s="7">
        <f>IF($AA194="","",IF(INDEX('Per Invoice'!Y$2:Y$601,$AA194)="","",INDEX('Per Invoice'!Y$2:Y$601,$AA194)))</f>
        <v/>
      </c>
      <c r="Z194" s="7">
        <f>IF($AA194="","",IF(INDEX('Per Invoice'!Z$2:Z$601,$AA194)="","",INDEX('Per Invoice'!Z$2:Z$601,$AA194)))</f>
        <v/>
      </c>
      <c r="AA194" s="16">
        <f>IFERROR(MATCH(Settings!$C$29&amp;"|"&amp;ROWS($AA$2:$AA194),'Per Invoice'!$AC$2:$AC$601,0),"")</f>
        <v/>
      </c>
    </row>
    <row r="195">
      <c r="A195">
        <f>IF($AA195="","",IF(INDEX('Per Invoice'!A$2:A$601,$AA195)="","",INDEX('Per Invoice'!A$2:A$601,$AA195)))</f>
        <v/>
      </c>
      <c r="B195">
        <f>IF($AA195="","",IF(INDEX('Per Invoice'!B$2:B$601,$AA195)="","",INDEX('Per Invoice'!B$2:B$601,$AA195)))</f>
        <v/>
      </c>
      <c r="C195">
        <f>IF($AA195="","",IF(INDEX('Per Invoice'!C$2:C$601,$AA195)="","",INDEX('Per Invoice'!C$2:C$601,$AA195)))</f>
        <v/>
      </c>
      <c r="D195">
        <f>IF($AA195="","",IF(INDEX('Per Invoice'!D$2:D$601,$AA195)="","",INDEX('Per Invoice'!D$2:D$601,$AA195)))</f>
        <v/>
      </c>
      <c r="E195" s="14">
        <f>IF($AA195="","",IF(INDEX('Per Invoice'!E$2:E$601,$AA195)="","",INDEX('Per Invoice'!E$2:E$601,$AA195)))</f>
        <v/>
      </c>
      <c r="F195">
        <f>IF($AA195="","",IF(INDEX('Per Invoice'!F$2:F$601,$AA195)="","",INDEX('Per Invoice'!F$2:F$601,$AA195)))</f>
        <v/>
      </c>
      <c r="G195">
        <f>IF($AA195="","",IF(INDEX('Per Invoice'!G$2:G$601,$AA195)="","",INDEX('Per Invoice'!G$2:G$601,$AA195)))</f>
        <v/>
      </c>
      <c r="H195">
        <f>IF($AA195="","",IF(INDEX('Per Invoice'!H$2:H$601,$AA195)="","",INDEX('Per Invoice'!H$2:H$601,$AA195)))</f>
        <v/>
      </c>
      <c r="I195">
        <f>IF($AA195="","",IF(INDEX('Per Invoice'!I$2:I$601,$AA195)="","",INDEX('Per Invoice'!I$2:I$601,$AA195)))</f>
        <v/>
      </c>
      <c r="J195">
        <f>IF($AA195="","",IF(INDEX('Per Invoice'!J$2:J$601,$AA195)="","",INDEX('Per Invoice'!J$2:J$601,$AA195)))</f>
        <v/>
      </c>
      <c r="K195" s="7">
        <f>IF($AA195="","",IF(INDEX('Per Invoice'!K$2:K$601,$AA195)="","",INDEX('Per Invoice'!K$2:K$601,$AA195)))</f>
        <v/>
      </c>
      <c r="L195">
        <f>IF($AA195="","",IF(INDEX('Per Invoice'!L$2:L$601,$AA195)="","",INDEX('Per Invoice'!L$2:L$601,$AA195)))</f>
        <v/>
      </c>
      <c r="M195">
        <f>IF($AA195="","",IF(INDEX('Per Invoice'!M$2:M$601,$AA195)="","",INDEX('Per Invoice'!M$2:M$601,$AA195)))</f>
        <v/>
      </c>
      <c r="N195">
        <f>IF($AA195="","",IF(INDEX('Per Invoice'!N$2:N$601,$AA195)="","",INDEX('Per Invoice'!N$2:N$601,$AA195)))</f>
        <v/>
      </c>
      <c r="O195" s="7">
        <f>IF($AA195="","",IF(INDEX('Per Invoice'!O$2:O$601,$AA195)="","",INDEX('Per Invoice'!O$2:O$601,$AA195)))</f>
        <v/>
      </c>
      <c r="P195" s="7">
        <f>IF($AA195="","",IF(INDEX('Per Invoice'!P$2:P$601,$AA195)="","",INDEX('Per Invoice'!P$2:P$601,$AA195)))</f>
        <v/>
      </c>
      <c r="Q195">
        <f>IF($AA195="","",IF(INDEX('Per Invoice'!Q$2:Q$601,$AA195)="","",INDEX('Per Invoice'!Q$2:Q$601,$AA195)))</f>
        <v/>
      </c>
      <c r="R195" s="7">
        <f>IF($AA195="","",IF(INDEX('Per Invoice'!R$2:R$601,$AA195)="","",INDEX('Per Invoice'!R$2:R$601,$AA195)))</f>
        <v/>
      </c>
      <c r="S195" s="7">
        <f>IF($AA195="","",IF(INDEX('Per Invoice'!S$2:S$601,$AA195)="","",INDEX('Per Invoice'!S$2:S$601,$AA195)))</f>
        <v/>
      </c>
      <c r="T195">
        <f>IF($AA195="","",IF(INDEX('Per Invoice'!T$2:T$601,$AA195)="","",INDEX('Per Invoice'!T$2:T$601,$AA195)))</f>
        <v/>
      </c>
      <c r="U195" s="7">
        <f>IF($AA195="","",IF(INDEX('Per Invoice'!U$2:U$601,$AA195)="","",INDEX('Per Invoice'!U$2:U$601,$AA195)))</f>
        <v/>
      </c>
      <c r="V195" s="7">
        <f>IF($AA195="","",IF(INDEX('Per Invoice'!V$2:V$601,$AA195)="","",INDEX('Per Invoice'!V$2:V$601,$AA195)))</f>
        <v/>
      </c>
      <c r="W195" s="7">
        <f>IF($AA195="","",IF(INDEX('Per Invoice'!W$2:W$601,$AA195)="","",INDEX('Per Invoice'!W$2:W$601,$AA195)))</f>
        <v/>
      </c>
      <c r="X195" s="7">
        <f>IF($AA195="","",IF(INDEX('Per Invoice'!X$2:X$601,$AA195)="","",INDEX('Per Invoice'!X$2:X$601,$AA195)))</f>
        <v/>
      </c>
      <c r="Y195" s="7">
        <f>IF($AA195="","",IF(INDEX('Per Invoice'!Y$2:Y$601,$AA195)="","",INDEX('Per Invoice'!Y$2:Y$601,$AA195)))</f>
        <v/>
      </c>
      <c r="Z195" s="7">
        <f>IF($AA195="","",IF(INDEX('Per Invoice'!Z$2:Z$601,$AA195)="","",INDEX('Per Invoice'!Z$2:Z$601,$AA195)))</f>
        <v/>
      </c>
      <c r="AA195" s="16">
        <f>IFERROR(MATCH(Settings!$C$29&amp;"|"&amp;ROWS($AA$2:$AA195),'Per Invoice'!$AC$2:$AC$601,0),"")</f>
        <v/>
      </c>
    </row>
    <row r="196">
      <c r="A196">
        <f>IF($AA196="","",IF(INDEX('Per Invoice'!A$2:A$601,$AA196)="","",INDEX('Per Invoice'!A$2:A$601,$AA196)))</f>
        <v/>
      </c>
      <c r="B196">
        <f>IF($AA196="","",IF(INDEX('Per Invoice'!B$2:B$601,$AA196)="","",INDEX('Per Invoice'!B$2:B$601,$AA196)))</f>
        <v/>
      </c>
      <c r="C196">
        <f>IF($AA196="","",IF(INDEX('Per Invoice'!C$2:C$601,$AA196)="","",INDEX('Per Invoice'!C$2:C$601,$AA196)))</f>
        <v/>
      </c>
      <c r="D196">
        <f>IF($AA196="","",IF(INDEX('Per Invoice'!D$2:D$601,$AA196)="","",INDEX('Per Invoice'!D$2:D$601,$AA196)))</f>
        <v/>
      </c>
      <c r="E196" s="14">
        <f>IF($AA196="","",IF(INDEX('Per Invoice'!E$2:E$601,$AA196)="","",INDEX('Per Invoice'!E$2:E$601,$AA196)))</f>
        <v/>
      </c>
      <c r="F196">
        <f>IF($AA196="","",IF(INDEX('Per Invoice'!F$2:F$601,$AA196)="","",INDEX('Per Invoice'!F$2:F$601,$AA196)))</f>
        <v/>
      </c>
      <c r="G196">
        <f>IF($AA196="","",IF(INDEX('Per Invoice'!G$2:G$601,$AA196)="","",INDEX('Per Invoice'!G$2:G$601,$AA196)))</f>
        <v/>
      </c>
      <c r="H196">
        <f>IF($AA196="","",IF(INDEX('Per Invoice'!H$2:H$601,$AA196)="","",INDEX('Per Invoice'!H$2:H$601,$AA196)))</f>
        <v/>
      </c>
      <c r="I196">
        <f>IF($AA196="","",IF(INDEX('Per Invoice'!I$2:I$601,$AA196)="","",INDEX('Per Invoice'!I$2:I$601,$AA196)))</f>
        <v/>
      </c>
      <c r="J196">
        <f>IF($AA196="","",IF(INDEX('Per Invoice'!J$2:J$601,$AA196)="","",INDEX('Per Invoice'!J$2:J$601,$AA196)))</f>
        <v/>
      </c>
      <c r="K196" s="7">
        <f>IF($AA196="","",IF(INDEX('Per Invoice'!K$2:K$601,$AA196)="","",INDEX('Per Invoice'!K$2:K$601,$AA196)))</f>
        <v/>
      </c>
      <c r="L196">
        <f>IF($AA196="","",IF(INDEX('Per Invoice'!L$2:L$601,$AA196)="","",INDEX('Per Invoice'!L$2:L$601,$AA196)))</f>
        <v/>
      </c>
      <c r="M196">
        <f>IF($AA196="","",IF(INDEX('Per Invoice'!M$2:M$601,$AA196)="","",INDEX('Per Invoice'!M$2:M$601,$AA196)))</f>
        <v/>
      </c>
      <c r="N196">
        <f>IF($AA196="","",IF(INDEX('Per Invoice'!N$2:N$601,$AA196)="","",INDEX('Per Invoice'!N$2:N$601,$AA196)))</f>
        <v/>
      </c>
      <c r="O196" s="7">
        <f>IF($AA196="","",IF(INDEX('Per Invoice'!O$2:O$601,$AA196)="","",INDEX('Per Invoice'!O$2:O$601,$AA196)))</f>
        <v/>
      </c>
      <c r="P196" s="7">
        <f>IF($AA196="","",IF(INDEX('Per Invoice'!P$2:P$601,$AA196)="","",INDEX('Per Invoice'!P$2:P$601,$AA196)))</f>
        <v/>
      </c>
      <c r="Q196">
        <f>IF($AA196="","",IF(INDEX('Per Invoice'!Q$2:Q$601,$AA196)="","",INDEX('Per Invoice'!Q$2:Q$601,$AA196)))</f>
        <v/>
      </c>
      <c r="R196" s="7">
        <f>IF($AA196="","",IF(INDEX('Per Invoice'!R$2:R$601,$AA196)="","",INDEX('Per Invoice'!R$2:R$601,$AA196)))</f>
        <v/>
      </c>
      <c r="S196" s="7">
        <f>IF($AA196="","",IF(INDEX('Per Invoice'!S$2:S$601,$AA196)="","",INDEX('Per Invoice'!S$2:S$601,$AA196)))</f>
        <v/>
      </c>
      <c r="T196">
        <f>IF($AA196="","",IF(INDEX('Per Invoice'!T$2:T$601,$AA196)="","",INDEX('Per Invoice'!T$2:T$601,$AA196)))</f>
        <v/>
      </c>
      <c r="U196" s="7">
        <f>IF($AA196="","",IF(INDEX('Per Invoice'!U$2:U$601,$AA196)="","",INDEX('Per Invoice'!U$2:U$601,$AA196)))</f>
        <v/>
      </c>
      <c r="V196" s="7">
        <f>IF($AA196="","",IF(INDEX('Per Invoice'!V$2:V$601,$AA196)="","",INDEX('Per Invoice'!V$2:V$601,$AA196)))</f>
        <v/>
      </c>
      <c r="W196" s="7">
        <f>IF($AA196="","",IF(INDEX('Per Invoice'!W$2:W$601,$AA196)="","",INDEX('Per Invoice'!W$2:W$601,$AA196)))</f>
        <v/>
      </c>
      <c r="X196" s="7">
        <f>IF($AA196="","",IF(INDEX('Per Invoice'!X$2:X$601,$AA196)="","",INDEX('Per Invoice'!X$2:X$601,$AA196)))</f>
        <v/>
      </c>
      <c r="Y196" s="7">
        <f>IF($AA196="","",IF(INDEX('Per Invoice'!Y$2:Y$601,$AA196)="","",INDEX('Per Invoice'!Y$2:Y$601,$AA196)))</f>
        <v/>
      </c>
      <c r="Z196" s="7">
        <f>IF($AA196="","",IF(INDEX('Per Invoice'!Z$2:Z$601,$AA196)="","",INDEX('Per Invoice'!Z$2:Z$601,$AA196)))</f>
        <v/>
      </c>
      <c r="AA196" s="16">
        <f>IFERROR(MATCH(Settings!$C$29&amp;"|"&amp;ROWS($AA$2:$AA196),'Per Invoice'!$AC$2:$AC$601,0),"")</f>
        <v/>
      </c>
    </row>
    <row r="197">
      <c r="A197">
        <f>IF($AA197="","",IF(INDEX('Per Invoice'!A$2:A$601,$AA197)="","",INDEX('Per Invoice'!A$2:A$601,$AA197)))</f>
        <v/>
      </c>
      <c r="B197">
        <f>IF($AA197="","",IF(INDEX('Per Invoice'!B$2:B$601,$AA197)="","",INDEX('Per Invoice'!B$2:B$601,$AA197)))</f>
        <v/>
      </c>
      <c r="C197">
        <f>IF($AA197="","",IF(INDEX('Per Invoice'!C$2:C$601,$AA197)="","",INDEX('Per Invoice'!C$2:C$601,$AA197)))</f>
        <v/>
      </c>
      <c r="D197">
        <f>IF($AA197="","",IF(INDEX('Per Invoice'!D$2:D$601,$AA197)="","",INDEX('Per Invoice'!D$2:D$601,$AA197)))</f>
        <v/>
      </c>
      <c r="E197" s="14">
        <f>IF($AA197="","",IF(INDEX('Per Invoice'!E$2:E$601,$AA197)="","",INDEX('Per Invoice'!E$2:E$601,$AA197)))</f>
        <v/>
      </c>
      <c r="F197">
        <f>IF($AA197="","",IF(INDEX('Per Invoice'!F$2:F$601,$AA197)="","",INDEX('Per Invoice'!F$2:F$601,$AA197)))</f>
        <v/>
      </c>
      <c r="G197">
        <f>IF($AA197="","",IF(INDEX('Per Invoice'!G$2:G$601,$AA197)="","",INDEX('Per Invoice'!G$2:G$601,$AA197)))</f>
        <v/>
      </c>
      <c r="H197">
        <f>IF($AA197="","",IF(INDEX('Per Invoice'!H$2:H$601,$AA197)="","",INDEX('Per Invoice'!H$2:H$601,$AA197)))</f>
        <v/>
      </c>
      <c r="I197">
        <f>IF($AA197="","",IF(INDEX('Per Invoice'!I$2:I$601,$AA197)="","",INDEX('Per Invoice'!I$2:I$601,$AA197)))</f>
        <v/>
      </c>
      <c r="J197">
        <f>IF($AA197="","",IF(INDEX('Per Invoice'!J$2:J$601,$AA197)="","",INDEX('Per Invoice'!J$2:J$601,$AA197)))</f>
        <v/>
      </c>
      <c r="K197" s="7">
        <f>IF($AA197="","",IF(INDEX('Per Invoice'!K$2:K$601,$AA197)="","",INDEX('Per Invoice'!K$2:K$601,$AA197)))</f>
        <v/>
      </c>
      <c r="L197">
        <f>IF($AA197="","",IF(INDEX('Per Invoice'!L$2:L$601,$AA197)="","",INDEX('Per Invoice'!L$2:L$601,$AA197)))</f>
        <v/>
      </c>
      <c r="M197">
        <f>IF($AA197="","",IF(INDEX('Per Invoice'!M$2:M$601,$AA197)="","",INDEX('Per Invoice'!M$2:M$601,$AA197)))</f>
        <v/>
      </c>
      <c r="N197">
        <f>IF($AA197="","",IF(INDEX('Per Invoice'!N$2:N$601,$AA197)="","",INDEX('Per Invoice'!N$2:N$601,$AA197)))</f>
        <v/>
      </c>
      <c r="O197" s="7">
        <f>IF($AA197="","",IF(INDEX('Per Invoice'!O$2:O$601,$AA197)="","",INDEX('Per Invoice'!O$2:O$601,$AA197)))</f>
        <v/>
      </c>
      <c r="P197" s="7">
        <f>IF($AA197="","",IF(INDEX('Per Invoice'!P$2:P$601,$AA197)="","",INDEX('Per Invoice'!P$2:P$601,$AA197)))</f>
        <v/>
      </c>
      <c r="Q197">
        <f>IF($AA197="","",IF(INDEX('Per Invoice'!Q$2:Q$601,$AA197)="","",INDEX('Per Invoice'!Q$2:Q$601,$AA197)))</f>
        <v/>
      </c>
      <c r="R197" s="7">
        <f>IF($AA197="","",IF(INDEX('Per Invoice'!R$2:R$601,$AA197)="","",INDEX('Per Invoice'!R$2:R$601,$AA197)))</f>
        <v/>
      </c>
      <c r="S197" s="7">
        <f>IF($AA197="","",IF(INDEX('Per Invoice'!S$2:S$601,$AA197)="","",INDEX('Per Invoice'!S$2:S$601,$AA197)))</f>
        <v/>
      </c>
      <c r="T197">
        <f>IF($AA197="","",IF(INDEX('Per Invoice'!T$2:T$601,$AA197)="","",INDEX('Per Invoice'!T$2:T$601,$AA197)))</f>
        <v/>
      </c>
      <c r="U197" s="7">
        <f>IF($AA197="","",IF(INDEX('Per Invoice'!U$2:U$601,$AA197)="","",INDEX('Per Invoice'!U$2:U$601,$AA197)))</f>
        <v/>
      </c>
      <c r="V197" s="7">
        <f>IF($AA197="","",IF(INDEX('Per Invoice'!V$2:V$601,$AA197)="","",INDEX('Per Invoice'!V$2:V$601,$AA197)))</f>
        <v/>
      </c>
      <c r="W197" s="7">
        <f>IF($AA197="","",IF(INDEX('Per Invoice'!W$2:W$601,$AA197)="","",INDEX('Per Invoice'!W$2:W$601,$AA197)))</f>
        <v/>
      </c>
      <c r="X197" s="7">
        <f>IF($AA197="","",IF(INDEX('Per Invoice'!X$2:X$601,$AA197)="","",INDEX('Per Invoice'!X$2:X$601,$AA197)))</f>
        <v/>
      </c>
      <c r="Y197" s="7">
        <f>IF($AA197="","",IF(INDEX('Per Invoice'!Y$2:Y$601,$AA197)="","",INDEX('Per Invoice'!Y$2:Y$601,$AA197)))</f>
        <v/>
      </c>
      <c r="Z197" s="7">
        <f>IF($AA197="","",IF(INDEX('Per Invoice'!Z$2:Z$601,$AA197)="","",INDEX('Per Invoice'!Z$2:Z$601,$AA197)))</f>
        <v/>
      </c>
      <c r="AA197" s="16">
        <f>IFERROR(MATCH(Settings!$C$29&amp;"|"&amp;ROWS($AA$2:$AA197),'Per Invoice'!$AC$2:$AC$601,0),"")</f>
        <v/>
      </c>
    </row>
    <row r="198">
      <c r="A198">
        <f>IF($AA198="","",IF(INDEX('Per Invoice'!A$2:A$601,$AA198)="","",INDEX('Per Invoice'!A$2:A$601,$AA198)))</f>
        <v/>
      </c>
      <c r="B198">
        <f>IF($AA198="","",IF(INDEX('Per Invoice'!B$2:B$601,$AA198)="","",INDEX('Per Invoice'!B$2:B$601,$AA198)))</f>
        <v/>
      </c>
      <c r="C198">
        <f>IF($AA198="","",IF(INDEX('Per Invoice'!C$2:C$601,$AA198)="","",INDEX('Per Invoice'!C$2:C$601,$AA198)))</f>
        <v/>
      </c>
      <c r="D198">
        <f>IF($AA198="","",IF(INDEX('Per Invoice'!D$2:D$601,$AA198)="","",INDEX('Per Invoice'!D$2:D$601,$AA198)))</f>
        <v/>
      </c>
      <c r="E198" s="14">
        <f>IF($AA198="","",IF(INDEX('Per Invoice'!E$2:E$601,$AA198)="","",INDEX('Per Invoice'!E$2:E$601,$AA198)))</f>
        <v/>
      </c>
      <c r="F198">
        <f>IF($AA198="","",IF(INDEX('Per Invoice'!F$2:F$601,$AA198)="","",INDEX('Per Invoice'!F$2:F$601,$AA198)))</f>
        <v/>
      </c>
      <c r="G198">
        <f>IF($AA198="","",IF(INDEX('Per Invoice'!G$2:G$601,$AA198)="","",INDEX('Per Invoice'!G$2:G$601,$AA198)))</f>
        <v/>
      </c>
      <c r="H198">
        <f>IF($AA198="","",IF(INDEX('Per Invoice'!H$2:H$601,$AA198)="","",INDEX('Per Invoice'!H$2:H$601,$AA198)))</f>
        <v/>
      </c>
      <c r="I198">
        <f>IF($AA198="","",IF(INDEX('Per Invoice'!I$2:I$601,$AA198)="","",INDEX('Per Invoice'!I$2:I$601,$AA198)))</f>
        <v/>
      </c>
      <c r="J198">
        <f>IF($AA198="","",IF(INDEX('Per Invoice'!J$2:J$601,$AA198)="","",INDEX('Per Invoice'!J$2:J$601,$AA198)))</f>
        <v/>
      </c>
      <c r="K198" s="7">
        <f>IF($AA198="","",IF(INDEX('Per Invoice'!K$2:K$601,$AA198)="","",INDEX('Per Invoice'!K$2:K$601,$AA198)))</f>
        <v/>
      </c>
      <c r="L198">
        <f>IF($AA198="","",IF(INDEX('Per Invoice'!L$2:L$601,$AA198)="","",INDEX('Per Invoice'!L$2:L$601,$AA198)))</f>
        <v/>
      </c>
      <c r="M198">
        <f>IF($AA198="","",IF(INDEX('Per Invoice'!M$2:M$601,$AA198)="","",INDEX('Per Invoice'!M$2:M$601,$AA198)))</f>
        <v/>
      </c>
      <c r="N198">
        <f>IF($AA198="","",IF(INDEX('Per Invoice'!N$2:N$601,$AA198)="","",INDEX('Per Invoice'!N$2:N$601,$AA198)))</f>
        <v/>
      </c>
      <c r="O198" s="7">
        <f>IF($AA198="","",IF(INDEX('Per Invoice'!O$2:O$601,$AA198)="","",INDEX('Per Invoice'!O$2:O$601,$AA198)))</f>
        <v/>
      </c>
      <c r="P198" s="7">
        <f>IF($AA198="","",IF(INDEX('Per Invoice'!P$2:P$601,$AA198)="","",INDEX('Per Invoice'!P$2:P$601,$AA198)))</f>
        <v/>
      </c>
      <c r="Q198">
        <f>IF($AA198="","",IF(INDEX('Per Invoice'!Q$2:Q$601,$AA198)="","",INDEX('Per Invoice'!Q$2:Q$601,$AA198)))</f>
        <v/>
      </c>
      <c r="R198" s="7">
        <f>IF($AA198="","",IF(INDEX('Per Invoice'!R$2:R$601,$AA198)="","",INDEX('Per Invoice'!R$2:R$601,$AA198)))</f>
        <v/>
      </c>
      <c r="S198" s="7">
        <f>IF($AA198="","",IF(INDEX('Per Invoice'!S$2:S$601,$AA198)="","",INDEX('Per Invoice'!S$2:S$601,$AA198)))</f>
        <v/>
      </c>
      <c r="T198">
        <f>IF($AA198="","",IF(INDEX('Per Invoice'!T$2:T$601,$AA198)="","",INDEX('Per Invoice'!T$2:T$601,$AA198)))</f>
        <v/>
      </c>
      <c r="U198" s="7">
        <f>IF($AA198="","",IF(INDEX('Per Invoice'!U$2:U$601,$AA198)="","",INDEX('Per Invoice'!U$2:U$601,$AA198)))</f>
        <v/>
      </c>
      <c r="V198" s="7">
        <f>IF($AA198="","",IF(INDEX('Per Invoice'!V$2:V$601,$AA198)="","",INDEX('Per Invoice'!V$2:V$601,$AA198)))</f>
        <v/>
      </c>
      <c r="W198" s="7">
        <f>IF($AA198="","",IF(INDEX('Per Invoice'!W$2:W$601,$AA198)="","",INDEX('Per Invoice'!W$2:W$601,$AA198)))</f>
        <v/>
      </c>
      <c r="X198" s="7">
        <f>IF($AA198="","",IF(INDEX('Per Invoice'!X$2:X$601,$AA198)="","",INDEX('Per Invoice'!X$2:X$601,$AA198)))</f>
        <v/>
      </c>
      <c r="Y198" s="7">
        <f>IF($AA198="","",IF(INDEX('Per Invoice'!Y$2:Y$601,$AA198)="","",INDEX('Per Invoice'!Y$2:Y$601,$AA198)))</f>
        <v/>
      </c>
      <c r="Z198" s="7">
        <f>IF($AA198="","",IF(INDEX('Per Invoice'!Z$2:Z$601,$AA198)="","",INDEX('Per Invoice'!Z$2:Z$601,$AA198)))</f>
        <v/>
      </c>
      <c r="AA198" s="16">
        <f>IFERROR(MATCH(Settings!$C$29&amp;"|"&amp;ROWS($AA$2:$AA198),'Per Invoice'!$AC$2:$AC$601,0),"")</f>
        <v/>
      </c>
    </row>
    <row r="199">
      <c r="A199">
        <f>IF($AA199="","",IF(INDEX('Per Invoice'!A$2:A$601,$AA199)="","",INDEX('Per Invoice'!A$2:A$601,$AA199)))</f>
        <v/>
      </c>
      <c r="B199">
        <f>IF($AA199="","",IF(INDEX('Per Invoice'!B$2:B$601,$AA199)="","",INDEX('Per Invoice'!B$2:B$601,$AA199)))</f>
        <v/>
      </c>
      <c r="C199">
        <f>IF($AA199="","",IF(INDEX('Per Invoice'!C$2:C$601,$AA199)="","",INDEX('Per Invoice'!C$2:C$601,$AA199)))</f>
        <v/>
      </c>
      <c r="D199">
        <f>IF($AA199="","",IF(INDEX('Per Invoice'!D$2:D$601,$AA199)="","",INDEX('Per Invoice'!D$2:D$601,$AA199)))</f>
        <v/>
      </c>
      <c r="E199" s="14">
        <f>IF($AA199="","",IF(INDEX('Per Invoice'!E$2:E$601,$AA199)="","",INDEX('Per Invoice'!E$2:E$601,$AA199)))</f>
        <v/>
      </c>
      <c r="F199">
        <f>IF($AA199="","",IF(INDEX('Per Invoice'!F$2:F$601,$AA199)="","",INDEX('Per Invoice'!F$2:F$601,$AA199)))</f>
        <v/>
      </c>
      <c r="G199">
        <f>IF($AA199="","",IF(INDEX('Per Invoice'!G$2:G$601,$AA199)="","",INDEX('Per Invoice'!G$2:G$601,$AA199)))</f>
        <v/>
      </c>
      <c r="H199">
        <f>IF($AA199="","",IF(INDEX('Per Invoice'!H$2:H$601,$AA199)="","",INDEX('Per Invoice'!H$2:H$601,$AA199)))</f>
        <v/>
      </c>
      <c r="I199">
        <f>IF($AA199="","",IF(INDEX('Per Invoice'!I$2:I$601,$AA199)="","",INDEX('Per Invoice'!I$2:I$601,$AA199)))</f>
        <v/>
      </c>
      <c r="J199">
        <f>IF($AA199="","",IF(INDEX('Per Invoice'!J$2:J$601,$AA199)="","",INDEX('Per Invoice'!J$2:J$601,$AA199)))</f>
        <v/>
      </c>
      <c r="K199" s="7">
        <f>IF($AA199="","",IF(INDEX('Per Invoice'!K$2:K$601,$AA199)="","",INDEX('Per Invoice'!K$2:K$601,$AA199)))</f>
        <v/>
      </c>
      <c r="L199">
        <f>IF($AA199="","",IF(INDEX('Per Invoice'!L$2:L$601,$AA199)="","",INDEX('Per Invoice'!L$2:L$601,$AA199)))</f>
        <v/>
      </c>
      <c r="M199">
        <f>IF($AA199="","",IF(INDEX('Per Invoice'!M$2:M$601,$AA199)="","",INDEX('Per Invoice'!M$2:M$601,$AA199)))</f>
        <v/>
      </c>
      <c r="N199">
        <f>IF($AA199="","",IF(INDEX('Per Invoice'!N$2:N$601,$AA199)="","",INDEX('Per Invoice'!N$2:N$601,$AA199)))</f>
        <v/>
      </c>
      <c r="O199" s="7">
        <f>IF($AA199="","",IF(INDEX('Per Invoice'!O$2:O$601,$AA199)="","",INDEX('Per Invoice'!O$2:O$601,$AA199)))</f>
        <v/>
      </c>
      <c r="P199" s="7">
        <f>IF($AA199="","",IF(INDEX('Per Invoice'!P$2:P$601,$AA199)="","",INDEX('Per Invoice'!P$2:P$601,$AA199)))</f>
        <v/>
      </c>
      <c r="Q199">
        <f>IF($AA199="","",IF(INDEX('Per Invoice'!Q$2:Q$601,$AA199)="","",INDEX('Per Invoice'!Q$2:Q$601,$AA199)))</f>
        <v/>
      </c>
      <c r="R199" s="7">
        <f>IF($AA199="","",IF(INDEX('Per Invoice'!R$2:R$601,$AA199)="","",INDEX('Per Invoice'!R$2:R$601,$AA199)))</f>
        <v/>
      </c>
      <c r="S199" s="7">
        <f>IF($AA199="","",IF(INDEX('Per Invoice'!S$2:S$601,$AA199)="","",INDEX('Per Invoice'!S$2:S$601,$AA199)))</f>
        <v/>
      </c>
      <c r="T199">
        <f>IF($AA199="","",IF(INDEX('Per Invoice'!T$2:T$601,$AA199)="","",INDEX('Per Invoice'!T$2:T$601,$AA199)))</f>
        <v/>
      </c>
      <c r="U199" s="7">
        <f>IF($AA199="","",IF(INDEX('Per Invoice'!U$2:U$601,$AA199)="","",INDEX('Per Invoice'!U$2:U$601,$AA199)))</f>
        <v/>
      </c>
      <c r="V199" s="7">
        <f>IF($AA199="","",IF(INDEX('Per Invoice'!V$2:V$601,$AA199)="","",INDEX('Per Invoice'!V$2:V$601,$AA199)))</f>
        <v/>
      </c>
      <c r="W199" s="7">
        <f>IF($AA199="","",IF(INDEX('Per Invoice'!W$2:W$601,$AA199)="","",INDEX('Per Invoice'!W$2:W$601,$AA199)))</f>
        <v/>
      </c>
      <c r="X199" s="7">
        <f>IF($AA199="","",IF(INDEX('Per Invoice'!X$2:X$601,$AA199)="","",INDEX('Per Invoice'!X$2:X$601,$AA199)))</f>
        <v/>
      </c>
      <c r="Y199" s="7">
        <f>IF($AA199="","",IF(INDEX('Per Invoice'!Y$2:Y$601,$AA199)="","",INDEX('Per Invoice'!Y$2:Y$601,$AA199)))</f>
        <v/>
      </c>
      <c r="Z199" s="7">
        <f>IF($AA199="","",IF(INDEX('Per Invoice'!Z$2:Z$601,$AA199)="","",INDEX('Per Invoice'!Z$2:Z$601,$AA199)))</f>
        <v/>
      </c>
      <c r="AA199" s="16">
        <f>IFERROR(MATCH(Settings!$C$29&amp;"|"&amp;ROWS($AA$2:$AA199),'Per Invoice'!$AC$2:$AC$601,0),"")</f>
        <v/>
      </c>
    </row>
    <row r="200">
      <c r="A200">
        <f>IF($AA200="","",IF(INDEX('Per Invoice'!A$2:A$601,$AA200)="","",INDEX('Per Invoice'!A$2:A$601,$AA200)))</f>
        <v/>
      </c>
      <c r="B200">
        <f>IF($AA200="","",IF(INDEX('Per Invoice'!B$2:B$601,$AA200)="","",INDEX('Per Invoice'!B$2:B$601,$AA200)))</f>
        <v/>
      </c>
      <c r="C200">
        <f>IF($AA200="","",IF(INDEX('Per Invoice'!C$2:C$601,$AA200)="","",INDEX('Per Invoice'!C$2:C$601,$AA200)))</f>
        <v/>
      </c>
      <c r="D200">
        <f>IF($AA200="","",IF(INDEX('Per Invoice'!D$2:D$601,$AA200)="","",INDEX('Per Invoice'!D$2:D$601,$AA200)))</f>
        <v/>
      </c>
      <c r="E200" s="14">
        <f>IF($AA200="","",IF(INDEX('Per Invoice'!E$2:E$601,$AA200)="","",INDEX('Per Invoice'!E$2:E$601,$AA200)))</f>
        <v/>
      </c>
      <c r="F200">
        <f>IF($AA200="","",IF(INDEX('Per Invoice'!F$2:F$601,$AA200)="","",INDEX('Per Invoice'!F$2:F$601,$AA200)))</f>
        <v/>
      </c>
      <c r="G200">
        <f>IF($AA200="","",IF(INDEX('Per Invoice'!G$2:G$601,$AA200)="","",INDEX('Per Invoice'!G$2:G$601,$AA200)))</f>
        <v/>
      </c>
      <c r="H200">
        <f>IF($AA200="","",IF(INDEX('Per Invoice'!H$2:H$601,$AA200)="","",INDEX('Per Invoice'!H$2:H$601,$AA200)))</f>
        <v/>
      </c>
      <c r="I200">
        <f>IF($AA200="","",IF(INDEX('Per Invoice'!I$2:I$601,$AA200)="","",INDEX('Per Invoice'!I$2:I$601,$AA200)))</f>
        <v/>
      </c>
      <c r="J200">
        <f>IF($AA200="","",IF(INDEX('Per Invoice'!J$2:J$601,$AA200)="","",INDEX('Per Invoice'!J$2:J$601,$AA200)))</f>
        <v/>
      </c>
      <c r="K200" s="7">
        <f>IF($AA200="","",IF(INDEX('Per Invoice'!K$2:K$601,$AA200)="","",INDEX('Per Invoice'!K$2:K$601,$AA200)))</f>
        <v/>
      </c>
      <c r="L200">
        <f>IF($AA200="","",IF(INDEX('Per Invoice'!L$2:L$601,$AA200)="","",INDEX('Per Invoice'!L$2:L$601,$AA200)))</f>
        <v/>
      </c>
      <c r="M200">
        <f>IF($AA200="","",IF(INDEX('Per Invoice'!M$2:M$601,$AA200)="","",INDEX('Per Invoice'!M$2:M$601,$AA200)))</f>
        <v/>
      </c>
      <c r="N200">
        <f>IF($AA200="","",IF(INDEX('Per Invoice'!N$2:N$601,$AA200)="","",INDEX('Per Invoice'!N$2:N$601,$AA200)))</f>
        <v/>
      </c>
      <c r="O200" s="7">
        <f>IF($AA200="","",IF(INDEX('Per Invoice'!O$2:O$601,$AA200)="","",INDEX('Per Invoice'!O$2:O$601,$AA200)))</f>
        <v/>
      </c>
      <c r="P200" s="7">
        <f>IF($AA200="","",IF(INDEX('Per Invoice'!P$2:P$601,$AA200)="","",INDEX('Per Invoice'!P$2:P$601,$AA200)))</f>
        <v/>
      </c>
      <c r="Q200">
        <f>IF($AA200="","",IF(INDEX('Per Invoice'!Q$2:Q$601,$AA200)="","",INDEX('Per Invoice'!Q$2:Q$601,$AA200)))</f>
        <v/>
      </c>
      <c r="R200" s="7">
        <f>IF($AA200="","",IF(INDEX('Per Invoice'!R$2:R$601,$AA200)="","",INDEX('Per Invoice'!R$2:R$601,$AA200)))</f>
        <v/>
      </c>
      <c r="S200" s="7">
        <f>IF($AA200="","",IF(INDEX('Per Invoice'!S$2:S$601,$AA200)="","",INDEX('Per Invoice'!S$2:S$601,$AA200)))</f>
        <v/>
      </c>
      <c r="T200">
        <f>IF($AA200="","",IF(INDEX('Per Invoice'!T$2:T$601,$AA200)="","",INDEX('Per Invoice'!T$2:T$601,$AA200)))</f>
        <v/>
      </c>
      <c r="U200" s="7">
        <f>IF($AA200="","",IF(INDEX('Per Invoice'!U$2:U$601,$AA200)="","",INDEX('Per Invoice'!U$2:U$601,$AA200)))</f>
        <v/>
      </c>
      <c r="V200" s="7">
        <f>IF($AA200="","",IF(INDEX('Per Invoice'!V$2:V$601,$AA200)="","",INDEX('Per Invoice'!V$2:V$601,$AA200)))</f>
        <v/>
      </c>
      <c r="W200" s="7">
        <f>IF($AA200="","",IF(INDEX('Per Invoice'!W$2:W$601,$AA200)="","",INDEX('Per Invoice'!W$2:W$601,$AA200)))</f>
        <v/>
      </c>
      <c r="X200" s="7">
        <f>IF($AA200="","",IF(INDEX('Per Invoice'!X$2:X$601,$AA200)="","",INDEX('Per Invoice'!X$2:X$601,$AA200)))</f>
        <v/>
      </c>
      <c r="Y200" s="7">
        <f>IF($AA200="","",IF(INDEX('Per Invoice'!Y$2:Y$601,$AA200)="","",INDEX('Per Invoice'!Y$2:Y$601,$AA200)))</f>
        <v/>
      </c>
      <c r="Z200" s="7">
        <f>IF($AA200="","",IF(INDEX('Per Invoice'!Z$2:Z$601,$AA200)="","",INDEX('Per Invoice'!Z$2:Z$601,$AA200)))</f>
        <v/>
      </c>
      <c r="AA200" s="16">
        <f>IFERROR(MATCH(Settings!$C$29&amp;"|"&amp;ROWS($AA$2:$AA200),'Per Invoice'!$AC$2:$AC$601,0),"")</f>
        <v/>
      </c>
    </row>
    <row r="201">
      <c r="A201">
        <f>IF($AA201="","",IF(INDEX('Per Invoice'!A$2:A$601,$AA201)="","",INDEX('Per Invoice'!A$2:A$601,$AA201)))</f>
        <v/>
      </c>
      <c r="B201">
        <f>IF($AA201="","",IF(INDEX('Per Invoice'!B$2:B$601,$AA201)="","",INDEX('Per Invoice'!B$2:B$601,$AA201)))</f>
        <v/>
      </c>
      <c r="C201">
        <f>IF($AA201="","",IF(INDEX('Per Invoice'!C$2:C$601,$AA201)="","",INDEX('Per Invoice'!C$2:C$601,$AA201)))</f>
        <v/>
      </c>
      <c r="D201">
        <f>IF($AA201="","",IF(INDEX('Per Invoice'!D$2:D$601,$AA201)="","",INDEX('Per Invoice'!D$2:D$601,$AA201)))</f>
        <v/>
      </c>
      <c r="E201" s="14">
        <f>IF($AA201="","",IF(INDEX('Per Invoice'!E$2:E$601,$AA201)="","",INDEX('Per Invoice'!E$2:E$601,$AA201)))</f>
        <v/>
      </c>
      <c r="F201">
        <f>IF($AA201="","",IF(INDEX('Per Invoice'!F$2:F$601,$AA201)="","",INDEX('Per Invoice'!F$2:F$601,$AA201)))</f>
        <v/>
      </c>
      <c r="G201">
        <f>IF($AA201="","",IF(INDEX('Per Invoice'!G$2:G$601,$AA201)="","",INDEX('Per Invoice'!G$2:G$601,$AA201)))</f>
        <v/>
      </c>
      <c r="H201">
        <f>IF($AA201="","",IF(INDEX('Per Invoice'!H$2:H$601,$AA201)="","",INDEX('Per Invoice'!H$2:H$601,$AA201)))</f>
        <v/>
      </c>
      <c r="I201">
        <f>IF($AA201="","",IF(INDEX('Per Invoice'!I$2:I$601,$AA201)="","",INDEX('Per Invoice'!I$2:I$601,$AA201)))</f>
        <v/>
      </c>
      <c r="J201">
        <f>IF($AA201="","",IF(INDEX('Per Invoice'!J$2:J$601,$AA201)="","",INDEX('Per Invoice'!J$2:J$601,$AA201)))</f>
        <v/>
      </c>
      <c r="K201" s="7">
        <f>IF($AA201="","",IF(INDEX('Per Invoice'!K$2:K$601,$AA201)="","",INDEX('Per Invoice'!K$2:K$601,$AA201)))</f>
        <v/>
      </c>
      <c r="L201">
        <f>IF($AA201="","",IF(INDEX('Per Invoice'!L$2:L$601,$AA201)="","",INDEX('Per Invoice'!L$2:L$601,$AA201)))</f>
        <v/>
      </c>
      <c r="M201">
        <f>IF($AA201="","",IF(INDEX('Per Invoice'!M$2:M$601,$AA201)="","",INDEX('Per Invoice'!M$2:M$601,$AA201)))</f>
        <v/>
      </c>
      <c r="N201">
        <f>IF($AA201="","",IF(INDEX('Per Invoice'!N$2:N$601,$AA201)="","",INDEX('Per Invoice'!N$2:N$601,$AA201)))</f>
        <v/>
      </c>
      <c r="O201" s="7">
        <f>IF($AA201="","",IF(INDEX('Per Invoice'!O$2:O$601,$AA201)="","",INDEX('Per Invoice'!O$2:O$601,$AA201)))</f>
        <v/>
      </c>
      <c r="P201" s="7">
        <f>IF($AA201="","",IF(INDEX('Per Invoice'!P$2:P$601,$AA201)="","",INDEX('Per Invoice'!P$2:P$601,$AA201)))</f>
        <v/>
      </c>
      <c r="Q201">
        <f>IF($AA201="","",IF(INDEX('Per Invoice'!Q$2:Q$601,$AA201)="","",INDEX('Per Invoice'!Q$2:Q$601,$AA201)))</f>
        <v/>
      </c>
      <c r="R201" s="7">
        <f>IF($AA201="","",IF(INDEX('Per Invoice'!R$2:R$601,$AA201)="","",INDEX('Per Invoice'!R$2:R$601,$AA201)))</f>
        <v/>
      </c>
      <c r="S201" s="7">
        <f>IF($AA201="","",IF(INDEX('Per Invoice'!S$2:S$601,$AA201)="","",INDEX('Per Invoice'!S$2:S$601,$AA201)))</f>
        <v/>
      </c>
      <c r="T201">
        <f>IF($AA201="","",IF(INDEX('Per Invoice'!T$2:T$601,$AA201)="","",INDEX('Per Invoice'!T$2:T$601,$AA201)))</f>
        <v/>
      </c>
      <c r="U201" s="7">
        <f>IF($AA201="","",IF(INDEX('Per Invoice'!U$2:U$601,$AA201)="","",INDEX('Per Invoice'!U$2:U$601,$AA201)))</f>
        <v/>
      </c>
      <c r="V201" s="7">
        <f>IF($AA201="","",IF(INDEX('Per Invoice'!V$2:V$601,$AA201)="","",INDEX('Per Invoice'!V$2:V$601,$AA201)))</f>
        <v/>
      </c>
      <c r="W201" s="7">
        <f>IF($AA201="","",IF(INDEX('Per Invoice'!W$2:W$601,$AA201)="","",INDEX('Per Invoice'!W$2:W$601,$AA201)))</f>
        <v/>
      </c>
      <c r="X201" s="7">
        <f>IF($AA201="","",IF(INDEX('Per Invoice'!X$2:X$601,$AA201)="","",INDEX('Per Invoice'!X$2:X$601,$AA201)))</f>
        <v/>
      </c>
      <c r="Y201" s="7">
        <f>IF($AA201="","",IF(INDEX('Per Invoice'!Y$2:Y$601,$AA201)="","",INDEX('Per Invoice'!Y$2:Y$601,$AA201)))</f>
        <v/>
      </c>
      <c r="Z201" s="7">
        <f>IF($AA201="","",IF(INDEX('Per Invoice'!Z$2:Z$601,$AA201)="","",INDEX('Per Invoice'!Z$2:Z$601,$AA201)))</f>
        <v/>
      </c>
      <c r="AA201" s="16">
        <f>IFERROR(MATCH(Settings!$C$29&amp;"|"&amp;ROWS($AA$2:$AA201),'Per Invoice'!$AC$2:$AC$601,0),"")</f>
        <v/>
      </c>
    </row>
  </sheetData>
  <autoFilter ref="A1:AA20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A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2" customWidth="1" min="4" max="4"/>
    <col width="17" customWidth="1" min="5" max="5"/>
    <col width="18" customWidth="1" min="6" max="6"/>
    <col width="24" customWidth="1" min="7" max="7"/>
    <col width="12" customWidth="1" min="8" max="8"/>
    <col width="26" customWidth="1" min="9" max="9"/>
    <col width="12" customWidth="1" min="10" max="10"/>
    <col width="12" customWidth="1" min="11" max="11"/>
    <col width="36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3" customWidth="1" min="27" max="27"/>
  </cols>
  <sheetData>
    <row r="1" ht="32" customHeight="1">
      <c r="A1" s="10" t="inlineStr">
        <is>
          <t>Invoice</t>
        </is>
      </c>
      <c r="B1" s="10" t="inlineStr">
        <is>
          <t>Order #</t>
        </is>
      </c>
      <c r="C1" s="10" t="inlineStr">
        <is>
          <t>Site Tab (##)</t>
        </is>
      </c>
      <c r="D1" s="10" t="inlineStr">
        <is>
          <t>Cycle</t>
        </is>
      </c>
      <c r="E1" s="10" t="inlineStr">
        <is>
          <t>Create At</t>
        </is>
      </c>
      <c r="F1" s="10" t="inlineStr">
        <is>
          <t>Insurance Company</t>
        </is>
      </c>
      <c r="G1" s="10" t="inlineStr">
        <is>
          <t>Corporate</t>
        </is>
      </c>
      <c r="H1" s="10" t="inlineStr">
        <is>
          <t>Card</t>
        </is>
      </c>
      <c r="I1" s="10" t="inlineStr">
        <is>
          <t>Name</t>
        </is>
      </c>
      <c r="J1" s="10" t="inlineStr">
        <is>
          <t>Order Co Payment</t>
        </is>
      </c>
      <c r="K1" s="10" t="inlineStr">
        <is>
          <t>Co val</t>
        </is>
      </c>
      <c r="L1" s="10" t="inlineStr">
        <is>
          <t>ERX ID</t>
        </is>
      </c>
      <c r="M1" s="10" t="inlineStr">
        <is>
          <t>Max Limit</t>
        </is>
      </c>
      <c r="N1" s="10" t="inlineStr">
        <is>
          <t>Exceeding Limit</t>
        </is>
      </c>
      <c r="O1" s="10" t="inlineStr">
        <is>
          <t>Exceeding BY</t>
        </is>
      </c>
      <c r="P1" s="10" t="inlineStr">
        <is>
          <t>Special</t>
        </is>
      </c>
      <c r="Q1" s="10" t="inlineStr">
        <is>
          <t>IMP %</t>
        </is>
      </c>
      <c r="R1" s="10" t="inlineStr">
        <is>
          <t>IMP</t>
        </is>
      </c>
      <c r="S1" s="10" t="inlineStr">
        <is>
          <t>IMP VAL</t>
        </is>
      </c>
      <c r="T1" s="10" t="inlineStr">
        <is>
          <t>LOCAL%</t>
        </is>
      </c>
      <c r="U1" s="10" t="inlineStr">
        <is>
          <t>LOCAL</t>
        </is>
      </c>
      <c r="V1" s="10" t="inlineStr">
        <is>
          <t>LOCAL VAL</t>
        </is>
      </c>
      <c r="W1" s="10" t="inlineStr">
        <is>
          <t>TOTAL VAL</t>
        </is>
      </c>
      <c r="X1" s="10" t="inlineStr">
        <is>
          <t>SUBTOTAL</t>
        </is>
      </c>
      <c r="Y1" s="10" t="inlineStr">
        <is>
          <t>Grand Total</t>
        </is>
      </c>
      <c r="Z1" s="10" t="inlineStr">
        <is>
          <t>NET</t>
        </is>
      </c>
      <c r="AA1" s="13" t="inlineStr">
        <is>
          <t>Src Row (helper)</t>
        </is>
      </c>
    </row>
    <row r="2">
      <c r="A2">
        <f>IF($AA2="","",IF(INDEX('Per Invoice'!A$2:A$601,$AA2)="","",INDEX('Per Invoice'!A$2:A$601,$AA2)))</f>
        <v/>
      </c>
      <c r="B2">
        <f>IF($AA2="","",IF(INDEX('Per Invoice'!B$2:B$601,$AA2)="","",INDEX('Per Invoice'!B$2:B$601,$AA2)))</f>
        <v/>
      </c>
      <c r="C2">
        <f>IF($AA2="","",IF(INDEX('Per Invoice'!C$2:C$601,$AA2)="","",INDEX('Per Invoice'!C$2:C$601,$AA2)))</f>
        <v/>
      </c>
      <c r="D2">
        <f>IF($AA2="","",IF(INDEX('Per Invoice'!D$2:D$601,$AA2)="","",INDEX('Per Invoice'!D$2:D$601,$AA2)))</f>
        <v/>
      </c>
      <c r="E2" s="14">
        <f>IF($AA2="","",IF(INDEX('Per Invoice'!E$2:E$601,$AA2)="","",INDEX('Per Invoice'!E$2:E$601,$AA2)))</f>
        <v/>
      </c>
      <c r="F2">
        <f>IF($AA2="","",IF(INDEX('Per Invoice'!F$2:F$601,$AA2)="","",INDEX('Per Invoice'!F$2:F$601,$AA2)))</f>
        <v/>
      </c>
      <c r="G2">
        <f>IF($AA2="","",IF(INDEX('Per Invoice'!G$2:G$601,$AA2)="","",INDEX('Per Invoice'!G$2:G$601,$AA2)))</f>
        <v/>
      </c>
      <c r="H2">
        <f>IF($AA2="","",IF(INDEX('Per Invoice'!H$2:H$601,$AA2)="","",INDEX('Per Invoice'!H$2:H$601,$AA2)))</f>
        <v/>
      </c>
      <c r="I2">
        <f>IF($AA2="","",IF(INDEX('Per Invoice'!I$2:I$601,$AA2)="","",INDEX('Per Invoice'!I$2:I$601,$AA2)))</f>
        <v/>
      </c>
      <c r="J2">
        <f>IF($AA2="","",IF(INDEX('Per Invoice'!J$2:J$601,$AA2)="","",INDEX('Per Invoice'!J$2:J$601,$AA2)))</f>
        <v/>
      </c>
      <c r="K2" s="7">
        <f>IF($AA2="","",IF(INDEX('Per Invoice'!K$2:K$601,$AA2)="","",INDEX('Per Invoice'!K$2:K$601,$AA2)))</f>
        <v/>
      </c>
      <c r="L2">
        <f>IF($AA2="","",IF(INDEX('Per Invoice'!L$2:L$601,$AA2)="","",INDEX('Per Invoice'!L$2:L$601,$AA2)))</f>
        <v/>
      </c>
      <c r="M2">
        <f>IF($AA2="","",IF(INDEX('Per Invoice'!M$2:M$601,$AA2)="","",INDEX('Per Invoice'!M$2:M$601,$AA2)))</f>
        <v/>
      </c>
      <c r="N2">
        <f>IF($AA2="","",IF(INDEX('Per Invoice'!N$2:N$601,$AA2)="","",INDEX('Per Invoice'!N$2:N$601,$AA2)))</f>
        <v/>
      </c>
      <c r="O2" s="7">
        <f>IF($AA2="","",IF(INDEX('Per Invoice'!O$2:O$601,$AA2)="","",INDEX('Per Invoice'!O$2:O$601,$AA2)))</f>
        <v/>
      </c>
      <c r="P2" s="7">
        <f>IF($AA2="","",IF(INDEX('Per Invoice'!P$2:P$601,$AA2)="","",INDEX('Per Invoice'!P$2:P$601,$AA2)))</f>
        <v/>
      </c>
      <c r="Q2">
        <f>IF($AA2="","",IF(INDEX('Per Invoice'!Q$2:Q$601,$AA2)="","",INDEX('Per Invoice'!Q$2:Q$601,$AA2)))</f>
        <v/>
      </c>
      <c r="R2" s="7">
        <f>IF($AA2="","",IF(INDEX('Per Invoice'!R$2:R$601,$AA2)="","",INDEX('Per Invoice'!R$2:R$601,$AA2)))</f>
        <v/>
      </c>
      <c r="S2" s="7">
        <f>IF($AA2="","",IF(INDEX('Per Invoice'!S$2:S$601,$AA2)="","",INDEX('Per Invoice'!S$2:S$601,$AA2)))</f>
        <v/>
      </c>
      <c r="T2">
        <f>IF($AA2="","",IF(INDEX('Per Invoice'!T$2:T$601,$AA2)="","",INDEX('Per Invoice'!T$2:T$601,$AA2)))</f>
        <v/>
      </c>
      <c r="U2" s="7">
        <f>IF($AA2="","",IF(INDEX('Per Invoice'!U$2:U$601,$AA2)="","",INDEX('Per Invoice'!U$2:U$601,$AA2)))</f>
        <v/>
      </c>
      <c r="V2" s="7">
        <f>IF($AA2="","",IF(INDEX('Per Invoice'!V$2:V$601,$AA2)="","",INDEX('Per Invoice'!V$2:V$601,$AA2)))</f>
        <v/>
      </c>
      <c r="W2" s="7">
        <f>IF($AA2="","",IF(INDEX('Per Invoice'!W$2:W$601,$AA2)="","",INDEX('Per Invoice'!W$2:W$601,$AA2)))</f>
        <v/>
      </c>
      <c r="X2" s="7">
        <f>IF($AA2="","",IF(INDEX('Per Invoice'!X$2:X$601,$AA2)="","",INDEX('Per Invoice'!X$2:X$601,$AA2)))</f>
        <v/>
      </c>
      <c r="Y2" s="7">
        <f>IF($AA2="","",IF(INDEX('Per Invoice'!Y$2:Y$601,$AA2)="","",INDEX('Per Invoice'!Y$2:Y$601,$AA2)))</f>
        <v/>
      </c>
      <c r="Z2" s="7">
        <f>IF($AA2="","",IF(INDEX('Per Invoice'!Z$2:Z$601,$AA2)="","",INDEX('Per Invoice'!Z$2:Z$601,$AA2)))</f>
        <v/>
      </c>
      <c r="AA2" s="16">
        <f>IFERROR(MATCH(Settings!$C$30&amp;"|"&amp;ROWS($AA$2:$AA2),'Per Invoice'!$AC$2:$AC$601,0),"")</f>
        <v/>
      </c>
    </row>
    <row r="3">
      <c r="A3">
        <f>IF($AA3="","",IF(INDEX('Per Invoice'!A$2:A$601,$AA3)="","",INDEX('Per Invoice'!A$2:A$601,$AA3)))</f>
        <v/>
      </c>
      <c r="B3">
        <f>IF($AA3="","",IF(INDEX('Per Invoice'!B$2:B$601,$AA3)="","",INDEX('Per Invoice'!B$2:B$601,$AA3)))</f>
        <v/>
      </c>
      <c r="C3">
        <f>IF($AA3="","",IF(INDEX('Per Invoice'!C$2:C$601,$AA3)="","",INDEX('Per Invoice'!C$2:C$601,$AA3)))</f>
        <v/>
      </c>
      <c r="D3">
        <f>IF($AA3="","",IF(INDEX('Per Invoice'!D$2:D$601,$AA3)="","",INDEX('Per Invoice'!D$2:D$601,$AA3)))</f>
        <v/>
      </c>
      <c r="E3" s="14">
        <f>IF($AA3="","",IF(INDEX('Per Invoice'!E$2:E$601,$AA3)="","",INDEX('Per Invoice'!E$2:E$601,$AA3)))</f>
        <v/>
      </c>
      <c r="F3">
        <f>IF($AA3="","",IF(INDEX('Per Invoice'!F$2:F$601,$AA3)="","",INDEX('Per Invoice'!F$2:F$601,$AA3)))</f>
        <v/>
      </c>
      <c r="G3">
        <f>IF($AA3="","",IF(INDEX('Per Invoice'!G$2:G$601,$AA3)="","",INDEX('Per Invoice'!G$2:G$601,$AA3)))</f>
        <v/>
      </c>
      <c r="H3">
        <f>IF($AA3="","",IF(INDEX('Per Invoice'!H$2:H$601,$AA3)="","",INDEX('Per Invoice'!H$2:H$601,$AA3)))</f>
        <v/>
      </c>
      <c r="I3">
        <f>IF($AA3="","",IF(INDEX('Per Invoice'!I$2:I$601,$AA3)="","",INDEX('Per Invoice'!I$2:I$601,$AA3)))</f>
        <v/>
      </c>
      <c r="J3">
        <f>IF($AA3="","",IF(INDEX('Per Invoice'!J$2:J$601,$AA3)="","",INDEX('Per Invoice'!J$2:J$601,$AA3)))</f>
        <v/>
      </c>
      <c r="K3" s="7">
        <f>IF($AA3="","",IF(INDEX('Per Invoice'!K$2:K$601,$AA3)="","",INDEX('Per Invoice'!K$2:K$601,$AA3)))</f>
        <v/>
      </c>
      <c r="L3">
        <f>IF($AA3="","",IF(INDEX('Per Invoice'!L$2:L$601,$AA3)="","",INDEX('Per Invoice'!L$2:L$601,$AA3)))</f>
        <v/>
      </c>
      <c r="M3">
        <f>IF($AA3="","",IF(INDEX('Per Invoice'!M$2:M$601,$AA3)="","",INDEX('Per Invoice'!M$2:M$601,$AA3)))</f>
        <v/>
      </c>
      <c r="N3">
        <f>IF($AA3="","",IF(INDEX('Per Invoice'!N$2:N$601,$AA3)="","",INDEX('Per Invoice'!N$2:N$601,$AA3)))</f>
        <v/>
      </c>
      <c r="O3" s="7">
        <f>IF($AA3="","",IF(INDEX('Per Invoice'!O$2:O$601,$AA3)="","",INDEX('Per Invoice'!O$2:O$601,$AA3)))</f>
        <v/>
      </c>
      <c r="P3" s="7">
        <f>IF($AA3="","",IF(INDEX('Per Invoice'!P$2:P$601,$AA3)="","",INDEX('Per Invoice'!P$2:P$601,$AA3)))</f>
        <v/>
      </c>
      <c r="Q3">
        <f>IF($AA3="","",IF(INDEX('Per Invoice'!Q$2:Q$601,$AA3)="","",INDEX('Per Invoice'!Q$2:Q$601,$AA3)))</f>
        <v/>
      </c>
      <c r="R3" s="7">
        <f>IF($AA3="","",IF(INDEX('Per Invoice'!R$2:R$601,$AA3)="","",INDEX('Per Invoice'!R$2:R$601,$AA3)))</f>
        <v/>
      </c>
      <c r="S3" s="7">
        <f>IF($AA3="","",IF(INDEX('Per Invoice'!S$2:S$601,$AA3)="","",INDEX('Per Invoice'!S$2:S$601,$AA3)))</f>
        <v/>
      </c>
      <c r="T3">
        <f>IF($AA3="","",IF(INDEX('Per Invoice'!T$2:T$601,$AA3)="","",INDEX('Per Invoice'!T$2:T$601,$AA3)))</f>
        <v/>
      </c>
      <c r="U3" s="7">
        <f>IF($AA3="","",IF(INDEX('Per Invoice'!U$2:U$601,$AA3)="","",INDEX('Per Invoice'!U$2:U$601,$AA3)))</f>
        <v/>
      </c>
      <c r="V3" s="7">
        <f>IF($AA3="","",IF(INDEX('Per Invoice'!V$2:V$601,$AA3)="","",INDEX('Per Invoice'!V$2:V$601,$AA3)))</f>
        <v/>
      </c>
      <c r="W3" s="7">
        <f>IF($AA3="","",IF(INDEX('Per Invoice'!W$2:W$601,$AA3)="","",INDEX('Per Invoice'!W$2:W$601,$AA3)))</f>
        <v/>
      </c>
      <c r="X3" s="7">
        <f>IF($AA3="","",IF(INDEX('Per Invoice'!X$2:X$601,$AA3)="","",INDEX('Per Invoice'!X$2:X$601,$AA3)))</f>
        <v/>
      </c>
      <c r="Y3" s="7">
        <f>IF($AA3="","",IF(INDEX('Per Invoice'!Y$2:Y$601,$AA3)="","",INDEX('Per Invoice'!Y$2:Y$601,$AA3)))</f>
        <v/>
      </c>
      <c r="Z3" s="7">
        <f>IF($AA3="","",IF(INDEX('Per Invoice'!Z$2:Z$601,$AA3)="","",INDEX('Per Invoice'!Z$2:Z$601,$AA3)))</f>
        <v/>
      </c>
      <c r="AA3" s="16">
        <f>IFERROR(MATCH(Settings!$C$30&amp;"|"&amp;ROWS($AA$2:$AA3),'Per Invoice'!$AC$2:$AC$601,0),"")</f>
        <v/>
      </c>
    </row>
    <row r="4">
      <c r="A4">
        <f>IF($AA4="","",IF(INDEX('Per Invoice'!A$2:A$601,$AA4)="","",INDEX('Per Invoice'!A$2:A$601,$AA4)))</f>
        <v/>
      </c>
      <c r="B4">
        <f>IF($AA4="","",IF(INDEX('Per Invoice'!B$2:B$601,$AA4)="","",INDEX('Per Invoice'!B$2:B$601,$AA4)))</f>
        <v/>
      </c>
      <c r="C4">
        <f>IF($AA4="","",IF(INDEX('Per Invoice'!C$2:C$601,$AA4)="","",INDEX('Per Invoice'!C$2:C$601,$AA4)))</f>
        <v/>
      </c>
      <c r="D4">
        <f>IF($AA4="","",IF(INDEX('Per Invoice'!D$2:D$601,$AA4)="","",INDEX('Per Invoice'!D$2:D$601,$AA4)))</f>
        <v/>
      </c>
      <c r="E4" s="14">
        <f>IF($AA4="","",IF(INDEX('Per Invoice'!E$2:E$601,$AA4)="","",INDEX('Per Invoice'!E$2:E$601,$AA4)))</f>
        <v/>
      </c>
      <c r="F4">
        <f>IF($AA4="","",IF(INDEX('Per Invoice'!F$2:F$601,$AA4)="","",INDEX('Per Invoice'!F$2:F$601,$AA4)))</f>
        <v/>
      </c>
      <c r="G4">
        <f>IF($AA4="","",IF(INDEX('Per Invoice'!G$2:G$601,$AA4)="","",INDEX('Per Invoice'!G$2:G$601,$AA4)))</f>
        <v/>
      </c>
      <c r="H4">
        <f>IF($AA4="","",IF(INDEX('Per Invoice'!H$2:H$601,$AA4)="","",INDEX('Per Invoice'!H$2:H$601,$AA4)))</f>
        <v/>
      </c>
      <c r="I4">
        <f>IF($AA4="","",IF(INDEX('Per Invoice'!I$2:I$601,$AA4)="","",INDEX('Per Invoice'!I$2:I$601,$AA4)))</f>
        <v/>
      </c>
      <c r="J4">
        <f>IF($AA4="","",IF(INDEX('Per Invoice'!J$2:J$601,$AA4)="","",INDEX('Per Invoice'!J$2:J$601,$AA4)))</f>
        <v/>
      </c>
      <c r="K4" s="7">
        <f>IF($AA4="","",IF(INDEX('Per Invoice'!K$2:K$601,$AA4)="","",INDEX('Per Invoice'!K$2:K$601,$AA4)))</f>
        <v/>
      </c>
      <c r="L4">
        <f>IF($AA4="","",IF(INDEX('Per Invoice'!L$2:L$601,$AA4)="","",INDEX('Per Invoice'!L$2:L$601,$AA4)))</f>
        <v/>
      </c>
      <c r="M4">
        <f>IF($AA4="","",IF(INDEX('Per Invoice'!M$2:M$601,$AA4)="","",INDEX('Per Invoice'!M$2:M$601,$AA4)))</f>
        <v/>
      </c>
      <c r="N4">
        <f>IF($AA4="","",IF(INDEX('Per Invoice'!N$2:N$601,$AA4)="","",INDEX('Per Invoice'!N$2:N$601,$AA4)))</f>
        <v/>
      </c>
      <c r="O4" s="7">
        <f>IF($AA4="","",IF(INDEX('Per Invoice'!O$2:O$601,$AA4)="","",INDEX('Per Invoice'!O$2:O$601,$AA4)))</f>
        <v/>
      </c>
      <c r="P4" s="7">
        <f>IF($AA4="","",IF(INDEX('Per Invoice'!P$2:P$601,$AA4)="","",INDEX('Per Invoice'!P$2:P$601,$AA4)))</f>
        <v/>
      </c>
      <c r="Q4">
        <f>IF($AA4="","",IF(INDEX('Per Invoice'!Q$2:Q$601,$AA4)="","",INDEX('Per Invoice'!Q$2:Q$601,$AA4)))</f>
        <v/>
      </c>
      <c r="R4" s="7">
        <f>IF($AA4="","",IF(INDEX('Per Invoice'!R$2:R$601,$AA4)="","",INDEX('Per Invoice'!R$2:R$601,$AA4)))</f>
        <v/>
      </c>
      <c r="S4" s="7">
        <f>IF($AA4="","",IF(INDEX('Per Invoice'!S$2:S$601,$AA4)="","",INDEX('Per Invoice'!S$2:S$601,$AA4)))</f>
        <v/>
      </c>
      <c r="T4">
        <f>IF($AA4="","",IF(INDEX('Per Invoice'!T$2:T$601,$AA4)="","",INDEX('Per Invoice'!T$2:T$601,$AA4)))</f>
        <v/>
      </c>
      <c r="U4" s="7">
        <f>IF($AA4="","",IF(INDEX('Per Invoice'!U$2:U$601,$AA4)="","",INDEX('Per Invoice'!U$2:U$601,$AA4)))</f>
        <v/>
      </c>
      <c r="V4" s="7">
        <f>IF($AA4="","",IF(INDEX('Per Invoice'!V$2:V$601,$AA4)="","",INDEX('Per Invoice'!V$2:V$601,$AA4)))</f>
        <v/>
      </c>
      <c r="W4" s="7">
        <f>IF($AA4="","",IF(INDEX('Per Invoice'!W$2:W$601,$AA4)="","",INDEX('Per Invoice'!W$2:W$601,$AA4)))</f>
        <v/>
      </c>
      <c r="X4" s="7">
        <f>IF($AA4="","",IF(INDEX('Per Invoice'!X$2:X$601,$AA4)="","",INDEX('Per Invoice'!X$2:X$601,$AA4)))</f>
        <v/>
      </c>
      <c r="Y4" s="7">
        <f>IF($AA4="","",IF(INDEX('Per Invoice'!Y$2:Y$601,$AA4)="","",INDEX('Per Invoice'!Y$2:Y$601,$AA4)))</f>
        <v/>
      </c>
      <c r="Z4" s="7">
        <f>IF($AA4="","",IF(INDEX('Per Invoice'!Z$2:Z$601,$AA4)="","",INDEX('Per Invoice'!Z$2:Z$601,$AA4)))</f>
        <v/>
      </c>
      <c r="AA4" s="16">
        <f>IFERROR(MATCH(Settings!$C$30&amp;"|"&amp;ROWS($AA$2:$AA4),'Per Invoice'!$AC$2:$AC$601,0),"")</f>
        <v/>
      </c>
    </row>
    <row r="5">
      <c r="A5">
        <f>IF($AA5="","",IF(INDEX('Per Invoice'!A$2:A$601,$AA5)="","",INDEX('Per Invoice'!A$2:A$601,$AA5)))</f>
        <v/>
      </c>
      <c r="B5">
        <f>IF($AA5="","",IF(INDEX('Per Invoice'!B$2:B$601,$AA5)="","",INDEX('Per Invoice'!B$2:B$601,$AA5)))</f>
        <v/>
      </c>
      <c r="C5">
        <f>IF($AA5="","",IF(INDEX('Per Invoice'!C$2:C$601,$AA5)="","",INDEX('Per Invoice'!C$2:C$601,$AA5)))</f>
        <v/>
      </c>
      <c r="D5">
        <f>IF($AA5="","",IF(INDEX('Per Invoice'!D$2:D$601,$AA5)="","",INDEX('Per Invoice'!D$2:D$601,$AA5)))</f>
        <v/>
      </c>
      <c r="E5" s="14">
        <f>IF($AA5="","",IF(INDEX('Per Invoice'!E$2:E$601,$AA5)="","",INDEX('Per Invoice'!E$2:E$601,$AA5)))</f>
        <v/>
      </c>
      <c r="F5">
        <f>IF($AA5="","",IF(INDEX('Per Invoice'!F$2:F$601,$AA5)="","",INDEX('Per Invoice'!F$2:F$601,$AA5)))</f>
        <v/>
      </c>
      <c r="G5">
        <f>IF($AA5="","",IF(INDEX('Per Invoice'!G$2:G$601,$AA5)="","",INDEX('Per Invoice'!G$2:G$601,$AA5)))</f>
        <v/>
      </c>
      <c r="H5">
        <f>IF($AA5="","",IF(INDEX('Per Invoice'!H$2:H$601,$AA5)="","",INDEX('Per Invoice'!H$2:H$601,$AA5)))</f>
        <v/>
      </c>
      <c r="I5">
        <f>IF($AA5="","",IF(INDEX('Per Invoice'!I$2:I$601,$AA5)="","",INDEX('Per Invoice'!I$2:I$601,$AA5)))</f>
        <v/>
      </c>
      <c r="J5">
        <f>IF($AA5="","",IF(INDEX('Per Invoice'!J$2:J$601,$AA5)="","",INDEX('Per Invoice'!J$2:J$601,$AA5)))</f>
        <v/>
      </c>
      <c r="K5" s="7">
        <f>IF($AA5="","",IF(INDEX('Per Invoice'!K$2:K$601,$AA5)="","",INDEX('Per Invoice'!K$2:K$601,$AA5)))</f>
        <v/>
      </c>
      <c r="L5">
        <f>IF($AA5="","",IF(INDEX('Per Invoice'!L$2:L$601,$AA5)="","",INDEX('Per Invoice'!L$2:L$601,$AA5)))</f>
        <v/>
      </c>
      <c r="M5">
        <f>IF($AA5="","",IF(INDEX('Per Invoice'!M$2:M$601,$AA5)="","",INDEX('Per Invoice'!M$2:M$601,$AA5)))</f>
        <v/>
      </c>
      <c r="N5">
        <f>IF($AA5="","",IF(INDEX('Per Invoice'!N$2:N$601,$AA5)="","",INDEX('Per Invoice'!N$2:N$601,$AA5)))</f>
        <v/>
      </c>
      <c r="O5" s="7">
        <f>IF($AA5="","",IF(INDEX('Per Invoice'!O$2:O$601,$AA5)="","",INDEX('Per Invoice'!O$2:O$601,$AA5)))</f>
        <v/>
      </c>
      <c r="P5" s="7">
        <f>IF($AA5="","",IF(INDEX('Per Invoice'!P$2:P$601,$AA5)="","",INDEX('Per Invoice'!P$2:P$601,$AA5)))</f>
        <v/>
      </c>
      <c r="Q5">
        <f>IF($AA5="","",IF(INDEX('Per Invoice'!Q$2:Q$601,$AA5)="","",INDEX('Per Invoice'!Q$2:Q$601,$AA5)))</f>
        <v/>
      </c>
      <c r="R5" s="7">
        <f>IF($AA5="","",IF(INDEX('Per Invoice'!R$2:R$601,$AA5)="","",INDEX('Per Invoice'!R$2:R$601,$AA5)))</f>
        <v/>
      </c>
      <c r="S5" s="7">
        <f>IF($AA5="","",IF(INDEX('Per Invoice'!S$2:S$601,$AA5)="","",INDEX('Per Invoice'!S$2:S$601,$AA5)))</f>
        <v/>
      </c>
      <c r="T5">
        <f>IF($AA5="","",IF(INDEX('Per Invoice'!T$2:T$601,$AA5)="","",INDEX('Per Invoice'!T$2:T$601,$AA5)))</f>
        <v/>
      </c>
      <c r="U5" s="7">
        <f>IF($AA5="","",IF(INDEX('Per Invoice'!U$2:U$601,$AA5)="","",INDEX('Per Invoice'!U$2:U$601,$AA5)))</f>
        <v/>
      </c>
      <c r="V5" s="7">
        <f>IF($AA5="","",IF(INDEX('Per Invoice'!V$2:V$601,$AA5)="","",INDEX('Per Invoice'!V$2:V$601,$AA5)))</f>
        <v/>
      </c>
      <c r="W5" s="7">
        <f>IF($AA5="","",IF(INDEX('Per Invoice'!W$2:W$601,$AA5)="","",INDEX('Per Invoice'!W$2:W$601,$AA5)))</f>
        <v/>
      </c>
      <c r="X5" s="7">
        <f>IF($AA5="","",IF(INDEX('Per Invoice'!X$2:X$601,$AA5)="","",INDEX('Per Invoice'!X$2:X$601,$AA5)))</f>
        <v/>
      </c>
      <c r="Y5" s="7">
        <f>IF($AA5="","",IF(INDEX('Per Invoice'!Y$2:Y$601,$AA5)="","",INDEX('Per Invoice'!Y$2:Y$601,$AA5)))</f>
        <v/>
      </c>
      <c r="Z5" s="7">
        <f>IF($AA5="","",IF(INDEX('Per Invoice'!Z$2:Z$601,$AA5)="","",INDEX('Per Invoice'!Z$2:Z$601,$AA5)))</f>
        <v/>
      </c>
      <c r="AA5" s="16">
        <f>IFERROR(MATCH(Settings!$C$30&amp;"|"&amp;ROWS($AA$2:$AA5),'Per Invoice'!$AC$2:$AC$601,0),"")</f>
        <v/>
      </c>
    </row>
    <row r="6">
      <c r="A6">
        <f>IF($AA6="","",IF(INDEX('Per Invoice'!A$2:A$601,$AA6)="","",INDEX('Per Invoice'!A$2:A$601,$AA6)))</f>
        <v/>
      </c>
      <c r="B6">
        <f>IF($AA6="","",IF(INDEX('Per Invoice'!B$2:B$601,$AA6)="","",INDEX('Per Invoice'!B$2:B$601,$AA6)))</f>
        <v/>
      </c>
      <c r="C6">
        <f>IF($AA6="","",IF(INDEX('Per Invoice'!C$2:C$601,$AA6)="","",INDEX('Per Invoice'!C$2:C$601,$AA6)))</f>
        <v/>
      </c>
      <c r="D6">
        <f>IF($AA6="","",IF(INDEX('Per Invoice'!D$2:D$601,$AA6)="","",INDEX('Per Invoice'!D$2:D$601,$AA6)))</f>
        <v/>
      </c>
      <c r="E6" s="14">
        <f>IF($AA6="","",IF(INDEX('Per Invoice'!E$2:E$601,$AA6)="","",INDEX('Per Invoice'!E$2:E$601,$AA6)))</f>
        <v/>
      </c>
      <c r="F6">
        <f>IF($AA6="","",IF(INDEX('Per Invoice'!F$2:F$601,$AA6)="","",INDEX('Per Invoice'!F$2:F$601,$AA6)))</f>
        <v/>
      </c>
      <c r="G6">
        <f>IF($AA6="","",IF(INDEX('Per Invoice'!G$2:G$601,$AA6)="","",INDEX('Per Invoice'!G$2:G$601,$AA6)))</f>
        <v/>
      </c>
      <c r="H6">
        <f>IF($AA6="","",IF(INDEX('Per Invoice'!H$2:H$601,$AA6)="","",INDEX('Per Invoice'!H$2:H$601,$AA6)))</f>
        <v/>
      </c>
      <c r="I6">
        <f>IF($AA6="","",IF(INDEX('Per Invoice'!I$2:I$601,$AA6)="","",INDEX('Per Invoice'!I$2:I$601,$AA6)))</f>
        <v/>
      </c>
      <c r="J6">
        <f>IF($AA6="","",IF(INDEX('Per Invoice'!J$2:J$601,$AA6)="","",INDEX('Per Invoice'!J$2:J$601,$AA6)))</f>
        <v/>
      </c>
      <c r="K6" s="7">
        <f>IF($AA6="","",IF(INDEX('Per Invoice'!K$2:K$601,$AA6)="","",INDEX('Per Invoice'!K$2:K$601,$AA6)))</f>
        <v/>
      </c>
      <c r="L6">
        <f>IF($AA6="","",IF(INDEX('Per Invoice'!L$2:L$601,$AA6)="","",INDEX('Per Invoice'!L$2:L$601,$AA6)))</f>
        <v/>
      </c>
      <c r="M6">
        <f>IF($AA6="","",IF(INDEX('Per Invoice'!M$2:M$601,$AA6)="","",INDEX('Per Invoice'!M$2:M$601,$AA6)))</f>
        <v/>
      </c>
      <c r="N6">
        <f>IF($AA6="","",IF(INDEX('Per Invoice'!N$2:N$601,$AA6)="","",INDEX('Per Invoice'!N$2:N$601,$AA6)))</f>
        <v/>
      </c>
      <c r="O6" s="7">
        <f>IF($AA6="","",IF(INDEX('Per Invoice'!O$2:O$601,$AA6)="","",INDEX('Per Invoice'!O$2:O$601,$AA6)))</f>
        <v/>
      </c>
      <c r="P6" s="7">
        <f>IF($AA6="","",IF(INDEX('Per Invoice'!P$2:P$601,$AA6)="","",INDEX('Per Invoice'!P$2:P$601,$AA6)))</f>
        <v/>
      </c>
      <c r="Q6">
        <f>IF($AA6="","",IF(INDEX('Per Invoice'!Q$2:Q$601,$AA6)="","",INDEX('Per Invoice'!Q$2:Q$601,$AA6)))</f>
        <v/>
      </c>
      <c r="R6" s="7">
        <f>IF($AA6="","",IF(INDEX('Per Invoice'!R$2:R$601,$AA6)="","",INDEX('Per Invoice'!R$2:R$601,$AA6)))</f>
        <v/>
      </c>
      <c r="S6" s="7">
        <f>IF($AA6="","",IF(INDEX('Per Invoice'!S$2:S$601,$AA6)="","",INDEX('Per Invoice'!S$2:S$601,$AA6)))</f>
        <v/>
      </c>
      <c r="T6">
        <f>IF($AA6="","",IF(INDEX('Per Invoice'!T$2:T$601,$AA6)="","",INDEX('Per Invoice'!T$2:T$601,$AA6)))</f>
        <v/>
      </c>
      <c r="U6" s="7">
        <f>IF($AA6="","",IF(INDEX('Per Invoice'!U$2:U$601,$AA6)="","",INDEX('Per Invoice'!U$2:U$601,$AA6)))</f>
        <v/>
      </c>
      <c r="V6" s="7">
        <f>IF($AA6="","",IF(INDEX('Per Invoice'!V$2:V$601,$AA6)="","",INDEX('Per Invoice'!V$2:V$601,$AA6)))</f>
        <v/>
      </c>
      <c r="W6" s="7">
        <f>IF($AA6="","",IF(INDEX('Per Invoice'!W$2:W$601,$AA6)="","",INDEX('Per Invoice'!W$2:W$601,$AA6)))</f>
        <v/>
      </c>
      <c r="X6" s="7">
        <f>IF($AA6="","",IF(INDEX('Per Invoice'!X$2:X$601,$AA6)="","",INDEX('Per Invoice'!X$2:X$601,$AA6)))</f>
        <v/>
      </c>
      <c r="Y6" s="7">
        <f>IF($AA6="","",IF(INDEX('Per Invoice'!Y$2:Y$601,$AA6)="","",INDEX('Per Invoice'!Y$2:Y$601,$AA6)))</f>
        <v/>
      </c>
      <c r="Z6" s="7">
        <f>IF($AA6="","",IF(INDEX('Per Invoice'!Z$2:Z$601,$AA6)="","",INDEX('Per Invoice'!Z$2:Z$601,$AA6)))</f>
        <v/>
      </c>
      <c r="AA6" s="16">
        <f>IFERROR(MATCH(Settings!$C$30&amp;"|"&amp;ROWS($AA$2:$AA6),'Per Invoice'!$AC$2:$AC$601,0),"")</f>
        <v/>
      </c>
    </row>
    <row r="7">
      <c r="A7">
        <f>IF($AA7="","",IF(INDEX('Per Invoice'!A$2:A$601,$AA7)="","",INDEX('Per Invoice'!A$2:A$601,$AA7)))</f>
        <v/>
      </c>
      <c r="B7">
        <f>IF($AA7="","",IF(INDEX('Per Invoice'!B$2:B$601,$AA7)="","",INDEX('Per Invoice'!B$2:B$601,$AA7)))</f>
        <v/>
      </c>
      <c r="C7">
        <f>IF($AA7="","",IF(INDEX('Per Invoice'!C$2:C$601,$AA7)="","",INDEX('Per Invoice'!C$2:C$601,$AA7)))</f>
        <v/>
      </c>
      <c r="D7">
        <f>IF($AA7="","",IF(INDEX('Per Invoice'!D$2:D$601,$AA7)="","",INDEX('Per Invoice'!D$2:D$601,$AA7)))</f>
        <v/>
      </c>
      <c r="E7" s="14">
        <f>IF($AA7="","",IF(INDEX('Per Invoice'!E$2:E$601,$AA7)="","",INDEX('Per Invoice'!E$2:E$601,$AA7)))</f>
        <v/>
      </c>
      <c r="F7">
        <f>IF($AA7="","",IF(INDEX('Per Invoice'!F$2:F$601,$AA7)="","",INDEX('Per Invoice'!F$2:F$601,$AA7)))</f>
        <v/>
      </c>
      <c r="G7">
        <f>IF($AA7="","",IF(INDEX('Per Invoice'!G$2:G$601,$AA7)="","",INDEX('Per Invoice'!G$2:G$601,$AA7)))</f>
        <v/>
      </c>
      <c r="H7">
        <f>IF($AA7="","",IF(INDEX('Per Invoice'!H$2:H$601,$AA7)="","",INDEX('Per Invoice'!H$2:H$601,$AA7)))</f>
        <v/>
      </c>
      <c r="I7">
        <f>IF($AA7="","",IF(INDEX('Per Invoice'!I$2:I$601,$AA7)="","",INDEX('Per Invoice'!I$2:I$601,$AA7)))</f>
        <v/>
      </c>
      <c r="J7">
        <f>IF($AA7="","",IF(INDEX('Per Invoice'!J$2:J$601,$AA7)="","",INDEX('Per Invoice'!J$2:J$601,$AA7)))</f>
        <v/>
      </c>
      <c r="K7" s="7">
        <f>IF($AA7="","",IF(INDEX('Per Invoice'!K$2:K$601,$AA7)="","",INDEX('Per Invoice'!K$2:K$601,$AA7)))</f>
        <v/>
      </c>
      <c r="L7">
        <f>IF($AA7="","",IF(INDEX('Per Invoice'!L$2:L$601,$AA7)="","",INDEX('Per Invoice'!L$2:L$601,$AA7)))</f>
        <v/>
      </c>
      <c r="M7">
        <f>IF($AA7="","",IF(INDEX('Per Invoice'!M$2:M$601,$AA7)="","",INDEX('Per Invoice'!M$2:M$601,$AA7)))</f>
        <v/>
      </c>
      <c r="N7">
        <f>IF($AA7="","",IF(INDEX('Per Invoice'!N$2:N$601,$AA7)="","",INDEX('Per Invoice'!N$2:N$601,$AA7)))</f>
        <v/>
      </c>
      <c r="O7" s="7">
        <f>IF($AA7="","",IF(INDEX('Per Invoice'!O$2:O$601,$AA7)="","",INDEX('Per Invoice'!O$2:O$601,$AA7)))</f>
        <v/>
      </c>
      <c r="P7" s="7">
        <f>IF($AA7="","",IF(INDEX('Per Invoice'!P$2:P$601,$AA7)="","",INDEX('Per Invoice'!P$2:P$601,$AA7)))</f>
        <v/>
      </c>
      <c r="Q7">
        <f>IF($AA7="","",IF(INDEX('Per Invoice'!Q$2:Q$601,$AA7)="","",INDEX('Per Invoice'!Q$2:Q$601,$AA7)))</f>
        <v/>
      </c>
      <c r="R7" s="7">
        <f>IF($AA7="","",IF(INDEX('Per Invoice'!R$2:R$601,$AA7)="","",INDEX('Per Invoice'!R$2:R$601,$AA7)))</f>
        <v/>
      </c>
      <c r="S7" s="7">
        <f>IF($AA7="","",IF(INDEX('Per Invoice'!S$2:S$601,$AA7)="","",INDEX('Per Invoice'!S$2:S$601,$AA7)))</f>
        <v/>
      </c>
      <c r="T7">
        <f>IF($AA7="","",IF(INDEX('Per Invoice'!T$2:T$601,$AA7)="","",INDEX('Per Invoice'!T$2:T$601,$AA7)))</f>
        <v/>
      </c>
      <c r="U7" s="7">
        <f>IF($AA7="","",IF(INDEX('Per Invoice'!U$2:U$601,$AA7)="","",INDEX('Per Invoice'!U$2:U$601,$AA7)))</f>
        <v/>
      </c>
      <c r="V7" s="7">
        <f>IF($AA7="","",IF(INDEX('Per Invoice'!V$2:V$601,$AA7)="","",INDEX('Per Invoice'!V$2:V$601,$AA7)))</f>
        <v/>
      </c>
      <c r="W7" s="7">
        <f>IF($AA7="","",IF(INDEX('Per Invoice'!W$2:W$601,$AA7)="","",INDEX('Per Invoice'!W$2:W$601,$AA7)))</f>
        <v/>
      </c>
      <c r="X7" s="7">
        <f>IF($AA7="","",IF(INDEX('Per Invoice'!X$2:X$601,$AA7)="","",INDEX('Per Invoice'!X$2:X$601,$AA7)))</f>
        <v/>
      </c>
      <c r="Y7" s="7">
        <f>IF($AA7="","",IF(INDEX('Per Invoice'!Y$2:Y$601,$AA7)="","",INDEX('Per Invoice'!Y$2:Y$601,$AA7)))</f>
        <v/>
      </c>
      <c r="Z7" s="7">
        <f>IF($AA7="","",IF(INDEX('Per Invoice'!Z$2:Z$601,$AA7)="","",INDEX('Per Invoice'!Z$2:Z$601,$AA7)))</f>
        <v/>
      </c>
      <c r="AA7" s="16">
        <f>IFERROR(MATCH(Settings!$C$30&amp;"|"&amp;ROWS($AA$2:$AA7),'Per Invoice'!$AC$2:$AC$601,0),"")</f>
        <v/>
      </c>
    </row>
    <row r="8">
      <c r="A8">
        <f>IF($AA8="","",IF(INDEX('Per Invoice'!A$2:A$601,$AA8)="","",INDEX('Per Invoice'!A$2:A$601,$AA8)))</f>
        <v/>
      </c>
      <c r="B8">
        <f>IF($AA8="","",IF(INDEX('Per Invoice'!B$2:B$601,$AA8)="","",INDEX('Per Invoice'!B$2:B$601,$AA8)))</f>
        <v/>
      </c>
      <c r="C8">
        <f>IF($AA8="","",IF(INDEX('Per Invoice'!C$2:C$601,$AA8)="","",INDEX('Per Invoice'!C$2:C$601,$AA8)))</f>
        <v/>
      </c>
      <c r="D8">
        <f>IF($AA8="","",IF(INDEX('Per Invoice'!D$2:D$601,$AA8)="","",INDEX('Per Invoice'!D$2:D$601,$AA8)))</f>
        <v/>
      </c>
      <c r="E8" s="14">
        <f>IF($AA8="","",IF(INDEX('Per Invoice'!E$2:E$601,$AA8)="","",INDEX('Per Invoice'!E$2:E$601,$AA8)))</f>
        <v/>
      </c>
      <c r="F8">
        <f>IF($AA8="","",IF(INDEX('Per Invoice'!F$2:F$601,$AA8)="","",INDEX('Per Invoice'!F$2:F$601,$AA8)))</f>
        <v/>
      </c>
      <c r="G8">
        <f>IF($AA8="","",IF(INDEX('Per Invoice'!G$2:G$601,$AA8)="","",INDEX('Per Invoice'!G$2:G$601,$AA8)))</f>
        <v/>
      </c>
      <c r="H8">
        <f>IF($AA8="","",IF(INDEX('Per Invoice'!H$2:H$601,$AA8)="","",INDEX('Per Invoice'!H$2:H$601,$AA8)))</f>
        <v/>
      </c>
      <c r="I8">
        <f>IF($AA8="","",IF(INDEX('Per Invoice'!I$2:I$601,$AA8)="","",INDEX('Per Invoice'!I$2:I$601,$AA8)))</f>
        <v/>
      </c>
      <c r="J8">
        <f>IF($AA8="","",IF(INDEX('Per Invoice'!J$2:J$601,$AA8)="","",INDEX('Per Invoice'!J$2:J$601,$AA8)))</f>
        <v/>
      </c>
      <c r="K8" s="7">
        <f>IF($AA8="","",IF(INDEX('Per Invoice'!K$2:K$601,$AA8)="","",INDEX('Per Invoice'!K$2:K$601,$AA8)))</f>
        <v/>
      </c>
      <c r="L8">
        <f>IF($AA8="","",IF(INDEX('Per Invoice'!L$2:L$601,$AA8)="","",INDEX('Per Invoice'!L$2:L$601,$AA8)))</f>
        <v/>
      </c>
      <c r="M8">
        <f>IF($AA8="","",IF(INDEX('Per Invoice'!M$2:M$601,$AA8)="","",INDEX('Per Invoice'!M$2:M$601,$AA8)))</f>
        <v/>
      </c>
      <c r="N8">
        <f>IF($AA8="","",IF(INDEX('Per Invoice'!N$2:N$601,$AA8)="","",INDEX('Per Invoice'!N$2:N$601,$AA8)))</f>
        <v/>
      </c>
      <c r="O8" s="7">
        <f>IF($AA8="","",IF(INDEX('Per Invoice'!O$2:O$601,$AA8)="","",INDEX('Per Invoice'!O$2:O$601,$AA8)))</f>
        <v/>
      </c>
      <c r="P8" s="7">
        <f>IF($AA8="","",IF(INDEX('Per Invoice'!P$2:P$601,$AA8)="","",INDEX('Per Invoice'!P$2:P$601,$AA8)))</f>
        <v/>
      </c>
      <c r="Q8">
        <f>IF($AA8="","",IF(INDEX('Per Invoice'!Q$2:Q$601,$AA8)="","",INDEX('Per Invoice'!Q$2:Q$601,$AA8)))</f>
        <v/>
      </c>
      <c r="R8" s="7">
        <f>IF($AA8="","",IF(INDEX('Per Invoice'!R$2:R$601,$AA8)="","",INDEX('Per Invoice'!R$2:R$601,$AA8)))</f>
        <v/>
      </c>
      <c r="S8" s="7">
        <f>IF($AA8="","",IF(INDEX('Per Invoice'!S$2:S$601,$AA8)="","",INDEX('Per Invoice'!S$2:S$601,$AA8)))</f>
        <v/>
      </c>
      <c r="T8">
        <f>IF($AA8="","",IF(INDEX('Per Invoice'!T$2:T$601,$AA8)="","",INDEX('Per Invoice'!T$2:T$601,$AA8)))</f>
        <v/>
      </c>
      <c r="U8" s="7">
        <f>IF($AA8="","",IF(INDEX('Per Invoice'!U$2:U$601,$AA8)="","",INDEX('Per Invoice'!U$2:U$601,$AA8)))</f>
        <v/>
      </c>
      <c r="V8" s="7">
        <f>IF($AA8="","",IF(INDEX('Per Invoice'!V$2:V$601,$AA8)="","",INDEX('Per Invoice'!V$2:V$601,$AA8)))</f>
        <v/>
      </c>
      <c r="W8" s="7">
        <f>IF($AA8="","",IF(INDEX('Per Invoice'!W$2:W$601,$AA8)="","",INDEX('Per Invoice'!W$2:W$601,$AA8)))</f>
        <v/>
      </c>
      <c r="X8" s="7">
        <f>IF($AA8="","",IF(INDEX('Per Invoice'!X$2:X$601,$AA8)="","",INDEX('Per Invoice'!X$2:X$601,$AA8)))</f>
        <v/>
      </c>
      <c r="Y8" s="7">
        <f>IF($AA8="","",IF(INDEX('Per Invoice'!Y$2:Y$601,$AA8)="","",INDEX('Per Invoice'!Y$2:Y$601,$AA8)))</f>
        <v/>
      </c>
      <c r="Z8" s="7">
        <f>IF($AA8="","",IF(INDEX('Per Invoice'!Z$2:Z$601,$AA8)="","",INDEX('Per Invoice'!Z$2:Z$601,$AA8)))</f>
        <v/>
      </c>
      <c r="AA8" s="16">
        <f>IFERROR(MATCH(Settings!$C$30&amp;"|"&amp;ROWS($AA$2:$AA8),'Per Invoice'!$AC$2:$AC$601,0),"")</f>
        <v/>
      </c>
    </row>
    <row r="9">
      <c r="A9">
        <f>IF($AA9="","",IF(INDEX('Per Invoice'!A$2:A$601,$AA9)="","",INDEX('Per Invoice'!A$2:A$601,$AA9)))</f>
        <v/>
      </c>
      <c r="B9">
        <f>IF($AA9="","",IF(INDEX('Per Invoice'!B$2:B$601,$AA9)="","",INDEX('Per Invoice'!B$2:B$601,$AA9)))</f>
        <v/>
      </c>
      <c r="C9">
        <f>IF($AA9="","",IF(INDEX('Per Invoice'!C$2:C$601,$AA9)="","",INDEX('Per Invoice'!C$2:C$601,$AA9)))</f>
        <v/>
      </c>
      <c r="D9">
        <f>IF($AA9="","",IF(INDEX('Per Invoice'!D$2:D$601,$AA9)="","",INDEX('Per Invoice'!D$2:D$601,$AA9)))</f>
        <v/>
      </c>
      <c r="E9" s="14">
        <f>IF($AA9="","",IF(INDEX('Per Invoice'!E$2:E$601,$AA9)="","",INDEX('Per Invoice'!E$2:E$601,$AA9)))</f>
        <v/>
      </c>
      <c r="F9">
        <f>IF($AA9="","",IF(INDEX('Per Invoice'!F$2:F$601,$AA9)="","",INDEX('Per Invoice'!F$2:F$601,$AA9)))</f>
        <v/>
      </c>
      <c r="G9">
        <f>IF($AA9="","",IF(INDEX('Per Invoice'!G$2:G$601,$AA9)="","",INDEX('Per Invoice'!G$2:G$601,$AA9)))</f>
        <v/>
      </c>
      <c r="H9">
        <f>IF($AA9="","",IF(INDEX('Per Invoice'!H$2:H$601,$AA9)="","",INDEX('Per Invoice'!H$2:H$601,$AA9)))</f>
        <v/>
      </c>
      <c r="I9">
        <f>IF($AA9="","",IF(INDEX('Per Invoice'!I$2:I$601,$AA9)="","",INDEX('Per Invoice'!I$2:I$601,$AA9)))</f>
        <v/>
      </c>
      <c r="J9">
        <f>IF($AA9="","",IF(INDEX('Per Invoice'!J$2:J$601,$AA9)="","",INDEX('Per Invoice'!J$2:J$601,$AA9)))</f>
        <v/>
      </c>
      <c r="K9" s="7">
        <f>IF($AA9="","",IF(INDEX('Per Invoice'!K$2:K$601,$AA9)="","",INDEX('Per Invoice'!K$2:K$601,$AA9)))</f>
        <v/>
      </c>
      <c r="L9">
        <f>IF($AA9="","",IF(INDEX('Per Invoice'!L$2:L$601,$AA9)="","",INDEX('Per Invoice'!L$2:L$601,$AA9)))</f>
        <v/>
      </c>
      <c r="M9">
        <f>IF($AA9="","",IF(INDEX('Per Invoice'!M$2:M$601,$AA9)="","",INDEX('Per Invoice'!M$2:M$601,$AA9)))</f>
        <v/>
      </c>
      <c r="N9">
        <f>IF($AA9="","",IF(INDEX('Per Invoice'!N$2:N$601,$AA9)="","",INDEX('Per Invoice'!N$2:N$601,$AA9)))</f>
        <v/>
      </c>
      <c r="O9" s="7">
        <f>IF($AA9="","",IF(INDEX('Per Invoice'!O$2:O$601,$AA9)="","",INDEX('Per Invoice'!O$2:O$601,$AA9)))</f>
        <v/>
      </c>
      <c r="P9" s="7">
        <f>IF($AA9="","",IF(INDEX('Per Invoice'!P$2:P$601,$AA9)="","",INDEX('Per Invoice'!P$2:P$601,$AA9)))</f>
        <v/>
      </c>
      <c r="Q9">
        <f>IF($AA9="","",IF(INDEX('Per Invoice'!Q$2:Q$601,$AA9)="","",INDEX('Per Invoice'!Q$2:Q$601,$AA9)))</f>
        <v/>
      </c>
      <c r="R9" s="7">
        <f>IF($AA9="","",IF(INDEX('Per Invoice'!R$2:R$601,$AA9)="","",INDEX('Per Invoice'!R$2:R$601,$AA9)))</f>
        <v/>
      </c>
      <c r="S9" s="7">
        <f>IF($AA9="","",IF(INDEX('Per Invoice'!S$2:S$601,$AA9)="","",INDEX('Per Invoice'!S$2:S$601,$AA9)))</f>
        <v/>
      </c>
      <c r="T9">
        <f>IF($AA9="","",IF(INDEX('Per Invoice'!T$2:T$601,$AA9)="","",INDEX('Per Invoice'!T$2:T$601,$AA9)))</f>
        <v/>
      </c>
      <c r="U9" s="7">
        <f>IF($AA9="","",IF(INDEX('Per Invoice'!U$2:U$601,$AA9)="","",INDEX('Per Invoice'!U$2:U$601,$AA9)))</f>
        <v/>
      </c>
      <c r="V9" s="7">
        <f>IF($AA9="","",IF(INDEX('Per Invoice'!V$2:V$601,$AA9)="","",INDEX('Per Invoice'!V$2:V$601,$AA9)))</f>
        <v/>
      </c>
      <c r="W9" s="7">
        <f>IF($AA9="","",IF(INDEX('Per Invoice'!W$2:W$601,$AA9)="","",INDEX('Per Invoice'!W$2:W$601,$AA9)))</f>
        <v/>
      </c>
      <c r="X9" s="7">
        <f>IF($AA9="","",IF(INDEX('Per Invoice'!X$2:X$601,$AA9)="","",INDEX('Per Invoice'!X$2:X$601,$AA9)))</f>
        <v/>
      </c>
      <c r="Y9" s="7">
        <f>IF($AA9="","",IF(INDEX('Per Invoice'!Y$2:Y$601,$AA9)="","",INDEX('Per Invoice'!Y$2:Y$601,$AA9)))</f>
        <v/>
      </c>
      <c r="Z9" s="7">
        <f>IF($AA9="","",IF(INDEX('Per Invoice'!Z$2:Z$601,$AA9)="","",INDEX('Per Invoice'!Z$2:Z$601,$AA9)))</f>
        <v/>
      </c>
      <c r="AA9" s="16">
        <f>IFERROR(MATCH(Settings!$C$30&amp;"|"&amp;ROWS($AA$2:$AA9),'Per Invoice'!$AC$2:$AC$601,0),"")</f>
        <v/>
      </c>
    </row>
    <row r="10">
      <c r="A10">
        <f>IF($AA10="","",IF(INDEX('Per Invoice'!A$2:A$601,$AA10)="","",INDEX('Per Invoice'!A$2:A$601,$AA10)))</f>
        <v/>
      </c>
      <c r="B10">
        <f>IF($AA10="","",IF(INDEX('Per Invoice'!B$2:B$601,$AA10)="","",INDEX('Per Invoice'!B$2:B$601,$AA10)))</f>
        <v/>
      </c>
      <c r="C10">
        <f>IF($AA10="","",IF(INDEX('Per Invoice'!C$2:C$601,$AA10)="","",INDEX('Per Invoice'!C$2:C$601,$AA10)))</f>
        <v/>
      </c>
      <c r="D10">
        <f>IF($AA10="","",IF(INDEX('Per Invoice'!D$2:D$601,$AA10)="","",INDEX('Per Invoice'!D$2:D$601,$AA10)))</f>
        <v/>
      </c>
      <c r="E10" s="14">
        <f>IF($AA10="","",IF(INDEX('Per Invoice'!E$2:E$601,$AA10)="","",INDEX('Per Invoice'!E$2:E$601,$AA10)))</f>
        <v/>
      </c>
      <c r="F10">
        <f>IF($AA10="","",IF(INDEX('Per Invoice'!F$2:F$601,$AA10)="","",INDEX('Per Invoice'!F$2:F$601,$AA10)))</f>
        <v/>
      </c>
      <c r="G10">
        <f>IF($AA10="","",IF(INDEX('Per Invoice'!G$2:G$601,$AA10)="","",INDEX('Per Invoice'!G$2:G$601,$AA10)))</f>
        <v/>
      </c>
      <c r="H10">
        <f>IF($AA10="","",IF(INDEX('Per Invoice'!H$2:H$601,$AA10)="","",INDEX('Per Invoice'!H$2:H$601,$AA10)))</f>
        <v/>
      </c>
      <c r="I10">
        <f>IF($AA10="","",IF(INDEX('Per Invoice'!I$2:I$601,$AA10)="","",INDEX('Per Invoice'!I$2:I$601,$AA10)))</f>
        <v/>
      </c>
      <c r="J10">
        <f>IF($AA10="","",IF(INDEX('Per Invoice'!J$2:J$601,$AA10)="","",INDEX('Per Invoice'!J$2:J$601,$AA10)))</f>
        <v/>
      </c>
      <c r="K10" s="7">
        <f>IF($AA10="","",IF(INDEX('Per Invoice'!K$2:K$601,$AA10)="","",INDEX('Per Invoice'!K$2:K$601,$AA10)))</f>
        <v/>
      </c>
      <c r="L10">
        <f>IF($AA10="","",IF(INDEX('Per Invoice'!L$2:L$601,$AA10)="","",INDEX('Per Invoice'!L$2:L$601,$AA10)))</f>
        <v/>
      </c>
      <c r="M10">
        <f>IF($AA10="","",IF(INDEX('Per Invoice'!M$2:M$601,$AA10)="","",INDEX('Per Invoice'!M$2:M$601,$AA10)))</f>
        <v/>
      </c>
      <c r="N10">
        <f>IF($AA10="","",IF(INDEX('Per Invoice'!N$2:N$601,$AA10)="","",INDEX('Per Invoice'!N$2:N$601,$AA10)))</f>
        <v/>
      </c>
      <c r="O10" s="7">
        <f>IF($AA10="","",IF(INDEX('Per Invoice'!O$2:O$601,$AA10)="","",INDEX('Per Invoice'!O$2:O$601,$AA10)))</f>
        <v/>
      </c>
      <c r="P10" s="7">
        <f>IF($AA10="","",IF(INDEX('Per Invoice'!P$2:P$601,$AA10)="","",INDEX('Per Invoice'!P$2:P$601,$AA10)))</f>
        <v/>
      </c>
      <c r="Q10">
        <f>IF($AA10="","",IF(INDEX('Per Invoice'!Q$2:Q$601,$AA10)="","",INDEX('Per Invoice'!Q$2:Q$601,$AA10)))</f>
        <v/>
      </c>
      <c r="R10" s="7">
        <f>IF($AA10="","",IF(INDEX('Per Invoice'!R$2:R$601,$AA10)="","",INDEX('Per Invoice'!R$2:R$601,$AA10)))</f>
        <v/>
      </c>
      <c r="S10" s="7">
        <f>IF($AA10="","",IF(INDEX('Per Invoice'!S$2:S$601,$AA10)="","",INDEX('Per Invoice'!S$2:S$601,$AA10)))</f>
        <v/>
      </c>
      <c r="T10">
        <f>IF($AA10="","",IF(INDEX('Per Invoice'!T$2:T$601,$AA10)="","",INDEX('Per Invoice'!T$2:T$601,$AA10)))</f>
        <v/>
      </c>
      <c r="U10" s="7">
        <f>IF($AA10="","",IF(INDEX('Per Invoice'!U$2:U$601,$AA10)="","",INDEX('Per Invoice'!U$2:U$601,$AA10)))</f>
        <v/>
      </c>
      <c r="V10" s="7">
        <f>IF($AA10="","",IF(INDEX('Per Invoice'!V$2:V$601,$AA10)="","",INDEX('Per Invoice'!V$2:V$601,$AA10)))</f>
        <v/>
      </c>
      <c r="W10" s="7">
        <f>IF($AA10="","",IF(INDEX('Per Invoice'!W$2:W$601,$AA10)="","",INDEX('Per Invoice'!W$2:W$601,$AA10)))</f>
        <v/>
      </c>
      <c r="X10" s="7">
        <f>IF($AA10="","",IF(INDEX('Per Invoice'!X$2:X$601,$AA10)="","",INDEX('Per Invoice'!X$2:X$601,$AA10)))</f>
        <v/>
      </c>
      <c r="Y10" s="7">
        <f>IF($AA10="","",IF(INDEX('Per Invoice'!Y$2:Y$601,$AA10)="","",INDEX('Per Invoice'!Y$2:Y$601,$AA10)))</f>
        <v/>
      </c>
      <c r="Z10" s="7">
        <f>IF($AA10="","",IF(INDEX('Per Invoice'!Z$2:Z$601,$AA10)="","",INDEX('Per Invoice'!Z$2:Z$601,$AA10)))</f>
        <v/>
      </c>
      <c r="AA10" s="16">
        <f>IFERROR(MATCH(Settings!$C$30&amp;"|"&amp;ROWS($AA$2:$AA10),'Per Invoice'!$AC$2:$AC$601,0),"")</f>
        <v/>
      </c>
    </row>
    <row r="11">
      <c r="A11">
        <f>IF($AA11="","",IF(INDEX('Per Invoice'!A$2:A$601,$AA11)="","",INDEX('Per Invoice'!A$2:A$601,$AA11)))</f>
        <v/>
      </c>
      <c r="B11">
        <f>IF($AA11="","",IF(INDEX('Per Invoice'!B$2:B$601,$AA11)="","",INDEX('Per Invoice'!B$2:B$601,$AA11)))</f>
        <v/>
      </c>
      <c r="C11">
        <f>IF($AA11="","",IF(INDEX('Per Invoice'!C$2:C$601,$AA11)="","",INDEX('Per Invoice'!C$2:C$601,$AA11)))</f>
        <v/>
      </c>
      <c r="D11">
        <f>IF($AA11="","",IF(INDEX('Per Invoice'!D$2:D$601,$AA11)="","",INDEX('Per Invoice'!D$2:D$601,$AA11)))</f>
        <v/>
      </c>
      <c r="E11" s="14">
        <f>IF($AA11="","",IF(INDEX('Per Invoice'!E$2:E$601,$AA11)="","",INDEX('Per Invoice'!E$2:E$601,$AA11)))</f>
        <v/>
      </c>
      <c r="F11">
        <f>IF($AA11="","",IF(INDEX('Per Invoice'!F$2:F$601,$AA11)="","",INDEX('Per Invoice'!F$2:F$601,$AA11)))</f>
        <v/>
      </c>
      <c r="G11">
        <f>IF($AA11="","",IF(INDEX('Per Invoice'!G$2:G$601,$AA11)="","",INDEX('Per Invoice'!G$2:G$601,$AA11)))</f>
        <v/>
      </c>
      <c r="H11">
        <f>IF($AA11="","",IF(INDEX('Per Invoice'!H$2:H$601,$AA11)="","",INDEX('Per Invoice'!H$2:H$601,$AA11)))</f>
        <v/>
      </c>
      <c r="I11">
        <f>IF($AA11="","",IF(INDEX('Per Invoice'!I$2:I$601,$AA11)="","",INDEX('Per Invoice'!I$2:I$601,$AA11)))</f>
        <v/>
      </c>
      <c r="J11">
        <f>IF($AA11="","",IF(INDEX('Per Invoice'!J$2:J$601,$AA11)="","",INDEX('Per Invoice'!J$2:J$601,$AA11)))</f>
        <v/>
      </c>
      <c r="K11" s="7">
        <f>IF($AA11="","",IF(INDEX('Per Invoice'!K$2:K$601,$AA11)="","",INDEX('Per Invoice'!K$2:K$601,$AA11)))</f>
        <v/>
      </c>
      <c r="L11">
        <f>IF($AA11="","",IF(INDEX('Per Invoice'!L$2:L$601,$AA11)="","",INDEX('Per Invoice'!L$2:L$601,$AA11)))</f>
        <v/>
      </c>
      <c r="M11">
        <f>IF($AA11="","",IF(INDEX('Per Invoice'!M$2:M$601,$AA11)="","",INDEX('Per Invoice'!M$2:M$601,$AA11)))</f>
        <v/>
      </c>
      <c r="N11">
        <f>IF($AA11="","",IF(INDEX('Per Invoice'!N$2:N$601,$AA11)="","",INDEX('Per Invoice'!N$2:N$601,$AA11)))</f>
        <v/>
      </c>
      <c r="O11" s="7">
        <f>IF($AA11="","",IF(INDEX('Per Invoice'!O$2:O$601,$AA11)="","",INDEX('Per Invoice'!O$2:O$601,$AA11)))</f>
        <v/>
      </c>
      <c r="P11" s="7">
        <f>IF($AA11="","",IF(INDEX('Per Invoice'!P$2:P$601,$AA11)="","",INDEX('Per Invoice'!P$2:P$601,$AA11)))</f>
        <v/>
      </c>
      <c r="Q11">
        <f>IF($AA11="","",IF(INDEX('Per Invoice'!Q$2:Q$601,$AA11)="","",INDEX('Per Invoice'!Q$2:Q$601,$AA11)))</f>
        <v/>
      </c>
      <c r="R11" s="7">
        <f>IF($AA11="","",IF(INDEX('Per Invoice'!R$2:R$601,$AA11)="","",INDEX('Per Invoice'!R$2:R$601,$AA11)))</f>
        <v/>
      </c>
      <c r="S11" s="7">
        <f>IF($AA11="","",IF(INDEX('Per Invoice'!S$2:S$601,$AA11)="","",INDEX('Per Invoice'!S$2:S$601,$AA11)))</f>
        <v/>
      </c>
      <c r="T11">
        <f>IF($AA11="","",IF(INDEX('Per Invoice'!T$2:T$601,$AA11)="","",INDEX('Per Invoice'!T$2:T$601,$AA11)))</f>
        <v/>
      </c>
      <c r="U11" s="7">
        <f>IF($AA11="","",IF(INDEX('Per Invoice'!U$2:U$601,$AA11)="","",INDEX('Per Invoice'!U$2:U$601,$AA11)))</f>
        <v/>
      </c>
      <c r="V11" s="7">
        <f>IF($AA11="","",IF(INDEX('Per Invoice'!V$2:V$601,$AA11)="","",INDEX('Per Invoice'!V$2:V$601,$AA11)))</f>
        <v/>
      </c>
      <c r="W11" s="7">
        <f>IF($AA11="","",IF(INDEX('Per Invoice'!W$2:W$601,$AA11)="","",INDEX('Per Invoice'!W$2:W$601,$AA11)))</f>
        <v/>
      </c>
      <c r="X11" s="7">
        <f>IF($AA11="","",IF(INDEX('Per Invoice'!X$2:X$601,$AA11)="","",INDEX('Per Invoice'!X$2:X$601,$AA11)))</f>
        <v/>
      </c>
      <c r="Y11" s="7">
        <f>IF($AA11="","",IF(INDEX('Per Invoice'!Y$2:Y$601,$AA11)="","",INDEX('Per Invoice'!Y$2:Y$601,$AA11)))</f>
        <v/>
      </c>
      <c r="Z11" s="7">
        <f>IF($AA11="","",IF(INDEX('Per Invoice'!Z$2:Z$601,$AA11)="","",INDEX('Per Invoice'!Z$2:Z$601,$AA11)))</f>
        <v/>
      </c>
      <c r="AA11" s="16">
        <f>IFERROR(MATCH(Settings!$C$30&amp;"|"&amp;ROWS($AA$2:$AA11),'Per Invoice'!$AC$2:$AC$601,0),"")</f>
        <v/>
      </c>
    </row>
    <row r="12">
      <c r="A12">
        <f>IF($AA12="","",IF(INDEX('Per Invoice'!A$2:A$601,$AA12)="","",INDEX('Per Invoice'!A$2:A$601,$AA12)))</f>
        <v/>
      </c>
      <c r="B12">
        <f>IF($AA12="","",IF(INDEX('Per Invoice'!B$2:B$601,$AA12)="","",INDEX('Per Invoice'!B$2:B$601,$AA12)))</f>
        <v/>
      </c>
      <c r="C12">
        <f>IF($AA12="","",IF(INDEX('Per Invoice'!C$2:C$601,$AA12)="","",INDEX('Per Invoice'!C$2:C$601,$AA12)))</f>
        <v/>
      </c>
      <c r="D12">
        <f>IF($AA12="","",IF(INDEX('Per Invoice'!D$2:D$601,$AA12)="","",INDEX('Per Invoice'!D$2:D$601,$AA12)))</f>
        <v/>
      </c>
      <c r="E12" s="14">
        <f>IF($AA12="","",IF(INDEX('Per Invoice'!E$2:E$601,$AA12)="","",INDEX('Per Invoice'!E$2:E$601,$AA12)))</f>
        <v/>
      </c>
      <c r="F12">
        <f>IF($AA12="","",IF(INDEX('Per Invoice'!F$2:F$601,$AA12)="","",INDEX('Per Invoice'!F$2:F$601,$AA12)))</f>
        <v/>
      </c>
      <c r="G12">
        <f>IF($AA12="","",IF(INDEX('Per Invoice'!G$2:G$601,$AA12)="","",INDEX('Per Invoice'!G$2:G$601,$AA12)))</f>
        <v/>
      </c>
      <c r="H12">
        <f>IF($AA12="","",IF(INDEX('Per Invoice'!H$2:H$601,$AA12)="","",INDEX('Per Invoice'!H$2:H$601,$AA12)))</f>
        <v/>
      </c>
      <c r="I12">
        <f>IF($AA12="","",IF(INDEX('Per Invoice'!I$2:I$601,$AA12)="","",INDEX('Per Invoice'!I$2:I$601,$AA12)))</f>
        <v/>
      </c>
      <c r="J12">
        <f>IF($AA12="","",IF(INDEX('Per Invoice'!J$2:J$601,$AA12)="","",INDEX('Per Invoice'!J$2:J$601,$AA12)))</f>
        <v/>
      </c>
      <c r="K12" s="7">
        <f>IF($AA12="","",IF(INDEX('Per Invoice'!K$2:K$601,$AA12)="","",INDEX('Per Invoice'!K$2:K$601,$AA12)))</f>
        <v/>
      </c>
      <c r="L12">
        <f>IF($AA12="","",IF(INDEX('Per Invoice'!L$2:L$601,$AA12)="","",INDEX('Per Invoice'!L$2:L$601,$AA12)))</f>
        <v/>
      </c>
      <c r="M12">
        <f>IF($AA12="","",IF(INDEX('Per Invoice'!M$2:M$601,$AA12)="","",INDEX('Per Invoice'!M$2:M$601,$AA12)))</f>
        <v/>
      </c>
      <c r="N12">
        <f>IF($AA12="","",IF(INDEX('Per Invoice'!N$2:N$601,$AA12)="","",INDEX('Per Invoice'!N$2:N$601,$AA12)))</f>
        <v/>
      </c>
      <c r="O12" s="7">
        <f>IF($AA12="","",IF(INDEX('Per Invoice'!O$2:O$601,$AA12)="","",INDEX('Per Invoice'!O$2:O$601,$AA12)))</f>
        <v/>
      </c>
      <c r="P12" s="7">
        <f>IF($AA12="","",IF(INDEX('Per Invoice'!P$2:P$601,$AA12)="","",INDEX('Per Invoice'!P$2:P$601,$AA12)))</f>
        <v/>
      </c>
      <c r="Q12">
        <f>IF($AA12="","",IF(INDEX('Per Invoice'!Q$2:Q$601,$AA12)="","",INDEX('Per Invoice'!Q$2:Q$601,$AA12)))</f>
        <v/>
      </c>
      <c r="R12" s="7">
        <f>IF($AA12="","",IF(INDEX('Per Invoice'!R$2:R$601,$AA12)="","",INDEX('Per Invoice'!R$2:R$601,$AA12)))</f>
        <v/>
      </c>
      <c r="S12" s="7">
        <f>IF($AA12="","",IF(INDEX('Per Invoice'!S$2:S$601,$AA12)="","",INDEX('Per Invoice'!S$2:S$601,$AA12)))</f>
        <v/>
      </c>
      <c r="T12">
        <f>IF($AA12="","",IF(INDEX('Per Invoice'!T$2:T$601,$AA12)="","",INDEX('Per Invoice'!T$2:T$601,$AA12)))</f>
        <v/>
      </c>
      <c r="U12" s="7">
        <f>IF($AA12="","",IF(INDEX('Per Invoice'!U$2:U$601,$AA12)="","",INDEX('Per Invoice'!U$2:U$601,$AA12)))</f>
        <v/>
      </c>
      <c r="V12" s="7">
        <f>IF($AA12="","",IF(INDEX('Per Invoice'!V$2:V$601,$AA12)="","",INDEX('Per Invoice'!V$2:V$601,$AA12)))</f>
        <v/>
      </c>
      <c r="W12" s="7">
        <f>IF($AA12="","",IF(INDEX('Per Invoice'!W$2:W$601,$AA12)="","",INDEX('Per Invoice'!W$2:W$601,$AA12)))</f>
        <v/>
      </c>
      <c r="X12" s="7">
        <f>IF($AA12="","",IF(INDEX('Per Invoice'!X$2:X$601,$AA12)="","",INDEX('Per Invoice'!X$2:X$601,$AA12)))</f>
        <v/>
      </c>
      <c r="Y12" s="7">
        <f>IF($AA12="","",IF(INDEX('Per Invoice'!Y$2:Y$601,$AA12)="","",INDEX('Per Invoice'!Y$2:Y$601,$AA12)))</f>
        <v/>
      </c>
      <c r="Z12" s="7">
        <f>IF($AA12="","",IF(INDEX('Per Invoice'!Z$2:Z$601,$AA12)="","",INDEX('Per Invoice'!Z$2:Z$601,$AA12)))</f>
        <v/>
      </c>
      <c r="AA12" s="16">
        <f>IFERROR(MATCH(Settings!$C$30&amp;"|"&amp;ROWS($AA$2:$AA12),'Per Invoice'!$AC$2:$AC$601,0),"")</f>
        <v/>
      </c>
    </row>
    <row r="13">
      <c r="A13">
        <f>IF($AA13="","",IF(INDEX('Per Invoice'!A$2:A$601,$AA13)="","",INDEX('Per Invoice'!A$2:A$601,$AA13)))</f>
        <v/>
      </c>
      <c r="B13">
        <f>IF($AA13="","",IF(INDEX('Per Invoice'!B$2:B$601,$AA13)="","",INDEX('Per Invoice'!B$2:B$601,$AA13)))</f>
        <v/>
      </c>
      <c r="C13">
        <f>IF($AA13="","",IF(INDEX('Per Invoice'!C$2:C$601,$AA13)="","",INDEX('Per Invoice'!C$2:C$601,$AA13)))</f>
        <v/>
      </c>
      <c r="D13">
        <f>IF($AA13="","",IF(INDEX('Per Invoice'!D$2:D$601,$AA13)="","",INDEX('Per Invoice'!D$2:D$601,$AA13)))</f>
        <v/>
      </c>
      <c r="E13" s="14">
        <f>IF($AA13="","",IF(INDEX('Per Invoice'!E$2:E$601,$AA13)="","",INDEX('Per Invoice'!E$2:E$601,$AA13)))</f>
        <v/>
      </c>
      <c r="F13">
        <f>IF($AA13="","",IF(INDEX('Per Invoice'!F$2:F$601,$AA13)="","",INDEX('Per Invoice'!F$2:F$601,$AA13)))</f>
        <v/>
      </c>
      <c r="G13">
        <f>IF($AA13="","",IF(INDEX('Per Invoice'!G$2:G$601,$AA13)="","",INDEX('Per Invoice'!G$2:G$601,$AA13)))</f>
        <v/>
      </c>
      <c r="H13">
        <f>IF($AA13="","",IF(INDEX('Per Invoice'!H$2:H$601,$AA13)="","",INDEX('Per Invoice'!H$2:H$601,$AA13)))</f>
        <v/>
      </c>
      <c r="I13">
        <f>IF($AA13="","",IF(INDEX('Per Invoice'!I$2:I$601,$AA13)="","",INDEX('Per Invoice'!I$2:I$601,$AA13)))</f>
        <v/>
      </c>
      <c r="J13">
        <f>IF($AA13="","",IF(INDEX('Per Invoice'!J$2:J$601,$AA13)="","",INDEX('Per Invoice'!J$2:J$601,$AA13)))</f>
        <v/>
      </c>
      <c r="K13" s="7">
        <f>IF($AA13="","",IF(INDEX('Per Invoice'!K$2:K$601,$AA13)="","",INDEX('Per Invoice'!K$2:K$601,$AA13)))</f>
        <v/>
      </c>
      <c r="L13">
        <f>IF($AA13="","",IF(INDEX('Per Invoice'!L$2:L$601,$AA13)="","",INDEX('Per Invoice'!L$2:L$601,$AA13)))</f>
        <v/>
      </c>
      <c r="M13">
        <f>IF($AA13="","",IF(INDEX('Per Invoice'!M$2:M$601,$AA13)="","",INDEX('Per Invoice'!M$2:M$601,$AA13)))</f>
        <v/>
      </c>
      <c r="N13">
        <f>IF($AA13="","",IF(INDEX('Per Invoice'!N$2:N$601,$AA13)="","",INDEX('Per Invoice'!N$2:N$601,$AA13)))</f>
        <v/>
      </c>
      <c r="O13" s="7">
        <f>IF($AA13="","",IF(INDEX('Per Invoice'!O$2:O$601,$AA13)="","",INDEX('Per Invoice'!O$2:O$601,$AA13)))</f>
        <v/>
      </c>
      <c r="P13" s="7">
        <f>IF($AA13="","",IF(INDEX('Per Invoice'!P$2:P$601,$AA13)="","",INDEX('Per Invoice'!P$2:P$601,$AA13)))</f>
        <v/>
      </c>
      <c r="Q13">
        <f>IF($AA13="","",IF(INDEX('Per Invoice'!Q$2:Q$601,$AA13)="","",INDEX('Per Invoice'!Q$2:Q$601,$AA13)))</f>
        <v/>
      </c>
      <c r="R13" s="7">
        <f>IF($AA13="","",IF(INDEX('Per Invoice'!R$2:R$601,$AA13)="","",INDEX('Per Invoice'!R$2:R$601,$AA13)))</f>
        <v/>
      </c>
      <c r="S13" s="7">
        <f>IF($AA13="","",IF(INDEX('Per Invoice'!S$2:S$601,$AA13)="","",INDEX('Per Invoice'!S$2:S$601,$AA13)))</f>
        <v/>
      </c>
      <c r="T13">
        <f>IF($AA13="","",IF(INDEX('Per Invoice'!T$2:T$601,$AA13)="","",INDEX('Per Invoice'!T$2:T$601,$AA13)))</f>
        <v/>
      </c>
      <c r="U13" s="7">
        <f>IF($AA13="","",IF(INDEX('Per Invoice'!U$2:U$601,$AA13)="","",INDEX('Per Invoice'!U$2:U$601,$AA13)))</f>
        <v/>
      </c>
      <c r="V13" s="7">
        <f>IF($AA13="","",IF(INDEX('Per Invoice'!V$2:V$601,$AA13)="","",INDEX('Per Invoice'!V$2:V$601,$AA13)))</f>
        <v/>
      </c>
      <c r="W13" s="7">
        <f>IF($AA13="","",IF(INDEX('Per Invoice'!W$2:W$601,$AA13)="","",INDEX('Per Invoice'!W$2:W$601,$AA13)))</f>
        <v/>
      </c>
      <c r="X13" s="7">
        <f>IF($AA13="","",IF(INDEX('Per Invoice'!X$2:X$601,$AA13)="","",INDEX('Per Invoice'!X$2:X$601,$AA13)))</f>
        <v/>
      </c>
      <c r="Y13" s="7">
        <f>IF($AA13="","",IF(INDEX('Per Invoice'!Y$2:Y$601,$AA13)="","",INDEX('Per Invoice'!Y$2:Y$601,$AA13)))</f>
        <v/>
      </c>
      <c r="Z13" s="7">
        <f>IF($AA13="","",IF(INDEX('Per Invoice'!Z$2:Z$601,$AA13)="","",INDEX('Per Invoice'!Z$2:Z$601,$AA13)))</f>
        <v/>
      </c>
      <c r="AA13" s="16">
        <f>IFERROR(MATCH(Settings!$C$30&amp;"|"&amp;ROWS($AA$2:$AA13),'Per Invoice'!$AC$2:$AC$601,0),"")</f>
        <v/>
      </c>
    </row>
    <row r="14">
      <c r="A14">
        <f>IF($AA14="","",IF(INDEX('Per Invoice'!A$2:A$601,$AA14)="","",INDEX('Per Invoice'!A$2:A$601,$AA14)))</f>
        <v/>
      </c>
      <c r="B14">
        <f>IF($AA14="","",IF(INDEX('Per Invoice'!B$2:B$601,$AA14)="","",INDEX('Per Invoice'!B$2:B$601,$AA14)))</f>
        <v/>
      </c>
      <c r="C14">
        <f>IF($AA14="","",IF(INDEX('Per Invoice'!C$2:C$601,$AA14)="","",INDEX('Per Invoice'!C$2:C$601,$AA14)))</f>
        <v/>
      </c>
      <c r="D14">
        <f>IF($AA14="","",IF(INDEX('Per Invoice'!D$2:D$601,$AA14)="","",INDEX('Per Invoice'!D$2:D$601,$AA14)))</f>
        <v/>
      </c>
      <c r="E14" s="14">
        <f>IF($AA14="","",IF(INDEX('Per Invoice'!E$2:E$601,$AA14)="","",INDEX('Per Invoice'!E$2:E$601,$AA14)))</f>
        <v/>
      </c>
      <c r="F14">
        <f>IF($AA14="","",IF(INDEX('Per Invoice'!F$2:F$601,$AA14)="","",INDEX('Per Invoice'!F$2:F$601,$AA14)))</f>
        <v/>
      </c>
      <c r="G14">
        <f>IF($AA14="","",IF(INDEX('Per Invoice'!G$2:G$601,$AA14)="","",INDEX('Per Invoice'!G$2:G$601,$AA14)))</f>
        <v/>
      </c>
      <c r="H14">
        <f>IF($AA14="","",IF(INDEX('Per Invoice'!H$2:H$601,$AA14)="","",INDEX('Per Invoice'!H$2:H$601,$AA14)))</f>
        <v/>
      </c>
      <c r="I14">
        <f>IF($AA14="","",IF(INDEX('Per Invoice'!I$2:I$601,$AA14)="","",INDEX('Per Invoice'!I$2:I$601,$AA14)))</f>
        <v/>
      </c>
      <c r="J14">
        <f>IF($AA14="","",IF(INDEX('Per Invoice'!J$2:J$601,$AA14)="","",INDEX('Per Invoice'!J$2:J$601,$AA14)))</f>
        <v/>
      </c>
      <c r="K14" s="7">
        <f>IF($AA14="","",IF(INDEX('Per Invoice'!K$2:K$601,$AA14)="","",INDEX('Per Invoice'!K$2:K$601,$AA14)))</f>
        <v/>
      </c>
      <c r="L14">
        <f>IF($AA14="","",IF(INDEX('Per Invoice'!L$2:L$601,$AA14)="","",INDEX('Per Invoice'!L$2:L$601,$AA14)))</f>
        <v/>
      </c>
      <c r="M14">
        <f>IF($AA14="","",IF(INDEX('Per Invoice'!M$2:M$601,$AA14)="","",INDEX('Per Invoice'!M$2:M$601,$AA14)))</f>
        <v/>
      </c>
      <c r="N14">
        <f>IF($AA14="","",IF(INDEX('Per Invoice'!N$2:N$601,$AA14)="","",INDEX('Per Invoice'!N$2:N$601,$AA14)))</f>
        <v/>
      </c>
      <c r="O14" s="7">
        <f>IF($AA14="","",IF(INDEX('Per Invoice'!O$2:O$601,$AA14)="","",INDEX('Per Invoice'!O$2:O$601,$AA14)))</f>
        <v/>
      </c>
      <c r="P14" s="7">
        <f>IF($AA14="","",IF(INDEX('Per Invoice'!P$2:P$601,$AA14)="","",INDEX('Per Invoice'!P$2:P$601,$AA14)))</f>
        <v/>
      </c>
      <c r="Q14">
        <f>IF($AA14="","",IF(INDEX('Per Invoice'!Q$2:Q$601,$AA14)="","",INDEX('Per Invoice'!Q$2:Q$601,$AA14)))</f>
        <v/>
      </c>
      <c r="R14" s="7">
        <f>IF($AA14="","",IF(INDEX('Per Invoice'!R$2:R$601,$AA14)="","",INDEX('Per Invoice'!R$2:R$601,$AA14)))</f>
        <v/>
      </c>
      <c r="S14" s="7">
        <f>IF($AA14="","",IF(INDEX('Per Invoice'!S$2:S$601,$AA14)="","",INDEX('Per Invoice'!S$2:S$601,$AA14)))</f>
        <v/>
      </c>
      <c r="T14">
        <f>IF($AA14="","",IF(INDEX('Per Invoice'!T$2:T$601,$AA14)="","",INDEX('Per Invoice'!T$2:T$601,$AA14)))</f>
        <v/>
      </c>
      <c r="U14" s="7">
        <f>IF($AA14="","",IF(INDEX('Per Invoice'!U$2:U$601,$AA14)="","",INDEX('Per Invoice'!U$2:U$601,$AA14)))</f>
        <v/>
      </c>
      <c r="V14" s="7">
        <f>IF($AA14="","",IF(INDEX('Per Invoice'!V$2:V$601,$AA14)="","",INDEX('Per Invoice'!V$2:V$601,$AA14)))</f>
        <v/>
      </c>
      <c r="W14" s="7">
        <f>IF($AA14="","",IF(INDEX('Per Invoice'!W$2:W$601,$AA14)="","",INDEX('Per Invoice'!W$2:W$601,$AA14)))</f>
        <v/>
      </c>
      <c r="X14" s="7">
        <f>IF($AA14="","",IF(INDEX('Per Invoice'!X$2:X$601,$AA14)="","",INDEX('Per Invoice'!X$2:X$601,$AA14)))</f>
        <v/>
      </c>
      <c r="Y14" s="7">
        <f>IF($AA14="","",IF(INDEX('Per Invoice'!Y$2:Y$601,$AA14)="","",INDEX('Per Invoice'!Y$2:Y$601,$AA14)))</f>
        <v/>
      </c>
      <c r="Z14" s="7">
        <f>IF($AA14="","",IF(INDEX('Per Invoice'!Z$2:Z$601,$AA14)="","",INDEX('Per Invoice'!Z$2:Z$601,$AA14)))</f>
        <v/>
      </c>
      <c r="AA14" s="16">
        <f>IFERROR(MATCH(Settings!$C$30&amp;"|"&amp;ROWS($AA$2:$AA14),'Per Invoice'!$AC$2:$AC$601,0),"")</f>
        <v/>
      </c>
    </row>
    <row r="15">
      <c r="A15">
        <f>IF($AA15="","",IF(INDEX('Per Invoice'!A$2:A$601,$AA15)="","",INDEX('Per Invoice'!A$2:A$601,$AA15)))</f>
        <v/>
      </c>
      <c r="B15">
        <f>IF($AA15="","",IF(INDEX('Per Invoice'!B$2:B$601,$AA15)="","",INDEX('Per Invoice'!B$2:B$601,$AA15)))</f>
        <v/>
      </c>
      <c r="C15">
        <f>IF($AA15="","",IF(INDEX('Per Invoice'!C$2:C$601,$AA15)="","",INDEX('Per Invoice'!C$2:C$601,$AA15)))</f>
        <v/>
      </c>
      <c r="D15">
        <f>IF($AA15="","",IF(INDEX('Per Invoice'!D$2:D$601,$AA15)="","",INDEX('Per Invoice'!D$2:D$601,$AA15)))</f>
        <v/>
      </c>
      <c r="E15" s="14">
        <f>IF($AA15="","",IF(INDEX('Per Invoice'!E$2:E$601,$AA15)="","",INDEX('Per Invoice'!E$2:E$601,$AA15)))</f>
        <v/>
      </c>
      <c r="F15">
        <f>IF($AA15="","",IF(INDEX('Per Invoice'!F$2:F$601,$AA15)="","",INDEX('Per Invoice'!F$2:F$601,$AA15)))</f>
        <v/>
      </c>
      <c r="G15">
        <f>IF($AA15="","",IF(INDEX('Per Invoice'!G$2:G$601,$AA15)="","",INDEX('Per Invoice'!G$2:G$601,$AA15)))</f>
        <v/>
      </c>
      <c r="H15">
        <f>IF($AA15="","",IF(INDEX('Per Invoice'!H$2:H$601,$AA15)="","",INDEX('Per Invoice'!H$2:H$601,$AA15)))</f>
        <v/>
      </c>
      <c r="I15">
        <f>IF($AA15="","",IF(INDEX('Per Invoice'!I$2:I$601,$AA15)="","",INDEX('Per Invoice'!I$2:I$601,$AA15)))</f>
        <v/>
      </c>
      <c r="J15">
        <f>IF($AA15="","",IF(INDEX('Per Invoice'!J$2:J$601,$AA15)="","",INDEX('Per Invoice'!J$2:J$601,$AA15)))</f>
        <v/>
      </c>
      <c r="K15" s="7">
        <f>IF($AA15="","",IF(INDEX('Per Invoice'!K$2:K$601,$AA15)="","",INDEX('Per Invoice'!K$2:K$601,$AA15)))</f>
        <v/>
      </c>
      <c r="L15">
        <f>IF($AA15="","",IF(INDEX('Per Invoice'!L$2:L$601,$AA15)="","",INDEX('Per Invoice'!L$2:L$601,$AA15)))</f>
        <v/>
      </c>
      <c r="M15">
        <f>IF($AA15="","",IF(INDEX('Per Invoice'!M$2:M$601,$AA15)="","",INDEX('Per Invoice'!M$2:M$601,$AA15)))</f>
        <v/>
      </c>
      <c r="N15">
        <f>IF($AA15="","",IF(INDEX('Per Invoice'!N$2:N$601,$AA15)="","",INDEX('Per Invoice'!N$2:N$601,$AA15)))</f>
        <v/>
      </c>
      <c r="O15" s="7">
        <f>IF($AA15="","",IF(INDEX('Per Invoice'!O$2:O$601,$AA15)="","",INDEX('Per Invoice'!O$2:O$601,$AA15)))</f>
        <v/>
      </c>
      <c r="P15" s="7">
        <f>IF($AA15="","",IF(INDEX('Per Invoice'!P$2:P$601,$AA15)="","",INDEX('Per Invoice'!P$2:P$601,$AA15)))</f>
        <v/>
      </c>
      <c r="Q15">
        <f>IF($AA15="","",IF(INDEX('Per Invoice'!Q$2:Q$601,$AA15)="","",INDEX('Per Invoice'!Q$2:Q$601,$AA15)))</f>
        <v/>
      </c>
      <c r="R15" s="7">
        <f>IF($AA15="","",IF(INDEX('Per Invoice'!R$2:R$601,$AA15)="","",INDEX('Per Invoice'!R$2:R$601,$AA15)))</f>
        <v/>
      </c>
      <c r="S15" s="7">
        <f>IF($AA15="","",IF(INDEX('Per Invoice'!S$2:S$601,$AA15)="","",INDEX('Per Invoice'!S$2:S$601,$AA15)))</f>
        <v/>
      </c>
      <c r="T15">
        <f>IF($AA15="","",IF(INDEX('Per Invoice'!T$2:T$601,$AA15)="","",INDEX('Per Invoice'!T$2:T$601,$AA15)))</f>
        <v/>
      </c>
      <c r="U15" s="7">
        <f>IF($AA15="","",IF(INDEX('Per Invoice'!U$2:U$601,$AA15)="","",INDEX('Per Invoice'!U$2:U$601,$AA15)))</f>
        <v/>
      </c>
      <c r="V15" s="7">
        <f>IF($AA15="","",IF(INDEX('Per Invoice'!V$2:V$601,$AA15)="","",INDEX('Per Invoice'!V$2:V$601,$AA15)))</f>
        <v/>
      </c>
      <c r="W15" s="7">
        <f>IF($AA15="","",IF(INDEX('Per Invoice'!W$2:W$601,$AA15)="","",INDEX('Per Invoice'!W$2:W$601,$AA15)))</f>
        <v/>
      </c>
      <c r="X15" s="7">
        <f>IF($AA15="","",IF(INDEX('Per Invoice'!X$2:X$601,$AA15)="","",INDEX('Per Invoice'!X$2:X$601,$AA15)))</f>
        <v/>
      </c>
      <c r="Y15" s="7">
        <f>IF($AA15="","",IF(INDEX('Per Invoice'!Y$2:Y$601,$AA15)="","",INDEX('Per Invoice'!Y$2:Y$601,$AA15)))</f>
        <v/>
      </c>
      <c r="Z15" s="7">
        <f>IF($AA15="","",IF(INDEX('Per Invoice'!Z$2:Z$601,$AA15)="","",INDEX('Per Invoice'!Z$2:Z$601,$AA15)))</f>
        <v/>
      </c>
      <c r="AA15" s="16">
        <f>IFERROR(MATCH(Settings!$C$30&amp;"|"&amp;ROWS($AA$2:$AA15),'Per Invoice'!$AC$2:$AC$601,0),"")</f>
        <v/>
      </c>
    </row>
    <row r="16">
      <c r="A16">
        <f>IF($AA16="","",IF(INDEX('Per Invoice'!A$2:A$601,$AA16)="","",INDEX('Per Invoice'!A$2:A$601,$AA16)))</f>
        <v/>
      </c>
      <c r="B16">
        <f>IF($AA16="","",IF(INDEX('Per Invoice'!B$2:B$601,$AA16)="","",INDEX('Per Invoice'!B$2:B$601,$AA16)))</f>
        <v/>
      </c>
      <c r="C16">
        <f>IF($AA16="","",IF(INDEX('Per Invoice'!C$2:C$601,$AA16)="","",INDEX('Per Invoice'!C$2:C$601,$AA16)))</f>
        <v/>
      </c>
      <c r="D16">
        <f>IF($AA16="","",IF(INDEX('Per Invoice'!D$2:D$601,$AA16)="","",INDEX('Per Invoice'!D$2:D$601,$AA16)))</f>
        <v/>
      </c>
      <c r="E16" s="14">
        <f>IF($AA16="","",IF(INDEX('Per Invoice'!E$2:E$601,$AA16)="","",INDEX('Per Invoice'!E$2:E$601,$AA16)))</f>
        <v/>
      </c>
      <c r="F16">
        <f>IF($AA16="","",IF(INDEX('Per Invoice'!F$2:F$601,$AA16)="","",INDEX('Per Invoice'!F$2:F$601,$AA16)))</f>
        <v/>
      </c>
      <c r="G16">
        <f>IF($AA16="","",IF(INDEX('Per Invoice'!G$2:G$601,$AA16)="","",INDEX('Per Invoice'!G$2:G$601,$AA16)))</f>
        <v/>
      </c>
      <c r="H16">
        <f>IF($AA16="","",IF(INDEX('Per Invoice'!H$2:H$601,$AA16)="","",INDEX('Per Invoice'!H$2:H$601,$AA16)))</f>
        <v/>
      </c>
      <c r="I16">
        <f>IF($AA16="","",IF(INDEX('Per Invoice'!I$2:I$601,$AA16)="","",INDEX('Per Invoice'!I$2:I$601,$AA16)))</f>
        <v/>
      </c>
      <c r="J16">
        <f>IF($AA16="","",IF(INDEX('Per Invoice'!J$2:J$601,$AA16)="","",INDEX('Per Invoice'!J$2:J$601,$AA16)))</f>
        <v/>
      </c>
      <c r="K16" s="7">
        <f>IF($AA16="","",IF(INDEX('Per Invoice'!K$2:K$601,$AA16)="","",INDEX('Per Invoice'!K$2:K$601,$AA16)))</f>
        <v/>
      </c>
      <c r="L16">
        <f>IF($AA16="","",IF(INDEX('Per Invoice'!L$2:L$601,$AA16)="","",INDEX('Per Invoice'!L$2:L$601,$AA16)))</f>
        <v/>
      </c>
      <c r="M16">
        <f>IF($AA16="","",IF(INDEX('Per Invoice'!M$2:M$601,$AA16)="","",INDEX('Per Invoice'!M$2:M$601,$AA16)))</f>
        <v/>
      </c>
      <c r="N16">
        <f>IF($AA16="","",IF(INDEX('Per Invoice'!N$2:N$601,$AA16)="","",INDEX('Per Invoice'!N$2:N$601,$AA16)))</f>
        <v/>
      </c>
      <c r="O16" s="7">
        <f>IF($AA16="","",IF(INDEX('Per Invoice'!O$2:O$601,$AA16)="","",INDEX('Per Invoice'!O$2:O$601,$AA16)))</f>
        <v/>
      </c>
      <c r="P16" s="7">
        <f>IF($AA16="","",IF(INDEX('Per Invoice'!P$2:P$601,$AA16)="","",INDEX('Per Invoice'!P$2:P$601,$AA16)))</f>
        <v/>
      </c>
      <c r="Q16">
        <f>IF($AA16="","",IF(INDEX('Per Invoice'!Q$2:Q$601,$AA16)="","",INDEX('Per Invoice'!Q$2:Q$601,$AA16)))</f>
        <v/>
      </c>
      <c r="R16" s="7">
        <f>IF($AA16="","",IF(INDEX('Per Invoice'!R$2:R$601,$AA16)="","",INDEX('Per Invoice'!R$2:R$601,$AA16)))</f>
        <v/>
      </c>
      <c r="S16" s="7">
        <f>IF($AA16="","",IF(INDEX('Per Invoice'!S$2:S$601,$AA16)="","",INDEX('Per Invoice'!S$2:S$601,$AA16)))</f>
        <v/>
      </c>
      <c r="T16">
        <f>IF($AA16="","",IF(INDEX('Per Invoice'!T$2:T$601,$AA16)="","",INDEX('Per Invoice'!T$2:T$601,$AA16)))</f>
        <v/>
      </c>
      <c r="U16" s="7">
        <f>IF($AA16="","",IF(INDEX('Per Invoice'!U$2:U$601,$AA16)="","",INDEX('Per Invoice'!U$2:U$601,$AA16)))</f>
        <v/>
      </c>
      <c r="V16" s="7">
        <f>IF($AA16="","",IF(INDEX('Per Invoice'!V$2:V$601,$AA16)="","",INDEX('Per Invoice'!V$2:V$601,$AA16)))</f>
        <v/>
      </c>
      <c r="W16" s="7">
        <f>IF($AA16="","",IF(INDEX('Per Invoice'!W$2:W$601,$AA16)="","",INDEX('Per Invoice'!W$2:W$601,$AA16)))</f>
        <v/>
      </c>
      <c r="X16" s="7">
        <f>IF($AA16="","",IF(INDEX('Per Invoice'!X$2:X$601,$AA16)="","",INDEX('Per Invoice'!X$2:X$601,$AA16)))</f>
        <v/>
      </c>
      <c r="Y16" s="7">
        <f>IF($AA16="","",IF(INDEX('Per Invoice'!Y$2:Y$601,$AA16)="","",INDEX('Per Invoice'!Y$2:Y$601,$AA16)))</f>
        <v/>
      </c>
      <c r="Z16" s="7">
        <f>IF($AA16="","",IF(INDEX('Per Invoice'!Z$2:Z$601,$AA16)="","",INDEX('Per Invoice'!Z$2:Z$601,$AA16)))</f>
        <v/>
      </c>
      <c r="AA16" s="16">
        <f>IFERROR(MATCH(Settings!$C$30&amp;"|"&amp;ROWS($AA$2:$AA16),'Per Invoice'!$AC$2:$AC$601,0),"")</f>
        <v/>
      </c>
    </row>
    <row r="17">
      <c r="A17">
        <f>IF($AA17="","",IF(INDEX('Per Invoice'!A$2:A$601,$AA17)="","",INDEX('Per Invoice'!A$2:A$601,$AA17)))</f>
        <v/>
      </c>
      <c r="B17">
        <f>IF($AA17="","",IF(INDEX('Per Invoice'!B$2:B$601,$AA17)="","",INDEX('Per Invoice'!B$2:B$601,$AA17)))</f>
        <v/>
      </c>
      <c r="C17">
        <f>IF($AA17="","",IF(INDEX('Per Invoice'!C$2:C$601,$AA17)="","",INDEX('Per Invoice'!C$2:C$601,$AA17)))</f>
        <v/>
      </c>
      <c r="D17">
        <f>IF($AA17="","",IF(INDEX('Per Invoice'!D$2:D$601,$AA17)="","",INDEX('Per Invoice'!D$2:D$601,$AA17)))</f>
        <v/>
      </c>
      <c r="E17" s="14">
        <f>IF($AA17="","",IF(INDEX('Per Invoice'!E$2:E$601,$AA17)="","",INDEX('Per Invoice'!E$2:E$601,$AA17)))</f>
        <v/>
      </c>
      <c r="F17">
        <f>IF($AA17="","",IF(INDEX('Per Invoice'!F$2:F$601,$AA17)="","",INDEX('Per Invoice'!F$2:F$601,$AA17)))</f>
        <v/>
      </c>
      <c r="G17">
        <f>IF($AA17="","",IF(INDEX('Per Invoice'!G$2:G$601,$AA17)="","",INDEX('Per Invoice'!G$2:G$601,$AA17)))</f>
        <v/>
      </c>
      <c r="H17">
        <f>IF($AA17="","",IF(INDEX('Per Invoice'!H$2:H$601,$AA17)="","",INDEX('Per Invoice'!H$2:H$601,$AA17)))</f>
        <v/>
      </c>
      <c r="I17">
        <f>IF($AA17="","",IF(INDEX('Per Invoice'!I$2:I$601,$AA17)="","",INDEX('Per Invoice'!I$2:I$601,$AA17)))</f>
        <v/>
      </c>
      <c r="J17">
        <f>IF($AA17="","",IF(INDEX('Per Invoice'!J$2:J$601,$AA17)="","",INDEX('Per Invoice'!J$2:J$601,$AA17)))</f>
        <v/>
      </c>
      <c r="K17" s="7">
        <f>IF($AA17="","",IF(INDEX('Per Invoice'!K$2:K$601,$AA17)="","",INDEX('Per Invoice'!K$2:K$601,$AA17)))</f>
        <v/>
      </c>
      <c r="L17">
        <f>IF($AA17="","",IF(INDEX('Per Invoice'!L$2:L$601,$AA17)="","",INDEX('Per Invoice'!L$2:L$601,$AA17)))</f>
        <v/>
      </c>
      <c r="M17">
        <f>IF($AA17="","",IF(INDEX('Per Invoice'!M$2:M$601,$AA17)="","",INDEX('Per Invoice'!M$2:M$601,$AA17)))</f>
        <v/>
      </c>
      <c r="N17">
        <f>IF($AA17="","",IF(INDEX('Per Invoice'!N$2:N$601,$AA17)="","",INDEX('Per Invoice'!N$2:N$601,$AA17)))</f>
        <v/>
      </c>
      <c r="O17" s="7">
        <f>IF($AA17="","",IF(INDEX('Per Invoice'!O$2:O$601,$AA17)="","",INDEX('Per Invoice'!O$2:O$601,$AA17)))</f>
        <v/>
      </c>
      <c r="P17" s="7">
        <f>IF($AA17="","",IF(INDEX('Per Invoice'!P$2:P$601,$AA17)="","",INDEX('Per Invoice'!P$2:P$601,$AA17)))</f>
        <v/>
      </c>
      <c r="Q17">
        <f>IF($AA17="","",IF(INDEX('Per Invoice'!Q$2:Q$601,$AA17)="","",INDEX('Per Invoice'!Q$2:Q$601,$AA17)))</f>
        <v/>
      </c>
      <c r="R17" s="7">
        <f>IF($AA17="","",IF(INDEX('Per Invoice'!R$2:R$601,$AA17)="","",INDEX('Per Invoice'!R$2:R$601,$AA17)))</f>
        <v/>
      </c>
      <c r="S17" s="7">
        <f>IF($AA17="","",IF(INDEX('Per Invoice'!S$2:S$601,$AA17)="","",INDEX('Per Invoice'!S$2:S$601,$AA17)))</f>
        <v/>
      </c>
      <c r="T17">
        <f>IF($AA17="","",IF(INDEX('Per Invoice'!T$2:T$601,$AA17)="","",INDEX('Per Invoice'!T$2:T$601,$AA17)))</f>
        <v/>
      </c>
      <c r="U17" s="7">
        <f>IF($AA17="","",IF(INDEX('Per Invoice'!U$2:U$601,$AA17)="","",INDEX('Per Invoice'!U$2:U$601,$AA17)))</f>
        <v/>
      </c>
      <c r="V17" s="7">
        <f>IF($AA17="","",IF(INDEX('Per Invoice'!V$2:V$601,$AA17)="","",INDEX('Per Invoice'!V$2:V$601,$AA17)))</f>
        <v/>
      </c>
      <c r="W17" s="7">
        <f>IF($AA17="","",IF(INDEX('Per Invoice'!W$2:W$601,$AA17)="","",INDEX('Per Invoice'!W$2:W$601,$AA17)))</f>
        <v/>
      </c>
      <c r="X17" s="7">
        <f>IF($AA17="","",IF(INDEX('Per Invoice'!X$2:X$601,$AA17)="","",INDEX('Per Invoice'!X$2:X$601,$AA17)))</f>
        <v/>
      </c>
      <c r="Y17" s="7">
        <f>IF($AA17="","",IF(INDEX('Per Invoice'!Y$2:Y$601,$AA17)="","",INDEX('Per Invoice'!Y$2:Y$601,$AA17)))</f>
        <v/>
      </c>
      <c r="Z17" s="7">
        <f>IF($AA17="","",IF(INDEX('Per Invoice'!Z$2:Z$601,$AA17)="","",INDEX('Per Invoice'!Z$2:Z$601,$AA17)))</f>
        <v/>
      </c>
      <c r="AA17" s="16">
        <f>IFERROR(MATCH(Settings!$C$30&amp;"|"&amp;ROWS($AA$2:$AA17),'Per Invoice'!$AC$2:$AC$601,0),"")</f>
        <v/>
      </c>
    </row>
    <row r="18">
      <c r="A18">
        <f>IF($AA18="","",IF(INDEX('Per Invoice'!A$2:A$601,$AA18)="","",INDEX('Per Invoice'!A$2:A$601,$AA18)))</f>
        <v/>
      </c>
      <c r="B18">
        <f>IF($AA18="","",IF(INDEX('Per Invoice'!B$2:B$601,$AA18)="","",INDEX('Per Invoice'!B$2:B$601,$AA18)))</f>
        <v/>
      </c>
      <c r="C18">
        <f>IF($AA18="","",IF(INDEX('Per Invoice'!C$2:C$601,$AA18)="","",INDEX('Per Invoice'!C$2:C$601,$AA18)))</f>
        <v/>
      </c>
      <c r="D18">
        <f>IF($AA18="","",IF(INDEX('Per Invoice'!D$2:D$601,$AA18)="","",INDEX('Per Invoice'!D$2:D$601,$AA18)))</f>
        <v/>
      </c>
      <c r="E18" s="14">
        <f>IF($AA18="","",IF(INDEX('Per Invoice'!E$2:E$601,$AA18)="","",INDEX('Per Invoice'!E$2:E$601,$AA18)))</f>
        <v/>
      </c>
      <c r="F18">
        <f>IF($AA18="","",IF(INDEX('Per Invoice'!F$2:F$601,$AA18)="","",INDEX('Per Invoice'!F$2:F$601,$AA18)))</f>
        <v/>
      </c>
      <c r="G18">
        <f>IF($AA18="","",IF(INDEX('Per Invoice'!G$2:G$601,$AA18)="","",INDEX('Per Invoice'!G$2:G$601,$AA18)))</f>
        <v/>
      </c>
      <c r="H18">
        <f>IF($AA18="","",IF(INDEX('Per Invoice'!H$2:H$601,$AA18)="","",INDEX('Per Invoice'!H$2:H$601,$AA18)))</f>
        <v/>
      </c>
      <c r="I18">
        <f>IF($AA18="","",IF(INDEX('Per Invoice'!I$2:I$601,$AA18)="","",INDEX('Per Invoice'!I$2:I$601,$AA18)))</f>
        <v/>
      </c>
      <c r="J18">
        <f>IF($AA18="","",IF(INDEX('Per Invoice'!J$2:J$601,$AA18)="","",INDEX('Per Invoice'!J$2:J$601,$AA18)))</f>
        <v/>
      </c>
      <c r="K18" s="7">
        <f>IF($AA18="","",IF(INDEX('Per Invoice'!K$2:K$601,$AA18)="","",INDEX('Per Invoice'!K$2:K$601,$AA18)))</f>
        <v/>
      </c>
      <c r="L18">
        <f>IF($AA18="","",IF(INDEX('Per Invoice'!L$2:L$601,$AA18)="","",INDEX('Per Invoice'!L$2:L$601,$AA18)))</f>
        <v/>
      </c>
      <c r="M18">
        <f>IF($AA18="","",IF(INDEX('Per Invoice'!M$2:M$601,$AA18)="","",INDEX('Per Invoice'!M$2:M$601,$AA18)))</f>
        <v/>
      </c>
      <c r="N18">
        <f>IF($AA18="","",IF(INDEX('Per Invoice'!N$2:N$601,$AA18)="","",INDEX('Per Invoice'!N$2:N$601,$AA18)))</f>
        <v/>
      </c>
      <c r="O18" s="7">
        <f>IF($AA18="","",IF(INDEX('Per Invoice'!O$2:O$601,$AA18)="","",INDEX('Per Invoice'!O$2:O$601,$AA18)))</f>
        <v/>
      </c>
      <c r="P18" s="7">
        <f>IF($AA18="","",IF(INDEX('Per Invoice'!P$2:P$601,$AA18)="","",INDEX('Per Invoice'!P$2:P$601,$AA18)))</f>
        <v/>
      </c>
      <c r="Q18">
        <f>IF($AA18="","",IF(INDEX('Per Invoice'!Q$2:Q$601,$AA18)="","",INDEX('Per Invoice'!Q$2:Q$601,$AA18)))</f>
        <v/>
      </c>
      <c r="R18" s="7">
        <f>IF($AA18="","",IF(INDEX('Per Invoice'!R$2:R$601,$AA18)="","",INDEX('Per Invoice'!R$2:R$601,$AA18)))</f>
        <v/>
      </c>
      <c r="S18" s="7">
        <f>IF($AA18="","",IF(INDEX('Per Invoice'!S$2:S$601,$AA18)="","",INDEX('Per Invoice'!S$2:S$601,$AA18)))</f>
        <v/>
      </c>
      <c r="T18">
        <f>IF($AA18="","",IF(INDEX('Per Invoice'!T$2:T$601,$AA18)="","",INDEX('Per Invoice'!T$2:T$601,$AA18)))</f>
        <v/>
      </c>
      <c r="U18" s="7">
        <f>IF($AA18="","",IF(INDEX('Per Invoice'!U$2:U$601,$AA18)="","",INDEX('Per Invoice'!U$2:U$601,$AA18)))</f>
        <v/>
      </c>
      <c r="V18" s="7">
        <f>IF($AA18="","",IF(INDEX('Per Invoice'!V$2:V$601,$AA18)="","",INDEX('Per Invoice'!V$2:V$601,$AA18)))</f>
        <v/>
      </c>
      <c r="W18" s="7">
        <f>IF($AA18="","",IF(INDEX('Per Invoice'!W$2:W$601,$AA18)="","",INDEX('Per Invoice'!W$2:W$601,$AA18)))</f>
        <v/>
      </c>
      <c r="X18" s="7">
        <f>IF($AA18="","",IF(INDEX('Per Invoice'!X$2:X$601,$AA18)="","",INDEX('Per Invoice'!X$2:X$601,$AA18)))</f>
        <v/>
      </c>
      <c r="Y18" s="7">
        <f>IF($AA18="","",IF(INDEX('Per Invoice'!Y$2:Y$601,$AA18)="","",INDEX('Per Invoice'!Y$2:Y$601,$AA18)))</f>
        <v/>
      </c>
      <c r="Z18" s="7">
        <f>IF($AA18="","",IF(INDEX('Per Invoice'!Z$2:Z$601,$AA18)="","",INDEX('Per Invoice'!Z$2:Z$601,$AA18)))</f>
        <v/>
      </c>
      <c r="AA18" s="16">
        <f>IFERROR(MATCH(Settings!$C$30&amp;"|"&amp;ROWS($AA$2:$AA18),'Per Invoice'!$AC$2:$AC$601,0),"")</f>
        <v/>
      </c>
    </row>
    <row r="19">
      <c r="A19">
        <f>IF($AA19="","",IF(INDEX('Per Invoice'!A$2:A$601,$AA19)="","",INDEX('Per Invoice'!A$2:A$601,$AA19)))</f>
        <v/>
      </c>
      <c r="B19">
        <f>IF($AA19="","",IF(INDEX('Per Invoice'!B$2:B$601,$AA19)="","",INDEX('Per Invoice'!B$2:B$601,$AA19)))</f>
        <v/>
      </c>
      <c r="C19">
        <f>IF($AA19="","",IF(INDEX('Per Invoice'!C$2:C$601,$AA19)="","",INDEX('Per Invoice'!C$2:C$601,$AA19)))</f>
        <v/>
      </c>
      <c r="D19">
        <f>IF($AA19="","",IF(INDEX('Per Invoice'!D$2:D$601,$AA19)="","",INDEX('Per Invoice'!D$2:D$601,$AA19)))</f>
        <v/>
      </c>
      <c r="E19" s="14">
        <f>IF($AA19="","",IF(INDEX('Per Invoice'!E$2:E$601,$AA19)="","",INDEX('Per Invoice'!E$2:E$601,$AA19)))</f>
        <v/>
      </c>
      <c r="F19">
        <f>IF($AA19="","",IF(INDEX('Per Invoice'!F$2:F$601,$AA19)="","",INDEX('Per Invoice'!F$2:F$601,$AA19)))</f>
        <v/>
      </c>
      <c r="G19">
        <f>IF($AA19="","",IF(INDEX('Per Invoice'!G$2:G$601,$AA19)="","",INDEX('Per Invoice'!G$2:G$601,$AA19)))</f>
        <v/>
      </c>
      <c r="H19">
        <f>IF($AA19="","",IF(INDEX('Per Invoice'!H$2:H$601,$AA19)="","",INDEX('Per Invoice'!H$2:H$601,$AA19)))</f>
        <v/>
      </c>
      <c r="I19">
        <f>IF($AA19="","",IF(INDEX('Per Invoice'!I$2:I$601,$AA19)="","",INDEX('Per Invoice'!I$2:I$601,$AA19)))</f>
        <v/>
      </c>
      <c r="J19">
        <f>IF($AA19="","",IF(INDEX('Per Invoice'!J$2:J$601,$AA19)="","",INDEX('Per Invoice'!J$2:J$601,$AA19)))</f>
        <v/>
      </c>
      <c r="K19" s="7">
        <f>IF($AA19="","",IF(INDEX('Per Invoice'!K$2:K$601,$AA19)="","",INDEX('Per Invoice'!K$2:K$601,$AA19)))</f>
        <v/>
      </c>
      <c r="L19">
        <f>IF($AA19="","",IF(INDEX('Per Invoice'!L$2:L$601,$AA19)="","",INDEX('Per Invoice'!L$2:L$601,$AA19)))</f>
        <v/>
      </c>
      <c r="M19">
        <f>IF($AA19="","",IF(INDEX('Per Invoice'!M$2:M$601,$AA19)="","",INDEX('Per Invoice'!M$2:M$601,$AA19)))</f>
        <v/>
      </c>
      <c r="N19">
        <f>IF($AA19="","",IF(INDEX('Per Invoice'!N$2:N$601,$AA19)="","",INDEX('Per Invoice'!N$2:N$601,$AA19)))</f>
        <v/>
      </c>
      <c r="O19" s="7">
        <f>IF($AA19="","",IF(INDEX('Per Invoice'!O$2:O$601,$AA19)="","",INDEX('Per Invoice'!O$2:O$601,$AA19)))</f>
        <v/>
      </c>
      <c r="P19" s="7">
        <f>IF($AA19="","",IF(INDEX('Per Invoice'!P$2:P$601,$AA19)="","",INDEX('Per Invoice'!P$2:P$601,$AA19)))</f>
        <v/>
      </c>
      <c r="Q19">
        <f>IF($AA19="","",IF(INDEX('Per Invoice'!Q$2:Q$601,$AA19)="","",INDEX('Per Invoice'!Q$2:Q$601,$AA19)))</f>
        <v/>
      </c>
      <c r="R19" s="7">
        <f>IF($AA19="","",IF(INDEX('Per Invoice'!R$2:R$601,$AA19)="","",INDEX('Per Invoice'!R$2:R$601,$AA19)))</f>
        <v/>
      </c>
      <c r="S19" s="7">
        <f>IF($AA19="","",IF(INDEX('Per Invoice'!S$2:S$601,$AA19)="","",INDEX('Per Invoice'!S$2:S$601,$AA19)))</f>
        <v/>
      </c>
      <c r="T19">
        <f>IF($AA19="","",IF(INDEX('Per Invoice'!T$2:T$601,$AA19)="","",INDEX('Per Invoice'!T$2:T$601,$AA19)))</f>
        <v/>
      </c>
      <c r="U19" s="7">
        <f>IF($AA19="","",IF(INDEX('Per Invoice'!U$2:U$601,$AA19)="","",INDEX('Per Invoice'!U$2:U$601,$AA19)))</f>
        <v/>
      </c>
      <c r="V19" s="7">
        <f>IF($AA19="","",IF(INDEX('Per Invoice'!V$2:V$601,$AA19)="","",INDEX('Per Invoice'!V$2:V$601,$AA19)))</f>
        <v/>
      </c>
      <c r="W19" s="7">
        <f>IF($AA19="","",IF(INDEX('Per Invoice'!W$2:W$601,$AA19)="","",INDEX('Per Invoice'!W$2:W$601,$AA19)))</f>
        <v/>
      </c>
      <c r="X19" s="7">
        <f>IF($AA19="","",IF(INDEX('Per Invoice'!X$2:X$601,$AA19)="","",INDEX('Per Invoice'!X$2:X$601,$AA19)))</f>
        <v/>
      </c>
      <c r="Y19" s="7">
        <f>IF($AA19="","",IF(INDEX('Per Invoice'!Y$2:Y$601,$AA19)="","",INDEX('Per Invoice'!Y$2:Y$601,$AA19)))</f>
        <v/>
      </c>
      <c r="Z19" s="7">
        <f>IF($AA19="","",IF(INDEX('Per Invoice'!Z$2:Z$601,$AA19)="","",INDEX('Per Invoice'!Z$2:Z$601,$AA19)))</f>
        <v/>
      </c>
      <c r="AA19" s="16">
        <f>IFERROR(MATCH(Settings!$C$30&amp;"|"&amp;ROWS($AA$2:$AA19),'Per Invoice'!$AC$2:$AC$601,0),"")</f>
        <v/>
      </c>
    </row>
    <row r="20">
      <c r="A20">
        <f>IF($AA20="","",IF(INDEX('Per Invoice'!A$2:A$601,$AA20)="","",INDEX('Per Invoice'!A$2:A$601,$AA20)))</f>
        <v/>
      </c>
      <c r="B20">
        <f>IF($AA20="","",IF(INDEX('Per Invoice'!B$2:B$601,$AA20)="","",INDEX('Per Invoice'!B$2:B$601,$AA20)))</f>
        <v/>
      </c>
      <c r="C20">
        <f>IF($AA20="","",IF(INDEX('Per Invoice'!C$2:C$601,$AA20)="","",INDEX('Per Invoice'!C$2:C$601,$AA20)))</f>
        <v/>
      </c>
      <c r="D20">
        <f>IF($AA20="","",IF(INDEX('Per Invoice'!D$2:D$601,$AA20)="","",INDEX('Per Invoice'!D$2:D$601,$AA20)))</f>
        <v/>
      </c>
      <c r="E20" s="14">
        <f>IF($AA20="","",IF(INDEX('Per Invoice'!E$2:E$601,$AA20)="","",INDEX('Per Invoice'!E$2:E$601,$AA20)))</f>
        <v/>
      </c>
      <c r="F20">
        <f>IF($AA20="","",IF(INDEX('Per Invoice'!F$2:F$601,$AA20)="","",INDEX('Per Invoice'!F$2:F$601,$AA20)))</f>
        <v/>
      </c>
      <c r="G20">
        <f>IF($AA20="","",IF(INDEX('Per Invoice'!G$2:G$601,$AA20)="","",INDEX('Per Invoice'!G$2:G$601,$AA20)))</f>
        <v/>
      </c>
      <c r="H20">
        <f>IF($AA20="","",IF(INDEX('Per Invoice'!H$2:H$601,$AA20)="","",INDEX('Per Invoice'!H$2:H$601,$AA20)))</f>
        <v/>
      </c>
      <c r="I20">
        <f>IF($AA20="","",IF(INDEX('Per Invoice'!I$2:I$601,$AA20)="","",INDEX('Per Invoice'!I$2:I$601,$AA20)))</f>
        <v/>
      </c>
      <c r="J20">
        <f>IF($AA20="","",IF(INDEX('Per Invoice'!J$2:J$601,$AA20)="","",INDEX('Per Invoice'!J$2:J$601,$AA20)))</f>
        <v/>
      </c>
      <c r="K20" s="7">
        <f>IF($AA20="","",IF(INDEX('Per Invoice'!K$2:K$601,$AA20)="","",INDEX('Per Invoice'!K$2:K$601,$AA20)))</f>
        <v/>
      </c>
      <c r="L20">
        <f>IF($AA20="","",IF(INDEX('Per Invoice'!L$2:L$601,$AA20)="","",INDEX('Per Invoice'!L$2:L$601,$AA20)))</f>
        <v/>
      </c>
      <c r="M20">
        <f>IF($AA20="","",IF(INDEX('Per Invoice'!M$2:M$601,$AA20)="","",INDEX('Per Invoice'!M$2:M$601,$AA20)))</f>
        <v/>
      </c>
      <c r="N20">
        <f>IF($AA20="","",IF(INDEX('Per Invoice'!N$2:N$601,$AA20)="","",INDEX('Per Invoice'!N$2:N$601,$AA20)))</f>
        <v/>
      </c>
      <c r="O20" s="7">
        <f>IF($AA20="","",IF(INDEX('Per Invoice'!O$2:O$601,$AA20)="","",INDEX('Per Invoice'!O$2:O$601,$AA20)))</f>
        <v/>
      </c>
      <c r="P20" s="7">
        <f>IF($AA20="","",IF(INDEX('Per Invoice'!P$2:P$601,$AA20)="","",INDEX('Per Invoice'!P$2:P$601,$AA20)))</f>
        <v/>
      </c>
      <c r="Q20">
        <f>IF($AA20="","",IF(INDEX('Per Invoice'!Q$2:Q$601,$AA20)="","",INDEX('Per Invoice'!Q$2:Q$601,$AA20)))</f>
        <v/>
      </c>
      <c r="R20" s="7">
        <f>IF($AA20="","",IF(INDEX('Per Invoice'!R$2:R$601,$AA20)="","",INDEX('Per Invoice'!R$2:R$601,$AA20)))</f>
        <v/>
      </c>
      <c r="S20" s="7">
        <f>IF($AA20="","",IF(INDEX('Per Invoice'!S$2:S$601,$AA20)="","",INDEX('Per Invoice'!S$2:S$601,$AA20)))</f>
        <v/>
      </c>
      <c r="T20">
        <f>IF($AA20="","",IF(INDEX('Per Invoice'!T$2:T$601,$AA20)="","",INDEX('Per Invoice'!T$2:T$601,$AA20)))</f>
        <v/>
      </c>
      <c r="U20" s="7">
        <f>IF($AA20="","",IF(INDEX('Per Invoice'!U$2:U$601,$AA20)="","",INDEX('Per Invoice'!U$2:U$601,$AA20)))</f>
        <v/>
      </c>
      <c r="V20" s="7">
        <f>IF($AA20="","",IF(INDEX('Per Invoice'!V$2:V$601,$AA20)="","",INDEX('Per Invoice'!V$2:V$601,$AA20)))</f>
        <v/>
      </c>
      <c r="W20" s="7">
        <f>IF($AA20="","",IF(INDEX('Per Invoice'!W$2:W$601,$AA20)="","",INDEX('Per Invoice'!W$2:W$601,$AA20)))</f>
        <v/>
      </c>
      <c r="X20" s="7">
        <f>IF($AA20="","",IF(INDEX('Per Invoice'!X$2:X$601,$AA20)="","",INDEX('Per Invoice'!X$2:X$601,$AA20)))</f>
        <v/>
      </c>
      <c r="Y20" s="7">
        <f>IF($AA20="","",IF(INDEX('Per Invoice'!Y$2:Y$601,$AA20)="","",INDEX('Per Invoice'!Y$2:Y$601,$AA20)))</f>
        <v/>
      </c>
      <c r="Z20" s="7">
        <f>IF($AA20="","",IF(INDEX('Per Invoice'!Z$2:Z$601,$AA20)="","",INDEX('Per Invoice'!Z$2:Z$601,$AA20)))</f>
        <v/>
      </c>
      <c r="AA20" s="16">
        <f>IFERROR(MATCH(Settings!$C$30&amp;"|"&amp;ROWS($AA$2:$AA20),'Per Invoice'!$AC$2:$AC$601,0),"")</f>
        <v/>
      </c>
    </row>
    <row r="21">
      <c r="A21">
        <f>IF($AA21="","",IF(INDEX('Per Invoice'!A$2:A$601,$AA21)="","",INDEX('Per Invoice'!A$2:A$601,$AA21)))</f>
        <v/>
      </c>
      <c r="B21">
        <f>IF($AA21="","",IF(INDEX('Per Invoice'!B$2:B$601,$AA21)="","",INDEX('Per Invoice'!B$2:B$601,$AA21)))</f>
        <v/>
      </c>
      <c r="C21">
        <f>IF($AA21="","",IF(INDEX('Per Invoice'!C$2:C$601,$AA21)="","",INDEX('Per Invoice'!C$2:C$601,$AA21)))</f>
        <v/>
      </c>
      <c r="D21">
        <f>IF($AA21="","",IF(INDEX('Per Invoice'!D$2:D$601,$AA21)="","",INDEX('Per Invoice'!D$2:D$601,$AA21)))</f>
        <v/>
      </c>
      <c r="E21" s="14">
        <f>IF($AA21="","",IF(INDEX('Per Invoice'!E$2:E$601,$AA21)="","",INDEX('Per Invoice'!E$2:E$601,$AA21)))</f>
        <v/>
      </c>
      <c r="F21">
        <f>IF($AA21="","",IF(INDEX('Per Invoice'!F$2:F$601,$AA21)="","",INDEX('Per Invoice'!F$2:F$601,$AA21)))</f>
        <v/>
      </c>
      <c r="G21">
        <f>IF($AA21="","",IF(INDEX('Per Invoice'!G$2:G$601,$AA21)="","",INDEX('Per Invoice'!G$2:G$601,$AA21)))</f>
        <v/>
      </c>
      <c r="H21">
        <f>IF($AA21="","",IF(INDEX('Per Invoice'!H$2:H$601,$AA21)="","",INDEX('Per Invoice'!H$2:H$601,$AA21)))</f>
        <v/>
      </c>
      <c r="I21">
        <f>IF($AA21="","",IF(INDEX('Per Invoice'!I$2:I$601,$AA21)="","",INDEX('Per Invoice'!I$2:I$601,$AA21)))</f>
        <v/>
      </c>
      <c r="J21">
        <f>IF($AA21="","",IF(INDEX('Per Invoice'!J$2:J$601,$AA21)="","",INDEX('Per Invoice'!J$2:J$601,$AA21)))</f>
        <v/>
      </c>
      <c r="K21" s="7">
        <f>IF($AA21="","",IF(INDEX('Per Invoice'!K$2:K$601,$AA21)="","",INDEX('Per Invoice'!K$2:K$601,$AA21)))</f>
        <v/>
      </c>
      <c r="L21">
        <f>IF($AA21="","",IF(INDEX('Per Invoice'!L$2:L$601,$AA21)="","",INDEX('Per Invoice'!L$2:L$601,$AA21)))</f>
        <v/>
      </c>
      <c r="M21">
        <f>IF($AA21="","",IF(INDEX('Per Invoice'!M$2:M$601,$AA21)="","",INDEX('Per Invoice'!M$2:M$601,$AA21)))</f>
        <v/>
      </c>
      <c r="N21">
        <f>IF($AA21="","",IF(INDEX('Per Invoice'!N$2:N$601,$AA21)="","",INDEX('Per Invoice'!N$2:N$601,$AA21)))</f>
        <v/>
      </c>
      <c r="O21" s="7">
        <f>IF($AA21="","",IF(INDEX('Per Invoice'!O$2:O$601,$AA21)="","",INDEX('Per Invoice'!O$2:O$601,$AA21)))</f>
        <v/>
      </c>
      <c r="P21" s="7">
        <f>IF($AA21="","",IF(INDEX('Per Invoice'!P$2:P$601,$AA21)="","",INDEX('Per Invoice'!P$2:P$601,$AA21)))</f>
        <v/>
      </c>
      <c r="Q21">
        <f>IF($AA21="","",IF(INDEX('Per Invoice'!Q$2:Q$601,$AA21)="","",INDEX('Per Invoice'!Q$2:Q$601,$AA21)))</f>
        <v/>
      </c>
      <c r="R21" s="7">
        <f>IF($AA21="","",IF(INDEX('Per Invoice'!R$2:R$601,$AA21)="","",INDEX('Per Invoice'!R$2:R$601,$AA21)))</f>
        <v/>
      </c>
      <c r="S21" s="7">
        <f>IF($AA21="","",IF(INDEX('Per Invoice'!S$2:S$601,$AA21)="","",INDEX('Per Invoice'!S$2:S$601,$AA21)))</f>
        <v/>
      </c>
      <c r="T21">
        <f>IF($AA21="","",IF(INDEX('Per Invoice'!T$2:T$601,$AA21)="","",INDEX('Per Invoice'!T$2:T$601,$AA21)))</f>
        <v/>
      </c>
      <c r="U21" s="7">
        <f>IF($AA21="","",IF(INDEX('Per Invoice'!U$2:U$601,$AA21)="","",INDEX('Per Invoice'!U$2:U$601,$AA21)))</f>
        <v/>
      </c>
      <c r="V21" s="7">
        <f>IF($AA21="","",IF(INDEX('Per Invoice'!V$2:V$601,$AA21)="","",INDEX('Per Invoice'!V$2:V$601,$AA21)))</f>
        <v/>
      </c>
      <c r="W21" s="7">
        <f>IF($AA21="","",IF(INDEX('Per Invoice'!W$2:W$601,$AA21)="","",INDEX('Per Invoice'!W$2:W$601,$AA21)))</f>
        <v/>
      </c>
      <c r="X21" s="7">
        <f>IF($AA21="","",IF(INDEX('Per Invoice'!X$2:X$601,$AA21)="","",INDEX('Per Invoice'!X$2:X$601,$AA21)))</f>
        <v/>
      </c>
      <c r="Y21" s="7">
        <f>IF($AA21="","",IF(INDEX('Per Invoice'!Y$2:Y$601,$AA21)="","",INDEX('Per Invoice'!Y$2:Y$601,$AA21)))</f>
        <v/>
      </c>
      <c r="Z21" s="7">
        <f>IF($AA21="","",IF(INDEX('Per Invoice'!Z$2:Z$601,$AA21)="","",INDEX('Per Invoice'!Z$2:Z$601,$AA21)))</f>
        <v/>
      </c>
      <c r="AA21" s="16">
        <f>IFERROR(MATCH(Settings!$C$30&amp;"|"&amp;ROWS($AA$2:$AA21),'Per Invoice'!$AC$2:$AC$601,0),"")</f>
        <v/>
      </c>
    </row>
    <row r="22">
      <c r="A22">
        <f>IF($AA22="","",IF(INDEX('Per Invoice'!A$2:A$601,$AA22)="","",INDEX('Per Invoice'!A$2:A$601,$AA22)))</f>
        <v/>
      </c>
      <c r="B22">
        <f>IF($AA22="","",IF(INDEX('Per Invoice'!B$2:B$601,$AA22)="","",INDEX('Per Invoice'!B$2:B$601,$AA22)))</f>
        <v/>
      </c>
      <c r="C22">
        <f>IF($AA22="","",IF(INDEX('Per Invoice'!C$2:C$601,$AA22)="","",INDEX('Per Invoice'!C$2:C$601,$AA22)))</f>
        <v/>
      </c>
      <c r="D22">
        <f>IF($AA22="","",IF(INDEX('Per Invoice'!D$2:D$601,$AA22)="","",INDEX('Per Invoice'!D$2:D$601,$AA22)))</f>
        <v/>
      </c>
      <c r="E22" s="14">
        <f>IF($AA22="","",IF(INDEX('Per Invoice'!E$2:E$601,$AA22)="","",INDEX('Per Invoice'!E$2:E$601,$AA22)))</f>
        <v/>
      </c>
      <c r="F22">
        <f>IF($AA22="","",IF(INDEX('Per Invoice'!F$2:F$601,$AA22)="","",INDEX('Per Invoice'!F$2:F$601,$AA22)))</f>
        <v/>
      </c>
      <c r="G22">
        <f>IF($AA22="","",IF(INDEX('Per Invoice'!G$2:G$601,$AA22)="","",INDEX('Per Invoice'!G$2:G$601,$AA22)))</f>
        <v/>
      </c>
      <c r="H22">
        <f>IF($AA22="","",IF(INDEX('Per Invoice'!H$2:H$601,$AA22)="","",INDEX('Per Invoice'!H$2:H$601,$AA22)))</f>
        <v/>
      </c>
      <c r="I22">
        <f>IF($AA22="","",IF(INDEX('Per Invoice'!I$2:I$601,$AA22)="","",INDEX('Per Invoice'!I$2:I$601,$AA22)))</f>
        <v/>
      </c>
      <c r="J22">
        <f>IF($AA22="","",IF(INDEX('Per Invoice'!J$2:J$601,$AA22)="","",INDEX('Per Invoice'!J$2:J$601,$AA22)))</f>
        <v/>
      </c>
      <c r="K22" s="7">
        <f>IF($AA22="","",IF(INDEX('Per Invoice'!K$2:K$601,$AA22)="","",INDEX('Per Invoice'!K$2:K$601,$AA22)))</f>
        <v/>
      </c>
      <c r="L22">
        <f>IF($AA22="","",IF(INDEX('Per Invoice'!L$2:L$601,$AA22)="","",INDEX('Per Invoice'!L$2:L$601,$AA22)))</f>
        <v/>
      </c>
      <c r="M22">
        <f>IF($AA22="","",IF(INDEX('Per Invoice'!M$2:M$601,$AA22)="","",INDEX('Per Invoice'!M$2:M$601,$AA22)))</f>
        <v/>
      </c>
      <c r="N22">
        <f>IF($AA22="","",IF(INDEX('Per Invoice'!N$2:N$601,$AA22)="","",INDEX('Per Invoice'!N$2:N$601,$AA22)))</f>
        <v/>
      </c>
      <c r="O22" s="7">
        <f>IF($AA22="","",IF(INDEX('Per Invoice'!O$2:O$601,$AA22)="","",INDEX('Per Invoice'!O$2:O$601,$AA22)))</f>
        <v/>
      </c>
      <c r="P22" s="7">
        <f>IF($AA22="","",IF(INDEX('Per Invoice'!P$2:P$601,$AA22)="","",INDEX('Per Invoice'!P$2:P$601,$AA22)))</f>
        <v/>
      </c>
      <c r="Q22">
        <f>IF($AA22="","",IF(INDEX('Per Invoice'!Q$2:Q$601,$AA22)="","",INDEX('Per Invoice'!Q$2:Q$601,$AA22)))</f>
        <v/>
      </c>
      <c r="R22" s="7">
        <f>IF($AA22="","",IF(INDEX('Per Invoice'!R$2:R$601,$AA22)="","",INDEX('Per Invoice'!R$2:R$601,$AA22)))</f>
        <v/>
      </c>
      <c r="S22" s="7">
        <f>IF($AA22="","",IF(INDEX('Per Invoice'!S$2:S$601,$AA22)="","",INDEX('Per Invoice'!S$2:S$601,$AA22)))</f>
        <v/>
      </c>
      <c r="T22">
        <f>IF($AA22="","",IF(INDEX('Per Invoice'!T$2:T$601,$AA22)="","",INDEX('Per Invoice'!T$2:T$601,$AA22)))</f>
        <v/>
      </c>
      <c r="U22" s="7">
        <f>IF($AA22="","",IF(INDEX('Per Invoice'!U$2:U$601,$AA22)="","",INDEX('Per Invoice'!U$2:U$601,$AA22)))</f>
        <v/>
      </c>
      <c r="V22" s="7">
        <f>IF($AA22="","",IF(INDEX('Per Invoice'!V$2:V$601,$AA22)="","",INDEX('Per Invoice'!V$2:V$601,$AA22)))</f>
        <v/>
      </c>
      <c r="W22" s="7">
        <f>IF($AA22="","",IF(INDEX('Per Invoice'!W$2:W$601,$AA22)="","",INDEX('Per Invoice'!W$2:W$601,$AA22)))</f>
        <v/>
      </c>
      <c r="X22" s="7">
        <f>IF($AA22="","",IF(INDEX('Per Invoice'!X$2:X$601,$AA22)="","",INDEX('Per Invoice'!X$2:X$601,$AA22)))</f>
        <v/>
      </c>
      <c r="Y22" s="7">
        <f>IF($AA22="","",IF(INDEX('Per Invoice'!Y$2:Y$601,$AA22)="","",INDEX('Per Invoice'!Y$2:Y$601,$AA22)))</f>
        <v/>
      </c>
      <c r="Z22" s="7">
        <f>IF($AA22="","",IF(INDEX('Per Invoice'!Z$2:Z$601,$AA22)="","",INDEX('Per Invoice'!Z$2:Z$601,$AA22)))</f>
        <v/>
      </c>
      <c r="AA22" s="16">
        <f>IFERROR(MATCH(Settings!$C$30&amp;"|"&amp;ROWS($AA$2:$AA22),'Per Invoice'!$AC$2:$AC$601,0),"")</f>
        <v/>
      </c>
    </row>
    <row r="23">
      <c r="A23">
        <f>IF($AA23="","",IF(INDEX('Per Invoice'!A$2:A$601,$AA23)="","",INDEX('Per Invoice'!A$2:A$601,$AA23)))</f>
        <v/>
      </c>
      <c r="B23">
        <f>IF($AA23="","",IF(INDEX('Per Invoice'!B$2:B$601,$AA23)="","",INDEX('Per Invoice'!B$2:B$601,$AA23)))</f>
        <v/>
      </c>
      <c r="C23">
        <f>IF($AA23="","",IF(INDEX('Per Invoice'!C$2:C$601,$AA23)="","",INDEX('Per Invoice'!C$2:C$601,$AA23)))</f>
        <v/>
      </c>
      <c r="D23">
        <f>IF($AA23="","",IF(INDEX('Per Invoice'!D$2:D$601,$AA23)="","",INDEX('Per Invoice'!D$2:D$601,$AA23)))</f>
        <v/>
      </c>
      <c r="E23" s="14">
        <f>IF($AA23="","",IF(INDEX('Per Invoice'!E$2:E$601,$AA23)="","",INDEX('Per Invoice'!E$2:E$601,$AA23)))</f>
        <v/>
      </c>
      <c r="F23">
        <f>IF($AA23="","",IF(INDEX('Per Invoice'!F$2:F$601,$AA23)="","",INDEX('Per Invoice'!F$2:F$601,$AA23)))</f>
        <v/>
      </c>
      <c r="G23">
        <f>IF($AA23="","",IF(INDEX('Per Invoice'!G$2:G$601,$AA23)="","",INDEX('Per Invoice'!G$2:G$601,$AA23)))</f>
        <v/>
      </c>
      <c r="H23">
        <f>IF($AA23="","",IF(INDEX('Per Invoice'!H$2:H$601,$AA23)="","",INDEX('Per Invoice'!H$2:H$601,$AA23)))</f>
        <v/>
      </c>
      <c r="I23">
        <f>IF($AA23="","",IF(INDEX('Per Invoice'!I$2:I$601,$AA23)="","",INDEX('Per Invoice'!I$2:I$601,$AA23)))</f>
        <v/>
      </c>
      <c r="J23">
        <f>IF($AA23="","",IF(INDEX('Per Invoice'!J$2:J$601,$AA23)="","",INDEX('Per Invoice'!J$2:J$601,$AA23)))</f>
        <v/>
      </c>
      <c r="K23" s="7">
        <f>IF($AA23="","",IF(INDEX('Per Invoice'!K$2:K$601,$AA23)="","",INDEX('Per Invoice'!K$2:K$601,$AA23)))</f>
        <v/>
      </c>
      <c r="L23">
        <f>IF($AA23="","",IF(INDEX('Per Invoice'!L$2:L$601,$AA23)="","",INDEX('Per Invoice'!L$2:L$601,$AA23)))</f>
        <v/>
      </c>
      <c r="M23">
        <f>IF($AA23="","",IF(INDEX('Per Invoice'!M$2:M$601,$AA23)="","",INDEX('Per Invoice'!M$2:M$601,$AA23)))</f>
        <v/>
      </c>
      <c r="N23">
        <f>IF($AA23="","",IF(INDEX('Per Invoice'!N$2:N$601,$AA23)="","",INDEX('Per Invoice'!N$2:N$601,$AA23)))</f>
        <v/>
      </c>
      <c r="O23" s="7">
        <f>IF($AA23="","",IF(INDEX('Per Invoice'!O$2:O$601,$AA23)="","",INDEX('Per Invoice'!O$2:O$601,$AA23)))</f>
        <v/>
      </c>
      <c r="P23" s="7">
        <f>IF($AA23="","",IF(INDEX('Per Invoice'!P$2:P$601,$AA23)="","",INDEX('Per Invoice'!P$2:P$601,$AA23)))</f>
        <v/>
      </c>
      <c r="Q23">
        <f>IF($AA23="","",IF(INDEX('Per Invoice'!Q$2:Q$601,$AA23)="","",INDEX('Per Invoice'!Q$2:Q$601,$AA23)))</f>
        <v/>
      </c>
      <c r="R23" s="7">
        <f>IF($AA23="","",IF(INDEX('Per Invoice'!R$2:R$601,$AA23)="","",INDEX('Per Invoice'!R$2:R$601,$AA23)))</f>
        <v/>
      </c>
      <c r="S23" s="7">
        <f>IF($AA23="","",IF(INDEX('Per Invoice'!S$2:S$601,$AA23)="","",INDEX('Per Invoice'!S$2:S$601,$AA23)))</f>
        <v/>
      </c>
      <c r="T23">
        <f>IF($AA23="","",IF(INDEX('Per Invoice'!T$2:T$601,$AA23)="","",INDEX('Per Invoice'!T$2:T$601,$AA23)))</f>
        <v/>
      </c>
      <c r="U23" s="7">
        <f>IF($AA23="","",IF(INDEX('Per Invoice'!U$2:U$601,$AA23)="","",INDEX('Per Invoice'!U$2:U$601,$AA23)))</f>
        <v/>
      </c>
      <c r="V23" s="7">
        <f>IF($AA23="","",IF(INDEX('Per Invoice'!V$2:V$601,$AA23)="","",INDEX('Per Invoice'!V$2:V$601,$AA23)))</f>
        <v/>
      </c>
      <c r="W23" s="7">
        <f>IF($AA23="","",IF(INDEX('Per Invoice'!W$2:W$601,$AA23)="","",INDEX('Per Invoice'!W$2:W$601,$AA23)))</f>
        <v/>
      </c>
      <c r="X23" s="7">
        <f>IF($AA23="","",IF(INDEX('Per Invoice'!X$2:X$601,$AA23)="","",INDEX('Per Invoice'!X$2:X$601,$AA23)))</f>
        <v/>
      </c>
      <c r="Y23" s="7">
        <f>IF($AA23="","",IF(INDEX('Per Invoice'!Y$2:Y$601,$AA23)="","",INDEX('Per Invoice'!Y$2:Y$601,$AA23)))</f>
        <v/>
      </c>
      <c r="Z23" s="7">
        <f>IF($AA23="","",IF(INDEX('Per Invoice'!Z$2:Z$601,$AA23)="","",INDEX('Per Invoice'!Z$2:Z$601,$AA23)))</f>
        <v/>
      </c>
      <c r="AA23" s="16">
        <f>IFERROR(MATCH(Settings!$C$30&amp;"|"&amp;ROWS($AA$2:$AA23),'Per Invoice'!$AC$2:$AC$601,0),"")</f>
        <v/>
      </c>
    </row>
    <row r="24">
      <c r="A24">
        <f>IF($AA24="","",IF(INDEX('Per Invoice'!A$2:A$601,$AA24)="","",INDEX('Per Invoice'!A$2:A$601,$AA24)))</f>
        <v/>
      </c>
      <c r="B24">
        <f>IF($AA24="","",IF(INDEX('Per Invoice'!B$2:B$601,$AA24)="","",INDEX('Per Invoice'!B$2:B$601,$AA24)))</f>
        <v/>
      </c>
      <c r="C24">
        <f>IF($AA24="","",IF(INDEX('Per Invoice'!C$2:C$601,$AA24)="","",INDEX('Per Invoice'!C$2:C$601,$AA24)))</f>
        <v/>
      </c>
      <c r="D24">
        <f>IF($AA24="","",IF(INDEX('Per Invoice'!D$2:D$601,$AA24)="","",INDEX('Per Invoice'!D$2:D$601,$AA24)))</f>
        <v/>
      </c>
      <c r="E24" s="14">
        <f>IF($AA24="","",IF(INDEX('Per Invoice'!E$2:E$601,$AA24)="","",INDEX('Per Invoice'!E$2:E$601,$AA24)))</f>
        <v/>
      </c>
      <c r="F24">
        <f>IF($AA24="","",IF(INDEX('Per Invoice'!F$2:F$601,$AA24)="","",INDEX('Per Invoice'!F$2:F$601,$AA24)))</f>
        <v/>
      </c>
      <c r="G24">
        <f>IF($AA24="","",IF(INDEX('Per Invoice'!G$2:G$601,$AA24)="","",INDEX('Per Invoice'!G$2:G$601,$AA24)))</f>
        <v/>
      </c>
      <c r="H24">
        <f>IF($AA24="","",IF(INDEX('Per Invoice'!H$2:H$601,$AA24)="","",INDEX('Per Invoice'!H$2:H$601,$AA24)))</f>
        <v/>
      </c>
      <c r="I24">
        <f>IF($AA24="","",IF(INDEX('Per Invoice'!I$2:I$601,$AA24)="","",INDEX('Per Invoice'!I$2:I$601,$AA24)))</f>
        <v/>
      </c>
      <c r="J24">
        <f>IF($AA24="","",IF(INDEX('Per Invoice'!J$2:J$601,$AA24)="","",INDEX('Per Invoice'!J$2:J$601,$AA24)))</f>
        <v/>
      </c>
      <c r="K24" s="7">
        <f>IF($AA24="","",IF(INDEX('Per Invoice'!K$2:K$601,$AA24)="","",INDEX('Per Invoice'!K$2:K$601,$AA24)))</f>
        <v/>
      </c>
      <c r="L24">
        <f>IF($AA24="","",IF(INDEX('Per Invoice'!L$2:L$601,$AA24)="","",INDEX('Per Invoice'!L$2:L$601,$AA24)))</f>
        <v/>
      </c>
      <c r="M24">
        <f>IF($AA24="","",IF(INDEX('Per Invoice'!M$2:M$601,$AA24)="","",INDEX('Per Invoice'!M$2:M$601,$AA24)))</f>
        <v/>
      </c>
      <c r="N24">
        <f>IF($AA24="","",IF(INDEX('Per Invoice'!N$2:N$601,$AA24)="","",INDEX('Per Invoice'!N$2:N$601,$AA24)))</f>
        <v/>
      </c>
      <c r="O24" s="7">
        <f>IF($AA24="","",IF(INDEX('Per Invoice'!O$2:O$601,$AA24)="","",INDEX('Per Invoice'!O$2:O$601,$AA24)))</f>
        <v/>
      </c>
      <c r="P24" s="7">
        <f>IF($AA24="","",IF(INDEX('Per Invoice'!P$2:P$601,$AA24)="","",INDEX('Per Invoice'!P$2:P$601,$AA24)))</f>
        <v/>
      </c>
      <c r="Q24">
        <f>IF($AA24="","",IF(INDEX('Per Invoice'!Q$2:Q$601,$AA24)="","",INDEX('Per Invoice'!Q$2:Q$601,$AA24)))</f>
        <v/>
      </c>
      <c r="R24" s="7">
        <f>IF($AA24="","",IF(INDEX('Per Invoice'!R$2:R$601,$AA24)="","",INDEX('Per Invoice'!R$2:R$601,$AA24)))</f>
        <v/>
      </c>
      <c r="S24" s="7">
        <f>IF($AA24="","",IF(INDEX('Per Invoice'!S$2:S$601,$AA24)="","",INDEX('Per Invoice'!S$2:S$601,$AA24)))</f>
        <v/>
      </c>
      <c r="T24">
        <f>IF($AA24="","",IF(INDEX('Per Invoice'!T$2:T$601,$AA24)="","",INDEX('Per Invoice'!T$2:T$601,$AA24)))</f>
        <v/>
      </c>
      <c r="U24" s="7">
        <f>IF($AA24="","",IF(INDEX('Per Invoice'!U$2:U$601,$AA24)="","",INDEX('Per Invoice'!U$2:U$601,$AA24)))</f>
        <v/>
      </c>
      <c r="V24" s="7">
        <f>IF($AA24="","",IF(INDEX('Per Invoice'!V$2:V$601,$AA24)="","",INDEX('Per Invoice'!V$2:V$601,$AA24)))</f>
        <v/>
      </c>
      <c r="W24" s="7">
        <f>IF($AA24="","",IF(INDEX('Per Invoice'!W$2:W$601,$AA24)="","",INDEX('Per Invoice'!W$2:W$601,$AA24)))</f>
        <v/>
      </c>
      <c r="X24" s="7">
        <f>IF($AA24="","",IF(INDEX('Per Invoice'!X$2:X$601,$AA24)="","",INDEX('Per Invoice'!X$2:X$601,$AA24)))</f>
        <v/>
      </c>
      <c r="Y24" s="7">
        <f>IF($AA24="","",IF(INDEX('Per Invoice'!Y$2:Y$601,$AA24)="","",INDEX('Per Invoice'!Y$2:Y$601,$AA24)))</f>
        <v/>
      </c>
      <c r="Z24" s="7">
        <f>IF($AA24="","",IF(INDEX('Per Invoice'!Z$2:Z$601,$AA24)="","",INDEX('Per Invoice'!Z$2:Z$601,$AA24)))</f>
        <v/>
      </c>
      <c r="AA24" s="16">
        <f>IFERROR(MATCH(Settings!$C$30&amp;"|"&amp;ROWS($AA$2:$AA24),'Per Invoice'!$AC$2:$AC$601,0),"")</f>
        <v/>
      </c>
    </row>
    <row r="25">
      <c r="A25">
        <f>IF($AA25="","",IF(INDEX('Per Invoice'!A$2:A$601,$AA25)="","",INDEX('Per Invoice'!A$2:A$601,$AA25)))</f>
        <v/>
      </c>
      <c r="B25">
        <f>IF($AA25="","",IF(INDEX('Per Invoice'!B$2:B$601,$AA25)="","",INDEX('Per Invoice'!B$2:B$601,$AA25)))</f>
        <v/>
      </c>
      <c r="C25">
        <f>IF($AA25="","",IF(INDEX('Per Invoice'!C$2:C$601,$AA25)="","",INDEX('Per Invoice'!C$2:C$601,$AA25)))</f>
        <v/>
      </c>
      <c r="D25">
        <f>IF($AA25="","",IF(INDEX('Per Invoice'!D$2:D$601,$AA25)="","",INDEX('Per Invoice'!D$2:D$601,$AA25)))</f>
        <v/>
      </c>
      <c r="E25" s="14">
        <f>IF($AA25="","",IF(INDEX('Per Invoice'!E$2:E$601,$AA25)="","",INDEX('Per Invoice'!E$2:E$601,$AA25)))</f>
        <v/>
      </c>
      <c r="F25">
        <f>IF($AA25="","",IF(INDEX('Per Invoice'!F$2:F$601,$AA25)="","",INDEX('Per Invoice'!F$2:F$601,$AA25)))</f>
        <v/>
      </c>
      <c r="G25">
        <f>IF($AA25="","",IF(INDEX('Per Invoice'!G$2:G$601,$AA25)="","",INDEX('Per Invoice'!G$2:G$601,$AA25)))</f>
        <v/>
      </c>
      <c r="H25">
        <f>IF($AA25="","",IF(INDEX('Per Invoice'!H$2:H$601,$AA25)="","",INDEX('Per Invoice'!H$2:H$601,$AA25)))</f>
        <v/>
      </c>
      <c r="I25">
        <f>IF($AA25="","",IF(INDEX('Per Invoice'!I$2:I$601,$AA25)="","",INDEX('Per Invoice'!I$2:I$601,$AA25)))</f>
        <v/>
      </c>
      <c r="J25">
        <f>IF($AA25="","",IF(INDEX('Per Invoice'!J$2:J$601,$AA25)="","",INDEX('Per Invoice'!J$2:J$601,$AA25)))</f>
        <v/>
      </c>
      <c r="K25" s="7">
        <f>IF($AA25="","",IF(INDEX('Per Invoice'!K$2:K$601,$AA25)="","",INDEX('Per Invoice'!K$2:K$601,$AA25)))</f>
        <v/>
      </c>
      <c r="L25">
        <f>IF($AA25="","",IF(INDEX('Per Invoice'!L$2:L$601,$AA25)="","",INDEX('Per Invoice'!L$2:L$601,$AA25)))</f>
        <v/>
      </c>
      <c r="M25">
        <f>IF($AA25="","",IF(INDEX('Per Invoice'!M$2:M$601,$AA25)="","",INDEX('Per Invoice'!M$2:M$601,$AA25)))</f>
        <v/>
      </c>
      <c r="N25">
        <f>IF($AA25="","",IF(INDEX('Per Invoice'!N$2:N$601,$AA25)="","",INDEX('Per Invoice'!N$2:N$601,$AA25)))</f>
        <v/>
      </c>
      <c r="O25" s="7">
        <f>IF($AA25="","",IF(INDEX('Per Invoice'!O$2:O$601,$AA25)="","",INDEX('Per Invoice'!O$2:O$601,$AA25)))</f>
        <v/>
      </c>
      <c r="P25" s="7">
        <f>IF($AA25="","",IF(INDEX('Per Invoice'!P$2:P$601,$AA25)="","",INDEX('Per Invoice'!P$2:P$601,$AA25)))</f>
        <v/>
      </c>
      <c r="Q25">
        <f>IF($AA25="","",IF(INDEX('Per Invoice'!Q$2:Q$601,$AA25)="","",INDEX('Per Invoice'!Q$2:Q$601,$AA25)))</f>
        <v/>
      </c>
      <c r="R25" s="7">
        <f>IF($AA25="","",IF(INDEX('Per Invoice'!R$2:R$601,$AA25)="","",INDEX('Per Invoice'!R$2:R$601,$AA25)))</f>
        <v/>
      </c>
      <c r="S25" s="7">
        <f>IF($AA25="","",IF(INDEX('Per Invoice'!S$2:S$601,$AA25)="","",INDEX('Per Invoice'!S$2:S$601,$AA25)))</f>
        <v/>
      </c>
      <c r="T25">
        <f>IF($AA25="","",IF(INDEX('Per Invoice'!T$2:T$601,$AA25)="","",INDEX('Per Invoice'!T$2:T$601,$AA25)))</f>
        <v/>
      </c>
      <c r="U25" s="7">
        <f>IF($AA25="","",IF(INDEX('Per Invoice'!U$2:U$601,$AA25)="","",INDEX('Per Invoice'!U$2:U$601,$AA25)))</f>
        <v/>
      </c>
      <c r="V25" s="7">
        <f>IF($AA25="","",IF(INDEX('Per Invoice'!V$2:V$601,$AA25)="","",INDEX('Per Invoice'!V$2:V$601,$AA25)))</f>
        <v/>
      </c>
      <c r="W25" s="7">
        <f>IF($AA25="","",IF(INDEX('Per Invoice'!W$2:W$601,$AA25)="","",INDEX('Per Invoice'!W$2:W$601,$AA25)))</f>
        <v/>
      </c>
      <c r="X25" s="7">
        <f>IF($AA25="","",IF(INDEX('Per Invoice'!X$2:X$601,$AA25)="","",INDEX('Per Invoice'!X$2:X$601,$AA25)))</f>
        <v/>
      </c>
      <c r="Y25" s="7">
        <f>IF($AA25="","",IF(INDEX('Per Invoice'!Y$2:Y$601,$AA25)="","",INDEX('Per Invoice'!Y$2:Y$601,$AA25)))</f>
        <v/>
      </c>
      <c r="Z25" s="7">
        <f>IF($AA25="","",IF(INDEX('Per Invoice'!Z$2:Z$601,$AA25)="","",INDEX('Per Invoice'!Z$2:Z$601,$AA25)))</f>
        <v/>
      </c>
      <c r="AA25" s="16">
        <f>IFERROR(MATCH(Settings!$C$30&amp;"|"&amp;ROWS($AA$2:$AA25),'Per Invoice'!$AC$2:$AC$601,0),"")</f>
        <v/>
      </c>
    </row>
    <row r="26">
      <c r="A26">
        <f>IF($AA26="","",IF(INDEX('Per Invoice'!A$2:A$601,$AA26)="","",INDEX('Per Invoice'!A$2:A$601,$AA26)))</f>
        <v/>
      </c>
      <c r="B26">
        <f>IF($AA26="","",IF(INDEX('Per Invoice'!B$2:B$601,$AA26)="","",INDEX('Per Invoice'!B$2:B$601,$AA26)))</f>
        <v/>
      </c>
      <c r="C26">
        <f>IF($AA26="","",IF(INDEX('Per Invoice'!C$2:C$601,$AA26)="","",INDEX('Per Invoice'!C$2:C$601,$AA26)))</f>
        <v/>
      </c>
      <c r="D26">
        <f>IF($AA26="","",IF(INDEX('Per Invoice'!D$2:D$601,$AA26)="","",INDEX('Per Invoice'!D$2:D$601,$AA26)))</f>
        <v/>
      </c>
      <c r="E26" s="14">
        <f>IF($AA26="","",IF(INDEX('Per Invoice'!E$2:E$601,$AA26)="","",INDEX('Per Invoice'!E$2:E$601,$AA26)))</f>
        <v/>
      </c>
      <c r="F26">
        <f>IF($AA26="","",IF(INDEX('Per Invoice'!F$2:F$601,$AA26)="","",INDEX('Per Invoice'!F$2:F$601,$AA26)))</f>
        <v/>
      </c>
      <c r="G26">
        <f>IF($AA26="","",IF(INDEX('Per Invoice'!G$2:G$601,$AA26)="","",INDEX('Per Invoice'!G$2:G$601,$AA26)))</f>
        <v/>
      </c>
      <c r="H26">
        <f>IF($AA26="","",IF(INDEX('Per Invoice'!H$2:H$601,$AA26)="","",INDEX('Per Invoice'!H$2:H$601,$AA26)))</f>
        <v/>
      </c>
      <c r="I26">
        <f>IF($AA26="","",IF(INDEX('Per Invoice'!I$2:I$601,$AA26)="","",INDEX('Per Invoice'!I$2:I$601,$AA26)))</f>
        <v/>
      </c>
      <c r="J26">
        <f>IF($AA26="","",IF(INDEX('Per Invoice'!J$2:J$601,$AA26)="","",INDEX('Per Invoice'!J$2:J$601,$AA26)))</f>
        <v/>
      </c>
      <c r="K26" s="7">
        <f>IF($AA26="","",IF(INDEX('Per Invoice'!K$2:K$601,$AA26)="","",INDEX('Per Invoice'!K$2:K$601,$AA26)))</f>
        <v/>
      </c>
      <c r="L26">
        <f>IF($AA26="","",IF(INDEX('Per Invoice'!L$2:L$601,$AA26)="","",INDEX('Per Invoice'!L$2:L$601,$AA26)))</f>
        <v/>
      </c>
      <c r="M26">
        <f>IF($AA26="","",IF(INDEX('Per Invoice'!M$2:M$601,$AA26)="","",INDEX('Per Invoice'!M$2:M$601,$AA26)))</f>
        <v/>
      </c>
      <c r="N26">
        <f>IF($AA26="","",IF(INDEX('Per Invoice'!N$2:N$601,$AA26)="","",INDEX('Per Invoice'!N$2:N$601,$AA26)))</f>
        <v/>
      </c>
      <c r="O26" s="7">
        <f>IF($AA26="","",IF(INDEX('Per Invoice'!O$2:O$601,$AA26)="","",INDEX('Per Invoice'!O$2:O$601,$AA26)))</f>
        <v/>
      </c>
      <c r="P26" s="7">
        <f>IF($AA26="","",IF(INDEX('Per Invoice'!P$2:P$601,$AA26)="","",INDEX('Per Invoice'!P$2:P$601,$AA26)))</f>
        <v/>
      </c>
      <c r="Q26">
        <f>IF($AA26="","",IF(INDEX('Per Invoice'!Q$2:Q$601,$AA26)="","",INDEX('Per Invoice'!Q$2:Q$601,$AA26)))</f>
        <v/>
      </c>
      <c r="R26" s="7">
        <f>IF($AA26="","",IF(INDEX('Per Invoice'!R$2:R$601,$AA26)="","",INDEX('Per Invoice'!R$2:R$601,$AA26)))</f>
        <v/>
      </c>
      <c r="S26" s="7">
        <f>IF($AA26="","",IF(INDEX('Per Invoice'!S$2:S$601,$AA26)="","",INDEX('Per Invoice'!S$2:S$601,$AA26)))</f>
        <v/>
      </c>
      <c r="T26">
        <f>IF($AA26="","",IF(INDEX('Per Invoice'!T$2:T$601,$AA26)="","",INDEX('Per Invoice'!T$2:T$601,$AA26)))</f>
        <v/>
      </c>
      <c r="U26" s="7">
        <f>IF($AA26="","",IF(INDEX('Per Invoice'!U$2:U$601,$AA26)="","",INDEX('Per Invoice'!U$2:U$601,$AA26)))</f>
        <v/>
      </c>
      <c r="V26" s="7">
        <f>IF($AA26="","",IF(INDEX('Per Invoice'!V$2:V$601,$AA26)="","",INDEX('Per Invoice'!V$2:V$601,$AA26)))</f>
        <v/>
      </c>
      <c r="W26" s="7">
        <f>IF($AA26="","",IF(INDEX('Per Invoice'!W$2:W$601,$AA26)="","",INDEX('Per Invoice'!W$2:W$601,$AA26)))</f>
        <v/>
      </c>
      <c r="X26" s="7">
        <f>IF($AA26="","",IF(INDEX('Per Invoice'!X$2:X$601,$AA26)="","",INDEX('Per Invoice'!X$2:X$601,$AA26)))</f>
        <v/>
      </c>
      <c r="Y26" s="7">
        <f>IF($AA26="","",IF(INDEX('Per Invoice'!Y$2:Y$601,$AA26)="","",INDEX('Per Invoice'!Y$2:Y$601,$AA26)))</f>
        <v/>
      </c>
      <c r="Z26" s="7">
        <f>IF($AA26="","",IF(INDEX('Per Invoice'!Z$2:Z$601,$AA26)="","",INDEX('Per Invoice'!Z$2:Z$601,$AA26)))</f>
        <v/>
      </c>
      <c r="AA26" s="16">
        <f>IFERROR(MATCH(Settings!$C$30&amp;"|"&amp;ROWS($AA$2:$AA26),'Per Invoice'!$AC$2:$AC$601,0),"")</f>
        <v/>
      </c>
    </row>
    <row r="27">
      <c r="A27">
        <f>IF($AA27="","",IF(INDEX('Per Invoice'!A$2:A$601,$AA27)="","",INDEX('Per Invoice'!A$2:A$601,$AA27)))</f>
        <v/>
      </c>
      <c r="B27">
        <f>IF($AA27="","",IF(INDEX('Per Invoice'!B$2:B$601,$AA27)="","",INDEX('Per Invoice'!B$2:B$601,$AA27)))</f>
        <v/>
      </c>
      <c r="C27">
        <f>IF($AA27="","",IF(INDEX('Per Invoice'!C$2:C$601,$AA27)="","",INDEX('Per Invoice'!C$2:C$601,$AA27)))</f>
        <v/>
      </c>
      <c r="D27">
        <f>IF($AA27="","",IF(INDEX('Per Invoice'!D$2:D$601,$AA27)="","",INDEX('Per Invoice'!D$2:D$601,$AA27)))</f>
        <v/>
      </c>
      <c r="E27" s="14">
        <f>IF($AA27="","",IF(INDEX('Per Invoice'!E$2:E$601,$AA27)="","",INDEX('Per Invoice'!E$2:E$601,$AA27)))</f>
        <v/>
      </c>
      <c r="F27">
        <f>IF($AA27="","",IF(INDEX('Per Invoice'!F$2:F$601,$AA27)="","",INDEX('Per Invoice'!F$2:F$601,$AA27)))</f>
        <v/>
      </c>
      <c r="G27">
        <f>IF($AA27="","",IF(INDEX('Per Invoice'!G$2:G$601,$AA27)="","",INDEX('Per Invoice'!G$2:G$601,$AA27)))</f>
        <v/>
      </c>
      <c r="H27">
        <f>IF($AA27="","",IF(INDEX('Per Invoice'!H$2:H$601,$AA27)="","",INDEX('Per Invoice'!H$2:H$601,$AA27)))</f>
        <v/>
      </c>
      <c r="I27">
        <f>IF($AA27="","",IF(INDEX('Per Invoice'!I$2:I$601,$AA27)="","",INDEX('Per Invoice'!I$2:I$601,$AA27)))</f>
        <v/>
      </c>
      <c r="J27">
        <f>IF($AA27="","",IF(INDEX('Per Invoice'!J$2:J$601,$AA27)="","",INDEX('Per Invoice'!J$2:J$601,$AA27)))</f>
        <v/>
      </c>
      <c r="K27" s="7">
        <f>IF($AA27="","",IF(INDEX('Per Invoice'!K$2:K$601,$AA27)="","",INDEX('Per Invoice'!K$2:K$601,$AA27)))</f>
        <v/>
      </c>
      <c r="L27">
        <f>IF($AA27="","",IF(INDEX('Per Invoice'!L$2:L$601,$AA27)="","",INDEX('Per Invoice'!L$2:L$601,$AA27)))</f>
        <v/>
      </c>
      <c r="M27">
        <f>IF($AA27="","",IF(INDEX('Per Invoice'!M$2:M$601,$AA27)="","",INDEX('Per Invoice'!M$2:M$601,$AA27)))</f>
        <v/>
      </c>
      <c r="N27">
        <f>IF($AA27="","",IF(INDEX('Per Invoice'!N$2:N$601,$AA27)="","",INDEX('Per Invoice'!N$2:N$601,$AA27)))</f>
        <v/>
      </c>
      <c r="O27" s="7">
        <f>IF($AA27="","",IF(INDEX('Per Invoice'!O$2:O$601,$AA27)="","",INDEX('Per Invoice'!O$2:O$601,$AA27)))</f>
        <v/>
      </c>
      <c r="P27" s="7">
        <f>IF($AA27="","",IF(INDEX('Per Invoice'!P$2:P$601,$AA27)="","",INDEX('Per Invoice'!P$2:P$601,$AA27)))</f>
        <v/>
      </c>
      <c r="Q27">
        <f>IF($AA27="","",IF(INDEX('Per Invoice'!Q$2:Q$601,$AA27)="","",INDEX('Per Invoice'!Q$2:Q$601,$AA27)))</f>
        <v/>
      </c>
      <c r="R27" s="7">
        <f>IF($AA27="","",IF(INDEX('Per Invoice'!R$2:R$601,$AA27)="","",INDEX('Per Invoice'!R$2:R$601,$AA27)))</f>
        <v/>
      </c>
      <c r="S27" s="7">
        <f>IF($AA27="","",IF(INDEX('Per Invoice'!S$2:S$601,$AA27)="","",INDEX('Per Invoice'!S$2:S$601,$AA27)))</f>
        <v/>
      </c>
      <c r="T27">
        <f>IF($AA27="","",IF(INDEX('Per Invoice'!T$2:T$601,$AA27)="","",INDEX('Per Invoice'!T$2:T$601,$AA27)))</f>
        <v/>
      </c>
      <c r="U27" s="7">
        <f>IF($AA27="","",IF(INDEX('Per Invoice'!U$2:U$601,$AA27)="","",INDEX('Per Invoice'!U$2:U$601,$AA27)))</f>
        <v/>
      </c>
      <c r="V27" s="7">
        <f>IF($AA27="","",IF(INDEX('Per Invoice'!V$2:V$601,$AA27)="","",INDEX('Per Invoice'!V$2:V$601,$AA27)))</f>
        <v/>
      </c>
      <c r="W27" s="7">
        <f>IF($AA27="","",IF(INDEX('Per Invoice'!W$2:W$601,$AA27)="","",INDEX('Per Invoice'!W$2:W$601,$AA27)))</f>
        <v/>
      </c>
      <c r="X27" s="7">
        <f>IF($AA27="","",IF(INDEX('Per Invoice'!X$2:X$601,$AA27)="","",INDEX('Per Invoice'!X$2:X$601,$AA27)))</f>
        <v/>
      </c>
      <c r="Y27" s="7">
        <f>IF($AA27="","",IF(INDEX('Per Invoice'!Y$2:Y$601,$AA27)="","",INDEX('Per Invoice'!Y$2:Y$601,$AA27)))</f>
        <v/>
      </c>
      <c r="Z27" s="7">
        <f>IF($AA27="","",IF(INDEX('Per Invoice'!Z$2:Z$601,$AA27)="","",INDEX('Per Invoice'!Z$2:Z$601,$AA27)))</f>
        <v/>
      </c>
      <c r="AA27" s="16">
        <f>IFERROR(MATCH(Settings!$C$30&amp;"|"&amp;ROWS($AA$2:$AA27),'Per Invoice'!$AC$2:$AC$601,0),"")</f>
        <v/>
      </c>
    </row>
    <row r="28">
      <c r="A28">
        <f>IF($AA28="","",IF(INDEX('Per Invoice'!A$2:A$601,$AA28)="","",INDEX('Per Invoice'!A$2:A$601,$AA28)))</f>
        <v/>
      </c>
      <c r="B28">
        <f>IF($AA28="","",IF(INDEX('Per Invoice'!B$2:B$601,$AA28)="","",INDEX('Per Invoice'!B$2:B$601,$AA28)))</f>
        <v/>
      </c>
      <c r="C28">
        <f>IF($AA28="","",IF(INDEX('Per Invoice'!C$2:C$601,$AA28)="","",INDEX('Per Invoice'!C$2:C$601,$AA28)))</f>
        <v/>
      </c>
      <c r="D28">
        <f>IF($AA28="","",IF(INDEX('Per Invoice'!D$2:D$601,$AA28)="","",INDEX('Per Invoice'!D$2:D$601,$AA28)))</f>
        <v/>
      </c>
      <c r="E28" s="14">
        <f>IF($AA28="","",IF(INDEX('Per Invoice'!E$2:E$601,$AA28)="","",INDEX('Per Invoice'!E$2:E$601,$AA28)))</f>
        <v/>
      </c>
      <c r="F28">
        <f>IF($AA28="","",IF(INDEX('Per Invoice'!F$2:F$601,$AA28)="","",INDEX('Per Invoice'!F$2:F$601,$AA28)))</f>
        <v/>
      </c>
      <c r="G28">
        <f>IF($AA28="","",IF(INDEX('Per Invoice'!G$2:G$601,$AA28)="","",INDEX('Per Invoice'!G$2:G$601,$AA28)))</f>
        <v/>
      </c>
      <c r="H28">
        <f>IF($AA28="","",IF(INDEX('Per Invoice'!H$2:H$601,$AA28)="","",INDEX('Per Invoice'!H$2:H$601,$AA28)))</f>
        <v/>
      </c>
      <c r="I28">
        <f>IF($AA28="","",IF(INDEX('Per Invoice'!I$2:I$601,$AA28)="","",INDEX('Per Invoice'!I$2:I$601,$AA28)))</f>
        <v/>
      </c>
      <c r="J28">
        <f>IF($AA28="","",IF(INDEX('Per Invoice'!J$2:J$601,$AA28)="","",INDEX('Per Invoice'!J$2:J$601,$AA28)))</f>
        <v/>
      </c>
      <c r="K28" s="7">
        <f>IF($AA28="","",IF(INDEX('Per Invoice'!K$2:K$601,$AA28)="","",INDEX('Per Invoice'!K$2:K$601,$AA28)))</f>
        <v/>
      </c>
      <c r="L28">
        <f>IF($AA28="","",IF(INDEX('Per Invoice'!L$2:L$601,$AA28)="","",INDEX('Per Invoice'!L$2:L$601,$AA28)))</f>
        <v/>
      </c>
      <c r="M28">
        <f>IF($AA28="","",IF(INDEX('Per Invoice'!M$2:M$601,$AA28)="","",INDEX('Per Invoice'!M$2:M$601,$AA28)))</f>
        <v/>
      </c>
      <c r="N28">
        <f>IF($AA28="","",IF(INDEX('Per Invoice'!N$2:N$601,$AA28)="","",INDEX('Per Invoice'!N$2:N$601,$AA28)))</f>
        <v/>
      </c>
      <c r="O28" s="7">
        <f>IF($AA28="","",IF(INDEX('Per Invoice'!O$2:O$601,$AA28)="","",INDEX('Per Invoice'!O$2:O$601,$AA28)))</f>
        <v/>
      </c>
      <c r="P28" s="7">
        <f>IF($AA28="","",IF(INDEX('Per Invoice'!P$2:P$601,$AA28)="","",INDEX('Per Invoice'!P$2:P$601,$AA28)))</f>
        <v/>
      </c>
      <c r="Q28">
        <f>IF($AA28="","",IF(INDEX('Per Invoice'!Q$2:Q$601,$AA28)="","",INDEX('Per Invoice'!Q$2:Q$601,$AA28)))</f>
        <v/>
      </c>
      <c r="R28" s="7">
        <f>IF($AA28="","",IF(INDEX('Per Invoice'!R$2:R$601,$AA28)="","",INDEX('Per Invoice'!R$2:R$601,$AA28)))</f>
        <v/>
      </c>
      <c r="S28" s="7">
        <f>IF($AA28="","",IF(INDEX('Per Invoice'!S$2:S$601,$AA28)="","",INDEX('Per Invoice'!S$2:S$601,$AA28)))</f>
        <v/>
      </c>
      <c r="T28">
        <f>IF($AA28="","",IF(INDEX('Per Invoice'!T$2:T$601,$AA28)="","",INDEX('Per Invoice'!T$2:T$601,$AA28)))</f>
        <v/>
      </c>
      <c r="U28" s="7">
        <f>IF($AA28="","",IF(INDEX('Per Invoice'!U$2:U$601,$AA28)="","",INDEX('Per Invoice'!U$2:U$601,$AA28)))</f>
        <v/>
      </c>
      <c r="V28" s="7">
        <f>IF($AA28="","",IF(INDEX('Per Invoice'!V$2:V$601,$AA28)="","",INDEX('Per Invoice'!V$2:V$601,$AA28)))</f>
        <v/>
      </c>
      <c r="W28" s="7">
        <f>IF($AA28="","",IF(INDEX('Per Invoice'!W$2:W$601,$AA28)="","",INDEX('Per Invoice'!W$2:W$601,$AA28)))</f>
        <v/>
      </c>
      <c r="X28" s="7">
        <f>IF($AA28="","",IF(INDEX('Per Invoice'!X$2:X$601,$AA28)="","",INDEX('Per Invoice'!X$2:X$601,$AA28)))</f>
        <v/>
      </c>
      <c r="Y28" s="7">
        <f>IF($AA28="","",IF(INDEX('Per Invoice'!Y$2:Y$601,$AA28)="","",INDEX('Per Invoice'!Y$2:Y$601,$AA28)))</f>
        <v/>
      </c>
      <c r="Z28" s="7">
        <f>IF($AA28="","",IF(INDEX('Per Invoice'!Z$2:Z$601,$AA28)="","",INDEX('Per Invoice'!Z$2:Z$601,$AA28)))</f>
        <v/>
      </c>
      <c r="AA28" s="16">
        <f>IFERROR(MATCH(Settings!$C$30&amp;"|"&amp;ROWS($AA$2:$AA28),'Per Invoice'!$AC$2:$AC$601,0),"")</f>
        <v/>
      </c>
    </row>
    <row r="29">
      <c r="A29">
        <f>IF($AA29="","",IF(INDEX('Per Invoice'!A$2:A$601,$AA29)="","",INDEX('Per Invoice'!A$2:A$601,$AA29)))</f>
        <v/>
      </c>
      <c r="B29">
        <f>IF($AA29="","",IF(INDEX('Per Invoice'!B$2:B$601,$AA29)="","",INDEX('Per Invoice'!B$2:B$601,$AA29)))</f>
        <v/>
      </c>
      <c r="C29">
        <f>IF($AA29="","",IF(INDEX('Per Invoice'!C$2:C$601,$AA29)="","",INDEX('Per Invoice'!C$2:C$601,$AA29)))</f>
        <v/>
      </c>
      <c r="D29">
        <f>IF($AA29="","",IF(INDEX('Per Invoice'!D$2:D$601,$AA29)="","",INDEX('Per Invoice'!D$2:D$601,$AA29)))</f>
        <v/>
      </c>
      <c r="E29" s="14">
        <f>IF($AA29="","",IF(INDEX('Per Invoice'!E$2:E$601,$AA29)="","",INDEX('Per Invoice'!E$2:E$601,$AA29)))</f>
        <v/>
      </c>
      <c r="F29">
        <f>IF($AA29="","",IF(INDEX('Per Invoice'!F$2:F$601,$AA29)="","",INDEX('Per Invoice'!F$2:F$601,$AA29)))</f>
        <v/>
      </c>
      <c r="G29">
        <f>IF($AA29="","",IF(INDEX('Per Invoice'!G$2:G$601,$AA29)="","",INDEX('Per Invoice'!G$2:G$601,$AA29)))</f>
        <v/>
      </c>
      <c r="H29">
        <f>IF($AA29="","",IF(INDEX('Per Invoice'!H$2:H$601,$AA29)="","",INDEX('Per Invoice'!H$2:H$601,$AA29)))</f>
        <v/>
      </c>
      <c r="I29">
        <f>IF($AA29="","",IF(INDEX('Per Invoice'!I$2:I$601,$AA29)="","",INDEX('Per Invoice'!I$2:I$601,$AA29)))</f>
        <v/>
      </c>
      <c r="J29">
        <f>IF($AA29="","",IF(INDEX('Per Invoice'!J$2:J$601,$AA29)="","",INDEX('Per Invoice'!J$2:J$601,$AA29)))</f>
        <v/>
      </c>
      <c r="K29" s="7">
        <f>IF($AA29="","",IF(INDEX('Per Invoice'!K$2:K$601,$AA29)="","",INDEX('Per Invoice'!K$2:K$601,$AA29)))</f>
        <v/>
      </c>
      <c r="L29">
        <f>IF($AA29="","",IF(INDEX('Per Invoice'!L$2:L$601,$AA29)="","",INDEX('Per Invoice'!L$2:L$601,$AA29)))</f>
        <v/>
      </c>
      <c r="M29">
        <f>IF($AA29="","",IF(INDEX('Per Invoice'!M$2:M$601,$AA29)="","",INDEX('Per Invoice'!M$2:M$601,$AA29)))</f>
        <v/>
      </c>
      <c r="N29">
        <f>IF($AA29="","",IF(INDEX('Per Invoice'!N$2:N$601,$AA29)="","",INDEX('Per Invoice'!N$2:N$601,$AA29)))</f>
        <v/>
      </c>
      <c r="O29" s="7">
        <f>IF($AA29="","",IF(INDEX('Per Invoice'!O$2:O$601,$AA29)="","",INDEX('Per Invoice'!O$2:O$601,$AA29)))</f>
        <v/>
      </c>
      <c r="P29" s="7">
        <f>IF($AA29="","",IF(INDEX('Per Invoice'!P$2:P$601,$AA29)="","",INDEX('Per Invoice'!P$2:P$601,$AA29)))</f>
        <v/>
      </c>
      <c r="Q29">
        <f>IF($AA29="","",IF(INDEX('Per Invoice'!Q$2:Q$601,$AA29)="","",INDEX('Per Invoice'!Q$2:Q$601,$AA29)))</f>
        <v/>
      </c>
      <c r="R29" s="7">
        <f>IF($AA29="","",IF(INDEX('Per Invoice'!R$2:R$601,$AA29)="","",INDEX('Per Invoice'!R$2:R$601,$AA29)))</f>
        <v/>
      </c>
      <c r="S29" s="7">
        <f>IF($AA29="","",IF(INDEX('Per Invoice'!S$2:S$601,$AA29)="","",INDEX('Per Invoice'!S$2:S$601,$AA29)))</f>
        <v/>
      </c>
      <c r="T29">
        <f>IF($AA29="","",IF(INDEX('Per Invoice'!T$2:T$601,$AA29)="","",INDEX('Per Invoice'!T$2:T$601,$AA29)))</f>
        <v/>
      </c>
      <c r="U29" s="7">
        <f>IF($AA29="","",IF(INDEX('Per Invoice'!U$2:U$601,$AA29)="","",INDEX('Per Invoice'!U$2:U$601,$AA29)))</f>
        <v/>
      </c>
      <c r="V29" s="7">
        <f>IF($AA29="","",IF(INDEX('Per Invoice'!V$2:V$601,$AA29)="","",INDEX('Per Invoice'!V$2:V$601,$AA29)))</f>
        <v/>
      </c>
      <c r="W29" s="7">
        <f>IF($AA29="","",IF(INDEX('Per Invoice'!W$2:W$601,$AA29)="","",INDEX('Per Invoice'!W$2:W$601,$AA29)))</f>
        <v/>
      </c>
      <c r="X29" s="7">
        <f>IF($AA29="","",IF(INDEX('Per Invoice'!X$2:X$601,$AA29)="","",INDEX('Per Invoice'!X$2:X$601,$AA29)))</f>
        <v/>
      </c>
      <c r="Y29" s="7">
        <f>IF($AA29="","",IF(INDEX('Per Invoice'!Y$2:Y$601,$AA29)="","",INDEX('Per Invoice'!Y$2:Y$601,$AA29)))</f>
        <v/>
      </c>
      <c r="Z29" s="7">
        <f>IF($AA29="","",IF(INDEX('Per Invoice'!Z$2:Z$601,$AA29)="","",INDEX('Per Invoice'!Z$2:Z$601,$AA29)))</f>
        <v/>
      </c>
      <c r="AA29" s="16">
        <f>IFERROR(MATCH(Settings!$C$30&amp;"|"&amp;ROWS($AA$2:$AA29),'Per Invoice'!$AC$2:$AC$601,0),"")</f>
        <v/>
      </c>
    </row>
    <row r="30">
      <c r="A30">
        <f>IF($AA30="","",IF(INDEX('Per Invoice'!A$2:A$601,$AA30)="","",INDEX('Per Invoice'!A$2:A$601,$AA30)))</f>
        <v/>
      </c>
      <c r="B30">
        <f>IF($AA30="","",IF(INDEX('Per Invoice'!B$2:B$601,$AA30)="","",INDEX('Per Invoice'!B$2:B$601,$AA30)))</f>
        <v/>
      </c>
      <c r="C30">
        <f>IF($AA30="","",IF(INDEX('Per Invoice'!C$2:C$601,$AA30)="","",INDEX('Per Invoice'!C$2:C$601,$AA30)))</f>
        <v/>
      </c>
      <c r="D30">
        <f>IF($AA30="","",IF(INDEX('Per Invoice'!D$2:D$601,$AA30)="","",INDEX('Per Invoice'!D$2:D$601,$AA30)))</f>
        <v/>
      </c>
      <c r="E30" s="14">
        <f>IF($AA30="","",IF(INDEX('Per Invoice'!E$2:E$601,$AA30)="","",INDEX('Per Invoice'!E$2:E$601,$AA30)))</f>
        <v/>
      </c>
      <c r="F30">
        <f>IF($AA30="","",IF(INDEX('Per Invoice'!F$2:F$601,$AA30)="","",INDEX('Per Invoice'!F$2:F$601,$AA30)))</f>
        <v/>
      </c>
      <c r="G30">
        <f>IF($AA30="","",IF(INDEX('Per Invoice'!G$2:G$601,$AA30)="","",INDEX('Per Invoice'!G$2:G$601,$AA30)))</f>
        <v/>
      </c>
      <c r="H30">
        <f>IF($AA30="","",IF(INDEX('Per Invoice'!H$2:H$601,$AA30)="","",INDEX('Per Invoice'!H$2:H$601,$AA30)))</f>
        <v/>
      </c>
      <c r="I30">
        <f>IF($AA30="","",IF(INDEX('Per Invoice'!I$2:I$601,$AA30)="","",INDEX('Per Invoice'!I$2:I$601,$AA30)))</f>
        <v/>
      </c>
      <c r="J30">
        <f>IF($AA30="","",IF(INDEX('Per Invoice'!J$2:J$601,$AA30)="","",INDEX('Per Invoice'!J$2:J$601,$AA30)))</f>
        <v/>
      </c>
      <c r="K30" s="7">
        <f>IF($AA30="","",IF(INDEX('Per Invoice'!K$2:K$601,$AA30)="","",INDEX('Per Invoice'!K$2:K$601,$AA30)))</f>
        <v/>
      </c>
      <c r="L30">
        <f>IF($AA30="","",IF(INDEX('Per Invoice'!L$2:L$601,$AA30)="","",INDEX('Per Invoice'!L$2:L$601,$AA30)))</f>
        <v/>
      </c>
      <c r="M30">
        <f>IF($AA30="","",IF(INDEX('Per Invoice'!M$2:M$601,$AA30)="","",INDEX('Per Invoice'!M$2:M$601,$AA30)))</f>
        <v/>
      </c>
      <c r="N30">
        <f>IF($AA30="","",IF(INDEX('Per Invoice'!N$2:N$601,$AA30)="","",INDEX('Per Invoice'!N$2:N$601,$AA30)))</f>
        <v/>
      </c>
      <c r="O30" s="7">
        <f>IF($AA30="","",IF(INDEX('Per Invoice'!O$2:O$601,$AA30)="","",INDEX('Per Invoice'!O$2:O$601,$AA30)))</f>
        <v/>
      </c>
      <c r="P30" s="7">
        <f>IF($AA30="","",IF(INDEX('Per Invoice'!P$2:P$601,$AA30)="","",INDEX('Per Invoice'!P$2:P$601,$AA30)))</f>
        <v/>
      </c>
      <c r="Q30">
        <f>IF($AA30="","",IF(INDEX('Per Invoice'!Q$2:Q$601,$AA30)="","",INDEX('Per Invoice'!Q$2:Q$601,$AA30)))</f>
        <v/>
      </c>
      <c r="R30" s="7">
        <f>IF($AA30="","",IF(INDEX('Per Invoice'!R$2:R$601,$AA30)="","",INDEX('Per Invoice'!R$2:R$601,$AA30)))</f>
        <v/>
      </c>
      <c r="S30" s="7">
        <f>IF($AA30="","",IF(INDEX('Per Invoice'!S$2:S$601,$AA30)="","",INDEX('Per Invoice'!S$2:S$601,$AA30)))</f>
        <v/>
      </c>
      <c r="T30">
        <f>IF($AA30="","",IF(INDEX('Per Invoice'!T$2:T$601,$AA30)="","",INDEX('Per Invoice'!T$2:T$601,$AA30)))</f>
        <v/>
      </c>
      <c r="U30" s="7">
        <f>IF($AA30="","",IF(INDEX('Per Invoice'!U$2:U$601,$AA30)="","",INDEX('Per Invoice'!U$2:U$601,$AA30)))</f>
        <v/>
      </c>
      <c r="V30" s="7">
        <f>IF($AA30="","",IF(INDEX('Per Invoice'!V$2:V$601,$AA30)="","",INDEX('Per Invoice'!V$2:V$601,$AA30)))</f>
        <v/>
      </c>
      <c r="W30" s="7">
        <f>IF($AA30="","",IF(INDEX('Per Invoice'!W$2:W$601,$AA30)="","",INDEX('Per Invoice'!W$2:W$601,$AA30)))</f>
        <v/>
      </c>
      <c r="X30" s="7">
        <f>IF($AA30="","",IF(INDEX('Per Invoice'!X$2:X$601,$AA30)="","",INDEX('Per Invoice'!X$2:X$601,$AA30)))</f>
        <v/>
      </c>
      <c r="Y30" s="7">
        <f>IF($AA30="","",IF(INDEX('Per Invoice'!Y$2:Y$601,$AA30)="","",INDEX('Per Invoice'!Y$2:Y$601,$AA30)))</f>
        <v/>
      </c>
      <c r="Z30" s="7">
        <f>IF($AA30="","",IF(INDEX('Per Invoice'!Z$2:Z$601,$AA30)="","",INDEX('Per Invoice'!Z$2:Z$601,$AA30)))</f>
        <v/>
      </c>
      <c r="AA30" s="16">
        <f>IFERROR(MATCH(Settings!$C$30&amp;"|"&amp;ROWS($AA$2:$AA30),'Per Invoice'!$AC$2:$AC$601,0),"")</f>
        <v/>
      </c>
    </row>
    <row r="31">
      <c r="A31">
        <f>IF($AA31="","",IF(INDEX('Per Invoice'!A$2:A$601,$AA31)="","",INDEX('Per Invoice'!A$2:A$601,$AA31)))</f>
        <v/>
      </c>
      <c r="B31">
        <f>IF($AA31="","",IF(INDEX('Per Invoice'!B$2:B$601,$AA31)="","",INDEX('Per Invoice'!B$2:B$601,$AA31)))</f>
        <v/>
      </c>
      <c r="C31">
        <f>IF($AA31="","",IF(INDEX('Per Invoice'!C$2:C$601,$AA31)="","",INDEX('Per Invoice'!C$2:C$601,$AA31)))</f>
        <v/>
      </c>
      <c r="D31">
        <f>IF($AA31="","",IF(INDEX('Per Invoice'!D$2:D$601,$AA31)="","",INDEX('Per Invoice'!D$2:D$601,$AA31)))</f>
        <v/>
      </c>
      <c r="E31" s="14">
        <f>IF($AA31="","",IF(INDEX('Per Invoice'!E$2:E$601,$AA31)="","",INDEX('Per Invoice'!E$2:E$601,$AA31)))</f>
        <v/>
      </c>
      <c r="F31">
        <f>IF($AA31="","",IF(INDEX('Per Invoice'!F$2:F$601,$AA31)="","",INDEX('Per Invoice'!F$2:F$601,$AA31)))</f>
        <v/>
      </c>
      <c r="G31">
        <f>IF($AA31="","",IF(INDEX('Per Invoice'!G$2:G$601,$AA31)="","",INDEX('Per Invoice'!G$2:G$601,$AA31)))</f>
        <v/>
      </c>
      <c r="H31">
        <f>IF($AA31="","",IF(INDEX('Per Invoice'!H$2:H$601,$AA31)="","",INDEX('Per Invoice'!H$2:H$601,$AA31)))</f>
        <v/>
      </c>
      <c r="I31">
        <f>IF($AA31="","",IF(INDEX('Per Invoice'!I$2:I$601,$AA31)="","",INDEX('Per Invoice'!I$2:I$601,$AA31)))</f>
        <v/>
      </c>
      <c r="J31">
        <f>IF($AA31="","",IF(INDEX('Per Invoice'!J$2:J$601,$AA31)="","",INDEX('Per Invoice'!J$2:J$601,$AA31)))</f>
        <v/>
      </c>
      <c r="K31" s="7">
        <f>IF($AA31="","",IF(INDEX('Per Invoice'!K$2:K$601,$AA31)="","",INDEX('Per Invoice'!K$2:K$601,$AA31)))</f>
        <v/>
      </c>
      <c r="L31">
        <f>IF($AA31="","",IF(INDEX('Per Invoice'!L$2:L$601,$AA31)="","",INDEX('Per Invoice'!L$2:L$601,$AA31)))</f>
        <v/>
      </c>
      <c r="M31">
        <f>IF($AA31="","",IF(INDEX('Per Invoice'!M$2:M$601,$AA31)="","",INDEX('Per Invoice'!M$2:M$601,$AA31)))</f>
        <v/>
      </c>
      <c r="N31">
        <f>IF($AA31="","",IF(INDEX('Per Invoice'!N$2:N$601,$AA31)="","",INDEX('Per Invoice'!N$2:N$601,$AA31)))</f>
        <v/>
      </c>
      <c r="O31" s="7">
        <f>IF($AA31="","",IF(INDEX('Per Invoice'!O$2:O$601,$AA31)="","",INDEX('Per Invoice'!O$2:O$601,$AA31)))</f>
        <v/>
      </c>
      <c r="P31" s="7">
        <f>IF($AA31="","",IF(INDEX('Per Invoice'!P$2:P$601,$AA31)="","",INDEX('Per Invoice'!P$2:P$601,$AA31)))</f>
        <v/>
      </c>
      <c r="Q31">
        <f>IF($AA31="","",IF(INDEX('Per Invoice'!Q$2:Q$601,$AA31)="","",INDEX('Per Invoice'!Q$2:Q$601,$AA31)))</f>
        <v/>
      </c>
      <c r="R31" s="7">
        <f>IF($AA31="","",IF(INDEX('Per Invoice'!R$2:R$601,$AA31)="","",INDEX('Per Invoice'!R$2:R$601,$AA31)))</f>
        <v/>
      </c>
      <c r="S31" s="7">
        <f>IF($AA31="","",IF(INDEX('Per Invoice'!S$2:S$601,$AA31)="","",INDEX('Per Invoice'!S$2:S$601,$AA31)))</f>
        <v/>
      </c>
      <c r="T31">
        <f>IF($AA31="","",IF(INDEX('Per Invoice'!T$2:T$601,$AA31)="","",INDEX('Per Invoice'!T$2:T$601,$AA31)))</f>
        <v/>
      </c>
      <c r="U31" s="7">
        <f>IF($AA31="","",IF(INDEX('Per Invoice'!U$2:U$601,$AA31)="","",INDEX('Per Invoice'!U$2:U$601,$AA31)))</f>
        <v/>
      </c>
      <c r="V31" s="7">
        <f>IF($AA31="","",IF(INDEX('Per Invoice'!V$2:V$601,$AA31)="","",INDEX('Per Invoice'!V$2:V$601,$AA31)))</f>
        <v/>
      </c>
      <c r="W31" s="7">
        <f>IF($AA31="","",IF(INDEX('Per Invoice'!W$2:W$601,$AA31)="","",INDEX('Per Invoice'!W$2:W$601,$AA31)))</f>
        <v/>
      </c>
      <c r="X31" s="7">
        <f>IF($AA31="","",IF(INDEX('Per Invoice'!X$2:X$601,$AA31)="","",INDEX('Per Invoice'!X$2:X$601,$AA31)))</f>
        <v/>
      </c>
      <c r="Y31" s="7">
        <f>IF($AA31="","",IF(INDEX('Per Invoice'!Y$2:Y$601,$AA31)="","",INDEX('Per Invoice'!Y$2:Y$601,$AA31)))</f>
        <v/>
      </c>
      <c r="Z31" s="7">
        <f>IF($AA31="","",IF(INDEX('Per Invoice'!Z$2:Z$601,$AA31)="","",INDEX('Per Invoice'!Z$2:Z$601,$AA31)))</f>
        <v/>
      </c>
      <c r="AA31" s="16">
        <f>IFERROR(MATCH(Settings!$C$30&amp;"|"&amp;ROWS($AA$2:$AA31),'Per Invoice'!$AC$2:$AC$601,0),"")</f>
        <v/>
      </c>
    </row>
    <row r="32">
      <c r="A32">
        <f>IF($AA32="","",IF(INDEX('Per Invoice'!A$2:A$601,$AA32)="","",INDEX('Per Invoice'!A$2:A$601,$AA32)))</f>
        <v/>
      </c>
      <c r="B32">
        <f>IF($AA32="","",IF(INDEX('Per Invoice'!B$2:B$601,$AA32)="","",INDEX('Per Invoice'!B$2:B$601,$AA32)))</f>
        <v/>
      </c>
      <c r="C32">
        <f>IF($AA32="","",IF(INDEX('Per Invoice'!C$2:C$601,$AA32)="","",INDEX('Per Invoice'!C$2:C$601,$AA32)))</f>
        <v/>
      </c>
      <c r="D32">
        <f>IF($AA32="","",IF(INDEX('Per Invoice'!D$2:D$601,$AA32)="","",INDEX('Per Invoice'!D$2:D$601,$AA32)))</f>
        <v/>
      </c>
      <c r="E32" s="14">
        <f>IF($AA32="","",IF(INDEX('Per Invoice'!E$2:E$601,$AA32)="","",INDEX('Per Invoice'!E$2:E$601,$AA32)))</f>
        <v/>
      </c>
      <c r="F32">
        <f>IF($AA32="","",IF(INDEX('Per Invoice'!F$2:F$601,$AA32)="","",INDEX('Per Invoice'!F$2:F$601,$AA32)))</f>
        <v/>
      </c>
      <c r="G32">
        <f>IF($AA32="","",IF(INDEX('Per Invoice'!G$2:G$601,$AA32)="","",INDEX('Per Invoice'!G$2:G$601,$AA32)))</f>
        <v/>
      </c>
      <c r="H32">
        <f>IF($AA32="","",IF(INDEX('Per Invoice'!H$2:H$601,$AA32)="","",INDEX('Per Invoice'!H$2:H$601,$AA32)))</f>
        <v/>
      </c>
      <c r="I32">
        <f>IF($AA32="","",IF(INDEX('Per Invoice'!I$2:I$601,$AA32)="","",INDEX('Per Invoice'!I$2:I$601,$AA32)))</f>
        <v/>
      </c>
      <c r="J32">
        <f>IF($AA32="","",IF(INDEX('Per Invoice'!J$2:J$601,$AA32)="","",INDEX('Per Invoice'!J$2:J$601,$AA32)))</f>
        <v/>
      </c>
      <c r="K32" s="7">
        <f>IF($AA32="","",IF(INDEX('Per Invoice'!K$2:K$601,$AA32)="","",INDEX('Per Invoice'!K$2:K$601,$AA32)))</f>
        <v/>
      </c>
      <c r="L32">
        <f>IF($AA32="","",IF(INDEX('Per Invoice'!L$2:L$601,$AA32)="","",INDEX('Per Invoice'!L$2:L$601,$AA32)))</f>
        <v/>
      </c>
      <c r="M32">
        <f>IF($AA32="","",IF(INDEX('Per Invoice'!M$2:M$601,$AA32)="","",INDEX('Per Invoice'!M$2:M$601,$AA32)))</f>
        <v/>
      </c>
      <c r="N32">
        <f>IF($AA32="","",IF(INDEX('Per Invoice'!N$2:N$601,$AA32)="","",INDEX('Per Invoice'!N$2:N$601,$AA32)))</f>
        <v/>
      </c>
      <c r="O32" s="7">
        <f>IF($AA32="","",IF(INDEX('Per Invoice'!O$2:O$601,$AA32)="","",INDEX('Per Invoice'!O$2:O$601,$AA32)))</f>
        <v/>
      </c>
      <c r="P32" s="7">
        <f>IF($AA32="","",IF(INDEX('Per Invoice'!P$2:P$601,$AA32)="","",INDEX('Per Invoice'!P$2:P$601,$AA32)))</f>
        <v/>
      </c>
      <c r="Q32">
        <f>IF($AA32="","",IF(INDEX('Per Invoice'!Q$2:Q$601,$AA32)="","",INDEX('Per Invoice'!Q$2:Q$601,$AA32)))</f>
        <v/>
      </c>
      <c r="R32" s="7">
        <f>IF($AA32="","",IF(INDEX('Per Invoice'!R$2:R$601,$AA32)="","",INDEX('Per Invoice'!R$2:R$601,$AA32)))</f>
        <v/>
      </c>
      <c r="S32" s="7">
        <f>IF($AA32="","",IF(INDEX('Per Invoice'!S$2:S$601,$AA32)="","",INDEX('Per Invoice'!S$2:S$601,$AA32)))</f>
        <v/>
      </c>
      <c r="T32">
        <f>IF($AA32="","",IF(INDEX('Per Invoice'!T$2:T$601,$AA32)="","",INDEX('Per Invoice'!T$2:T$601,$AA32)))</f>
        <v/>
      </c>
      <c r="U32" s="7">
        <f>IF($AA32="","",IF(INDEX('Per Invoice'!U$2:U$601,$AA32)="","",INDEX('Per Invoice'!U$2:U$601,$AA32)))</f>
        <v/>
      </c>
      <c r="V32" s="7">
        <f>IF($AA32="","",IF(INDEX('Per Invoice'!V$2:V$601,$AA32)="","",INDEX('Per Invoice'!V$2:V$601,$AA32)))</f>
        <v/>
      </c>
      <c r="W32" s="7">
        <f>IF($AA32="","",IF(INDEX('Per Invoice'!W$2:W$601,$AA32)="","",INDEX('Per Invoice'!W$2:W$601,$AA32)))</f>
        <v/>
      </c>
      <c r="X32" s="7">
        <f>IF($AA32="","",IF(INDEX('Per Invoice'!X$2:X$601,$AA32)="","",INDEX('Per Invoice'!X$2:X$601,$AA32)))</f>
        <v/>
      </c>
      <c r="Y32" s="7">
        <f>IF($AA32="","",IF(INDEX('Per Invoice'!Y$2:Y$601,$AA32)="","",INDEX('Per Invoice'!Y$2:Y$601,$AA32)))</f>
        <v/>
      </c>
      <c r="Z32" s="7">
        <f>IF($AA32="","",IF(INDEX('Per Invoice'!Z$2:Z$601,$AA32)="","",INDEX('Per Invoice'!Z$2:Z$601,$AA32)))</f>
        <v/>
      </c>
      <c r="AA32" s="16">
        <f>IFERROR(MATCH(Settings!$C$30&amp;"|"&amp;ROWS($AA$2:$AA32),'Per Invoice'!$AC$2:$AC$601,0),"")</f>
        <v/>
      </c>
    </row>
    <row r="33">
      <c r="A33">
        <f>IF($AA33="","",IF(INDEX('Per Invoice'!A$2:A$601,$AA33)="","",INDEX('Per Invoice'!A$2:A$601,$AA33)))</f>
        <v/>
      </c>
      <c r="B33">
        <f>IF($AA33="","",IF(INDEX('Per Invoice'!B$2:B$601,$AA33)="","",INDEX('Per Invoice'!B$2:B$601,$AA33)))</f>
        <v/>
      </c>
      <c r="C33">
        <f>IF($AA33="","",IF(INDEX('Per Invoice'!C$2:C$601,$AA33)="","",INDEX('Per Invoice'!C$2:C$601,$AA33)))</f>
        <v/>
      </c>
      <c r="D33">
        <f>IF($AA33="","",IF(INDEX('Per Invoice'!D$2:D$601,$AA33)="","",INDEX('Per Invoice'!D$2:D$601,$AA33)))</f>
        <v/>
      </c>
      <c r="E33" s="14">
        <f>IF($AA33="","",IF(INDEX('Per Invoice'!E$2:E$601,$AA33)="","",INDEX('Per Invoice'!E$2:E$601,$AA33)))</f>
        <v/>
      </c>
      <c r="F33">
        <f>IF($AA33="","",IF(INDEX('Per Invoice'!F$2:F$601,$AA33)="","",INDEX('Per Invoice'!F$2:F$601,$AA33)))</f>
        <v/>
      </c>
      <c r="G33">
        <f>IF($AA33="","",IF(INDEX('Per Invoice'!G$2:G$601,$AA33)="","",INDEX('Per Invoice'!G$2:G$601,$AA33)))</f>
        <v/>
      </c>
      <c r="H33">
        <f>IF($AA33="","",IF(INDEX('Per Invoice'!H$2:H$601,$AA33)="","",INDEX('Per Invoice'!H$2:H$601,$AA33)))</f>
        <v/>
      </c>
      <c r="I33">
        <f>IF($AA33="","",IF(INDEX('Per Invoice'!I$2:I$601,$AA33)="","",INDEX('Per Invoice'!I$2:I$601,$AA33)))</f>
        <v/>
      </c>
      <c r="J33">
        <f>IF($AA33="","",IF(INDEX('Per Invoice'!J$2:J$601,$AA33)="","",INDEX('Per Invoice'!J$2:J$601,$AA33)))</f>
        <v/>
      </c>
      <c r="K33" s="7">
        <f>IF($AA33="","",IF(INDEX('Per Invoice'!K$2:K$601,$AA33)="","",INDEX('Per Invoice'!K$2:K$601,$AA33)))</f>
        <v/>
      </c>
      <c r="L33">
        <f>IF($AA33="","",IF(INDEX('Per Invoice'!L$2:L$601,$AA33)="","",INDEX('Per Invoice'!L$2:L$601,$AA33)))</f>
        <v/>
      </c>
      <c r="M33">
        <f>IF($AA33="","",IF(INDEX('Per Invoice'!M$2:M$601,$AA33)="","",INDEX('Per Invoice'!M$2:M$601,$AA33)))</f>
        <v/>
      </c>
      <c r="N33">
        <f>IF($AA33="","",IF(INDEX('Per Invoice'!N$2:N$601,$AA33)="","",INDEX('Per Invoice'!N$2:N$601,$AA33)))</f>
        <v/>
      </c>
      <c r="O33" s="7">
        <f>IF($AA33="","",IF(INDEX('Per Invoice'!O$2:O$601,$AA33)="","",INDEX('Per Invoice'!O$2:O$601,$AA33)))</f>
        <v/>
      </c>
      <c r="P33" s="7">
        <f>IF($AA33="","",IF(INDEX('Per Invoice'!P$2:P$601,$AA33)="","",INDEX('Per Invoice'!P$2:P$601,$AA33)))</f>
        <v/>
      </c>
      <c r="Q33">
        <f>IF($AA33="","",IF(INDEX('Per Invoice'!Q$2:Q$601,$AA33)="","",INDEX('Per Invoice'!Q$2:Q$601,$AA33)))</f>
        <v/>
      </c>
      <c r="R33" s="7">
        <f>IF($AA33="","",IF(INDEX('Per Invoice'!R$2:R$601,$AA33)="","",INDEX('Per Invoice'!R$2:R$601,$AA33)))</f>
        <v/>
      </c>
      <c r="S33" s="7">
        <f>IF($AA33="","",IF(INDEX('Per Invoice'!S$2:S$601,$AA33)="","",INDEX('Per Invoice'!S$2:S$601,$AA33)))</f>
        <v/>
      </c>
      <c r="T33">
        <f>IF($AA33="","",IF(INDEX('Per Invoice'!T$2:T$601,$AA33)="","",INDEX('Per Invoice'!T$2:T$601,$AA33)))</f>
        <v/>
      </c>
      <c r="U33" s="7">
        <f>IF($AA33="","",IF(INDEX('Per Invoice'!U$2:U$601,$AA33)="","",INDEX('Per Invoice'!U$2:U$601,$AA33)))</f>
        <v/>
      </c>
      <c r="V33" s="7">
        <f>IF($AA33="","",IF(INDEX('Per Invoice'!V$2:V$601,$AA33)="","",INDEX('Per Invoice'!V$2:V$601,$AA33)))</f>
        <v/>
      </c>
      <c r="W33" s="7">
        <f>IF($AA33="","",IF(INDEX('Per Invoice'!W$2:W$601,$AA33)="","",INDEX('Per Invoice'!W$2:W$601,$AA33)))</f>
        <v/>
      </c>
      <c r="X33" s="7">
        <f>IF($AA33="","",IF(INDEX('Per Invoice'!X$2:X$601,$AA33)="","",INDEX('Per Invoice'!X$2:X$601,$AA33)))</f>
        <v/>
      </c>
      <c r="Y33" s="7">
        <f>IF($AA33="","",IF(INDEX('Per Invoice'!Y$2:Y$601,$AA33)="","",INDEX('Per Invoice'!Y$2:Y$601,$AA33)))</f>
        <v/>
      </c>
      <c r="Z33" s="7">
        <f>IF($AA33="","",IF(INDEX('Per Invoice'!Z$2:Z$601,$AA33)="","",INDEX('Per Invoice'!Z$2:Z$601,$AA33)))</f>
        <v/>
      </c>
      <c r="AA33" s="16">
        <f>IFERROR(MATCH(Settings!$C$30&amp;"|"&amp;ROWS($AA$2:$AA33),'Per Invoice'!$AC$2:$AC$601,0),"")</f>
        <v/>
      </c>
    </row>
    <row r="34">
      <c r="A34">
        <f>IF($AA34="","",IF(INDEX('Per Invoice'!A$2:A$601,$AA34)="","",INDEX('Per Invoice'!A$2:A$601,$AA34)))</f>
        <v/>
      </c>
      <c r="B34">
        <f>IF($AA34="","",IF(INDEX('Per Invoice'!B$2:B$601,$AA34)="","",INDEX('Per Invoice'!B$2:B$601,$AA34)))</f>
        <v/>
      </c>
      <c r="C34">
        <f>IF($AA34="","",IF(INDEX('Per Invoice'!C$2:C$601,$AA34)="","",INDEX('Per Invoice'!C$2:C$601,$AA34)))</f>
        <v/>
      </c>
      <c r="D34">
        <f>IF($AA34="","",IF(INDEX('Per Invoice'!D$2:D$601,$AA34)="","",INDEX('Per Invoice'!D$2:D$601,$AA34)))</f>
        <v/>
      </c>
      <c r="E34" s="14">
        <f>IF($AA34="","",IF(INDEX('Per Invoice'!E$2:E$601,$AA34)="","",INDEX('Per Invoice'!E$2:E$601,$AA34)))</f>
        <v/>
      </c>
      <c r="F34">
        <f>IF($AA34="","",IF(INDEX('Per Invoice'!F$2:F$601,$AA34)="","",INDEX('Per Invoice'!F$2:F$601,$AA34)))</f>
        <v/>
      </c>
      <c r="G34">
        <f>IF($AA34="","",IF(INDEX('Per Invoice'!G$2:G$601,$AA34)="","",INDEX('Per Invoice'!G$2:G$601,$AA34)))</f>
        <v/>
      </c>
      <c r="H34">
        <f>IF($AA34="","",IF(INDEX('Per Invoice'!H$2:H$601,$AA34)="","",INDEX('Per Invoice'!H$2:H$601,$AA34)))</f>
        <v/>
      </c>
      <c r="I34">
        <f>IF($AA34="","",IF(INDEX('Per Invoice'!I$2:I$601,$AA34)="","",INDEX('Per Invoice'!I$2:I$601,$AA34)))</f>
        <v/>
      </c>
      <c r="J34">
        <f>IF($AA34="","",IF(INDEX('Per Invoice'!J$2:J$601,$AA34)="","",INDEX('Per Invoice'!J$2:J$601,$AA34)))</f>
        <v/>
      </c>
      <c r="K34" s="7">
        <f>IF($AA34="","",IF(INDEX('Per Invoice'!K$2:K$601,$AA34)="","",INDEX('Per Invoice'!K$2:K$601,$AA34)))</f>
        <v/>
      </c>
      <c r="L34">
        <f>IF($AA34="","",IF(INDEX('Per Invoice'!L$2:L$601,$AA34)="","",INDEX('Per Invoice'!L$2:L$601,$AA34)))</f>
        <v/>
      </c>
      <c r="M34">
        <f>IF($AA34="","",IF(INDEX('Per Invoice'!M$2:M$601,$AA34)="","",INDEX('Per Invoice'!M$2:M$601,$AA34)))</f>
        <v/>
      </c>
      <c r="N34">
        <f>IF($AA34="","",IF(INDEX('Per Invoice'!N$2:N$601,$AA34)="","",INDEX('Per Invoice'!N$2:N$601,$AA34)))</f>
        <v/>
      </c>
      <c r="O34" s="7">
        <f>IF($AA34="","",IF(INDEX('Per Invoice'!O$2:O$601,$AA34)="","",INDEX('Per Invoice'!O$2:O$601,$AA34)))</f>
        <v/>
      </c>
      <c r="P34" s="7">
        <f>IF($AA34="","",IF(INDEX('Per Invoice'!P$2:P$601,$AA34)="","",INDEX('Per Invoice'!P$2:P$601,$AA34)))</f>
        <v/>
      </c>
      <c r="Q34">
        <f>IF($AA34="","",IF(INDEX('Per Invoice'!Q$2:Q$601,$AA34)="","",INDEX('Per Invoice'!Q$2:Q$601,$AA34)))</f>
        <v/>
      </c>
      <c r="R34" s="7">
        <f>IF($AA34="","",IF(INDEX('Per Invoice'!R$2:R$601,$AA34)="","",INDEX('Per Invoice'!R$2:R$601,$AA34)))</f>
        <v/>
      </c>
      <c r="S34" s="7">
        <f>IF($AA34="","",IF(INDEX('Per Invoice'!S$2:S$601,$AA34)="","",INDEX('Per Invoice'!S$2:S$601,$AA34)))</f>
        <v/>
      </c>
      <c r="T34">
        <f>IF($AA34="","",IF(INDEX('Per Invoice'!T$2:T$601,$AA34)="","",INDEX('Per Invoice'!T$2:T$601,$AA34)))</f>
        <v/>
      </c>
      <c r="U34" s="7">
        <f>IF($AA34="","",IF(INDEX('Per Invoice'!U$2:U$601,$AA34)="","",INDEX('Per Invoice'!U$2:U$601,$AA34)))</f>
        <v/>
      </c>
      <c r="V34" s="7">
        <f>IF($AA34="","",IF(INDEX('Per Invoice'!V$2:V$601,$AA34)="","",INDEX('Per Invoice'!V$2:V$601,$AA34)))</f>
        <v/>
      </c>
      <c r="W34" s="7">
        <f>IF($AA34="","",IF(INDEX('Per Invoice'!W$2:W$601,$AA34)="","",INDEX('Per Invoice'!W$2:W$601,$AA34)))</f>
        <v/>
      </c>
      <c r="X34" s="7">
        <f>IF($AA34="","",IF(INDEX('Per Invoice'!X$2:X$601,$AA34)="","",INDEX('Per Invoice'!X$2:X$601,$AA34)))</f>
        <v/>
      </c>
      <c r="Y34" s="7">
        <f>IF($AA34="","",IF(INDEX('Per Invoice'!Y$2:Y$601,$AA34)="","",INDEX('Per Invoice'!Y$2:Y$601,$AA34)))</f>
        <v/>
      </c>
      <c r="Z34" s="7">
        <f>IF($AA34="","",IF(INDEX('Per Invoice'!Z$2:Z$601,$AA34)="","",INDEX('Per Invoice'!Z$2:Z$601,$AA34)))</f>
        <v/>
      </c>
      <c r="AA34" s="16">
        <f>IFERROR(MATCH(Settings!$C$30&amp;"|"&amp;ROWS($AA$2:$AA34),'Per Invoice'!$AC$2:$AC$601,0),"")</f>
        <v/>
      </c>
    </row>
    <row r="35">
      <c r="A35">
        <f>IF($AA35="","",IF(INDEX('Per Invoice'!A$2:A$601,$AA35)="","",INDEX('Per Invoice'!A$2:A$601,$AA35)))</f>
        <v/>
      </c>
      <c r="B35">
        <f>IF($AA35="","",IF(INDEX('Per Invoice'!B$2:B$601,$AA35)="","",INDEX('Per Invoice'!B$2:B$601,$AA35)))</f>
        <v/>
      </c>
      <c r="C35">
        <f>IF($AA35="","",IF(INDEX('Per Invoice'!C$2:C$601,$AA35)="","",INDEX('Per Invoice'!C$2:C$601,$AA35)))</f>
        <v/>
      </c>
      <c r="D35">
        <f>IF($AA35="","",IF(INDEX('Per Invoice'!D$2:D$601,$AA35)="","",INDEX('Per Invoice'!D$2:D$601,$AA35)))</f>
        <v/>
      </c>
      <c r="E35" s="14">
        <f>IF($AA35="","",IF(INDEX('Per Invoice'!E$2:E$601,$AA35)="","",INDEX('Per Invoice'!E$2:E$601,$AA35)))</f>
        <v/>
      </c>
      <c r="F35">
        <f>IF($AA35="","",IF(INDEX('Per Invoice'!F$2:F$601,$AA35)="","",INDEX('Per Invoice'!F$2:F$601,$AA35)))</f>
        <v/>
      </c>
      <c r="G35">
        <f>IF($AA35="","",IF(INDEX('Per Invoice'!G$2:G$601,$AA35)="","",INDEX('Per Invoice'!G$2:G$601,$AA35)))</f>
        <v/>
      </c>
      <c r="H35">
        <f>IF($AA35="","",IF(INDEX('Per Invoice'!H$2:H$601,$AA35)="","",INDEX('Per Invoice'!H$2:H$601,$AA35)))</f>
        <v/>
      </c>
      <c r="I35">
        <f>IF($AA35="","",IF(INDEX('Per Invoice'!I$2:I$601,$AA35)="","",INDEX('Per Invoice'!I$2:I$601,$AA35)))</f>
        <v/>
      </c>
      <c r="J35">
        <f>IF($AA35="","",IF(INDEX('Per Invoice'!J$2:J$601,$AA35)="","",INDEX('Per Invoice'!J$2:J$601,$AA35)))</f>
        <v/>
      </c>
      <c r="K35" s="7">
        <f>IF($AA35="","",IF(INDEX('Per Invoice'!K$2:K$601,$AA35)="","",INDEX('Per Invoice'!K$2:K$601,$AA35)))</f>
        <v/>
      </c>
      <c r="L35">
        <f>IF($AA35="","",IF(INDEX('Per Invoice'!L$2:L$601,$AA35)="","",INDEX('Per Invoice'!L$2:L$601,$AA35)))</f>
        <v/>
      </c>
      <c r="M35">
        <f>IF($AA35="","",IF(INDEX('Per Invoice'!M$2:M$601,$AA35)="","",INDEX('Per Invoice'!M$2:M$601,$AA35)))</f>
        <v/>
      </c>
      <c r="N35">
        <f>IF($AA35="","",IF(INDEX('Per Invoice'!N$2:N$601,$AA35)="","",INDEX('Per Invoice'!N$2:N$601,$AA35)))</f>
        <v/>
      </c>
      <c r="O35" s="7">
        <f>IF($AA35="","",IF(INDEX('Per Invoice'!O$2:O$601,$AA35)="","",INDEX('Per Invoice'!O$2:O$601,$AA35)))</f>
        <v/>
      </c>
      <c r="P35" s="7">
        <f>IF($AA35="","",IF(INDEX('Per Invoice'!P$2:P$601,$AA35)="","",INDEX('Per Invoice'!P$2:P$601,$AA35)))</f>
        <v/>
      </c>
      <c r="Q35">
        <f>IF($AA35="","",IF(INDEX('Per Invoice'!Q$2:Q$601,$AA35)="","",INDEX('Per Invoice'!Q$2:Q$601,$AA35)))</f>
        <v/>
      </c>
      <c r="R35" s="7">
        <f>IF($AA35="","",IF(INDEX('Per Invoice'!R$2:R$601,$AA35)="","",INDEX('Per Invoice'!R$2:R$601,$AA35)))</f>
        <v/>
      </c>
      <c r="S35" s="7">
        <f>IF($AA35="","",IF(INDEX('Per Invoice'!S$2:S$601,$AA35)="","",INDEX('Per Invoice'!S$2:S$601,$AA35)))</f>
        <v/>
      </c>
      <c r="T35">
        <f>IF($AA35="","",IF(INDEX('Per Invoice'!T$2:T$601,$AA35)="","",INDEX('Per Invoice'!T$2:T$601,$AA35)))</f>
        <v/>
      </c>
      <c r="U35" s="7">
        <f>IF($AA35="","",IF(INDEX('Per Invoice'!U$2:U$601,$AA35)="","",INDEX('Per Invoice'!U$2:U$601,$AA35)))</f>
        <v/>
      </c>
      <c r="V35" s="7">
        <f>IF($AA35="","",IF(INDEX('Per Invoice'!V$2:V$601,$AA35)="","",INDEX('Per Invoice'!V$2:V$601,$AA35)))</f>
        <v/>
      </c>
      <c r="W35" s="7">
        <f>IF($AA35="","",IF(INDEX('Per Invoice'!W$2:W$601,$AA35)="","",INDEX('Per Invoice'!W$2:W$601,$AA35)))</f>
        <v/>
      </c>
      <c r="X35" s="7">
        <f>IF($AA35="","",IF(INDEX('Per Invoice'!X$2:X$601,$AA35)="","",INDEX('Per Invoice'!X$2:X$601,$AA35)))</f>
        <v/>
      </c>
      <c r="Y35" s="7">
        <f>IF($AA35="","",IF(INDEX('Per Invoice'!Y$2:Y$601,$AA35)="","",INDEX('Per Invoice'!Y$2:Y$601,$AA35)))</f>
        <v/>
      </c>
      <c r="Z35" s="7">
        <f>IF($AA35="","",IF(INDEX('Per Invoice'!Z$2:Z$601,$AA35)="","",INDEX('Per Invoice'!Z$2:Z$601,$AA35)))</f>
        <v/>
      </c>
      <c r="AA35" s="16">
        <f>IFERROR(MATCH(Settings!$C$30&amp;"|"&amp;ROWS($AA$2:$AA35),'Per Invoice'!$AC$2:$AC$601,0),"")</f>
        <v/>
      </c>
    </row>
    <row r="36">
      <c r="A36">
        <f>IF($AA36="","",IF(INDEX('Per Invoice'!A$2:A$601,$AA36)="","",INDEX('Per Invoice'!A$2:A$601,$AA36)))</f>
        <v/>
      </c>
      <c r="B36">
        <f>IF($AA36="","",IF(INDEX('Per Invoice'!B$2:B$601,$AA36)="","",INDEX('Per Invoice'!B$2:B$601,$AA36)))</f>
        <v/>
      </c>
      <c r="C36">
        <f>IF($AA36="","",IF(INDEX('Per Invoice'!C$2:C$601,$AA36)="","",INDEX('Per Invoice'!C$2:C$601,$AA36)))</f>
        <v/>
      </c>
      <c r="D36">
        <f>IF($AA36="","",IF(INDEX('Per Invoice'!D$2:D$601,$AA36)="","",INDEX('Per Invoice'!D$2:D$601,$AA36)))</f>
        <v/>
      </c>
      <c r="E36" s="14">
        <f>IF($AA36="","",IF(INDEX('Per Invoice'!E$2:E$601,$AA36)="","",INDEX('Per Invoice'!E$2:E$601,$AA36)))</f>
        <v/>
      </c>
      <c r="F36">
        <f>IF($AA36="","",IF(INDEX('Per Invoice'!F$2:F$601,$AA36)="","",INDEX('Per Invoice'!F$2:F$601,$AA36)))</f>
        <v/>
      </c>
      <c r="G36">
        <f>IF($AA36="","",IF(INDEX('Per Invoice'!G$2:G$601,$AA36)="","",INDEX('Per Invoice'!G$2:G$601,$AA36)))</f>
        <v/>
      </c>
      <c r="H36">
        <f>IF($AA36="","",IF(INDEX('Per Invoice'!H$2:H$601,$AA36)="","",INDEX('Per Invoice'!H$2:H$601,$AA36)))</f>
        <v/>
      </c>
      <c r="I36">
        <f>IF($AA36="","",IF(INDEX('Per Invoice'!I$2:I$601,$AA36)="","",INDEX('Per Invoice'!I$2:I$601,$AA36)))</f>
        <v/>
      </c>
      <c r="J36">
        <f>IF($AA36="","",IF(INDEX('Per Invoice'!J$2:J$601,$AA36)="","",INDEX('Per Invoice'!J$2:J$601,$AA36)))</f>
        <v/>
      </c>
      <c r="K36" s="7">
        <f>IF($AA36="","",IF(INDEX('Per Invoice'!K$2:K$601,$AA36)="","",INDEX('Per Invoice'!K$2:K$601,$AA36)))</f>
        <v/>
      </c>
      <c r="L36">
        <f>IF($AA36="","",IF(INDEX('Per Invoice'!L$2:L$601,$AA36)="","",INDEX('Per Invoice'!L$2:L$601,$AA36)))</f>
        <v/>
      </c>
      <c r="M36">
        <f>IF($AA36="","",IF(INDEX('Per Invoice'!M$2:M$601,$AA36)="","",INDEX('Per Invoice'!M$2:M$601,$AA36)))</f>
        <v/>
      </c>
      <c r="N36">
        <f>IF($AA36="","",IF(INDEX('Per Invoice'!N$2:N$601,$AA36)="","",INDEX('Per Invoice'!N$2:N$601,$AA36)))</f>
        <v/>
      </c>
      <c r="O36" s="7">
        <f>IF($AA36="","",IF(INDEX('Per Invoice'!O$2:O$601,$AA36)="","",INDEX('Per Invoice'!O$2:O$601,$AA36)))</f>
        <v/>
      </c>
      <c r="P36" s="7">
        <f>IF($AA36="","",IF(INDEX('Per Invoice'!P$2:P$601,$AA36)="","",INDEX('Per Invoice'!P$2:P$601,$AA36)))</f>
        <v/>
      </c>
      <c r="Q36">
        <f>IF($AA36="","",IF(INDEX('Per Invoice'!Q$2:Q$601,$AA36)="","",INDEX('Per Invoice'!Q$2:Q$601,$AA36)))</f>
        <v/>
      </c>
      <c r="R36" s="7">
        <f>IF($AA36="","",IF(INDEX('Per Invoice'!R$2:R$601,$AA36)="","",INDEX('Per Invoice'!R$2:R$601,$AA36)))</f>
        <v/>
      </c>
      <c r="S36" s="7">
        <f>IF($AA36="","",IF(INDEX('Per Invoice'!S$2:S$601,$AA36)="","",INDEX('Per Invoice'!S$2:S$601,$AA36)))</f>
        <v/>
      </c>
      <c r="T36">
        <f>IF($AA36="","",IF(INDEX('Per Invoice'!T$2:T$601,$AA36)="","",INDEX('Per Invoice'!T$2:T$601,$AA36)))</f>
        <v/>
      </c>
      <c r="U36" s="7">
        <f>IF($AA36="","",IF(INDEX('Per Invoice'!U$2:U$601,$AA36)="","",INDEX('Per Invoice'!U$2:U$601,$AA36)))</f>
        <v/>
      </c>
      <c r="V36" s="7">
        <f>IF($AA36="","",IF(INDEX('Per Invoice'!V$2:V$601,$AA36)="","",INDEX('Per Invoice'!V$2:V$601,$AA36)))</f>
        <v/>
      </c>
      <c r="W36" s="7">
        <f>IF($AA36="","",IF(INDEX('Per Invoice'!W$2:W$601,$AA36)="","",INDEX('Per Invoice'!W$2:W$601,$AA36)))</f>
        <v/>
      </c>
      <c r="X36" s="7">
        <f>IF($AA36="","",IF(INDEX('Per Invoice'!X$2:X$601,$AA36)="","",INDEX('Per Invoice'!X$2:X$601,$AA36)))</f>
        <v/>
      </c>
      <c r="Y36" s="7">
        <f>IF($AA36="","",IF(INDEX('Per Invoice'!Y$2:Y$601,$AA36)="","",INDEX('Per Invoice'!Y$2:Y$601,$AA36)))</f>
        <v/>
      </c>
      <c r="Z36" s="7">
        <f>IF($AA36="","",IF(INDEX('Per Invoice'!Z$2:Z$601,$AA36)="","",INDEX('Per Invoice'!Z$2:Z$601,$AA36)))</f>
        <v/>
      </c>
      <c r="AA36" s="16">
        <f>IFERROR(MATCH(Settings!$C$30&amp;"|"&amp;ROWS($AA$2:$AA36),'Per Invoice'!$AC$2:$AC$601,0),"")</f>
        <v/>
      </c>
    </row>
    <row r="37">
      <c r="A37">
        <f>IF($AA37="","",IF(INDEX('Per Invoice'!A$2:A$601,$AA37)="","",INDEX('Per Invoice'!A$2:A$601,$AA37)))</f>
        <v/>
      </c>
      <c r="B37">
        <f>IF($AA37="","",IF(INDEX('Per Invoice'!B$2:B$601,$AA37)="","",INDEX('Per Invoice'!B$2:B$601,$AA37)))</f>
        <v/>
      </c>
      <c r="C37">
        <f>IF($AA37="","",IF(INDEX('Per Invoice'!C$2:C$601,$AA37)="","",INDEX('Per Invoice'!C$2:C$601,$AA37)))</f>
        <v/>
      </c>
      <c r="D37">
        <f>IF($AA37="","",IF(INDEX('Per Invoice'!D$2:D$601,$AA37)="","",INDEX('Per Invoice'!D$2:D$601,$AA37)))</f>
        <v/>
      </c>
      <c r="E37" s="14">
        <f>IF($AA37="","",IF(INDEX('Per Invoice'!E$2:E$601,$AA37)="","",INDEX('Per Invoice'!E$2:E$601,$AA37)))</f>
        <v/>
      </c>
      <c r="F37">
        <f>IF($AA37="","",IF(INDEX('Per Invoice'!F$2:F$601,$AA37)="","",INDEX('Per Invoice'!F$2:F$601,$AA37)))</f>
        <v/>
      </c>
      <c r="G37">
        <f>IF($AA37="","",IF(INDEX('Per Invoice'!G$2:G$601,$AA37)="","",INDEX('Per Invoice'!G$2:G$601,$AA37)))</f>
        <v/>
      </c>
      <c r="H37">
        <f>IF($AA37="","",IF(INDEX('Per Invoice'!H$2:H$601,$AA37)="","",INDEX('Per Invoice'!H$2:H$601,$AA37)))</f>
        <v/>
      </c>
      <c r="I37">
        <f>IF($AA37="","",IF(INDEX('Per Invoice'!I$2:I$601,$AA37)="","",INDEX('Per Invoice'!I$2:I$601,$AA37)))</f>
        <v/>
      </c>
      <c r="J37">
        <f>IF($AA37="","",IF(INDEX('Per Invoice'!J$2:J$601,$AA37)="","",INDEX('Per Invoice'!J$2:J$601,$AA37)))</f>
        <v/>
      </c>
      <c r="K37" s="7">
        <f>IF($AA37="","",IF(INDEX('Per Invoice'!K$2:K$601,$AA37)="","",INDEX('Per Invoice'!K$2:K$601,$AA37)))</f>
        <v/>
      </c>
      <c r="L37">
        <f>IF($AA37="","",IF(INDEX('Per Invoice'!L$2:L$601,$AA37)="","",INDEX('Per Invoice'!L$2:L$601,$AA37)))</f>
        <v/>
      </c>
      <c r="M37">
        <f>IF($AA37="","",IF(INDEX('Per Invoice'!M$2:M$601,$AA37)="","",INDEX('Per Invoice'!M$2:M$601,$AA37)))</f>
        <v/>
      </c>
      <c r="N37">
        <f>IF($AA37="","",IF(INDEX('Per Invoice'!N$2:N$601,$AA37)="","",INDEX('Per Invoice'!N$2:N$601,$AA37)))</f>
        <v/>
      </c>
      <c r="O37" s="7">
        <f>IF($AA37="","",IF(INDEX('Per Invoice'!O$2:O$601,$AA37)="","",INDEX('Per Invoice'!O$2:O$601,$AA37)))</f>
        <v/>
      </c>
      <c r="P37" s="7">
        <f>IF($AA37="","",IF(INDEX('Per Invoice'!P$2:P$601,$AA37)="","",INDEX('Per Invoice'!P$2:P$601,$AA37)))</f>
        <v/>
      </c>
      <c r="Q37">
        <f>IF($AA37="","",IF(INDEX('Per Invoice'!Q$2:Q$601,$AA37)="","",INDEX('Per Invoice'!Q$2:Q$601,$AA37)))</f>
        <v/>
      </c>
      <c r="R37" s="7">
        <f>IF($AA37="","",IF(INDEX('Per Invoice'!R$2:R$601,$AA37)="","",INDEX('Per Invoice'!R$2:R$601,$AA37)))</f>
        <v/>
      </c>
      <c r="S37" s="7">
        <f>IF($AA37="","",IF(INDEX('Per Invoice'!S$2:S$601,$AA37)="","",INDEX('Per Invoice'!S$2:S$601,$AA37)))</f>
        <v/>
      </c>
      <c r="T37">
        <f>IF($AA37="","",IF(INDEX('Per Invoice'!T$2:T$601,$AA37)="","",INDEX('Per Invoice'!T$2:T$601,$AA37)))</f>
        <v/>
      </c>
      <c r="U37" s="7">
        <f>IF($AA37="","",IF(INDEX('Per Invoice'!U$2:U$601,$AA37)="","",INDEX('Per Invoice'!U$2:U$601,$AA37)))</f>
        <v/>
      </c>
      <c r="V37" s="7">
        <f>IF($AA37="","",IF(INDEX('Per Invoice'!V$2:V$601,$AA37)="","",INDEX('Per Invoice'!V$2:V$601,$AA37)))</f>
        <v/>
      </c>
      <c r="W37" s="7">
        <f>IF($AA37="","",IF(INDEX('Per Invoice'!W$2:W$601,$AA37)="","",INDEX('Per Invoice'!W$2:W$601,$AA37)))</f>
        <v/>
      </c>
      <c r="X37" s="7">
        <f>IF($AA37="","",IF(INDEX('Per Invoice'!X$2:X$601,$AA37)="","",INDEX('Per Invoice'!X$2:X$601,$AA37)))</f>
        <v/>
      </c>
      <c r="Y37" s="7">
        <f>IF($AA37="","",IF(INDEX('Per Invoice'!Y$2:Y$601,$AA37)="","",INDEX('Per Invoice'!Y$2:Y$601,$AA37)))</f>
        <v/>
      </c>
      <c r="Z37" s="7">
        <f>IF($AA37="","",IF(INDEX('Per Invoice'!Z$2:Z$601,$AA37)="","",INDEX('Per Invoice'!Z$2:Z$601,$AA37)))</f>
        <v/>
      </c>
      <c r="AA37" s="16">
        <f>IFERROR(MATCH(Settings!$C$30&amp;"|"&amp;ROWS($AA$2:$AA37),'Per Invoice'!$AC$2:$AC$601,0),"")</f>
        <v/>
      </c>
    </row>
    <row r="38">
      <c r="A38">
        <f>IF($AA38="","",IF(INDEX('Per Invoice'!A$2:A$601,$AA38)="","",INDEX('Per Invoice'!A$2:A$601,$AA38)))</f>
        <v/>
      </c>
      <c r="B38">
        <f>IF($AA38="","",IF(INDEX('Per Invoice'!B$2:B$601,$AA38)="","",INDEX('Per Invoice'!B$2:B$601,$AA38)))</f>
        <v/>
      </c>
      <c r="C38">
        <f>IF($AA38="","",IF(INDEX('Per Invoice'!C$2:C$601,$AA38)="","",INDEX('Per Invoice'!C$2:C$601,$AA38)))</f>
        <v/>
      </c>
      <c r="D38">
        <f>IF($AA38="","",IF(INDEX('Per Invoice'!D$2:D$601,$AA38)="","",INDEX('Per Invoice'!D$2:D$601,$AA38)))</f>
        <v/>
      </c>
      <c r="E38" s="14">
        <f>IF($AA38="","",IF(INDEX('Per Invoice'!E$2:E$601,$AA38)="","",INDEX('Per Invoice'!E$2:E$601,$AA38)))</f>
        <v/>
      </c>
      <c r="F38">
        <f>IF($AA38="","",IF(INDEX('Per Invoice'!F$2:F$601,$AA38)="","",INDEX('Per Invoice'!F$2:F$601,$AA38)))</f>
        <v/>
      </c>
      <c r="G38">
        <f>IF($AA38="","",IF(INDEX('Per Invoice'!G$2:G$601,$AA38)="","",INDEX('Per Invoice'!G$2:G$601,$AA38)))</f>
        <v/>
      </c>
      <c r="H38">
        <f>IF($AA38="","",IF(INDEX('Per Invoice'!H$2:H$601,$AA38)="","",INDEX('Per Invoice'!H$2:H$601,$AA38)))</f>
        <v/>
      </c>
      <c r="I38">
        <f>IF($AA38="","",IF(INDEX('Per Invoice'!I$2:I$601,$AA38)="","",INDEX('Per Invoice'!I$2:I$601,$AA38)))</f>
        <v/>
      </c>
      <c r="J38">
        <f>IF($AA38="","",IF(INDEX('Per Invoice'!J$2:J$601,$AA38)="","",INDEX('Per Invoice'!J$2:J$601,$AA38)))</f>
        <v/>
      </c>
      <c r="K38" s="7">
        <f>IF($AA38="","",IF(INDEX('Per Invoice'!K$2:K$601,$AA38)="","",INDEX('Per Invoice'!K$2:K$601,$AA38)))</f>
        <v/>
      </c>
      <c r="L38">
        <f>IF($AA38="","",IF(INDEX('Per Invoice'!L$2:L$601,$AA38)="","",INDEX('Per Invoice'!L$2:L$601,$AA38)))</f>
        <v/>
      </c>
      <c r="M38">
        <f>IF($AA38="","",IF(INDEX('Per Invoice'!M$2:M$601,$AA38)="","",INDEX('Per Invoice'!M$2:M$601,$AA38)))</f>
        <v/>
      </c>
      <c r="N38">
        <f>IF($AA38="","",IF(INDEX('Per Invoice'!N$2:N$601,$AA38)="","",INDEX('Per Invoice'!N$2:N$601,$AA38)))</f>
        <v/>
      </c>
      <c r="O38" s="7">
        <f>IF($AA38="","",IF(INDEX('Per Invoice'!O$2:O$601,$AA38)="","",INDEX('Per Invoice'!O$2:O$601,$AA38)))</f>
        <v/>
      </c>
      <c r="P38" s="7">
        <f>IF($AA38="","",IF(INDEX('Per Invoice'!P$2:P$601,$AA38)="","",INDEX('Per Invoice'!P$2:P$601,$AA38)))</f>
        <v/>
      </c>
      <c r="Q38">
        <f>IF($AA38="","",IF(INDEX('Per Invoice'!Q$2:Q$601,$AA38)="","",INDEX('Per Invoice'!Q$2:Q$601,$AA38)))</f>
        <v/>
      </c>
      <c r="R38" s="7">
        <f>IF($AA38="","",IF(INDEX('Per Invoice'!R$2:R$601,$AA38)="","",INDEX('Per Invoice'!R$2:R$601,$AA38)))</f>
        <v/>
      </c>
      <c r="S38" s="7">
        <f>IF($AA38="","",IF(INDEX('Per Invoice'!S$2:S$601,$AA38)="","",INDEX('Per Invoice'!S$2:S$601,$AA38)))</f>
        <v/>
      </c>
      <c r="T38">
        <f>IF($AA38="","",IF(INDEX('Per Invoice'!T$2:T$601,$AA38)="","",INDEX('Per Invoice'!T$2:T$601,$AA38)))</f>
        <v/>
      </c>
      <c r="U38" s="7">
        <f>IF($AA38="","",IF(INDEX('Per Invoice'!U$2:U$601,$AA38)="","",INDEX('Per Invoice'!U$2:U$601,$AA38)))</f>
        <v/>
      </c>
      <c r="V38" s="7">
        <f>IF($AA38="","",IF(INDEX('Per Invoice'!V$2:V$601,$AA38)="","",INDEX('Per Invoice'!V$2:V$601,$AA38)))</f>
        <v/>
      </c>
      <c r="W38" s="7">
        <f>IF($AA38="","",IF(INDEX('Per Invoice'!W$2:W$601,$AA38)="","",INDEX('Per Invoice'!W$2:W$601,$AA38)))</f>
        <v/>
      </c>
      <c r="X38" s="7">
        <f>IF($AA38="","",IF(INDEX('Per Invoice'!X$2:X$601,$AA38)="","",INDEX('Per Invoice'!X$2:X$601,$AA38)))</f>
        <v/>
      </c>
      <c r="Y38" s="7">
        <f>IF($AA38="","",IF(INDEX('Per Invoice'!Y$2:Y$601,$AA38)="","",INDEX('Per Invoice'!Y$2:Y$601,$AA38)))</f>
        <v/>
      </c>
      <c r="Z38" s="7">
        <f>IF($AA38="","",IF(INDEX('Per Invoice'!Z$2:Z$601,$AA38)="","",INDEX('Per Invoice'!Z$2:Z$601,$AA38)))</f>
        <v/>
      </c>
      <c r="AA38" s="16">
        <f>IFERROR(MATCH(Settings!$C$30&amp;"|"&amp;ROWS($AA$2:$AA38),'Per Invoice'!$AC$2:$AC$601,0),"")</f>
        <v/>
      </c>
    </row>
    <row r="39">
      <c r="A39">
        <f>IF($AA39="","",IF(INDEX('Per Invoice'!A$2:A$601,$AA39)="","",INDEX('Per Invoice'!A$2:A$601,$AA39)))</f>
        <v/>
      </c>
      <c r="B39">
        <f>IF($AA39="","",IF(INDEX('Per Invoice'!B$2:B$601,$AA39)="","",INDEX('Per Invoice'!B$2:B$601,$AA39)))</f>
        <v/>
      </c>
      <c r="C39">
        <f>IF($AA39="","",IF(INDEX('Per Invoice'!C$2:C$601,$AA39)="","",INDEX('Per Invoice'!C$2:C$601,$AA39)))</f>
        <v/>
      </c>
      <c r="D39">
        <f>IF($AA39="","",IF(INDEX('Per Invoice'!D$2:D$601,$AA39)="","",INDEX('Per Invoice'!D$2:D$601,$AA39)))</f>
        <v/>
      </c>
      <c r="E39" s="14">
        <f>IF($AA39="","",IF(INDEX('Per Invoice'!E$2:E$601,$AA39)="","",INDEX('Per Invoice'!E$2:E$601,$AA39)))</f>
        <v/>
      </c>
      <c r="F39">
        <f>IF($AA39="","",IF(INDEX('Per Invoice'!F$2:F$601,$AA39)="","",INDEX('Per Invoice'!F$2:F$601,$AA39)))</f>
        <v/>
      </c>
      <c r="G39">
        <f>IF($AA39="","",IF(INDEX('Per Invoice'!G$2:G$601,$AA39)="","",INDEX('Per Invoice'!G$2:G$601,$AA39)))</f>
        <v/>
      </c>
      <c r="H39">
        <f>IF($AA39="","",IF(INDEX('Per Invoice'!H$2:H$601,$AA39)="","",INDEX('Per Invoice'!H$2:H$601,$AA39)))</f>
        <v/>
      </c>
      <c r="I39">
        <f>IF($AA39="","",IF(INDEX('Per Invoice'!I$2:I$601,$AA39)="","",INDEX('Per Invoice'!I$2:I$601,$AA39)))</f>
        <v/>
      </c>
      <c r="J39">
        <f>IF($AA39="","",IF(INDEX('Per Invoice'!J$2:J$601,$AA39)="","",INDEX('Per Invoice'!J$2:J$601,$AA39)))</f>
        <v/>
      </c>
      <c r="K39" s="7">
        <f>IF($AA39="","",IF(INDEX('Per Invoice'!K$2:K$601,$AA39)="","",INDEX('Per Invoice'!K$2:K$601,$AA39)))</f>
        <v/>
      </c>
      <c r="L39">
        <f>IF($AA39="","",IF(INDEX('Per Invoice'!L$2:L$601,$AA39)="","",INDEX('Per Invoice'!L$2:L$601,$AA39)))</f>
        <v/>
      </c>
      <c r="M39">
        <f>IF($AA39="","",IF(INDEX('Per Invoice'!M$2:M$601,$AA39)="","",INDEX('Per Invoice'!M$2:M$601,$AA39)))</f>
        <v/>
      </c>
      <c r="N39">
        <f>IF($AA39="","",IF(INDEX('Per Invoice'!N$2:N$601,$AA39)="","",INDEX('Per Invoice'!N$2:N$601,$AA39)))</f>
        <v/>
      </c>
      <c r="O39" s="7">
        <f>IF($AA39="","",IF(INDEX('Per Invoice'!O$2:O$601,$AA39)="","",INDEX('Per Invoice'!O$2:O$601,$AA39)))</f>
        <v/>
      </c>
      <c r="P39" s="7">
        <f>IF($AA39="","",IF(INDEX('Per Invoice'!P$2:P$601,$AA39)="","",INDEX('Per Invoice'!P$2:P$601,$AA39)))</f>
        <v/>
      </c>
      <c r="Q39">
        <f>IF($AA39="","",IF(INDEX('Per Invoice'!Q$2:Q$601,$AA39)="","",INDEX('Per Invoice'!Q$2:Q$601,$AA39)))</f>
        <v/>
      </c>
      <c r="R39" s="7">
        <f>IF($AA39="","",IF(INDEX('Per Invoice'!R$2:R$601,$AA39)="","",INDEX('Per Invoice'!R$2:R$601,$AA39)))</f>
        <v/>
      </c>
      <c r="S39" s="7">
        <f>IF($AA39="","",IF(INDEX('Per Invoice'!S$2:S$601,$AA39)="","",INDEX('Per Invoice'!S$2:S$601,$AA39)))</f>
        <v/>
      </c>
      <c r="T39">
        <f>IF($AA39="","",IF(INDEX('Per Invoice'!T$2:T$601,$AA39)="","",INDEX('Per Invoice'!T$2:T$601,$AA39)))</f>
        <v/>
      </c>
      <c r="U39" s="7">
        <f>IF($AA39="","",IF(INDEX('Per Invoice'!U$2:U$601,$AA39)="","",INDEX('Per Invoice'!U$2:U$601,$AA39)))</f>
        <v/>
      </c>
      <c r="V39" s="7">
        <f>IF($AA39="","",IF(INDEX('Per Invoice'!V$2:V$601,$AA39)="","",INDEX('Per Invoice'!V$2:V$601,$AA39)))</f>
        <v/>
      </c>
      <c r="W39" s="7">
        <f>IF($AA39="","",IF(INDEX('Per Invoice'!W$2:W$601,$AA39)="","",INDEX('Per Invoice'!W$2:W$601,$AA39)))</f>
        <v/>
      </c>
      <c r="X39" s="7">
        <f>IF($AA39="","",IF(INDEX('Per Invoice'!X$2:X$601,$AA39)="","",INDEX('Per Invoice'!X$2:X$601,$AA39)))</f>
        <v/>
      </c>
      <c r="Y39" s="7">
        <f>IF($AA39="","",IF(INDEX('Per Invoice'!Y$2:Y$601,$AA39)="","",INDEX('Per Invoice'!Y$2:Y$601,$AA39)))</f>
        <v/>
      </c>
      <c r="Z39" s="7">
        <f>IF($AA39="","",IF(INDEX('Per Invoice'!Z$2:Z$601,$AA39)="","",INDEX('Per Invoice'!Z$2:Z$601,$AA39)))</f>
        <v/>
      </c>
      <c r="AA39" s="16">
        <f>IFERROR(MATCH(Settings!$C$30&amp;"|"&amp;ROWS($AA$2:$AA39),'Per Invoice'!$AC$2:$AC$601,0),"")</f>
        <v/>
      </c>
    </row>
    <row r="40">
      <c r="A40">
        <f>IF($AA40="","",IF(INDEX('Per Invoice'!A$2:A$601,$AA40)="","",INDEX('Per Invoice'!A$2:A$601,$AA40)))</f>
        <v/>
      </c>
      <c r="B40">
        <f>IF($AA40="","",IF(INDEX('Per Invoice'!B$2:B$601,$AA40)="","",INDEX('Per Invoice'!B$2:B$601,$AA40)))</f>
        <v/>
      </c>
      <c r="C40">
        <f>IF($AA40="","",IF(INDEX('Per Invoice'!C$2:C$601,$AA40)="","",INDEX('Per Invoice'!C$2:C$601,$AA40)))</f>
        <v/>
      </c>
      <c r="D40">
        <f>IF($AA40="","",IF(INDEX('Per Invoice'!D$2:D$601,$AA40)="","",INDEX('Per Invoice'!D$2:D$601,$AA40)))</f>
        <v/>
      </c>
      <c r="E40" s="14">
        <f>IF($AA40="","",IF(INDEX('Per Invoice'!E$2:E$601,$AA40)="","",INDEX('Per Invoice'!E$2:E$601,$AA40)))</f>
        <v/>
      </c>
      <c r="F40">
        <f>IF($AA40="","",IF(INDEX('Per Invoice'!F$2:F$601,$AA40)="","",INDEX('Per Invoice'!F$2:F$601,$AA40)))</f>
        <v/>
      </c>
      <c r="G40">
        <f>IF($AA40="","",IF(INDEX('Per Invoice'!G$2:G$601,$AA40)="","",INDEX('Per Invoice'!G$2:G$601,$AA40)))</f>
        <v/>
      </c>
      <c r="H40">
        <f>IF($AA40="","",IF(INDEX('Per Invoice'!H$2:H$601,$AA40)="","",INDEX('Per Invoice'!H$2:H$601,$AA40)))</f>
        <v/>
      </c>
      <c r="I40">
        <f>IF($AA40="","",IF(INDEX('Per Invoice'!I$2:I$601,$AA40)="","",INDEX('Per Invoice'!I$2:I$601,$AA40)))</f>
        <v/>
      </c>
      <c r="J40">
        <f>IF($AA40="","",IF(INDEX('Per Invoice'!J$2:J$601,$AA40)="","",INDEX('Per Invoice'!J$2:J$601,$AA40)))</f>
        <v/>
      </c>
      <c r="K40" s="7">
        <f>IF($AA40="","",IF(INDEX('Per Invoice'!K$2:K$601,$AA40)="","",INDEX('Per Invoice'!K$2:K$601,$AA40)))</f>
        <v/>
      </c>
      <c r="L40">
        <f>IF($AA40="","",IF(INDEX('Per Invoice'!L$2:L$601,$AA40)="","",INDEX('Per Invoice'!L$2:L$601,$AA40)))</f>
        <v/>
      </c>
      <c r="M40">
        <f>IF($AA40="","",IF(INDEX('Per Invoice'!M$2:M$601,$AA40)="","",INDEX('Per Invoice'!M$2:M$601,$AA40)))</f>
        <v/>
      </c>
      <c r="N40">
        <f>IF($AA40="","",IF(INDEX('Per Invoice'!N$2:N$601,$AA40)="","",INDEX('Per Invoice'!N$2:N$601,$AA40)))</f>
        <v/>
      </c>
      <c r="O40" s="7">
        <f>IF($AA40="","",IF(INDEX('Per Invoice'!O$2:O$601,$AA40)="","",INDEX('Per Invoice'!O$2:O$601,$AA40)))</f>
        <v/>
      </c>
      <c r="P40" s="7">
        <f>IF($AA40="","",IF(INDEX('Per Invoice'!P$2:P$601,$AA40)="","",INDEX('Per Invoice'!P$2:P$601,$AA40)))</f>
        <v/>
      </c>
      <c r="Q40">
        <f>IF($AA40="","",IF(INDEX('Per Invoice'!Q$2:Q$601,$AA40)="","",INDEX('Per Invoice'!Q$2:Q$601,$AA40)))</f>
        <v/>
      </c>
      <c r="R40" s="7">
        <f>IF($AA40="","",IF(INDEX('Per Invoice'!R$2:R$601,$AA40)="","",INDEX('Per Invoice'!R$2:R$601,$AA40)))</f>
        <v/>
      </c>
      <c r="S40" s="7">
        <f>IF($AA40="","",IF(INDEX('Per Invoice'!S$2:S$601,$AA40)="","",INDEX('Per Invoice'!S$2:S$601,$AA40)))</f>
        <v/>
      </c>
      <c r="T40">
        <f>IF($AA40="","",IF(INDEX('Per Invoice'!T$2:T$601,$AA40)="","",INDEX('Per Invoice'!T$2:T$601,$AA40)))</f>
        <v/>
      </c>
      <c r="U40" s="7">
        <f>IF($AA40="","",IF(INDEX('Per Invoice'!U$2:U$601,$AA40)="","",INDEX('Per Invoice'!U$2:U$601,$AA40)))</f>
        <v/>
      </c>
      <c r="V40" s="7">
        <f>IF($AA40="","",IF(INDEX('Per Invoice'!V$2:V$601,$AA40)="","",INDEX('Per Invoice'!V$2:V$601,$AA40)))</f>
        <v/>
      </c>
      <c r="W40" s="7">
        <f>IF($AA40="","",IF(INDEX('Per Invoice'!W$2:W$601,$AA40)="","",INDEX('Per Invoice'!W$2:W$601,$AA40)))</f>
        <v/>
      </c>
      <c r="X40" s="7">
        <f>IF($AA40="","",IF(INDEX('Per Invoice'!X$2:X$601,$AA40)="","",INDEX('Per Invoice'!X$2:X$601,$AA40)))</f>
        <v/>
      </c>
      <c r="Y40" s="7">
        <f>IF($AA40="","",IF(INDEX('Per Invoice'!Y$2:Y$601,$AA40)="","",INDEX('Per Invoice'!Y$2:Y$601,$AA40)))</f>
        <v/>
      </c>
      <c r="Z40" s="7">
        <f>IF($AA40="","",IF(INDEX('Per Invoice'!Z$2:Z$601,$AA40)="","",INDEX('Per Invoice'!Z$2:Z$601,$AA40)))</f>
        <v/>
      </c>
      <c r="AA40" s="16">
        <f>IFERROR(MATCH(Settings!$C$30&amp;"|"&amp;ROWS($AA$2:$AA40),'Per Invoice'!$AC$2:$AC$601,0),"")</f>
        <v/>
      </c>
    </row>
    <row r="41">
      <c r="A41">
        <f>IF($AA41="","",IF(INDEX('Per Invoice'!A$2:A$601,$AA41)="","",INDEX('Per Invoice'!A$2:A$601,$AA41)))</f>
        <v/>
      </c>
      <c r="B41">
        <f>IF($AA41="","",IF(INDEX('Per Invoice'!B$2:B$601,$AA41)="","",INDEX('Per Invoice'!B$2:B$601,$AA41)))</f>
        <v/>
      </c>
      <c r="C41">
        <f>IF($AA41="","",IF(INDEX('Per Invoice'!C$2:C$601,$AA41)="","",INDEX('Per Invoice'!C$2:C$601,$AA41)))</f>
        <v/>
      </c>
      <c r="D41">
        <f>IF($AA41="","",IF(INDEX('Per Invoice'!D$2:D$601,$AA41)="","",INDEX('Per Invoice'!D$2:D$601,$AA41)))</f>
        <v/>
      </c>
      <c r="E41" s="14">
        <f>IF($AA41="","",IF(INDEX('Per Invoice'!E$2:E$601,$AA41)="","",INDEX('Per Invoice'!E$2:E$601,$AA41)))</f>
        <v/>
      </c>
      <c r="F41">
        <f>IF($AA41="","",IF(INDEX('Per Invoice'!F$2:F$601,$AA41)="","",INDEX('Per Invoice'!F$2:F$601,$AA41)))</f>
        <v/>
      </c>
      <c r="G41">
        <f>IF($AA41="","",IF(INDEX('Per Invoice'!G$2:G$601,$AA41)="","",INDEX('Per Invoice'!G$2:G$601,$AA41)))</f>
        <v/>
      </c>
      <c r="H41">
        <f>IF($AA41="","",IF(INDEX('Per Invoice'!H$2:H$601,$AA41)="","",INDEX('Per Invoice'!H$2:H$601,$AA41)))</f>
        <v/>
      </c>
      <c r="I41">
        <f>IF($AA41="","",IF(INDEX('Per Invoice'!I$2:I$601,$AA41)="","",INDEX('Per Invoice'!I$2:I$601,$AA41)))</f>
        <v/>
      </c>
      <c r="J41">
        <f>IF($AA41="","",IF(INDEX('Per Invoice'!J$2:J$601,$AA41)="","",INDEX('Per Invoice'!J$2:J$601,$AA41)))</f>
        <v/>
      </c>
      <c r="K41" s="7">
        <f>IF($AA41="","",IF(INDEX('Per Invoice'!K$2:K$601,$AA41)="","",INDEX('Per Invoice'!K$2:K$601,$AA41)))</f>
        <v/>
      </c>
      <c r="L41">
        <f>IF($AA41="","",IF(INDEX('Per Invoice'!L$2:L$601,$AA41)="","",INDEX('Per Invoice'!L$2:L$601,$AA41)))</f>
        <v/>
      </c>
      <c r="M41">
        <f>IF($AA41="","",IF(INDEX('Per Invoice'!M$2:M$601,$AA41)="","",INDEX('Per Invoice'!M$2:M$601,$AA41)))</f>
        <v/>
      </c>
      <c r="N41">
        <f>IF($AA41="","",IF(INDEX('Per Invoice'!N$2:N$601,$AA41)="","",INDEX('Per Invoice'!N$2:N$601,$AA41)))</f>
        <v/>
      </c>
      <c r="O41" s="7">
        <f>IF($AA41="","",IF(INDEX('Per Invoice'!O$2:O$601,$AA41)="","",INDEX('Per Invoice'!O$2:O$601,$AA41)))</f>
        <v/>
      </c>
      <c r="P41" s="7">
        <f>IF($AA41="","",IF(INDEX('Per Invoice'!P$2:P$601,$AA41)="","",INDEX('Per Invoice'!P$2:P$601,$AA41)))</f>
        <v/>
      </c>
      <c r="Q41">
        <f>IF($AA41="","",IF(INDEX('Per Invoice'!Q$2:Q$601,$AA41)="","",INDEX('Per Invoice'!Q$2:Q$601,$AA41)))</f>
        <v/>
      </c>
      <c r="R41" s="7">
        <f>IF($AA41="","",IF(INDEX('Per Invoice'!R$2:R$601,$AA41)="","",INDEX('Per Invoice'!R$2:R$601,$AA41)))</f>
        <v/>
      </c>
      <c r="S41" s="7">
        <f>IF($AA41="","",IF(INDEX('Per Invoice'!S$2:S$601,$AA41)="","",INDEX('Per Invoice'!S$2:S$601,$AA41)))</f>
        <v/>
      </c>
      <c r="T41">
        <f>IF($AA41="","",IF(INDEX('Per Invoice'!T$2:T$601,$AA41)="","",INDEX('Per Invoice'!T$2:T$601,$AA41)))</f>
        <v/>
      </c>
      <c r="U41" s="7">
        <f>IF($AA41="","",IF(INDEX('Per Invoice'!U$2:U$601,$AA41)="","",INDEX('Per Invoice'!U$2:U$601,$AA41)))</f>
        <v/>
      </c>
      <c r="V41" s="7">
        <f>IF($AA41="","",IF(INDEX('Per Invoice'!V$2:V$601,$AA41)="","",INDEX('Per Invoice'!V$2:V$601,$AA41)))</f>
        <v/>
      </c>
      <c r="W41" s="7">
        <f>IF($AA41="","",IF(INDEX('Per Invoice'!W$2:W$601,$AA41)="","",INDEX('Per Invoice'!W$2:W$601,$AA41)))</f>
        <v/>
      </c>
      <c r="X41" s="7">
        <f>IF($AA41="","",IF(INDEX('Per Invoice'!X$2:X$601,$AA41)="","",INDEX('Per Invoice'!X$2:X$601,$AA41)))</f>
        <v/>
      </c>
      <c r="Y41" s="7">
        <f>IF($AA41="","",IF(INDEX('Per Invoice'!Y$2:Y$601,$AA41)="","",INDEX('Per Invoice'!Y$2:Y$601,$AA41)))</f>
        <v/>
      </c>
      <c r="Z41" s="7">
        <f>IF($AA41="","",IF(INDEX('Per Invoice'!Z$2:Z$601,$AA41)="","",INDEX('Per Invoice'!Z$2:Z$601,$AA41)))</f>
        <v/>
      </c>
      <c r="AA41" s="16">
        <f>IFERROR(MATCH(Settings!$C$30&amp;"|"&amp;ROWS($AA$2:$AA41),'Per Invoice'!$AC$2:$AC$601,0),"")</f>
        <v/>
      </c>
    </row>
    <row r="42">
      <c r="A42">
        <f>IF($AA42="","",IF(INDEX('Per Invoice'!A$2:A$601,$AA42)="","",INDEX('Per Invoice'!A$2:A$601,$AA42)))</f>
        <v/>
      </c>
      <c r="B42">
        <f>IF($AA42="","",IF(INDEX('Per Invoice'!B$2:B$601,$AA42)="","",INDEX('Per Invoice'!B$2:B$601,$AA42)))</f>
        <v/>
      </c>
      <c r="C42">
        <f>IF($AA42="","",IF(INDEX('Per Invoice'!C$2:C$601,$AA42)="","",INDEX('Per Invoice'!C$2:C$601,$AA42)))</f>
        <v/>
      </c>
      <c r="D42">
        <f>IF($AA42="","",IF(INDEX('Per Invoice'!D$2:D$601,$AA42)="","",INDEX('Per Invoice'!D$2:D$601,$AA42)))</f>
        <v/>
      </c>
      <c r="E42" s="14">
        <f>IF($AA42="","",IF(INDEX('Per Invoice'!E$2:E$601,$AA42)="","",INDEX('Per Invoice'!E$2:E$601,$AA42)))</f>
        <v/>
      </c>
      <c r="F42">
        <f>IF($AA42="","",IF(INDEX('Per Invoice'!F$2:F$601,$AA42)="","",INDEX('Per Invoice'!F$2:F$601,$AA42)))</f>
        <v/>
      </c>
      <c r="G42">
        <f>IF($AA42="","",IF(INDEX('Per Invoice'!G$2:G$601,$AA42)="","",INDEX('Per Invoice'!G$2:G$601,$AA42)))</f>
        <v/>
      </c>
      <c r="H42">
        <f>IF($AA42="","",IF(INDEX('Per Invoice'!H$2:H$601,$AA42)="","",INDEX('Per Invoice'!H$2:H$601,$AA42)))</f>
        <v/>
      </c>
      <c r="I42">
        <f>IF($AA42="","",IF(INDEX('Per Invoice'!I$2:I$601,$AA42)="","",INDEX('Per Invoice'!I$2:I$601,$AA42)))</f>
        <v/>
      </c>
      <c r="J42">
        <f>IF($AA42="","",IF(INDEX('Per Invoice'!J$2:J$601,$AA42)="","",INDEX('Per Invoice'!J$2:J$601,$AA42)))</f>
        <v/>
      </c>
      <c r="K42" s="7">
        <f>IF($AA42="","",IF(INDEX('Per Invoice'!K$2:K$601,$AA42)="","",INDEX('Per Invoice'!K$2:K$601,$AA42)))</f>
        <v/>
      </c>
      <c r="L42">
        <f>IF($AA42="","",IF(INDEX('Per Invoice'!L$2:L$601,$AA42)="","",INDEX('Per Invoice'!L$2:L$601,$AA42)))</f>
        <v/>
      </c>
      <c r="M42">
        <f>IF($AA42="","",IF(INDEX('Per Invoice'!M$2:M$601,$AA42)="","",INDEX('Per Invoice'!M$2:M$601,$AA42)))</f>
        <v/>
      </c>
      <c r="N42">
        <f>IF($AA42="","",IF(INDEX('Per Invoice'!N$2:N$601,$AA42)="","",INDEX('Per Invoice'!N$2:N$601,$AA42)))</f>
        <v/>
      </c>
      <c r="O42" s="7">
        <f>IF($AA42="","",IF(INDEX('Per Invoice'!O$2:O$601,$AA42)="","",INDEX('Per Invoice'!O$2:O$601,$AA42)))</f>
        <v/>
      </c>
      <c r="P42" s="7">
        <f>IF($AA42="","",IF(INDEX('Per Invoice'!P$2:P$601,$AA42)="","",INDEX('Per Invoice'!P$2:P$601,$AA42)))</f>
        <v/>
      </c>
      <c r="Q42">
        <f>IF($AA42="","",IF(INDEX('Per Invoice'!Q$2:Q$601,$AA42)="","",INDEX('Per Invoice'!Q$2:Q$601,$AA42)))</f>
        <v/>
      </c>
      <c r="R42" s="7">
        <f>IF($AA42="","",IF(INDEX('Per Invoice'!R$2:R$601,$AA42)="","",INDEX('Per Invoice'!R$2:R$601,$AA42)))</f>
        <v/>
      </c>
      <c r="S42" s="7">
        <f>IF($AA42="","",IF(INDEX('Per Invoice'!S$2:S$601,$AA42)="","",INDEX('Per Invoice'!S$2:S$601,$AA42)))</f>
        <v/>
      </c>
      <c r="T42">
        <f>IF($AA42="","",IF(INDEX('Per Invoice'!T$2:T$601,$AA42)="","",INDEX('Per Invoice'!T$2:T$601,$AA42)))</f>
        <v/>
      </c>
      <c r="U42" s="7">
        <f>IF($AA42="","",IF(INDEX('Per Invoice'!U$2:U$601,$AA42)="","",INDEX('Per Invoice'!U$2:U$601,$AA42)))</f>
        <v/>
      </c>
      <c r="V42" s="7">
        <f>IF($AA42="","",IF(INDEX('Per Invoice'!V$2:V$601,$AA42)="","",INDEX('Per Invoice'!V$2:V$601,$AA42)))</f>
        <v/>
      </c>
      <c r="W42" s="7">
        <f>IF($AA42="","",IF(INDEX('Per Invoice'!W$2:W$601,$AA42)="","",INDEX('Per Invoice'!W$2:W$601,$AA42)))</f>
        <v/>
      </c>
      <c r="X42" s="7">
        <f>IF($AA42="","",IF(INDEX('Per Invoice'!X$2:X$601,$AA42)="","",INDEX('Per Invoice'!X$2:X$601,$AA42)))</f>
        <v/>
      </c>
      <c r="Y42" s="7">
        <f>IF($AA42="","",IF(INDEX('Per Invoice'!Y$2:Y$601,$AA42)="","",INDEX('Per Invoice'!Y$2:Y$601,$AA42)))</f>
        <v/>
      </c>
      <c r="Z42" s="7">
        <f>IF($AA42="","",IF(INDEX('Per Invoice'!Z$2:Z$601,$AA42)="","",INDEX('Per Invoice'!Z$2:Z$601,$AA42)))</f>
        <v/>
      </c>
      <c r="AA42" s="16">
        <f>IFERROR(MATCH(Settings!$C$30&amp;"|"&amp;ROWS($AA$2:$AA42),'Per Invoice'!$AC$2:$AC$601,0),"")</f>
        <v/>
      </c>
    </row>
    <row r="43">
      <c r="A43">
        <f>IF($AA43="","",IF(INDEX('Per Invoice'!A$2:A$601,$AA43)="","",INDEX('Per Invoice'!A$2:A$601,$AA43)))</f>
        <v/>
      </c>
      <c r="B43">
        <f>IF($AA43="","",IF(INDEX('Per Invoice'!B$2:B$601,$AA43)="","",INDEX('Per Invoice'!B$2:B$601,$AA43)))</f>
        <v/>
      </c>
      <c r="C43">
        <f>IF($AA43="","",IF(INDEX('Per Invoice'!C$2:C$601,$AA43)="","",INDEX('Per Invoice'!C$2:C$601,$AA43)))</f>
        <v/>
      </c>
      <c r="D43">
        <f>IF($AA43="","",IF(INDEX('Per Invoice'!D$2:D$601,$AA43)="","",INDEX('Per Invoice'!D$2:D$601,$AA43)))</f>
        <v/>
      </c>
      <c r="E43" s="14">
        <f>IF($AA43="","",IF(INDEX('Per Invoice'!E$2:E$601,$AA43)="","",INDEX('Per Invoice'!E$2:E$601,$AA43)))</f>
        <v/>
      </c>
      <c r="F43">
        <f>IF($AA43="","",IF(INDEX('Per Invoice'!F$2:F$601,$AA43)="","",INDEX('Per Invoice'!F$2:F$601,$AA43)))</f>
        <v/>
      </c>
      <c r="G43">
        <f>IF($AA43="","",IF(INDEX('Per Invoice'!G$2:G$601,$AA43)="","",INDEX('Per Invoice'!G$2:G$601,$AA43)))</f>
        <v/>
      </c>
      <c r="H43">
        <f>IF($AA43="","",IF(INDEX('Per Invoice'!H$2:H$601,$AA43)="","",INDEX('Per Invoice'!H$2:H$601,$AA43)))</f>
        <v/>
      </c>
      <c r="I43">
        <f>IF($AA43="","",IF(INDEX('Per Invoice'!I$2:I$601,$AA43)="","",INDEX('Per Invoice'!I$2:I$601,$AA43)))</f>
        <v/>
      </c>
      <c r="J43">
        <f>IF($AA43="","",IF(INDEX('Per Invoice'!J$2:J$601,$AA43)="","",INDEX('Per Invoice'!J$2:J$601,$AA43)))</f>
        <v/>
      </c>
      <c r="K43" s="7">
        <f>IF($AA43="","",IF(INDEX('Per Invoice'!K$2:K$601,$AA43)="","",INDEX('Per Invoice'!K$2:K$601,$AA43)))</f>
        <v/>
      </c>
      <c r="L43">
        <f>IF($AA43="","",IF(INDEX('Per Invoice'!L$2:L$601,$AA43)="","",INDEX('Per Invoice'!L$2:L$601,$AA43)))</f>
        <v/>
      </c>
      <c r="M43">
        <f>IF($AA43="","",IF(INDEX('Per Invoice'!M$2:M$601,$AA43)="","",INDEX('Per Invoice'!M$2:M$601,$AA43)))</f>
        <v/>
      </c>
      <c r="N43">
        <f>IF($AA43="","",IF(INDEX('Per Invoice'!N$2:N$601,$AA43)="","",INDEX('Per Invoice'!N$2:N$601,$AA43)))</f>
        <v/>
      </c>
      <c r="O43" s="7">
        <f>IF($AA43="","",IF(INDEX('Per Invoice'!O$2:O$601,$AA43)="","",INDEX('Per Invoice'!O$2:O$601,$AA43)))</f>
        <v/>
      </c>
      <c r="P43" s="7">
        <f>IF($AA43="","",IF(INDEX('Per Invoice'!P$2:P$601,$AA43)="","",INDEX('Per Invoice'!P$2:P$601,$AA43)))</f>
        <v/>
      </c>
      <c r="Q43">
        <f>IF($AA43="","",IF(INDEX('Per Invoice'!Q$2:Q$601,$AA43)="","",INDEX('Per Invoice'!Q$2:Q$601,$AA43)))</f>
        <v/>
      </c>
      <c r="R43" s="7">
        <f>IF($AA43="","",IF(INDEX('Per Invoice'!R$2:R$601,$AA43)="","",INDEX('Per Invoice'!R$2:R$601,$AA43)))</f>
        <v/>
      </c>
      <c r="S43" s="7">
        <f>IF($AA43="","",IF(INDEX('Per Invoice'!S$2:S$601,$AA43)="","",INDEX('Per Invoice'!S$2:S$601,$AA43)))</f>
        <v/>
      </c>
      <c r="T43">
        <f>IF($AA43="","",IF(INDEX('Per Invoice'!T$2:T$601,$AA43)="","",INDEX('Per Invoice'!T$2:T$601,$AA43)))</f>
        <v/>
      </c>
      <c r="U43" s="7">
        <f>IF($AA43="","",IF(INDEX('Per Invoice'!U$2:U$601,$AA43)="","",INDEX('Per Invoice'!U$2:U$601,$AA43)))</f>
        <v/>
      </c>
      <c r="V43" s="7">
        <f>IF($AA43="","",IF(INDEX('Per Invoice'!V$2:V$601,$AA43)="","",INDEX('Per Invoice'!V$2:V$601,$AA43)))</f>
        <v/>
      </c>
      <c r="W43" s="7">
        <f>IF($AA43="","",IF(INDEX('Per Invoice'!W$2:W$601,$AA43)="","",INDEX('Per Invoice'!W$2:W$601,$AA43)))</f>
        <v/>
      </c>
      <c r="X43" s="7">
        <f>IF($AA43="","",IF(INDEX('Per Invoice'!X$2:X$601,$AA43)="","",INDEX('Per Invoice'!X$2:X$601,$AA43)))</f>
        <v/>
      </c>
      <c r="Y43" s="7">
        <f>IF($AA43="","",IF(INDEX('Per Invoice'!Y$2:Y$601,$AA43)="","",INDEX('Per Invoice'!Y$2:Y$601,$AA43)))</f>
        <v/>
      </c>
      <c r="Z43" s="7">
        <f>IF($AA43="","",IF(INDEX('Per Invoice'!Z$2:Z$601,$AA43)="","",INDEX('Per Invoice'!Z$2:Z$601,$AA43)))</f>
        <v/>
      </c>
      <c r="AA43" s="16">
        <f>IFERROR(MATCH(Settings!$C$30&amp;"|"&amp;ROWS($AA$2:$AA43),'Per Invoice'!$AC$2:$AC$601,0),"")</f>
        <v/>
      </c>
    </row>
    <row r="44">
      <c r="A44">
        <f>IF($AA44="","",IF(INDEX('Per Invoice'!A$2:A$601,$AA44)="","",INDEX('Per Invoice'!A$2:A$601,$AA44)))</f>
        <v/>
      </c>
      <c r="B44">
        <f>IF($AA44="","",IF(INDEX('Per Invoice'!B$2:B$601,$AA44)="","",INDEX('Per Invoice'!B$2:B$601,$AA44)))</f>
        <v/>
      </c>
      <c r="C44">
        <f>IF($AA44="","",IF(INDEX('Per Invoice'!C$2:C$601,$AA44)="","",INDEX('Per Invoice'!C$2:C$601,$AA44)))</f>
        <v/>
      </c>
      <c r="D44">
        <f>IF($AA44="","",IF(INDEX('Per Invoice'!D$2:D$601,$AA44)="","",INDEX('Per Invoice'!D$2:D$601,$AA44)))</f>
        <v/>
      </c>
      <c r="E44" s="14">
        <f>IF($AA44="","",IF(INDEX('Per Invoice'!E$2:E$601,$AA44)="","",INDEX('Per Invoice'!E$2:E$601,$AA44)))</f>
        <v/>
      </c>
      <c r="F44">
        <f>IF($AA44="","",IF(INDEX('Per Invoice'!F$2:F$601,$AA44)="","",INDEX('Per Invoice'!F$2:F$601,$AA44)))</f>
        <v/>
      </c>
      <c r="G44">
        <f>IF($AA44="","",IF(INDEX('Per Invoice'!G$2:G$601,$AA44)="","",INDEX('Per Invoice'!G$2:G$601,$AA44)))</f>
        <v/>
      </c>
      <c r="H44">
        <f>IF($AA44="","",IF(INDEX('Per Invoice'!H$2:H$601,$AA44)="","",INDEX('Per Invoice'!H$2:H$601,$AA44)))</f>
        <v/>
      </c>
      <c r="I44">
        <f>IF($AA44="","",IF(INDEX('Per Invoice'!I$2:I$601,$AA44)="","",INDEX('Per Invoice'!I$2:I$601,$AA44)))</f>
        <v/>
      </c>
      <c r="J44">
        <f>IF($AA44="","",IF(INDEX('Per Invoice'!J$2:J$601,$AA44)="","",INDEX('Per Invoice'!J$2:J$601,$AA44)))</f>
        <v/>
      </c>
      <c r="K44" s="7">
        <f>IF($AA44="","",IF(INDEX('Per Invoice'!K$2:K$601,$AA44)="","",INDEX('Per Invoice'!K$2:K$601,$AA44)))</f>
        <v/>
      </c>
      <c r="L44">
        <f>IF($AA44="","",IF(INDEX('Per Invoice'!L$2:L$601,$AA44)="","",INDEX('Per Invoice'!L$2:L$601,$AA44)))</f>
        <v/>
      </c>
      <c r="M44">
        <f>IF($AA44="","",IF(INDEX('Per Invoice'!M$2:M$601,$AA44)="","",INDEX('Per Invoice'!M$2:M$601,$AA44)))</f>
        <v/>
      </c>
      <c r="N44">
        <f>IF($AA44="","",IF(INDEX('Per Invoice'!N$2:N$601,$AA44)="","",INDEX('Per Invoice'!N$2:N$601,$AA44)))</f>
        <v/>
      </c>
      <c r="O44" s="7">
        <f>IF($AA44="","",IF(INDEX('Per Invoice'!O$2:O$601,$AA44)="","",INDEX('Per Invoice'!O$2:O$601,$AA44)))</f>
        <v/>
      </c>
      <c r="P44" s="7">
        <f>IF($AA44="","",IF(INDEX('Per Invoice'!P$2:P$601,$AA44)="","",INDEX('Per Invoice'!P$2:P$601,$AA44)))</f>
        <v/>
      </c>
      <c r="Q44">
        <f>IF($AA44="","",IF(INDEX('Per Invoice'!Q$2:Q$601,$AA44)="","",INDEX('Per Invoice'!Q$2:Q$601,$AA44)))</f>
        <v/>
      </c>
      <c r="R44" s="7">
        <f>IF($AA44="","",IF(INDEX('Per Invoice'!R$2:R$601,$AA44)="","",INDEX('Per Invoice'!R$2:R$601,$AA44)))</f>
        <v/>
      </c>
      <c r="S44" s="7">
        <f>IF($AA44="","",IF(INDEX('Per Invoice'!S$2:S$601,$AA44)="","",INDEX('Per Invoice'!S$2:S$601,$AA44)))</f>
        <v/>
      </c>
      <c r="T44">
        <f>IF($AA44="","",IF(INDEX('Per Invoice'!T$2:T$601,$AA44)="","",INDEX('Per Invoice'!T$2:T$601,$AA44)))</f>
        <v/>
      </c>
      <c r="U44" s="7">
        <f>IF($AA44="","",IF(INDEX('Per Invoice'!U$2:U$601,$AA44)="","",INDEX('Per Invoice'!U$2:U$601,$AA44)))</f>
        <v/>
      </c>
      <c r="V44" s="7">
        <f>IF($AA44="","",IF(INDEX('Per Invoice'!V$2:V$601,$AA44)="","",INDEX('Per Invoice'!V$2:V$601,$AA44)))</f>
        <v/>
      </c>
      <c r="W44" s="7">
        <f>IF($AA44="","",IF(INDEX('Per Invoice'!W$2:W$601,$AA44)="","",INDEX('Per Invoice'!W$2:W$601,$AA44)))</f>
        <v/>
      </c>
      <c r="X44" s="7">
        <f>IF($AA44="","",IF(INDEX('Per Invoice'!X$2:X$601,$AA44)="","",INDEX('Per Invoice'!X$2:X$601,$AA44)))</f>
        <v/>
      </c>
      <c r="Y44" s="7">
        <f>IF($AA44="","",IF(INDEX('Per Invoice'!Y$2:Y$601,$AA44)="","",INDEX('Per Invoice'!Y$2:Y$601,$AA44)))</f>
        <v/>
      </c>
      <c r="Z44" s="7">
        <f>IF($AA44="","",IF(INDEX('Per Invoice'!Z$2:Z$601,$AA44)="","",INDEX('Per Invoice'!Z$2:Z$601,$AA44)))</f>
        <v/>
      </c>
      <c r="AA44" s="16">
        <f>IFERROR(MATCH(Settings!$C$30&amp;"|"&amp;ROWS($AA$2:$AA44),'Per Invoice'!$AC$2:$AC$601,0),"")</f>
        <v/>
      </c>
    </row>
    <row r="45">
      <c r="A45">
        <f>IF($AA45="","",IF(INDEX('Per Invoice'!A$2:A$601,$AA45)="","",INDEX('Per Invoice'!A$2:A$601,$AA45)))</f>
        <v/>
      </c>
      <c r="B45">
        <f>IF($AA45="","",IF(INDEX('Per Invoice'!B$2:B$601,$AA45)="","",INDEX('Per Invoice'!B$2:B$601,$AA45)))</f>
        <v/>
      </c>
      <c r="C45">
        <f>IF($AA45="","",IF(INDEX('Per Invoice'!C$2:C$601,$AA45)="","",INDEX('Per Invoice'!C$2:C$601,$AA45)))</f>
        <v/>
      </c>
      <c r="D45">
        <f>IF($AA45="","",IF(INDEX('Per Invoice'!D$2:D$601,$AA45)="","",INDEX('Per Invoice'!D$2:D$601,$AA45)))</f>
        <v/>
      </c>
      <c r="E45" s="14">
        <f>IF($AA45="","",IF(INDEX('Per Invoice'!E$2:E$601,$AA45)="","",INDEX('Per Invoice'!E$2:E$601,$AA45)))</f>
        <v/>
      </c>
      <c r="F45">
        <f>IF($AA45="","",IF(INDEX('Per Invoice'!F$2:F$601,$AA45)="","",INDEX('Per Invoice'!F$2:F$601,$AA45)))</f>
        <v/>
      </c>
      <c r="G45">
        <f>IF($AA45="","",IF(INDEX('Per Invoice'!G$2:G$601,$AA45)="","",INDEX('Per Invoice'!G$2:G$601,$AA45)))</f>
        <v/>
      </c>
      <c r="H45">
        <f>IF($AA45="","",IF(INDEX('Per Invoice'!H$2:H$601,$AA45)="","",INDEX('Per Invoice'!H$2:H$601,$AA45)))</f>
        <v/>
      </c>
      <c r="I45">
        <f>IF($AA45="","",IF(INDEX('Per Invoice'!I$2:I$601,$AA45)="","",INDEX('Per Invoice'!I$2:I$601,$AA45)))</f>
        <v/>
      </c>
      <c r="J45">
        <f>IF($AA45="","",IF(INDEX('Per Invoice'!J$2:J$601,$AA45)="","",INDEX('Per Invoice'!J$2:J$601,$AA45)))</f>
        <v/>
      </c>
      <c r="K45" s="7">
        <f>IF($AA45="","",IF(INDEX('Per Invoice'!K$2:K$601,$AA45)="","",INDEX('Per Invoice'!K$2:K$601,$AA45)))</f>
        <v/>
      </c>
      <c r="L45">
        <f>IF($AA45="","",IF(INDEX('Per Invoice'!L$2:L$601,$AA45)="","",INDEX('Per Invoice'!L$2:L$601,$AA45)))</f>
        <v/>
      </c>
      <c r="M45">
        <f>IF($AA45="","",IF(INDEX('Per Invoice'!M$2:M$601,$AA45)="","",INDEX('Per Invoice'!M$2:M$601,$AA45)))</f>
        <v/>
      </c>
      <c r="N45">
        <f>IF($AA45="","",IF(INDEX('Per Invoice'!N$2:N$601,$AA45)="","",INDEX('Per Invoice'!N$2:N$601,$AA45)))</f>
        <v/>
      </c>
      <c r="O45" s="7">
        <f>IF($AA45="","",IF(INDEX('Per Invoice'!O$2:O$601,$AA45)="","",INDEX('Per Invoice'!O$2:O$601,$AA45)))</f>
        <v/>
      </c>
      <c r="P45" s="7">
        <f>IF($AA45="","",IF(INDEX('Per Invoice'!P$2:P$601,$AA45)="","",INDEX('Per Invoice'!P$2:P$601,$AA45)))</f>
        <v/>
      </c>
      <c r="Q45">
        <f>IF($AA45="","",IF(INDEX('Per Invoice'!Q$2:Q$601,$AA45)="","",INDEX('Per Invoice'!Q$2:Q$601,$AA45)))</f>
        <v/>
      </c>
      <c r="R45" s="7">
        <f>IF($AA45="","",IF(INDEX('Per Invoice'!R$2:R$601,$AA45)="","",INDEX('Per Invoice'!R$2:R$601,$AA45)))</f>
        <v/>
      </c>
      <c r="S45" s="7">
        <f>IF($AA45="","",IF(INDEX('Per Invoice'!S$2:S$601,$AA45)="","",INDEX('Per Invoice'!S$2:S$601,$AA45)))</f>
        <v/>
      </c>
      <c r="T45">
        <f>IF($AA45="","",IF(INDEX('Per Invoice'!T$2:T$601,$AA45)="","",INDEX('Per Invoice'!T$2:T$601,$AA45)))</f>
        <v/>
      </c>
      <c r="U45" s="7">
        <f>IF($AA45="","",IF(INDEX('Per Invoice'!U$2:U$601,$AA45)="","",INDEX('Per Invoice'!U$2:U$601,$AA45)))</f>
        <v/>
      </c>
      <c r="V45" s="7">
        <f>IF($AA45="","",IF(INDEX('Per Invoice'!V$2:V$601,$AA45)="","",INDEX('Per Invoice'!V$2:V$601,$AA45)))</f>
        <v/>
      </c>
      <c r="W45" s="7">
        <f>IF($AA45="","",IF(INDEX('Per Invoice'!W$2:W$601,$AA45)="","",INDEX('Per Invoice'!W$2:W$601,$AA45)))</f>
        <v/>
      </c>
      <c r="X45" s="7">
        <f>IF($AA45="","",IF(INDEX('Per Invoice'!X$2:X$601,$AA45)="","",INDEX('Per Invoice'!X$2:X$601,$AA45)))</f>
        <v/>
      </c>
      <c r="Y45" s="7">
        <f>IF($AA45="","",IF(INDEX('Per Invoice'!Y$2:Y$601,$AA45)="","",INDEX('Per Invoice'!Y$2:Y$601,$AA45)))</f>
        <v/>
      </c>
      <c r="Z45" s="7">
        <f>IF($AA45="","",IF(INDEX('Per Invoice'!Z$2:Z$601,$AA45)="","",INDEX('Per Invoice'!Z$2:Z$601,$AA45)))</f>
        <v/>
      </c>
      <c r="AA45" s="16">
        <f>IFERROR(MATCH(Settings!$C$30&amp;"|"&amp;ROWS($AA$2:$AA45),'Per Invoice'!$AC$2:$AC$601,0),"")</f>
        <v/>
      </c>
    </row>
    <row r="46">
      <c r="A46">
        <f>IF($AA46="","",IF(INDEX('Per Invoice'!A$2:A$601,$AA46)="","",INDEX('Per Invoice'!A$2:A$601,$AA46)))</f>
        <v/>
      </c>
      <c r="B46">
        <f>IF($AA46="","",IF(INDEX('Per Invoice'!B$2:B$601,$AA46)="","",INDEX('Per Invoice'!B$2:B$601,$AA46)))</f>
        <v/>
      </c>
      <c r="C46">
        <f>IF($AA46="","",IF(INDEX('Per Invoice'!C$2:C$601,$AA46)="","",INDEX('Per Invoice'!C$2:C$601,$AA46)))</f>
        <v/>
      </c>
      <c r="D46">
        <f>IF($AA46="","",IF(INDEX('Per Invoice'!D$2:D$601,$AA46)="","",INDEX('Per Invoice'!D$2:D$601,$AA46)))</f>
        <v/>
      </c>
      <c r="E46" s="14">
        <f>IF($AA46="","",IF(INDEX('Per Invoice'!E$2:E$601,$AA46)="","",INDEX('Per Invoice'!E$2:E$601,$AA46)))</f>
        <v/>
      </c>
      <c r="F46">
        <f>IF($AA46="","",IF(INDEX('Per Invoice'!F$2:F$601,$AA46)="","",INDEX('Per Invoice'!F$2:F$601,$AA46)))</f>
        <v/>
      </c>
      <c r="G46">
        <f>IF($AA46="","",IF(INDEX('Per Invoice'!G$2:G$601,$AA46)="","",INDEX('Per Invoice'!G$2:G$601,$AA46)))</f>
        <v/>
      </c>
      <c r="H46">
        <f>IF($AA46="","",IF(INDEX('Per Invoice'!H$2:H$601,$AA46)="","",INDEX('Per Invoice'!H$2:H$601,$AA46)))</f>
        <v/>
      </c>
      <c r="I46">
        <f>IF($AA46="","",IF(INDEX('Per Invoice'!I$2:I$601,$AA46)="","",INDEX('Per Invoice'!I$2:I$601,$AA46)))</f>
        <v/>
      </c>
      <c r="J46">
        <f>IF($AA46="","",IF(INDEX('Per Invoice'!J$2:J$601,$AA46)="","",INDEX('Per Invoice'!J$2:J$601,$AA46)))</f>
        <v/>
      </c>
      <c r="K46" s="7">
        <f>IF($AA46="","",IF(INDEX('Per Invoice'!K$2:K$601,$AA46)="","",INDEX('Per Invoice'!K$2:K$601,$AA46)))</f>
        <v/>
      </c>
      <c r="L46">
        <f>IF($AA46="","",IF(INDEX('Per Invoice'!L$2:L$601,$AA46)="","",INDEX('Per Invoice'!L$2:L$601,$AA46)))</f>
        <v/>
      </c>
      <c r="M46">
        <f>IF($AA46="","",IF(INDEX('Per Invoice'!M$2:M$601,$AA46)="","",INDEX('Per Invoice'!M$2:M$601,$AA46)))</f>
        <v/>
      </c>
      <c r="N46">
        <f>IF($AA46="","",IF(INDEX('Per Invoice'!N$2:N$601,$AA46)="","",INDEX('Per Invoice'!N$2:N$601,$AA46)))</f>
        <v/>
      </c>
      <c r="O46" s="7">
        <f>IF($AA46="","",IF(INDEX('Per Invoice'!O$2:O$601,$AA46)="","",INDEX('Per Invoice'!O$2:O$601,$AA46)))</f>
        <v/>
      </c>
      <c r="P46" s="7">
        <f>IF($AA46="","",IF(INDEX('Per Invoice'!P$2:P$601,$AA46)="","",INDEX('Per Invoice'!P$2:P$601,$AA46)))</f>
        <v/>
      </c>
      <c r="Q46">
        <f>IF($AA46="","",IF(INDEX('Per Invoice'!Q$2:Q$601,$AA46)="","",INDEX('Per Invoice'!Q$2:Q$601,$AA46)))</f>
        <v/>
      </c>
      <c r="R46" s="7">
        <f>IF($AA46="","",IF(INDEX('Per Invoice'!R$2:R$601,$AA46)="","",INDEX('Per Invoice'!R$2:R$601,$AA46)))</f>
        <v/>
      </c>
      <c r="S46" s="7">
        <f>IF($AA46="","",IF(INDEX('Per Invoice'!S$2:S$601,$AA46)="","",INDEX('Per Invoice'!S$2:S$601,$AA46)))</f>
        <v/>
      </c>
      <c r="T46">
        <f>IF($AA46="","",IF(INDEX('Per Invoice'!T$2:T$601,$AA46)="","",INDEX('Per Invoice'!T$2:T$601,$AA46)))</f>
        <v/>
      </c>
      <c r="U46" s="7">
        <f>IF($AA46="","",IF(INDEX('Per Invoice'!U$2:U$601,$AA46)="","",INDEX('Per Invoice'!U$2:U$601,$AA46)))</f>
        <v/>
      </c>
      <c r="V46" s="7">
        <f>IF($AA46="","",IF(INDEX('Per Invoice'!V$2:V$601,$AA46)="","",INDEX('Per Invoice'!V$2:V$601,$AA46)))</f>
        <v/>
      </c>
      <c r="W46" s="7">
        <f>IF($AA46="","",IF(INDEX('Per Invoice'!W$2:W$601,$AA46)="","",INDEX('Per Invoice'!W$2:W$601,$AA46)))</f>
        <v/>
      </c>
      <c r="X46" s="7">
        <f>IF($AA46="","",IF(INDEX('Per Invoice'!X$2:X$601,$AA46)="","",INDEX('Per Invoice'!X$2:X$601,$AA46)))</f>
        <v/>
      </c>
      <c r="Y46" s="7">
        <f>IF($AA46="","",IF(INDEX('Per Invoice'!Y$2:Y$601,$AA46)="","",INDEX('Per Invoice'!Y$2:Y$601,$AA46)))</f>
        <v/>
      </c>
      <c r="Z46" s="7">
        <f>IF($AA46="","",IF(INDEX('Per Invoice'!Z$2:Z$601,$AA46)="","",INDEX('Per Invoice'!Z$2:Z$601,$AA46)))</f>
        <v/>
      </c>
      <c r="AA46" s="16">
        <f>IFERROR(MATCH(Settings!$C$30&amp;"|"&amp;ROWS($AA$2:$AA46),'Per Invoice'!$AC$2:$AC$601,0),"")</f>
        <v/>
      </c>
    </row>
    <row r="47">
      <c r="A47">
        <f>IF($AA47="","",IF(INDEX('Per Invoice'!A$2:A$601,$AA47)="","",INDEX('Per Invoice'!A$2:A$601,$AA47)))</f>
        <v/>
      </c>
      <c r="B47">
        <f>IF($AA47="","",IF(INDEX('Per Invoice'!B$2:B$601,$AA47)="","",INDEX('Per Invoice'!B$2:B$601,$AA47)))</f>
        <v/>
      </c>
      <c r="C47">
        <f>IF($AA47="","",IF(INDEX('Per Invoice'!C$2:C$601,$AA47)="","",INDEX('Per Invoice'!C$2:C$601,$AA47)))</f>
        <v/>
      </c>
      <c r="D47">
        <f>IF($AA47="","",IF(INDEX('Per Invoice'!D$2:D$601,$AA47)="","",INDEX('Per Invoice'!D$2:D$601,$AA47)))</f>
        <v/>
      </c>
      <c r="E47" s="14">
        <f>IF($AA47="","",IF(INDEX('Per Invoice'!E$2:E$601,$AA47)="","",INDEX('Per Invoice'!E$2:E$601,$AA47)))</f>
        <v/>
      </c>
      <c r="F47">
        <f>IF($AA47="","",IF(INDEX('Per Invoice'!F$2:F$601,$AA47)="","",INDEX('Per Invoice'!F$2:F$601,$AA47)))</f>
        <v/>
      </c>
      <c r="G47">
        <f>IF($AA47="","",IF(INDEX('Per Invoice'!G$2:G$601,$AA47)="","",INDEX('Per Invoice'!G$2:G$601,$AA47)))</f>
        <v/>
      </c>
      <c r="H47">
        <f>IF($AA47="","",IF(INDEX('Per Invoice'!H$2:H$601,$AA47)="","",INDEX('Per Invoice'!H$2:H$601,$AA47)))</f>
        <v/>
      </c>
      <c r="I47">
        <f>IF($AA47="","",IF(INDEX('Per Invoice'!I$2:I$601,$AA47)="","",INDEX('Per Invoice'!I$2:I$601,$AA47)))</f>
        <v/>
      </c>
      <c r="J47">
        <f>IF($AA47="","",IF(INDEX('Per Invoice'!J$2:J$601,$AA47)="","",INDEX('Per Invoice'!J$2:J$601,$AA47)))</f>
        <v/>
      </c>
      <c r="K47" s="7">
        <f>IF($AA47="","",IF(INDEX('Per Invoice'!K$2:K$601,$AA47)="","",INDEX('Per Invoice'!K$2:K$601,$AA47)))</f>
        <v/>
      </c>
      <c r="L47">
        <f>IF($AA47="","",IF(INDEX('Per Invoice'!L$2:L$601,$AA47)="","",INDEX('Per Invoice'!L$2:L$601,$AA47)))</f>
        <v/>
      </c>
      <c r="M47">
        <f>IF($AA47="","",IF(INDEX('Per Invoice'!M$2:M$601,$AA47)="","",INDEX('Per Invoice'!M$2:M$601,$AA47)))</f>
        <v/>
      </c>
      <c r="N47">
        <f>IF($AA47="","",IF(INDEX('Per Invoice'!N$2:N$601,$AA47)="","",INDEX('Per Invoice'!N$2:N$601,$AA47)))</f>
        <v/>
      </c>
      <c r="O47" s="7">
        <f>IF($AA47="","",IF(INDEX('Per Invoice'!O$2:O$601,$AA47)="","",INDEX('Per Invoice'!O$2:O$601,$AA47)))</f>
        <v/>
      </c>
      <c r="P47" s="7">
        <f>IF($AA47="","",IF(INDEX('Per Invoice'!P$2:P$601,$AA47)="","",INDEX('Per Invoice'!P$2:P$601,$AA47)))</f>
        <v/>
      </c>
      <c r="Q47">
        <f>IF($AA47="","",IF(INDEX('Per Invoice'!Q$2:Q$601,$AA47)="","",INDEX('Per Invoice'!Q$2:Q$601,$AA47)))</f>
        <v/>
      </c>
      <c r="R47" s="7">
        <f>IF($AA47="","",IF(INDEX('Per Invoice'!R$2:R$601,$AA47)="","",INDEX('Per Invoice'!R$2:R$601,$AA47)))</f>
        <v/>
      </c>
      <c r="S47" s="7">
        <f>IF($AA47="","",IF(INDEX('Per Invoice'!S$2:S$601,$AA47)="","",INDEX('Per Invoice'!S$2:S$601,$AA47)))</f>
        <v/>
      </c>
      <c r="T47">
        <f>IF($AA47="","",IF(INDEX('Per Invoice'!T$2:T$601,$AA47)="","",INDEX('Per Invoice'!T$2:T$601,$AA47)))</f>
        <v/>
      </c>
      <c r="U47" s="7">
        <f>IF($AA47="","",IF(INDEX('Per Invoice'!U$2:U$601,$AA47)="","",INDEX('Per Invoice'!U$2:U$601,$AA47)))</f>
        <v/>
      </c>
      <c r="V47" s="7">
        <f>IF($AA47="","",IF(INDEX('Per Invoice'!V$2:V$601,$AA47)="","",INDEX('Per Invoice'!V$2:V$601,$AA47)))</f>
        <v/>
      </c>
      <c r="W47" s="7">
        <f>IF($AA47="","",IF(INDEX('Per Invoice'!W$2:W$601,$AA47)="","",INDEX('Per Invoice'!W$2:W$601,$AA47)))</f>
        <v/>
      </c>
      <c r="X47" s="7">
        <f>IF($AA47="","",IF(INDEX('Per Invoice'!X$2:X$601,$AA47)="","",INDEX('Per Invoice'!X$2:X$601,$AA47)))</f>
        <v/>
      </c>
      <c r="Y47" s="7">
        <f>IF($AA47="","",IF(INDEX('Per Invoice'!Y$2:Y$601,$AA47)="","",INDEX('Per Invoice'!Y$2:Y$601,$AA47)))</f>
        <v/>
      </c>
      <c r="Z47" s="7">
        <f>IF($AA47="","",IF(INDEX('Per Invoice'!Z$2:Z$601,$AA47)="","",INDEX('Per Invoice'!Z$2:Z$601,$AA47)))</f>
        <v/>
      </c>
      <c r="AA47" s="16">
        <f>IFERROR(MATCH(Settings!$C$30&amp;"|"&amp;ROWS($AA$2:$AA47),'Per Invoice'!$AC$2:$AC$601,0),"")</f>
        <v/>
      </c>
    </row>
    <row r="48">
      <c r="A48">
        <f>IF($AA48="","",IF(INDEX('Per Invoice'!A$2:A$601,$AA48)="","",INDEX('Per Invoice'!A$2:A$601,$AA48)))</f>
        <v/>
      </c>
      <c r="B48">
        <f>IF($AA48="","",IF(INDEX('Per Invoice'!B$2:B$601,$AA48)="","",INDEX('Per Invoice'!B$2:B$601,$AA48)))</f>
        <v/>
      </c>
      <c r="C48">
        <f>IF($AA48="","",IF(INDEX('Per Invoice'!C$2:C$601,$AA48)="","",INDEX('Per Invoice'!C$2:C$601,$AA48)))</f>
        <v/>
      </c>
      <c r="D48">
        <f>IF($AA48="","",IF(INDEX('Per Invoice'!D$2:D$601,$AA48)="","",INDEX('Per Invoice'!D$2:D$601,$AA48)))</f>
        <v/>
      </c>
      <c r="E48" s="14">
        <f>IF($AA48="","",IF(INDEX('Per Invoice'!E$2:E$601,$AA48)="","",INDEX('Per Invoice'!E$2:E$601,$AA48)))</f>
        <v/>
      </c>
      <c r="F48">
        <f>IF($AA48="","",IF(INDEX('Per Invoice'!F$2:F$601,$AA48)="","",INDEX('Per Invoice'!F$2:F$601,$AA48)))</f>
        <v/>
      </c>
      <c r="G48">
        <f>IF($AA48="","",IF(INDEX('Per Invoice'!G$2:G$601,$AA48)="","",INDEX('Per Invoice'!G$2:G$601,$AA48)))</f>
        <v/>
      </c>
      <c r="H48">
        <f>IF($AA48="","",IF(INDEX('Per Invoice'!H$2:H$601,$AA48)="","",INDEX('Per Invoice'!H$2:H$601,$AA48)))</f>
        <v/>
      </c>
      <c r="I48">
        <f>IF($AA48="","",IF(INDEX('Per Invoice'!I$2:I$601,$AA48)="","",INDEX('Per Invoice'!I$2:I$601,$AA48)))</f>
        <v/>
      </c>
      <c r="J48">
        <f>IF($AA48="","",IF(INDEX('Per Invoice'!J$2:J$601,$AA48)="","",INDEX('Per Invoice'!J$2:J$601,$AA48)))</f>
        <v/>
      </c>
      <c r="K48" s="7">
        <f>IF($AA48="","",IF(INDEX('Per Invoice'!K$2:K$601,$AA48)="","",INDEX('Per Invoice'!K$2:K$601,$AA48)))</f>
        <v/>
      </c>
      <c r="L48">
        <f>IF($AA48="","",IF(INDEX('Per Invoice'!L$2:L$601,$AA48)="","",INDEX('Per Invoice'!L$2:L$601,$AA48)))</f>
        <v/>
      </c>
      <c r="M48">
        <f>IF($AA48="","",IF(INDEX('Per Invoice'!M$2:M$601,$AA48)="","",INDEX('Per Invoice'!M$2:M$601,$AA48)))</f>
        <v/>
      </c>
      <c r="N48">
        <f>IF($AA48="","",IF(INDEX('Per Invoice'!N$2:N$601,$AA48)="","",INDEX('Per Invoice'!N$2:N$601,$AA48)))</f>
        <v/>
      </c>
      <c r="O48" s="7">
        <f>IF($AA48="","",IF(INDEX('Per Invoice'!O$2:O$601,$AA48)="","",INDEX('Per Invoice'!O$2:O$601,$AA48)))</f>
        <v/>
      </c>
      <c r="P48" s="7">
        <f>IF($AA48="","",IF(INDEX('Per Invoice'!P$2:P$601,$AA48)="","",INDEX('Per Invoice'!P$2:P$601,$AA48)))</f>
        <v/>
      </c>
      <c r="Q48">
        <f>IF($AA48="","",IF(INDEX('Per Invoice'!Q$2:Q$601,$AA48)="","",INDEX('Per Invoice'!Q$2:Q$601,$AA48)))</f>
        <v/>
      </c>
      <c r="R48" s="7">
        <f>IF($AA48="","",IF(INDEX('Per Invoice'!R$2:R$601,$AA48)="","",INDEX('Per Invoice'!R$2:R$601,$AA48)))</f>
        <v/>
      </c>
      <c r="S48" s="7">
        <f>IF($AA48="","",IF(INDEX('Per Invoice'!S$2:S$601,$AA48)="","",INDEX('Per Invoice'!S$2:S$601,$AA48)))</f>
        <v/>
      </c>
      <c r="T48">
        <f>IF($AA48="","",IF(INDEX('Per Invoice'!T$2:T$601,$AA48)="","",INDEX('Per Invoice'!T$2:T$601,$AA48)))</f>
        <v/>
      </c>
      <c r="U48" s="7">
        <f>IF($AA48="","",IF(INDEX('Per Invoice'!U$2:U$601,$AA48)="","",INDEX('Per Invoice'!U$2:U$601,$AA48)))</f>
        <v/>
      </c>
      <c r="V48" s="7">
        <f>IF($AA48="","",IF(INDEX('Per Invoice'!V$2:V$601,$AA48)="","",INDEX('Per Invoice'!V$2:V$601,$AA48)))</f>
        <v/>
      </c>
      <c r="W48" s="7">
        <f>IF($AA48="","",IF(INDEX('Per Invoice'!W$2:W$601,$AA48)="","",INDEX('Per Invoice'!W$2:W$601,$AA48)))</f>
        <v/>
      </c>
      <c r="X48" s="7">
        <f>IF($AA48="","",IF(INDEX('Per Invoice'!X$2:X$601,$AA48)="","",INDEX('Per Invoice'!X$2:X$601,$AA48)))</f>
        <v/>
      </c>
      <c r="Y48" s="7">
        <f>IF($AA48="","",IF(INDEX('Per Invoice'!Y$2:Y$601,$AA48)="","",INDEX('Per Invoice'!Y$2:Y$601,$AA48)))</f>
        <v/>
      </c>
      <c r="Z48" s="7">
        <f>IF($AA48="","",IF(INDEX('Per Invoice'!Z$2:Z$601,$AA48)="","",INDEX('Per Invoice'!Z$2:Z$601,$AA48)))</f>
        <v/>
      </c>
      <c r="AA48" s="16">
        <f>IFERROR(MATCH(Settings!$C$30&amp;"|"&amp;ROWS($AA$2:$AA48),'Per Invoice'!$AC$2:$AC$601,0),"")</f>
        <v/>
      </c>
    </row>
    <row r="49">
      <c r="A49">
        <f>IF($AA49="","",IF(INDEX('Per Invoice'!A$2:A$601,$AA49)="","",INDEX('Per Invoice'!A$2:A$601,$AA49)))</f>
        <v/>
      </c>
      <c r="B49">
        <f>IF($AA49="","",IF(INDEX('Per Invoice'!B$2:B$601,$AA49)="","",INDEX('Per Invoice'!B$2:B$601,$AA49)))</f>
        <v/>
      </c>
      <c r="C49">
        <f>IF($AA49="","",IF(INDEX('Per Invoice'!C$2:C$601,$AA49)="","",INDEX('Per Invoice'!C$2:C$601,$AA49)))</f>
        <v/>
      </c>
      <c r="D49">
        <f>IF($AA49="","",IF(INDEX('Per Invoice'!D$2:D$601,$AA49)="","",INDEX('Per Invoice'!D$2:D$601,$AA49)))</f>
        <v/>
      </c>
      <c r="E49" s="14">
        <f>IF($AA49="","",IF(INDEX('Per Invoice'!E$2:E$601,$AA49)="","",INDEX('Per Invoice'!E$2:E$601,$AA49)))</f>
        <v/>
      </c>
      <c r="F49">
        <f>IF($AA49="","",IF(INDEX('Per Invoice'!F$2:F$601,$AA49)="","",INDEX('Per Invoice'!F$2:F$601,$AA49)))</f>
        <v/>
      </c>
      <c r="G49">
        <f>IF($AA49="","",IF(INDEX('Per Invoice'!G$2:G$601,$AA49)="","",INDEX('Per Invoice'!G$2:G$601,$AA49)))</f>
        <v/>
      </c>
      <c r="H49">
        <f>IF($AA49="","",IF(INDEX('Per Invoice'!H$2:H$601,$AA49)="","",INDEX('Per Invoice'!H$2:H$601,$AA49)))</f>
        <v/>
      </c>
      <c r="I49">
        <f>IF($AA49="","",IF(INDEX('Per Invoice'!I$2:I$601,$AA49)="","",INDEX('Per Invoice'!I$2:I$601,$AA49)))</f>
        <v/>
      </c>
      <c r="J49">
        <f>IF($AA49="","",IF(INDEX('Per Invoice'!J$2:J$601,$AA49)="","",INDEX('Per Invoice'!J$2:J$601,$AA49)))</f>
        <v/>
      </c>
      <c r="K49" s="7">
        <f>IF($AA49="","",IF(INDEX('Per Invoice'!K$2:K$601,$AA49)="","",INDEX('Per Invoice'!K$2:K$601,$AA49)))</f>
        <v/>
      </c>
      <c r="L49">
        <f>IF($AA49="","",IF(INDEX('Per Invoice'!L$2:L$601,$AA49)="","",INDEX('Per Invoice'!L$2:L$601,$AA49)))</f>
        <v/>
      </c>
      <c r="M49">
        <f>IF($AA49="","",IF(INDEX('Per Invoice'!M$2:M$601,$AA49)="","",INDEX('Per Invoice'!M$2:M$601,$AA49)))</f>
        <v/>
      </c>
      <c r="N49">
        <f>IF($AA49="","",IF(INDEX('Per Invoice'!N$2:N$601,$AA49)="","",INDEX('Per Invoice'!N$2:N$601,$AA49)))</f>
        <v/>
      </c>
      <c r="O49" s="7">
        <f>IF($AA49="","",IF(INDEX('Per Invoice'!O$2:O$601,$AA49)="","",INDEX('Per Invoice'!O$2:O$601,$AA49)))</f>
        <v/>
      </c>
      <c r="P49" s="7">
        <f>IF($AA49="","",IF(INDEX('Per Invoice'!P$2:P$601,$AA49)="","",INDEX('Per Invoice'!P$2:P$601,$AA49)))</f>
        <v/>
      </c>
      <c r="Q49">
        <f>IF($AA49="","",IF(INDEX('Per Invoice'!Q$2:Q$601,$AA49)="","",INDEX('Per Invoice'!Q$2:Q$601,$AA49)))</f>
        <v/>
      </c>
      <c r="R49" s="7">
        <f>IF($AA49="","",IF(INDEX('Per Invoice'!R$2:R$601,$AA49)="","",INDEX('Per Invoice'!R$2:R$601,$AA49)))</f>
        <v/>
      </c>
      <c r="S49" s="7">
        <f>IF($AA49="","",IF(INDEX('Per Invoice'!S$2:S$601,$AA49)="","",INDEX('Per Invoice'!S$2:S$601,$AA49)))</f>
        <v/>
      </c>
      <c r="T49">
        <f>IF($AA49="","",IF(INDEX('Per Invoice'!T$2:T$601,$AA49)="","",INDEX('Per Invoice'!T$2:T$601,$AA49)))</f>
        <v/>
      </c>
      <c r="U49" s="7">
        <f>IF($AA49="","",IF(INDEX('Per Invoice'!U$2:U$601,$AA49)="","",INDEX('Per Invoice'!U$2:U$601,$AA49)))</f>
        <v/>
      </c>
      <c r="V49" s="7">
        <f>IF($AA49="","",IF(INDEX('Per Invoice'!V$2:V$601,$AA49)="","",INDEX('Per Invoice'!V$2:V$601,$AA49)))</f>
        <v/>
      </c>
      <c r="W49" s="7">
        <f>IF($AA49="","",IF(INDEX('Per Invoice'!W$2:W$601,$AA49)="","",INDEX('Per Invoice'!W$2:W$601,$AA49)))</f>
        <v/>
      </c>
      <c r="X49" s="7">
        <f>IF($AA49="","",IF(INDEX('Per Invoice'!X$2:X$601,$AA49)="","",INDEX('Per Invoice'!X$2:X$601,$AA49)))</f>
        <v/>
      </c>
      <c r="Y49" s="7">
        <f>IF($AA49="","",IF(INDEX('Per Invoice'!Y$2:Y$601,$AA49)="","",INDEX('Per Invoice'!Y$2:Y$601,$AA49)))</f>
        <v/>
      </c>
      <c r="Z49" s="7">
        <f>IF($AA49="","",IF(INDEX('Per Invoice'!Z$2:Z$601,$AA49)="","",INDEX('Per Invoice'!Z$2:Z$601,$AA49)))</f>
        <v/>
      </c>
      <c r="AA49" s="16">
        <f>IFERROR(MATCH(Settings!$C$30&amp;"|"&amp;ROWS($AA$2:$AA49),'Per Invoice'!$AC$2:$AC$601,0),"")</f>
        <v/>
      </c>
    </row>
    <row r="50">
      <c r="A50">
        <f>IF($AA50="","",IF(INDEX('Per Invoice'!A$2:A$601,$AA50)="","",INDEX('Per Invoice'!A$2:A$601,$AA50)))</f>
        <v/>
      </c>
      <c r="B50">
        <f>IF($AA50="","",IF(INDEX('Per Invoice'!B$2:B$601,$AA50)="","",INDEX('Per Invoice'!B$2:B$601,$AA50)))</f>
        <v/>
      </c>
      <c r="C50">
        <f>IF($AA50="","",IF(INDEX('Per Invoice'!C$2:C$601,$AA50)="","",INDEX('Per Invoice'!C$2:C$601,$AA50)))</f>
        <v/>
      </c>
      <c r="D50">
        <f>IF($AA50="","",IF(INDEX('Per Invoice'!D$2:D$601,$AA50)="","",INDEX('Per Invoice'!D$2:D$601,$AA50)))</f>
        <v/>
      </c>
      <c r="E50" s="14">
        <f>IF($AA50="","",IF(INDEX('Per Invoice'!E$2:E$601,$AA50)="","",INDEX('Per Invoice'!E$2:E$601,$AA50)))</f>
        <v/>
      </c>
      <c r="F50">
        <f>IF($AA50="","",IF(INDEX('Per Invoice'!F$2:F$601,$AA50)="","",INDEX('Per Invoice'!F$2:F$601,$AA50)))</f>
        <v/>
      </c>
      <c r="G50">
        <f>IF($AA50="","",IF(INDEX('Per Invoice'!G$2:G$601,$AA50)="","",INDEX('Per Invoice'!G$2:G$601,$AA50)))</f>
        <v/>
      </c>
      <c r="H50">
        <f>IF($AA50="","",IF(INDEX('Per Invoice'!H$2:H$601,$AA50)="","",INDEX('Per Invoice'!H$2:H$601,$AA50)))</f>
        <v/>
      </c>
      <c r="I50">
        <f>IF($AA50="","",IF(INDEX('Per Invoice'!I$2:I$601,$AA50)="","",INDEX('Per Invoice'!I$2:I$601,$AA50)))</f>
        <v/>
      </c>
      <c r="J50">
        <f>IF($AA50="","",IF(INDEX('Per Invoice'!J$2:J$601,$AA50)="","",INDEX('Per Invoice'!J$2:J$601,$AA50)))</f>
        <v/>
      </c>
      <c r="K50" s="7">
        <f>IF($AA50="","",IF(INDEX('Per Invoice'!K$2:K$601,$AA50)="","",INDEX('Per Invoice'!K$2:K$601,$AA50)))</f>
        <v/>
      </c>
      <c r="L50">
        <f>IF($AA50="","",IF(INDEX('Per Invoice'!L$2:L$601,$AA50)="","",INDEX('Per Invoice'!L$2:L$601,$AA50)))</f>
        <v/>
      </c>
      <c r="M50">
        <f>IF($AA50="","",IF(INDEX('Per Invoice'!M$2:M$601,$AA50)="","",INDEX('Per Invoice'!M$2:M$601,$AA50)))</f>
        <v/>
      </c>
      <c r="N50">
        <f>IF($AA50="","",IF(INDEX('Per Invoice'!N$2:N$601,$AA50)="","",INDEX('Per Invoice'!N$2:N$601,$AA50)))</f>
        <v/>
      </c>
      <c r="O50" s="7">
        <f>IF($AA50="","",IF(INDEX('Per Invoice'!O$2:O$601,$AA50)="","",INDEX('Per Invoice'!O$2:O$601,$AA50)))</f>
        <v/>
      </c>
      <c r="P50" s="7">
        <f>IF($AA50="","",IF(INDEX('Per Invoice'!P$2:P$601,$AA50)="","",INDEX('Per Invoice'!P$2:P$601,$AA50)))</f>
        <v/>
      </c>
      <c r="Q50">
        <f>IF($AA50="","",IF(INDEX('Per Invoice'!Q$2:Q$601,$AA50)="","",INDEX('Per Invoice'!Q$2:Q$601,$AA50)))</f>
        <v/>
      </c>
      <c r="R50" s="7">
        <f>IF($AA50="","",IF(INDEX('Per Invoice'!R$2:R$601,$AA50)="","",INDEX('Per Invoice'!R$2:R$601,$AA50)))</f>
        <v/>
      </c>
      <c r="S50" s="7">
        <f>IF($AA50="","",IF(INDEX('Per Invoice'!S$2:S$601,$AA50)="","",INDEX('Per Invoice'!S$2:S$601,$AA50)))</f>
        <v/>
      </c>
      <c r="T50">
        <f>IF($AA50="","",IF(INDEX('Per Invoice'!T$2:T$601,$AA50)="","",INDEX('Per Invoice'!T$2:T$601,$AA50)))</f>
        <v/>
      </c>
      <c r="U50" s="7">
        <f>IF($AA50="","",IF(INDEX('Per Invoice'!U$2:U$601,$AA50)="","",INDEX('Per Invoice'!U$2:U$601,$AA50)))</f>
        <v/>
      </c>
      <c r="V50" s="7">
        <f>IF($AA50="","",IF(INDEX('Per Invoice'!V$2:V$601,$AA50)="","",INDEX('Per Invoice'!V$2:V$601,$AA50)))</f>
        <v/>
      </c>
      <c r="W50" s="7">
        <f>IF($AA50="","",IF(INDEX('Per Invoice'!W$2:W$601,$AA50)="","",INDEX('Per Invoice'!W$2:W$601,$AA50)))</f>
        <v/>
      </c>
      <c r="X50" s="7">
        <f>IF($AA50="","",IF(INDEX('Per Invoice'!X$2:X$601,$AA50)="","",INDEX('Per Invoice'!X$2:X$601,$AA50)))</f>
        <v/>
      </c>
      <c r="Y50" s="7">
        <f>IF($AA50="","",IF(INDEX('Per Invoice'!Y$2:Y$601,$AA50)="","",INDEX('Per Invoice'!Y$2:Y$601,$AA50)))</f>
        <v/>
      </c>
      <c r="Z50" s="7">
        <f>IF($AA50="","",IF(INDEX('Per Invoice'!Z$2:Z$601,$AA50)="","",INDEX('Per Invoice'!Z$2:Z$601,$AA50)))</f>
        <v/>
      </c>
      <c r="AA50" s="16">
        <f>IFERROR(MATCH(Settings!$C$30&amp;"|"&amp;ROWS($AA$2:$AA50),'Per Invoice'!$AC$2:$AC$601,0),"")</f>
        <v/>
      </c>
    </row>
    <row r="51">
      <c r="A51">
        <f>IF($AA51="","",IF(INDEX('Per Invoice'!A$2:A$601,$AA51)="","",INDEX('Per Invoice'!A$2:A$601,$AA51)))</f>
        <v/>
      </c>
      <c r="B51">
        <f>IF($AA51="","",IF(INDEX('Per Invoice'!B$2:B$601,$AA51)="","",INDEX('Per Invoice'!B$2:B$601,$AA51)))</f>
        <v/>
      </c>
      <c r="C51">
        <f>IF($AA51="","",IF(INDEX('Per Invoice'!C$2:C$601,$AA51)="","",INDEX('Per Invoice'!C$2:C$601,$AA51)))</f>
        <v/>
      </c>
      <c r="D51">
        <f>IF($AA51="","",IF(INDEX('Per Invoice'!D$2:D$601,$AA51)="","",INDEX('Per Invoice'!D$2:D$601,$AA51)))</f>
        <v/>
      </c>
      <c r="E51" s="14">
        <f>IF($AA51="","",IF(INDEX('Per Invoice'!E$2:E$601,$AA51)="","",INDEX('Per Invoice'!E$2:E$601,$AA51)))</f>
        <v/>
      </c>
      <c r="F51">
        <f>IF($AA51="","",IF(INDEX('Per Invoice'!F$2:F$601,$AA51)="","",INDEX('Per Invoice'!F$2:F$601,$AA51)))</f>
        <v/>
      </c>
      <c r="G51">
        <f>IF($AA51="","",IF(INDEX('Per Invoice'!G$2:G$601,$AA51)="","",INDEX('Per Invoice'!G$2:G$601,$AA51)))</f>
        <v/>
      </c>
      <c r="H51">
        <f>IF($AA51="","",IF(INDEX('Per Invoice'!H$2:H$601,$AA51)="","",INDEX('Per Invoice'!H$2:H$601,$AA51)))</f>
        <v/>
      </c>
      <c r="I51">
        <f>IF($AA51="","",IF(INDEX('Per Invoice'!I$2:I$601,$AA51)="","",INDEX('Per Invoice'!I$2:I$601,$AA51)))</f>
        <v/>
      </c>
      <c r="J51">
        <f>IF($AA51="","",IF(INDEX('Per Invoice'!J$2:J$601,$AA51)="","",INDEX('Per Invoice'!J$2:J$601,$AA51)))</f>
        <v/>
      </c>
      <c r="K51" s="7">
        <f>IF($AA51="","",IF(INDEX('Per Invoice'!K$2:K$601,$AA51)="","",INDEX('Per Invoice'!K$2:K$601,$AA51)))</f>
        <v/>
      </c>
      <c r="L51">
        <f>IF($AA51="","",IF(INDEX('Per Invoice'!L$2:L$601,$AA51)="","",INDEX('Per Invoice'!L$2:L$601,$AA51)))</f>
        <v/>
      </c>
      <c r="M51">
        <f>IF($AA51="","",IF(INDEX('Per Invoice'!M$2:M$601,$AA51)="","",INDEX('Per Invoice'!M$2:M$601,$AA51)))</f>
        <v/>
      </c>
      <c r="N51">
        <f>IF($AA51="","",IF(INDEX('Per Invoice'!N$2:N$601,$AA51)="","",INDEX('Per Invoice'!N$2:N$601,$AA51)))</f>
        <v/>
      </c>
      <c r="O51" s="7">
        <f>IF($AA51="","",IF(INDEX('Per Invoice'!O$2:O$601,$AA51)="","",INDEX('Per Invoice'!O$2:O$601,$AA51)))</f>
        <v/>
      </c>
      <c r="P51" s="7">
        <f>IF($AA51="","",IF(INDEX('Per Invoice'!P$2:P$601,$AA51)="","",INDEX('Per Invoice'!P$2:P$601,$AA51)))</f>
        <v/>
      </c>
      <c r="Q51">
        <f>IF($AA51="","",IF(INDEX('Per Invoice'!Q$2:Q$601,$AA51)="","",INDEX('Per Invoice'!Q$2:Q$601,$AA51)))</f>
        <v/>
      </c>
      <c r="R51" s="7">
        <f>IF($AA51="","",IF(INDEX('Per Invoice'!R$2:R$601,$AA51)="","",INDEX('Per Invoice'!R$2:R$601,$AA51)))</f>
        <v/>
      </c>
      <c r="S51" s="7">
        <f>IF($AA51="","",IF(INDEX('Per Invoice'!S$2:S$601,$AA51)="","",INDEX('Per Invoice'!S$2:S$601,$AA51)))</f>
        <v/>
      </c>
      <c r="T51">
        <f>IF($AA51="","",IF(INDEX('Per Invoice'!T$2:T$601,$AA51)="","",INDEX('Per Invoice'!T$2:T$601,$AA51)))</f>
        <v/>
      </c>
      <c r="U51" s="7">
        <f>IF($AA51="","",IF(INDEX('Per Invoice'!U$2:U$601,$AA51)="","",INDEX('Per Invoice'!U$2:U$601,$AA51)))</f>
        <v/>
      </c>
      <c r="V51" s="7">
        <f>IF($AA51="","",IF(INDEX('Per Invoice'!V$2:V$601,$AA51)="","",INDEX('Per Invoice'!V$2:V$601,$AA51)))</f>
        <v/>
      </c>
      <c r="W51" s="7">
        <f>IF($AA51="","",IF(INDEX('Per Invoice'!W$2:W$601,$AA51)="","",INDEX('Per Invoice'!W$2:W$601,$AA51)))</f>
        <v/>
      </c>
      <c r="X51" s="7">
        <f>IF($AA51="","",IF(INDEX('Per Invoice'!X$2:X$601,$AA51)="","",INDEX('Per Invoice'!X$2:X$601,$AA51)))</f>
        <v/>
      </c>
      <c r="Y51" s="7">
        <f>IF($AA51="","",IF(INDEX('Per Invoice'!Y$2:Y$601,$AA51)="","",INDEX('Per Invoice'!Y$2:Y$601,$AA51)))</f>
        <v/>
      </c>
      <c r="Z51" s="7">
        <f>IF($AA51="","",IF(INDEX('Per Invoice'!Z$2:Z$601,$AA51)="","",INDEX('Per Invoice'!Z$2:Z$601,$AA51)))</f>
        <v/>
      </c>
      <c r="AA51" s="16">
        <f>IFERROR(MATCH(Settings!$C$30&amp;"|"&amp;ROWS($AA$2:$AA51),'Per Invoice'!$AC$2:$AC$601,0),"")</f>
        <v/>
      </c>
    </row>
    <row r="52">
      <c r="A52">
        <f>IF($AA52="","",IF(INDEX('Per Invoice'!A$2:A$601,$AA52)="","",INDEX('Per Invoice'!A$2:A$601,$AA52)))</f>
        <v/>
      </c>
      <c r="B52">
        <f>IF($AA52="","",IF(INDEX('Per Invoice'!B$2:B$601,$AA52)="","",INDEX('Per Invoice'!B$2:B$601,$AA52)))</f>
        <v/>
      </c>
      <c r="C52">
        <f>IF($AA52="","",IF(INDEX('Per Invoice'!C$2:C$601,$AA52)="","",INDEX('Per Invoice'!C$2:C$601,$AA52)))</f>
        <v/>
      </c>
      <c r="D52">
        <f>IF($AA52="","",IF(INDEX('Per Invoice'!D$2:D$601,$AA52)="","",INDEX('Per Invoice'!D$2:D$601,$AA52)))</f>
        <v/>
      </c>
      <c r="E52" s="14">
        <f>IF($AA52="","",IF(INDEX('Per Invoice'!E$2:E$601,$AA52)="","",INDEX('Per Invoice'!E$2:E$601,$AA52)))</f>
        <v/>
      </c>
      <c r="F52">
        <f>IF($AA52="","",IF(INDEX('Per Invoice'!F$2:F$601,$AA52)="","",INDEX('Per Invoice'!F$2:F$601,$AA52)))</f>
        <v/>
      </c>
      <c r="G52">
        <f>IF($AA52="","",IF(INDEX('Per Invoice'!G$2:G$601,$AA52)="","",INDEX('Per Invoice'!G$2:G$601,$AA52)))</f>
        <v/>
      </c>
      <c r="H52">
        <f>IF($AA52="","",IF(INDEX('Per Invoice'!H$2:H$601,$AA52)="","",INDEX('Per Invoice'!H$2:H$601,$AA52)))</f>
        <v/>
      </c>
      <c r="I52">
        <f>IF($AA52="","",IF(INDEX('Per Invoice'!I$2:I$601,$AA52)="","",INDEX('Per Invoice'!I$2:I$601,$AA52)))</f>
        <v/>
      </c>
      <c r="J52">
        <f>IF($AA52="","",IF(INDEX('Per Invoice'!J$2:J$601,$AA52)="","",INDEX('Per Invoice'!J$2:J$601,$AA52)))</f>
        <v/>
      </c>
      <c r="K52" s="7">
        <f>IF($AA52="","",IF(INDEX('Per Invoice'!K$2:K$601,$AA52)="","",INDEX('Per Invoice'!K$2:K$601,$AA52)))</f>
        <v/>
      </c>
      <c r="L52">
        <f>IF($AA52="","",IF(INDEX('Per Invoice'!L$2:L$601,$AA52)="","",INDEX('Per Invoice'!L$2:L$601,$AA52)))</f>
        <v/>
      </c>
      <c r="M52">
        <f>IF($AA52="","",IF(INDEX('Per Invoice'!M$2:M$601,$AA52)="","",INDEX('Per Invoice'!M$2:M$601,$AA52)))</f>
        <v/>
      </c>
      <c r="N52">
        <f>IF($AA52="","",IF(INDEX('Per Invoice'!N$2:N$601,$AA52)="","",INDEX('Per Invoice'!N$2:N$601,$AA52)))</f>
        <v/>
      </c>
      <c r="O52" s="7">
        <f>IF($AA52="","",IF(INDEX('Per Invoice'!O$2:O$601,$AA52)="","",INDEX('Per Invoice'!O$2:O$601,$AA52)))</f>
        <v/>
      </c>
      <c r="P52" s="7">
        <f>IF($AA52="","",IF(INDEX('Per Invoice'!P$2:P$601,$AA52)="","",INDEX('Per Invoice'!P$2:P$601,$AA52)))</f>
        <v/>
      </c>
      <c r="Q52">
        <f>IF($AA52="","",IF(INDEX('Per Invoice'!Q$2:Q$601,$AA52)="","",INDEX('Per Invoice'!Q$2:Q$601,$AA52)))</f>
        <v/>
      </c>
      <c r="R52" s="7">
        <f>IF($AA52="","",IF(INDEX('Per Invoice'!R$2:R$601,$AA52)="","",INDEX('Per Invoice'!R$2:R$601,$AA52)))</f>
        <v/>
      </c>
      <c r="S52" s="7">
        <f>IF($AA52="","",IF(INDEX('Per Invoice'!S$2:S$601,$AA52)="","",INDEX('Per Invoice'!S$2:S$601,$AA52)))</f>
        <v/>
      </c>
      <c r="T52">
        <f>IF($AA52="","",IF(INDEX('Per Invoice'!T$2:T$601,$AA52)="","",INDEX('Per Invoice'!T$2:T$601,$AA52)))</f>
        <v/>
      </c>
      <c r="U52" s="7">
        <f>IF($AA52="","",IF(INDEX('Per Invoice'!U$2:U$601,$AA52)="","",INDEX('Per Invoice'!U$2:U$601,$AA52)))</f>
        <v/>
      </c>
      <c r="V52" s="7">
        <f>IF($AA52="","",IF(INDEX('Per Invoice'!V$2:V$601,$AA52)="","",INDEX('Per Invoice'!V$2:V$601,$AA52)))</f>
        <v/>
      </c>
      <c r="W52" s="7">
        <f>IF($AA52="","",IF(INDEX('Per Invoice'!W$2:W$601,$AA52)="","",INDEX('Per Invoice'!W$2:W$601,$AA52)))</f>
        <v/>
      </c>
      <c r="X52" s="7">
        <f>IF($AA52="","",IF(INDEX('Per Invoice'!X$2:X$601,$AA52)="","",INDEX('Per Invoice'!X$2:X$601,$AA52)))</f>
        <v/>
      </c>
      <c r="Y52" s="7">
        <f>IF($AA52="","",IF(INDEX('Per Invoice'!Y$2:Y$601,$AA52)="","",INDEX('Per Invoice'!Y$2:Y$601,$AA52)))</f>
        <v/>
      </c>
      <c r="Z52" s="7">
        <f>IF($AA52="","",IF(INDEX('Per Invoice'!Z$2:Z$601,$AA52)="","",INDEX('Per Invoice'!Z$2:Z$601,$AA52)))</f>
        <v/>
      </c>
      <c r="AA52" s="16">
        <f>IFERROR(MATCH(Settings!$C$30&amp;"|"&amp;ROWS($AA$2:$AA52),'Per Invoice'!$AC$2:$AC$601,0),"")</f>
        <v/>
      </c>
    </row>
    <row r="53">
      <c r="A53">
        <f>IF($AA53="","",IF(INDEX('Per Invoice'!A$2:A$601,$AA53)="","",INDEX('Per Invoice'!A$2:A$601,$AA53)))</f>
        <v/>
      </c>
      <c r="B53">
        <f>IF($AA53="","",IF(INDEX('Per Invoice'!B$2:B$601,$AA53)="","",INDEX('Per Invoice'!B$2:B$601,$AA53)))</f>
        <v/>
      </c>
      <c r="C53">
        <f>IF($AA53="","",IF(INDEX('Per Invoice'!C$2:C$601,$AA53)="","",INDEX('Per Invoice'!C$2:C$601,$AA53)))</f>
        <v/>
      </c>
      <c r="D53">
        <f>IF($AA53="","",IF(INDEX('Per Invoice'!D$2:D$601,$AA53)="","",INDEX('Per Invoice'!D$2:D$601,$AA53)))</f>
        <v/>
      </c>
      <c r="E53" s="14">
        <f>IF($AA53="","",IF(INDEX('Per Invoice'!E$2:E$601,$AA53)="","",INDEX('Per Invoice'!E$2:E$601,$AA53)))</f>
        <v/>
      </c>
      <c r="F53">
        <f>IF($AA53="","",IF(INDEX('Per Invoice'!F$2:F$601,$AA53)="","",INDEX('Per Invoice'!F$2:F$601,$AA53)))</f>
        <v/>
      </c>
      <c r="G53">
        <f>IF($AA53="","",IF(INDEX('Per Invoice'!G$2:G$601,$AA53)="","",INDEX('Per Invoice'!G$2:G$601,$AA53)))</f>
        <v/>
      </c>
      <c r="H53">
        <f>IF($AA53="","",IF(INDEX('Per Invoice'!H$2:H$601,$AA53)="","",INDEX('Per Invoice'!H$2:H$601,$AA53)))</f>
        <v/>
      </c>
      <c r="I53">
        <f>IF($AA53="","",IF(INDEX('Per Invoice'!I$2:I$601,$AA53)="","",INDEX('Per Invoice'!I$2:I$601,$AA53)))</f>
        <v/>
      </c>
      <c r="J53">
        <f>IF($AA53="","",IF(INDEX('Per Invoice'!J$2:J$601,$AA53)="","",INDEX('Per Invoice'!J$2:J$601,$AA53)))</f>
        <v/>
      </c>
      <c r="K53" s="7">
        <f>IF($AA53="","",IF(INDEX('Per Invoice'!K$2:K$601,$AA53)="","",INDEX('Per Invoice'!K$2:K$601,$AA53)))</f>
        <v/>
      </c>
      <c r="L53">
        <f>IF($AA53="","",IF(INDEX('Per Invoice'!L$2:L$601,$AA53)="","",INDEX('Per Invoice'!L$2:L$601,$AA53)))</f>
        <v/>
      </c>
      <c r="M53">
        <f>IF($AA53="","",IF(INDEX('Per Invoice'!M$2:M$601,$AA53)="","",INDEX('Per Invoice'!M$2:M$601,$AA53)))</f>
        <v/>
      </c>
      <c r="N53">
        <f>IF($AA53="","",IF(INDEX('Per Invoice'!N$2:N$601,$AA53)="","",INDEX('Per Invoice'!N$2:N$601,$AA53)))</f>
        <v/>
      </c>
      <c r="O53" s="7">
        <f>IF($AA53="","",IF(INDEX('Per Invoice'!O$2:O$601,$AA53)="","",INDEX('Per Invoice'!O$2:O$601,$AA53)))</f>
        <v/>
      </c>
      <c r="P53" s="7">
        <f>IF($AA53="","",IF(INDEX('Per Invoice'!P$2:P$601,$AA53)="","",INDEX('Per Invoice'!P$2:P$601,$AA53)))</f>
        <v/>
      </c>
      <c r="Q53">
        <f>IF($AA53="","",IF(INDEX('Per Invoice'!Q$2:Q$601,$AA53)="","",INDEX('Per Invoice'!Q$2:Q$601,$AA53)))</f>
        <v/>
      </c>
      <c r="R53" s="7">
        <f>IF($AA53="","",IF(INDEX('Per Invoice'!R$2:R$601,$AA53)="","",INDEX('Per Invoice'!R$2:R$601,$AA53)))</f>
        <v/>
      </c>
      <c r="S53" s="7">
        <f>IF($AA53="","",IF(INDEX('Per Invoice'!S$2:S$601,$AA53)="","",INDEX('Per Invoice'!S$2:S$601,$AA53)))</f>
        <v/>
      </c>
      <c r="T53">
        <f>IF($AA53="","",IF(INDEX('Per Invoice'!T$2:T$601,$AA53)="","",INDEX('Per Invoice'!T$2:T$601,$AA53)))</f>
        <v/>
      </c>
      <c r="U53" s="7">
        <f>IF($AA53="","",IF(INDEX('Per Invoice'!U$2:U$601,$AA53)="","",INDEX('Per Invoice'!U$2:U$601,$AA53)))</f>
        <v/>
      </c>
      <c r="V53" s="7">
        <f>IF($AA53="","",IF(INDEX('Per Invoice'!V$2:V$601,$AA53)="","",INDEX('Per Invoice'!V$2:V$601,$AA53)))</f>
        <v/>
      </c>
      <c r="W53" s="7">
        <f>IF($AA53="","",IF(INDEX('Per Invoice'!W$2:W$601,$AA53)="","",INDEX('Per Invoice'!W$2:W$601,$AA53)))</f>
        <v/>
      </c>
      <c r="X53" s="7">
        <f>IF($AA53="","",IF(INDEX('Per Invoice'!X$2:X$601,$AA53)="","",INDEX('Per Invoice'!X$2:X$601,$AA53)))</f>
        <v/>
      </c>
      <c r="Y53" s="7">
        <f>IF($AA53="","",IF(INDEX('Per Invoice'!Y$2:Y$601,$AA53)="","",INDEX('Per Invoice'!Y$2:Y$601,$AA53)))</f>
        <v/>
      </c>
      <c r="Z53" s="7">
        <f>IF($AA53="","",IF(INDEX('Per Invoice'!Z$2:Z$601,$AA53)="","",INDEX('Per Invoice'!Z$2:Z$601,$AA53)))</f>
        <v/>
      </c>
      <c r="AA53" s="16">
        <f>IFERROR(MATCH(Settings!$C$30&amp;"|"&amp;ROWS($AA$2:$AA53),'Per Invoice'!$AC$2:$AC$601,0),"")</f>
        <v/>
      </c>
    </row>
    <row r="54">
      <c r="A54">
        <f>IF($AA54="","",IF(INDEX('Per Invoice'!A$2:A$601,$AA54)="","",INDEX('Per Invoice'!A$2:A$601,$AA54)))</f>
        <v/>
      </c>
      <c r="B54">
        <f>IF($AA54="","",IF(INDEX('Per Invoice'!B$2:B$601,$AA54)="","",INDEX('Per Invoice'!B$2:B$601,$AA54)))</f>
        <v/>
      </c>
      <c r="C54">
        <f>IF($AA54="","",IF(INDEX('Per Invoice'!C$2:C$601,$AA54)="","",INDEX('Per Invoice'!C$2:C$601,$AA54)))</f>
        <v/>
      </c>
      <c r="D54">
        <f>IF($AA54="","",IF(INDEX('Per Invoice'!D$2:D$601,$AA54)="","",INDEX('Per Invoice'!D$2:D$601,$AA54)))</f>
        <v/>
      </c>
      <c r="E54" s="14">
        <f>IF($AA54="","",IF(INDEX('Per Invoice'!E$2:E$601,$AA54)="","",INDEX('Per Invoice'!E$2:E$601,$AA54)))</f>
        <v/>
      </c>
      <c r="F54">
        <f>IF($AA54="","",IF(INDEX('Per Invoice'!F$2:F$601,$AA54)="","",INDEX('Per Invoice'!F$2:F$601,$AA54)))</f>
        <v/>
      </c>
      <c r="G54">
        <f>IF($AA54="","",IF(INDEX('Per Invoice'!G$2:G$601,$AA54)="","",INDEX('Per Invoice'!G$2:G$601,$AA54)))</f>
        <v/>
      </c>
      <c r="H54">
        <f>IF($AA54="","",IF(INDEX('Per Invoice'!H$2:H$601,$AA54)="","",INDEX('Per Invoice'!H$2:H$601,$AA54)))</f>
        <v/>
      </c>
      <c r="I54">
        <f>IF($AA54="","",IF(INDEX('Per Invoice'!I$2:I$601,$AA54)="","",INDEX('Per Invoice'!I$2:I$601,$AA54)))</f>
        <v/>
      </c>
      <c r="J54">
        <f>IF($AA54="","",IF(INDEX('Per Invoice'!J$2:J$601,$AA54)="","",INDEX('Per Invoice'!J$2:J$601,$AA54)))</f>
        <v/>
      </c>
      <c r="K54" s="7">
        <f>IF($AA54="","",IF(INDEX('Per Invoice'!K$2:K$601,$AA54)="","",INDEX('Per Invoice'!K$2:K$601,$AA54)))</f>
        <v/>
      </c>
      <c r="L54">
        <f>IF($AA54="","",IF(INDEX('Per Invoice'!L$2:L$601,$AA54)="","",INDEX('Per Invoice'!L$2:L$601,$AA54)))</f>
        <v/>
      </c>
      <c r="M54">
        <f>IF($AA54="","",IF(INDEX('Per Invoice'!M$2:M$601,$AA54)="","",INDEX('Per Invoice'!M$2:M$601,$AA54)))</f>
        <v/>
      </c>
      <c r="N54">
        <f>IF($AA54="","",IF(INDEX('Per Invoice'!N$2:N$601,$AA54)="","",INDEX('Per Invoice'!N$2:N$601,$AA54)))</f>
        <v/>
      </c>
      <c r="O54" s="7">
        <f>IF($AA54="","",IF(INDEX('Per Invoice'!O$2:O$601,$AA54)="","",INDEX('Per Invoice'!O$2:O$601,$AA54)))</f>
        <v/>
      </c>
      <c r="P54" s="7">
        <f>IF($AA54="","",IF(INDEX('Per Invoice'!P$2:P$601,$AA54)="","",INDEX('Per Invoice'!P$2:P$601,$AA54)))</f>
        <v/>
      </c>
      <c r="Q54">
        <f>IF($AA54="","",IF(INDEX('Per Invoice'!Q$2:Q$601,$AA54)="","",INDEX('Per Invoice'!Q$2:Q$601,$AA54)))</f>
        <v/>
      </c>
      <c r="R54" s="7">
        <f>IF($AA54="","",IF(INDEX('Per Invoice'!R$2:R$601,$AA54)="","",INDEX('Per Invoice'!R$2:R$601,$AA54)))</f>
        <v/>
      </c>
      <c r="S54" s="7">
        <f>IF($AA54="","",IF(INDEX('Per Invoice'!S$2:S$601,$AA54)="","",INDEX('Per Invoice'!S$2:S$601,$AA54)))</f>
        <v/>
      </c>
      <c r="T54">
        <f>IF($AA54="","",IF(INDEX('Per Invoice'!T$2:T$601,$AA54)="","",INDEX('Per Invoice'!T$2:T$601,$AA54)))</f>
        <v/>
      </c>
      <c r="U54" s="7">
        <f>IF($AA54="","",IF(INDEX('Per Invoice'!U$2:U$601,$AA54)="","",INDEX('Per Invoice'!U$2:U$601,$AA54)))</f>
        <v/>
      </c>
      <c r="V54" s="7">
        <f>IF($AA54="","",IF(INDEX('Per Invoice'!V$2:V$601,$AA54)="","",INDEX('Per Invoice'!V$2:V$601,$AA54)))</f>
        <v/>
      </c>
      <c r="W54" s="7">
        <f>IF($AA54="","",IF(INDEX('Per Invoice'!W$2:W$601,$AA54)="","",INDEX('Per Invoice'!W$2:W$601,$AA54)))</f>
        <v/>
      </c>
      <c r="X54" s="7">
        <f>IF($AA54="","",IF(INDEX('Per Invoice'!X$2:X$601,$AA54)="","",INDEX('Per Invoice'!X$2:X$601,$AA54)))</f>
        <v/>
      </c>
      <c r="Y54" s="7">
        <f>IF($AA54="","",IF(INDEX('Per Invoice'!Y$2:Y$601,$AA54)="","",INDEX('Per Invoice'!Y$2:Y$601,$AA54)))</f>
        <v/>
      </c>
      <c r="Z54" s="7">
        <f>IF($AA54="","",IF(INDEX('Per Invoice'!Z$2:Z$601,$AA54)="","",INDEX('Per Invoice'!Z$2:Z$601,$AA54)))</f>
        <v/>
      </c>
      <c r="AA54" s="16">
        <f>IFERROR(MATCH(Settings!$C$30&amp;"|"&amp;ROWS($AA$2:$AA54),'Per Invoice'!$AC$2:$AC$601,0),"")</f>
        <v/>
      </c>
    </row>
    <row r="55">
      <c r="A55">
        <f>IF($AA55="","",IF(INDEX('Per Invoice'!A$2:A$601,$AA55)="","",INDEX('Per Invoice'!A$2:A$601,$AA55)))</f>
        <v/>
      </c>
      <c r="B55">
        <f>IF($AA55="","",IF(INDEX('Per Invoice'!B$2:B$601,$AA55)="","",INDEX('Per Invoice'!B$2:B$601,$AA55)))</f>
        <v/>
      </c>
      <c r="C55">
        <f>IF($AA55="","",IF(INDEX('Per Invoice'!C$2:C$601,$AA55)="","",INDEX('Per Invoice'!C$2:C$601,$AA55)))</f>
        <v/>
      </c>
      <c r="D55">
        <f>IF($AA55="","",IF(INDEX('Per Invoice'!D$2:D$601,$AA55)="","",INDEX('Per Invoice'!D$2:D$601,$AA55)))</f>
        <v/>
      </c>
      <c r="E55" s="14">
        <f>IF($AA55="","",IF(INDEX('Per Invoice'!E$2:E$601,$AA55)="","",INDEX('Per Invoice'!E$2:E$601,$AA55)))</f>
        <v/>
      </c>
      <c r="F55">
        <f>IF($AA55="","",IF(INDEX('Per Invoice'!F$2:F$601,$AA55)="","",INDEX('Per Invoice'!F$2:F$601,$AA55)))</f>
        <v/>
      </c>
      <c r="G55">
        <f>IF($AA55="","",IF(INDEX('Per Invoice'!G$2:G$601,$AA55)="","",INDEX('Per Invoice'!G$2:G$601,$AA55)))</f>
        <v/>
      </c>
      <c r="H55">
        <f>IF($AA55="","",IF(INDEX('Per Invoice'!H$2:H$601,$AA55)="","",INDEX('Per Invoice'!H$2:H$601,$AA55)))</f>
        <v/>
      </c>
      <c r="I55">
        <f>IF($AA55="","",IF(INDEX('Per Invoice'!I$2:I$601,$AA55)="","",INDEX('Per Invoice'!I$2:I$601,$AA55)))</f>
        <v/>
      </c>
      <c r="J55">
        <f>IF($AA55="","",IF(INDEX('Per Invoice'!J$2:J$601,$AA55)="","",INDEX('Per Invoice'!J$2:J$601,$AA55)))</f>
        <v/>
      </c>
      <c r="K55" s="7">
        <f>IF($AA55="","",IF(INDEX('Per Invoice'!K$2:K$601,$AA55)="","",INDEX('Per Invoice'!K$2:K$601,$AA55)))</f>
        <v/>
      </c>
      <c r="L55">
        <f>IF($AA55="","",IF(INDEX('Per Invoice'!L$2:L$601,$AA55)="","",INDEX('Per Invoice'!L$2:L$601,$AA55)))</f>
        <v/>
      </c>
      <c r="M55">
        <f>IF($AA55="","",IF(INDEX('Per Invoice'!M$2:M$601,$AA55)="","",INDEX('Per Invoice'!M$2:M$601,$AA55)))</f>
        <v/>
      </c>
      <c r="N55">
        <f>IF($AA55="","",IF(INDEX('Per Invoice'!N$2:N$601,$AA55)="","",INDEX('Per Invoice'!N$2:N$601,$AA55)))</f>
        <v/>
      </c>
      <c r="O55" s="7">
        <f>IF($AA55="","",IF(INDEX('Per Invoice'!O$2:O$601,$AA55)="","",INDEX('Per Invoice'!O$2:O$601,$AA55)))</f>
        <v/>
      </c>
      <c r="P55" s="7">
        <f>IF($AA55="","",IF(INDEX('Per Invoice'!P$2:P$601,$AA55)="","",INDEX('Per Invoice'!P$2:P$601,$AA55)))</f>
        <v/>
      </c>
      <c r="Q55">
        <f>IF($AA55="","",IF(INDEX('Per Invoice'!Q$2:Q$601,$AA55)="","",INDEX('Per Invoice'!Q$2:Q$601,$AA55)))</f>
        <v/>
      </c>
      <c r="R55" s="7">
        <f>IF($AA55="","",IF(INDEX('Per Invoice'!R$2:R$601,$AA55)="","",INDEX('Per Invoice'!R$2:R$601,$AA55)))</f>
        <v/>
      </c>
      <c r="S55" s="7">
        <f>IF($AA55="","",IF(INDEX('Per Invoice'!S$2:S$601,$AA55)="","",INDEX('Per Invoice'!S$2:S$601,$AA55)))</f>
        <v/>
      </c>
      <c r="T55">
        <f>IF($AA55="","",IF(INDEX('Per Invoice'!T$2:T$601,$AA55)="","",INDEX('Per Invoice'!T$2:T$601,$AA55)))</f>
        <v/>
      </c>
      <c r="U55" s="7">
        <f>IF($AA55="","",IF(INDEX('Per Invoice'!U$2:U$601,$AA55)="","",INDEX('Per Invoice'!U$2:U$601,$AA55)))</f>
        <v/>
      </c>
      <c r="V55" s="7">
        <f>IF($AA55="","",IF(INDEX('Per Invoice'!V$2:V$601,$AA55)="","",INDEX('Per Invoice'!V$2:V$601,$AA55)))</f>
        <v/>
      </c>
      <c r="W55" s="7">
        <f>IF($AA55="","",IF(INDEX('Per Invoice'!W$2:W$601,$AA55)="","",INDEX('Per Invoice'!W$2:W$601,$AA55)))</f>
        <v/>
      </c>
      <c r="X55" s="7">
        <f>IF($AA55="","",IF(INDEX('Per Invoice'!X$2:X$601,$AA55)="","",INDEX('Per Invoice'!X$2:X$601,$AA55)))</f>
        <v/>
      </c>
      <c r="Y55" s="7">
        <f>IF($AA55="","",IF(INDEX('Per Invoice'!Y$2:Y$601,$AA55)="","",INDEX('Per Invoice'!Y$2:Y$601,$AA55)))</f>
        <v/>
      </c>
      <c r="Z55" s="7">
        <f>IF($AA55="","",IF(INDEX('Per Invoice'!Z$2:Z$601,$AA55)="","",INDEX('Per Invoice'!Z$2:Z$601,$AA55)))</f>
        <v/>
      </c>
      <c r="AA55" s="16">
        <f>IFERROR(MATCH(Settings!$C$30&amp;"|"&amp;ROWS($AA$2:$AA55),'Per Invoice'!$AC$2:$AC$601,0),"")</f>
        <v/>
      </c>
    </row>
    <row r="56">
      <c r="A56">
        <f>IF($AA56="","",IF(INDEX('Per Invoice'!A$2:A$601,$AA56)="","",INDEX('Per Invoice'!A$2:A$601,$AA56)))</f>
        <v/>
      </c>
      <c r="B56">
        <f>IF($AA56="","",IF(INDEX('Per Invoice'!B$2:B$601,$AA56)="","",INDEX('Per Invoice'!B$2:B$601,$AA56)))</f>
        <v/>
      </c>
      <c r="C56">
        <f>IF($AA56="","",IF(INDEX('Per Invoice'!C$2:C$601,$AA56)="","",INDEX('Per Invoice'!C$2:C$601,$AA56)))</f>
        <v/>
      </c>
      <c r="D56">
        <f>IF($AA56="","",IF(INDEX('Per Invoice'!D$2:D$601,$AA56)="","",INDEX('Per Invoice'!D$2:D$601,$AA56)))</f>
        <v/>
      </c>
      <c r="E56" s="14">
        <f>IF($AA56="","",IF(INDEX('Per Invoice'!E$2:E$601,$AA56)="","",INDEX('Per Invoice'!E$2:E$601,$AA56)))</f>
        <v/>
      </c>
      <c r="F56">
        <f>IF($AA56="","",IF(INDEX('Per Invoice'!F$2:F$601,$AA56)="","",INDEX('Per Invoice'!F$2:F$601,$AA56)))</f>
        <v/>
      </c>
      <c r="G56">
        <f>IF($AA56="","",IF(INDEX('Per Invoice'!G$2:G$601,$AA56)="","",INDEX('Per Invoice'!G$2:G$601,$AA56)))</f>
        <v/>
      </c>
      <c r="H56">
        <f>IF($AA56="","",IF(INDEX('Per Invoice'!H$2:H$601,$AA56)="","",INDEX('Per Invoice'!H$2:H$601,$AA56)))</f>
        <v/>
      </c>
      <c r="I56">
        <f>IF($AA56="","",IF(INDEX('Per Invoice'!I$2:I$601,$AA56)="","",INDEX('Per Invoice'!I$2:I$601,$AA56)))</f>
        <v/>
      </c>
      <c r="J56">
        <f>IF($AA56="","",IF(INDEX('Per Invoice'!J$2:J$601,$AA56)="","",INDEX('Per Invoice'!J$2:J$601,$AA56)))</f>
        <v/>
      </c>
      <c r="K56" s="7">
        <f>IF($AA56="","",IF(INDEX('Per Invoice'!K$2:K$601,$AA56)="","",INDEX('Per Invoice'!K$2:K$601,$AA56)))</f>
        <v/>
      </c>
      <c r="L56">
        <f>IF($AA56="","",IF(INDEX('Per Invoice'!L$2:L$601,$AA56)="","",INDEX('Per Invoice'!L$2:L$601,$AA56)))</f>
        <v/>
      </c>
      <c r="M56">
        <f>IF($AA56="","",IF(INDEX('Per Invoice'!M$2:M$601,$AA56)="","",INDEX('Per Invoice'!M$2:M$601,$AA56)))</f>
        <v/>
      </c>
      <c r="N56">
        <f>IF($AA56="","",IF(INDEX('Per Invoice'!N$2:N$601,$AA56)="","",INDEX('Per Invoice'!N$2:N$601,$AA56)))</f>
        <v/>
      </c>
      <c r="O56" s="7">
        <f>IF($AA56="","",IF(INDEX('Per Invoice'!O$2:O$601,$AA56)="","",INDEX('Per Invoice'!O$2:O$601,$AA56)))</f>
        <v/>
      </c>
      <c r="P56" s="7">
        <f>IF($AA56="","",IF(INDEX('Per Invoice'!P$2:P$601,$AA56)="","",INDEX('Per Invoice'!P$2:P$601,$AA56)))</f>
        <v/>
      </c>
      <c r="Q56">
        <f>IF($AA56="","",IF(INDEX('Per Invoice'!Q$2:Q$601,$AA56)="","",INDEX('Per Invoice'!Q$2:Q$601,$AA56)))</f>
        <v/>
      </c>
      <c r="R56" s="7">
        <f>IF($AA56="","",IF(INDEX('Per Invoice'!R$2:R$601,$AA56)="","",INDEX('Per Invoice'!R$2:R$601,$AA56)))</f>
        <v/>
      </c>
      <c r="S56" s="7">
        <f>IF($AA56="","",IF(INDEX('Per Invoice'!S$2:S$601,$AA56)="","",INDEX('Per Invoice'!S$2:S$601,$AA56)))</f>
        <v/>
      </c>
      <c r="T56">
        <f>IF($AA56="","",IF(INDEX('Per Invoice'!T$2:T$601,$AA56)="","",INDEX('Per Invoice'!T$2:T$601,$AA56)))</f>
        <v/>
      </c>
      <c r="U56" s="7">
        <f>IF($AA56="","",IF(INDEX('Per Invoice'!U$2:U$601,$AA56)="","",INDEX('Per Invoice'!U$2:U$601,$AA56)))</f>
        <v/>
      </c>
      <c r="V56" s="7">
        <f>IF($AA56="","",IF(INDEX('Per Invoice'!V$2:V$601,$AA56)="","",INDEX('Per Invoice'!V$2:V$601,$AA56)))</f>
        <v/>
      </c>
      <c r="W56" s="7">
        <f>IF($AA56="","",IF(INDEX('Per Invoice'!W$2:W$601,$AA56)="","",INDEX('Per Invoice'!W$2:W$601,$AA56)))</f>
        <v/>
      </c>
      <c r="X56" s="7">
        <f>IF($AA56="","",IF(INDEX('Per Invoice'!X$2:X$601,$AA56)="","",INDEX('Per Invoice'!X$2:X$601,$AA56)))</f>
        <v/>
      </c>
      <c r="Y56" s="7">
        <f>IF($AA56="","",IF(INDEX('Per Invoice'!Y$2:Y$601,$AA56)="","",INDEX('Per Invoice'!Y$2:Y$601,$AA56)))</f>
        <v/>
      </c>
      <c r="Z56" s="7">
        <f>IF($AA56="","",IF(INDEX('Per Invoice'!Z$2:Z$601,$AA56)="","",INDEX('Per Invoice'!Z$2:Z$601,$AA56)))</f>
        <v/>
      </c>
      <c r="AA56" s="16">
        <f>IFERROR(MATCH(Settings!$C$30&amp;"|"&amp;ROWS($AA$2:$AA56),'Per Invoice'!$AC$2:$AC$601,0),"")</f>
        <v/>
      </c>
    </row>
    <row r="57">
      <c r="A57">
        <f>IF($AA57="","",IF(INDEX('Per Invoice'!A$2:A$601,$AA57)="","",INDEX('Per Invoice'!A$2:A$601,$AA57)))</f>
        <v/>
      </c>
      <c r="B57">
        <f>IF($AA57="","",IF(INDEX('Per Invoice'!B$2:B$601,$AA57)="","",INDEX('Per Invoice'!B$2:B$601,$AA57)))</f>
        <v/>
      </c>
      <c r="C57">
        <f>IF($AA57="","",IF(INDEX('Per Invoice'!C$2:C$601,$AA57)="","",INDEX('Per Invoice'!C$2:C$601,$AA57)))</f>
        <v/>
      </c>
      <c r="D57">
        <f>IF($AA57="","",IF(INDEX('Per Invoice'!D$2:D$601,$AA57)="","",INDEX('Per Invoice'!D$2:D$601,$AA57)))</f>
        <v/>
      </c>
      <c r="E57" s="14">
        <f>IF($AA57="","",IF(INDEX('Per Invoice'!E$2:E$601,$AA57)="","",INDEX('Per Invoice'!E$2:E$601,$AA57)))</f>
        <v/>
      </c>
      <c r="F57">
        <f>IF($AA57="","",IF(INDEX('Per Invoice'!F$2:F$601,$AA57)="","",INDEX('Per Invoice'!F$2:F$601,$AA57)))</f>
        <v/>
      </c>
      <c r="G57">
        <f>IF($AA57="","",IF(INDEX('Per Invoice'!G$2:G$601,$AA57)="","",INDEX('Per Invoice'!G$2:G$601,$AA57)))</f>
        <v/>
      </c>
      <c r="H57">
        <f>IF($AA57="","",IF(INDEX('Per Invoice'!H$2:H$601,$AA57)="","",INDEX('Per Invoice'!H$2:H$601,$AA57)))</f>
        <v/>
      </c>
      <c r="I57">
        <f>IF($AA57="","",IF(INDEX('Per Invoice'!I$2:I$601,$AA57)="","",INDEX('Per Invoice'!I$2:I$601,$AA57)))</f>
        <v/>
      </c>
      <c r="J57">
        <f>IF($AA57="","",IF(INDEX('Per Invoice'!J$2:J$601,$AA57)="","",INDEX('Per Invoice'!J$2:J$601,$AA57)))</f>
        <v/>
      </c>
      <c r="K57" s="7">
        <f>IF($AA57="","",IF(INDEX('Per Invoice'!K$2:K$601,$AA57)="","",INDEX('Per Invoice'!K$2:K$601,$AA57)))</f>
        <v/>
      </c>
      <c r="L57">
        <f>IF($AA57="","",IF(INDEX('Per Invoice'!L$2:L$601,$AA57)="","",INDEX('Per Invoice'!L$2:L$601,$AA57)))</f>
        <v/>
      </c>
      <c r="M57">
        <f>IF($AA57="","",IF(INDEX('Per Invoice'!M$2:M$601,$AA57)="","",INDEX('Per Invoice'!M$2:M$601,$AA57)))</f>
        <v/>
      </c>
      <c r="N57">
        <f>IF($AA57="","",IF(INDEX('Per Invoice'!N$2:N$601,$AA57)="","",INDEX('Per Invoice'!N$2:N$601,$AA57)))</f>
        <v/>
      </c>
      <c r="O57" s="7">
        <f>IF($AA57="","",IF(INDEX('Per Invoice'!O$2:O$601,$AA57)="","",INDEX('Per Invoice'!O$2:O$601,$AA57)))</f>
        <v/>
      </c>
      <c r="P57" s="7">
        <f>IF($AA57="","",IF(INDEX('Per Invoice'!P$2:P$601,$AA57)="","",INDEX('Per Invoice'!P$2:P$601,$AA57)))</f>
        <v/>
      </c>
      <c r="Q57">
        <f>IF($AA57="","",IF(INDEX('Per Invoice'!Q$2:Q$601,$AA57)="","",INDEX('Per Invoice'!Q$2:Q$601,$AA57)))</f>
        <v/>
      </c>
      <c r="R57" s="7">
        <f>IF($AA57="","",IF(INDEX('Per Invoice'!R$2:R$601,$AA57)="","",INDEX('Per Invoice'!R$2:R$601,$AA57)))</f>
        <v/>
      </c>
      <c r="S57" s="7">
        <f>IF($AA57="","",IF(INDEX('Per Invoice'!S$2:S$601,$AA57)="","",INDEX('Per Invoice'!S$2:S$601,$AA57)))</f>
        <v/>
      </c>
      <c r="T57">
        <f>IF($AA57="","",IF(INDEX('Per Invoice'!T$2:T$601,$AA57)="","",INDEX('Per Invoice'!T$2:T$601,$AA57)))</f>
        <v/>
      </c>
      <c r="U57" s="7">
        <f>IF($AA57="","",IF(INDEX('Per Invoice'!U$2:U$601,$AA57)="","",INDEX('Per Invoice'!U$2:U$601,$AA57)))</f>
        <v/>
      </c>
      <c r="V57" s="7">
        <f>IF($AA57="","",IF(INDEX('Per Invoice'!V$2:V$601,$AA57)="","",INDEX('Per Invoice'!V$2:V$601,$AA57)))</f>
        <v/>
      </c>
      <c r="W57" s="7">
        <f>IF($AA57="","",IF(INDEX('Per Invoice'!W$2:W$601,$AA57)="","",INDEX('Per Invoice'!W$2:W$601,$AA57)))</f>
        <v/>
      </c>
      <c r="X57" s="7">
        <f>IF($AA57="","",IF(INDEX('Per Invoice'!X$2:X$601,$AA57)="","",INDEX('Per Invoice'!X$2:X$601,$AA57)))</f>
        <v/>
      </c>
      <c r="Y57" s="7">
        <f>IF($AA57="","",IF(INDEX('Per Invoice'!Y$2:Y$601,$AA57)="","",INDEX('Per Invoice'!Y$2:Y$601,$AA57)))</f>
        <v/>
      </c>
      <c r="Z57" s="7">
        <f>IF($AA57="","",IF(INDEX('Per Invoice'!Z$2:Z$601,$AA57)="","",INDEX('Per Invoice'!Z$2:Z$601,$AA57)))</f>
        <v/>
      </c>
      <c r="AA57" s="16">
        <f>IFERROR(MATCH(Settings!$C$30&amp;"|"&amp;ROWS($AA$2:$AA57),'Per Invoice'!$AC$2:$AC$601,0),"")</f>
        <v/>
      </c>
    </row>
    <row r="58">
      <c r="A58">
        <f>IF($AA58="","",IF(INDEX('Per Invoice'!A$2:A$601,$AA58)="","",INDEX('Per Invoice'!A$2:A$601,$AA58)))</f>
        <v/>
      </c>
      <c r="B58">
        <f>IF($AA58="","",IF(INDEX('Per Invoice'!B$2:B$601,$AA58)="","",INDEX('Per Invoice'!B$2:B$601,$AA58)))</f>
        <v/>
      </c>
      <c r="C58">
        <f>IF($AA58="","",IF(INDEX('Per Invoice'!C$2:C$601,$AA58)="","",INDEX('Per Invoice'!C$2:C$601,$AA58)))</f>
        <v/>
      </c>
      <c r="D58">
        <f>IF($AA58="","",IF(INDEX('Per Invoice'!D$2:D$601,$AA58)="","",INDEX('Per Invoice'!D$2:D$601,$AA58)))</f>
        <v/>
      </c>
      <c r="E58" s="14">
        <f>IF($AA58="","",IF(INDEX('Per Invoice'!E$2:E$601,$AA58)="","",INDEX('Per Invoice'!E$2:E$601,$AA58)))</f>
        <v/>
      </c>
      <c r="F58">
        <f>IF($AA58="","",IF(INDEX('Per Invoice'!F$2:F$601,$AA58)="","",INDEX('Per Invoice'!F$2:F$601,$AA58)))</f>
        <v/>
      </c>
      <c r="G58">
        <f>IF($AA58="","",IF(INDEX('Per Invoice'!G$2:G$601,$AA58)="","",INDEX('Per Invoice'!G$2:G$601,$AA58)))</f>
        <v/>
      </c>
      <c r="H58">
        <f>IF($AA58="","",IF(INDEX('Per Invoice'!H$2:H$601,$AA58)="","",INDEX('Per Invoice'!H$2:H$601,$AA58)))</f>
        <v/>
      </c>
      <c r="I58">
        <f>IF($AA58="","",IF(INDEX('Per Invoice'!I$2:I$601,$AA58)="","",INDEX('Per Invoice'!I$2:I$601,$AA58)))</f>
        <v/>
      </c>
      <c r="J58">
        <f>IF($AA58="","",IF(INDEX('Per Invoice'!J$2:J$601,$AA58)="","",INDEX('Per Invoice'!J$2:J$601,$AA58)))</f>
        <v/>
      </c>
      <c r="K58" s="7">
        <f>IF($AA58="","",IF(INDEX('Per Invoice'!K$2:K$601,$AA58)="","",INDEX('Per Invoice'!K$2:K$601,$AA58)))</f>
        <v/>
      </c>
      <c r="L58">
        <f>IF($AA58="","",IF(INDEX('Per Invoice'!L$2:L$601,$AA58)="","",INDEX('Per Invoice'!L$2:L$601,$AA58)))</f>
        <v/>
      </c>
      <c r="M58">
        <f>IF($AA58="","",IF(INDEX('Per Invoice'!M$2:M$601,$AA58)="","",INDEX('Per Invoice'!M$2:M$601,$AA58)))</f>
        <v/>
      </c>
      <c r="N58">
        <f>IF($AA58="","",IF(INDEX('Per Invoice'!N$2:N$601,$AA58)="","",INDEX('Per Invoice'!N$2:N$601,$AA58)))</f>
        <v/>
      </c>
      <c r="O58" s="7">
        <f>IF($AA58="","",IF(INDEX('Per Invoice'!O$2:O$601,$AA58)="","",INDEX('Per Invoice'!O$2:O$601,$AA58)))</f>
        <v/>
      </c>
      <c r="P58" s="7">
        <f>IF($AA58="","",IF(INDEX('Per Invoice'!P$2:P$601,$AA58)="","",INDEX('Per Invoice'!P$2:P$601,$AA58)))</f>
        <v/>
      </c>
      <c r="Q58">
        <f>IF($AA58="","",IF(INDEX('Per Invoice'!Q$2:Q$601,$AA58)="","",INDEX('Per Invoice'!Q$2:Q$601,$AA58)))</f>
        <v/>
      </c>
      <c r="R58" s="7">
        <f>IF($AA58="","",IF(INDEX('Per Invoice'!R$2:R$601,$AA58)="","",INDEX('Per Invoice'!R$2:R$601,$AA58)))</f>
        <v/>
      </c>
      <c r="S58" s="7">
        <f>IF($AA58="","",IF(INDEX('Per Invoice'!S$2:S$601,$AA58)="","",INDEX('Per Invoice'!S$2:S$601,$AA58)))</f>
        <v/>
      </c>
      <c r="T58">
        <f>IF($AA58="","",IF(INDEX('Per Invoice'!T$2:T$601,$AA58)="","",INDEX('Per Invoice'!T$2:T$601,$AA58)))</f>
        <v/>
      </c>
      <c r="U58" s="7">
        <f>IF($AA58="","",IF(INDEX('Per Invoice'!U$2:U$601,$AA58)="","",INDEX('Per Invoice'!U$2:U$601,$AA58)))</f>
        <v/>
      </c>
      <c r="V58" s="7">
        <f>IF($AA58="","",IF(INDEX('Per Invoice'!V$2:V$601,$AA58)="","",INDEX('Per Invoice'!V$2:V$601,$AA58)))</f>
        <v/>
      </c>
      <c r="W58" s="7">
        <f>IF($AA58="","",IF(INDEX('Per Invoice'!W$2:W$601,$AA58)="","",INDEX('Per Invoice'!W$2:W$601,$AA58)))</f>
        <v/>
      </c>
      <c r="X58" s="7">
        <f>IF($AA58="","",IF(INDEX('Per Invoice'!X$2:X$601,$AA58)="","",INDEX('Per Invoice'!X$2:X$601,$AA58)))</f>
        <v/>
      </c>
      <c r="Y58" s="7">
        <f>IF($AA58="","",IF(INDEX('Per Invoice'!Y$2:Y$601,$AA58)="","",INDEX('Per Invoice'!Y$2:Y$601,$AA58)))</f>
        <v/>
      </c>
      <c r="Z58" s="7">
        <f>IF($AA58="","",IF(INDEX('Per Invoice'!Z$2:Z$601,$AA58)="","",INDEX('Per Invoice'!Z$2:Z$601,$AA58)))</f>
        <v/>
      </c>
      <c r="AA58" s="16">
        <f>IFERROR(MATCH(Settings!$C$30&amp;"|"&amp;ROWS($AA$2:$AA58),'Per Invoice'!$AC$2:$AC$601,0),"")</f>
        <v/>
      </c>
    </row>
    <row r="59">
      <c r="A59">
        <f>IF($AA59="","",IF(INDEX('Per Invoice'!A$2:A$601,$AA59)="","",INDEX('Per Invoice'!A$2:A$601,$AA59)))</f>
        <v/>
      </c>
      <c r="B59">
        <f>IF($AA59="","",IF(INDEX('Per Invoice'!B$2:B$601,$AA59)="","",INDEX('Per Invoice'!B$2:B$601,$AA59)))</f>
        <v/>
      </c>
      <c r="C59">
        <f>IF($AA59="","",IF(INDEX('Per Invoice'!C$2:C$601,$AA59)="","",INDEX('Per Invoice'!C$2:C$601,$AA59)))</f>
        <v/>
      </c>
      <c r="D59">
        <f>IF($AA59="","",IF(INDEX('Per Invoice'!D$2:D$601,$AA59)="","",INDEX('Per Invoice'!D$2:D$601,$AA59)))</f>
        <v/>
      </c>
      <c r="E59" s="14">
        <f>IF($AA59="","",IF(INDEX('Per Invoice'!E$2:E$601,$AA59)="","",INDEX('Per Invoice'!E$2:E$601,$AA59)))</f>
        <v/>
      </c>
      <c r="F59">
        <f>IF($AA59="","",IF(INDEX('Per Invoice'!F$2:F$601,$AA59)="","",INDEX('Per Invoice'!F$2:F$601,$AA59)))</f>
        <v/>
      </c>
      <c r="G59">
        <f>IF($AA59="","",IF(INDEX('Per Invoice'!G$2:G$601,$AA59)="","",INDEX('Per Invoice'!G$2:G$601,$AA59)))</f>
        <v/>
      </c>
      <c r="H59">
        <f>IF($AA59="","",IF(INDEX('Per Invoice'!H$2:H$601,$AA59)="","",INDEX('Per Invoice'!H$2:H$601,$AA59)))</f>
        <v/>
      </c>
      <c r="I59">
        <f>IF($AA59="","",IF(INDEX('Per Invoice'!I$2:I$601,$AA59)="","",INDEX('Per Invoice'!I$2:I$601,$AA59)))</f>
        <v/>
      </c>
      <c r="J59">
        <f>IF($AA59="","",IF(INDEX('Per Invoice'!J$2:J$601,$AA59)="","",INDEX('Per Invoice'!J$2:J$601,$AA59)))</f>
        <v/>
      </c>
      <c r="K59" s="7">
        <f>IF($AA59="","",IF(INDEX('Per Invoice'!K$2:K$601,$AA59)="","",INDEX('Per Invoice'!K$2:K$601,$AA59)))</f>
        <v/>
      </c>
      <c r="L59">
        <f>IF($AA59="","",IF(INDEX('Per Invoice'!L$2:L$601,$AA59)="","",INDEX('Per Invoice'!L$2:L$601,$AA59)))</f>
        <v/>
      </c>
      <c r="M59">
        <f>IF($AA59="","",IF(INDEX('Per Invoice'!M$2:M$601,$AA59)="","",INDEX('Per Invoice'!M$2:M$601,$AA59)))</f>
        <v/>
      </c>
      <c r="N59">
        <f>IF($AA59="","",IF(INDEX('Per Invoice'!N$2:N$601,$AA59)="","",INDEX('Per Invoice'!N$2:N$601,$AA59)))</f>
        <v/>
      </c>
      <c r="O59" s="7">
        <f>IF($AA59="","",IF(INDEX('Per Invoice'!O$2:O$601,$AA59)="","",INDEX('Per Invoice'!O$2:O$601,$AA59)))</f>
        <v/>
      </c>
      <c r="P59" s="7">
        <f>IF($AA59="","",IF(INDEX('Per Invoice'!P$2:P$601,$AA59)="","",INDEX('Per Invoice'!P$2:P$601,$AA59)))</f>
        <v/>
      </c>
      <c r="Q59">
        <f>IF($AA59="","",IF(INDEX('Per Invoice'!Q$2:Q$601,$AA59)="","",INDEX('Per Invoice'!Q$2:Q$601,$AA59)))</f>
        <v/>
      </c>
      <c r="R59" s="7">
        <f>IF($AA59="","",IF(INDEX('Per Invoice'!R$2:R$601,$AA59)="","",INDEX('Per Invoice'!R$2:R$601,$AA59)))</f>
        <v/>
      </c>
      <c r="S59" s="7">
        <f>IF($AA59="","",IF(INDEX('Per Invoice'!S$2:S$601,$AA59)="","",INDEX('Per Invoice'!S$2:S$601,$AA59)))</f>
        <v/>
      </c>
      <c r="T59">
        <f>IF($AA59="","",IF(INDEX('Per Invoice'!T$2:T$601,$AA59)="","",INDEX('Per Invoice'!T$2:T$601,$AA59)))</f>
        <v/>
      </c>
      <c r="U59" s="7">
        <f>IF($AA59="","",IF(INDEX('Per Invoice'!U$2:U$601,$AA59)="","",INDEX('Per Invoice'!U$2:U$601,$AA59)))</f>
        <v/>
      </c>
      <c r="V59" s="7">
        <f>IF($AA59="","",IF(INDEX('Per Invoice'!V$2:V$601,$AA59)="","",INDEX('Per Invoice'!V$2:V$601,$AA59)))</f>
        <v/>
      </c>
      <c r="W59" s="7">
        <f>IF($AA59="","",IF(INDEX('Per Invoice'!W$2:W$601,$AA59)="","",INDEX('Per Invoice'!W$2:W$601,$AA59)))</f>
        <v/>
      </c>
      <c r="X59" s="7">
        <f>IF($AA59="","",IF(INDEX('Per Invoice'!X$2:X$601,$AA59)="","",INDEX('Per Invoice'!X$2:X$601,$AA59)))</f>
        <v/>
      </c>
      <c r="Y59" s="7">
        <f>IF($AA59="","",IF(INDEX('Per Invoice'!Y$2:Y$601,$AA59)="","",INDEX('Per Invoice'!Y$2:Y$601,$AA59)))</f>
        <v/>
      </c>
      <c r="Z59" s="7">
        <f>IF($AA59="","",IF(INDEX('Per Invoice'!Z$2:Z$601,$AA59)="","",INDEX('Per Invoice'!Z$2:Z$601,$AA59)))</f>
        <v/>
      </c>
      <c r="AA59" s="16">
        <f>IFERROR(MATCH(Settings!$C$30&amp;"|"&amp;ROWS($AA$2:$AA59),'Per Invoice'!$AC$2:$AC$601,0),"")</f>
        <v/>
      </c>
    </row>
    <row r="60">
      <c r="A60">
        <f>IF($AA60="","",IF(INDEX('Per Invoice'!A$2:A$601,$AA60)="","",INDEX('Per Invoice'!A$2:A$601,$AA60)))</f>
        <v/>
      </c>
      <c r="B60">
        <f>IF($AA60="","",IF(INDEX('Per Invoice'!B$2:B$601,$AA60)="","",INDEX('Per Invoice'!B$2:B$601,$AA60)))</f>
        <v/>
      </c>
      <c r="C60">
        <f>IF($AA60="","",IF(INDEX('Per Invoice'!C$2:C$601,$AA60)="","",INDEX('Per Invoice'!C$2:C$601,$AA60)))</f>
        <v/>
      </c>
      <c r="D60">
        <f>IF($AA60="","",IF(INDEX('Per Invoice'!D$2:D$601,$AA60)="","",INDEX('Per Invoice'!D$2:D$601,$AA60)))</f>
        <v/>
      </c>
      <c r="E60" s="14">
        <f>IF($AA60="","",IF(INDEX('Per Invoice'!E$2:E$601,$AA60)="","",INDEX('Per Invoice'!E$2:E$601,$AA60)))</f>
        <v/>
      </c>
      <c r="F60">
        <f>IF($AA60="","",IF(INDEX('Per Invoice'!F$2:F$601,$AA60)="","",INDEX('Per Invoice'!F$2:F$601,$AA60)))</f>
        <v/>
      </c>
      <c r="G60">
        <f>IF($AA60="","",IF(INDEX('Per Invoice'!G$2:G$601,$AA60)="","",INDEX('Per Invoice'!G$2:G$601,$AA60)))</f>
        <v/>
      </c>
      <c r="H60">
        <f>IF($AA60="","",IF(INDEX('Per Invoice'!H$2:H$601,$AA60)="","",INDEX('Per Invoice'!H$2:H$601,$AA60)))</f>
        <v/>
      </c>
      <c r="I60">
        <f>IF($AA60="","",IF(INDEX('Per Invoice'!I$2:I$601,$AA60)="","",INDEX('Per Invoice'!I$2:I$601,$AA60)))</f>
        <v/>
      </c>
      <c r="J60">
        <f>IF($AA60="","",IF(INDEX('Per Invoice'!J$2:J$601,$AA60)="","",INDEX('Per Invoice'!J$2:J$601,$AA60)))</f>
        <v/>
      </c>
      <c r="K60" s="7">
        <f>IF($AA60="","",IF(INDEX('Per Invoice'!K$2:K$601,$AA60)="","",INDEX('Per Invoice'!K$2:K$601,$AA60)))</f>
        <v/>
      </c>
      <c r="L60">
        <f>IF($AA60="","",IF(INDEX('Per Invoice'!L$2:L$601,$AA60)="","",INDEX('Per Invoice'!L$2:L$601,$AA60)))</f>
        <v/>
      </c>
      <c r="M60">
        <f>IF($AA60="","",IF(INDEX('Per Invoice'!M$2:M$601,$AA60)="","",INDEX('Per Invoice'!M$2:M$601,$AA60)))</f>
        <v/>
      </c>
      <c r="N60">
        <f>IF($AA60="","",IF(INDEX('Per Invoice'!N$2:N$601,$AA60)="","",INDEX('Per Invoice'!N$2:N$601,$AA60)))</f>
        <v/>
      </c>
      <c r="O60" s="7">
        <f>IF($AA60="","",IF(INDEX('Per Invoice'!O$2:O$601,$AA60)="","",INDEX('Per Invoice'!O$2:O$601,$AA60)))</f>
        <v/>
      </c>
      <c r="P60" s="7">
        <f>IF($AA60="","",IF(INDEX('Per Invoice'!P$2:P$601,$AA60)="","",INDEX('Per Invoice'!P$2:P$601,$AA60)))</f>
        <v/>
      </c>
      <c r="Q60">
        <f>IF($AA60="","",IF(INDEX('Per Invoice'!Q$2:Q$601,$AA60)="","",INDEX('Per Invoice'!Q$2:Q$601,$AA60)))</f>
        <v/>
      </c>
      <c r="R60" s="7">
        <f>IF($AA60="","",IF(INDEX('Per Invoice'!R$2:R$601,$AA60)="","",INDEX('Per Invoice'!R$2:R$601,$AA60)))</f>
        <v/>
      </c>
      <c r="S60" s="7">
        <f>IF($AA60="","",IF(INDEX('Per Invoice'!S$2:S$601,$AA60)="","",INDEX('Per Invoice'!S$2:S$601,$AA60)))</f>
        <v/>
      </c>
      <c r="T60">
        <f>IF($AA60="","",IF(INDEX('Per Invoice'!T$2:T$601,$AA60)="","",INDEX('Per Invoice'!T$2:T$601,$AA60)))</f>
        <v/>
      </c>
      <c r="U60" s="7">
        <f>IF($AA60="","",IF(INDEX('Per Invoice'!U$2:U$601,$AA60)="","",INDEX('Per Invoice'!U$2:U$601,$AA60)))</f>
        <v/>
      </c>
      <c r="V60" s="7">
        <f>IF($AA60="","",IF(INDEX('Per Invoice'!V$2:V$601,$AA60)="","",INDEX('Per Invoice'!V$2:V$601,$AA60)))</f>
        <v/>
      </c>
      <c r="W60" s="7">
        <f>IF($AA60="","",IF(INDEX('Per Invoice'!W$2:W$601,$AA60)="","",INDEX('Per Invoice'!W$2:W$601,$AA60)))</f>
        <v/>
      </c>
      <c r="X60" s="7">
        <f>IF($AA60="","",IF(INDEX('Per Invoice'!X$2:X$601,$AA60)="","",INDEX('Per Invoice'!X$2:X$601,$AA60)))</f>
        <v/>
      </c>
      <c r="Y60" s="7">
        <f>IF($AA60="","",IF(INDEX('Per Invoice'!Y$2:Y$601,$AA60)="","",INDEX('Per Invoice'!Y$2:Y$601,$AA60)))</f>
        <v/>
      </c>
      <c r="Z60" s="7">
        <f>IF($AA60="","",IF(INDEX('Per Invoice'!Z$2:Z$601,$AA60)="","",INDEX('Per Invoice'!Z$2:Z$601,$AA60)))</f>
        <v/>
      </c>
      <c r="AA60" s="16">
        <f>IFERROR(MATCH(Settings!$C$30&amp;"|"&amp;ROWS($AA$2:$AA60),'Per Invoice'!$AC$2:$AC$601,0),"")</f>
        <v/>
      </c>
    </row>
    <row r="61">
      <c r="A61">
        <f>IF($AA61="","",IF(INDEX('Per Invoice'!A$2:A$601,$AA61)="","",INDEX('Per Invoice'!A$2:A$601,$AA61)))</f>
        <v/>
      </c>
      <c r="B61">
        <f>IF($AA61="","",IF(INDEX('Per Invoice'!B$2:B$601,$AA61)="","",INDEX('Per Invoice'!B$2:B$601,$AA61)))</f>
        <v/>
      </c>
      <c r="C61">
        <f>IF($AA61="","",IF(INDEX('Per Invoice'!C$2:C$601,$AA61)="","",INDEX('Per Invoice'!C$2:C$601,$AA61)))</f>
        <v/>
      </c>
      <c r="D61">
        <f>IF($AA61="","",IF(INDEX('Per Invoice'!D$2:D$601,$AA61)="","",INDEX('Per Invoice'!D$2:D$601,$AA61)))</f>
        <v/>
      </c>
      <c r="E61" s="14">
        <f>IF($AA61="","",IF(INDEX('Per Invoice'!E$2:E$601,$AA61)="","",INDEX('Per Invoice'!E$2:E$601,$AA61)))</f>
        <v/>
      </c>
      <c r="F61">
        <f>IF($AA61="","",IF(INDEX('Per Invoice'!F$2:F$601,$AA61)="","",INDEX('Per Invoice'!F$2:F$601,$AA61)))</f>
        <v/>
      </c>
      <c r="G61">
        <f>IF($AA61="","",IF(INDEX('Per Invoice'!G$2:G$601,$AA61)="","",INDEX('Per Invoice'!G$2:G$601,$AA61)))</f>
        <v/>
      </c>
      <c r="H61">
        <f>IF($AA61="","",IF(INDEX('Per Invoice'!H$2:H$601,$AA61)="","",INDEX('Per Invoice'!H$2:H$601,$AA61)))</f>
        <v/>
      </c>
      <c r="I61">
        <f>IF($AA61="","",IF(INDEX('Per Invoice'!I$2:I$601,$AA61)="","",INDEX('Per Invoice'!I$2:I$601,$AA61)))</f>
        <v/>
      </c>
      <c r="J61">
        <f>IF($AA61="","",IF(INDEX('Per Invoice'!J$2:J$601,$AA61)="","",INDEX('Per Invoice'!J$2:J$601,$AA61)))</f>
        <v/>
      </c>
      <c r="K61" s="7">
        <f>IF($AA61="","",IF(INDEX('Per Invoice'!K$2:K$601,$AA61)="","",INDEX('Per Invoice'!K$2:K$601,$AA61)))</f>
        <v/>
      </c>
      <c r="L61">
        <f>IF($AA61="","",IF(INDEX('Per Invoice'!L$2:L$601,$AA61)="","",INDEX('Per Invoice'!L$2:L$601,$AA61)))</f>
        <v/>
      </c>
      <c r="M61">
        <f>IF($AA61="","",IF(INDEX('Per Invoice'!M$2:M$601,$AA61)="","",INDEX('Per Invoice'!M$2:M$601,$AA61)))</f>
        <v/>
      </c>
      <c r="N61">
        <f>IF($AA61="","",IF(INDEX('Per Invoice'!N$2:N$601,$AA61)="","",INDEX('Per Invoice'!N$2:N$601,$AA61)))</f>
        <v/>
      </c>
      <c r="O61" s="7">
        <f>IF($AA61="","",IF(INDEX('Per Invoice'!O$2:O$601,$AA61)="","",INDEX('Per Invoice'!O$2:O$601,$AA61)))</f>
        <v/>
      </c>
      <c r="P61" s="7">
        <f>IF($AA61="","",IF(INDEX('Per Invoice'!P$2:P$601,$AA61)="","",INDEX('Per Invoice'!P$2:P$601,$AA61)))</f>
        <v/>
      </c>
      <c r="Q61">
        <f>IF($AA61="","",IF(INDEX('Per Invoice'!Q$2:Q$601,$AA61)="","",INDEX('Per Invoice'!Q$2:Q$601,$AA61)))</f>
        <v/>
      </c>
      <c r="R61" s="7">
        <f>IF($AA61="","",IF(INDEX('Per Invoice'!R$2:R$601,$AA61)="","",INDEX('Per Invoice'!R$2:R$601,$AA61)))</f>
        <v/>
      </c>
      <c r="S61" s="7">
        <f>IF($AA61="","",IF(INDEX('Per Invoice'!S$2:S$601,$AA61)="","",INDEX('Per Invoice'!S$2:S$601,$AA61)))</f>
        <v/>
      </c>
      <c r="T61">
        <f>IF($AA61="","",IF(INDEX('Per Invoice'!T$2:T$601,$AA61)="","",INDEX('Per Invoice'!T$2:T$601,$AA61)))</f>
        <v/>
      </c>
      <c r="U61" s="7">
        <f>IF($AA61="","",IF(INDEX('Per Invoice'!U$2:U$601,$AA61)="","",INDEX('Per Invoice'!U$2:U$601,$AA61)))</f>
        <v/>
      </c>
      <c r="V61" s="7">
        <f>IF($AA61="","",IF(INDEX('Per Invoice'!V$2:V$601,$AA61)="","",INDEX('Per Invoice'!V$2:V$601,$AA61)))</f>
        <v/>
      </c>
      <c r="W61" s="7">
        <f>IF($AA61="","",IF(INDEX('Per Invoice'!W$2:W$601,$AA61)="","",INDEX('Per Invoice'!W$2:W$601,$AA61)))</f>
        <v/>
      </c>
      <c r="X61" s="7">
        <f>IF($AA61="","",IF(INDEX('Per Invoice'!X$2:X$601,$AA61)="","",INDEX('Per Invoice'!X$2:X$601,$AA61)))</f>
        <v/>
      </c>
      <c r="Y61" s="7">
        <f>IF($AA61="","",IF(INDEX('Per Invoice'!Y$2:Y$601,$AA61)="","",INDEX('Per Invoice'!Y$2:Y$601,$AA61)))</f>
        <v/>
      </c>
      <c r="Z61" s="7">
        <f>IF($AA61="","",IF(INDEX('Per Invoice'!Z$2:Z$601,$AA61)="","",INDEX('Per Invoice'!Z$2:Z$601,$AA61)))</f>
        <v/>
      </c>
      <c r="AA61" s="16">
        <f>IFERROR(MATCH(Settings!$C$30&amp;"|"&amp;ROWS($AA$2:$AA61),'Per Invoice'!$AC$2:$AC$601,0),"")</f>
        <v/>
      </c>
    </row>
    <row r="62">
      <c r="A62">
        <f>IF($AA62="","",IF(INDEX('Per Invoice'!A$2:A$601,$AA62)="","",INDEX('Per Invoice'!A$2:A$601,$AA62)))</f>
        <v/>
      </c>
      <c r="B62">
        <f>IF($AA62="","",IF(INDEX('Per Invoice'!B$2:B$601,$AA62)="","",INDEX('Per Invoice'!B$2:B$601,$AA62)))</f>
        <v/>
      </c>
      <c r="C62">
        <f>IF($AA62="","",IF(INDEX('Per Invoice'!C$2:C$601,$AA62)="","",INDEX('Per Invoice'!C$2:C$601,$AA62)))</f>
        <v/>
      </c>
      <c r="D62">
        <f>IF($AA62="","",IF(INDEX('Per Invoice'!D$2:D$601,$AA62)="","",INDEX('Per Invoice'!D$2:D$601,$AA62)))</f>
        <v/>
      </c>
      <c r="E62" s="14">
        <f>IF($AA62="","",IF(INDEX('Per Invoice'!E$2:E$601,$AA62)="","",INDEX('Per Invoice'!E$2:E$601,$AA62)))</f>
        <v/>
      </c>
      <c r="F62">
        <f>IF($AA62="","",IF(INDEX('Per Invoice'!F$2:F$601,$AA62)="","",INDEX('Per Invoice'!F$2:F$601,$AA62)))</f>
        <v/>
      </c>
      <c r="G62">
        <f>IF($AA62="","",IF(INDEX('Per Invoice'!G$2:G$601,$AA62)="","",INDEX('Per Invoice'!G$2:G$601,$AA62)))</f>
        <v/>
      </c>
      <c r="H62">
        <f>IF($AA62="","",IF(INDEX('Per Invoice'!H$2:H$601,$AA62)="","",INDEX('Per Invoice'!H$2:H$601,$AA62)))</f>
        <v/>
      </c>
      <c r="I62">
        <f>IF($AA62="","",IF(INDEX('Per Invoice'!I$2:I$601,$AA62)="","",INDEX('Per Invoice'!I$2:I$601,$AA62)))</f>
        <v/>
      </c>
      <c r="J62">
        <f>IF($AA62="","",IF(INDEX('Per Invoice'!J$2:J$601,$AA62)="","",INDEX('Per Invoice'!J$2:J$601,$AA62)))</f>
        <v/>
      </c>
      <c r="K62" s="7">
        <f>IF($AA62="","",IF(INDEX('Per Invoice'!K$2:K$601,$AA62)="","",INDEX('Per Invoice'!K$2:K$601,$AA62)))</f>
        <v/>
      </c>
      <c r="L62">
        <f>IF($AA62="","",IF(INDEX('Per Invoice'!L$2:L$601,$AA62)="","",INDEX('Per Invoice'!L$2:L$601,$AA62)))</f>
        <v/>
      </c>
      <c r="M62">
        <f>IF($AA62="","",IF(INDEX('Per Invoice'!M$2:M$601,$AA62)="","",INDEX('Per Invoice'!M$2:M$601,$AA62)))</f>
        <v/>
      </c>
      <c r="N62">
        <f>IF($AA62="","",IF(INDEX('Per Invoice'!N$2:N$601,$AA62)="","",INDEX('Per Invoice'!N$2:N$601,$AA62)))</f>
        <v/>
      </c>
      <c r="O62" s="7">
        <f>IF($AA62="","",IF(INDEX('Per Invoice'!O$2:O$601,$AA62)="","",INDEX('Per Invoice'!O$2:O$601,$AA62)))</f>
        <v/>
      </c>
      <c r="P62" s="7">
        <f>IF($AA62="","",IF(INDEX('Per Invoice'!P$2:P$601,$AA62)="","",INDEX('Per Invoice'!P$2:P$601,$AA62)))</f>
        <v/>
      </c>
      <c r="Q62">
        <f>IF($AA62="","",IF(INDEX('Per Invoice'!Q$2:Q$601,$AA62)="","",INDEX('Per Invoice'!Q$2:Q$601,$AA62)))</f>
        <v/>
      </c>
      <c r="R62" s="7">
        <f>IF($AA62="","",IF(INDEX('Per Invoice'!R$2:R$601,$AA62)="","",INDEX('Per Invoice'!R$2:R$601,$AA62)))</f>
        <v/>
      </c>
      <c r="S62" s="7">
        <f>IF($AA62="","",IF(INDEX('Per Invoice'!S$2:S$601,$AA62)="","",INDEX('Per Invoice'!S$2:S$601,$AA62)))</f>
        <v/>
      </c>
      <c r="T62">
        <f>IF($AA62="","",IF(INDEX('Per Invoice'!T$2:T$601,$AA62)="","",INDEX('Per Invoice'!T$2:T$601,$AA62)))</f>
        <v/>
      </c>
      <c r="U62" s="7">
        <f>IF($AA62="","",IF(INDEX('Per Invoice'!U$2:U$601,$AA62)="","",INDEX('Per Invoice'!U$2:U$601,$AA62)))</f>
        <v/>
      </c>
      <c r="V62" s="7">
        <f>IF($AA62="","",IF(INDEX('Per Invoice'!V$2:V$601,$AA62)="","",INDEX('Per Invoice'!V$2:V$601,$AA62)))</f>
        <v/>
      </c>
      <c r="W62" s="7">
        <f>IF($AA62="","",IF(INDEX('Per Invoice'!W$2:W$601,$AA62)="","",INDEX('Per Invoice'!W$2:W$601,$AA62)))</f>
        <v/>
      </c>
      <c r="X62" s="7">
        <f>IF($AA62="","",IF(INDEX('Per Invoice'!X$2:X$601,$AA62)="","",INDEX('Per Invoice'!X$2:X$601,$AA62)))</f>
        <v/>
      </c>
      <c r="Y62" s="7">
        <f>IF($AA62="","",IF(INDEX('Per Invoice'!Y$2:Y$601,$AA62)="","",INDEX('Per Invoice'!Y$2:Y$601,$AA62)))</f>
        <v/>
      </c>
      <c r="Z62" s="7">
        <f>IF($AA62="","",IF(INDEX('Per Invoice'!Z$2:Z$601,$AA62)="","",INDEX('Per Invoice'!Z$2:Z$601,$AA62)))</f>
        <v/>
      </c>
      <c r="AA62" s="16">
        <f>IFERROR(MATCH(Settings!$C$30&amp;"|"&amp;ROWS($AA$2:$AA62),'Per Invoice'!$AC$2:$AC$601,0),"")</f>
        <v/>
      </c>
    </row>
    <row r="63">
      <c r="A63">
        <f>IF($AA63="","",IF(INDEX('Per Invoice'!A$2:A$601,$AA63)="","",INDEX('Per Invoice'!A$2:A$601,$AA63)))</f>
        <v/>
      </c>
      <c r="B63">
        <f>IF($AA63="","",IF(INDEX('Per Invoice'!B$2:B$601,$AA63)="","",INDEX('Per Invoice'!B$2:B$601,$AA63)))</f>
        <v/>
      </c>
      <c r="C63">
        <f>IF($AA63="","",IF(INDEX('Per Invoice'!C$2:C$601,$AA63)="","",INDEX('Per Invoice'!C$2:C$601,$AA63)))</f>
        <v/>
      </c>
      <c r="D63">
        <f>IF($AA63="","",IF(INDEX('Per Invoice'!D$2:D$601,$AA63)="","",INDEX('Per Invoice'!D$2:D$601,$AA63)))</f>
        <v/>
      </c>
      <c r="E63" s="14">
        <f>IF($AA63="","",IF(INDEX('Per Invoice'!E$2:E$601,$AA63)="","",INDEX('Per Invoice'!E$2:E$601,$AA63)))</f>
        <v/>
      </c>
      <c r="F63">
        <f>IF($AA63="","",IF(INDEX('Per Invoice'!F$2:F$601,$AA63)="","",INDEX('Per Invoice'!F$2:F$601,$AA63)))</f>
        <v/>
      </c>
      <c r="G63">
        <f>IF($AA63="","",IF(INDEX('Per Invoice'!G$2:G$601,$AA63)="","",INDEX('Per Invoice'!G$2:G$601,$AA63)))</f>
        <v/>
      </c>
      <c r="H63">
        <f>IF($AA63="","",IF(INDEX('Per Invoice'!H$2:H$601,$AA63)="","",INDEX('Per Invoice'!H$2:H$601,$AA63)))</f>
        <v/>
      </c>
      <c r="I63">
        <f>IF($AA63="","",IF(INDEX('Per Invoice'!I$2:I$601,$AA63)="","",INDEX('Per Invoice'!I$2:I$601,$AA63)))</f>
        <v/>
      </c>
      <c r="J63">
        <f>IF($AA63="","",IF(INDEX('Per Invoice'!J$2:J$601,$AA63)="","",INDEX('Per Invoice'!J$2:J$601,$AA63)))</f>
        <v/>
      </c>
      <c r="K63" s="7">
        <f>IF($AA63="","",IF(INDEX('Per Invoice'!K$2:K$601,$AA63)="","",INDEX('Per Invoice'!K$2:K$601,$AA63)))</f>
        <v/>
      </c>
      <c r="L63">
        <f>IF($AA63="","",IF(INDEX('Per Invoice'!L$2:L$601,$AA63)="","",INDEX('Per Invoice'!L$2:L$601,$AA63)))</f>
        <v/>
      </c>
      <c r="M63">
        <f>IF($AA63="","",IF(INDEX('Per Invoice'!M$2:M$601,$AA63)="","",INDEX('Per Invoice'!M$2:M$601,$AA63)))</f>
        <v/>
      </c>
      <c r="N63">
        <f>IF($AA63="","",IF(INDEX('Per Invoice'!N$2:N$601,$AA63)="","",INDEX('Per Invoice'!N$2:N$601,$AA63)))</f>
        <v/>
      </c>
      <c r="O63" s="7">
        <f>IF($AA63="","",IF(INDEX('Per Invoice'!O$2:O$601,$AA63)="","",INDEX('Per Invoice'!O$2:O$601,$AA63)))</f>
        <v/>
      </c>
      <c r="P63" s="7">
        <f>IF($AA63="","",IF(INDEX('Per Invoice'!P$2:P$601,$AA63)="","",INDEX('Per Invoice'!P$2:P$601,$AA63)))</f>
        <v/>
      </c>
      <c r="Q63">
        <f>IF($AA63="","",IF(INDEX('Per Invoice'!Q$2:Q$601,$AA63)="","",INDEX('Per Invoice'!Q$2:Q$601,$AA63)))</f>
        <v/>
      </c>
      <c r="R63" s="7">
        <f>IF($AA63="","",IF(INDEX('Per Invoice'!R$2:R$601,$AA63)="","",INDEX('Per Invoice'!R$2:R$601,$AA63)))</f>
        <v/>
      </c>
      <c r="S63" s="7">
        <f>IF($AA63="","",IF(INDEX('Per Invoice'!S$2:S$601,$AA63)="","",INDEX('Per Invoice'!S$2:S$601,$AA63)))</f>
        <v/>
      </c>
      <c r="T63">
        <f>IF($AA63="","",IF(INDEX('Per Invoice'!T$2:T$601,$AA63)="","",INDEX('Per Invoice'!T$2:T$601,$AA63)))</f>
        <v/>
      </c>
      <c r="U63" s="7">
        <f>IF($AA63="","",IF(INDEX('Per Invoice'!U$2:U$601,$AA63)="","",INDEX('Per Invoice'!U$2:U$601,$AA63)))</f>
        <v/>
      </c>
      <c r="V63" s="7">
        <f>IF($AA63="","",IF(INDEX('Per Invoice'!V$2:V$601,$AA63)="","",INDEX('Per Invoice'!V$2:V$601,$AA63)))</f>
        <v/>
      </c>
      <c r="W63" s="7">
        <f>IF($AA63="","",IF(INDEX('Per Invoice'!W$2:W$601,$AA63)="","",INDEX('Per Invoice'!W$2:W$601,$AA63)))</f>
        <v/>
      </c>
      <c r="X63" s="7">
        <f>IF($AA63="","",IF(INDEX('Per Invoice'!X$2:X$601,$AA63)="","",INDEX('Per Invoice'!X$2:X$601,$AA63)))</f>
        <v/>
      </c>
      <c r="Y63" s="7">
        <f>IF($AA63="","",IF(INDEX('Per Invoice'!Y$2:Y$601,$AA63)="","",INDEX('Per Invoice'!Y$2:Y$601,$AA63)))</f>
        <v/>
      </c>
      <c r="Z63" s="7">
        <f>IF($AA63="","",IF(INDEX('Per Invoice'!Z$2:Z$601,$AA63)="","",INDEX('Per Invoice'!Z$2:Z$601,$AA63)))</f>
        <v/>
      </c>
      <c r="AA63" s="16">
        <f>IFERROR(MATCH(Settings!$C$30&amp;"|"&amp;ROWS($AA$2:$AA63),'Per Invoice'!$AC$2:$AC$601,0),"")</f>
        <v/>
      </c>
    </row>
    <row r="64">
      <c r="A64">
        <f>IF($AA64="","",IF(INDEX('Per Invoice'!A$2:A$601,$AA64)="","",INDEX('Per Invoice'!A$2:A$601,$AA64)))</f>
        <v/>
      </c>
      <c r="B64">
        <f>IF($AA64="","",IF(INDEX('Per Invoice'!B$2:B$601,$AA64)="","",INDEX('Per Invoice'!B$2:B$601,$AA64)))</f>
        <v/>
      </c>
      <c r="C64">
        <f>IF($AA64="","",IF(INDEX('Per Invoice'!C$2:C$601,$AA64)="","",INDEX('Per Invoice'!C$2:C$601,$AA64)))</f>
        <v/>
      </c>
      <c r="D64">
        <f>IF($AA64="","",IF(INDEX('Per Invoice'!D$2:D$601,$AA64)="","",INDEX('Per Invoice'!D$2:D$601,$AA64)))</f>
        <v/>
      </c>
      <c r="E64" s="14">
        <f>IF($AA64="","",IF(INDEX('Per Invoice'!E$2:E$601,$AA64)="","",INDEX('Per Invoice'!E$2:E$601,$AA64)))</f>
        <v/>
      </c>
      <c r="F64">
        <f>IF($AA64="","",IF(INDEX('Per Invoice'!F$2:F$601,$AA64)="","",INDEX('Per Invoice'!F$2:F$601,$AA64)))</f>
        <v/>
      </c>
      <c r="G64">
        <f>IF($AA64="","",IF(INDEX('Per Invoice'!G$2:G$601,$AA64)="","",INDEX('Per Invoice'!G$2:G$601,$AA64)))</f>
        <v/>
      </c>
      <c r="H64">
        <f>IF($AA64="","",IF(INDEX('Per Invoice'!H$2:H$601,$AA64)="","",INDEX('Per Invoice'!H$2:H$601,$AA64)))</f>
        <v/>
      </c>
      <c r="I64">
        <f>IF($AA64="","",IF(INDEX('Per Invoice'!I$2:I$601,$AA64)="","",INDEX('Per Invoice'!I$2:I$601,$AA64)))</f>
        <v/>
      </c>
      <c r="J64">
        <f>IF($AA64="","",IF(INDEX('Per Invoice'!J$2:J$601,$AA64)="","",INDEX('Per Invoice'!J$2:J$601,$AA64)))</f>
        <v/>
      </c>
      <c r="K64" s="7">
        <f>IF($AA64="","",IF(INDEX('Per Invoice'!K$2:K$601,$AA64)="","",INDEX('Per Invoice'!K$2:K$601,$AA64)))</f>
        <v/>
      </c>
      <c r="L64">
        <f>IF($AA64="","",IF(INDEX('Per Invoice'!L$2:L$601,$AA64)="","",INDEX('Per Invoice'!L$2:L$601,$AA64)))</f>
        <v/>
      </c>
      <c r="M64">
        <f>IF($AA64="","",IF(INDEX('Per Invoice'!M$2:M$601,$AA64)="","",INDEX('Per Invoice'!M$2:M$601,$AA64)))</f>
        <v/>
      </c>
      <c r="N64">
        <f>IF($AA64="","",IF(INDEX('Per Invoice'!N$2:N$601,$AA64)="","",INDEX('Per Invoice'!N$2:N$601,$AA64)))</f>
        <v/>
      </c>
      <c r="O64" s="7">
        <f>IF($AA64="","",IF(INDEX('Per Invoice'!O$2:O$601,$AA64)="","",INDEX('Per Invoice'!O$2:O$601,$AA64)))</f>
        <v/>
      </c>
      <c r="P64" s="7">
        <f>IF($AA64="","",IF(INDEX('Per Invoice'!P$2:P$601,$AA64)="","",INDEX('Per Invoice'!P$2:P$601,$AA64)))</f>
        <v/>
      </c>
      <c r="Q64">
        <f>IF($AA64="","",IF(INDEX('Per Invoice'!Q$2:Q$601,$AA64)="","",INDEX('Per Invoice'!Q$2:Q$601,$AA64)))</f>
        <v/>
      </c>
      <c r="R64" s="7">
        <f>IF($AA64="","",IF(INDEX('Per Invoice'!R$2:R$601,$AA64)="","",INDEX('Per Invoice'!R$2:R$601,$AA64)))</f>
        <v/>
      </c>
      <c r="S64" s="7">
        <f>IF($AA64="","",IF(INDEX('Per Invoice'!S$2:S$601,$AA64)="","",INDEX('Per Invoice'!S$2:S$601,$AA64)))</f>
        <v/>
      </c>
      <c r="T64">
        <f>IF($AA64="","",IF(INDEX('Per Invoice'!T$2:T$601,$AA64)="","",INDEX('Per Invoice'!T$2:T$601,$AA64)))</f>
        <v/>
      </c>
      <c r="U64" s="7">
        <f>IF($AA64="","",IF(INDEX('Per Invoice'!U$2:U$601,$AA64)="","",INDEX('Per Invoice'!U$2:U$601,$AA64)))</f>
        <v/>
      </c>
      <c r="V64" s="7">
        <f>IF($AA64="","",IF(INDEX('Per Invoice'!V$2:V$601,$AA64)="","",INDEX('Per Invoice'!V$2:V$601,$AA64)))</f>
        <v/>
      </c>
      <c r="W64" s="7">
        <f>IF($AA64="","",IF(INDEX('Per Invoice'!W$2:W$601,$AA64)="","",INDEX('Per Invoice'!W$2:W$601,$AA64)))</f>
        <v/>
      </c>
      <c r="X64" s="7">
        <f>IF($AA64="","",IF(INDEX('Per Invoice'!X$2:X$601,$AA64)="","",INDEX('Per Invoice'!X$2:X$601,$AA64)))</f>
        <v/>
      </c>
      <c r="Y64" s="7">
        <f>IF($AA64="","",IF(INDEX('Per Invoice'!Y$2:Y$601,$AA64)="","",INDEX('Per Invoice'!Y$2:Y$601,$AA64)))</f>
        <v/>
      </c>
      <c r="Z64" s="7">
        <f>IF($AA64="","",IF(INDEX('Per Invoice'!Z$2:Z$601,$AA64)="","",INDEX('Per Invoice'!Z$2:Z$601,$AA64)))</f>
        <v/>
      </c>
      <c r="AA64" s="16">
        <f>IFERROR(MATCH(Settings!$C$30&amp;"|"&amp;ROWS($AA$2:$AA64),'Per Invoice'!$AC$2:$AC$601,0),"")</f>
        <v/>
      </c>
    </row>
    <row r="65">
      <c r="A65">
        <f>IF($AA65="","",IF(INDEX('Per Invoice'!A$2:A$601,$AA65)="","",INDEX('Per Invoice'!A$2:A$601,$AA65)))</f>
        <v/>
      </c>
      <c r="B65">
        <f>IF($AA65="","",IF(INDEX('Per Invoice'!B$2:B$601,$AA65)="","",INDEX('Per Invoice'!B$2:B$601,$AA65)))</f>
        <v/>
      </c>
      <c r="C65">
        <f>IF($AA65="","",IF(INDEX('Per Invoice'!C$2:C$601,$AA65)="","",INDEX('Per Invoice'!C$2:C$601,$AA65)))</f>
        <v/>
      </c>
      <c r="D65">
        <f>IF($AA65="","",IF(INDEX('Per Invoice'!D$2:D$601,$AA65)="","",INDEX('Per Invoice'!D$2:D$601,$AA65)))</f>
        <v/>
      </c>
      <c r="E65" s="14">
        <f>IF($AA65="","",IF(INDEX('Per Invoice'!E$2:E$601,$AA65)="","",INDEX('Per Invoice'!E$2:E$601,$AA65)))</f>
        <v/>
      </c>
      <c r="F65">
        <f>IF($AA65="","",IF(INDEX('Per Invoice'!F$2:F$601,$AA65)="","",INDEX('Per Invoice'!F$2:F$601,$AA65)))</f>
        <v/>
      </c>
      <c r="G65">
        <f>IF($AA65="","",IF(INDEX('Per Invoice'!G$2:G$601,$AA65)="","",INDEX('Per Invoice'!G$2:G$601,$AA65)))</f>
        <v/>
      </c>
      <c r="H65">
        <f>IF($AA65="","",IF(INDEX('Per Invoice'!H$2:H$601,$AA65)="","",INDEX('Per Invoice'!H$2:H$601,$AA65)))</f>
        <v/>
      </c>
      <c r="I65">
        <f>IF($AA65="","",IF(INDEX('Per Invoice'!I$2:I$601,$AA65)="","",INDEX('Per Invoice'!I$2:I$601,$AA65)))</f>
        <v/>
      </c>
      <c r="J65">
        <f>IF($AA65="","",IF(INDEX('Per Invoice'!J$2:J$601,$AA65)="","",INDEX('Per Invoice'!J$2:J$601,$AA65)))</f>
        <v/>
      </c>
      <c r="K65" s="7">
        <f>IF($AA65="","",IF(INDEX('Per Invoice'!K$2:K$601,$AA65)="","",INDEX('Per Invoice'!K$2:K$601,$AA65)))</f>
        <v/>
      </c>
      <c r="L65">
        <f>IF($AA65="","",IF(INDEX('Per Invoice'!L$2:L$601,$AA65)="","",INDEX('Per Invoice'!L$2:L$601,$AA65)))</f>
        <v/>
      </c>
      <c r="M65">
        <f>IF($AA65="","",IF(INDEX('Per Invoice'!M$2:M$601,$AA65)="","",INDEX('Per Invoice'!M$2:M$601,$AA65)))</f>
        <v/>
      </c>
      <c r="N65">
        <f>IF($AA65="","",IF(INDEX('Per Invoice'!N$2:N$601,$AA65)="","",INDEX('Per Invoice'!N$2:N$601,$AA65)))</f>
        <v/>
      </c>
      <c r="O65" s="7">
        <f>IF($AA65="","",IF(INDEX('Per Invoice'!O$2:O$601,$AA65)="","",INDEX('Per Invoice'!O$2:O$601,$AA65)))</f>
        <v/>
      </c>
      <c r="P65" s="7">
        <f>IF($AA65="","",IF(INDEX('Per Invoice'!P$2:P$601,$AA65)="","",INDEX('Per Invoice'!P$2:P$601,$AA65)))</f>
        <v/>
      </c>
      <c r="Q65">
        <f>IF($AA65="","",IF(INDEX('Per Invoice'!Q$2:Q$601,$AA65)="","",INDEX('Per Invoice'!Q$2:Q$601,$AA65)))</f>
        <v/>
      </c>
      <c r="R65" s="7">
        <f>IF($AA65="","",IF(INDEX('Per Invoice'!R$2:R$601,$AA65)="","",INDEX('Per Invoice'!R$2:R$601,$AA65)))</f>
        <v/>
      </c>
      <c r="S65" s="7">
        <f>IF($AA65="","",IF(INDEX('Per Invoice'!S$2:S$601,$AA65)="","",INDEX('Per Invoice'!S$2:S$601,$AA65)))</f>
        <v/>
      </c>
      <c r="T65">
        <f>IF($AA65="","",IF(INDEX('Per Invoice'!T$2:T$601,$AA65)="","",INDEX('Per Invoice'!T$2:T$601,$AA65)))</f>
        <v/>
      </c>
      <c r="U65" s="7">
        <f>IF($AA65="","",IF(INDEX('Per Invoice'!U$2:U$601,$AA65)="","",INDEX('Per Invoice'!U$2:U$601,$AA65)))</f>
        <v/>
      </c>
      <c r="V65" s="7">
        <f>IF($AA65="","",IF(INDEX('Per Invoice'!V$2:V$601,$AA65)="","",INDEX('Per Invoice'!V$2:V$601,$AA65)))</f>
        <v/>
      </c>
      <c r="W65" s="7">
        <f>IF($AA65="","",IF(INDEX('Per Invoice'!W$2:W$601,$AA65)="","",INDEX('Per Invoice'!W$2:W$601,$AA65)))</f>
        <v/>
      </c>
      <c r="X65" s="7">
        <f>IF($AA65="","",IF(INDEX('Per Invoice'!X$2:X$601,$AA65)="","",INDEX('Per Invoice'!X$2:X$601,$AA65)))</f>
        <v/>
      </c>
      <c r="Y65" s="7">
        <f>IF($AA65="","",IF(INDEX('Per Invoice'!Y$2:Y$601,$AA65)="","",INDEX('Per Invoice'!Y$2:Y$601,$AA65)))</f>
        <v/>
      </c>
      <c r="Z65" s="7">
        <f>IF($AA65="","",IF(INDEX('Per Invoice'!Z$2:Z$601,$AA65)="","",INDEX('Per Invoice'!Z$2:Z$601,$AA65)))</f>
        <v/>
      </c>
      <c r="AA65" s="16">
        <f>IFERROR(MATCH(Settings!$C$30&amp;"|"&amp;ROWS($AA$2:$AA65),'Per Invoice'!$AC$2:$AC$601,0),"")</f>
        <v/>
      </c>
    </row>
    <row r="66">
      <c r="A66">
        <f>IF($AA66="","",IF(INDEX('Per Invoice'!A$2:A$601,$AA66)="","",INDEX('Per Invoice'!A$2:A$601,$AA66)))</f>
        <v/>
      </c>
      <c r="B66">
        <f>IF($AA66="","",IF(INDEX('Per Invoice'!B$2:B$601,$AA66)="","",INDEX('Per Invoice'!B$2:B$601,$AA66)))</f>
        <v/>
      </c>
      <c r="C66">
        <f>IF($AA66="","",IF(INDEX('Per Invoice'!C$2:C$601,$AA66)="","",INDEX('Per Invoice'!C$2:C$601,$AA66)))</f>
        <v/>
      </c>
      <c r="D66">
        <f>IF($AA66="","",IF(INDEX('Per Invoice'!D$2:D$601,$AA66)="","",INDEX('Per Invoice'!D$2:D$601,$AA66)))</f>
        <v/>
      </c>
      <c r="E66" s="14">
        <f>IF($AA66="","",IF(INDEX('Per Invoice'!E$2:E$601,$AA66)="","",INDEX('Per Invoice'!E$2:E$601,$AA66)))</f>
        <v/>
      </c>
      <c r="F66">
        <f>IF($AA66="","",IF(INDEX('Per Invoice'!F$2:F$601,$AA66)="","",INDEX('Per Invoice'!F$2:F$601,$AA66)))</f>
        <v/>
      </c>
      <c r="G66">
        <f>IF($AA66="","",IF(INDEX('Per Invoice'!G$2:G$601,$AA66)="","",INDEX('Per Invoice'!G$2:G$601,$AA66)))</f>
        <v/>
      </c>
      <c r="H66">
        <f>IF($AA66="","",IF(INDEX('Per Invoice'!H$2:H$601,$AA66)="","",INDEX('Per Invoice'!H$2:H$601,$AA66)))</f>
        <v/>
      </c>
      <c r="I66">
        <f>IF($AA66="","",IF(INDEX('Per Invoice'!I$2:I$601,$AA66)="","",INDEX('Per Invoice'!I$2:I$601,$AA66)))</f>
        <v/>
      </c>
      <c r="J66">
        <f>IF($AA66="","",IF(INDEX('Per Invoice'!J$2:J$601,$AA66)="","",INDEX('Per Invoice'!J$2:J$601,$AA66)))</f>
        <v/>
      </c>
      <c r="K66" s="7">
        <f>IF($AA66="","",IF(INDEX('Per Invoice'!K$2:K$601,$AA66)="","",INDEX('Per Invoice'!K$2:K$601,$AA66)))</f>
        <v/>
      </c>
      <c r="L66">
        <f>IF($AA66="","",IF(INDEX('Per Invoice'!L$2:L$601,$AA66)="","",INDEX('Per Invoice'!L$2:L$601,$AA66)))</f>
        <v/>
      </c>
      <c r="M66">
        <f>IF($AA66="","",IF(INDEX('Per Invoice'!M$2:M$601,$AA66)="","",INDEX('Per Invoice'!M$2:M$601,$AA66)))</f>
        <v/>
      </c>
      <c r="N66">
        <f>IF($AA66="","",IF(INDEX('Per Invoice'!N$2:N$601,$AA66)="","",INDEX('Per Invoice'!N$2:N$601,$AA66)))</f>
        <v/>
      </c>
      <c r="O66" s="7">
        <f>IF($AA66="","",IF(INDEX('Per Invoice'!O$2:O$601,$AA66)="","",INDEX('Per Invoice'!O$2:O$601,$AA66)))</f>
        <v/>
      </c>
      <c r="P66" s="7">
        <f>IF($AA66="","",IF(INDEX('Per Invoice'!P$2:P$601,$AA66)="","",INDEX('Per Invoice'!P$2:P$601,$AA66)))</f>
        <v/>
      </c>
      <c r="Q66">
        <f>IF($AA66="","",IF(INDEX('Per Invoice'!Q$2:Q$601,$AA66)="","",INDEX('Per Invoice'!Q$2:Q$601,$AA66)))</f>
        <v/>
      </c>
      <c r="R66" s="7">
        <f>IF($AA66="","",IF(INDEX('Per Invoice'!R$2:R$601,$AA66)="","",INDEX('Per Invoice'!R$2:R$601,$AA66)))</f>
        <v/>
      </c>
      <c r="S66" s="7">
        <f>IF($AA66="","",IF(INDEX('Per Invoice'!S$2:S$601,$AA66)="","",INDEX('Per Invoice'!S$2:S$601,$AA66)))</f>
        <v/>
      </c>
      <c r="T66">
        <f>IF($AA66="","",IF(INDEX('Per Invoice'!T$2:T$601,$AA66)="","",INDEX('Per Invoice'!T$2:T$601,$AA66)))</f>
        <v/>
      </c>
      <c r="U66" s="7">
        <f>IF($AA66="","",IF(INDEX('Per Invoice'!U$2:U$601,$AA66)="","",INDEX('Per Invoice'!U$2:U$601,$AA66)))</f>
        <v/>
      </c>
      <c r="V66" s="7">
        <f>IF($AA66="","",IF(INDEX('Per Invoice'!V$2:V$601,$AA66)="","",INDEX('Per Invoice'!V$2:V$601,$AA66)))</f>
        <v/>
      </c>
      <c r="W66" s="7">
        <f>IF($AA66="","",IF(INDEX('Per Invoice'!W$2:W$601,$AA66)="","",INDEX('Per Invoice'!W$2:W$601,$AA66)))</f>
        <v/>
      </c>
      <c r="X66" s="7">
        <f>IF($AA66="","",IF(INDEX('Per Invoice'!X$2:X$601,$AA66)="","",INDEX('Per Invoice'!X$2:X$601,$AA66)))</f>
        <v/>
      </c>
      <c r="Y66" s="7">
        <f>IF($AA66="","",IF(INDEX('Per Invoice'!Y$2:Y$601,$AA66)="","",INDEX('Per Invoice'!Y$2:Y$601,$AA66)))</f>
        <v/>
      </c>
      <c r="Z66" s="7">
        <f>IF($AA66="","",IF(INDEX('Per Invoice'!Z$2:Z$601,$AA66)="","",INDEX('Per Invoice'!Z$2:Z$601,$AA66)))</f>
        <v/>
      </c>
      <c r="AA66" s="16">
        <f>IFERROR(MATCH(Settings!$C$30&amp;"|"&amp;ROWS($AA$2:$AA66),'Per Invoice'!$AC$2:$AC$601,0),"")</f>
        <v/>
      </c>
    </row>
    <row r="67">
      <c r="A67">
        <f>IF($AA67="","",IF(INDEX('Per Invoice'!A$2:A$601,$AA67)="","",INDEX('Per Invoice'!A$2:A$601,$AA67)))</f>
        <v/>
      </c>
      <c r="B67">
        <f>IF($AA67="","",IF(INDEX('Per Invoice'!B$2:B$601,$AA67)="","",INDEX('Per Invoice'!B$2:B$601,$AA67)))</f>
        <v/>
      </c>
      <c r="C67">
        <f>IF($AA67="","",IF(INDEX('Per Invoice'!C$2:C$601,$AA67)="","",INDEX('Per Invoice'!C$2:C$601,$AA67)))</f>
        <v/>
      </c>
      <c r="D67">
        <f>IF($AA67="","",IF(INDEX('Per Invoice'!D$2:D$601,$AA67)="","",INDEX('Per Invoice'!D$2:D$601,$AA67)))</f>
        <v/>
      </c>
      <c r="E67" s="14">
        <f>IF($AA67="","",IF(INDEX('Per Invoice'!E$2:E$601,$AA67)="","",INDEX('Per Invoice'!E$2:E$601,$AA67)))</f>
        <v/>
      </c>
      <c r="F67">
        <f>IF($AA67="","",IF(INDEX('Per Invoice'!F$2:F$601,$AA67)="","",INDEX('Per Invoice'!F$2:F$601,$AA67)))</f>
        <v/>
      </c>
      <c r="G67">
        <f>IF($AA67="","",IF(INDEX('Per Invoice'!G$2:G$601,$AA67)="","",INDEX('Per Invoice'!G$2:G$601,$AA67)))</f>
        <v/>
      </c>
      <c r="H67">
        <f>IF($AA67="","",IF(INDEX('Per Invoice'!H$2:H$601,$AA67)="","",INDEX('Per Invoice'!H$2:H$601,$AA67)))</f>
        <v/>
      </c>
      <c r="I67">
        <f>IF($AA67="","",IF(INDEX('Per Invoice'!I$2:I$601,$AA67)="","",INDEX('Per Invoice'!I$2:I$601,$AA67)))</f>
        <v/>
      </c>
      <c r="J67">
        <f>IF($AA67="","",IF(INDEX('Per Invoice'!J$2:J$601,$AA67)="","",INDEX('Per Invoice'!J$2:J$601,$AA67)))</f>
        <v/>
      </c>
      <c r="K67" s="7">
        <f>IF($AA67="","",IF(INDEX('Per Invoice'!K$2:K$601,$AA67)="","",INDEX('Per Invoice'!K$2:K$601,$AA67)))</f>
        <v/>
      </c>
      <c r="L67">
        <f>IF($AA67="","",IF(INDEX('Per Invoice'!L$2:L$601,$AA67)="","",INDEX('Per Invoice'!L$2:L$601,$AA67)))</f>
        <v/>
      </c>
      <c r="M67">
        <f>IF($AA67="","",IF(INDEX('Per Invoice'!M$2:M$601,$AA67)="","",INDEX('Per Invoice'!M$2:M$601,$AA67)))</f>
        <v/>
      </c>
      <c r="N67">
        <f>IF($AA67="","",IF(INDEX('Per Invoice'!N$2:N$601,$AA67)="","",INDEX('Per Invoice'!N$2:N$601,$AA67)))</f>
        <v/>
      </c>
      <c r="O67" s="7">
        <f>IF($AA67="","",IF(INDEX('Per Invoice'!O$2:O$601,$AA67)="","",INDEX('Per Invoice'!O$2:O$601,$AA67)))</f>
        <v/>
      </c>
      <c r="P67" s="7">
        <f>IF($AA67="","",IF(INDEX('Per Invoice'!P$2:P$601,$AA67)="","",INDEX('Per Invoice'!P$2:P$601,$AA67)))</f>
        <v/>
      </c>
      <c r="Q67">
        <f>IF($AA67="","",IF(INDEX('Per Invoice'!Q$2:Q$601,$AA67)="","",INDEX('Per Invoice'!Q$2:Q$601,$AA67)))</f>
        <v/>
      </c>
      <c r="R67" s="7">
        <f>IF($AA67="","",IF(INDEX('Per Invoice'!R$2:R$601,$AA67)="","",INDEX('Per Invoice'!R$2:R$601,$AA67)))</f>
        <v/>
      </c>
      <c r="S67" s="7">
        <f>IF($AA67="","",IF(INDEX('Per Invoice'!S$2:S$601,$AA67)="","",INDEX('Per Invoice'!S$2:S$601,$AA67)))</f>
        <v/>
      </c>
      <c r="T67">
        <f>IF($AA67="","",IF(INDEX('Per Invoice'!T$2:T$601,$AA67)="","",INDEX('Per Invoice'!T$2:T$601,$AA67)))</f>
        <v/>
      </c>
      <c r="U67" s="7">
        <f>IF($AA67="","",IF(INDEX('Per Invoice'!U$2:U$601,$AA67)="","",INDEX('Per Invoice'!U$2:U$601,$AA67)))</f>
        <v/>
      </c>
      <c r="V67" s="7">
        <f>IF($AA67="","",IF(INDEX('Per Invoice'!V$2:V$601,$AA67)="","",INDEX('Per Invoice'!V$2:V$601,$AA67)))</f>
        <v/>
      </c>
      <c r="W67" s="7">
        <f>IF($AA67="","",IF(INDEX('Per Invoice'!W$2:W$601,$AA67)="","",INDEX('Per Invoice'!W$2:W$601,$AA67)))</f>
        <v/>
      </c>
      <c r="X67" s="7">
        <f>IF($AA67="","",IF(INDEX('Per Invoice'!X$2:X$601,$AA67)="","",INDEX('Per Invoice'!X$2:X$601,$AA67)))</f>
        <v/>
      </c>
      <c r="Y67" s="7">
        <f>IF($AA67="","",IF(INDEX('Per Invoice'!Y$2:Y$601,$AA67)="","",INDEX('Per Invoice'!Y$2:Y$601,$AA67)))</f>
        <v/>
      </c>
      <c r="Z67" s="7">
        <f>IF($AA67="","",IF(INDEX('Per Invoice'!Z$2:Z$601,$AA67)="","",INDEX('Per Invoice'!Z$2:Z$601,$AA67)))</f>
        <v/>
      </c>
      <c r="AA67" s="16">
        <f>IFERROR(MATCH(Settings!$C$30&amp;"|"&amp;ROWS($AA$2:$AA67),'Per Invoice'!$AC$2:$AC$601,0),"")</f>
        <v/>
      </c>
    </row>
    <row r="68">
      <c r="A68">
        <f>IF($AA68="","",IF(INDEX('Per Invoice'!A$2:A$601,$AA68)="","",INDEX('Per Invoice'!A$2:A$601,$AA68)))</f>
        <v/>
      </c>
      <c r="B68">
        <f>IF($AA68="","",IF(INDEX('Per Invoice'!B$2:B$601,$AA68)="","",INDEX('Per Invoice'!B$2:B$601,$AA68)))</f>
        <v/>
      </c>
      <c r="C68">
        <f>IF($AA68="","",IF(INDEX('Per Invoice'!C$2:C$601,$AA68)="","",INDEX('Per Invoice'!C$2:C$601,$AA68)))</f>
        <v/>
      </c>
      <c r="D68">
        <f>IF($AA68="","",IF(INDEX('Per Invoice'!D$2:D$601,$AA68)="","",INDEX('Per Invoice'!D$2:D$601,$AA68)))</f>
        <v/>
      </c>
      <c r="E68" s="14">
        <f>IF($AA68="","",IF(INDEX('Per Invoice'!E$2:E$601,$AA68)="","",INDEX('Per Invoice'!E$2:E$601,$AA68)))</f>
        <v/>
      </c>
      <c r="F68">
        <f>IF($AA68="","",IF(INDEX('Per Invoice'!F$2:F$601,$AA68)="","",INDEX('Per Invoice'!F$2:F$601,$AA68)))</f>
        <v/>
      </c>
      <c r="G68">
        <f>IF($AA68="","",IF(INDEX('Per Invoice'!G$2:G$601,$AA68)="","",INDEX('Per Invoice'!G$2:G$601,$AA68)))</f>
        <v/>
      </c>
      <c r="H68">
        <f>IF($AA68="","",IF(INDEX('Per Invoice'!H$2:H$601,$AA68)="","",INDEX('Per Invoice'!H$2:H$601,$AA68)))</f>
        <v/>
      </c>
      <c r="I68">
        <f>IF($AA68="","",IF(INDEX('Per Invoice'!I$2:I$601,$AA68)="","",INDEX('Per Invoice'!I$2:I$601,$AA68)))</f>
        <v/>
      </c>
      <c r="J68">
        <f>IF($AA68="","",IF(INDEX('Per Invoice'!J$2:J$601,$AA68)="","",INDEX('Per Invoice'!J$2:J$601,$AA68)))</f>
        <v/>
      </c>
      <c r="K68" s="7">
        <f>IF($AA68="","",IF(INDEX('Per Invoice'!K$2:K$601,$AA68)="","",INDEX('Per Invoice'!K$2:K$601,$AA68)))</f>
        <v/>
      </c>
      <c r="L68">
        <f>IF($AA68="","",IF(INDEX('Per Invoice'!L$2:L$601,$AA68)="","",INDEX('Per Invoice'!L$2:L$601,$AA68)))</f>
        <v/>
      </c>
      <c r="M68">
        <f>IF($AA68="","",IF(INDEX('Per Invoice'!M$2:M$601,$AA68)="","",INDEX('Per Invoice'!M$2:M$601,$AA68)))</f>
        <v/>
      </c>
      <c r="N68">
        <f>IF($AA68="","",IF(INDEX('Per Invoice'!N$2:N$601,$AA68)="","",INDEX('Per Invoice'!N$2:N$601,$AA68)))</f>
        <v/>
      </c>
      <c r="O68" s="7">
        <f>IF($AA68="","",IF(INDEX('Per Invoice'!O$2:O$601,$AA68)="","",INDEX('Per Invoice'!O$2:O$601,$AA68)))</f>
        <v/>
      </c>
      <c r="P68" s="7">
        <f>IF($AA68="","",IF(INDEX('Per Invoice'!P$2:P$601,$AA68)="","",INDEX('Per Invoice'!P$2:P$601,$AA68)))</f>
        <v/>
      </c>
      <c r="Q68">
        <f>IF($AA68="","",IF(INDEX('Per Invoice'!Q$2:Q$601,$AA68)="","",INDEX('Per Invoice'!Q$2:Q$601,$AA68)))</f>
        <v/>
      </c>
      <c r="R68" s="7">
        <f>IF($AA68="","",IF(INDEX('Per Invoice'!R$2:R$601,$AA68)="","",INDEX('Per Invoice'!R$2:R$601,$AA68)))</f>
        <v/>
      </c>
      <c r="S68" s="7">
        <f>IF($AA68="","",IF(INDEX('Per Invoice'!S$2:S$601,$AA68)="","",INDEX('Per Invoice'!S$2:S$601,$AA68)))</f>
        <v/>
      </c>
      <c r="T68">
        <f>IF($AA68="","",IF(INDEX('Per Invoice'!T$2:T$601,$AA68)="","",INDEX('Per Invoice'!T$2:T$601,$AA68)))</f>
        <v/>
      </c>
      <c r="U68" s="7">
        <f>IF($AA68="","",IF(INDEX('Per Invoice'!U$2:U$601,$AA68)="","",INDEX('Per Invoice'!U$2:U$601,$AA68)))</f>
        <v/>
      </c>
      <c r="V68" s="7">
        <f>IF($AA68="","",IF(INDEX('Per Invoice'!V$2:V$601,$AA68)="","",INDEX('Per Invoice'!V$2:V$601,$AA68)))</f>
        <v/>
      </c>
      <c r="W68" s="7">
        <f>IF($AA68="","",IF(INDEX('Per Invoice'!W$2:W$601,$AA68)="","",INDEX('Per Invoice'!W$2:W$601,$AA68)))</f>
        <v/>
      </c>
      <c r="X68" s="7">
        <f>IF($AA68="","",IF(INDEX('Per Invoice'!X$2:X$601,$AA68)="","",INDEX('Per Invoice'!X$2:X$601,$AA68)))</f>
        <v/>
      </c>
      <c r="Y68" s="7">
        <f>IF($AA68="","",IF(INDEX('Per Invoice'!Y$2:Y$601,$AA68)="","",INDEX('Per Invoice'!Y$2:Y$601,$AA68)))</f>
        <v/>
      </c>
      <c r="Z68" s="7">
        <f>IF($AA68="","",IF(INDEX('Per Invoice'!Z$2:Z$601,$AA68)="","",INDEX('Per Invoice'!Z$2:Z$601,$AA68)))</f>
        <v/>
      </c>
      <c r="AA68" s="16">
        <f>IFERROR(MATCH(Settings!$C$30&amp;"|"&amp;ROWS($AA$2:$AA68),'Per Invoice'!$AC$2:$AC$601,0),"")</f>
        <v/>
      </c>
    </row>
    <row r="69">
      <c r="A69">
        <f>IF($AA69="","",IF(INDEX('Per Invoice'!A$2:A$601,$AA69)="","",INDEX('Per Invoice'!A$2:A$601,$AA69)))</f>
        <v/>
      </c>
      <c r="B69">
        <f>IF($AA69="","",IF(INDEX('Per Invoice'!B$2:B$601,$AA69)="","",INDEX('Per Invoice'!B$2:B$601,$AA69)))</f>
        <v/>
      </c>
      <c r="C69">
        <f>IF($AA69="","",IF(INDEX('Per Invoice'!C$2:C$601,$AA69)="","",INDEX('Per Invoice'!C$2:C$601,$AA69)))</f>
        <v/>
      </c>
      <c r="D69">
        <f>IF($AA69="","",IF(INDEX('Per Invoice'!D$2:D$601,$AA69)="","",INDEX('Per Invoice'!D$2:D$601,$AA69)))</f>
        <v/>
      </c>
      <c r="E69" s="14">
        <f>IF($AA69="","",IF(INDEX('Per Invoice'!E$2:E$601,$AA69)="","",INDEX('Per Invoice'!E$2:E$601,$AA69)))</f>
        <v/>
      </c>
      <c r="F69">
        <f>IF($AA69="","",IF(INDEX('Per Invoice'!F$2:F$601,$AA69)="","",INDEX('Per Invoice'!F$2:F$601,$AA69)))</f>
        <v/>
      </c>
      <c r="G69">
        <f>IF($AA69="","",IF(INDEX('Per Invoice'!G$2:G$601,$AA69)="","",INDEX('Per Invoice'!G$2:G$601,$AA69)))</f>
        <v/>
      </c>
      <c r="H69">
        <f>IF($AA69="","",IF(INDEX('Per Invoice'!H$2:H$601,$AA69)="","",INDEX('Per Invoice'!H$2:H$601,$AA69)))</f>
        <v/>
      </c>
      <c r="I69">
        <f>IF($AA69="","",IF(INDEX('Per Invoice'!I$2:I$601,$AA69)="","",INDEX('Per Invoice'!I$2:I$601,$AA69)))</f>
        <v/>
      </c>
      <c r="J69">
        <f>IF($AA69="","",IF(INDEX('Per Invoice'!J$2:J$601,$AA69)="","",INDEX('Per Invoice'!J$2:J$601,$AA69)))</f>
        <v/>
      </c>
      <c r="K69" s="7">
        <f>IF($AA69="","",IF(INDEX('Per Invoice'!K$2:K$601,$AA69)="","",INDEX('Per Invoice'!K$2:K$601,$AA69)))</f>
        <v/>
      </c>
      <c r="L69">
        <f>IF($AA69="","",IF(INDEX('Per Invoice'!L$2:L$601,$AA69)="","",INDEX('Per Invoice'!L$2:L$601,$AA69)))</f>
        <v/>
      </c>
      <c r="M69">
        <f>IF($AA69="","",IF(INDEX('Per Invoice'!M$2:M$601,$AA69)="","",INDEX('Per Invoice'!M$2:M$601,$AA69)))</f>
        <v/>
      </c>
      <c r="N69">
        <f>IF($AA69="","",IF(INDEX('Per Invoice'!N$2:N$601,$AA69)="","",INDEX('Per Invoice'!N$2:N$601,$AA69)))</f>
        <v/>
      </c>
      <c r="O69" s="7">
        <f>IF($AA69="","",IF(INDEX('Per Invoice'!O$2:O$601,$AA69)="","",INDEX('Per Invoice'!O$2:O$601,$AA69)))</f>
        <v/>
      </c>
      <c r="P69" s="7">
        <f>IF($AA69="","",IF(INDEX('Per Invoice'!P$2:P$601,$AA69)="","",INDEX('Per Invoice'!P$2:P$601,$AA69)))</f>
        <v/>
      </c>
      <c r="Q69">
        <f>IF($AA69="","",IF(INDEX('Per Invoice'!Q$2:Q$601,$AA69)="","",INDEX('Per Invoice'!Q$2:Q$601,$AA69)))</f>
        <v/>
      </c>
      <c r="R69" s="7">
        <f>IF($AA69="","",IF(INDEX('Per Invoice'!R$2:R$601,$AA69)="","",INDEX('Per Invoice'!R$2:R$601,$AA69)))</f>
        <v/>
      </c>
      <c r="S69" s="7">
        <f>IF($AA69="","",IF(INDEX('Per Invoice'!S$2:S$601,$AA69)="","",INDEX('Per Invoice'!S$2:S$601,$AA69)))</f>
        <v/>
      </c>
      <c r="T69">
        <f>IF($AA69="","",IF(INDEX('Per Invoice'!T$2:T$601,$AA69)="","",INDEX('Per Invoice'!T$2:T$601,$AA69)))</f>
        <v/>
      </c>
      <c r="U69" s="7">
        <f>IF($AA69="","",IF(INDEX('Per Invoice'!U$2:U$601,$AA69)="","",INDEX('Per Invoice'!U$2:U$601,$AA69)))</f>
        <v/>
      </c>
      <c r="V69" s="7">
        <f>IF($AA69="","",IF(INDEX('Per Invoice'!V$2:V$601,$AA69)="","",INDEX('Per Invoice'!V$2:V$601,$AA69)))</f>
        <v/>
      </c>
      <c r="W69" s="7">
        <f>IF($AA69="","",IF(INDEX('Per Invoice'!W$2:W$601,$AA69)="","",INDEX('Per Invoice'!W$2:W$601,$AA69)))</f>
        <v/>
      </c>
      <c r="X69" s="7">
        <f>IF($AA69="","",IF(INDEX('Per Invoice'!X$2:X$601,$AA69)="","",INDEX('Per Invoice'!X$2:X$601,$AA69)))</f>
        <v/>
      </c>
      <c r="Y69" s="7">
        <f>IF($AA69="","",IF(INDEX('Per Invoice'!Y$2:Y$601,$AA69)="","",INDEX('Per Invoice'!Y$2:Y$601,$AA69)))</f>
        <v/>
      </c>
      <c r="Z69" s="7">
        <f>IF($AA69="","",IF(INDEX('Per Invoice'!Z$2:Z$601,$AA69)="","",INDEX('Per Invoice'!Z$2:Z$601,$AA69)))</f>
        <v/>
      </c>
      <c r="AA69" s="16">
        <f>IFERROR(MATCH(Settings!$C$30&amp;"|"&amp;ROWS($AA$2:$AA69),'Per Invoice'!$AC$2:$AC$601,0),"")</f>
        <v/>
      </c>
    </row>
    <row r="70">
      <c r="A70">
        <f>IF($AA70="","",IF(INDEX('Per Invoice'!A$2:A$601,$AA70)="","",INDEX('Per Invoice'!A$2:A$601,$AA70)))</f>
        <v/>
      </c>
      <c r="B70">
        <f>IF($AA70="","",IF(INDEX('Per Invoice'!B$2:B$601,$AA70)="","",INDEX('Per Invoice'!B$2:B$601,$AA70)))</f>
        <v/>
      </c>
      <c r="C70">
        <f>IF($AA70="","",IF(INDEX('Per Invoice'!C$2:C$601,$AA70)="","",INDEX('Per Invoice'!C$2:C$601,$AA70)))</f>
        <v/>
      </c>
      <c r="D70">
        <f>IF($AA70="","",IF(INDEX('Per Invoice'!D$2:D$601,$AA70)="","",INDEX('Per Invoice'!D$2:D$601,$AA70)))</f>
        <v/>
      </c>
      <c r="E70" s="14">
        <f>IF($AA70="","",IF(INDEX('Per Invoice'!E$2:E$601,$AA70)="","",INDEX('Per Invoice'!E$2:E$601,$AA70)))</f>
        <v/>
      </c>
      <c r="F70">
        <f>IF($AA70="","",IF(INDEX('Per Invoice'!F$2:F$601,$AA70)="","",INDEX('Per Invoice'!F$2:F$601,$AA70)))</f>
        <v/>
      </c>
      <c r="G70">
        <f>IF($AA70="","",IF(INDEX('Per Invoice'!G$2:G$601,$AA70)="","",INDEX('Per Invoice'!G$2:G$601,$AA70)))</f>
        <v/>
      </c>
      <c r="H70">
        <f>IF($AA70="","",IF(INDEX('Per Invoice'!H$2:H$601,$AA70)="","",INDEX('Per Invoice'!H$2:H$601,$AA70)))</f>
        <v/>
      </c>
      <c r="I70">
        <f>IF($AA70="","",IF(INDEX('Per Invoice'!I$2:I$601,$AA70)="","",INDEX('Per Invoice'!I$2:I$601,$AA70)))</f>
        <v/>
      </c>
      <c r="J70">
        <f>IF($AA70="","",IF(INDEX('Per Invoice'!J$2:J$601,$AA70)="","",INDEX('Per Invoice'!J$2:J$601,$AA70)))</f>
        <v/>
      </c>
      <c r="K70" s="7">
        <f>IF($AA70="","",IF(INDEX('Per Invoice'!K$2:K$601,$AA70)="","",INDEX('Per Invoice'!K$2:K$601,$AA70)))</f>
        <v/>
      </c>
      <c r="L70">
        <f>IF($AA70="","",IF(INDEX('Per Invoice'!L$2:L$601,$AA70)="","",INDEX('Per Invoice'!L$2:L$601,$AA70)))</f>
        <v/>
      </c>
      <c r="M70">
        <f>IF($AA70="","",IF(INDEX('Per Invoice'!M$2:M$601,$AA70)="","",INDEX('Per Invoice'!M$2:M$601,$AA70)))</f>
        <v/>
      </c>
      <c r="N70">
        <f>IF($AA70="","",IF(INDEX('Per Invoice'!N$2:N$601,$AA70)="","",INDEX('Per Invoice'!N$2:N$601,$AA70)))</f>
        <v/>
      </c>
      <c r="O70" s="7">
        <f>IF($AA70="","",IF(INDEX('Per Invoice'!O$2:O$601,$AA70)="","",INDEX('Per Invoice'!O$2:O$601,$AA70)))</f>
        <v/>
      </c>
      <c r="P70" s="7">
        <f>IF($AA70="","",IF(INDEX('Per Invoice'!P$2:P$601,$AA70)="","",INDEX('Per Invoice'!P$2:P$601,$AA70)))</f>
        <v/>
      </c>
      <c r="Q70">
        <f>IF($AA70="","",IF(INDEX('Per Invoice'!Q$2:Q$601,$AA70)="","",INDEX('Per Invoice'!Q$2:Q$601,$AA70)))</f>
        <v/>
      </c>
      <c r="R70" s="7">
        <f>IF($AA70="","",IF(INDEX('Per Invoice'!R$2:R$601,$AA70)="","",INDEX('Per Invoice'!R$2:R$601,$AA70)))</f>
        <v/>
      </c>
      <c r="S70" s="7">
        <f>IF($AA70="","",IF(INDEX('Per Invoice'!S$2:S$601,$AA70)="","",INDEX('Per Invoice'!S$2:S$601,$AA70)))</f>
        <v/>
      </c>
      <c r="T70">
        <f>IF($AA70="","",IF(INDEX('Per Invoice'!T$2:T$601,$AA70)="","",INDEX('Per Invoice'!T$2:T$601,$AA70)))</f>
        <v/>
      </c>
      <c r="U70" s="7">
        <f>IF($AA70="","",IF(INDEX('Per Invoice'!U$2:U$601,$AA70)="","",INDEX('Per Invoice'!U$2:U$601,$AA70)))</f>
        <v/>
      </c>
      <c r="V70" s="7">
        <f>IF($AA70="","",IF(INDEX('Per Invoice'!V$2:V$601,$AA70)="","",INDEX('Per Invoice'!V$2:V$601,$AA70)))</f>
        <v/>
      </c>
      <c r="W70" s="7">
        <f>IF($AA70="","",IF(INDEX('Per Invoice'!W$2:W$601,$AA70)="","",INDEX('Per Invoice'!W$2:W$601,$AA70)))</f>
        <v/>
      </c>
      <c r="X70" s="7">
        <f>IF($AA70="","",IF(INDEX('Per Invoice'!X$2:X$601,$AA70)="","",INDEX('Per Invoice'!X$2:X$601,$AA70)))</f>
        <v/>
      </c>
      <c r="Y70" s="7">
        <f>IF($AA70="","",IF(INDEX('Per Invoice'!Y$2:Y$601,$AA70)="","",INDEX('Per Invoice'!Y$2:Y$601,$AA70)))</f>
        <v/>
      </c>
      <c r="Z70" s="7">
        <f>IF($AA70="","",IF(INDEX('Per Invoice'!Z$2:Z$601,$AA70)="","",INDEX('Per Invoice'!Z$2:Z$601,$AA70)))</f>
        <v/>
      </c>
      <c r="AA70" s="16">
        <f>IFERROR(MATCH(Settings!$C$30&amp;"|"&amp;ROWS($AA$2:$AA70),'Per Invoice'!$AC$2:$AC$601,0),"")</f>
        <v/>
      </c>
    </row>
    <row r="71">
      <c r="A71">
        <f>IF($AA71="","",IF(INDEX('Per Invoice'!A$2:A$601,$AA71)="","",INDEX('Per Invoice'!A$2:A$601,$AA71)))</f>
        <v/>
      </c>
      <c r="B71">
        <f>IF($AA71="","",IF(INDEX('Per Invoice'!B$2:B$601,$AA71)="","",INDEX('Per Invoice'!B$2:B$601,$AA71)))</f>
        <v/>
      </c>
      <c r="C71">
        <f>IF($AA71="","",IF(INDEX('Per Invoice'!C$2:C$601,$AA71)="","",INDEX('Per Invoice'!C$2:C$601,$AA71)))</f>
        <v/>
      </c>
      <c r="D71">
        <f>IF($AA71="","",IF(INDEX('Per Invoice'!D$2:D$601,$AA71)="","",INDEX('Per Invoice'!D$2:D$601,$AA71)))</f>
        <v/>
      </c>
      <c r="E71" s="14">
        <f>IF($AA71="","",IF(INDEX('Per Invoice'!E$2:E$601,$AA71)="","",INDEX('Per Invoice'!E$2:E$601,$AA71)))</f>
        <v/>
      </c>
      <c r="F71">
        <f>IF($AA71="","",IF(INDEX('Per Invoice'!F$2:F$601,$AA71)="","",INDEX('Per Invoice'!F$2:F$601,$AA71)))</f>
        <v/>
      </c>
      <c r="G71">
        <f>IF($AA71="","",IF(INDEX('Per Invoice'!G$2:G$601,$AA71)="","",INDEX('Per Invoice'!G$2:G$601,$AA71)))</f>
        <v/>
      </c>
      <c r="H71">
        <f>IF($AA71="","",IF(INDEX('Per Invoice'!H$2:H$601,$AA71)="","",INDEX('Per Invoice'!H$2:H$601,$AA71)))</f>
        <v/>
      </c>
      <c r="I71">
        <f>IF($AA71="","",IF(INDEX('Per Invoice'!I$2:I$601,$AA71)="","",INDEX('Per Invoice'!I$2:I$601,$AA71)))</f>
        <v/>
      </c>
      <c r="J71">
        <f>IF($AA71="","",IF(INDEX('Per Invoice'!J$2:J$601,$AA71)="","",INDEX('Per Invoice'!J$2:J$601,$AA71)))</f>
        <v/>
      </c>
      <c r="K71" s="7">
        <f>IF($AA71="","",IF(INDEX('Per Invoice'!K$2:K$601,$AA71)="","",INDEX('Per Invoice'!K$2:K$601,$AA71)))</f>
        <v/>
      </c>
      <c r="L71">
        <f>IF($AA71="","",IF(INDEX('Per Invoice'!L$2:L$601,$AA71)="","",INDEX('Per Invoice'!L$2:L$601,$AA71)))</f>
        <v/>
      </c>
      <c r="M71">
        <f>IF($AA71="","",IF(INDEX('Per Invoice'!M$2:M$601,$AA71)="","",INDEX('Per Invoice'!M$2:M$601,$AA71)))</f>
        <v/>
      </c>
      <c r="N71">
        <f>IF($AA71="","",IF(INDEX('Per Invoice'!N$2:N$601,$AA71)="","",INDEX('Per Invoice'!N$2:N$601,$AA71)))</f>
        <v/>
      </c>
      <c r="O71" s="7">
        <f>IF($AA71="","",IF(INDEX('Per Invoice'!O$2:O$601,$AA71)="","",INDEX('Per Invoice'!O$2:O$601,$AA71)))</f>
        <v/>
      </c>
      <c r="P71" s="7">
        <f>IF($AA71="","",IF(INDEX('Per Invoice'!P$2:P$601,$AA71)="","",INDEX('Per Invoice'!P$2:P$601,$AA71)))</f>
        <v/>
      </c>
      <c r="Q71">
        <f>IF($AA71="","",IF(INDEX('Per Invoice'!Q$2:Q$601,$AA71)="","",INDEX('Per Invoice'!Q$2:Q$601,$AA71)))</f>
        <v/>
      </c>
      <c r="R71" s="7">
        <f>IF($AA71="","",IF(INDEX('Per Invoice'!R$2:R$601,$AA71)="","",INDEX('Per Invoice'!R$2:R$601,$AA71)))</f>
        <v/>
      </c>
      <c r="S71" s="7">
        <f>IF($AA71="","",IF(INDEX('Per Invoice'!S$2:S$601,$AA71)="","",INDEX('Per Invoice'!S$2:S$601,$AA71)))</f>
        <v/>
      </c>
      <c r="T71">
        <f>IF($AA71="","",IF(INDEX('Per Invoice'!T$2:T$601,$AA71)="","",INDEX('Per Invoice'!T$2:T$601,$AA71)))</f>
        <v/>
      </c>
      <c r="U71" s="7">
        <f>IF($AA71="","",IF(INDEX('Per Invoice'!U$2:U$601,$AA71)="","",INDEX('Per Invoice'!U$2:U$601,$AA71)))</f>
        <v/>
      </c>
      <c r="V71" s="7">
        <f>IF($AA71="","",IF(INDEX('Per Invoice'!V$2:V$601,$AA71)="","",INDEX('Per Invoice'!V$2:V$601,$AA71)))</f>
        <v/>
      </c>
      <c r="W71" s="7">
        <f>IF($AA71="","",IF(INDEX('Per Invoice'!W$2:W$601,$AA71)="","",INDEX('Per Invoice'!W$2:W$601,$AA71)))</f>
        <v/>
      </c>
      <c r="X71" s="7">
        <f>IF($AA71="","",IF(INDEX('Per Invoice'!X$2:X$601,$AA71)="","",INDEX('Per Invoice'!X$2:X$601,$AA71)))</f>
        <v/>
      </c>
      <c r="Y71" s="7">
        <f>IF($AA71="","",IF(INDEX('Per Invoice'!Y$2:Y$601,$AA71)="","",INDEX('Per Invoice'!Y$2:Y$601,$AA71)))</f>
        <v/>
      </c>
      <c r="Z71" s="7">
        <f>IF($AA71="","",IF(INDEX('Per Invoice'!Z$2:Z$601,$AA71)="","",INDEX('Per Invoice'!Z$2:Z$601,$AA71)))</f>
        <v/>
      </c>
      <c r="AA71" s="16">
        <f>IFERROR(MATCH(Settings!$C$30&amp;"|"&amp;ROWS($AA$2:$AA71),'Per Invoice'!$AC$2:$AC$601,0),"")</f>
        <v/>
      </c>
    </row>
    <row r="72">
      <c r="A72">
        <f>IF($AA72="","",IF(INDEX('Per Invoice'!A$2:A$601,$AA72)="","",INDEX('Per Invoice'!A$2:A$601,$AA72)))</f>
        <v/>
      </c>
      <c r="B72">
        <f>IF($AA72="","",IF(INDEX('Per Invoice'!B$2:B$601,$AA72)="","",INDEX('Per Invoice'!B$2:B$601,$AA72)))</f>
        <v/>
      </c>
      <c r="C72">
        <f>IF($AA72="","",IF(INDEX('Per Invoice'!C$2:C$601,$AA72)="","",INDEX('Per Invoice'!C$2:C$601,$AA72)))</f>
        <v/>
      </c>
      <c r="D72">
        <f>IF($AA72="","",IF(INDEX('Per Invoice'!D$2:D$601,$AA72)="","",INDEX('Per Invoice'!D$2:D$601,$AA72)))</f>
        <v/>
      </c>
      <c r="E72" s="14">
        <f>IF($AA72="","",IF(INDEX('Per Invoice'!E$2:E$601,$AA72)="","",INDEX('Per Invoice'!E$2:E$601,$AA72)))</f>
        <v/>
      </c>
      <c r="F72">
        <f>IF($AA72="","",IF(INDEX('Per Invoice'!F$2:F$601,$AA72)="","",INDEX('Per Invoice'!F$2:F$601,$AA72)))</f>
        <v/>
      </c>
      <c r="G72">
        <f>IF($AA72="","",IF(INDEX('Per Invoice'!G$2:G$601,$AA72)="","",INDEX('Per Invoice'!G$2:G$601,$AA72)))</f>
        <v/>
      </c>
      <c r="H72">
        <f>IF($AA72="","",IF(INDEX('Per Invoice'!H$2:H$601,$AA72)="","",INDEX('Per Invoice'!H$2:H$601,$AA72)))</f>
        <v/>
      </c>
      <c r="I72">
        <f>IF($AA72="","",IF(INDEX('Per Invoice'!I$2:I$601,$AA72)="","",INDEX('Per Invoice'!I$2:I$601,$AA72)))</f>
        <v/>
      </c>
      <c r="J72">
        <f>IF($AA72="","",IF(INDEX('Per Invoice'!J$2:J$601,$AA72)="","",INDEX('Per Invoice'!J$2:J$601,$AA72)))</f>
        <v/>
      </c>
      <c r="K72" s="7">
        <f>IF($AA72="","",IF(INDEX('Per Invoice'!K$2:K$601,$AA72)="","",INDEX('Per Invoice'!K$2:K$601,$AA72)))</f>
        <v/>
      </c>
      <c r="L72">
        <f>IF($AA72="","",IF(INDEX('Per Invoice'!L$2:L$601,$AA72)="","",INDEX('Per Invoice'!L$2:L$601,$AA72)))</f>
        <v/>
      </c>
      <c r="M72">
        <f>IF($AA72="","",IF(INDEX('Per Invoice'!M$2:M$601,$AA72)="","",INDEX('Per Invoice'!M$2:M$601,$AA72)))</f>
        <v/>
      </c>
      <c r="N72">
        <f>IF($AA72="","",IF(INDEX('Per Invoice'!N$2:N$601,$AA72)="","",INDEX('Per Invoice'!N$2:N$601,$AA72)))</f>
        <v/>
      </c>
      <c r="O72" s="7">
        <f>IF($AA72="","",IF(INDEX('Per Invoice'!O$2:O$601,$AA72)="","",INDEX('Per Invoice'!O$2:O$601,$AA72)))</f>
        <v/>
      </c>
      <c r="P72" s="7">
        <f>IF($AA72="","",IF(INDEX('Per Invoice'!P$2:P$601,$AA72)="","",INDEX('Per Invoice'!P$2:P$601,$AA72)))</f>
        <v/>
      </c>
      <c r="Q72">
        <f>IF($AA72="","",IF(INDEX('Per Invoice'!Q$2:Q$601,$AA72)="","",INDEX('Per Invoice'!Q$2:Q$601,$AA72)))</f>
        <v/>
      </c>
      <c r="R72" s="7">
        <f>IF($AA72="","",IF(INDEX('Per Invoice'!R$2:R$601,$AA72)="","",INDEX('Per Invoice'!R$2:R$601,$AA72)))</f>
        <v/>
      </c>
      <c r="S72" s="7">
        <f>IF($AA72="","",IF(INDEX('Per Invoice'!S$2:S$601,$AA72)="","",INDEX('Per Invoice'!S$2:S$601,$AA72)))</f>
        <v/>
      </c>
      <c r="T72">
        <f>IF($AA72="","",IF(INDEX('Per Invoice'!T$2:T$601,$AA72)="","",INDEX('Per Invoice'!T$2:T$601,$AA72)))</f>
        <v/>
      </c>
      <c r="U72" s="7">
        <f>IF($AA72="","",IF(INDEX('Per Invoice'!U$2:U$601,$AA72)="","",INDEX('Per Invoice'!U$2:U$601,$AA72)))</f>
        <v/>
      </c>
      <c r="V72" s="7">
        <f>IF($AA72="","",IF(INDEX('Per Invoice'!V$2:V$601,$AA72)="","",INDEX('Per Invoice'!V$2:V$601,$AA72)))</f>
        <v/>
      </c>
      <c r="W72" s="7">
        <f>IF($AA72="","",IF(INDEX('Per Invoice'!W$2:W$601,$AA72)="","",INDEX('Per Invoice'!W$2:W$601,$AA72)))</f>
        <v/>
      </c>
      <c r="X72" s="7">
        <f>IF($AA72="","",IF(INDEX('Per Invoice'!X$2:X$601,$AA72)="","",INDEX('Per Invoice'!X$2:X$601,$AA72)))</f>
        <v/>
      </c>
      <c r="Y72" s="7">
        <f>IF($AA72="","",IF(INDEX('Per Invoice'!Y$2:Y$601,$AA72)="","",INDEX('Per Invoice'!Y$2:Y$601,$AA72)))</f>
        <v/>
      </c>
      <c r="Z72" s="7">
        <f>IF($AA72="","",IF(INDEX('Per Invoice'!Z$2:Z$601,$AA72)="","",INDEX('Per Invoice'!Z$2:Z$601,$AA72)))</f>
        <v/>
      </c>
      <c r="AA72" s="16">
        <f>IFERROR(MATCH(Settings!$C$30&amp;"|"&amp;ROWS($AA$2:$AA72),'Per Invoice'!$AC$2:$AC$601,0),"")</f>
        <v/>
      </c>
    </row>
    <row r="73">
      <c r="A73">
        <f>IF($AA73="","",IF(INDEX('Per Invoice'!A$2:A$601,$AA73)="","",INDEX('Per Invoice'!A$2:A$601,$AA73)))</f>
        <v/>
      </c>
      <c r="B73">
        <f>IF($AA73="","",IF(INDEX('Per Invoice'!B$2:B$601,$AA73)="","",INDEX('Per Invoice'!B$2:B$601,$AA73)))</f>
        <v/>
      </c>
      <c r="C73">
        <f>IF($AA73="","",IF(INDEX('Per Invoice'!C$2:C$601,$AA73)="","",INDEX('Per Invoice'!C$2:C$601,$AA73)))</f>
        <v/>
      </c>
      <c r="D73">
        <f>IF($AA73="","",IF(INDEX('Per Invoice'!D$2:D$601,$AA73)="","",INDEX('Per Invoice'!D$2:D$601,$AA73)))</f>
        <v/>
      </c>
      <c r="E73" s="14">
        <f>IF($AA73="","",IF(INDEX('Per Invoice'!E$2:E$601,$AA73)="","",INDEX('Per Invoice'!E$2:E$601,$AA73)))</f>
        <v/>
      </c>
      <c r="F73">
        <f>IF($AA73="","",IF(INDEX('Per Invoice'!F$2:F$601,$AA73)="","",INDEX('Per Invoice'!F$2:F$601,$AA73)))</f>
        <v/>
      </c>
      <c r="G73">
        <f>IF($AA73="","",IF(INDEX('Per Invoice'!G$2:G$601,$AA73)="","",INDEX('Per Invoice'!G$2:G$601,$AA73)))</f>
        <v/>
      </c>
      <c r="H73">
        <f>IF($AA73="","",IF(INDEX('Per Invoice'!H$2:H$601,$AA73)="","",INDEX('Per Invoice'!H$2:H$601,$AA73)))</f>
        <v/>
      </c>
      <c r="I73">
        <f>IF($AA73="","",IF(INDEX('Per Invoice'!I$2:I$601,$AA73)="","",INDEX('Per Invoice'!I$2:I$601,$AA73)))</f>
        <v/>
      </c>
      <c r="J73">
        <f>IF($AA73="","",IF(INDEX('Per Invoice'!J$2:J$601,$AA73)="","",INDEX('Per Invoice'!J$2:J$601,$AA73)))</f>
        <v/>
      </c>
      <c r="K73" s="7">
        <f>IF($AA73="","",IF(INDEX('Per Invoice'!K$2:K$601,$AA73)="","",INDEX('Per Invoice'!K$2:K$601,$AA73)))</f>
        <v/>
      </c>
      <c r="L73">
        <f>IF($AA73="","",IF(INDEX('Per Invoice'!L$2:L$601,$AA73)="","",INDEX('Per Invoice'!L$2:L$601,$AA73)))</f>
        <v/>
      </c>
      <c r="M73">
        <f>IF($AA73="","",IF(INDEX('Per Invoice'!M$2:M$601,$AA73)="","",INDEX('Per Invoice'!M$2:M$601,$AA73)))</f>
        <v/>
      </c>
      <c r="N73">
        <f>IF($AA73="","",IF(INDEX('Per Invoice'!N$2:N$601,$AA73)="","",INDEX('Per Invoice'!N$2:N$601,$AA73)))</f>
        <v/>
      </c>
      <c r="O73" s="7">
        <f>IF($AA73="","",IF(INDEX('Per Invoice'!O$2:O$601,$AA73)="","",INDEX('Per Invoice'!O$2:O$601,$AA73)))</f>
        <v/>
      </c>
      <c r="P73" s="7">
        <f>IF($AA73="","",IF(INDEX('Per Invoice'!P$2:P$601,$AA73)="","",INDEX('Per Invoice'!P$2:P$601,$AA73)))</f>
        <v/>
      </c>
      <c r="Q73">
        <f>IF($AA73="","",IF(INDEX('Per Invoice'!Q$2:Q$601,$AA73)="","",INDEX('Per Invoice'!Q$2:Q$601,$AA73)))</f>
        <v/>
      </c>
      <c r="R73" s="7">
        <f>IF($AA73="","",IF(INDEX('Per Invoice'!R$2:R$601,$AA73)="","",INDEX('Per Invoice'!R$2:R$601,$AA73)))</f>
        <v/>
      </c>
      <c r="S73" s="7">
        <f>IF($AA73="","",IF(INDEX('Per Invoice'!S$2:S$601,$AA73)="","",INDEX('Per Invoice'!S$2:S$601,$AA73)))</f>
        <v/>
      </c>
      <c r="T73">
        <f>IF($AA73="","",IF(INDEX('Per Invoice'!T$2:T$601,$AA73)="","",INDEX('Per Invoice'!T$2:T$601,$AA73)))</f>
        <v/>
      </c>
      <c r="U73" s="7">
        <f>IF($AA73="","",IF(INDEX('Per Invoice'!U$2:U$601,$AA73)="","",INDEX('Per Invoice'!U$2:U$601,$AA73)))</f>
        <v/>
      </c>
      <c r="V73" s="7">
        <f>IF($AA73="","",IF(INDEX('Per Invoice'!V$2:V$601,$AA73)="","",INDEX('Per Invoice'!V$2:V$601,$AA73)))</f>
        <v/>
      </c>
      <c r="W73" s="7">
        <f>IF($AA73="","",IF(INDEX('Per Invoice'!W$2:W$601,$AA73)="","",INDEX('Per Invoice'!W$2:W$601,$AA73)))</f>
        <v/>
      </c>
      <c r="X73" s="7">
        <f>IF($AA73="","",IF(INDEX('Per Invoice'!X$2:X$601,$AA73)="","",INDEX('Per Invoice'!X$2:X$601,$AA73)))</f>
        <v/>
      </c>
      <c r="Y73" s="7">
        <f>IF($AA73="","",IF(INDEX('Per Invoice'!Y$2:Y$601,$AA73)="","",INDEX('Per Invoice'!Y$2:Y$601,$AA73)))</f>
        <v/>
      </c>
      <c r="Z73" s="7">
        <f>IF($AA73="","",IF(INDEX('Per Invoice'!Z$2:Z$601,$AA73)="","",INDEX('Per Invoice'!Z$2:Z$601,$AA73)))</f>
        <v/>
      </c>
      <c r="AA73" s="16">
        <f>IFERROR(MATCH(Settings!$C$30&amp;"|"&amp;ROWS($AA$2:$AA73),'Per Invoice'!$AC$2:$AC$601,0),"")</f>
        <v/>
      </c>
    </row>
    <row r="74">
      <c r="A74">
        <f>IF($AA74="","",IF(INDEX('Per Invoice'!A$2:A$601,$AA74)="","",INDEX('Per Invoice'!A$2:A$601,$AA74)))</f>
        <v/>
      </c>
      <c r="B74">
        <f>IF($AA74="","",IF(INDEX('Per Invoice'!B$2:B$601,$AA74)="","",INDEX('Per Invoice'!B$2:B$601,$AA74)))</f>
        <v/>
      </c>
      <c r="C74">
        <f>IF($AA74="","",IF(INDEX('Per Invoice'!C$2:C$601,$AA74)="","",INDEX('Per Invoice'!C$2:C$601,$AA74)))</f>
        <v/>
      </c>
      <c r="D74">
        <f>IF($AA74="","",IF(INDEX('Per Invoice'!D$2:D$601,$AA74)="","",INDEX('Per Invoice'!D$2:D$601,$AA74)))</f>
        <v/>
      </c>
      <c r="E74" s="14">
        <f>IF($AA74="","",IF(INDEX('Per Invoice'!E$2:E$601,$AA74)="","",INDEX('Per Invoice'!E$2:E$601,$AA74)))</f>
        <v/>
      </c>
      <c r="F74">
        <f>IF($AA74="","",IF(INDEX('Per Invoice'!F$2:F$601,$AA74)="","",INDEX('Per Invoice'!F$2:F$601,$AA74)))</f>
        <v/>
      </c>
      <c r="G74">
        <f>IF($AA74="","",IF(INDEX('Per Invoice'!G$2:G$601,$AA74)="","",INDEX('Per Invoice'!G$2:G$601,$AA74)))</f>
        <v/>
      </c>
      <c r="H74">
        <f>IF($AA74="","",IF(INDEX('Per Invoice'!H$2:H$601,$AA74)="","",INDEX('Per Invoice'!H$2:H$601,$AA74)))</f>
        <v/>
      </c>
      <c r="I74">
        <f>IF($AA74="","",IF(INDEX('Per Invoice'!I$2:I$601,$AA74)="","",INDEX('Per Invoice'!I$2:I$601,$AA74)))</f>
        <v/>
      </c>
      <c r="J74">
        <f>IF($AA74="","",IF(INDEX('Per Invoice'!J$2:J$601,$AA74)="","",INDEX('Per Invoice'!J$2:J$601,$AA74)))</f>
        <v/>
      </c>
      <c r="K74" s="7">
        <f>IF($AA74="","",IF(INDEX('Per Invoice'!K$2:K$601,$AA74)="","",INDEX('Per Invoice'!K$2:K$601,$AA74)))</f>
        <v/>
      </c>
      <c r="L74">
        <f>IF($AA74="","",IF(INDEX('Per Invoice'!L$2:L$601,$AA74)="","",INDEX('Per Invoice'!L$2:L$601,$AA74)))</f>
        <v/>
      </c>
      <c r="M74">
        <f>IF($AA74="","",IF(INDEX('Per Invoice'!M$2:M$601,$AA74)="","",INDEX('Per Invoice'!M$2:M$601,$AA74)))</f>
        <v/>
      </c>
      <c r="N74">
        <f>IF($AA74="","",IF(INDEX('Per Invoice'!N$2:N$601,$AA74)="","",INDEX('Per Invoice'!N$2:N$601,$AA74)))</f>
        <v/>
      </c>
      <c r="O74" s="7">
        <f>IF($AA74="","",IF(INDEX('Per Invoice'!O$2:O$601,$AA74)="","",INDEX('Per Invoice'!O$2:O$601,$AA74)))</f>
        <v/>
      </c>
      <c r="P74" s="7">
        <f>IF($AA74="","",IF(INDEX('Per Invoice'!P$2:P$601,$AA74)="","",INDEX('Per Invoice'!P$2:P$601,$AA74)))</f>
        <v/>
      </c>
      <c r="Q74">
        <f>IF($AA74="","",IF(INDEX('Per Invoice'!Q$2:Q$601,$AA74)="","",INDEX('Per Invoice'!Q$2:Q$601,$AA74)))</f>
        <v/>
      </c>
      <c r="R74" s="7">
        <f>IF($AA74="","",IF(INDEX('Per Invoice'!R$2:R$601,$AA74)="","",INDEX('Per Invoice'!R$2:R$601,$AA74)))</f>
        <v/>
      </c>
      <c r="S74" s="7">
        <f>IF($AA74="","",IF(INDEX('Per Invoice'!S$2:S$601,$AA74)="","",INDEX('Per Invoice'!S$2:S$601,$AA74)))</f>
        <v/>
      </c>
      <c r="T74">
        <f>IF($AA74="","",IF(INDEX('Per Invoice'!T$2:T$601,$AA74)="","",INDEX('Per Invoice'!T$2:T$601,$AA74)))</f>
        <v/>
      </c>
      <c r="U74" s="7">
        <f>IF($AA74="","",IF(INDEX('Per Invoice'!U$2:U$601,$AA74)="","",INDEX('Per Invoice'!U$2:U$601,$AA74)))</f>
        <v/>
      </c>
      <c r="V74" s="7">
        <f>IF($AA74="","",IF(INDEX('Per Invoice'!V$2:V$601,$AA74)="","",INDEX('Per Invoice'!V$2:V$601,$AA74)))</f>
        <v/>
      </c>
      <c r="W74" s="7">
        <f>IF($AA74="","",IF(INDEX('Per Invoice'!W$2:W$601,$AA74)="","",INDEX('Per Invoice'!W$2:W$601,$AA74)))</f>
        <v/>
      </c>
      <c r="X74" s="7">
        <f>IF($AA74="","",IF(INDEX('Per Invoice'!X$2:X$601,$AA74)="","",INDEX('Per Invoice'!X$2:X$601,$AA74)))</f>
        <v/>
      </c>
      <c r="Y74" s="7">
        <f>IF($AA74="","",IF(INDEX('Per Invoice'!Y$2:Y$601,$AA74)="","",INDEX('Per Invoice'!Y$2:Y$601,$AA74)))</f>
        <v/>
      </c>
      <c r="Z74" s="7">
        <f>IF($AA74="","",IF(INDEX('Per Invoice'!Z$2:Z$601,$AA74)="","",INDEX('Per Invoice'!Z$2:Z$601,$AA74)))</f>
        <v/>
      </c>
      <c r="AA74" s="16">
        <f>IFERROR(MATCH(Settings!$C$30&amp;"|"&amp;ROWS($AA$2:$AA74),'Per Invoice'!$AC$2:$AC$601,0),"")</f>
        <v/>
      </c>
    </row>
    <row r="75">
      <c r="A75">
        <f>IF($AA75="","",IF(INDEX('Per Invoice'!A$2:A$601,$AA75)="","",INDEX('Per Invoice'!A$2:A$601,$AA75)))</f>
        <v/>
      </c>
      <c r="B75">
        <f>IF($AA75="","",IF(INDEX('Per Invoice'!B$2:B$601,$AA75)="","",INDEX('Per Invoice'!B$2:B$601,$AA75)))</f>
        <v/>
      </c>
      <c r="C75">
        <f>IF($AA75="","",IF(INDEX('Per Invoice'!C$2:C$601,$AA75)="","",INDEX('Per Invoice'!C$2:C$601,$AA75)))</f>
        <v/>
      </c>
      <c r="D75">
        <f>IF($AA75="","",IF(INDEX('Per Invoice'!D$2:D$601,$AA75)="","",INDEX('Per Invoice'!D$2:D$601,$AA75)))</f>
        <v/>
      </c>
      <c r="E75" s="14">
        <f>IF($AA75="","",IF(INDEX('Per Invoice'!E$2:E$601,$AA75)="","",INDEX('Per Invoice'!E$2:E$601,$AA75)))</f>
        <v/>
      </c>
      <c r="F75">
        <f>IF($AA75="","",IF(INDEX('Per Invoice'!F$2:F$601,$AA75)="","",INDEX('Per Invoice'!F$2:F$601,$AA75)))</f>
        <v/>
      </c>
      <c r="G75">
        <f>IF($AA75="","",IF(INDEX('Per Invoice'!G$2:G$601,$AA75)="","",INDEX('Per Invoice'!G$2:G$601,$AA75)))</f>
        <v/>
      </c>
      <c r="H75">
        <f>IF($AA75="","",IF(INDEX('Per Invoice'!H$2:H$601,$AA75)="","",INDEX('Per Invoice'!H$2:H$601,$AA75)))</f>
        <v/>
      </c>
      <c r="I75">
        <f>IF($AA75="","",IF(INDEX('Per Invoice'!I$2:I$601,$AA75)="","",INDEX('Per Invoice'!I$2:I$601,$AA75)))</f>
        <v/>
      </c>
      <c r="J75">
        <f>IF($AA75="","",IF(INDEX('Per Invoice'!J$2:J$601,$AA75)="","",INDEX('Per Invoice'!J$2:J$601,$AA75)))</f>
        <v/>
      </c>
      <c r="K75" s="7">
        <f>IF($AA75="","",IF(INDEX('Per Invoice'!K$2:K$601,$AA75)="","",INDEX('Per Invoice'!K$2:K$601,$AA75)))</f>
        <v/>
      </c>
      <c r="L75">
        <f>IF($AA75="","",IF(INDEX('Per Invoice'!L$2:L$601,$AA75)="","",INDEX('Per Invoice'!L$2:L$601,$AA75)))</f>
        <v/>
      </c>
      <c r="M75">
        <f>IF($AA75="","",IF(INDEX('Per Invoice'!M$2:M$601,$AA75)="","",INDEX('Per Invoice'!M$2:M$601,$AA75)))</f>
        <v/>
      </c>
      <c r="N75">
        <f>IF($AA75="","",IF(INDEX('Per Invoice'!N$2:N$601,$AA75)="","",INDEX('Per Invoice'!N$2:N$601,$AA75)))</f>
        <v/>
      </c>
      <c r="O75" s="7">
        <f>IF($AA75="","",IF(INDEX('Per Invoice'!O$2:O$601,$AA75)="","",INDEX('Per Invoice'!O$2:O$601,$AA75)))</f>
        <v/>
      </c>
      <c r="P75" s="7">
        <f>IF($AA75="","",IF(INDEX('Per Invoice'!P$2:P$601,$AA75)="","",INDEX('Per Invoice'!P$2:P$601,$AA75)))</f>
        <v/>
      </c>
      <c r="Q75">
        <f>IF($AA75="","",IF(INDEX('Per Invoice'!Q$2:Q$601,$AA75)="","",INDEX('Per Invoice'!Q$2:Q$601,$AA75)))</f>
        <v/>
      </c>
      <c r="R75" s="7">
        <f>IF($AA75="","",IF(INDEX('Per Invoice'!R$2:R$601,$AA75)="","",INDEX('Per Invoice'!R$2:R$601,$AA75)))</f>
        <v/>
      </c>
      <c r="S75" s="7">
        <f>IF($AA75="","",IF(INDEX('Per Invoice'!S$2:S$601,$AA75)="","",INDEX('Per Invoice'!S$2:S$601,$AA75)))</f>
        <v/>
      </c>
      <c r="T75">
        <f>IF($AA75="","",IF(INDEX('Per Invoice'!T$2:T$601,$AA75)="","",INDEX('Per Invoice'!T$2:T$601,$AA75)))</f>
        <v/>
      </c>
      <c r="U75" s="7">
        <f>IF($AA75="","",IF(INDEX('Per Invoice'!U$2:U$601,$AA75)="","",INDEX('Per Invoice'!U$2:U$601,$AA75)))</f>
        <v/>
      </c>
      <c r="V75" s="7">
        <f>IF($AA75="","",IF(INDEX('Per Invoice'!V$2:V$601,$AA75)="","",INDEX('Per Invoice'!V$2:V$601,$AA75)))</f>
        <v/>
      </c>
      <c r="W75" s="7">
        <f>IF($AA75="","",IF(INDEX('Per Invoice'!W$2:W$601,$AA75)="","",INDEX('Per Invoice'!W$2:W$601,$AA75)))</f>
        <v/>
      </c>
      <c r="X75" s="7">
        <f>IF($AA75="","",IF(INDEX('Per Invoice'!X$2:X$601,$AA75)="","",INDEX('Per Invoice'!X$2:X$601,$AA75)))</f>
        <v/>
      </c>
      <c r="Y75" s="7">
        <f>IF($AA75="","",IF(INDEX('Per Invoice'!Y$2:Y$601,$AA75)="","",INDEX('Per Invoice'!Y$2:Y$601,$AA75)))</f>
        <v/>
      </c>
      <c r="Z75" s="7">
        <f>IF($AA75="","",IF(INDEX('Per Invoice'!Z$2:Z$601,$AA75)="","",INDEX('Per Invoice'!Z$2:Z$601,$AA75)))</f>
        <v/>
      </c>
      <c r="AA75" s="16">
        <f>IFERROR(MATCH(Settings!$C$30&amp;"|"&amp;ROWS($AA$2:$AA75),'Per Invoice'!$AC$2:$AC$601,0),"")</f>
        <v/>
      </c>
    </row>
    <row r="76">
      <c r="A76">
        <f>IF($AA76="","",IF(INDEX('Per Invoice'!A$2:A$601,$AA76)="","",INDEX('Per Invoice'!A$2:A$601,$AA76)))</f>
        <v/>
      </c>
      <c r="B76">
        <f>IF($AA76="","",IF(INDEX('Per Invoice'!B$2:B$601,$AA76)="","",INDEX('Per Invoice'!B$2:B$601,$AA76)))</f>
        <v/>
      </c>
      <c r="C76">
        <f>IF($AA76="","",IF(INDEX('Per Invoice'!C$2:C$601,$AA76)="","",INDEX('Per Invoice'!C$2:C$601,$AA76)))</f>
        <v/>
      </c>
      <c r="D76">
        <f>IF($AA76="","",IF(INDEX('Per Invoice'!D$2:D$601,$AA76)="","",INDEX('Per Invoice'!D$2:D$601,$AA76)))</f>
        <v/>
      </c>
      <c r="E76" s="14">
        <f>IF($AA76="","",IF(INDEX('Per Invoice'!E$2:E$601,$AA76)="","",INDEX('Per Invoice'!E$2:E$601,$AA76)))</f>
        <v/>
      </c>
      <c r="F76">
        <f>IF($AA76="","",IF(INDEX('Per Invoice'!F$2:F$601,$AA76)="","",INDEX('Per Invoice'!F$2:F$601,$AA76)))</f>
        <v/>
      </c>
      <c r="G76">
        <f>IF($AA76="","",IF(INDEX('Per Invoice'!G$2:G$601,$AA76)="","",INDEX('Per Invoice'!G$2:G$601,$AA76)))</f>
        <v/>
      </c>
      <c r="H76">
        <f>IF($AA76="","",IF(INDEX('Per Invoice'!H$2:H$601,$AA76)="","",INDEX('Per Invoice'!H$2:H$601,$AA76)))</f>
        <v/>
      </c>
      <c r="I76">
        <f>IF($AA76="","",IF(INDEX('Per Invoice'!I$2:I$601,$AA76)="","",INDEX('Per Invoice'!I$2:I$601,$AA76)))</f>
        <v/>
      </c>
      <c r="J76">
        <f>IF($AA76="","",IF(INDEX('Per Invoice'!J$2:J$601,$AA76)="","",INDEX('Per Invoice'!J$2:J$601,$AA76)))</f>
        <v/>
      </c>
      <c r="K76" s="7">
        <f>IF($AA76="","",IF(INDEX('Per Invoice'!K$2:K$601,$AA76)="","",INDEX('Per Invoice'!K$2:K$601,$AA76)))</f>
        <v/>
      </c>
      <c r="L76">
        <f>IF($AA76="","",IF(INDEX('Per Invoice'!L$2:L$601,$AA76)="","",INDEX('Per Invoice'!L$2:L$601,$AA76)))</f>
        <v/>
      </c>
      <c r="M76">
        <f>IF($AA76="","",IF(INDEX('Per Invoice'!M$2:M$601,$AA76)="","",INDEX('Per Invoice'!M$2:M$601,$AA76)))</f>
        <v/>
      </c>
      <c r="N76">
        <f>IF($AA76="","",IF(INDEX('Per Invoice'!N$2:N$601,$AA76)="","",INDEX('Per Invoice'!N$2:N$601,$AA76)))</f>
        <v/>
      </c>
      <c r="O76" s="7">
        <f>IF($AA76="","",IF(INDEX('Per Invoice'!O$2:O$601,$AA76)="","",INDEX('Per Invoice'!O$2:O$601,$AA76)))</f>
        <v/>
      </c>
      <c r="P76" s="7">
        <f>IF($AA76="","",IF(INDEX('Per Invoice'!P$2:P$601,$AA76)="","",INDEX('Per Invoice'!P$2:P$601,$AA76)))</f>
        <v/>
      </c>
      <c r="Q76">
        <f>IF($AA76="","",IF(INDEX('Per Invoice'!Q$2:Q$601,$AA76)="","",INDEX('Per Invoice'!Q$2:Q$601,$AA76)))</f>
        <v/>
      </c>
      <c r="R76" s="7">
        <f>IF($AA76="","",IF(INDEX('Per Invoice'!R$2:R$601,$AA76)="","",INDEX('Per Invoice'!R$2:R$601,$AA76)))</f>
        <v/>
      </c>
      <c r="S76" s="7">
        <f>IF($AA76="","",IF(INDEX('Per Invoice'!S$2:S$601,$AA76)="","",INDEX('Per Invoice'!S$2:S$601,$AA76)))</f>
        <v/>
      </c>
      <c r="T76">
        <f>IF($AA76="","",IF(INDEX('Per Invoice'!T$2:T$601,$AA76)="","",INDEX('Per Invoice'!T$2:T$601,$AA76)))</f>
        <v/>
      </c>
      <c r="U76" s="7">
        <f>IF($AA76="","",IF(INDEX('Per Invoice'!U$2:U$601,$AA76)="","",INDEX('Per Invoice'!U$2:U$601,$AA76)))</f>
        <v/>
      </c>
      <c r="V76" s="7">
        <f>IF($AA76="","",IF(INDEX('Per Invoice'!V$2:V$601,$AA76)="","",INDEX('Per Invoice'!V$2:V$601,$AA76)))</f>
        <v/>
      </c>
      <c r="W76" s="7">
        <f>IF($AA76="","",IF(INDEX('Per Invoice'!W$2:W$601,$AA76)="","",INDEX('Per Invoice'!W$2:W$601,$AA76)))</f>
        <v/>
      </c>
      <c r="X76" s="7">
        <f>IF($AA76="","",IF(INDEX('Per Invoice'!X$2:X$601,$AA76)="","",INDEX('Per Invoice'!X$2:X$601,$AA76)))</f>
        <v/>
      </c>
      <c r="Y76" s="7">
        <f>IF($AA76="","",IF(INDEX('Per Invoice'!Y$2:Y$601,$AA76)="","",INDEX('Per Invoice'!Y$2:Y$601,$AA76)))</f>
        <v/>
      </c>
      <c r="Z76" s="7">
        <f>IF($AA76="","",IF(INDEX('Per Invoice'!Z$2:Z$601,$AA76)="","",INDEX('Per Invoice'!Z$2:Z$601,$AA76)))</f>
        <v/>
      </c>
      <c r="AA76" s="16">
        <f>IFERROR(MATCH(Settings!$C$30&amp;"|"&amp;ROWS($AA$2:$AA76),'Per Invoice'!$AC$2:$AC$601,0),"")</f>
        <v/>
      </c>
    </row>
    <row r="77">
      <c r="A77">
        <f>IF($AA77="","",IF(INDEX('Per Invoice'!A$2:A$601,$AA77)="","",INDEX('Per Invoice'!A$2:A$601,$AA77)))</f>
        <v/>
      </c>
      <c r="B77">
        <f>IF($AA77="","",IF(INDEX('Per Invoice'!B$2:B$601,$AA77)="","",INDEX('Per Invoice'!B$2:B$601,$AA77)))</f>
        <v/>
      </c>
      <c r="C77">
        <f>IF($AA77="","",IF(INDEX('Per Invoice'!C$2:C$601,$AA77)="","",INDEX('Per Invoice'!C$2:C$601,$AA77)))</f>
        <v/>
      </c>
      <c r="D77">
        <f>IF($AA77="","",IF(INDEX('Per Invoice'!D$2:D$601,$AA77)="","",INDEX('Per Invoice'!D$2:D$601,$AA77)))</f>
        <v/>
      </c>
      <c r="E77" s="14">
        <f>IF($AA77="","",IF(INDEX('Per Invoice'!E$2:E$601,$AA77)="","",INDEX('Per Invoice'!E$2:E$601,$AA77)))</f>
        <v/>
      </c>
      <c r="F77">
        <f>IF($AA77="","",IF(INDEX('Per Invoice'!F$2:F$601,$AA77)="","",INDEX('Per Invoice'!F$2:F$601,$AA77)))</f>
        <v/>
      </c>
      <c r="G77">
        <f>IF($AA77="","",IF(INDEX('Per Invoice'!G$2:G$601,$AA77)="","",INDEX('Per Invoice'!G$2:G$601,$AA77)))</f>
        <v/>
      </c>
      <c r="H77">
        <f>IF($AA77="","",IF(INDEX('Per Invoice'!H$2:H$601,$AA77)="","",INDEX('Per Invoice'!H$2:H$601,$AA77)))</f>
        <v/>
      </c>
      <c r="I77">
        <f>IF($AA77="","",IF(INDEX('Per Invoice'!I$2:I$601,$AA77)="","",INDEX('Per Invoice'!I$2:I$601,$AA77)))</f>
        <v/>
      </c>
      <c r="J77">
        <f>IF($AA77="","",IF(INDEX('Per Invoice'!J$2:J$601,$AA77)="","",INDEX('Per Invoice'!J$2:J$601,$AA77)))</f>
        <v/>
      </c>
      <c r="K77" s="7">
        <f>IF($AA77="","",IF(INDEX('Per Invoice'!K$2:K$601,$AA77)="","",INDEX('Per Invoice'!K$2:K$601,$AA77)))</f>
        <v/>
      </c>
      <c r="L77">
        <f>IF($AA77="","",IF(INDEX('Per Invoice'!L$2:L$601,$AA77)="","",INDEX('Per Invoice'!L$2:L$601,$AA77)))</f>
        <v/>
      </c>
      <c r="M77">
        <f>IF($AA77="","",IF(INDEX('Per Invoice'!M$2:M$601,$AA77)="","",INDEX('Per Invoice'!M$2:M$601,$AA77)))</f>
        <v/>
      </c>
      <c r="N77">
        <f>IF($AA77="","",IF(INDEX('Per Invoice'!N$2:N$601,$AA77)="","",INDEX('Per Invoice'!N$2:N$601,$AA77)))</f>
        <v/>
      </c>
      <c r="O77" s="7">
        <f>IF($AA77="","",IF(INDEX('Per Invoice'!O$2:O$601,$AA77)="","",INDEX('Per Invoice'!O$2:O$601,$AA77)))</f>
        <v/>
      </c>
      <c r="P77" s="7">
        <f>IF($AA77="","",IF(INDEX('Per Invoice'!P$2:P$601,$AA77)="","",INDEX('Per Invoice'!P$2:P$601,$AA77)))</f>
        <v/>
      </c>
      <c r="Q77">
        <f>IF($AA77="","",IF(INDEX('Per Invoice'!Q$2:Q$601,$AA77)="","",INDEX('Per Invoice'!Q$2:Q$601,$AA77)))</f>
        <v/>
      </c>
      <c r="R77" s="7">
        <f>IF($AA77="","",IF(INDEX('Per Invoice'!R$2:R$601,$AA77)="","",INDEX('Per Invoice'!R$2:R$601,$AA77)))</f>
        <v/>
      </c>
      <c r="S77" s="7">
        <f>IF($AA77="","",IF(INDEX('Per Invoice'!S$2:S$601,$AA77)="","",INDEX('Per Invoice'!S$2:S$601,$AA77)))</f>
        <v/>
      </c>
      <c r="T77">
        <f>IF($AA77="","",IF(INDEX('Per Invoice'!T$2:T$601,$AA77)="","",INDEX('Per Invoice'!T$2:T$601,$AA77)))</f>
        <v/>
      </c>
      <c r="U77" s="7">
        <f>IF($AA77="","",IF(INDEX('Per Invoice'!U$2:U$601,$AA77)="","",INDEX('Per Invoice'!U$2:U$601,$AA77)))</f>
        <v/>
      </c>
      <c r="V77" s="7">
        <f>IF($AA77="","",IF(INDEX('Per Invoice'!V$2:V$601,$AA77)="","",INDEX('Per Invoice'!V$2:V$601,$AA77)))</f>
        <v/>
      </c>
      <c r="W77" s="7">
        <f>IF($AA77="","",IF(INDEX('Per Invoice'!W$2:W$601,$AA77)="","",INDEX('Per Invoice'!W$2:W$601,$AA77)))</f>
        <v/>
      </c>
      <c r="X77" s="7">
        <f>IF($AA77="","",IF(INDEX('Per Invoice'!X$2:X$601,$AA77)="","",INDEX('Per Invoice'!X$2:X$601,$AA77)))</f>
        <v/>
      </c>
      <c r="Y77" s="7">
        <f>IF($AA77="","",IF(INDEX('Per Invoice'!Y$2:Y$601,$AA77)="","",INDEX('Per Invoice'!Y$2:Y$601,$AA77)))</f>
        <v/>
      </c>
      <c r="Z77" s="7">
        <f>IF($AA77="","",IF(INDEX('Per Invoice'!Z$2:Z$601,$AA77)="","",INDEX('Per Invoice'!Z$2:Z$601,$AA77)))</f>
        <v/>
      </c>
      <c r="AA77" s="16">
        <f>IFERROR(MATCH(Settings!$C$30&amp;"|"&amp;ROWS($AA$2:$AA77),'Per Invoice'!$AC$2:$AC$601,0),"")</f>
        <v/>
      </c>
    </row>
    <row r="78">
      <c r="A78">
        <f>IF($AA78="","",IF(INDEX('Per Invoice'!A$2:A$601,$AA78)="","",INDEX('Per Invoice'!A$2:A$601,$AA78)))</f>
        <v/>
      </c>
      <c r="B78">
        <f>IF($AA78="","",IF(INDEX('Per Invoice'!B$2:B$601,$AA78)="","",INDEX('Per Invoice'!B$2:B$601,$AA78)))</f>
        <v/>
      </c>
      <c r="C78">
        <f>IF($AA78="","",IF(INDEX('Per Invoice'!C$2:C$601,$AA78)="","",INDEX('Per Invoice'!C$2:C$601,$AA78)))</f>
        <v/>
      </c>
      <c r="D78">
        <f>IF($AA78="","",IF(INDEX('Per Invoice'!D$2:D$601,$AA78)="","",INDEX('Per Invoice'!D$2:D$601,$AA78)))</f>
        <v/>
      </c>
      <c r="E78" s="14">
        <f>IF($AA78="","",IF(INDEX('Per Invoice'!E$2:E$601,$AA78)="","",INDEX('Per Invoice'!E$2:E$601,$AA78)))</f>
        <v/>
      </c>
      <c r="F78">
        <f>IF($AA78="","",IF(INDEX('Per Invoice'!F$2:F$601,$AA78)="","",INDEX('Per Invoice'!F$2:F$601,$AA78)))</f>
        <v/>
      </c>
      <c r="G78">
        <f>IF($AA78="","",IF(INDEX('Per Invoice'!G$2:G$601,$AA78)="","",INDEX('Per Invoice'!G$2:G$601,$AA78)))</f>
        <v/>
      </c>
      <c r="H78">
        <f>IF($AA78="","",IF(INDEX('Per Invoice'!H$2:H$601,$AA78)="","",INDEX('Per Invoice'!H$2:H$601,$AA78)))</f>
        <v/>
      </c>
      <c r="I78">
        <f>IF($AA78="","",IF(INDEX('Per Invoice'!I$2:I$601,$AA78)="","",INDEX('Per Invoice'!I$2:I$601,$AA78)))</f>
        <v/>
      </c>
      <c r="J78">
        <f>IF($AA78="","",IF(INDEX('Per Invoice'!J$2:J$601,$AA78)="","",INDEX('Per Invoice'!J$2:J$601,$AA78)))</f>
        <v/>
      </c>
      <c r="K78" s="7">
        <f>IF($AA78="","",IF(INDEX('Per Invoice'!K$2:K$601,$AA78)="","",INDEX('Per Invoice'!K$2:K$601,$AA78)))</f>
        <v/>
      </c>
      <c r="L78">
        <f>IF($AA78="","",IF(INDEX('Per Invoice'!L$2:L$601,$AA78)="","",INDEX('Per Invoice'!L$2:L$601,$AA78)))</f>
        <v/>
      </c>
      <c r="M78">
        <f>IF($AA78="","",IF(INDEX('Per Invoice'!M$2:M$601,$AA78)="","",INDEX('Per Invoice'!M$2:M$601,$AA78)))</f>
        <v/>
      </c>
      <c r="N78">
        <f>IF($AA78="","",IF(INDEX('Per Invoice'!N$2:N$601,$AA78)="","",INDEX('Per Invoice'!N$2:N$601,$AA78)))</f>
        <v/>
      </c>
      <c r="O78" s="7">
        <f>IF($AA78="","",IF(INDEX('Per Invoice'!O$2:O$601,$AA78)="","",INDEX('Per Invoice'!O$2:O$601,$AA78)))</f>
        <v/>
      </c>
      <c r="P78" s="7">
        <f>IF($AA78="","",IF(INDEX('Per Invoice'!P$2:P$601,$AA78)="","",INDEX('Per Invoice'!P$2:P$601,$AA78)))</f>
        <v/>
      </c>
      <c r="Q78">
        <f>IF($AA78="","",IF(INDEX('Per Invoice'!Q$2:Q$601,$AA78)="","",INDEX('Per Invoice'!Q$2:Q$601,$AA78)))</f>
        <v/>
      </c>
      <c r="R78" s="7">
        <f>IF($AA78="","",IF(INDEX('Per Invoice'!R$2:R$601,$AA78)="","",INDEX('Per Invoice'!R$2:R$601,$AA78)))</f>
        <v/>
      </c>
      <c r="S78" s="7">
        <f>IF($AA78="","",IF(INDEX('Per Invoice'!S$2:S$601,$AA78)="","",INDEX('Per Invoice'!S$2:S$601,$AA78)))</f>
        <v/>
      </c>
      <c r="T78">
        <f>IF($AA78="","",IF(INDEX('Per Invoice'!T$2:T$601,$AA78)="","",INDEX('Per Invoice'!T$2:T$601,$AA78)))</f>
        <v/>
      </c>
      <c r="U78" s="7">
        <f>IF($AA78="","",IF(INDEX('Per Invoice'!U$2:U$601,$AA78)="","",INDEX('Per Invoice'!U$2:U$601,$AA78)))</f>
        <v/>
      </c>
      <c r="V78" s="7">
        <f>IF($AA78="","",IF(INDEX('Per Invoice'!V$2:V$601,$AA78)="","",INDEX('Per Invoice'!V$2:V$601,$AA78)))</f>
        <v/>
      </c>
      <c r="W78" s="7">
        <f>IF($AA78="","",IF(INDEX('Per Invoice'!W$2:W$601,$AA78)="","",INDEX('Per Invoice'!W$2:W$601,$AA78)))</f>
        <v/>
      </c>
      <c r="X78" s="7">
        <f>IF($AA78="","",IF(INDEX('Per Invoice'!X$2:X$601,$AA78)="","",INDEX('Per Invoice'!X$2:X$601,$AA78)))</f>
        <v/>
      </c>
      <c r="Y78" s="7">
        <f>IF($AA78="","",IF(INDEX('Per Invoice'!Y$2:Y$601,$AA78)="","",INDEX('Per Invoice'!Y$2:Y$601,$AA78)))</f>
        <v/>
      </c>
      <c r="Z78" s="7">
        <f>IF($AA78="","",IF(INDEX('Per Invoice'!Z$2:Z$601,$AA78)="","",INDEX('Per Invoice'!Z$2:Z$601,$AA78)))</f>
        <v/>
      </c>
      <c r="AA78" s="16">
        <f>IFERROR(MATCH(Settings!$C$30&amp;"|"&amp;ROWS($AA$2:$AA78),'Per Invoice'!$AC$2:$AC$601,0),"")</f>
        <v/>
      </c>
    </row>
    <row r="79">
      <c r="A79">
        <f>IF($AA79="","",IF(INDEX('Per Invoice'!A$2:A$601,$AA79)="","",INDEX('Per Invoice'!A$2:A$601,$AA79)))</f>
        <v/>
      </c>
      <c r="B79">
        <f>IF($AA79="","",IF(INDEX('Per Invoice'!B$2:B$601,$AA79)="","",INDEX('Per Invoice'!B$2:B$601,$AA79)))</f>
        <v/>
      </c>
      <c r="C79">
        <f>IF($AA79="","",IF(INDEX('Per Invoice'!C$2:C$601,$AA79)="","",INDEX('Per Invoice'!C$2:C$601,$AA79)))</f>
        <v/>
      </c>
      <c r="D79">
        <f>IF($AA79="","",IF(INDEX('Per Invoice'!D$2:D$601,$AA79)="","",INDEX('Per Invoice'!D$2:D$601,$AA79)))</f>
        <v/>
      </c>
      <c r="E79" s="14">
        <f>IF($AA79="","",IF(INDEX('Per Invoice'!E$2:E$601,$AA79)="","",INDEX('Per Invoice'!E$2:E$601,$AA79)))</f>
        <v/>
      </c>
      <c r="F79">
        <f>IF($AA79="","",IF(INDEX('Per Invoice'!F$2:F$601,$AA79)="","",INDEX('Per Invoice'!F$2:F$601,$AA79)))</f>
        <v/>
      </c>
      <c r="G79">
        <f>IF($AA79="","",IF(INDEX('Per Invoice'!G$2:G$601,$AA79)="","",INDEX('Per Invoice'!G$2:G$601,$AA79)))</f>
        <v/>
      </c>
      <c r="H79">
        <f>IF($AA79="","",IF(INDEX('Per Invoice'!H$2:H$601,$AA79)="","",INDEX('Per Invoice'!H$2:H$601,$AA79)))</f>
        <v/>
      </c>
      <c r="I79">
        <f>IF($AA79="","",IF(INDEX('Per Invoice'!I$2:I$601,$AA79)="","",INDEX('Per Invoice'!I$2:I$601,$AA79)))</f>
        <v/>
      </c>
      <c r="J79">
        <f>IF($AA79="","",IF(INDEX('Per Invoice'!J$2:J$601,$AA79)="","",INDEX('Per Invoice'!J$2:J$601,$AA79)))</f>
        <v/>
      </c>
      <c r="K79" s="7">
        <f>IF($AA79="","",IF(INDEX('Per Invoice'!K$2:K$601,$AA79)="","",INDEX('Per Invoice'!K$2:K$601,$AA79)))</f>
        <v/>
      </c>
      <c r="L79">
        <f>IF($AA79="","",IF(INDEX('Per Invoice'!L$2:L$601,$AA79)="","",INDEX('Per Invoice'!L$2:L$601,$AA79)))</f>
        <v/>
      </c>
      <c r="M79">
        <f>IF($AA79="","",IF(INDEX('Per Invoice'!M$2:M$601,$AA79)="","",INDEX('Per Invoice'!M$2:M$601,$AA79)))</f>
        <v/>
      </c>
      <c r="N79">
        <f>IF($AA79="","",IF(INDEX('Per Invoice'!N$2:N$601,$AA79)="","",INDEX('Per Invoice'!N$2:N$601,$AA79)))</f>
        <v/>
      </c>
      <c r="O79" s="7">
        <f>IF($AA79="","",IF(INDEX('Per Invoice'!O$2:O$601,$AA79)="","",INDEX('Per Invoice'!O$2:O$601,$AA79)))</f>
        <v/>
      </c>
      <c r="P79" s="7">
        <f>IF($AA79="","",IF(INDEX('Per Invoice'!P$2:P$601,$AA79)="","",INDEX('Per Invoice'!P$2:P$601,$AA79)))</f>
        <v/>
      </c>
      <c r="Q79">
        <f>IF($AA79="","",IF(INDEX('Per Invoice'!Q$2:Q$601,$AA79)="","",INDEX('Per Invoice'!Q$2:Q$601,$AA79)))</f>
        <v/>
      </c>
      <c r="R79" s="7">
        <f>IF($AA79="","",IF(INDEX('Per Invoice'!R$2:R$601,$AA79)="","",INDEX('Per Invoice'!R$2:R$601,$AA79)))</f>
        <v/>
      </c>
      <c r="S79" s="7">
        <f>IF($AA79="","",IF(INDEX('Per Invoice'!S$2:S$601,$AA79)="","",INDEX('Per Invoice'!S$2:S$601,$AA79)))</f>
        <v/>
      </c>
      <c r="T79">
        <f>IF($AA79="","",IF(INDEX('Per Invoice'!T$2:T$601,$AA79)="","",INDEX('Per Invoice'!T$2:T$601,$AA79)))</f>
        <v/>
      </c>
      <c r="U79" s="7">
        <f>IF($AA79="","",IF(INDEX('Per Invoice'!U$2:U$601,$AA79)="","",INDEX('Per Invoice'!U$2:U$601,$AA79)))</f>
        <v/>
      </c>
      <c r="V79" s="7">
        <f>IF($AA79="","",IF(INDEX('Per Invoice'!V$2:V$601,$AA79)="","",INDEX('Per Invoice'!V$2:V$601,$AA79)))</f>
        <v/>
      </c>
      <c r="W79" s="7">
        <f>IF($AA79="","",IF(INDEX('Per Invoice'!W$2:W$601,$AA79)="","",INDEX('Per Invoice'!W$2:W$601,$AA79)))</f>
        <v/>
      </c>
      <c r="X79" s="7">
        <f>IF($AA79="","",IF(INDEX('Per Invoice'!X$2:X$601,$AA79)="","",INDEX('Per Invoice'!X$2:X$601,$AA79)))</f>
        <v/>
      </c>
      <c r="Y79" s="7">
        <f>IF($AA79="","",IF(INDEX('Per Invoice'!Y$2:Y$601,$AA79)="","",INDEX('Per Invoice'!Y$2:Y$601,$AA79)))</f>
        <v/>
      </c>
      <c r="Z79" s="7">
        <f>IF($AA79="","",IF(INDEX('Per Invoice'!Z$2:Z$601,$AA79)="","",INDEX('Per Invoice'!Z$2:Z$601,$AA79)))</f>
        <v/>
      </c>
      <c r="AA79" s="16">
        <f>IFERROR(MATCH(Settings!$C$30&amp;"|"&amp;ROWS($AA$2:$AA79),'Per Invoice'!$AC$2:$AC$601,0),"")</f>
        <v/>
      </c>
    </row>
    <row r="80">
      <c r="A80">
        <f>IF($AA80="","",IF(INDEX('Per Invoice'!A$2:A$601,$AA80)="","",INDEX('Per Invoice'!A$2:A$601,$AA80)))</f>
        <v/>
      </c>
      <c r="B80">
        <f>IF($AA80="","",IF(INDEX('Per Invoice'!B$2:B$601,$AA80)="","",INDEX('Per Invoice'!B$2:B$601,$AA80)))</f>
        <v/>
      </c>
      <c r="C80">
        <f>IF($AA80="","",IF(INDEX('Per Invoice'!C$2:C$601,$AA80)="","",INDEX('Per Invoice'!C$2:C$601,$AA80)))</f>
        <v/>
      </c>
      <c r="D80">
        <f>IF($AA80="","",IF(INDEX('Per Invoice'!D$2:D$601,$AA80)="","",INDEX('Per Invoice'!D$2:D$601,$AA80)))</f>
        <v/>
      </c>
      <c r="E80" s="14">
        <f>IF($AA80="","",IF(INDEX('Per Invoice'!E$2:E$601,$AA80)="","",INDEX('Per Invoice'!E$2:E$601,$AA80)))</f>
        <v/>
      </c>
      <c r="F80">
        <f>IF($AA80="","",IF(INDEX('Per Invoice'!F$2:F$601,$AA80)="","",INDEX('Per Invoice'!F$2:F$601,$AA80)))</f>
        <v/>
      </c>
      <c r="G80">
        <f>IF($AA80="","",IF(INDEX('Per Invoice'!G$2:G$601,$AA80)="","",INDEX('Per Invoice'!G$2:G$601,$AA80)))</f>
        <v/>
      </c>
      <c r="H80">
        <f>IF($AA80="","",IF(INDEX('Per Invoice'!H$2:H$601,$AA80)="","",INDEX('Per Invoice'!H$2:H$601,$AA80)))</f>
        <v/>
      </c>
      <c r="I80">
        <f>IF($AA80="","",IF(INDEX('Per Invoice'!I$2:I$601,$AA80)="","",INDEX('Per Invoice'!I$2:I$601,$AA80)))</f>
        <v/>
      </c>
      <c r="J80">
        <f>IF($AA80="","",IF(INDEX('Per Invoice'!J$2:J$601,$AA80)="","",INDEX('Per Invoice'!J$2:J$601,$AA80)))</f>
        <v/>
      </c>
      <c r="K80" s="7">
        <f>IF($AA80="","",IF(INDEX('Per Invoice'!K$2:K$601,$AA80)="","",INDEX('Per Invoice'!K$2:K$601,$AA80)))</f>
        <v/>
      </c>
      <c r="L80">
        <f>IF($AA80="","",IF(INDEX('Per Invoice'!L$2:L$601,$AA80)="","",INDEX('Per Invoice'!L$2:L$601,$AA80)))</f>
        <v/>
      </c>
      <c r="M80">
        <f>IF($AA80="","",IF(INDEX('Per Invoice'!M$2:M$601,$AA80)="","",INDEX('Per Invoice'!M$2:M$601,$AA80)))</f>
        <v/>
      </c>
      <c r="N80">
        <f>IF($AA80="","",IF(INDEX('Per Invoice'!N$2:N$601,$AA80)="","",INDEX('Per Invoice'!N$2:N$601,$AA80)))</f>
        <v/>
      </c>
      <c r="O80" s="7">
        <f>IF($AA80="","",IF(INDEX('Per Invoice'!O$2:O$601,$AA80)="","",INDEX('Per Invoice'!O$2:O$601,$AA80)))</f>
        <v/>
      </c>
      <c r="P80" s="7">
        <f>IF($AA80="","",IF(INDEX('Per Invoice'!P$2:P$601,$AA80)="","",INDEX('Per Invoice'!P$2:P$601,$AA80)))</f>
        <v/>
      </c>
      <c r="Q80">
        <f>IF($AA80="","",IF(INDEX('Per Invoice'!Q$2:Q$601,$AA80)="","",INDEX('Per Invoice'!Q$2:Q$601,$AA80)))</f>
        <v/>
      </c>
      <c r="R80" s="7">
        <f>IF($AA80="","",IF(INDEX('Per Invoice'!R$2:R$601,$AA80)="","",INDEX('Per Invoice'!R$2:R$601,$AA80)))</f>
        <v/>
      </c>
      <c r="S80" s="7">
        <f>IF($AA80="","",IF(INDEX('Per Invoice'!S$2:S$601,$AA80)="","",INDEX('Per Invoice'!S$2:S$601,$AA80)))</f>
        <v/>
      </c>
      <c r="T80">
        <f>IF($AA80="","",IF(INDEX('Per Invoice'!T$2:T$601,$AA80)="","",INDEX('Per Invoice'!T$2:T$601,$AA80)))</f>
        <v/>
      </c>
      <c r="U80" s="7">
        <f>IF($AA80="","",IF(INDEX('Per Invoice'!U$2:U$601,$AA80)="","",INDEX('Per Invoice'!U$2:U$601,$AA80)))</f>
        <v/>
      </c>
      <c r="V80" s="7">
        <f>IF($AA80="","",IF(INDEX('Per Invoice'!V$2:V$601,$AA80)="","",INDEX('Per Invoice'!V$2:V$601,$AA80)))</f>
        <v/>
      </c>
      <c r="W80" s="7">
        <f>IF($AA80="","",IF(INDEX('Per Invoice'!W$2:W$601,$AA80)="","",INDEX('Per Invoice'!W$2:W$601,$AA80)))</f>
        <v/>
      </c>
      <c r="X80" s="7">
        <f>IF($AA80="","",IF(INDEX('Per Invoice'!X$2:X$601,$AA80)="","",INDEX('Per Invoice'!X$2:X$601,$AA80)))</f>
        <v/>
      </c>
      <c r="Y80" s="7">
        <f>IF($AA80="","",IF(INDEX('Per Invoice'!Y$2:Y$601,$AA80)="","",INDEX('Per Invoice'!Y$2:Y$601,$AA80)))</f>
        <v/>
      </c>
      <c r="Z80" s="7">
        <f>IF($AA80="","",IF(INDEX('Per Invoice'!Z$2:Z$601,$AA80)="","",INDEX('Per Invoice'!Z$2:Z$601,$AA80)))</f>
        <v/>
      </c>
      <c r="AA80" s="16">
        <f>IFERROR(MATCH(Settings!$C$30&amp;"|"&amp;ROWS($AA$2:$AA80),'Per Invoice'!$AC$2:$AC$601,0),"")</f>
        <v/>
      </c>
    </row>
    <row r="81">
      <c r="A81">
        <f>IF($AA81="","",IF(INDEX('Per Invoice'!A$2:A$601,$AA81)="","",INDEX('Per Invoice'!A$2:A$601,$AA81)))</f>
        <v/>
      </c>
      <c r="B81">
        <f>IF($AA81="","",IF(INDEX('Per Invoice'!B$2:B$601,$AA81)="","",INDEX('Per Invoice'!B$2:B$601,$AA81)))</f>
        <v/>
      </c>
      <c r="C81">
        <f>IF($AA81="","",IF(INDEX('Per Invoice'!C$2:C$601,$AA81)="","",INDEX('Per Invoice'!C$2:C$601,$AA81)))</f>
        <v/>
      </c>
      <c r="D81">
        <f>IF($AA81="","",IF(INDEX('Per Invoice'!D$2:D$601,$AA81)="","",INDEX('Per Invoice'!D$2:D$601,$AA81)))</f>
        <v/>
      </c>
      <c r="E81" s="14">
        <f>IF($AA81="","",IF(INDEX('Per Invoice'!E$2:E$601,$AA81)="","",INDEX('Per Invoice'!E$2:E$601,$AA81)))</f>
        <v/>
      </c>
      <c r="F81">
        <f>IF($AA81="","",IF(INDEX('Per Invoice'!F$2:F$601,$AA81)="","",INDEX('Per Invoice'!F$2:F$601,$AA81)))</f>
        <v/>
      </c>
      <c r="G81">
        <f>IF($AA81="","",IF(INDEX('Per Invoice'!G$2:G$601,$AA81)="","",INDEX('Per Invoice'!G$2:G$601,$AA81)))</f>
        <v/>
      </c>
      <c r="H81">
        <f>IF($AA81="","",IF(INDEX('Per Invoice'!H$2:H$601,$AA81)="","",INDEX('Per Invoice'!H$2:H$601,$AA81)))</f>
        <v/>
      </c>
      <c r="I81">
        <f>IF($AA81="","",IF(INDEX('Per Invoice'!I$2:I$601,$AA81)="","",INDEX('Per Invoice'!I$2:I$601,$AA81)))</f>
        <v/>
      </c>
      <c r="J81">
        <f>IF($AA81="","",IF(INDEX('Per Invoice'!J$2:J$601,$AA81)="","",INDEX('Per Invoice'!J$2:J$601,$AA81)))</f>
        <v/>
      </c>
      <c r="K81" s="7">
        <f>IF($AA81="","",IF(INDEX('Per Invoice'!K$2:K$601,$AA81)="","",INDEX('Per Invoice'!K$2:K$601,$AA81)))</f>
        <v/>
      </c>
      <c r="L81">
        <f>IF($AA81="","",IF(INDEX('Per Invoice'!L$2:L$601,$AA81)="","",INDEX('Per Invoice'!L$2:L$601,$AA81)))</f>
        <v/>
      </c>
      <c r="M81">
        <f>IF($AA81="","",IF(INDEX('Per Invoice'!M$2:M$601,$AA81)="","",INDEX('Per Invoice'!M$2:M$601,$AA81)))</f>
        <v/>
      </c>
      <c r="N81">
        <f>IF($AA81="","",IF(INDEX('Per Invoice'!N$2:N$601,$AA81)="","",INDEX('Per Invoice'!N$2:N$601,$AA81)))</f>
        <v/>
      </c>
      <c r="O81" s="7">
        <f>IF($AA81="","",IF(INDEX('Per Invoice'!O$2:O$601,$AA81)="","",INDEX('Per Invoice'!O$2:O$601,$AA81)))</f>
        <v/>
      </c>
      <c r="P81" s="7">
        <f>IF($AA81="","",IF(INDEX('Per Invoice'!P$2:P$601,$AA81)="","",INDEX('Per Invoice'!P$2:P$601,$AA81)))</f>
        <v/>
      </c>
      <c r="Q81">
        <f>IF($AA81="","",IF(INDEX('Per Invoice'!Q$2:Q$601,$AA81)="","",INDEX('Per Invoice'!Q$2:Q$601,$AA81)))</f>
        <v/>
      </c>
      <c r="R81" s="7">
        <f>IF($AA81="","",IF(INDEX('Per Invoice'!R$2:R$601,$AA81)="","",INDEX('Per Invoice'!R$2:R$601,$AA81)))</f>
        <v/>
      </c>
      <c r="S81" s="7">
        <f>IF($AA81="","",IF(INDEX('Per Invoice'!S$2:S$601,$AA81)="","",INDEX('Per Invoice'!S$2:S$601,$AA81)))</f>
        <v/>
      </c>
      <c r="T81">
        <f>IF($AA81="","",IF(INDEX('Per Invoice'!T$2:T$601,$AA81)="","",INDEX('Per Invoice'!T$2:T$601,$AA81)))</f>
        <v/>
      </c>
      <c r="U81" s="7">
        <f>IF($AA81="","",IF(INDEX('Per Invoice'!U$2:U$601,$AA81)="","",INDEX('Per Invoice'!U$2:U$601,$AA81)))</f>
        <v/>
      </c>
      <c r="V81" s="7">
        <f>IF($AA81="","",IF(INDEX('Per Invoice'!V$2:V$601,$AA81)="","",INDEX('Per Invoice'!V$2:V$601,$AA81)))</f>
        <v/>
      </c>
      <c r="W81" s="7">
        <f>IF($AA81="","",IF(INDEX('Per Invoice'!W$2:W$601,$AA81)="","",INDEX('Per Invoice'!W$2:W$601,$AA81)))</f>
        <v/>
      </c>
      <c r="X81" s="7">
        <f>IF($AA81="","",IF(INDEX('Per Invoice'!X$2:X$601,$AA81)="","",INDEX('Per Invoice'!X$2:X$601,$AA81)))</f>
        <v/>
      </c>
      <c r="Y81" s="7">
        <f>IF($AA81="","",IF(INDEX('Per Invoice'!Y$2:Y$601,$AA81)="","",INDEX('Per Invoice'!Y$2:Y$601,$AA81)))</f>
        <v/>
      </c>
      <c r="Z81" s="7">
        <f>IF($AA81="","",IF(INDEX('Per Invoice'!Z$2:Z$601,$AA81)="","",INDEX('Per Invoice'!Z$2:Z$601,$AA81)))</f>
        <v/>
      </c>
      <c r="AA81" s="16">
        <f>IFERROR(MATCH(Settings!$C$30&amp;"|"&amp;ROWS($AA$2:$AA81),'Per Invoice'!$AC$2:$AC$601,0),"")</f>
        <v/>
      </c>
    </row>
    <row r="82">
      <c r="A82">
        <f>IF($AA82="","",IF(INDEX('Per Invoice'!A$2:A$601,$AA82)="","",INDEX('Per Invoice'!A$2:A$601,$AA82)))</f>
        <v/>
      </c>
      <c r="B82">
        <f>IF($AA82="","",IF(INDEX('Per Invoice'!B$2:B$601,$AA82)="","",INDEX('Per Invoice'!B$2:B$601,$AA82)))</f>
        <v/>
      </c>
      <c r="C82">
        <f>IF($AA82="","",IF(INDEX('Per Invoice'!C$2:C$601,$AA82)="","",INDEX('Per Invoice'!C$2:C$601,$AA82)))</f>
        <v/>
      </c>
      <c r="D82">
        <f>IF($AA82="","",IF(INDEX('Per Invoice'!D$2:D$601,$AA82)="","",INDEX('Per Invoice'!D$2:D$601,$AA82)))</f>
        <v/>
      </c>
      <c r="E82" s="14">
        <f>IF($AA82="","",IF(INDEX('Per Invoice'!E$2:E$601,$AA82)="","",INDEX('Per Invoice'!E$2:E$601,$AA82)))</f>
        <v/>
      </c>
      <c r="F82">
        <f>IF($AA82="","",IF(INDEX('Per Invoice'!F$2:F$601,$AA82)="","",INDEX('Per Invoice'!F$2:F$601,$AA82)))</f>
        <v/>
      </c>
      <c r="G82">
        <f>IF($AA82="","",IF(INDEX('Per Invoice'!G$2:G$601,$AA82)="","",INDEX('Per Invoice'!G$2:G$601,$AA82)))</f>
        <v/>
      </c>
      <c r="H82">
        <f>IF($AA82="","",IF(INDEX('Per Invoice'!H$2:H$601,$AA82)="","",INDEX('Per Invoice'!H$2:H$601,$AA82)))</f>
        <v/>
      </c>
      <c r="I82">
        <f>IF($AA82="","",IF(INDEX('Per Invoice'!I$2:I$601,$AA82)="","",INDEX('Per Invoice'!I$2:I$601,$AA82)))</f>
        <v/>
      </c>
      <c r="J82">
        <f>IF($AA82="","",IF(INDEX('Per Invoice'!J$2:J$601,$AA82)="","",INDEX('Per Invoice'!J$2:J$601,$AA82)))</f>
        <v/>
      </c>
      <c r="K82" s="7">
        <f>IF($AA82="","",IF(INDEX('Per Invoice'!K$2:K$601,$AA82)="","",INDEX('Per Invoice'!K$2:K$601,$AA82)))</f>
        <v/>
      </c>
      <c r="L82">
        <f>IF($AA82="","",IF(INDEX('Per Invoice'!L$2:L$601,$AA82)="","",INDEX('Per Invoice'!L$2:L$601,$AA82)))</f>
        <v/>
      </c>
      <c r="M82">
        <f>IF($AA82="","",IF(INDEX('Per Invoice'!M$2:M$601,$AA82)="","",INDEX('Per Invoice'!M$2:M$601,$AA82)))</f>
        <v/>
      </c>
      <c r="N82">
        <f>IF($AA82="","",IF(INDEX('Per Invoice'!N$2:N$601,$AA82)="","",INDEX('Per Invoice'!N$2:N$601,$AA82)))</f>
        <v/>
      </c>
      <c r="O82" s="7">
        <f>IF($AA82="","",IF(INDEX('Per Invoice'!O$2:O$601,$AA82)="","",INDEX('Per Invoice'!O$2:O$601,$AA82)))</f>
        <v/>
      </c>
      <c r="P82" s="7">
        <f>IF($AA82="","",IF(INDEX('Per Invoice'!P$2:P$601,$AA82)="","",INDEX('Per Invoice'!P$2:P$601,$AA82)))</f>
        <v/>
      </c>
      <c r="Q82">
        <f>IF($AA82="","",IF(INDEX('Per Invoice'!Q$2:Q$601,$AA82)="","",INDEX('Per Invoice'!Q$2:Q$601,$AA82)))</f>
        <v/>
      </c>
      <c r="R82" s="7">
        <f>IF($AA82="","",IF(INDEX('Per Invoice'!R$2:R$601,$AA82)="","",INDEX('Per Invoice'!R$2:R$601,$AA82)))</f>
        <v/>
      </c>
      <c r="S82" s="7">
        <f>IF($AA82="","",IF(INDEX('Per Invoice'!S$2:S$601,$AA82)="","",INDEX('Per Invoice'!S$2:S$601,$AA82)))</f>
        <v/>
      </c>
      <c r="T82">
        <f>IF($AA82="","",IF(INDEX('Per Invoice'!T$2:T$601,$AA82)="","",INDEX('Per Invoice'!T$2:T$601,$AA82)))</f>
        <v/>
      </c>
      <c r="U82" s="7">
        <f>IF($AA82="","",IF(INDEX('Per Invoice'!U$2:U$601,$AA82)="","",INDEX('Per Invoice'!U$2:U$601,$AA82)))</f>
        <v/>
      </c>
      <c r="V82" s="7">
        <f>IF($AA82="","",IF(INDEX('Per Invoice'!V$2:V$601,$AA82)="","",INDEX('Per Invoice'!V$2:V$601,$AA82)))</f>
        <v/>
      </c>
      <c r="W82" s="7">
        <f>IF($AA82="","",IF(INDEX('Per Invoice'!W$2:W$601,$AA82)="","",INDEX('Per Invoice'!W$2:W$601,$AA82)))</f>
        <v/>
      </c>
      <c r="X82" s="7">
        <f>IF($AA82="","",IF(INDEX('Per Invoice'!X$2:X$601,$AA82)="","",INDEX('Per Invoice'!X$2:X$601,$AA82)))</f>
        <v/>
      </c>
      <c r="Y82" s="7">
        <f>IF($AA82="","",IF(INDEX('Per Invoice'!Y$2:Y$601,$AA82)="","",INDEX('Per Invoice'!Y$2:Y$601,$AA82)))</f>
        <v/>
      </c>
      <c r="Z82" s="7">
        <f>IF($AA82="","",IF(INDEX('Per Invoice'!Z$2:Z$601,$AA82)="","",INDEX('Per Invoice'!Z$2:Z$601,$AA82)))</f>
        <v/>
      </c>
      <c r="AA82" s="16">
        <f>IFERROR(MATCH(Settings!$C$30&amp;"|"&amp;ROWS($AA$2:$AA82),'Per Invoice'!$AC$2:$AC$601,0),"")</f>
        <v/>
      </c>
    </row>
    <row r="83">
      <c r="A83">
        <f>IF($AA83="","",IF(INDEX('Per Invoice'!A$2:A$601,$AA83)="","",INDEX('Per Invoice'!A$2:A$601,$AA83)))</f>
        <v/>
      </c>
      <c r="B83">
        <f>IF($AA83="","",IF(INDEX('Per Invoice'!B$2:B$601,$AA83)="","",INDEX('Per Invoice'!B$2:B$601,$AA83)))</f>
        <v/>
      </c>
      <c r="C83">
        <f>IF($AA83="","",IF(INDEX('Per Invoice'!C$2:C$601,$AA83)="","",INDEX('Per Invoice'!C$2:C$601,$AA83)))</f>
        <v/>
      </c>
      <c r="D83">
        <f>IF($AA83="","",IF(INDEX('Per Invoice'!D$2:D$601,$AA83)="","",INDEX('Per Invoice'!D$2:D$601,$AA83)))</f>
        <v/>
      </c>
      <c r="E83" s="14">
        <f>IF($AA83="","",IF(INDEX('Per Invoice'!E$2:E$601,$AA83)="","",INDEX('Per Invoice'!E$2:E$601,$AA83)))</f>
        <v/>
      </c>
      <c r="F83">
        <f>IF($AA83="","",IF(INDEX('Per Invoice'!F$2:F$601,$AA83)="","",INDEX('Per Invoice'!F$2:F$601,$AA83)))</f>
        <v/>
      </c>
      <c r="G83">
        <f>IF($AA83="","",IF(INDEX('Per Invoice'!G$2:G$601,$AA83)="","",INDEX('Per Invoice'!G$2:G$601,$AA83)))</f>
        <v/>
      </c>
      <c r="H83">
        <f>IF($AA83="","",IF(INDEX('Per Invoice'!H$2:H$601,$AA83)="","",INDEX('Per Invoice'!H$2:H$601,$AA83)))</f>
        <v/>
      </c>
      <c r="I83">
        <f>IF($AA83="","",IF(INDEX('Per Invoice'!I$2:I$601,$AA83)="","",INDEX('Per Invoice'!I$2:I$601,$AA83)))</f>
        <v/>
      </c>
      <c r="J83">
        <f>IF($AA83="","",IF(INDEX('Per Invoice'!J$2:J$601,$AA83)="","",INDEX('Per Invoice'!J$2:J$601,$AA83)))</f>
        <v/>
      </c>
      <c r="K83" s="7">
        <f>IF($AA83="","",IF(INDEX('Per Invoice'!K$2:K$601,$AA83)="","",INDEX('Per Invoice'!K$2:K$601,$AA83)))</f>
        <v/>
      </c>
      <c r="L83">
        <f>IF($AA83="","",IF(INDEX('Per Invoice'!L$2:L$601,$AA83)="","",INDEX('Per Invoice'!L$2:L$601,$AA83)))</f>
        <v/>
      </c>
      <c r="M83">
        <f>IF($AA83="","",IF(INDEX('Per Invoice'!M$2:M$601,$AA83)="","",INDEX('Per Invoice'!M$2:M$601,$AA83)))</f>
        <v/>
      </c>
      <c r="N83">
        <f>IF($AA83="","",IF(INDEX('Per Invoice'!N$2:N$601,$AA83)="","",INDEX('Per Invoice'!N$2:N$601,$AA83)))</f>
        <v/>
      </c>
      <c r="O83" s="7">
        <f>IF($AA83="","",IF(INDEX('Per Invoice'!O$2:O$601,$AA83)="","",INDEX('Per Invoice'!O$2:O$601,$AA83)))</f>
        <v/>
      </c>
      <c r="P83" s="7">
        <f>IF($AA83="","",IF(INDEX('Per Invoice'!P$2:P$601,$AA83)="","",INDEX('Per Invoice'!P$2:P$601,$AA83)))</f>
        <v/>
      </c>
      <c r="Q83">
        <f>IF($AA83="","",IF(INDEX('Per Invoice'!Q$2:Q$601,$AA83)="","",INDEX('Per Invoice'!Q$2:Q$601,$AA83)))</f>
        <v/>
      </c>
      <c r="R83" s="7">
        <f>IF($AA83="","",IF(INDEX('Per Invoice'!R$2:R$601,$AA83)="","",INDEX('Per Invoice'!R$2:R$601,$AA83)))</f>
        <v/>
      </c>
      <c r="S83" s="7">
        <f>IF($AA83="","",IF(INDEX('Per Invoice'!S$2:S$601,$AA83)="","",INDEX('Per Invoice'!S$2:S$601,$AA83)))</f>
        <v/>
      </c>
      <c r="T83">
        <f>IF($AA83="","",IF(INDEX('Per Invoice'!T$2:T$601,$AA83)="","",INDEX('Per Invoice'!T$2:T$601,$AA83)))</f>
        <v/>
      </c>
      <c r="U83" s="7">
        <f>IF($AA83="","",IF(INDEX('Per Invoice'!U$2:U$601,$AA83)="","",INDEX('Per Invoice'!U$2:U$601,$AA83)))</f>
        <v/>
      </c>
      <c r="V83" s="7">
        <f>IF($AA83="","",IF(INDEX('Per Invoice'!V$2:V$601,$AA83)="","",INDEX('Per Invoice'!V$2:V$601,$AA83)))</f>
        <v/>
      </c>
      <c r="W83" s="7">
        <f>IF($AA83="","",IF(INDEX('Per Invoice'!W$2:W$601,$AA83)="","",INDEX('Per Invoice'!W$2:W$601,$AA83)))</f>
        <v/>
      </c>
      <c r="X83" s="7">
        <f>IF($AA83="","",IF(INDEX('Per Invoice'!X$2:X$601,$AA83)="","",INDEX('Per Invoice'!X$2:X$601,$AA83)))</f>
        <v/>
      </c>
      <c r="Y83" s="7">
        <f>IF($AA83="","",IF(INDEX('Per Invoice'!Y$2:Y$601,$AA83)="","",INDEX('Per Invoice'!Y$2:Y$601,$AA83)))</f>
        <v/>
      </c>
      <c r="Z83" s="7">
        <f>IF($AA83="","",IF(INDEX('Per Invoice'!Z$2:Z$601,$AA83)="","",INDEX('Per Invoice'!Z$2:Z$601,$AA83)))</f>
        <v/>
      </c>
      <c r="AA83" s="16">
        <f>IFERROR(MATCH(Settings!$C$30&amp;"|"&amp;ROWS($AA$2:$AA83),'Per Invoice'!$AC$2:$AC$601,0),"")</f>
        <v/>
      </c>
    </row>
    <row r="84">
      <c r="A84">
        <f>IF($AA84="","",IF(INDEX('Per Invoice'!A$2:A$601,$AA84)="","",INDEX('Per Invoice'!A$2:A$601,$AA84)))</f>
        <v/>
      </c>
      <c r="B84">
        <f>IF($AA84="","",IF(INDEX('Per Invoice'!B$2:B$601,$AA84)="","",INDEX('Per Invoice'!B$2:B$601,$AA84)))</f>
        <v/>
      </c>
      <c r="C84">
        <f>IF($AA84="","",IF(INDEX('Per Invoice'!C$2:C$601,$AA84)="","",INDEX('Per Invoice'!C$2:C$601,$AA84)))</f>
        <v/>
      </c>
      <c r="D84">
        <f>IF($AA84="","",IF(INDEX('Per Invoice'!D$2:D$601,$AA84)="","",INDEX('Per Invoice'!D$2:D$601,$AA84)))</f>
        <v/>
      </c>
      <c r="E84" s="14">
        <f>IF($AA84="","",IF(INDEX('Per Invoice'!E$2:E$601,$AA84)="","",INDEX('Per Invoice'!E$2:E$601,$AA84)))</f>
        <v/>
      </c>
      <c r="F84">
        <f>IF($AA84="","",IF(INDEX('Per Invoice'!F$2:F$601,$AA84)="","",INDEX('Per Invoice'!F$2:F$601,$AA84)))</f>
        <v/>
      </c>
      <c r="G84">
        <f>IF($AA84="","",IF(INDEX('Per Invoice'!G$2:G$601,$AA84)="","",INDEX('Per Invoice'!G$2:G$601,$AA84)))</f>
        <v/>
      </c>
      <c r="H84">
        <f>IF($AA84="","",IF(INDEX('Per Invoice'!H$2:H$601,$AA84)="","",INDEX('Per Invoice'!H$2:H$601,$AA84)))</f>
        <v/>
      </c>
      <c r="I84">
        <f>IF($AA84="","",IF(INDEX('Per Invoice'!I$2:I$601,$AA84)="","",INDEX('Per Invoice'!I$2:I$601,$AA84)))</f>
        <v/>
      </c>
      <c r="J84">
        <f>IF($AA84="","",IF(INDEX('Per Invoice'!J$2:J$601,$AA84)="","",INDEX('Per Invoice'!J$2:J$601,$AA84)))</f>
        <v/>
      </c>
      <c r="K84" s="7">
        <f>IF($AA84="","",IF(INDEX('Per Invoice'!K$2:K$601,$AA84)="","",INDEX('Per Invoice'!K$2:K$601,$AA84)))</f>
        <v/>
      </c>
      <c r="L84">
        <f>IF($AA84="","",IF(INDEX('Per Invoice'!L$2:L$601,$AA84)="","",INDEX('Per Invoice'!L$2:L$601,$AA84)))</f>
        <v/>
      </c>
      <c r="M84">
        <f>IF($AA84="","",IF(INDEX('Per Invoice'!M$2:M$601,$AA84)="","",INDEX('Per Invoice'!M$2:M$601,$AA84)))</f>
        <v/>
      </c>
      <c r="N84">
        <f>IF($AA84="","",IF(INDEX('Per Invoice'!N$2:N$601,$AA84)="","",INDEX('Per Invoice'!N$2:N$601,$AA84)))</f>
        <v/>
      </c>
      <c r="O84" s="7">
        <f>IF($AA84="","",IF(INDEX('Per Invoice'!O$2:O$601,$AA84)="","",INDEX('Per Invoice'!O$2:O$601,$AA84)))</f>
        <v/>
      </c>
      <c r="P84" s="7">
        <f>IF($AA84="","",IF(INDEX('Per Invoice'!P$2:P$601,$AA84)="","",INDEX('Per Invoice'!P$2:P$601,$AA84)))</f>
        <v/>
      </c>
      <c r="Q84">
        <f>IF($AA84="","",IF(INDEX('Per Invoice'!Q$2:Q$601,$AA84)="","",INDEX('Per Invoice'!Q$2:Q$601,$AA84)))</f>
        <v/>
      </c>
      <c r="R84" s="7">
        <f>IF($AA84="","",IF(INDEX('Per Invoice'!R$2:R$601,$AA84)="","",INDEX('Per Invoice'!R$2:R$601,$AA84)))</f>
        <v/>
      </c>
      <c r="S84" s="7">
        <f>IF($AA84="","",IF(INDEX('Per Invoice'!S$2:S$601,$AA84)="","",INDEX('Per Invoice'!S$2:S$601,$AA84)))</f>
        <v/>
      </c>
      <c r="T84">
        <f>IF($AA84="","",IF(INDEX('Per Invoice'!T$2:T$601,$AA84)="","",INDEX('Per Invoice'!T$2:T$601,$AA84)))</f>
        <v/>
      </c>
      <c r="U84" s="7">
        <f>IF($AA84="","",IF(INDEX('Per Invoice'!U$2:U$601,$AA84)="","",INDEX('Per Invoice'!U$2:U$601,$AA84)))</f>
        <v/>
      </c>
      <c r="V84" s="7">
        <f>IF($AA84="","",IF(INDEX('Per Invoice'!V$2:V$601,$AA84)="","",INDEX('Per Invoice'!V$2:V$601,$AA84)))</f>
        <v/>
      </c>
      <c r="W84" s="7">
        <f>IF($AA84="","",IF(INDEX('Per Invoice'!W$2:W$601,$AA84)="","",INDEX('Per Invoice'!W$2:W$601,$AA84)))</f>
        <v/>
      </c>
      <c r="X84" s="7">
        <f>IF($AA84="","",IF(INDEX('Per Invoice'!X$2:X$601,$AA84)="","",INDEX('Per Invoice'!X$2:X$601,$AA84)))</f>
        <v/>
      </c>
      <c r="Y84" s="7">
        <f>IF($AA84="","",IF(INDEX('Per Invoice'!Y$2:Y$601,$AA84)="","",INDEX('Per Invoice'!Y$2:Y$601,$AA84)))</f>
        <v/>
      </c>
      <c r="Z84" s="7">
        <f>IF($AA84="","",IF(INDEX('Per Invoice'!Z$2:Z$601,$AA84)="","",INDEX('Per Invoice'!Z$2:Z$601,$AA84)))</f>
        <v/>
      </c>
      <c r="AA84" s="16">
        <f>IFERROR(MATCH(Settings!$C$30&amp;"|"&amp;ROWS($AA$2:$AA84),'Per Invoice'!$AC$2:$AC$601,0),"")</f>
        <v/>
      </c>
    </row>
    <row r="85">
      <c r="A85">
        <f>IF($AA85="","",IF(INDEX('Per Invoice'!A$2:A$601,$AA85)="","",INDEX('Per Invoice'!A$2:A$601,$AA85)))</f>
        <v/>
      </c>
      <c r="B85">
        <f>IF($AA85="","",IF(INDEX('Per Invoice'!B$2:B$601,$AA85)="","",INDEX('Per Invoice'!B$2:B$601,$AA85)))</f>
        <v/>
      </c>
      <c r="C85">
        <f>IF($AA85="","",IF(INDEX('Per Invoice'!C$2:C$601,$AA85)="","",INDEX('Per Invoice'!C$2:C$601,$AA85)))</f>
        <v/>
      </c>
      <c r="D85">
        <f>IF($AA85="","",IF(INDEX('Per Invoice'!D$2:D$601,$AA85)="","",INDEX('Per Invoice'!D$2:D$601,$AA85)))</f>
        <v/>
      </c>
      <c r="E85" s="14">
        <f>IF($AA85="","",IF(INDEX('Per Invoice'!E$2:E$601,$AA85)="","",INDEX('Per Invoice'!E$2:E$601,$AA85)))</f>
        <v/>
      </c>
      <c r="F85">
        <f>IF($AA85="","",IF(INDEX('Per Invoice'!F$2:F$601,$AA85)="","",INDEX('Per Invoice'!F$2:F$601,$AA85)))</f>
        <v/>
      </c>
      <c r="G85">
        <f>IF($AA85="","",IF(INDEX('Per Invoice'!G$2:G$601,$AA85)="","",INDEX('Per Invoice'!G$2:G$601,$AA85)))</f>
        <v/>
      </c>
      <c r="H85">
        <f>IF($AA85="","",IF(INDEX('Per Invoice'!H$2:H$601,$AA85)="","",INDEX('Per Invoice'!H$2:H$601,$AA85)))</f>
        <v/>
      </c>
      <c r="I85">
        <f>IF($AA85="","",IF(INDEX('Per Invoice'!I$2:I$601,$AA85)="","",INDEX('Per Invoice'!I$2:I$601,$AA85)))</f>
        <v/>
      </c>
      <c r="J85">
        <f>IF($AA85="","",IF(INDEX('Per Invoice'!J$2:J$601,$AA85)="","",INDEX('Per Invoice'!J$2:J$601,$AA85)))</f>
        <v/>
      </c>
      <c r="K85" s="7">
        <f>IF($AA85="","",IF(INDEX('Per Invoice'!K$2:K$601,$AA85)="","",INDEX('Per Invoice'!K$2:K$601,$AA85)))</f>
        <v/>
      </c>
      <c r="L85">
        <f>IF($AA85="","",IF(INDEX('Per Invoice'!L$2:L$601,$AA85)="","",INDEX('Per Invoice'!L$2:L$601,$AA85)))</f>
        <v/>
      </c>
      <c r="M85">
        <f>IF($AA85="","",IF(INDEX('Per Invoice'!M$2:M$601,$AA85)="","",INDEX('Per Invoice'!M$2:M$601,$AA85)))</f>
        <v/>
      </c>
      <c r="N85">
        <f>IF($AA85="","",IF(INDEX('Per Invoice'!N$2:N$601,$AA85)="","",INDEX('Per Invoice'!N$2:N$601,$AA85)))</f>
        <v/>
      </c>
      <c r="O85" s="7">
        <f>IF($AA85="","",IF(INDEX('Per Invoice'!O$2:O$601,$AA85)="","",INDEX('Per Invoice'!O$2:O$601,$AA85)))</f>
        <v/>
      </c>
      <c r="P85" s="7">
        <f>IF($AA85="","",IF(INDEX('Per Invoice'!P$2:P$601,$AA85)="","",INDEX('Per Invoice'!P$2:P$601,$AA85)))</f>
        <v/>
      </c>
      <c r="Q85">
        <f>IF($AA85="","",IF(INDEX('Per Invoice'!Q$2:Q$601,$AA85)="","",INDEX('Per Invoice'!Q$2:Q$601,$AA85)))</f>
        <v/>
      </c>
      <c r="R85" s="7">
        <f>IF($AA85="","",IF(INDEX('Per Invoice'!R$2:R$601,$AA85)="","",INDEX('Per Invoice'!R$2:R$601,$AA85)))</f>
        <v/>
      </c>
      <c r="S85" s="7">
        <f>IF($AA85="","",IF(INDEX('Per Invoice'!S$2:S$601,$AA85)="","",INDEX('Per Invoice'!S$2:S$601,$AA85)))</f>
        <v/>
      </c>
      <c r="T85">
        <f>IF($AA85="","",IF(INDEX('Per Invoice'!T$2:T$601,$AA85)="","",INDEX('Per Invoice'!T$2:T$601,$AA85)))</f>
        <v/>
      </c>
      <c r="U85" s="7">
        <f>IF($AA85="","",IF(INDEX('Per Invoice'!U$2:U$601,$AA85)="","",INDEX('Per Invoice'!U$2:U$601,$AA85)))</f>
        <v/>
      </c>
      <c r="V85" s="7">
        <f>IF($AA85="","",IF(INDEX('Per Invoice'!V$2:V$601,$AA85)="","",INDEX('Per Invoice'!V$2:V$601,$AA85)))</f>
        <v/>
      </c>
      <c r="W85" s="7">
        <f>IF($AA85="","",IF(INDEX('Per Invoice'!W$2:W$601,$AA85)="","",INDEX('Per Invoice'!W$2:W$601,$AA85)))</f>
        <v/>
      </c>
      <c r="X85" s="7">
        <f>IF($AA85="","",IF(INDEX('Per Invoice'!X$2:X$601,$AA85)="","",INDEX('Per Invoice'!X$2:X$601,$AA85)))</f>
        <v/>
      </c>
      <c r="Y85" s="7">
        <f>IF($AA85="","",IF(INDEX('Per Invoice'!Y$2:Y$601,$AA85)="","",INDEX('Per Invoice'!Y$2:Y$601,$AA85)))</f>
        <v/>
      </c>
      <c r="Z85" s="7">
        <f>IF($AA85="","",IF(INDEX('Per Invoice'!Z$2:Z$601,$AA85)="","",INDEX('Per Invoice'!Z$2:Z$601,$AA85)))</f>
        <v/>
      </c>
      <c r="AA85" s="16">
        <f>IFERROR(MATCH(Settings!$C$30&amp;"|"&amp;ROWS($AA$2:$AA85),'Per Invoice'!$AC$2:$AC$601,0),"")</f>
        <v/>
      </c>
    </row>
    <row r="86">
      <c r="A86">
        <f>IF($AA86="","",IF(INDEX('Per Invoice'!A$2:A$601,$AA86)="","",INDEX('Per Invoice'!A$2:A$601,$AA86)))</f>
        <v/>
      </c>
      <c r="B86">
        <f>IF($AA86="","",IF(INDEX('Per Invoice'!B$2:B$601,$AA86)="","",INDEX('Per Invoice'!B$2:B$601,$AA86)))</f>
        <v/>
      </c>
      <c r="C86">
        <f>IF($AA86="","",IF(INDEX('Per Invoice'!C$2:C$601,$AA86)="","",INDEX('Per Invoice'!C$2:C$601,$AA86)))</f>
        <v/>
      </c>
      <c r="D86">
        <f>IF($AA86="","",IF(INDEX('Per Invoice'!D$2:D$601,$AA86)="","",INDEX('Per Invoice'!D$2:D$601,$AA86)))</f>
        <v/>
      </c>
      <c r="E86" s="14">
        <f>IF($AA86="","",IF(INDEX('Per Invoice'!E$2:E$601,$AA86)="","",INDEX('Per Invoice'!E$2:E$601,$AA86)))</f>
        <v/>
      </c>
      <c r="F86">
        <f>IF($AA86="","",IF(INDEX('Per Invoice'!F$2:F$601,$AA86)="","",INDEX('Per Invoice'!F$2:F$601,$AA86)))</f>
        <v/>
      </c>
      <c r="G86">
        <f>IF($AA86="","",IF(INDEX('Per Invoice'!G$2:G$601,$AA86)="","",INDEX('Per Invoice'!G$2:G$601,$AA86)))</f>
        <v/>
      </c>
      <c r="H86">
        <f>IF($AA86="","",IF(INDEX('Per Invoice'!H$2:H$601,$AA86)="","",INDEX('Per Invoice'!H$2:H$601,$AA86)))</f>
        <v/>
      </c>
      <c r="I86">
        <f>IF($AA86="","",IF(INDEX('Per Invoice'!I$2:I$601,$AA86)="","",INDEX('Per Invoice'!I$2:I$601,$AA86)))</f>
        <v/>
      </c>
      <c r="J86">
        <f>IF($AA86="","",IF(INDEX('Per Invoice'!J$2:J$601,$AA86)="","",INDEX('Per Invoice'!J$2:J$601,$AA86)))</f>
        <v/>
      </c>
      <c r="K86" s="7">
        <f>IF($AA86="","",IF(INDEX('Per Invoice'!K$2:K$601,$AA86)="","",INDEX('Per Invoice'!K$2:K$601,$AA86)))</f>
        <v/>
      </c>
      <c r="L86">
        <f>IF($AA86="","",IF(INDEX('Per Invoice'!L$2:L$601,$AA86)="","",INDEX('Per Invoice'!L$2:L$601,$AA86)))</f>
        <v/>
      </c>
      <c r="M86">
        <f>IF($AA86="","",IF(INDEX('Per Invoice'!M$2:M$601,$AA86)="","",INDEX('Per Invoice'!M$2:M$601,$AA86)))</f>
        <v/>
      </c>
      <c r="N86">
        <f>IF($AA86="","",IF(INDEX('Per Invoice'!N$2:N$601,$AA86)="","",INDEX('Per Invoice'!N$2:N$601,$AA86)))</f>
        <v/>
      </c>
      <c r="O86" s="7">
        <f>IF($AA86="","",IF(INDEX('Per Invoice'!O$2:O$601,$AA86)="","",INDEX('Per Invoice'!O$2:O$601,$AA86)))</f>
        <v/>
      </c>
      <c r="P86" s="7">
        <f>IF($AA86="","",IF(INDEX('Per Invoice'!P$2:P$601,$AA86)="","",INDEX('Per Invoice'!P$2:P$601,$AA86)))</f>
        <v/>
      </c>
      <c r="Q86">
        <f>IF($AA86="","",IF(INDEX('Per Invoice'!Q$2:Q$601,$AA86)="","",INDEX('Per Invoice'!Q$2:Q$601,$AA86)))</f>
        <v/>
      </c>
      <c r="R86" s="7">
        <f>IF($AA86="","",IF(INDEX('Per Invoice'!R$2:R$601,$AA86)="","",INDEX('Per Invoice'!R$2:R$601,$AA86)))</f>
        <v/>
      </c>
      <c r="S86" s="7">
        <f>IF($AA86="","",IF(INDEX('Per Invoice'!S$2:S$601,$AA86)="","",INDEX('Per Invoice'!S$2:S$601,$AA86)))</f>
        <v/>
      </c>
      <c r="T86">
        <f>IF($AA86="","",IF(INDEX('Per Invoice'!T$2:T$601,$AA86)="","",INDEX('Per Invoice'!T$2:T$601,$AA86)))</f>
        <v/>
      </c>
      <c r="U86" s="7">
        <f>IF($AA86="","",IF(INDEX('Per Invoice'!U$2:U$601,$AA86)="","",INDEX('Per Invoice'!U$2:U$601,$AA86)))</f>
        <v/>
      </c>
      <c r="V86" s="7">
        <f>IF($AA86="","",IF(INDEX('Per Invoice'!V$2:V$601,$AA86)="","",INDEX('Per Invoice'!V$2:V$601,$AA86)))</f>
        <v/>
      </c>
      <c r="W86" s="7">
        <f>IF($AA86="","",IF(INDEX('Per Invoice'!W$2:W$601,$AA86)="","",INDEX('Per Invoice'!W$2:W$601,$AA86)))</f>
        <v/>
      </c>
      <c r="X86" s="7">
        <f>IF($AA86="","",IF(INDEX('Per Invoice'!X$2:X$601,$AA86)="","",INDEX('Per Invoice'!X$2:X$601,$AA86)))</f>
        <v/>
      </c>
      <c r="Y86" s="7">
        <f>IF($AA86="","",IF(INDEX('Per Invoice'!Y$2:Y$601,$AA86)="","",INDEX('Per Invoice'!Y$2:Y$601,$AA86)))</f>
        <v/>
      </c>
      <c r="Z86" s="7">
        <f>IF($AA86="","",IF(INDEX('Per Invoice'!Z$2:Z$601,$AA86)="","",INDEX('Per Invoice'!Z$2:Z$601,$AA86)))</f>
        <v/>
      </c>
      <c r="AA86" s="16">
        <f>IFERROR(MATCH(Settings!$C$30&amp;"|"&amp;ROWS($AA$2:$AA86),'Per Invoice'!$AC$2:$AC$601,0),"")</f>
        <v/>
      </c>
    </row>
    <row r="87">
      <c r="A87">
        <f>IF($AA87="","",IF(INDEX('Per Invoice'!A$2:A$601,$AA87)="","",INDEX('Per Invoice'!A$2:A$601,$AA87)))</f>
        <v/>
      </c>
      <c r="B87">
        <f>IF($AA87="","",IF(INDEX('Per Invoice'!B$2:B$601,$AA87)="","",INDEX('Per Invoice'!B$2:B$601,$AA87)))</f>
        <v/>
      </c>
      <c r="C87">
        <f>IF($AA87="","",IF(INDEX('Per Invoice'!C$2:C$601,$AA87)="","",INDEX('Per Invoice'!C$2:C$601,$AA87)))</f>
        <v/>
      </c>
      <c r="D87">
        <f>IF($AA87="","",IF(INDEX('Per Invoice'!D$2:D$601,$AA87)="","",INDEX('Per Invoice'!D$2:D$601,$AA87)))</f>
        <v/>
      </c>
      <c r="E87" s="14">
        <f>IF($AA87="","",IF(INDEX('Per Invoice'!E$2:E$601,$AA87)="","",INDEX('Per Invoice'!E$2:E$601,$AA87)))</f>
        <v/>
      </c>
      <c r="F87">
        <f>IF($AA87="","",IF(INDEX('Per Invoice'!F$2:F$601,$AA87)="","",INDEX('Per Invoice'!F$2:F$601,$AA87)))</f>
        <v/>
      </c>
      <c r="G87">
        <f>IF($AA87="","",IF(INDEX('Per Invoice'!G$2:G$601,$AA87)="","",INDEX('Per Invoice'!G$2:G$601,$AA87)))</f>
        <v/>
      </c>
      <c r="H87">
        <f>IF($AA87="","",IF(INDEX('Per Invoice'!H$2:H$601,$AA87)="","",INDEX('Per Invoice'!H$2:H$601,$AA87)))</f>
        <v/>
      </c>
      <c r="I87">
        <f>IF($AA87="","",IF(INDEX('Per Invoice'!I$2:I$601,$AA87)="","",INDEX('Per Invoice'!I$2:I$601,$AA87)))</f>
        <v/>
      </c>
      <c r="J87">
        <f>IF($AA87="","",IF(INDEX('Per Invoice'!J$2:J$601,$AA87)="","",INDEX('Per Invoice'!J$2:J$601,$AA87)))</f>
        <v/>
      </c>
      <c r="K87" s="7">
        <f>IF($AA87="","",IF(INDEX('Per Invoice'!K$2:K$601,$AA87)="","",INDEX('Per Invoice'!K$2:K$601,$AA87)))</f>
        <v/>
      </c>
      <c r="L87">
        <f>IF($AA87="","",IF(INDEX('Per Invoice'!L$2:L$601,$AA87)="","",INDEX('Per Invoice'!L$2:L$601,$AA87)))</f>
        <v/>
      </c>
      <c r="M87">
        <f>IF($AA87="","",IF(INDEX('Per Invoice'!M$2:M$601,$AA87)="","",INDEX('Per Invoice'!M$2:M$601,$AA87)))</f>
        <v/>
      </c>
      <c r="N87">
        <f>IF($AA87="","",IF(INDEX('Per Invoice'!N$2:N$601,$AA87)="","",INDEX('Per Invoice'!N$2:N$601,$AA87)))</f>
        <v/>
      </c>
      <c r="O87" s="7">
        <f>IF($AA87="","",IF(INDEX('Per Invoice'!O$2:O$601,$AA87)="","",INDEX('Per Invoice'!O$2:O$601,$AA87)))</f>
        <v/>
      </c>
      <c r="P87" s="7">
        <f>IF($AA87="","",IF(INDEX('Per Invoice'!P$2:P$601,$AA87)="","",INDEX('Per Invoice'!P$2:P$601,$AA87)))</f>
        <v/>
      </c>
      <c r="Q87">
        <f>IF($AA87="","",IF(INDEX('Per Invoice'!Q$2:Q$601,$AA87)="","",INDEX('Per Invoice'!Q$2:Q$601,$AA87)))</f>
        <v/>
      </c>
      <c r="R87" s="7">
        <f>IF($AA87="","",IF(INDEX('Per Invoice'!R$2:R$601,$AA87)="","",INDEX('Per Invoice'!R$2:R$601,$AA87)))</f>
        <v/>
      </c>
      <c r="S87" s="7">
        <f>IF($AA87="","",IF(INDEX('Per Invoice'!S$2:S$601,$AA87)="","",INDEX('Per Invoice'!S$2:S$601,$AA87)))</f>
        <v/>
      </c>
      <c r="T87">
        <f>IF($AA87="","",IF(INDEX('Per Invoice'!T$2:T$601,$AA87)="","",INDEX('Per Invoice'!T$2:T$601,$AA87)))</f>
        <v/>
      </c>
      <c r="U87" s="7">
        <f>IF($AA87="","",IF(INDEX('Per Invoice'!U$2:U$601,$AA87)="","",INDEX('Per Invoice'!U$2:U$601,$AA87)))</f>
        <v/>
      </c>
      <c r="V87" s="7">
        <f>IF($AA87="","",IF(INDEX('Per Invoice'!V$2:V$601,$AA87)="","",INDEX('Per Invoice'!V$2:V$601,$AA87)))</f>
        <v/>
      </c>
      <c r="W87" s="7">
        <f>IF($AA87="","",IF(INDEX('Per Invoice'!W$2:W$601,$AA87)="","",INDEX('Per Invoice'!W$2:W$601,$AA87)))</f>
        <v/>
      </c>
      <c r="X87" s="7">
        <f>IF($AA87="","",IF(INDEX('Per Invoice'!X$2:X$601,$AA87)="","",INDEX('Per Invoice'!X$2:X$601,$AA87)))</f>
        <v/>
      </c>
      <c r="Y87" s="7">
        <f>IF($AA87="","",IF(INDEX('Per Invoice'!Y$2:Y$601,$AA87)="","",INDEX('Per Invoice'!Y$2:Y$601,$AA87)))</f>
        <v/>
      </c>
      <c r="Z87" s="7">
        <f>IF($AA87="","",IF(INDEX('Per Invoice'!Z$2:Z$601,$AA87)="","",INDEX('Per Invoice'!Z$2:Z$601,$AA87)))</f>
        <v/>
      </c>
      <c r="AA87" s="16">
        <f>IFERROR(MATCH(Settings!$C$30&amp;"|"&amp;ROWS($AA$2:$AA87),'Per Invoice'!$AC$2:$AC$601,0),"")</f>
        <v/>
      </c>
    </row>
    <row r="88">
      <c r="A88">
        <f>IF($AA88="","",IF(INDEX('Per Invoice'!A$2:A$601,$AA88)="","",INDEX('Per Invoice'!A$2:A$601,$AA88)))</f>
        <v/>
      </c>
      <c r="B88">
        <f>IF($AA88="","",IF(INDEX('Per Invoice'!B$2:B$601,$AA88)="","",INDEX('Per Invoice'!B$2:B$601,$AA88)))</f>
        <v/>
      </c>
      <c r="C88">
        <f>IF($AA88="","",IF(INDEX('Per Invoice'!C$2:C$601,$AA88)="","",INDEX('Per Invoice'!C$2:C$601,$AA88)))</f>
        <v/>
      </c>
      <c r="D88">
        <f>IF($AA88="","",IF(INDEX('Per Invoice'!D$2:D$601,$AA88)="","",INDEX('Per Invoice'!D$2:D$601,$AA88)))</f>
        <v/>
      </c>
      <c r="E88" s="14">
        <f>IF($AA88="","",IF(INDEX('Per Invoice'!E$2:E$601,$AA88)="","",INDEX('Per Invoice'!E$2:E$601,$AA88)))</f>
        <v/>
      </c>
      <c r="F88">
        <f>IF($AA88="","",IF(INDEX('Per Invoice'!F$2:F$601,$AA88)="","",INDEX('Per Invoice'!F$2:F$601,$AA88)))</f>
        <v/>
      </c>
      <c r="G88">
        <f>IF($AA88="","",IF(INDEX('Per Invoice'!G$2:G$601,$AA88)="","",INDEX('Per Invoice'!G$2:G$601,$AA88)))</f>
        <v/>
      </c>
      <c r="H88">
        <f>IF($AA88="","",IF(INDEX('Per Invoice'!H$2:H$601,$AA88)="","",INDEX('Per Invoice'!H$2:H$601,$AA88)))</f>
        <v/>
      </c>
      <c r="I88">
        <f>IF($AA88="","",IF(INDEX('Per Invoice'!I$2:I$601,$AA88)="","",INDEX('Per Invoice'!I$2:I$601,$AA88)))</f>
        <v/>
      </c>
      <c r="J88">
        <f>IF($AA88="","",IF(INDEX('Per Invoice'!J$2:J$601,$AA88)="","",INDEX('Per Invoice'!J$2:J$601,$AA88)))</f>
        <v/>
      </c>
      <c r="K88" s="7">
        <f>IF($AA88="","",IF(INDEX('Per Invoice'!K$2:K$601,$AA88)="","",INDEX('Per Invoice'!K$2:K$601,$AA88)))</f>
        <v/>
      </c>
      <c r="L88">
        <f>IF($AA88="","",IF(INDEX('Per Invoice'!L$2:L$601,$AA88)="","",INDEX('Per Invoice'!L$2:L$601,$AA88)))</f>
        <v/>
      </c>
      <c r="M88">
        <f>IF($AA88="","",IF(INDEX('Per Invoice'!M$2:M$601,$AA88)="","",INDEX('Per Invoice'!M$2:M$601,$AA88)))</f>
        <v/>
      </c>
      <c r="N88">
        <f>IF($AA88="","",IF(INDEX('Per Invoice'!N$2:N$601,$AA88)="","",INDEX('Per Invoice'!N$2:N$601,$AA88)))</f>
        <v/>
      </c>
      <c r="O88" s="7">
        <f>IF($AA88="","",IF(INDEX('Per Invoice'!O$2:O$601,$AA88)="","",INDEX('Per Invoice'!O$2:O$601,$AA88)))</f>
        <v/>
      </c>
      <c r="P88" s="7">
        <f>IF($AA88="","",IF(INDEX('Per Invoice'!P$2:P$601,$AA88)="","",INDEX('Per Invoice'!P$2:P$601,$AA88)))</f>
        <v/>
      </c>
      <c r="Q88">
        <f>IF($AA88="","",IF(INDEX('Per Invoice'!Q$2:Q$601,$AA88)="","",INDEX('Per Invoice'!Q$2:Q$601,$AA88)))</f>
        <v/>
      </c>
      <c r="R88" s="7">
        <f>IF($AA88="","",IF(INDEX('Per Invoice'!R$2:R$601,$AA88)="","",INDEX('Per Invoice'!R$2:R$601,$AA88)))</f>
        <v/>
      </c>
      <c r="S88" s="7">
        <f>IF($AA88="","",IF(INDEX('Per Invoice'!S$2:S$601,$AA88)="","",INDEX('Per Invoice'!S$2:S$601,$AA88)))</f>
        <v/>
      </c>
      <c r="T88">
        <f>IF($AA88="","",IF(INDEX('Per Invoice'!T$2:T$601,$AA88)="","",INDEX('Per Invoice'!T$2:T$601,$AA88)))</f>
        <v/>
      </c>
      <c r="U88" s="7">
        <f>IF($AA88="","",IF(INDEX('Per Invoice'!U$2:U$601,$AA88)="","",INDEX('Per Invoice'!U$2:U$601,$AA88)))</f>
        <v/>
      </c>
      <c r="V88" s="7">
        <f>IF($AA88="","",IF(INDEX('Per Invoice'!V$2:V$601,$AA88)="","",INDEX('Per Invoice'!V$2:V$601,$AA88)))</f>
        <v/>
      </c>
      <c r="W88" s="7">
        <f>IF($AA88="","",IF(INDEX('Per Invoice'!W$2:W$601,$AA88)="","",INDEX('Per Invoice'!W$2:W$601,$AA88)))</f>
        <v/>
      </c>
      <c r="X88" s="7">
        <f>IF($AA88="","",IF(INDEX('Per Invoice'!X$2:X$601,$AA88)="","",INDEX('Per Invoice'!X$2:X$601,$AA88)))</f>
        <v/>
      </c>
      <c r="Y88" s="7">
        <f>IF($AA88="","",IF(INDEX('Per Invoice'!Y$2:Y$601,$AA88)="","",INDEX('Per Invoice'!Y$2:Y$601,$AA88)))</f>
        <v/>
      </c>
      <c r="Z88" s="7">
        <f>IF($AA88="","",IF(INDEX('Per Invoice'!Z$2:Z$601,$AA88)="","",INDEX('Per Invoice'!Z$2:Z$601,$AA88)))</f>
        <v/>
      </c>
      <c r="AA88" s="16">
        <f>IFERROR(MATCH(Settings!$C$30&amp;"|"&amp;ROWS($AA$2:$AA88),'Per Invoice'!$AC$2:$AC$601,0),"")</f>
        <v/>
      </c>
    </row>
    <row r="89">
      <c r="A89">
        <f>IF($AA89="","",IF(INDEX('Per Invoice'!A$2:A$601,$AA89)="","",INDEX('Per Invoice'!A$2:A$601,$AA89)))</f>
        <v/>
      </c>
      <c r="B89">
        <f>IF($AA89="","",IF(INDEX('Per Invoice'!B$2:B$601,$AA89)="","",INDEX('Per Invoice'!B$2:B$601,$AA89)))</f>
        <v/>
      </c>
      <c r="C89">
        <f>IF($AA89="","",IF(INDEX('Per Invoice'!C$2:C$601,$AA89)="","",INDEX('Per Invoice'!C$2:C$601,$AA89)))</f>
        <v/>
      </c>
      <c r="D89">
        <f>IF($AA89="","",IF(INDEX('Per Invoice'!D$2:D$601,$AA89)="","",INDEX('Per Invoice'!D$2:D$601,$AA89)))</f>
        <v/>
      </c>
      <c r="E89" s="14">
        <f>IF($AA89="","",IF(INDEX('Per Invoice'!E$2:E$601,$AA89)="","",INDEX('Per Invoice'!E$2:E$601,$AA89)))</f>
        <v/>
      </c>
      <c r="F89">
        <f>IF($AA89="","",IF(INDEX('Per Invoice'!F$2:F$601,$AA89)="","",INDEX('Per Invoice'!F$2:F$601,$AA89)))</f>
        <v/>
      </c>
      <c r="G89">
        <f>IF($AA89="","",IF(INDEX('Per Invoice'!G$2:G$601,$AA89)="","",INDEX('Per Invoice'!G$2:G$601,$AA89)))</f>
        <v/>
      </c>
      <c r="H89">
        <f>IF($AA89="","",IF(INDEX('Per Invoice'!H$2:H$601,$AA89)="","",INDEX('Per Invoice'!H$2:H$601,$AA89)))</f>
        <v/>
      </c>
      <c r="I89">
        <f>IF($AA89="","",IF(INDEX('Per Invoice'!I$2:I$601,$AA89)="","",INDEX('Per Invoice'!I$2:I$601,$AA89)))</f>
        <v/>
      </c>
      <c r="J89">
        <f>IF($AA89="","",IF(INDEX('Per Invoice'!J$2:J$601,$AA89)="","",INDEX('Per Invoice'!J$2:J$601,$AA89)))</f>
        <v/>
      </c>
      <c r="K89" s="7">
        <f>IF($AA89="","",IF(INDEX('Per Invoice'!K$2:K$601,$AA89)="","",INDEX('Per Invoice'!K$2:K$601,$AA89)))</f>
        <v/>
      </c>
      <c r="L89">
        <f>IF($AA89="","",IF(INDEX('Per Invoice'!L$2:L$601,$AA89)="","",INDEX('Per Invoice'!L$2:L$601,$AA89)))</f>
        <v/>
      </c>
      <c r="M89">
        <f>IF($AA89="","",IF(INDEX('Per Invoice'!M$2:M$601,$AA89)="","",INDEX('Per Invoice'!M$2:M$601,$AA89)))</f>
        <v/>
      </c>
      <c r="N89">
        <f>IF($AA89="","",IF(INDEX('Per Invoice'!N$2:N$601,$AA89)="","",INDEX('Per Invoice'!N$2:N$601,$AA89)))</f>
        <v/>
      </c>
      <c r="O89" s="7">
        <f>IF($AA89="","",IF(INDEX('Per Invoice'!O$2:O$601,$AA89)="","",INDEX('Per Invoice'!O$2:O$601,$AA89)))</f>
        <v/>
      </c>
      <c r="P89" s="7">
        <f>IF($AA89="","",IF(INDEX('Per Invoice'!P$2:P$601,$AA89)="","",INDEX('Per Invoice'!P$2:P$601,$AA89)))</f>
        <v/>
      </c>
      <c r="Q89">
        <f>IF($AA89="","",IF(INDEX('Per Invoice'!Q$2:Q$601,$AA89)="","",INDEX('Per Invoice'!Q$2:Q$601,$AA89)))</f>
        <v/>
      </c>
      <c r="R89" s="7">
        <f>IF($AA89="","",IF(INDEX('Per Invoice'!R$2:R$601,$AA89)="","",INDEX('Per Invoice'!R$2:R$601,$AA89)))</f>
        <v/>
      </c>
      <c r="S89" s="7">
        <f>IF($AA89="","",IF(INDEX('Per Invoice'!S$2:S$601,$AA89)="","",INDEX('Per Invoice'!S$2:S$601,$AA89)))</f>
        <v/>
      </c>
      <c r="T89">
        <f>IF($AA89="","",IF(INDEX('Per Invoice'!T$2:T$601,$AA89)="","",INDEX('Per Invoice'!T$2:T$601,$AA89)))</f>
        <v/>
      </c>
      <c r="U89" s="7">
        <f>IF($AA89="","",IF(INDEX('Per Invoice'!U$2:U$601,$AA89)="","",INDEX('Per Invoice'!U$2:U$601,$AA89)))</f>
        <v/>
      </c>
      <c r="V89" s="7">
        <f>IF($AA89="","",IF(INDEX('Per Invoice'!V$2:V$601,$AA89)="","",INDEX('Per Invoice'!V$2:V$601,$AA89)))</f>
        <v/>
      </c>
      <c r="W89" s="7">
        <f>IF($AA89="","",IF(INDEX('Per Invoice'!W$2:W$601,$AA89)="","",INDEX('Per Invoice'!W$2:W$601,$AA89)))</f>
        <v/>
      </c>
      <c r="X89" s="7">
        <f>IF($AA89="","",IF(INDEX('Per Invoice'!X$2:X$601,$AA89)="","",INDEX('Per Invoice'!X$2:X$601,$AA89)))</f>
        <v/>
      </c>
      <c r="Y89" s="7">
        <f>IF($AA89="","",IF(INDEX('Per Invoice'!Y$2:Y$601,$AA89)="","",INDEX('Per Invoice'!Y$2:Y$601,$AA89)))</f>
        <v/>
      </c>
      <c r="Z89" s="7">
        <f>IF($AA89="","",IF(INDEX('Per Invoice'!Z$2:Z$601,$AA89)="","",INDEX('Per Invoice'!Z$2:Z$601,$AA89)))</f>
        <v/>
      </c>
      <c r="AA89" s="16">
        <f>IFERROR(MATCH(Settings!$C$30&amp;"|"&amp;ROWS($AA$2:$AA89),'Per Invoice'!$AC$2:$AC$601,0),"")</f>
        <v/>
      </c>
    </row>
    <row r="90">
      <c r="A90">
        <f>IF($AA90="","",IF(INDEX('Per Invoice'!A$2:A$601,$AA90)="","",INDEX('Per Invoice'!A$2:A$601,$AA90)))</f>
        <v/>
      </c>
      <c r="B90">
        <f>IF($AA90="","",IF(INDEX('Per Invoice'!B$2:B$601,$AA90)="","",INDEX('Per Invoice'!B$2:B$601,$AA90)))</f>
        <v/>
      </c>
      <c r="C90">
        <f>IF($AA90="","",IF(INDEX('Per Invoice'!C$2:C$601,$AA90)="","",INDEX('Per Invoice'!C$2:C$601,$AA90)))</f>
        <v/>
      </c>
      <c r="D90">
        <f>IF($AA90="","",IF(INDEX('Per Invoice'!D$2:D$601,$AA90)="","",INDEX('Per Invoice'!D$2:D$601,$AA90)))</f>
        <v/>
      </c>
      <c r="E90" s="14">
        <f>IF($AA90="","",IF(INDEX('Per Invoice'!E$2:E$601,$AA90)="","",INDEX('Per Invoice'!E$2:E$601,$AA90)))</f>
        <v/>
      </c>
      <c r="F90">
        <f>IF($AA90="","",IF(INDEX('Per Invoice'!F$2:F$601,$AA90)="","",INDEX('Per Invoice'!F$2:F$601,$AA90)))</f>
        <v/>
      </c>
      <c r="G90">
        <f>IF($AA90="","",IF(INDEX('Per Invoice'!G$2:G$601,$AA90)="","",INDEX('Per Invoice'!G$2:G$601,$AA90)))</f>
        <v/>
      </c>
      <c r="H90">
        <f>IF($AA90="","",IF(INDEX('Per Invoice'!H$2:H$601,$AA90)="","",INDEX('Per Invoice'!H$2:H$601,$AA90)))</f>
        <v/>
      </c>
      <c r="I90">
        <f>IF($AA90="","",IF(INDEX('Per Invoice'!I$2:I$601,$AA90)="","",INDEX('Per Invoice'!I$2:I$601,$AA90)))</f>
        <v/>
      </c>
      <c r="J90">
        <f>IF($AA90="","",IF(INDEX('Per Invoice'!J$2:J$601,$AA90)="","",INDEX('Per Invoice'!J$2:J$601,$AA90)))</f>
        <v/>
      </c>
      <c r="K90" s="7">
        <f>IF($AA90="","",IF(INDEX('Per Invoice'!K$2:K$601,$AA90)="","",INDEX('Per Invoice'!K$2:K$601,$AA90)))</f>
        <v/>
      </c>
      <c r="L90">
        <f>IF($AA90="","",IF(INDEX('Per Invoice'!L$2:L$601,$AA90)="","",INDEX('Per Invoice'!L$2:L$601,$AA90)))</f>
        <v/>
      </c>
      <c r="M90">
        <f>IF($AA90="","",IF(INDEX('Per Invoice'!M$2:M$601,$AA90)="","",INDEX('Per Invoice'!M$2:M$601,$AA90)))</f>
        <v/>
      </c>
      <c r="N90">
        <f>IF($AA90="","",IF(INDEX('Per Invoice'!N$2:N$601,$AA90)="","",INDEX('Per Invoice'!N$2:N$601,$AA90)))</f>
        <v/>
      </c>
      <c r="O90" s="7">
        <f>IF($AA90="","",IF(INDEX('Per Invoice'!O$2:O$601,$AA90)="","",INDEX('Per Invoice'!O$2:O$601,$AA90)))</f>
        <v/>
      </c>
      <c r="P90" s="7">
        <f>IF($AA90="","",IF(INDEX('Per Invoice'!P$2:P$601,$AA90)="","",INDEX('Per Invoice'!P$2:P$601,$AA90)))</f>
        <v/>
      </c>
      <c r="Q90">
        <f>IF($AA90="","",IF(INDEX('Per Invoice'!Q$2:Q$601,$AA90)="","",INDEX('Per Invoice'!Q$2:Q$601,$AA90)))</f>
        <v/>
      </c>
      <c r="R90" s="7">
        <f>IF($AA90="","",IF(INDEX('Per Invoice'!R$2:R$601,$AA90)="","",INDEX('Per Invoice'!R$2:R$601,$AA90)))</f>
        <v/>
      </c>
      <c r="S90" s="7">
        <f>IF($AA90="","",IF(INDEX('Per Invoice'!S$2:S$601,$AA90)="","",INDEX('Per Invoice'!S$2:S$601,$AA90)))</f>
        <v/>
      </c>
      <c r="T90">
        <f>IF($AA90="","",IF(INDEX('Per Invoice'!T$2:T$601,$AA90)="","",INDEX('Per Invoice'!T$2:T$601,$AA90)))</f>
        <v/>
      </c>
      <c r="U90" s="7">
        <f>IF($AA90="","",IF(INDEX('Per Invoice'!U$2:U$601,$AA90)="","",INDEX('Per Invoice'!U$2:U$601,$AA90)))</f>
        <v/>
      </c>
      <c r="V90" s="7">
        <f>IF($AA90="","",IF(INDEX('Per Invoice'!V$2:V$601,$AA90)="","",INDEX('Per Invoice'!V$2:V$601,$AA90)))</f>
        <v/>
      </c>
      <c r="W90" s="7">
        <f>IF($AA90="","",IF(INDEX('Per Invoice'!W$2:W$601,$AA90)="","",INDEX('Per Invoice'!W$2:W$601,$AA90)))</f>
        <v/>
      </c>
      <c r="X90" s="7">
        <f>IF($AA90="","",IF(INDEX('Per Invoice'!X$2:X$601,$AA90)="","",INDEX('Per Invoice'!X$2:X$601,$AA90)))</f>
        <v/>
      </c>
      <c r="Y90" s="7">
        <f>IF($AA90="","",IF(INDEX('Per Invoice'!Y$2:Y$601,$AA90)="","",INDEX('Per Invoice'!Y$2:Y$601,$AA90)))</f>
        <v/>
      </c>
      <c r="Z90" s="7">
        <f>IF($AA90="","",IF(INDEX('Per Invoice'!Z$2:Z$601,$AA90)="","",INDEX('Per Invoice'!Z$2:Z$601,$AA90)))</f>
        <v/>
      </c>
      <c r="AA90" s="16">
        <f>IFERROR(MATCH(Settings!$C$30&amp;"|"&amp;ROWS($AA$2:$AA90),'Per Invoice'!$AC$2:$AC$601,0),"")</f>
        <v/>
      </c>
    </row>
    <row r="91">
      <c r="A91">
        <f>IF($AA91="","",IF(INDEX('Per Invoice'!A$2:A$601,$AA91)="","",INDEX('Per Invoice'!A$2:A$601,$AA91)))</f>
        <v/>
      </c>
      <c r="B91">
        <f>IF($AA91="","",IF(INDEX('Per Invoice'!B$2:B$601,$AA91)="","",INDEX('Per Invoice'!B$2:B$601,$AA91)))</f>
        <v/>
      </c>
      <c r="C91">
        <f>IF($AA91="","",IF(INDEX('Per Invoice'!C$2:C$601,$AA91)="","",INDEX('Per Invoice'!C$2:C$601,$AA91)))</f>
        <v/>
      </c>
      <c r="D91">
        <f>IF($AA91="","",IF(INDEX('Per Invoice'!D$2:D$601,$AA91)="","",INDEX('Per Invoice'!D$2:D$601,$AA91)))</f>
        <v/>
      </c>
      <c r="E91" s="14">
        <f>IF($AA91="","",IF(INDEX('Per Invoice'!E$2:E$601,$AA91)="","",INDEX('Per Invoice'!E$2:E$601,$AA91)))</f>
        <v/>
      </c>
      <c r="F91">
        <f>IF($AA91="","",IF(INDEX('Per Invoice'!F$2:F$601,$AA91)="","",INDEX('Per Invoice'!F$2:F$601,$AA91)))</f>
        <v/>
      </c>
      <c r="G91">
        <f>IF($AA91="","",IF(INDEX('Per Invoice'!G$2:G$601,$AA91)="","",INDEX('Per Invoice'!G$2:G$601,$AA91)))</f>
        <v/>
      </c>
      <c r="H91">
        <f>IF($AA91="","",IF(INDEX('Per Invoice'!H$2:H$601,$AA91)="","",INDEX('Per Invoice'!H$2:H$601,$AA91)))</f>
        <v/>
      </c>
      <c r="I91">
        <f>IF($AA91="","",IF(INDEX('Per Invoice'!I$2:I$601,$AA91)="","",INDEX('Per Invoice'!I$2:I$601,$AA91)))</f>
        <v/>
      </c>
      <c r="J91">
        <f>IF($AA91="","",IF(INDEX('Per Invoice'!J$2:J$601,$AA91)="","",INDEX('Per Invoice'!J$2:J$601,$AA91)))</f>
        <v/>
      </c>
      <c r="K91" s="7">
        <f>IF($AA91="","",IF(INDEX('Per Invoice'!K$2:K$601,$AA91)="","",INDEX('Per Invoice'!K$2:K$601,$AA91)))</f>
        <v/>
      </c>
      <c r="L91">
        <f>IF($AA91="","",IF(INDEX('Per Invoice'!L$2:L$601,$AA91)="","",INDEX('Per Invoice'!L$2:L$601,$AA91)))</f>
        <v/>
      </c>
      <c r="M91">
        <f>IF($AA91="","",IF(INDEX('Per Invoice'!M$2:M$601,$AA91)="","",INDEX('Per Invoice'!M$2:M$601,$AA91)))</f>
        <v/>
      </c>
      <c r="N91">
        <f>IF($AA91="","",IF(INDEX('Per Invoice'!N$2:N$601,$AA91)="","",INDEX('Per Invoice'!N$2:N$601,$AA91)))</f>
        <v/>
      </c>
      <c r="O91" s="7">
        <f>IF($AA91="","",IF(INDEX('Per Invoice'!O$2:O$601,$AA91)="","",INDEX('Per Invoice'!O$2:O$601,$AA91)))</f>
        <v/>
      </c>
      <c r="P91" s="7">
        <f>IF($AA91="","",IF(INDEX('Per Invoice'!P$2:P$601,$AA91)="","",INDEX('Per Invoice'!P$2:P$601,$AA91)))</f>
        <v/>
      </c>
      <c r="Q91">
        <f>IF($AA91="","",IF(INDEX('Per Invoice'!Q$2:Q$601,$AA91)="","",INDEX('Per Invoice'!Q$2:Q$601,$AA91)))</f>
        <v/>
      </c>
      <c r="R91" s="7">
        <f>IF($AA91="","",IF(INDEX('Per Invoice'!R$2:R$601,$AA91)="","",INDEX('Per Invoice'!R$2:R$601,$AA91)))</f>
        <v/>
      </c>
      <c r="S91" s="7">
        <f>IF($AA91="","",IF(INDEX('Per Invoice'!S$2:S$601,$AA91)="","",INDEX('Per Invoice'!S$2:S$601,$AA91)))</f>
        <v/>
      </c>
      <c r="T91">
        <f>IF($AA91="","",IF(INDEX('Per Invoice'!T$2:T$601,$AA91)="","",INDEX('Per Invoice'!T$2:T$601,$AA91)))</f>
        <v/>
      </c>
      <c r="U91" s="7">
        <f>IF($AA91="","",IF(INDEX('Per Invoice'!U$2:U$601,$AA91)="","",INDEX('Per Invoice'!U$2:U$601,$AA91)))</f>
        <v/>
      </c>
      <c r="V91" s="7">
        <f>IF($AA91="","",IF(INDEX('Per Invoice'!V$2:V$601,$AA91)="","",INDEX('Per Invoice'!V$2:V$601,$AA91)))</f>
        <v/>
      </c>
      <c r="W91" s="7">
        <f>IF($AA91="","",IF(INDEX('Per Invoice'!W$2:W$601,$AA91)="","",INDEX('Per Invoice'!W$2:W$601,$AA91)))</f>
        <v/>
      </c>
      <c r="X91" s="7">
        <f>IF($AA91="","",IF(INDEX('Per Invoice'!X$2:X$601,$AA91)="","",INDEX('Per Invoice'!X$2:X$601,$AA91)))</f>
        <v/>
      </c>
      <c r="Y91" s="7">
        <f>IF($AA91="","",IF(INDEX('Per Invoice'!Y$2:Y$601,$AA91)="","",INDEX('Per Invoice'!Y$2:Y$601,$AA91)))</f>
        <v/>
      </c>
      <c r="Z91" s="7">
        <f>IF($AA91="","",IF(INDEX('Per Invoice'!Z$2:Z$601,$AA91)="","",INDEX('Per Invoice'!Z$2:Z$601,$AA91)))</f>
        <v/>
      </c>
      <c r="AA91" s="16">
        <f>IFERROR(MATCH(Settings!$C$30&amp;"|"&amp;ROWS($AA$2:$AA91),'Per Invoice'!$AC$2:$AC$601,0),"")</f>
        <v/>
      </c>
    </row>
    <row r="92">
      <c r="A92">
        <f>IF($AA92="","",IF(INDEX('Per Invoice'!A$2:A$601,$AA92)="","",INDEX('Per Invoice'!A$2:A$601,$AA92)))</f>
        <v/>
      </c>
      <c r="B92">
        <f>IF($AA92="","",IF(INDEX('Per Invoice'!B$2:B$601,$AA92)="","",INDEX('Per Invoice'!B$2:B$601,$AA92)))</f>
        <v/>
      </c>
      <c r="C92">
        <f>IF($AA92="","",IF(INDEX('Per Invoice'!C$2:C$601,$AA92)="","",INDEX('Per Invoice'!C$2:C$601,$AA92)))</f>
        <v/>
      </c>
      <c r="D92">
        <f>IF($AA92="","",IF(INDEX('Per Invoice'!D$2:D$601,$AA92)="","",INDEX('Per Invoice'!D$2:D$601,$AA92)))</f>
        <v/>
      </c>
      <c r="E92" s="14">
        <f>IF($AA92="","",IF(INDEX('Per Invoice'!E$2:E$601,$AA92)="","",INDEX('Per Invoice'!E$2:E$601,$AA92)))</f>
        <v/>
      </c>
      <c r="F92">
        <f>IF($AA92="","",IF(INDEX('Per Invoice'!F$2:F$601,$AA92)="","",INDEX('Per Invoice'!F$2:F$601,$AA92)))</f>
        <v/>
      </c>
      <c r="G92">
        <f>IF($AA92="","",IF(INDEX('Per Invoice'!G$2:G$601,$AA92)="","",INDEX('Per Invoice'!G$2:G$601,$AA92)))</f>
        <v/>
      </c>
      <c r="H92">
        <f>IF($AA92="","",IF(INDEX('Per Invoice'!H$2:H$601,$AA92)="","",INDEX('Per Invoice'!H$2:H$601,$AA92)))</f>
        <v/>
      </c>
      <c r="I92">
        <f>IF($AA92="","",IF(INDEX('Per Invoice'!I$2:I$601,$AA92)="","",INDEX('Per Invoice'!I$2:I$601,$AA92)))</f>
        <v/>
      </c>
      <c r="J92">
        <f>IF($AA92="","",IF(INDEX('Per Invoice'!J$2:J$601,$AA92)="","",INDEX('Per Invoice'!J$2:J$601,$AA92)))</f>
        <v/>
      </c>
      <c r="K92" s="7">
        <f>IF($AA92="","",IF(INDEX('Per Invoice'!K$2:K$601,$AA92)="","",INDEX('Per Invoice'!K$2:K$601,$AA92)))</f>
        <v/>
      </c>
      <c r="L92">
        <f>IF($AA92="","",IF(INDEX('Per Invoice'!L$2:L$601,$AA92)="","",INDEX('Per Invoice'!L$2:L$601,$AA92)))</f>
        <v/>
      </c>
      <c r="M92">
        <f>IF($AA92="","",IF(INDEX('Per Invoice'!M$2:M$601,$AA92)="","",INDEX('Per Invoice'!M$2:M$601,$AA92)))</f>
        <v/>
      </c>
      <c r="N92">
        <f>IF($AA92="","",IF(INDEX('Per Invoice'!N$2:N$601,$AA92)="","",INDEX('Per Invoice'!N$2:N$601,$AA92)))</f>
        <v/>
      </c>
      <c r="O92" s="7">
        <f>IF($AA92="","",IF(INDEX('Per Invoice'!O$2:O$601,$AA92)="","",INDEX('Per Invoice'!O$2:O$601,$AA92)))</f>
        <v/>
      </c>
      <c r="P92" s="7">
        <f>IF($AA92="","",IF(INDEX('Per Invoice'!P$2:P$601,$AA92)="","",INDEX('Per Invoice'!P$2:P$601,$AA92)))</f>
        <v/>
      </c>
      <c r="Q92">
        <f>IF($AA92="","",IF(INDEX('Per Invoice'!Q$2:Q$601,$AA92)="","",INDEX('Per Invoice'!Q$2:Q$601,$AA92)))</f>
        <v/>
      </c>
      <c r="R92" s="7">
        <f>IF($AA92="","",IF(INDEX('Per Invoice'!R$2:R$601,$AA92)="","",INDEX('Per Invoice'!R$2:R$601,$AA92)))</f>
        <v/>
      </c>
      <c r="S92" s="7">
        <f>IF($AA92="","",IF(INDEX('Per Invoice'!S$2:S$601,$AA92)="","",INDEX('Per Invoice'!S$2:S$601,$AA92)))</f>
        <v/>
      </c>
      <c r="T92">
        <f>IF($AA92="","",IF(INDEX('Per Invoice'!T$2:T$601,$AA92)="","",INDEX('Per Invoice'!T$2:T$601,$AA92)))</f>
        <v/>
      </c>
      <c r="U92" s="7">
        <f>IF($AA92="","",IF(INDEX('Per Invoice'!U$2:U$601,$AA92)="","",INDEX('Per Invoice'!U$2:U$601,$AA92)))</f>
        <v/>
      </c>
      <c r="V92" s="7">
        <f>IF($AA92="","",IF(INDEX('Per Invoice'!V$2:V$601,$AA92)="","",INDEX('Per Invoice'!V$2:V$601,$AA92)))</f>
        <v/>
      </c>
      <c r="W92" s="7">
        <f>IF($AA92="","",IF(INDEX('Per Invoice'!W$2:W$601,$AA92)="","",INDEX('Per Invoice'!W$2:W$601,$AA92)))</f>
        <v/>
      </c>
      <c r="X92" s="7">
        <f>IF($AA92="","",IF(INDEX('Per Invoice'!X$2:X$601,$AA92)="","",INDEX('Per Invoice'!X$2:X$601,$AA92)))</f>
        <v/>
      </c>
      <c r="Y92" s="7">
        <f>IF($AA92="","",IF(INDEX('Per Invoice'!Y$2:Y$601,$AA92)="","",INDEX('Per Invoice'!Y$2:Y$601,$AA92)))</f>
        <v/>
      </c>
      <c r="Z92" s="7">
        <f>IF($AA92="","",IF(INDEX('Per Invoice'!Z$2:Z$601,$AA92)="","",INDEX('Per Invoice'!Z$2:Z$601,$AA92)))</f>
        <v/>
      </c>
      <c r="AA92" s="16">
        <f>IFERROR(MATCH(Settings!$C$30&amp;"|"&amp;ROWS($AA$2:$AA92),'Per Invoice'!$AC$2:$AC$601,0),"")</f>
        <v/>
      </c>
    </row>
    <row r="93">
      <c r="A93">
        <f>IF($AA93="","",IF(INDEX('Per Invoice'!A$2:A$601,$AA93)="","",INDEX('Per Invoice'!A$2:A$601,$AA93)))</f>
        <v/>
      </c>
      <c r="B93">
        <f>IF($AA93="","",IF(INDEX('Per Invoice'!B$2:B$601,$AA93)="","",INDEX('Per Invoice'!B$2:B$601,$AA93)))</f>
        <v/>
      </c>
      <c r="C93">
        <f>IF($AA93="","",IF(INDEX('Per Invoice'!C$2:C$601,$AA93)="","",INDEX('Per Invoice'!C$2:C$601,$AA93)))</f>
        <v/>
      </c>
      <c r="D93">
        <f>IF($AA93="","",IF(INDEX('Per Invoice'!D$2:D$601,$AA93)="","",INDEX('Per Invoice'!D$2:D$601,$AA93)))</f>
        <v/>
      </c>
      <c r="E93" s="14">
        <f>IF($AA93="","",IF(INDEX('Per Invoice'!E$2:E$601,$AA93)="","",INDEX('Per Invoice'!E$2:E$601,$AA93)))</f>
        <v/>
      </c>
      <c r="F93">
        <f>IF($AA93="","",IF(INDEX('Per Invoice'!F$2:F$601,$AA93)="","",INDEX('Per Invoice'!F$2:F$601,$AA93)))</f>
        <v/>
      </c>
      <c r="G93">
        <f>IF($AA93="","",IF(INDEX('Per Invoice'!G$2:G$601,$AA93)="","",INDEX('Per Invoice'!G$2:G$601,$AA93)))</f>
        <v/>
      </c>
      <c r="H93">
        <f>IF($AA93="","",IF(INDEX('Per Invoice'!H$2:H$601,$AA93)="","",INDEX('Per Invoice'!H$2:H$601,$AA93)))</f>
        <v/>
      </c>
      <c r="I93">
        <f>IF($AA93="","",IF(INDEX('Per Invoice'!I$2:I$601,$AA93)="","",INDEX('Per Invoice'!I$2:I$601,$AA93)))</f>
        <v/>
      </c>
      <c r="J93">
        <f>IF($AA93="","",IF(INDEX('Per Invoice'!J$2:J$601,$AA93)="","",INDEX('Per Invoice'!J$2:J$601,$AA93)))</f>
        <v/>
      </c>
      <c r="K93" s="7">
        <f>IF($AA93="","",IF(INDEX('Per Invoice'!K$2:K$601,$AA93)="","",INDEX('Per Invoice'!K$2:K$601,$AA93)))</f>
        <v/>
      </c>
      <c r="L93">
        <f>IF($AA93="","",IF(INDEX('Per Invoice'!L$2:L$601,$AA93)="","",INDEX('Per Invoice'!L$2:L$601,$AA93)))</f>
        <v/>
      </c>
      <c r="M93">
        <f>IF($AA93="","",IF(INDEX('Per Invoice'!M$2:M$601,$AA93)="","",INDEX('Per Invoice'!M$2:M$601,$AA93)))</f>
        <v/>
      </c>
      <c r="N93">
        <f>IF($AA93="","",IF(INDEX('Per Invoice'!N$2:N$601,$AA93)="","",INDEX('Per Invoice'!N$2:N$601,$AA93)))</f>
        <v/>
      </c>
      <c r="O93" s="7">
        <f>IF($AA93="","",IF(INDEX('Per Invoice'!O$2:O$601,$AA93)="","",INDEX('Per Invoice'!O$2:O$601,$AA93)))</f>
        <v/>
      </c>
      <c r="P93" s="7">
        <f>IF($AA93="","",IF(INDEX('Per Invoice'!P$2:P$601,$AA93)="","",INDEX('Per Invoice'!P$2:P$601,$AA93)))</f>
        <v/>
      </c>
      <c r="Q93">
        <f>IF($AA93="","",IF(INDEX('Per Invoice'!Q$2:Q$601,$AA93)="","",INDEX('Per Invoice'!Q$2:Q$601,$AA93)))</f>
        <v/>
      </c>
      <c r="R93" s="7">
        <f>IF($AA93="","",IF(INDEX('Per Invoice'!R$2:R$601,$AA93)="","",INDEX('Per Invoice'!R$2:R$601,$AA93)))</f>
        <v/>
      </c>
      <c r="S93" s="7">
        <f>IF($AA93="","",IF(INDEX('Per Invoice'!S$2:S$601,$AA93)="","",INDEX('Per Invoice'!S$2:S$601,$AA93)))</f>
        <v/>
      </c>
      <c r="T93">
        <f>IF($AA93="","",IF(INDEX('Per Invoice'!T$2:T$601,$AA93)="","",INDEX('Per Invoice'!T$2:T$601,$AA93)))</f>
        <v/>
      </c>
      <c r="U93" s="7">
        <f>IF($AA93="","",IF(INDEX('Per Invoice'!U$2:U$601,$AA93)="","",INDEX('Per Invoice'!U$2:U$601,$AA93)))</f>
        <v/>
      </c>
      <c r="V93" s="7">
        <f>IF($AA93="","",IF(INDEX('Per Invoice'!V$2:V$601,$AA93)="","",INDEX('Per Invoice'!V$2:V$601,$AA93)))</f>
        <v/>
      </c>
      <c r="W93" s="7">
        <f>IF($AA93="","",IF(INDEX('Per Invoice'!W$2:W$601,$AA93)="","",INDEX('Per Invoice'!W$2:W$601,$AA93)))</f>
        <v/>
      </c>
      <c r="X93" s="7">
        <f>IF($AA93="","",IF(INDEX('Per Invoice'!X$2:X$601,$AA93)="","",INDEX('Per Invoice'!X$2:X$601,$AA93)))</f>
        <v/>
      </c>
      <c r="Y93" s="7">
        <f>IF($AA93="","",IF(INDEX('Per Invoice'!Y$2:Y$601,$AA93)="","",INDEX('Per Invoice'!Y$2:Y$601,$AA93)))</f>
        <v/>
      </c>
      <c r="Z93" s="7">
        <f>IF($AA93="","",IF(INDEX('Per Invoice'!Z$2:Z$601,$AA93)="","",INDEX('Per Invoice'!Z$2:Z$601,$AA93)))</f>
        <v/>
      </c>
      <c r="AA93" s="16">
        <f>IFERROR(MATCH(Settings!$C$30&amp;"|"&amp;ROWS($AA$2:$AA93),'Per Invoice'!$AC$2:$AC$601,0),"")</f>
        <v/>
      </c>
    </row>
    <row r="94">
      <c r="A94">
        <f>IF($AA94="","",IF(INDEX('Per Invoice'!A$2:A$601,$AA94)="","",INDEX('Per Invoice'!A$2:A$601,$AA94)))</f>
        <v/>
      </c>
      <c r="B94">
        <f>IF($AA94="","",IF(INDEX('Per Invoice'!B$2:B$601,$AA94)="","",INDEX('Per Invoice'!B$2:B$601,$AA94)))</f>
        <v/>
      </c>
      <c r="C94">
        <f>IF($AA94="","",IF(INDEX('Per Invoice'!C$2:C$601,$AA94)="","",INDEX('Per Invoice'!C$2:C$601,$AA94)))</f>
        <v/>
      </c>
      <c r="D94">
        <f>IF($AA94="","",IF(INDEX('Per Invoice'!D$2:D$601,$AA94)="","",INDEX('Per Invoice'!D$2:D$601,$AA94)))</f>
        <v/>
      </c>
      <c r="E94" s="14">
        <f>IF($AA94="","",IF(INDEX('Per Invoice'!E$2:E$601,$AA94)="","",INDEX('Per Invoice'!E$2:E$601,$AA94)))</f>
        <v/>
      </c>
      <c r="F94">
        <f>IF($AA94="","",IF(INDEX('Per Invoice'!F$2:F$601,$AA94)="","",INDEX('Per Invoice'!F$2:F$601,$AA94)))</f>
        <v/>
      </c>
      <c r="G94">
        <f>IF($AA94="","",IF(INDEX('Per Invoice'!G$2:G$601,$AA94)="","",INDEX('Per Invoice'!G$2:G$601,$AA94)))</f>
        <v/>
      </c>
      <c r="H94">
        <f>IF($AA94="","",IF(INDEX('Per Invoice'!H$2:H$601,$AA94)="","",INDEX('Per Invoice'!H$2:H$601,$AA94)))</f>
        <v/>
      </c>
      <c r="I94">
        <f>IF($AA94="","",IF(INDEX('Per Invoice'!I$2:I$601,$AA94)="","",INDEX('Per Invoice'!I$2:I$601,$AA94)))</f>
        <v/>
      </c>
      <c r="J94">
        <f>IF($AA94="","",IF(INDEX('Per Invoice'!J$2:J$601,$AA94)="","",INDEX('Per Invoice'!J$2:J$601,$AA94)))</f>
        <v/>
      </c>
      <c r="K94" s="7">
        <f>IF($AA94="","",IF(INDEX('Per Invoice'!K$2:K$601,$AA94)="","",INDEX('Per Invoice'!K$2:K$601,$AA94)))</f>
        <v/>
      </c>
      <c r="L94">
        <f>IF($AA94="","",IF(INDEX('Per Invoice'!L$2:L$601,$AA94)="","",INDEX('Per Invoice'!L$2:L$601,$AA94)))</f>
        <v/>
      </c>
      <c r="M94">
        <f>IF($AA94="","",IF(INDEX('Per Invoice'!M$2:M$601,$AA94)="","",INDEX('Per Invoice'!M$2:M$601,$AA94)))</f>
        <v/>
      </c>
      <c r="N94">
        <f>IF($AA94="","",IF(INDEX('Per Invoice'!N$2:N$601,$AA94)="","",INDEX('Per Invoice'!N$2:N$601,$AA94)))</f>
        <v/>
      </c>
      <c r="O94" s="7">
        <f>IF($AA94="","",IF(INDEX('Per Invoice'!O$2:O$601,$AA94)="","",INDEX('Per Invoice'!O$2:O$601,$AA94)))</f>
        <v/>
      </c>
      <c r="P94" s="7">
        <f>IF($AA94="","",IF(INDEX('Per Invoice'!P$2:P$601,$AA94)="","",INDEX('Per Invoice'!P$2:P$601,$AA94)))</f>
        <v/>
      </c>
      <c r="Q94">
        <f>IF($AA94="","",IF(INDEX('Per Invoice'!Q$2:Q$601,$AA94)="","",INDEX('Per Invoice'!Q$2:Q$601,$AA94)))</f>
        <v/>
      </c>
      <c r="R94" s="7">
        <f>IF($AA94="","",IF(INDEX('Per Invoice'!R$2:R$601,$AA94)="","",INDEX('Per Invoice'!R$2:R$601,$AA94)))</f>
        <v/>
      </c>
      <c r="S94" s="7">
        <f>IF($AA94="","",IF(INDEX('Per Invoice'!S$2:S$601,$AA94)="","",INDEX('Per Invoice'!S$2:S$601,$AA94)))</f>
        <v/>
      </c>
      <c r="T94">
        <f>IF($AA94="","",IF(INDEX('Per Invoice'!T$2:T$601,$AA94)="","",INDEX('Per Invoice'!T$2:T$601,$AA94)))</f>
        <v/>
      </c>
      <c r="U94" s="7">
        <f>IF($AA94="","",IF(INDEX('Per Invoice'!U$2:U$601,$AA94)="","",INDEX('Per Invoice'!U$2:U$601,$AA94)))</f>
        <v/>
      </c>
      <c r="V94" s="7">
        <f>IF($AA94="","",IF(INDEX('Per Invoice'!V$2:V$601,$AA94)="","",INDEX('Per Invoice'!V$2:V$601,$AA94)))</f>
        <v/>
      </c>
      <c r="W94" s="7">
        <f>IF($AA94="","",IF(INDEX('Per Invoice'!W$2:W$601,$AA94)="","",INDEX('Per Invoice'!W$2:W$601,$AA94)))</f>
        <v/>
      </c>
      <c r="X94" s="7">
        <f>IF($AA94="","",IF(INDEX('Per Invoice'!X$2:X$601,$AA94)="","",INDEX('Per Invoice'!X$2:X$601,$AA94)))</f>
        <v/>
      </c>
      <c r="Y94" s="7">
        <f>IF($AA94="","",IF(INDEX('Per Invoice'!Y$2:Y$601,$AA94)="","",INDEX('Per Invoice'!Y$2:Y$601,$AA94)))</f>
        <v/>
      </c>
      <c r="Z94" s="7">
        <f>IF($AA94="","",IF(INDEX('Per Invoice'!Z$2:Z$601,$AA94)="","",INDEX('Per Invoice'!Z$2:Z$601,$AA94)))</f>
        <v/>
      </c>
      <c r="AA94" s="16">
        <f>IFERROR(MATCH(Settings!$C$30&amp;"|"&amp;ROWS($AA$2:$AA94),'Per Invoice'!$AC$2:$AC$601,0),"")</f>
        <v/>
      </c>
    </row>
    <row r="95">
      <c r="A95">
        <f>IF($AA95="","",IF(INDEX('Per Invoice'!A$2:A$601,$AA95)="","",INDEX('Per Invoice'!A$2:A$601,$AA95)))</f>
        <v/>
      </c>
      <c r="B95">
        <f>IF($AA95="","",IF(INDEX('Per Invoice'!B$2:B$601,$AA95)="","",INDEX('Per Invoice'!B$2:B$601,$AA95)))</f>
        <v/>
      </c>
      <c r="C95">
        <f>IF($AA95="","",IF(INDEX('Per Invoice'!C$2:C$601,$AA95)="","",INDEX('Per Invoice'!C$2:C$601,$AA95)))</f>
        <v/>
      </c>
      <c r="D95">
        <f>IF($AA95="","",IF(INDEX('Per Invoice'!D$2:D$601,$AA95)="","",INDEX('Per Invoice'!D$2:D$601,$AA95)))</f>
        <v/>
      </c>
      <c r="E95" s="14">
        <f>IF($AA95="","",IF(INDEX('Per Invoice'!E$2:E$601,$AA95)="","",INDEX('Per Invoice'!E$2:E$601,$AA95)))</f>
        <v/>
      </c>
      <c r="F95">
        <f>IF($AA95="","",IF(INDEX('Per Invoice'!F$2:F$601,$AA95)="","",INDEX('Per Invoice'!F$2:F$601,$AA95)))</f>
        <v/>
      </c>
      <c r="G95">
        <f>IF($AA95="","",IF(INDEX('Per Invoice'!G$2:G$601,$AA95)="","",INDEX('Per Invoice'!G$2:G$601,$AA95)))</f>
        <v/>
      </c>
      <c r="H95">
        <f>IF($AA95="","",IF(INDEX('Per Invoice'!H$2:H$601,$AA95)="","",INDEX('Per Invoice'!H$2:H$601,$AA95)))</f>
        <v/>
      </c>
      <c r="I95">
        <f>IF($AA95="","",IF(INDEX('Per Invoice'!I$2:I$601,$AA95)="","",INDEX('Per Invoice'!I$2:I$601,$AA95)))</f>
        <v/>
      </c>
      <c r="J95">
        <f>IF($AA95="","",IF(INDEX('Per Invoice'!J$2:J$601,$AA95)="","",INDEX('Per Invoice'!J$2:J$601,$AA95)))</f>
        <v/>
      </c>
      <c r="K95" s="7">
        <f>IF($AA95="","",IF(INDEX('Per Invoice'!K$2:K$601,$AA95)="","",INDEX('Per Invoice'!K$2:K$601,$AA95)))</f>
        <v/>
      </c>
      <c r="L95">
        <f>IF($AA95="","",IF(INDEX('Per Invoice'!L$2:L$601,$AA95)="","",INDEX('Per Invoice'!L$2:L$601,$AA95)))</f>
        <v/>
      </c>
      <c r="M95">
        <f>IF($AA95="","",IF(INDEX('Per Invoice'!M$2:M$601,$AA95)="","",INDEX('Per Invoice'!M$2:M$601,$AA95)))</f>
        <v/>
      </c>
      <c r="N95">
        <f>IF($AA95="","",IF(INDEX('Per Invoice'!N$2:N$601,$AA95)="","",INDEX('Per Invoice'!N$2:N$601,$AA95)))</f>
        <v/>
      </c>
      <c r="O95" s="7">
        <f>IF($AA95="","",IF(INDEX('Per Invoice'!O$2:O$601,$AA95)="","",INDEX('Per Invoice'!O$2:O$601,$AA95)))</f>
        <v/>
      </c>
      <c r="P95" s="7">
        <f>IF($AA95="","",IF(INDEX('Per Invoice'!P$2:P$601,$AA95)="","",INDEX('Per Invoice'!P$2:P$601,$AA95)))</f>
        <v/>
      </c>
      <c r="Q95">
        <f>IF($AA95="","",IF(INDEX('Per Invoice'!Q$2:Q$601,$AA95)="","",INDEX('Per Invoice'!Q$2:Q$601,$AA95)))</f>
        <v/>
      </c>
      <c r="R95" s="7">
        <f>IF($AA95="","",IF(INDEX('Per Invoice'!R$2:R$601,$AA95)="","",INDEX('Per Invoice'!R$2:R$601,$AA95)))</f>
        <v/>
      </c>
      <c r="S95" s="7">
        <f>IF($AA95="","",IF(INDEX('Per Invoice'!S$2:S$601,$AA95)="","",INDEX('Per Invoice'!S$2:S$601,$AA95)))</f>
        <v/>
      </c>
      <c r="T95">
        <f>IF($AA95="","",IF(INDEX('Per Invoice'!T$2:T$601,$AA95)="","",INDEX('Per Invoice'!T$2:T$601,$AA95)))</f>
        <v/>
      </c>
      <c r="U95" s="7">
        <f>IF($AA95="","",IF(INDEX('Per Invoice'!U$2:U$601,$AA95)="","",INDEX('Per Invoice'!U$2:U$601,$AA95)))</f>
        <v/>
      </c>
      <c r="V95" s="7">
        <f>IF($AA95="","",IF(INDEX('Per Invoice'!V$2:V$601,$AA95)="","",INDEX('Per Invoice'!V$2:V$601,$AA95)))</f>
        <v/>
      </c>
      <c r="W95" s="7">
        <f>IF($AA95="","",IF(INDEX('Per Invoice'!W$2:W$601,$AA95)="","",INDEX('Per Invoice'!W$2:W$601,$AA95)))</f>
        <v/>
      </c>
      <c r="X95" s="7">
        <f>IF($AA95="","",IF(INDEX('Per Invoice'!X$2:X$601,$AA95)="","",INDEX('Per Invoice'!X$2:X$601,$AA95)))</f>
        <v/>
      </c>
      <c r="Y95" s="7">
        <f>IF($AA95="","",IF(INDEX('Per Invoice'!Y$2:Y$601,$AA95)="","",INDEX('Per Invoice'!Y$2:Y$601,$AA95)))</f>
        <v/>
      </c>
      <c r="Z95" s="7">
        <f>IF($AA95="","",IF(INDEX('Per Invoice'!Z$2:Z$601,$AA95)="","",INDEX('Per Invoice'!Z$2:Z$601,$AA95)))</f>
        <v/>
      </c>
      <c r="AA95" s="16">
        <f>IFERROR(MATCH(Settings!$C$30&amp;"|"&amp;ROWS($AA$2:$AA95),'Per Invoice'!$AC$2:$AC$601,0),"")</f>
        <v/>
      </c>
    </row>
    <row r="96">
      <c r="A96">
        <f>IF($AA96="","",IF(INDEX('Per Invoice'!A$2:A$601,$AA96)="","",INDEX('Per Invoice'!A$2:A$601,$AA96)))</f>
        <v/>
      </c>
      <c r="B96">
        <f>IF($AA96="","",IF(INDEX('Per Invoice'!B$2:B$601,$AA96)="","",INDEX('Per Invoice'!B$2:B$601,$AA96)))</f>
        <v/>
      </c>
      <c r="C96">
        <f>IF($AA96="","",IF(INDEX('Per Invoice'!C$2:C$601,$AA96)="","",INDEX('Per Invoice'!C$2:C$601,$AA96)))</f>
        <v/>
      </c>
      <c r="D96">
        <f>IF($AA96="","",IF(INDEX('Per Invoice'!D$2:D$601,$AA96)="","",INDEX('Per Invoice'!D$2:D$601,$AA96)))</f>
        <v/>
      </c>
      <c r="E96" s="14">
        <f>IF($AA96="","",IF(INDEX('Per Invoice'!E$2:E$601,$AA96)="","",INDEX('Per Invoice'!E$2:E$601,$AA96)))</f>
        <v/>
      </c>
      <c r="F96">
        <f>IF($AA96="","",IF(INDEX('Per Invoice'!F$2:F$601,$AA96)="","",INDEX('Per Invoice'!F$2:F$601,$AA96)))</f>
        <v/>
      </c>
      <c r="G96">
        <f>IF($AA96="","",IF(INDEX('Per Invoice'!G$2:G$601,$AA96)="","",INDEX('Per Invoice'!G$2:G$601,$AA96)))</f>
        <v/>
      </c>
      <c r="H96">
        <f>IF($AA96="","",IF(INDEX('Per Invoice'!H$2:H$601,$AA96)="","",INDEX('Per Invoice'!H$2:H$601,$AA96)))</f>
        <v/>
      </c>
      <c r="I96">
        <f>IF($AA96="","",IF(INDEX('Per Invoice'!I$2:I$601,$AA96)="","",INDEX('Per Invoice'!I$2:I$601,$AA96)))</f>
        <v/>
      </c>
      <c r="J96">
        <f>IF($AA96="","",IF(INDEX('Per Invoice'!J$2:J$601,$AA96)="","",INDEX('Per Invoice'!J$2:J$601,$AA96)))</f>
        <v/>
      </c>
      <c r="K96" s="7">
        <f>IF($AA96="","",IF(INDEX('Per Invoice'!K$2:K$601,$AA96)="","",INDEX('Per Invoice'!K$2:K$601,$AA96)))</f>
        <v/>
      </c>
      <c r="L96">
        <f>IF($AA96="","",IF(INDEX('Per Invoice'!L$2:L$601,$AA96)="","",INDEX('Per Invoice'!L$2:L$601,$AA96)))</f>
        <v/>
      </c>
      <c r="M96">
        <f>IF($AA96="","",IF(INDEX('Per Invoice'!M$2:M$601,$AA96)="","",INDEX('Per Invoice'!M$2:M$601,$AA96)))</f>
        <v/>
      </c>
      <c r="N96">
        <f>IF($AA96="","",IF(INDEX('Per Invoice'!N$2:N$601,$AA96)="","",INDEX('Per Invoice'!N$2:N$601,$AA96)))</f>
        <v/>
      </c>
      <c r="O96" s="7">
        <f>IF($AA96="","",IF(INDEX('Per Invoice'!O$2:O$601,$AA96)="","",INDEX('Per Invoice'!O$2:O$601,$AA96)))</f>
        <v/>
      </c>
      <c r="P96" s="7">
        <f>IF($AA96="","",IF(INDEX('Per Invoice'!P$2:P$601,$AA96)="","",INDEX('Per Invoice'!P$2:P$601,$AA96)))</f>
        <v/>
      </c>
      <c r="Q96">
        <f>IF($AA96="","",IF(INDEX('Per Invoice'!Q$2:Q$601,$AA96)="","",INDEX('Per Invoice'!Q$2:Q$601,$AA96)))</f>
        <v/>
      </c>
      <c r="R96" s="7">
        <f>IF($AA96="","",IF(INDEX('Per Invoice'!R$2:R$601,$AA96)="","",INDEX('Per Invoice'!R$2:R$601,$AA96)))</f>
        <v/>
      </c>
      <c r="S96" s="7">
        <f>IF($AA96="","",IF(INDEX('Per Invoice'!S$2:S$601,$AA96)="","",INDEX('Per Invoice'!S$2:S$601,$AA96)))</f>
        <v/>
      </c>
      <c r="T96">
        <f>IF($AA96="","",IF(INDEX('Per Invoice'!T$2:T$601,$AA96)="","",INDEX('Per Invoice'!T$2:T$601,$AA96)))</f>
        <v/>
      </c>
      <c r="U96" s="7">
        <f>IF($AA96="","",IF(INDEX('Per Invoice'!U$2:U$601,$AA96)="","",INDEX('Per Invoice'!U$2:U$601,$AA96)))</f>
        <v/>
      </c>
      <c r="V96" s="7">
        <f>IF($AA96="","",IF(INDEX('Per Invoice'!V$2:V$601,$AA96)="","",INDEX('Per Invoice'!V$2:V$601,$AA96)))</f>
        <v/>
      </c>
      <c r="W96" s="7">
        <f>IF($AA96="","",IF(INDEX('Per Invoice'!W$2:W$601,$AA96)="","",INDEX('Per Invoice'!W$2:W$601,$AA96)))</f>
        <v/>
      </c>
      <c r="X96" s="7">
        <f>IF($AA96="","",IF(INDEX('Per Invoice'!X$2:X$601,$AA96)="","",INDEX('Per Invoice'!X$2:X$601,$AA96)))</f>
        <v/>
      </c>
      <c r="Y96" s="7">
        <f>IF($AA96="","",IF(INDEX('Per Invoice'!Y$2:Y$601,$AA96)="","",INDEX('Per Invoice'!Y$2:Y$601,$AA96)))</f>
        <v/>
      </c>
      <c r="Z96" s="7">
        <f>IF($AA96="","",IF(INDEX('Per Invoice'!Z$2:Z$601,$AA96)="","",INDEX('Per Invoice'!Z$2:Z$601,$AA96)))</f>
        <v/>
      </c>
      <c r="AA96" s="16">
        <f>IFERROR(MATCH(Settings!$C$30&amp;"|"&amp;ROWS($AA$2:$AA96),'Per Invoice'!$AC$2:$AC$601,0),"")</f>
        <v/>
      </c>
    </row>
    <row r="97">
      <c r="A97">
        <f>IF($AA97="","",IF(INDEX('Per Invoice'!A$2:A$601,$AA97)="","",INDEX('Per Invoice'!A$2:A$601,$AA97)))</f>
        <v/>
      </c>
      <c r="B97">
        <f>IF($AA97="","",IF(INDEX('Per Invoice'!B$2:B$601,$AA97)="","",INDEX('Per Invoice'!B$2:B$601,$AA97)))</f>
        <v/>
      </c>
      <c r="C97">
        <f>IF($AA97="","",IF(INDEX('Per Invoice'!C$2:C$601,$AA97)="","",INDEX('Per Invoice'!C$2:C$601,$AA97)))</f>
        <v/>
      </c>
      <c r="D97">
        <f>IF($AA97="","",IF(INDEX('Per Invoice'!D$2:D$601,$AA97)="","",INDEX('Per Invoice'!D$2:D$601,$AA97)))</f>
        <v/>
      </c>
      <c r="E97" s="14">
        <f>IF($AA97="","",IF(INDEX('Per Invoice'!E$2:E$601,$AA97)="","",INDEX('Per Invoice'!E$2:E$601,$AA97)))</f>
        <v/>
      </c>
      <c r="F97">
        <f>IF($AA97="","",IF(INDEX('Per Invoice'!F$2:F$601,$AA97)="","",INDEX('Per Invoice'!F$2:F$601,$AA97)))</f>
        <v/>
      </c>
      <c r="G97">
        <f>IF($AA97="","",IF(INDEX('Per Invoice'!G$2:G$601,$AA97)="","",INDEX('Per Invoice'!G$2:G$601,$AA97)))</f>
        <v/>
      </c>
      <c r="H97">
        <f>IF($AA97="","",IF(INDEX('Per Invoice'!H$2:H$601,$AA97)="","",INDEX('Per Invoice'!H$2:H$601,$AA97)))</f>
        <v/>
      </c>
      <c r="I97">
        <f>IF($AA97="","",IF(INDEX('Per Invoice'!I$2:I$601,$AA97)="","",INDEX('Per Invoice'!I$2:I$601,$AA97)))</f>
        <v/>
      </c>
      <c r="J97">
        <f>IF($AA97="","",IF(INDEX('Per Invoice'!J$2:J$601,$AA97)="","",INDEX('Per Invoice'!J$2:J$601,$AA97)))</f>
        <v/>
      </c>
      <c r="K97" s="7">
        <f>IF($AA97="","",IF(INDEX('Per Invoice'!K$2:K$601,$AA97)="","",INDEX('Per Invoice'!K$2:K$601,$AA97)))</f>
        <v/>
      </c>
      <c r="L97">
        <f>IF($AA97="","",IF(INDEX('Per Invoice'!L$2:L$601,$AA97)="","",INDEX('Per Invoice'!L$2:L$601,$AA97)))</f>
        <v/>
      </c>
      <c r="M97">
        <f>IF($AA97="","",IF(INDEX('Per Invoice'!M$2:M$601,$AA97)="","",INDEX('Per Invoice'!M$2:M$601,$AA97)))</f>
        <v/>
      </c>
      <c r="N97">
        <f>IF($AA97="","",IF(INDEX('Per Invoice'!N$2:N$601,$AA97)="","",INDEX('Per Invoice'!N$2:N$601,$AA97)))</f>
        <v/>
      </c>
      <c r="O97" s="7">
        <f>IF($AA97="","",IF(INDEX('Per Invoice'!O$2:O$601,$AA97)="","",INDEX('Per Invoice'!O$2:O$601,$AA97)))</f>
        <v/>
      </c>
      <c r="P97" s="7">
        <f>IF($AA97="","",IF(INDEX('Per Invoice'!P$2:P$601,$AA97)="","",INDEX('Per Invoice'!P$2:P$601,$AA97)))</f>
        <v/>
      </c>
      <c r="Q97">
        <f>IF($AA97="","",IF(INDEX('Per Invoice'!Q$2:Q$601,$AA97)="","",INDEX('Per Invoice'!Q$2:Q$601,$AA97)))</f>
        <v/>
      </c>
      <c r="R97" s="7">
        <f>IF($AA97="","",IF(INDEX('Per Invoice'!R$2:R$601,$AA97)="","",INDEX('Per Invoice'!R$2:R$601,$AA97)))</f>
        <v/>
      </c>
      <c r="S97" s="7">
        <f>IF($AA97="","",IF(INDEX('Per Invoice'!S$2:S$601,$AA97)="","",INDEX('Per Invoice'!S$2:S$601,$AA97)))</f>
        <v/>
      </c>
      <c r="T97">
        <f>IF($AA97="","",IF(INDEX('Per Invoice'!T$2:T$601,$AA97)="","",INDEX('Per Invoice'!T$2:T$601,$AA97)))</f>
        <v/>
      </c>
      <c r="U97" s="7">
        <f>IF($AA97="","",IF(INDEX('Per Invoice'!U$2:U$601,$AA97)="","",INDEX('Per Invoice'!U$2:U$601,$AA97)))</f>
        <v/>
      </c>
      <c r="V97" s="7">
        <f>IF($AA97="","",IF(INDEX('Per Invoice'!V$2:V$601,$AA97)="","",INDEX('Per Invoice'!V$2:V$601,$AA97)))</f>
        <v/>
      </c>
      <c r="W97" s="7">
        <f>IF($AA97="","",IF(INDEX('Per Invoice'!W$2:W$601,$AA97)="","",INDEX('Per Invoice'!W$2:W$601,$AA97)))</f>
        <v/>
      </c>
      <c r="X97" s="7">
        <f>IF($AA97="","",IF(INDEX('Per Invoice'!X$2:X$601,$AA97)="","",INDEX('Per Invoice'!X$2:X$601,$AA97)))</f>
        <v/>
      </c>
      <c r="Y97" s="7">
        <f>IF($AA97="","",IF(INDEX('Per Invoice'!Y$2:Y$601,$AA97)="","",INDEX('Per Invoice'!Y$2:Y$601,$AA97)))</f>
        <v/>
      </c>
      <c r="Z97" s="7">
        <f>IF($AA97="","",IF(INDEX('Per Invoice'!Z$2:Z$601,$AA97)="","",INDEX('Per Invoice'!Z$2:Z$601,$AA97)))</f>
        <v/>
      </c>
      <c r="AA97" s="16">
        <f>IFERROR(MATCH(Settings!$C$30&amp;"|"&amp;ROWS($AA$2:$AA97),'Per Invoice'!$AC$2:$AC$601,0),"")</f>
        <v/>
      </c>
    </row>
    <row r="98">
      <c r="A98">
        <f>IF($AA98="","",IF(INDEX('Per Invoice'!A$2:A$601,$AA98)="","",INDEX('Per Invoice'!A$2:A$601,$AA98)))</f>
        <v/>
      </c>
      <c r="B98">
        <f>IF($AA98="","",IF(INDEX('Per Invoice'!B$2:B$601,$AA98)="","",INDEX('Per Invoice'!B$2:B$601,$AA98)))</f>
        <v/>
      </c>
      <c r="C98">
        <f>IF($AA98="","",IF(INDEX('Per Invoice'!C$2:C$601,$AA98)="","",INDEX('Per Invoice'!C$2:C$601,$AA98)))</f>
        <v/>
      </c>
      <c r="D98">
        <f>IF($AA98="","",IF(INDEX('Per Invoice'!D$2:D$601,$AA98)="","",INDEX('Per Invoice'!D$2:D$601,$AA98)))</f>
        <v/>
      </c>
      <c r="E98" s="14">
        <f>IF($AA98="","",IF(INDEX('Per Invoice'!E$2:E$601,$AA98)="","",INDEX('Per Invoice'!E$2:E$601,$AA98)))</f>
        <v/>
      </c>
      <c r="F98">
        <f>IF($AA98="","",IF(INDEX('Per Invoice'!F$2:F$601,$AA98)="","",INDEX('Per Invoice'!F$2:F$601,$AA98)))</f>
        <v/>
      </c>
      <c r="G98">
        <f>IF($AA98="","",IF(INDEX('Per Invoice'!G$2:G$601,$AA98)="","",INDEX('Per Invoice'!G$2:G$601,$AA98)))</f>
        <v/>
      </c>
      <c r="H98">
        <f>IF($AA98="","",IF(INDEX('Per Invoice'!H$2:H$601,$AA98)="","",INDEX('Per Invoice'!H$2:H$601,$AA98)))</f>
        <v/>
      </c>
      <c r="I98">
        <f>IF($AA98="","",IF(INDEX('Per Invoice'!I$2:I$601,$AA98)="","",INDEX('Per Invoice'!I$2:I$601,$AA98)))</f>
        <v/>
      </c>
      <c r="J98">
        <f>IF($AA98="","",IF(INDEX('Per Invoice'!J$2:J$601,$AA98)="","",INDEX('Per Invoice'!J$2:J$601,$AA98)))</f>
        <v/>
      </c>
      <c r="K98" s="7">
        <f>IF($AA98="","",IF(INDEX('Per Invoice'!K$2:K$601,$AA98)="","",INDEX('Per Invoice'!K$2:K$601,$AA98)))</f>
        <v/>
      </c>
      <c r="L98">
        <f>IF($AA98="","",IF(INDEX('Per Invoice'!L$2:L$601,$AA98)="","",INDEX('Per Invoice'!L$2:L$601,$AA98)))</f>
        <v/>
      </c>
      <c r="M98">
        <f>IF($AA98="","",IF(INDEX('Per Invoice'!M$2:M$601,$AA98)="","",INDEX('Per Invoice'!M$2:M$601,$AA98)))</f>
        <v/>
      </c>
      <c r="N98">
        <f>IF($AA98="","",IF(INDEX('Per Invoice'!N$2:N$601,$AA98)="","",INDEX('Per Invoice'!N$2:N$601,$AA98)))</f>
        <v/>
      </c>
      <c r="O98" s="7">
        <f>IF($AA98="","",IF(INDEX('Per Invoice'!O$2:O$601,$AA98)="","",INDEX('Per Invoice'!O$2:O$601,$AA98)))</f>
        <v/>
      </c>
      <c r="P98" s="7">
        <f>IF($AA98="","",IF(INDEX('Per Invoice'!P$2:P$601,$AA98)="","",INDEX('Per Invoice'!P$2:P$601,$AA98)))</f>
        <v/>
      </c>
      <c r="Q98">
        <f>IF($AA98="","",IF(INDEX('Per Invoice'!Q$2:Q$601,$AA98)="","",INDEX('Per Invoice'!Q$2:Q$601,$AA98)))</f>
        <v/>
      </c>
      <c r="R98" s="7">
        <f>IF($AA98="","",IF(INDEX('Per Invoice'!R$2:R$601,$AA98)="","",INDEX('Per Invoice'!R$2:R$601,$AA98)))</f>
        <v/>
      </c>
      <c r="S98" s="7">
        <f>IF($AA98="","",IF(INDEX('Per Invoice'!S$2:S$601,$AA98)="","",INDEX('Per Invoice'!S$2:S$601,$AA98)))</f>
        <v/>
      </c>
      <c r="T98">
        <f>IF($AA98="","",IF(INDEX('Per Invoice'!T$2:T$601,$AA98)="","",INDEX('Per Invoice'!T$2:T$601,$AA98)))</f>
        <v/>
      </c>
      <c r="U98" s="7">
        <f>IF($AA98="","",IF(INDEX('Per Invoice'!U$2:U$601,$AA98)="","",INDEX('Per Invoice'!U$2:U$601,$AA98)))</f>
        <v/>
      </c>
      <c r="V98" s="7">
        <f>IF($AA98="","",IF(INDEX('Per Invoice'!V$2:V$601,$AA98)="","",INDEX('Per Invoice'!V$2:V$601,$AA98)))</f>
        <v/>
      </c>
      <c r="W98" s="7">
        <f>IF($AA98="","",IF(INDEX('Per Invoice'!W$2:W$601,$AA98)="","",INDEX('Per Invoice'!W$2:W$601,$AA98)))</f>
        <v/>
      </c>
      <c r="X98" s="7">
        <f>IF($AA98="","",IF(INDEX('Per Invoice'!X$2:X$601,$AA98)="","",INDEX('Per Invoice'!X$2:X$601,$AA98)))</f>
        <v/>
      </c>
      <c r="Y98" s="7">
        <f>IF($AA98="","",IF(INDEX('Per Invoice'!Y$2:Y$601,$AA98)="","",INDEX('Per Invoice'!Y$2:Y$601,$AA98)))</f>
        <v/>
      </c>
      <c r="Z98" s="7">
        <f>IF($AA98="","",IF(INDEX('Per Invoice'!Z$2:Z$601,$AA98)="","",INDEX('Per Invoice'!Z$2:Z$601,$AA98)))</f>
        <v/>
      </c>
      <c r="AA98" s="16">
        <f>IFERROR(MATCH(Settings!$C$30&amp;"|"&amp;ROWS($AA$2:$AA98),'Per Invoice'!$AC$2:$AC$601,0),"")</f>
        <v/>
      </c>
    </row>
    <row r="99">
      <c r="A99">
        <f>IF($AA99="","",IF(INDEX('Per Invoice'!A$2:A$601,$AA99)="","",INDEX('Per Invoice'!A$2:A$601,$AA99)))</f>
        <v/>
      </c>
      <c r="B99">
        <f>IF($AA99="","",IF(INDEX('Per Invoice'!B$2:B$601,$AA99)="","",INDEX('Per Invoice'!B$2:B$601,$AA99)))</f>
        <v/>
      </c>
      <c r="C99">
        <f>IF($AA99="","",IF(INDEX('Per Invoice'!C$2:C$601,$AA99)="","",INDEX('Per Invoice'!C$2:C$601,$AA99)))</f>
        <v/>
      </c>
      <c r="D99">
        <f>IF($AA99="","",IF(INDEX('Per Invoice'!D$2:D$601,$AA99)="","",INDEX('Per Invoice'!D$2:D$601,$AA99)))</f>
        <v/>
      </c>
      <c r="E99" s="14">
        <f>IF($AA99="","",IF(INDEX('Per Invoice'!E$2:E$601,$AA99)="","",INDEX('Per Invoice'!E$2:E$601,$AA99)))</f>
        <v/>
      </c>
      <c r="F99">
        <f>IF($AA99="","",IF(INDEX('Per Invoice'!F$2:F$601,$AA99)="","",INDEX('Per Invoice'!F$2:F$601,$AA99)))</f>
        <v/>
      </c>
      <c r="G99">
        <f>IF($AA99="","",IF(INDEX('Per Invoice'!G$2:G$601,$AA99)="","",INDEX('Per Invoice'!G$2:G$601,$AA99)))</f>
        <v/>
      </c>
      <c r="H99">
        <f>IF($AA99="","",IF(INDEX('Per Invoice'!H$2:H$601,$AA99)="","",INDEX('Per Invoice'!H$2:H$601,$AA99)))</f>
        <v/>
      </c>
      <c r="I99">
        <f>IF($AA99="","",IF(INDEX('Per Invoice'!I$2:I$601,$AA99)="","",INDEX('Per Invoice'!I$2:I$601,$AA99)))</f>
        <v/>
      </c>
      <c r="J99">
        <f>IF($AA99="","",IF(INDEX('Per Invoice'!J$2:J$601,$AA99)="","",INDEX('Per Invoice'!J$2:J$601,$AA99)))</f>
        <v/>
      </c>
      <c r="K99" s="7">
        <f>IF($AA99="","",IF(INDEX('Per Invoice'!K$2:K$601,$AA99)="","",INDEX('Per Invoice'!K$2:K$601,$AA99)))</f>
        <v/>
      </c>
      <c r="L99">
        <f>IF($AA99="","",IF(INDEX('Per Invoice'!L$2:L$601,$AA99)="","",INDEX('Per Invoice'!L$2:L$601,$AA99)))</f>
        <v/>
      </c>
      <c r="M99">
        <f>IF($AA99="","",IF(INDEX('Per Invoice'!M$2:M$601,$AA99)="","",INDEX('Per Invoice'!M$2:M$601,$AA99)))</f>
        <v/>
      </c>
      <c r="N99">
        <f>IF($AA99="","",IF(INDEX('Per Invoice'!N$2:N$601,$AA99)="","",INDEX('Per Invoice'!N$2:N$601,$AA99)))</f>
        <v/>
      </c>
      <c r="O99" s="7">
        <f>IF($AA99="","",IF(INDEX('Per Invoice'!O$2:O$601,$AA99)="","",INDEX('Per Invoice'!O$2:O$601,$AA99)))</f>
        <v/>
      </c>
      <c r="P99" s="7">
        <f>IF($AA99="","",IF(INDEX('Per Invoice'!P$2:P$601,$AA99)="","",INDEX('Per Invoice'!P$2:P$601,$AA99)))</f>
        <v/>
      </c>
      <c r="Q99">
        <f>IF($AA99="","",IF(INDEX('Per Invoice'!Q$2:Q$601,$AA99)="","",INDEX('Per Invoice'!Q$2:Q$601,$AA99)))</f>
        <v/>
      </c>
      <c r="R99" s="7">
        <f>IF($AA99="","",IF(INDEX('Per Invoice'!R$2:R$601,$AA99)="","",INDEX('Per Invoice'!R$2:R$601,$AA99)))</f>
        <v/>
      </c>
      <c r="S99" s="7">
        <f>IF($AA99="","",IF(INDEX('Per Invoice'!S$2:S$601,$AA99)="","",INDEX('Per Invoice'!S$2:S$601,$AA99)))</f>
        <v/>
      </c>
      <c r="T99">
        <f>IF($AA99="","",IF(INDEX('Per Invoice'!T$2:T$601,$AA99)="","",INDEX('Per Invoice'!T$2:T$601,$AA99)))</f>
        <v/>
      </c>
      <c r="U99" s="7">
        <f>IF($AA99="","",IF(INDEX('Per Invoice'!U$2:U$601,$AA99)="","",INDEX('Per Invoice'!U$2:U$601,$AA99)))</f>
        <v/>
      </c>
      <c r="V99" s="7">
        <f>IF($AA99="","",IF(INDEX('Per Invoice'!V$2:V$601,$AA99)="","",INDEX('Per Invoice'!V$2:V$601,$AA99)))</f>
        <v/>
      </c>
      <c r="W99" s="7">
        <f>IF($AA99="","",IF(INDEX('Per Invoice'!W$2:W$601,$AA99)="","",INDEX('Per Invoice'!W$2:W$601,$AA99)))</f>
        <v/>
      </c>
      <c r="X99" s="7">
        <f>IF($AA99="","",IF(INDEX('Per Invoice'!X$2:X$601,$AA99)="","",INDEX('Per Invoice'!X$2:X$601,$AA99)))</f>
        <v/>
      </c>
      <c r="Y99" s="7">
        <f>IF($AA99="","",IF(INDEX('Per Invoice'!Y$2:Y$601,$AA99)="","",INDEX('Per Invoice'!Y$2:Y$601,$AA99)))</f>
        <v/>
      </c>
      <c r="Z99" s="7">
        <f>IF($AA99="","",IF(INDEX('Per Invoice'!Z$2:Z$601,$AA99)="","",INDEX('Per Invoice'!Z$2:Z$601,$AA99)))</f>
        <v/>
      </c>
      <c r="AA99" s="16">
        <f>IFERROR(MATCH(Settings!$C$30&amp;"|"&amp;ROWS($AA$2:$AA99),'Per Invoice'!$AC$2:$AC$601,0),"")</f>
        <v/>
      </c>
    </row>
    <row r="100">
      <c r="A100">
        <f>IF($AA100="","",IF(INDEX('Per Invoice'!A$2:A$601,$AA100)="","",INDEX('Per Invoice'!A$2:A$601,$AA100)))</f>
        <v/>
      </c>
      <c r="B100">
        <f>IF($AA100="","",IF(INDEX('Per Invoice'!B$2:B$601,$AA100)="","",INDEX('Per Invoice'!B$2:B$601,$AA100)))</f>
        <v/>
      </c>
      <c r="C100">
        <f>IF($AA100="","",IF(INDEX('Per Invoice'!C$2:C$601,$AA100)="","",INDEX('Per Invoice'!C$2:C$601,$AA100)))</f>
        <v/>
      </c>
      <c r="D100">
        <f>IF($AA100="","",IF(INDEX('Per Invoice'!D$2:D$601,$AA100)="","",INDEX('Per Invoice'!D$2:D$601,$AA100)))</f>
        <v/>
      </c>
      <c r="E100" s="14">
        <f>IF($AA100="","",IF(INDEX('Per Invoice'!E$2:E$601,$AA100)="","",INDEX('Per Invoice'!E$2:E$601,$AA100)))</f>
        <v/>
      </c>
      <c r="F100">
        <f>IF($AA100="","",IF(INDEX('Per Invoice'!F$2:F$601,$AA100)="","",INDEX('Per Invoice'!F$2:F$601,$AA100)))</f>
        <v/>
      </c>
      <c r="G100">
        <f>IF($AA100="","",IF(INDEX('Per Invoice'!G$2:G$601,$AA100)="","",INDEX('Per Invoice'!G$2:G$601,$AA100)))</f>
        <v/>
      </c>
      <c r="H100">
        <f>IF($AA100="","",IF(INDEX('Per Invoice'!H$2:H$601,$AA100)="","",INDEX('Per Invoice'!H$2:H$601,$AA100)))</f>
        <v/>
      </c>
      <c r="I100">
        <f>IF($AA100="","",IF(INDEX('Per Invoice'!I$2:I$601,$AA100)="","",INDEX('Per Invoice'!I$2:I$601,$AA100)))</f>
        <v/>
      </c>
      <c r="J100">
        <f>IF($AA100="","",IF(INDEX('Per Invoice'!J$2:J$601,$AA100)="","",INDEX('Per Invoice'!J$2:J$601,$AA100)))</f>
        <v/>
      </c>
      <c r="K100" s="7">
        <f>IF($AA100="","",IF(INDEX('Per Invoice'!K$2:K$601,$AA100)="","",INDEX('Per Invoice'!K$2:K$601,$AA100)))</f>
        <v/>
      </c>
      <c r="L100">
        <f>IF($AA100="","",IF(INDEX('Per Invoice'!L$2:L$601,$AA100)="","",INDEX('Per Invoice'!L$2:L$601,$AA100)))</f>
        <v/>
      </c>
      <c r="M100">
        <f>IF($AA100="","",IF(INDEX('Per Invoice'!M$2:M$601,$AA100)="","",INDEX('Per Invoice'!M$2:M$601,$AA100)))</f>
        <v/>
      </c>
      <c r="N100">
        <f>IF($AA100="","",IF(INDEX('Per Invoice'!N$2:N$601,$AA100)="","",INDEX('Per Invoice'!N$2:N$601,$AA100)))</f>
        <v/>
      </c>
      <c r="O100" s="7">
        <f>IF($AA100="","",IF(INDEX('Per Invoice'!O$2:O$601,$AA100)="","",INDEX('Per Invoice'!O$2:O$601,$AA100)))</f>
        <v/>
      </c>
      <c r="P100" s="7">
        <f>IF($AA100="","",IF(INDEX('Per Invoice'!P$2:P$601,$AA100)="","",INDEX('Per Invoice'!P$2:P$601,$AA100)))</f>
        <v/>
      </c>
      <c r="Q100">
        <f>IF($AA100="","",IF(INDEX('Per Invoice'!Q$2:Q$601,$AA100)="","",INDEX('Per Invoice'!Q$2:Q$601,$AA100)))</f>
        <v/>
      </c>
      <c r="R100" s="7">
        <f>IF($AA100="","",IF(INDEX('Per Invoice'!R$2:R$601,$AA100)="","",INDEX('Per Invoice'!R$2:R$601,$AA100)))</f>
        <v/>
      </c>
      <c r="S100" s="7">
        <f>IF($AA100="","",IF(INDEX('Per Invoice'!S$2:S$601,$AA100)="","",INDEX('Per Invoice'!S$2:S$601,$AA100)))</f>
        <v/>
      </c>
      <c r="T100">
        <f>IF($AA100="","",IF(INDEX('Per Invoice'!T$2:T$601,$AA100)="","",INDEX('Per Invoice'!T$2:T$601,$AA100)))</f>
        <v/>
      </c>
      <c r="U100" s="7">
        <f>IF($AA100="","",IF(INDEX('Per Invoice'!U$2:U$601,$AA100)="","",INDEX('Per Invoice'!U$2:U$601,$AA100)))</f>
        <v/>
      </c>
      <c r="V100" s="7">
        <f>IF($AA100="","",IF(INDEX('Per Invoice'!V$2:V$601,$AA100)="","",INDEX('Per Invoice'!V$2:V$601,$AA100)))</f>
        <v/>
      </c>
      <c r="W100" s="7">
        <f>IF($AA100="","",IF(INDEX('Per Invoice'!W$2:W$601,$AA100)="","",INDEX('Per Invoice'!W$2:W$601,$AA100)))</f>
        <v/>
      </c>
      <c r="X100" s="7">
        <f>IF($AA100="","",IF(INDEX('Per Invoice'!X$2:X$601,$AA100)="","",INDEX('Per Invoice'!X$2:X$601,$AA100)))</f>
        <v/>
      </c>
      <c r="Y100" s="7">
        <f>IF($AA100="","",IF(INDEX('Per Invoice'!Y$2:Y$601,$AA100)="","",INDEX('Per Invoice'!Y$2:Y$601,$AA100)))</f>
        <v/>
      </c>
      <c r="Z100" s="7">
        <f>IF($AA100="","",IF(INDEX('Per Invoice'!Z$2:Z$601,$AA100)="","",INDEX('Per Invoice'!Z$2:Z$601,$AA100)))</f>
        <v/>
      </c>
      <c r="AA100" s="16">
        <f>IFERROR(MATCH(Settings!$C$30&amp;"|"&amp;ROWS($AA$2:$AA100),'Per Invoice'!$AC$2:$AC$601,0),"")</f>
        <v/>
      </c>
    </row>
    <row r="101">
      <c r="A101">
        <f>IF($AA101="","",IF(INDEX('Per Invoice'!A$2:A$601,$AA101)="","",INDEX('Per Invoice'!A$2:A$601,$AA101)))</f>
        <v/>
      </c>
      <c r="B101">
        <f>IF($AA101="","",IF(INDEX('Per Invoice'!B$2:B$601,$AA101)="","",INDEX('Per Invoice'!B$2:B$601,$AA101)))</f>
        <v/>
      </c>
      <c r="C101">
        <f>IF($AA101="","",IF(INDEX('Per Invoice'!C$2:C$601,$AA101)="","",INDEX('Per Invoice'!C$2:C$601,$AA101)))</f>
        <v/>
      </c>
      <c r="D101">
        <f>IF($AA101="","",IF(INDEX('Per Invoice'!D$2:D$601,$AA101)="","",INDEX('Per Invoice'!D$2:D$601,$AA101)))</f>
        <v/>
      </c>
      <c r="E101" s="14">
        <f>IF($AA101="","",IF(INDEX('Per Invoice'!E$2:E$601,$AA101)="","",INDEX('Per Invoice'!E$2:E$601,$AA101)))</f>
        <v/>
      </c>
      <c r="F101">
        <f>IF($AA101="","",IF(INDEX('Per Invoice'!F$2:F$601,$AA101)="","",INDEX('Per Invoice'!F$2:F$601,$AA101)))</f>
        <v/>
      </c>
      <c r="G101">
        <f>IF($AA101="","",IF(INDEX('Per Invoice'!G$2:G$601,$AA101)="","",INDEX('Per Invoice'!G$2:G$601,$AA101)))</f>
        <v/>
      </c>
      <c r="H101">
        <f>IF($AA101="","",IF(INDEX('Per Invoice'!H$2:H$601,$AA101)="","",INDEX('Per Invoice'!H$2:H$601,$AA101)))</f>
        <v/>
      </c>
      <c r="I101">
        <f>IF($AA101="","",IF(INDEX('Per Invoice'!I$2:I$601,$AA101)="","",INDEX('Per Invoice'!I$2:I$601,$AA101)))</f>
        <v/>
      </c>
      <c r="J101">
        <f>IF($AA101="","",IF(INDEX('Per Invoice'!J$2:J$601,$AA101)="","",INDEX('Per Invoice'!J$2:J$601,$AA101)))</f>
        <v/>
      </c>
      <c r="K101" s="7">
        <f>IF($AA101="","",IF(INDEX('Per Invoice'!K$2:K$601,$AA101)="","",INDEX('Per Invoice'!K$2:K$601,$AA101)))</f>
        <v/>
      </c>
      <c r="L101">
        <f>IF($AA101="","",IF(INDEX('Per Invoice'!L$2:L$601,$AA101)="","",INDEX('Per Invoice'!L$2:L$601,$AA101)))</f>
        <v/>
      </c>
      <c r="M101">
        <f>IF($AA101="","",IF(INDEX('Per Invoice'!M$2:M$601,$AA101)="","",INDEX('Per Invoice'!M$2:M$601,$AA101)))</f>
        <v/>
      </c>
      <c r="N101">
        <f>IF($AA101="","",IF(INDEX('Per Invoice'!N$2:N$601,$AA101)="","",INDEX('Per Invoice'!N$2:N$601,$AA101)))</f>
        <v/>
      </c>
      <c r="O101" s="7">
        <f>IF($AA101="","",IF(INDEX('Per Invoice'!O$2:O$601,$AA101)="","",INDEX('Per Invoice'!O$2:O$601,$AA101)))</f>
        <v/>
      </c>
      <c r="P101" s="7">
        <f>IF($AA101="","",IF(INDEX('Per Invoice'!P$2:P$601,$AA101)="","",INDEX('Per Invoice'!P$2:P$601,$AA101)))</f>
        <v/>
      </c>
      <c r="Q101">
        <f>IF($AA101="","",IF(INDEX('Per Invoice'!Q$2:Q$601,$AA101)="","",INDEX('Per Invoice'!Q$2:Q$601,$AA101)))</f>
        <v/>
      </c>
      <c r="R101" s="7">
        <f>IF($AA101="","",IF(INDEX('Per Invoice'!R$2:R$601,$AA101)="","",INDEX('Per Invoice'!R$2:R$601,$AA101)))</f>
        <v/>
      </c>
      <c r="S101" s="7">
        <f>IF($AA101="","",IF(INDEX('Per Invoice'!S$2:S$601,$AA101)="","",INDEX('Per Invoice'!S$2:S$601,$AA101)))</f>
        <v/>
      </c>
      <c r="T101">
        <f>IF($AA101="","",IF(INDEX('Per Invoice'!T$2:T$601,$AA101)="","",INDEX('Per Invoice'!T$2:T$601,$AA101)))</f>
        <v/>
      </c>
      <c r="U101" s="7">
        <f>IF($AA101="","",IF(INDEX('Per Invoice'!U$2:U$601,$AA101)="","",INDEX('Per Invoice'!U$2:U$601,$AA101)))</f>
        <v/>
      </c>
      <c r="V101" s="7">
        <f>IF($AA101="","",IF(INDEX('Per Invoice'!V$2:V$601,$AA101)="","",INDEX('Per Invoice'!V$2:V$601,$AA101)))</f>
        <v/>
      </c>
      <c r="W101" s="7">
        <f>IF($AA101="","",IF(INDEX('Per Invoice'!W$2:W$601,$AA101)="","",INDEX('Per Invoice'!W$2:W$601,$AA101)))</f>
        <v/>
      </c>
      <c r="X101" s="7">
        <f>IF($AA101="","",IF(INDEX('Per Invoice'!X$2:X$601,$AA101)="","",INDEX('Per Invoice'!X$2:X$601,$AA101)))</f>
        <v/>
      </c>
      <c r="Y101" s="7">
        <f>IF($AA101="","",IF(INDEX('Per Invoice'!Y$2:Y$601,$AA101)="","",INDEX('Per Invoice'!Y$2:Y$601,$AA101)))</f>
        <v/>
      </c>
      <c r="Z101" s="7">
        <f>IF($AA101="","",IF(INDEX('Per Invoice'!Z$2:Z$601,$AA101)="","",INDEX('Per Invoice'!Z$2:Z$601,$AA101)))</f>
        <v/>
      </c>
      <c r="AA101" s="16">
        <f>IFERROR(MATCH(Settings!$C$30&amp;"|"&amp;ROWS($AA$2:$AA101),'Per Invoice'!$AC$2:$AC$601,0),"")</f>
        <v/>
      </c>
    </row>
    <row r="102">
      <c r="A102">
        <f>IF($AA102="","",IF(INDEX('Per Invoice'!A$2:A$601,$AA102)="","",INDEX('Per Invoice'!A$2:A$601,$AA102)))</f>
        <v/>
      </c>
      <c r="B102">
        <f>IF($AA102="","",IF(INDEX('Per Invoice'!B$2:B$601,$AA102)="","",INDEX('Per Invoice'!B$2:B$601,$AA102)))</f>
        <v/>
      </c>
      <c r="C102">
        <f>IF($AA102="","",IF(INDEX('Per Invoice'!C$2:C$601,$AA102)="","",INDEX('Per Invoice'!C$2:C$601,$AA102)))</f>
        <v/>
      </c>
      <c r="D102">
        <f>IF($AA102="","",IF(INDEX('Per Invoice'!D$2:D$601,$AA102)="","",INDEX('Per Invoice'!D$2:D$601,$AA102)))</f>
        <v/>
      </c>
      <c r="E102" s="14">
        <f>IF($AA102="","",IF(INDEX('Per Invoice'!E$2:E$601,$AA102)="","",INDEX('Per Invoice'!E$2:E$601,$AA102)))</f>
        <v/>
      </c>
      <c r="F102">
        <f>IF($AA102="","",IF(INDEX('Per Invoice'!F$2:F$601,$AA102)="","",INDEX('Per Invoice'!F$2:F$601,$AA102)))</f>
        <v/>
      </c>
      <c r="G102">
        <f>IF($AA102="","",IF(INDEX('Per Invoice'!G$2:G$601,$AA102)="","",INDEX('Per Invoice'!G$2:G$601,$AA102)))</f>
        <v/>
      </c>
      <c r="H102">
        <f>IF($AA102="","",IF(INDEX('Per Invoice'!H$2:H$601,$AA102)="","",INDEX('Per Invoice'!H$2:H$601,$AA102)))</f>
        <v/>
      </c>
      <c r="I102">
        <f>IF($AA102="","",IF(INDEX('Per Invoice'!I$2:I$601,$AA102)="","",INDEX('Per Invoice'!I$2:I$601,$AA102)))</f>
        <v/>
      </c>
      <c r="J102">
        <f>IF($AA102="","",IF(INDEX('Per Invoice'!J$2:J$601,$AA102)="","",INDEX('Per Invoice'!J$2:J$601,$AA102)))</f>
        <v/>
      </c>
      <c r="K102" s="7">
        <f>IF($AA102="","",IF(INDEX('Per Invoice'!K$2:K$601,$AA102)="","",INDEX('Per Invoice'!K$2:K$601,$AA102)))</f>
        <v/>
      </c>
      <c r="L102">
        <f>IF($AA102="","",IF(INDEX('Per Invoice'!L$2:L$601,$AA102)="","",INDEX('Per Invoice'!L$2:L$601,$AA102)))</f>
        <v/>
      </c>
      <c r="M102">
        <f>IF($AA102="","",IF(INDEX('Per Invoice'!M$2:M$601,$AA102)="","",INDEX('Per Invoice'!M$2:M$601,$AA102)))</f>
        <v/>
      </c>
      <c r="N102">
        <f>IF($AA102="","",IF(INDEX('Per Invoice'!N$2:N$601,$AA102)="","",INDEX('Per Invoice'!N$2:N$601,$AA102)))</f>
        <v/>
      </c>
      <c r="O102" s="7">
        <f>IF($AA102="","",IF(INDEX('Per Invoice'!O$2:O$601,$AA102)="","",INDEX('Per Invoice'!O$2:O$601,$AA102)))</f>
        <v/>
      </c>
      <c r="P102" s="7">
        <f>IF($AA102="","",IF(INDEX('Per Invoice'!P$2:P$601,$AA102)="","",INDEX('Per Invoice'!P$2:P$601,$AA102)))</f>
        <v/>
      </c>
      <c r="Q102">
        <f>IF($AA102="","",IF(INDEX('Per Invoice'!Q$2:Q$601,$AA102)="","",INDEX('Per Invoice'!Q$2:Q$601,$AA102)))</f>
        <v/>
      </c>
      <c r="R102" s="7">
        <f>IF($AA102="","",IF(INDEX('Per Invoice'!R$2:R$601,$AA102)="","",INDEX('Per Invoice'!R$2:R$601,$AA102)))</f>
        <v/>
      </c>
      <c r="S102" s="7">
        <f>IF($AA102="","",IF(INDEX('Per Invoice'!S$2:S$601,$AA102)="","",INDEX('Per Invoice'!S$2:S$601,$AA102)))</f>
        <v/>
      </c>
      <c r="T102">
        <f>IF($AA102="","",IF(INDEX('Per Invoice'!T$2:T$601,$AA102)="","",INDEX('Per Invoice'!T$2:T$601,$AA102)))</f>
        <v/>
      </c>
      <c r="U102" s="7">
        <f>IF($AA102="","",IF(INDEX('Per Invoice'!U$2:U$601,$AA102)="","",INDEX('Per Invoice'!U$2:U$601,$AA102)))</f>
        <v/>
      </c>
      <c r="V102" s="7">
        <f>IF($AA102="","",IF(INDEX('Per Invoice'!V$2:V$601,$AA102)="","",INDEX('Per Invoice'!V$2:V$601,$AA102)))</f>
        <v/>
      </c>
      <c r="W102" s="7">
        <f>IF($AA102="","",IF(INDEX('Per Invoice'!W$2:W$601,$AA102)="","",INDEX('Per Invoice'!W$2:W$601,$AA102)))</f>
        <v/>
      </c>
      <c r="X102" s="7">
        <f>IF($AA102="","",IF(INDEX('Per Invoice'!X$2:X$601,$AA102)="","",INDEX('Per Invoice'!X$2:X$601,$AA102)))</f>
        <v/>
      </c>
      <c r="Y102" s="7">
        <f>IF($AA102="","",IF(INDEX('Per Invoice'!Y$2:Y$601,$AA102)="","",INDEX('Per Invoice'!Y$2:Y$601,$AA102)))</f>
        <v/>
      </c>
      <c r="Z102" s="7">
        <f>IF($AA102="","",IF(INDEX('Per Invoice'!Z$2:Z$601,$AA102)="","",INDEX('Per Invoice'!Z$2:Z$601,$AA102)))</f>
        <v/>
      </c>
      <c r="AA102" s="16">
        <f>IFERROR(MATCH(Settings!$C$30&amp;"|"&amp;ROWS($AA$2:$AA102),'Per Invoice'!$AC$2:$AC$601,0),"")</f>
        <v/>
      </c>
    </row>
    <row r="103">
      <c r="A103">
        <f>IF($AA103="","",IF(INDEX('Per Invoice'!A$2:A$601,$AA103)="","",INDEX('Per Invoice'!A$2:A$601,$AA103)))</f>
        <v/>
      </c>
      <c r="B103">
        <f>IF($AA103="","",IF(INDEX('Per Invoice'!B$2:B$601,$AA103)="","",INDEX('Per Invoice'!B$2:B$601,$AA103)))</f>
        <v/>
      </c>
      <c r="C103">
        <f>IF($AA103="","",IF(INDEX('Per Invoice'!C$2:C$601,$AA103)="","",INDEX('Per Invoice'!C$2:C$601,$AA103)))</f>
        <v/>
      </c>
      <c r="D103">
        <f>IF($AA103="","",IF(INDEX('Per Invoice'!D$2:D$601,$AA103)="","",INDEX('Per Invoice'!D$2:D$601,$AA103)))</f>
        <v/>
      </c>
      <c r="E103" s="14">
        <f>IF($AA103="","",IF(INDEX('Per Invoice'!E$2:E$601,$AA103)="","",INDEX('Per Invoice'!E$2:E$601,$AA103)))</f>
        <v/>
      </c>
      <c r="F103">
        <f>IF($AA103="","",IF(INDEX('Per Invoice'!F$2:F$601,$AA103)="","",INDEX('Per Invoice'!F$2:F$601,$AA103)))</f>
        <v/>
      </c>
      <c r="G103">
        <f>IF($AA103="","",IF(INDEX('Per Invoice'!G$2:G$601,$AA103)="","",INDEX('Per Invoice'!G$2:G$601,$AA103)))</f>
        <v/>
      </c>
      <c r="H103">
        <f>IF($AA103="","",IF(INDEX('Per Invoice'!H$2:H$601,$AA103)="","",INDEX('Per Invoice'!H$2:H$601,$AA103)))</f>
        <v/>
      </c>
      <c r="I103">
        <f>IF($AA103="","",IF(INDEX('Per Invoice'!I$2:I$601,$AA103)="","",INDEX('Per Invoice'!I$2:I$601,$AA103)))</f>
        <v/>
      </c>
      <c r="J103">
        <f>IF($AA103="","",IF(INDEX('Per Invoice'!J$2:J$601,$AA103)="","",INDEX('Per Invoice'!J$2:J$601,$AA103)))</f>
        <v/>
      </c>
      <c r="K103" s="7">
        <f>IF($AA103="","",IF(INDEX('Per Invoice'!K$2:K$601,$AA103)="","",INDEX('Per Invoice'!K$2:K$601,$AA103)))</f>
        <v/>
      </c>
      <c r="L103">
        <f>IF($AA103="","",IF(INDEX('Per Invoice'!L$2:L$601,$AA103)="","",INDEX('Per Invoice'!L$2:L$601,$AA103)))</f>
        <v/>
      </c>
      <c r="M103">
        <f>IF($AA103="","",IF(INDEX('Per Invoice'!M$2:M$601,$AA103)="","",INDEX('Per Invoice'!M$2:M$601,$AA103)))</f>
        <v/>
      </c>
      <c r="N103">
        <f>IF($AA103="","",IF(INDEX('Per Invoice'!N$2:N$601,$AA103)="","",INDEX('Per Invoice'!N$2:N$601,$AA103)))</f>
        <v/>
      </c>
      <c r="O103" s="7">
        <f>IF($AA103="","",IF(INDEX('Per Invoice'!O$2:O$601,$AA103)="","",INDEX('Per Invoice'!O$2:O$601,$AA103)))</f>
        <v/>
      </c>
      <c r="P103" s="7">
        <f>IF($AA103="","",IF(INDEX('Per Invoice'!P$2:P$601,$AA103)="","",INDEX('Per Invoice'!P$2:P$601,$AA103)))</f>
        <v/>
      </c>
      <c r="Q103">
        <f>IF($AA103="","",IF(INDEX('Per Invoice'!Q$2:Q$601,$AA103)="","",INDEX('Per Invoice'!Q$2:Q$601,$AA103)))</f>
        <v/>
      </c>
      <c r="R103" s="7">
        <f>IF($AA103="","",IF(INDEX('Per Invoice'!R$2:R$601,$AA103)="","",INDEX('Per Invoice'!R$2:R$601,$AA103)))</f>
        <v/>
      </c>
      <c r="S103" s="7">
        <f>IF($AA103="","",IF(INDEX('Per Invoice'!S$2:S$601,$AA103)="","",INDEX('Per Invoice'!S$2:S$601,$AA103)))</f>
        <v/>
      </c>
      <c r="T103">
        <f>IF($AA103="","",IF(INDEX('Per Invoice'!T$2:T$601,$AA103)="","",INDEX('Per Invoice'!T$2:T$601,$AA103)))</f>
        <v/>
      </c>
      <c r="U103" s="7">
        <f>IF($AA103="","",IF(INDEX('Per Invoice'!U$2:U$601,$AA103)="","",INDEX('Per Invoice'!U$2:U$601,$AA103)))</f>
        <v/>
      </c>
      <c r="V103" s="7">
        <f>IF($AA103="","",IF(INDEX('Per Invoice'!V$2:V$601,$AA103)="","",INDEX('Per Invoice'!V$2:V$601,$AA103)))</f>
        <v/>
      </c>
      <c r="W103" s="7">
        <f>IF($AA103="","",IF(INDEX('Per Invoice'!W$2:W$601,$AA103)="","",INDEX('Per Invoice'!W$2:W$601,$AA103)))</f>
        <v/>
      </c>
      <c r="X103" s="7">
        <f>IF($AA103="","",IF(INDEX('Per Invoice'!X$2:X$601,$AA103)="","",INDEX('Per Invoice'!X$2:X$601,$AA103)))</f>
        <v/>
      </c>
      <c r="Y103" s="7">
        <f>IF($AA103="","",IF(INDEX('Per Invoice'!Y$2:Y$601,$AA103)="","",INDEX('Per Invoice'!Y$2:Y$601,$AA103)))</f>
        <v/>
      </c>
      <c r="Z103" s="7">
        <f>IF($AA103="","",IF(INDEX('Per Invoice'!Z$2:Z$601,$AA103)="","",INDEX('Per Invoice'!Z$2:Z$601,$AA103)))</f>
        <v/>
      </c>
      <c r="AA103" s="16">
        <f>IFERROR(MATCH(Settings!$C$30&amp;"|"&amp;ROWS($AA$2:$AA103),'Per Invoice'!$AC$2:$AC$601,0),"")</f>
        <v/>
      </c>
    </row>
    <row r="104">
      <c r="A104">
        <f>IF($AA104="","",IF(INDEX('Per Invoice'!A$2:A$601,$AA104)="","",INDEX('Per Invoice'!A$2:A$601,$AA104)))</f>
        <v/>
      </c>
      <c r="B104">
        <f>IF($AA104="","",IF(INDEX('Per Invoice'!B$2:B$601,$AA104)="","",INDEX('Per Invoice'!B$2:B$601,$AA104)))</f>
        <v/>
      </c>
      <c r="C104">
        <f>IF($AA104="","",IF(INDEX('Per Invoice'!C$2:C$601,$AA104)="","",INDEX('Per Invoice'!C$2:C$601,$AA104)))</f>
        <v/>
      </c>
      <c r="D104">
        <f>IF($AA104="","",IF(INDEX('Per Invoice'!D$2:D$601,$AA104)="","",INDEX('Per Invoice'!D$2:D$601,$AA104)))</f>
        <v/>
      </c>
      <c r="E104" s="14">
        <f>IF($AA104="","",IF(INDEX('Per Invoice'!E$2:E$601,$AA104)="","",INDEX('Per Invoice'!E$2:E$601,$AA104)))</f>
        <v/>
      </c>
      <c r="F104">
        <f>IF($AA104="","",IF(INDEX('Per Invoice'!F$2:F$601,$AA104)="","",INDEX('Per Invoice'!F$2:F$601,$AA104)))</f>
        <v/>
      </c>
      <c r="G104">
        <f>IF($AA104="","",IF(INDEX('Per Invoice'!G$2:G$601,$AA104)="","",INDEX('Per Invoice'!G$2:G$601,$AA104)))</f>
        <v/>
      </c>
      <c r="H104">
        <f>IF($AA104="","",IF(INDEX('Per Invoice'!H$2:H$601,$AA104)="","",INDEX('Per Invoice'!H$2:H$601,$AA104)))</f>
        <v/>
      </c>
      <c r="I104">
        <f>IF($AA104="","",IF(INDEX('Per Invoice'!I$2:I$601,$AA104)="","",INDEX('Per Invoice'!I$2:I$601,$AA104)))</f>
        <v/>
      </c>
      <c r="J104">
        <f>IF($AA104="","",IF(INDEX('Per Invoice'!J$2:J$601,$AA104)="","",INDEX('Per Invoice'!J$2:J$601,$AA104)))</f>
        <v/>
      </c>
      <c r="K104" s="7">
        <f>IF($AA104="","",IF(INDEX('Per Invoice'!K$2:K$601,$AA104)="","",INDEX('Per Invoice'!K$2:K$601,$AA104)))</f>
        <v/>
      </c>
      <c r="L104">
        <f>IF($AA104="","",IF(INDEX('Per Invoice'!L$2:L$601,$AA104)="","",INDEX('Per Invoice'!L$2:L$601,$AA104)))</f>
        <v/>
      </c>
      <c r="M104">
        <f>IF($AA104="","",IF(INDEX('Per Invoice'!M$2:M$601,$AA104)="","",INDEX('Per Invoice'!M$2:M$601,$AA104)))</f>
        <v/>
      </c>
      <c r="N104">
        <f>IF($AA104="","",IF(INDEX('Per Invoice'!N$2:N$601,$AA104)="","",INDEX('Per Invoice'!N$2:N$601,$AA104)))</f>
        <v/>
      </c>
      <c r="O104" s="7">
        <f>IF($AA104="","",IF(INDEX('Per Invoice'!O$2:O$601,$AA104)="","",INDEX('Per Invoice'!O$2:O$601,$AA104)))</f>
        <v/>
      </c>
      <c r="P104" s="7">
        <f>IF($AA104="","",IF(INDEX('Per Invoice'!P$2:P$601,$AA104)="","",INDEX('Per Invoice'!P$2:P$601,$AA104)))</f>
        <v/>
      </c>
      <c r="Q104">
        <f>IF($AA104="","",IF(INDEX('Per Invoice'!Q$2:Q$601,$AA104)="","",INDEX('Per Invoice'!Q$2:Q$601,$AA104)))</f>
        <v/>
      </c>
      <c r="R104" s="7">
        <f>IF($AA104="","",IF(INDEX('Per Invoice'!R$2:R$601,$AA104)="","",INDEX('Per Invoice'!R$2:R$601,$AA104)))</f>
        <v/>
      </c>
      <c r="S104" s="7">
        <f>IF($AA104="","",IF(INDEX('Per Invoice'!S$2:S$601,$AA104)="","",INDEX('Per Invoice'!S$2:S$601,$AA104)))</f>
        <v/>
      </c>
      <c r="T104">
        <f>IF($AA104="","",IF(INDEX('Per Invoice'!T$2:T$601,$AA104)="","",INDEX('Per Invoice'!T$2:T$601,$AA104)))</f>
        <v/>
      </c>
      <c r="U104" s="7">
        <f>IF($AA104="","",IF(INDEX('Per Invoice'!U$2:U$601,$AA104)="","",INDEX('Per Invoice'!U$2:U$601,$AA104)))</f>
        <v/>
      </c>
      <c r="V104" s="7">
        <f>IF($AA104="","",IF(INDEX('Per Invoice'!V$2:V$601,$AA104)="","",INDEX('Per Invoice'!V$2:V$601,$AA104)))</f>
        <v/>
      </c>
      <c r="W104" s="7">
        <f>IF($AA104="","",IF(INDEX('Per Invoice'!W$2:W$601,$AA104)="","",INDEX('Per Invoice'!W$2:W$601,$AA104)))</f>
        <v/>
      </c>
      <c r="X104" s="7">
        <f>IF($AA104="","",IF(INDEX('Per Invoice'!X$2:X$601,$AA104)="","",INDEX('Per Invoice'!X$2:X$601,$AA104)))</f>
        <v/>
      </c>
      <c r="Y104" s="7">
        <f>IF($AA104="","",IF(INDEX('Per Invoice'!Y$2:Y$601,$AA104)="","",INDEX('Per Invoice'!Y$2:Y$601,$AA104)))</f>
        <v/>
      </c>
      <c r="Z104" s="7">
        <f>IF($AA104="","",IF(INDEX('Per Invoice'!Z$2:Z$601,$AA104)="","",INDEX('Per Invoice'!Z$2:Z$601,$AA104)))</f>
        <v/>
      </c>
      <c r="AA104" s="16">
        <f>IFERROR(MATCH(Settings!$C$30&amp;"|"&amp;ROWS($AA$2:$AA104),'Per Invoice'!$AC$2:$AC$601,0),"")</f>
        <v/>
      </c>
    </row>
    <row r="105">
      <c r="A105">
        <f>IF($AA105="","",IF(INDEX('Per Invoice'!A$2:A$601,$AA105)="","",INDEX('Per Invoice'!A$2:A$601,$AA105)))</f>
        <v/>
      </c>
      <c r="B105">
        <f>IF($AA105="","",IF(INDEX('Per Invoice'!B$2:B$601,$AA105)="","",INDEX('Per Invoice'!B$2:B$601,$AA105)))</f>
        <v/>
      </c>
      <c r="C105">
        <f>IF($AA105="","",IF(INDEX('Per Invoice'!C$2:C$601,$AA105)="","",INDEX('Per Invoice'!C$2:C$601,$AA105)))</f>
        <v/>
      </c>
      <c r="D105">
        <f>IF($AA105="","",IF(INDEX('Per Invoice'!D$2:D$601,$AA105)="","",INDEX('Per Invoice'!D$2:D$601,$AA105)))</f>
        <v/>
      </c>
      <c r="E105" s="14">
        <f>IF($AA105="","",IF(INDEX('Per Invoice'!E$2:E$601,$AA105)="","",INDEX('Per Invoice'!E$2:E$601,$AA105)))</f>
        <v/>
      </c>
      <c r="F105">
        <f>IF($AA105="","",IF(INDEX('Per Invoice'!F$2:F$601,$AA105)="","",INDEX('Per Invoice'!F$2:F$601,$AA105)))</f>
        <v/>
      </c>
      <c r="G105">
        <f>IF($AA105="","",IF(INDEX('Per Invoice'!G$2:G$601,$AA105)="","",INDEX('Per Invoice'!G$2:G$601,$AA105)))</f>
        <v/>
      </c>
      <c r="H105">
        <f>IF($AA105="","",IF(INDEX('Per Invoice'!H$2:H$601,$AA105)="","",INDEX('Per Invoice'!H$2:H$601,$AA105)))</f>
        <v/>
      </c>
      <c r="I105">
        <f>IF($AA105="","",IF(INDEX('Per Invoice'!I$2:I$601,$AA105)="","",INDEX('Per Invoice'!I$2:I$601,$AA105)))</f>
        <v/>
      </c>
      <c r="J105">
        <f>IF($AA105="","",IF(INDEX('Per Invoice'!J$2:J$601,$AA105)="","",INDEX('Per Invoice'!J$2:J$601,$AA105)))</f>
        <v/>
      </c>
      <c r="K105" s="7">
        <f>IF($AA105="","",IF(INDEX('Per Invoice'!K$2:K$601,$AA105)="","",INDEX('Per Invoice'!K$2:K$601,$AA105)))</f>
        <v/>
      </c>
      <c r="L105">
        <f>IF($AA105="","",IF(INDEX('Per Invoice'!L$2:L$601,$AA105)="","",INDEX('Per Invoice'!L$2:L$601,$AA105)))</f>
        <v/>
      </c>
      <c r="M105">
        <f>IF($AA105="","",IF(INDEX('Per Invoice'!M$2:M$601,$AA105)="","",INDEX('Per Invoice'!M$2:M$601,$AA105)))</f>
        <v/>
      </c>
      <c r="N105">
        <f>IF($AA105="","",IF(INDEX('Per Invoice'!N$2:N$601,$AA105)="","",INDEX('Per Invoice'!N$2:N$601,$AA105)))</f>
        <v/>
      </c>
      <c r="O105" s="7">
        <f>IF($AA105="","",IF(INDEX('Per Invoice'!O$2:O$601,$AA105)="","",INDEX('Per Invoice'!O$2:O$601,$AA105)))</f>
        <v/>
      </c>
      <c r="P105" s="7">
        <f>IF($AA105="","",IF(INDEX('Per Invoice'!P$2:P$601,$AA105)="","",INDEX('Per Invoice'!P$2:P$601,$AA105)))</f>
        <v/>
      </c>
      <c r="Q105">
        <f>IF($AA105="","",IF(INDEX('Per Invoice'!Q$2:Q$601,$AA105)="","",INDEX('Per Invoice'!Q$2:Q$601,$AA105)))</f>
        <v/>
      </c>
      <c r="R105" s="7">
        <f>IF($AA105="","",IF(INDEX('Per Invoice'!R$2:R$601,$AA105)="","",INDEX('Per Invoice'!R$2:R$601,$AA105)))</f>
        <v/>
      </c>
      <c r="S105" s="7">
        <f>IF($AA105="","",IF(INDEX('Per Invoice'!S$2:S$601,$AA105)="","",INDEX('Per Invoice'!S$2:S$601,$AA105)))</f>
        <v/>
      </c>
      <c r="T105">
        <f>IF($AA105="","",IF(INDEX('Per Invoice'!T$2:T$601,$AA105)="","",INDEX('Per Invoice'!T$2:T$601,$AA105)))</f>
        <v/>
      </c>
      <c r="U105" s="7">
        <f>IF($AA105="","",IF(INDEX('Per Invoice'!U$2:U$601,$AA105)="","",INDEX('Per Invoice'!U$2:U$601,$AA105)))</f>
        <v/>
      </c>
      <c r="V105" s="7">
        <f>IF($AA105="","",IF(INDEX('Per Invoice'!V$2:V$601,$AA105)="","",INDEX('Per Invoice'!V$2:V$601,$AA105)))</f>
        <v/>
      </c>
      <c r="W105" s="7">
        <f>IF($AA105="","",IF(INDEX('Per Invoice'!W$2:W$601,$AA105)="","",INDEX('Per Invoice'!W$2:W$601,$AA105)))</f>
        <v/>
      </c>
      <c r="X105" s="7">
        <f>IF($AA105="","",IF(INDEX('Per Invoice'!X$2:X$601,$AA105)="","",INDEX('Per Invoice'!X$2:X$601,$AA105)))</f>
        <v/>
      </c>
      <c r="Y105" s="7">
        <f>IF($AA105="","",IF(INDEX('Per Invoice'!Y$2:Y$601,$AA105)="","",INDEX('Per Invoice'!Y$2:Y$601,$AA105)))</f>
        <v/>
      </c>
      <c r="Z105" s="7">
        <f>IF($AA105="","",IF(INDEX('Per Invoice'!Z$2:Z$601,$AA105)="","",INDEX('Per Invoice'!Z$2:Z$601,$AA105)))</f>
        <v/>
      </c>
      <c r="AA105" s="16">
        <f>IFERROR(MATCH(Settings!$C$30&amp;"|"&amp;ROWS($AA$2:$AA105),'Per Invoice'!$AC$2:$AC$601,0),"")</f>
        <v/>
      </c>
    </row>
    <row r="106">
      <c r="A106">
        <f>IF($AA106="","",IF(INDEX('Per Invoice'!A$2:A$601,$AA106)="","",INDEX('Per Invoice'!A$2:A$601,$AA106)))</f>
        <v/>
      </c>
      <c r="B106">
        <f>IF($AA106="","",IF(INDEX('Per Invoice'!B$2:B$601,$AA106)="","",INDEX('Per Invoice'!B$2:B$601,$AA106)))</f>
        <v/>
      </c>
      <c r="C106">
        <f>IF($AA106="","",IF(INDEX('Per Invoice'!C$2:C$601,$AA106)="","",INDEX('Per Invoice'!C$2:C$601,$AA106)))</f>
        <v/>
      </c>
      <c r="D106">
        <f>IF($AA106="","",IF(INDEX('Per Invoice'!D$2:D$601,$AA106)="","",INDEX('Per Invoice'!D$2:D$601,$AA106)))</f>
        <v/>
      </c>
      <c r="E106" s="14">
        <f>IF($AA106="","",IF(INDEX('Per Invoice'!E$2:E$601,$AA106)="","",INDEX('Per Invoice'!E$2:E$601,$AA106)))</f>
        <v/>
      </c>
      <c r="F106">
        <f>IF($AA106="","",IF(INDEX('Per Invoice'!F$2:F$601,$AA106)="","",INDEX('Per Invoice'!F$2:F$601,$AA106)))</f>
        <v/>
      </c>
      <c r="G106">
        <f>IF($AA106="","",IF(INDEX('Per Invoice'!G$2:G$601,$AA106)="","",INDEX('Per Invoice'!G$2:G$601,$AA106)))</f>
        <v/>
      </c>
      <c r="H106">
        <f>IF($AA106="","",IF(INDEX('Per Invoice'!H$2:H$601,$AA106)="","",INDEX('Per Invoice'!H$2:H$601,$AA106)))</f>
        <v/>
      </c>
      <c r="I106">
        <f>IF($AA106="","",IF(INDEX('Per Invoice'!I$2:I$601,$AA106)="","",INDEX('Per Invoice'!I$2:I$601,$AA106)))</f>
        <v/>
      </c>
      <c r="J106">
        <f>IF($AA106="","",IF(INDEX('Per Invoice'!J$2:J$601,$AA106)="","",INDEX('Per Invoice'!J$2:J$601,$AA106)))</f>
        <v/>
      </c>
      <c r="K106" s="7">
        <f>IF($AA106="","",IF(INDEX('Per Invoice'!K$2:K$601,$AA106)="","",INDEX('Per Invoice'!K$2:K$601,$AA106)))</f>
        <v/>
      </c>
      <c r="L106">
        <f>IF($AA106="","",IF(INDEX('Per Invoice'!L$2:L$601,$AA106)="","",INDEX('Per Invoice'!L$2:L$601,$AA106)))</f>
        <v/>
      </c>
      <c r="M106">
        <f>IF($AA106="","",IF(INDEX('Per Invoice'!M$2:M$601,$AA106)="","",INDEX('Per Invoice'!M$2:M$601,$AA106)))</f>
        <v/>
      </c>
      <c r="N106">
        <f>IF($AA106="","",IF(INDEX('Per Invoice'!N$2:N$601,$AA106)="","",INDEX('Per Invoice'!N$2:N$601,$AA106)))</f>
        <v/>
      </c>
      <c r="O106" s="7">
        <f>IF($AA106="","",IF(INDEX('Per Invoice'!O$2:O$601,$AA106)="","",INDEX('Per Invoice'!O$2:O$601,$AA106)))</f>
        <v/>
      </c>
      <c r="P106" s="7">
        <f>IF($AA106="","",IF(INDEX('Per Invoice'!P$2:P$601,$AA106)="","",INDEX('Per Invoice'!P$2:P$601,$AA106)))</f>
        <v/>
      </c>
      <c r="Q106">
        <f>IF($AA106="","",IF(INDEX('Per Invoice'!Q$2:Q$601,$AA106)="","",INDEX('Per Invoice'!Q$2:Q$601,$AA106)))</f>
        <v/>
      </c>
      <c r="R106" s="7">
        <f>IF($AA106="","",IF(INDEX('Per Invoice'!R$2:R$601,$AA106)="","",INDEX('Per Invoice'!R$2:R$601,$AA106)))</f>
        <v/>
      </c>
      <c r="S106" s="7">
        <f>IF($AA106="","",IF(INDEX('Per Invoice'!S$2:S$601,$AA106)="","",INDEX('Per Invoice'!S$2:S$601,$AA106)))</f>
        <v/>
      </c>
      <c r="T106">
        <f>IF($AA106="","",IF(INDEX('Per Invoice'!T$2:T$601,$AA106)="","",INDEX('Per Invoice'!T$2:T$601,$AA106)))</f>
        <v/>
      </c>
      <c r="U106" s="7">
        <f>IF($AA106="","",IF(INDEX('Per Invoice'!U$2:U$601,$AA106)="","",INDEX('Per Invoice'!U$2:U$601,$AA106)))</f>
        <v/>
      </c>
      <c r="V106" s="7">
        <f>IF($AA106="","",IF(INDEX('Per Invoice'!V$2:V$601,$AA106)="","",INDEX('Per Invoice'!V$2:V$601,$AA106)))</f>
        <v/>
      </c>
      <c r="W106" s="7">
        <f>IF($AA106="","",IF(INDEX('Per Invoice'!W$2:W$601,$AA106)="","",INDEX('Per Invoice'!W$2:W$601,$AA106)))</f>
        <v/>
      </c>
      <c r="X106" s="7">
        <f>IF($AA106="","",IF(INDEX('Per Invoice'!X$2:X$601,$AA106)="","",INDEX('Per Invoice'!X$2:X$601,$AA106)))</f>
        <v/>
      </c>
      <c r="Y106" s="7">
        <f>IF($AA106="","",IF(INDEX('Per Invoice'!Y$2:Y$601,$AA106)="","",INDEX('Per Invoice'!Y$2:Y$601,$AA106)))</f>
        <v/>
      </c>
      <c r="Z106" s="7">
        <f>IF($AA106="","",IF(INDEX('Per Invoice'!Z$2:Z$601,$AA106)="","",INDEX('Per Invoice'!Z$2:Z$601,$AA106)))</f>
        <v/>
      </c>
      <c r="AA106" s="16">
        <f>IFERROR(MATCH(Settings!$C$30&amp;"|"&amp;ROWS($AA$2:$AA106),'Per Invoice'!$AC$2:$AC$601,0),"")</f>
        <v/>
      </c>
    </row>
    <row r="107">
      <c r="A107">
        <f>IF($AA107="","",IF(INDEX('Per Invoice'!A$2:A$601,$AA107)="","",INDEX('Per Invoice'!A$2:A$601,$AA107)))</f>
        <v/>
      </c>
      <c r="B107">
        <f>IF($AA107="","",IF(INDEX('Per Invoice'!B$2:B$601,$AA107)="","",INDEX('Per Invoice'!B$2:B$601,$AA107)))</f>
        <v/>
      </c>
      <c r="C107">
        <f>IF($AA107="","",IF(INDEX('Per Invoice'!C$2:C$601,$AA107)="","",INDEX('Per Invoice'!C$2:C$601,$AA107)))</f>
        <v/>
      </c>
      <c r="D107">
        <f>IF($AA107="","",IF(INDEX('Per Invoice'!D$2:D$601,$AA107)="","",INDEX('Per Invoice'!D$2:D$601,$AA107)))</f>
        <v/>
      </c>
      <c r="E107" s="14">
        <f>IF($AA107="","",IF(INDEX('Per Invoice'!E$2:E$601,$AA107)="","",INDEX('Per Invoice'!E$2:E$601,$AA107)))</f>
        <v/>
      </c>
      <c r="F107">
        <f>IF($AA107="","",IF(INDEX('Per Invoice'!F$2:F$601,$AA107)="","",INDEX('Per Invoice'!F$2:F$601,$AA107)))</f>
        <v/>
      </c>
      <c r="G107">
        <f>IF($AA107="","",IF(INDEX('Per Invoice'!G$2:G$601,$AA107)="","",INDEX('Per Invoice'!G$2:G$601,$AA107)))</f>
        <v/>
      </c>
      <c r="H107">
        <f>IF($AA107="","",IF(INDEX('Per Invoice'!H$2:H$601,$AA107)="","",INDEX('Per Invoice'!H$2:H$601,$AA107)))</f>
        <v/>
      </c>
      <c r="I107">
        <f>IF($AA107="","",IF(INDEX('Per Invoice'!I$2:I$601,$AA107)="","",INDEX('Per Invoice'!I$2:I$601,$AA107)))</f>
        <v/>
      </c>
      <c r="J107">
        <f>IF($AA107="","",IF(INDEX('Per Invoice'!J$2:J$601,$AA107)="","",INDEX('Per Invoice'!J$2:J$601,$AA107)))</f>
        <v/>
      </c>
      <c r="K107" s="7">
        <f>IF($AA107="","",IF(INDEX('Per Invoice'!K$2:K$601,$AA107)="","",INDEX('Per Invoice'!K$2:K$601,$AA107)))</f>
        <v/>
      </c>
      <c r="L107">
        <f>IF($AA107="","",IF(INDEX('Per Invoice'!L$2:L$601,$AA107)="","",INDEX('Per Invoice'!L$2:L$601,$AA107)))</f>
        <v/>
      </c>
      <c r="M107">
        <f>IF($AA107="","",IF(INDEX('Per Invoice'!M$2:M$601,$AA107)="","",INDEX('Per Invoice'!M$2:M$601,$AA107)))</f>
        <v/>
      </c>
      <c r="N107">
        <f>IF($AA107="","",IF(INDEX('Per Invoice'!N$2:N$601,$AA107)="","",INDEX('Per Invoice'!N$2:N$601,$AA107)))</f>
        <v/>
      </c>
      <c r="O107" s="7">
        <f>IF($AA107="","",IF(INDEX('Per Invoice'!O$2:O$601,$AA107)="","",INDEX('Per Invoice'!O$2:O$601,$AA107)))</f>
        <v/>
      </c>
      <c r="P107" s="7">
        <f>IF($AA107="","",IF(INDEX('Per Invoice'!P$2:P$601,$AA107)="","",INDEX('Per Invoice'!P$2:P$601,$AA107)))</f>
        <v/>
      </c>
      <c r="Q107">
        <f>IF($AA107="","",IF(INDEX('Per Invoice'!Q$2:Q$601,$AA107)="","",INDEX('Per Invoice'!Q$2:Q$601,$AA107)))</f>
        <v/>
      </c>
      <c r="R107" s="7">
        <f>IF($AA107="","",IF(INDEX('Per Invoice'!R$2:R$601,$AA107)="","",INDEX('Per Invoice'!R$2:R$601,$AA107)))</f>
        <v/>
      </c>
      <c r="S107" s="7">
        <f>IF($AA107="","",IF(INDEX('Per Invoice'!S$2:S$601,$AA107)="","",INDEX('Per Invoice'!S$2:S$601,$AA107)))</f>
        <v/>
      </c>
      <c r="T107">
        <f>IF($AA107="","",IF(INDEX('Per Invoice'!T$2:T$601,$AA107)="","",INDEX('Per Invoice'!T$2:T$601,$AA107)))</f>
        <v/>
      </c>
      <c r="U107" s="7">
        <f>IF($AA107="","",IF(INDEX('Per Invoice'!U$2:U$601,$AA107)="","",INDEX('Per Invoice'!U$2:U$601,$AA107)))</f>
        <v/>
      </c>
      <c r="V107" s="7">
        <f>IF($AA107="","",IF(INDEX('Per Invoice'!V$2:V$601,$AA107)="","",INDEX('Per Invoice'!V$2:V$601,$AA107)))</f>
        <v/>
      </c>
      <c r="W107" s="7">
        <f>IF($AA107="","",IF(INDEX('Per Invoice'!W$2:W$601,$AA107)="","",INDEX('Per Invoice'!W$2:W$601,$AA107)))</f>
        <v/>
      </c>
      <c r="X107" s="7">
        <f>IF($AA107="","",IF(INDEX('Per Invoice'!X$2:X$601,$AA107)="","",INDEX('Per Invoice'!X$2:X$601,$AA107)))</f>
        <v/>
      </c>
      <c r="Y107" s="7">
        <f>IF($AA107="","",IF(INDEX('Per Invoice'!Y$2:Y$601,$AA107)="","",INDEX('Per Invoice'!Y$2:Y$601,$AA107)))</f>
        <v/>
      </c>
      <c r="Z107" s="7">
        <f>IF($AA107="","",IF(INDEX('Per Invoice'!Z$2:Z$601,$AA107)="","",INDEX('Per Invoice'!Z$2:Z$601,$AA107)))</f>
        <v/>
      </c>
      <c r="AA107" s="16">
        <f>IFERROR(MATCH(Settings!$C$30&amp;"|"&amp;ROWS($AA$2:$AA107),'Per Invoice'!$AC$2:$AC$601,0),"")</f>
        <v/>
      </c>
    </row>
    <row r="108">
      <c r="A108">
        <f>IF($AA108="","",IF(INDEX('Per Invoice'!A$2:A$601,$AA108)="","",INDEX('Per Invoice'!A$2:A$601,$AA108)))</f>
        <v/>
      </c>
      <c r="B108">
        <f>IF($AA108="","",IF(INDEX('Per Invoice'!B$2:B$601,$AA108)="","",INDEX('Per Invoice'!B$2:B$601,$AA108)))</f>
        <v/>
      </c>
      <c r="C108">
        <f>IF($AA108="","",IF(INDEX('Per Invoice'!C$2:C$601,$AA108)="","",INDEX('Per Invoice'!C$2:C$601,$AA108)))</f>
        <v/>
      </c>
      <c r="D108">
        <f>IF($AA108="","",IF(INDEX('Per Invoice'!D$2:D$601,$AA108)="","",INDEX('Per Invoice'!D$2:D$601,$AA108)))</f>
        <v/>
      </c>
      <c r="E108" s="14">
        <f>IF($AA108="","",IF(INDEX('Per Invoice'!E$2:E$601,$AA108)="","",INDEX('Per Invoice'!E$2:E$601,$AA108)))</f>
        <v/>
      </c>
      <c r="F108">
        <f>IF($AA108="","",IF(INDEX('Per Invoice'!F$2:F$601,$AA108)="","",INDEX('Per Invoice'!F$2:F$601,$AA108)))</f>
        <v/>
      </c>
      <c r="G108">
        <f>IF($AA108="","",IF(INDEX('Per Invoice'!G$2:G$601,$AA108)="","",INDEX('Per Invoice'!G$2:G$601,$AA108)))</f>
        <v/>
      </c>
      <c r="H108">
        <f>IF($AA108="","",IF(INDEX('Per Invoice'!H$2:H$601,$AA108)="","",INDEX('Per Invoice'!H$2:H$601,$AA108)))</f>
        <v/>
      </c>
      <c r="I108">
        <f>IF($AA108="","",IF(INDEX('Per Invoice'!I$2:I$601,$AA108)="","",INDEX('Per Invoice'!I$2:I$601,$AA108)))</f>
        <v/>
      </c>
      <c r="J108">
        <f>IF($AA108="","",IF(INDEX('Per Invoice'!J$2:J$601,$AA108)="","",INDEX('Per Invoice'!J$2:J$601,$AA108)))</f>
        <v/>
      </c>
      <c r="K108" s="7">
        <f>IF($AA108="","",IF(INDEX('Per Invoice'!K$2:K$601,$AA108)="","",INDEX('Per Invoice'!K$2:K$601,$AA108)))</f>
        <v/>
      </c>
      <c r="L108">
        <f>IF($AA108="","",IF(INDEX('Per Invoice'!L$2:L$601,$AA108)="","",INDEX('Per Invoice'!L$2:L$601,$AA108)))</f>
        <v/>
      </c>
      <c r="M108">
        <f>IF($AA108="","",IF(INDEX('Per Invoice'!M$2:M$601,$AA108)="","",INDEX('Per Invoice'!M$2:M$601,$AA108)))</f>
        <v/>
      </c>
      <c r="N108">
        <f>IF($AA108="","",IF(INDEX('Per Invoice'!N$2:N$601,$AA108)="","",INDEX('Per Invoice'!N$2:N$601,$AA108)))</f>
        <v/>
      </c>
      <c r="O108" s="7">
        <f>IF($AA108="","",IF(INDEX('Per Invoice'!O$2:O$601,$AA108)="","",INDEX('Per Invoice'!O$2:O$601,$AA108)))</f>
        <v/>
      </c>
      <c r="P108" s="7">
        <f>IF($AA108="","",IF(INDEX('Per Invoice'!P$2:P$601,$AA108)="","",INDEX('Per Invoice'!P$2:P$601,$AA108)))</f>
        <v/>
      </c>
      <c r="Q108">
        <f>IF($AA108="","",IF(INDEX('Per Invoice'!Q$2:Q$601,$AA108)="","",INDEX('Per Invoice'!Q$2:Q$601,$AA108)))</f>
        <v/>
      </c>
      <c r="R108" s="7">
        <f>IF($AA108="","",IF(INDEX('Per Invoice'!R$2:R$601,$AA108)="","",INDEX('Per Invoice'!R$2:R$601,$AA108)))</f>
        <v/>
      </c>
      <c r="S108" s="7">
        <f>IF($AA108="","",IF(INDEX('Per Invoice'!S$2:S$601,$AA108)="","",INDEX('Per Invoice'!S$2:S$601,$AA108)))</f>
        <v/>
      </c>
      <c r="T108">
        <f>IF($AA108="","",IF(INDEX('Per Invoice'!T$2:T$601,$AA108)="","",INDEX('Per Invoice'!T$2:T$601,$AA108)))</f>
        <v/>
      </c>
      <c r="U108" s="7">
        <f>IF($AA108="","",IF(INDEX('Per Invoice'!U$2:U$601,$AA108)="","",INDEX('Per Invoice'!U$2:U$601,$AA108)))</f>
        <v/>
      </c>
      <c r="V108" s="7">
        <f>IF($AA108="","",IF(INDEX('Per Invoice'!V$2:V$601,$AA108)="","",INDEX('Per Invoice'!V$2:V$601,$AA108)))</f>
        <v/>
      </c>
      <c r="W108" s="7">
        <f>IF($AA108="","",IF(INDEX('Per Invoice'!W$2:W$601,$AA108)="","",INDEX('Per Invoice'!W$2:W$601,$AA108)))</f>
        <v/>
      </c>
      <c r="X108" s="7">
        <f>IF($AA108="","",IF(INDEX('Per Invoice'!X$2:X$601,$AA108)="","",INDEX('Per Invoice'!X$2:X$601,$AA108)))</f>
        <v/>
      </c>
      <c r="Y108" s="7">
        <f>IF($AA108="","",IF(INDEX('Per Invoice'!Y$2:Y$601,$AA108)="","",INDEX('Per Invoice'!Y$2:Y$601,$AA108)))</f>
        <v/>
      </c>
      <c r="Z108" s="7">
        <f>IF($AA108="","",IF(INDEX('Per Invoice'!Z$2:Z$601,$AA108)="","",INDEX('Per Invoice'!Z$2:Z$601,$AA108)))</f>
        <v/>
      </c>
      <c r="AA108" s="16">
        <f>IFERROR(MATCH(Settings!$C$30&amp;"|"&amp;ROWS($AA$2:$AA108),'Per Invoice'!$AC$2:$AC$601,0),"")</f>
        <v/>
      </c>
    </row>
    <row r="109">
      <c r="A109">
        <f>IF($AA109="","",IF(INDEX('Per Invoice'!A$2:A$601,$AA109)="","",INDEX('Per Invoice'!A$2:A$601,$AA109)))</f>
        <v/>
      </c>
      <c r="B109">
        <f>IF($AA109="","",IF(INDEX('Per Invoice'!B$2:B$601,$AA109)="","",INDEX('Per Invoice'!B$2:B$601,$AA109)))</f>
        <v/>
      </c>
      <c r="C109">
        <f>IF($AA109="","",IF(INDEX('Per Invoice'!C$2:C$601,$AA109)="","",INDEX('Per Invoice'!C$2:C$601,$AA109)))</f>
        <v/>
      </c>
      <c r="D109">
        <f>IF($AA109="","",IF(INDEX('Per Invoice'!D$2:D$601,$AA109)="","",INDEX('Per Invoice'!D$2:D$601,$AA109)))</f>
        <v/>
      </c>
      <c r="E109" s="14">
        <f>IF($AA109="","",IF(INDEX('Per Invoice'!E$2:E$601,$AA109)="","",INDEX('Per Invoice'!E$2:E$601,$AA109)))</f>
        <v/>
      </c>
      <c r="F109">
        <f>IF($AA109="","",IF(INDEX('Per Invoice'!F$2:F$601,$AA109)="","",INDEX('Per Invoice'!F$2:F$601,$AA109)))</f>
        <v/>
      </c>
      <c r="G109">
        <f>IF($AA109="","",IF(INDEX('Per Invoice'!G$2:G$601,$AA109)="","",INDEX('Per Invoice'!G$2:G$601,$AA109)))</f>
        <v/>
      </c>
      <c r="H109">
        <f>IF($AA109="","",IF(INDEX('Per Invoice'!H$2:H$601,$AA109)="","",INDEX('Per Invoice'!H$2:H$601,$AA109)))</f>
        <v/>
      </c>
      <c r="I109">
        <f>IF($AA109="","",IF(INDEX('Per Invoice'!I$2:I$601,$AA109)="","",INDEX('Per Invoice'!I$2:I$601,$AA109)))</f>
        <v/>
      </c>
      <c r="J109">
        <f>IF($AA109="","",IF(INDEX('Per Invoice'!J$2:J$601,$AA109)="","",INDEX('Per Invoice'!J$2:J$601,$AA109)))</f>
        <v/>
      </c>
      <c r="K109" s="7">
        <f>IF($AA109="","",IF(INDEX('Per Invoice'!K$2:K$601,$AA109)="","",INDEX('Per Invoice'!K$2:K$601,$AA109)))</f>
        <v/>
      </c>
      <c r="L109">
        <f>IF($AA109="","",IF(INDEX('Per Invoice'!L$2:L$601,$AA109)="","",INDEX('Per Invoice'!L$2:L$601,$AA109)))</f>
        <v/>
      </c>
      <c r="M109">
        <f>IF($AA109="","",IF(INDEX('Per Invoice'!M$2:M$601,$AA109)="","",INDEX('Per Invoice'!M$2:M$601,$AA109)))</f>
        <v/>
      </c>
      <c r="N109">
        <f>IF($AA109="","",IF(INDEX('Per Invoice'!N$2:N$601,$AA109)="","",INDEX('Per Invoice'!N$2:N$601,$AA109)))</f>
        <v/>
      </c>
      <c r="O109" s="7">
        <f>IF($AA109="","",IF(INDEX('Per Invoice'!O$2:O$601,$AA109)="","",INDEX('Per Invoice'!O$2:O$601,$AA109)))</f>
        <v/>
      </c>
      <c r="P109" s="7">
        <f>IF($AA109="","",IF(INDEX('Per Invoice'!P$2:P$601,$AA109)="","",INDEX('Per Invoice'!P$2:P$601,$AA109)))</f>
        <v/>
      </c>
      <c r="Q109">
        <f>IF($AA109="","",IF(INDEX('Per Invoice'!Q$2:Q$601,$AA109)="","",INDEX('Per Invoice'!Q$2:Q$601,$AA109)))</f>
        <v/>
      </c>
      <c r="R109" s="7">
        <f>IF($AA109="","",IF(INDEX('Per Invoice'!R$2:R$601,$AA109)="","",INDEX('Per Invoice'!R$2:R$601,$AA109)))</f>
        <v/>
      </c>
      <c r="S109" s="7">
        <f>IF($AA109="","",IF(INDEX('Per Invoice'!S$2:S$601,$AA109)="","",INDEX('Per Invoice'!S$2:S$601,$AA109)))</f>
        <v/>
      </c>
      <c r="T109">
        <f>IF($AA109="","",IF(INDEX('Per Invoice'!T$2:T$601,$AA109)="","",INDEX('Per Invoice'!T$2:T$601,$AA109)))</f>
        <v/>
      </c>
      <c r="U109" s="7">
        <f>IF($AA109="","",IF(INDEX('Per Invoice'!U$2:U$601,$AA109)="","",INDEX('Per Invoice'!U$2:U$601,$AA109)))</f>
        <v/>
      </c>
      <c r="V109" s="7">
        <f>IF($AA109="","",IF(INDEX('Per Invoice'!V$2:V$601,$AA109)="","",INDEX('Per Invoice'!V$2:V$601,$AA109)))</f>
        <v/>
      </c>
      <c r="W109" s="7">
        <f>IF($AA109="","",IF(INDEX('Per Invoice'!W$2:W$601,$AA109)="","",INDEX('Per Invoice'!W$2:W$601,$AA109)))</f>
        <v/>
      </c>
      <c r="X109" s="7">
        <f>IF($AA109="","",IF(INDEX('Per Invoice'!X$2:X$601,$AA109)="","",INDEX('Per Invoice'!X$2:X$601,$AA109)))</f>
        <v/>
      </c>
      <c r="Y109" s="7">
        <f>IF($AA109="","",IF(INDEX('Per Invoice'!Y$2:Y$601,$AA109)="","",INDEX('Per Invoice'!Y$2:Y$601,$AA109)))</f>
        <v/>
      </c>
      <c r="Z109" s="7">
        <f>IF($AA109="","",IF(INDEX('Per Invoice'!Z$2:Z$601,$AA109)="","",INDEX('Per Invoice'!Z$2:Z$601,$AA109)))</f>
        <v/>
      </c>
      <c r="AA109" s="16">
        <f>IFERROR(MATCH(Settings!$C$30&amp;"|"&amp;ROWS($AA$2:$AA109),'Per Invoice'!$AC$2:$AC$601,0),"")</f>
        <v/>
      </c>
    </row>
    <row r="110">
      <c r="A110">
        <f>IF($AA110="","",IF(INDEX('Per Invoice'!A$2:A$601,$AA110)="","",INDEX('Per Invoice'!A$2:A$601,$AA110)))</f>
        <v/>
      </c>
      <c r="B110">
        <f>IF($AA110="","",IF(INDEX('Per Invoice'!B$2:B$601,$AA110)="","",INDEX('Per Invoice'!B$2:B$601,$AA110)))</f>
        <v/>
      </c>
      <c r="C110">
        <f>IF($AA110="","",IF(INDEX('Per Invoice'!C$2:C$601,$AA110)="","",INDEX('Per Invoice'!C$2:C$601,$AA110)))</f>
        <v/>
      </c>
      <c r="D110">
        <f>IF($AA110="","",IF(INDEX('Per Invoice'!D$2:D$601,$AA110)="","",INDEX('Per Invoice'!D$2:D$601,$AA110)))</f>
        <v/>
      </c>
      <c r="E110" s="14">
        <f>IF($AA110="","",IF(INDEX('Per Invoice'!E$2:E$601,$AA110)="","",INDEX('Per Invoice'!E$2:E$601,$AA110)))</f>
        <v/>
      </c>
      <c r="F110">
        <f>IF($AA110="","",IF(INDEX('Per Invoice'!F$2:F$601,$AA110)="","",INDEX('Per Invoice'!F$2:F$601,$AA110)))</f>
        <v/>
      </c>
      <c r="G110">
        <f>IF($AA110="","",IF(INDEX('Per Invoice'!G$2:G$601,$AA110)="","",INDEX('Per Invoice'!G$2:G$601,$AA110)))</f>
        <v/>
      </c>
      <c r="H110">
        <f>IF($AA110="","",IF(INDEX('Per Invoice'!H$2:H$601,$AA110)="","",INDEX('Per Invoice'!H$2:H$601,$AA110)))</f>
        <v/>
      </c>
      <c r="I110">
        <f>IF($AA110="","",IF(INDEX('Per Invoice'!I$2:I$601,$AA110)="","",INDEX('Per Invoice'!I$2:I$601,$AA110)))</f>
        <v/>
      </c>
      <c r="J110">
        <f>IF($AA110="","",IF(INDEX('Per Invoice'!J$2:J$601,$AA110)="","",INDEX('Per Invoice'!J$2:J$601,$AA110)))</f>
        <v/>
      </c>
      <c r="K110" s="7">
        <f>IF($AA110="","",IF(INDEX('Per Invoice'!K$2:K$601,$AA110)="","",INDEX('Per Invoice'!K$2:K$601,$AA110)))</f>
        <v/>
      </c>
      <c r="L110">
        <f>IF($AA110="","",IF(INDEX('Per Invoice'!L$2:L$601,$AA110)="","",INDEX('Per Invoice'!L$2:L$601,$AA110)))</f>
        <v/>
      </c>
      <c r="M110">
        <f>IF($AA110="","",IF(INDEX('Per Invoice'!M$2:M$601,$AA110)="","",INDEX('Per Invoice'!M$2:M$601,$AA110)))</f>
        <v/>
      </c>
      <c r="N110">
        <f>IF($AA110="","",IF(INDEX('Per Invoice'!N$2:N$601,$AA110)="","",INDEX('Per Invoice'!N$2:N$601,$AA110)))</f>
        <v/>
      </c>
      <c r="O110" s="7">
        <f>IF($AA110="","",IF(INDEX('Per Invoice'!O$2:O$601,$AA110)="","",INDEX('Per Invoice'!O$2:O$601,$AA110)))</f>
        <v/>
      </c>
      <c r="P110" s="7">
        <f>IF($AA110="","",IF(INDEX('Per Invoice'!P$2:P$601,$AA110)="","",INDEX('Per Invoice'!P$2:P$601,$AA110)))</f>
        <v/>
      </c>
      <c r="Q110">
        <f>IF($AA110="","",IF(INDEX('Per Invoice'!Q$2:Q$601,$AA110)="","",INDEX('Per Invoice'!Q$2:Q$601,$AA110)))</f>
        <v/>
      </c>
      <c r="R110" s="7">
        <f>IF($AA110="","",IF(INDEX('Per Invoice'!R$2:R$601,$AA110)="","",INDEX('Per Invoice'!R$2:R$601,$AA110)))</f>
        <v/>
      </c>
      <c r="S110" s="7">
        <f>IF($AA110="","",IF(INDEX('Per Invoice'!S$2:S$601,$AA110)="","",INDEX('Per Invoice'!S$2:S$601,$AA110)))</f>
        <v/>
      </c>
      <c r="T110">
        <f>IF($AA110="","",IF(INDEX('Per Invoice'!T$2:T$601,$AA110)="","",INDEX('Per Invoice'!T$2:T$601,$AA110)))</f>
        <v/>
      </c>
      <c r="U110" s="7">
        <f>IF($AA110="","",IF(INDEX('Per Invoice'!U$2:U$601,$AA110)="","",INDEX('Per Invoice'!U$2:U$601,$AA110)))</f>
        <v/>
      </c>
      <c r="V110" s="7">
        <f>IF($AA110="","",IF(INDEX('Per Invoice'!V$2:V$601,$AA110)="","",INDEX('Per Invoice'!V$2:V$601,$AA110)))</f>
        <v/>
      </c>
      <c r="W110" s="7">
        <f>IF($AA110="","",IF(INDEX('Per Invoice'!W$2:W$601,$AA110)="","",INDEX('Per Invoice'!W$2:W$601,$AA110)))</f>
        <v/>
      </c>
      <c r="X110" s="7">
        <f>IF($AA110="","",IF(INDEX('Per Invoice'!X$2:X$601,$AA110)="","",INDEX('Per Invoice'!X$2:X$601,$AA110)))</f>
        <v/>
      </c>
      <c r="Y110" s="7">
        <f>IF($AA110="","",IF(INDEX('Per Invoice'!Y$2:Y$601,$AA110)="","",INDEX('Per Invoice'!Y$2:Y$601,$AA110)))</f>
        <v/>
      </c>
      <c r="Z110" s="7">
        <f>IF($AA110="","",IF(INDEX('Per Invoice'!Z$2:Z$601,$AA110)="","",INDEX('Per Invoice'!Z$2:Z$601,$AA110)))</f>
        <v/>
      </c>
      <c r="AA110" s="16">
        <f>IFERROR(MATCH(Settings!$C$30&amp;"|"&amp;ROWS($AA$2:$AA110),'Per Invoice'!$AC$2:$AC$601,0),"")</f>
        <v/>
      </c>
    </row>
    <row r="111">
      <c r="A111">
        <f>IF($AA111="","",IF(INDEX('Per Invoice'!A$2:A$601,$AA111)="","",INDEX('Per Invoice'!A$2:A$601,$AA111)))</f>
        <v/>
      </c>
      <c r="B111">
        <f>IF($AA111="","",IF(INDEX('Per Invoice'!B$2:B$601,$AA111)="","",INDEX('Per Invoice'!B$2:B$601,$AA111)))</f>
        <v/>
      </c>
      <c r="C111">
        <f>IF($AA111="","",IF(INDEX('Per Invoice'!C$2:C$601,$AA111)="","",INDEX('Per Invoice'!C$2:C$601,$AA111)))</f>
        <v/>
      </c>
      <c r="D111">
        <f>IF($AA111="","",IF(INDEX('Per Invoice'!D$2:D$601,$AA111)="","",INDEX('Per Invoice'!D$2:D$601,$AA111)))</f>
        <v/>
      </c>
      <c r="E111" s="14">
        <f>IF($AA111="","",IF(INDEX('Per Invoice'!E$2:E$601,$AA111)="","",INDEX('Per Invoice'!E$2:E$601,$AA111)))</f>
        <v/>
      </c>
      <c r="F111">
        <f>IF($AA111="","",IF(INDEX('Per Invoice'!F$2:F$601,$AA111)="","",INDEX('Per Invoice'!F$2:F$601,$AA111)))</f>
        <v/>
      </c>
      <c r="G111">
        <f>IF($AA111="","",IF(INDEX('Per Invoice'!G$2:G$601,$AA111)="","",INDEX('Per Invoice'!G$2:G$601,$AA111)))</f>
        <v/>
      </c>
      <c r="H111">
        <f>IF($AA111="","",IF(INDEX('Per Invoice'!H$2:H$601,$AA111)="","",INDEX('Per Invoice'!H$2:H$601,$AA111)))</f>
        <v/>
      </c>
      <c r="I111">
        <f>IF($AA111="","",IF(INDEX('Per Invoice'!I$2:I$601,$AA111)="","",INDEX('Per Invoice'!I$2:I$601,$AA111)))</f>
        <v/>
      </c>
      <c r="J111">
        <f>IF($AA111="","",IF(INDEX('Per Invoice'!J$2:J$601,$AA111)="","",INDEX('Per Invoice'!J$2:J$601,$AA111)))</f>
        <v/>
      </c>
      <c r="K111" s="7">
        <f>IF($AA111="","",IF(INDEX('Per Invoice'!K$2:K$601,$AA111)="","",INDEX('Per Invoice'!K$2:K$601,$AA111)))</f>
        <v/>
      </c>
      <c r="L111">
        <f>IF($AA111="","",IF(INDEX('Per Invoice'!L$2:L$601,$AA111)="","",INDEX('Per Invoice'!L$2:L$601,$AA111)))</f>
        <v/>
      </c>
      <c r="M111">
        <f>IF($AA111="","",IF(INDEX('Per Invoice'!M$2:M$601,$AA111)="","",INDEX('Per Invoice'!M$2:M$601,$AA111)))</f>
        <v/>
      </c>
      <c r="N111">
        <f>IF($AA111="","",IF(INDEX('Per Invoice'!N$2:N$601,$AA111)="","",INDEX('Per Invoice'!N$2:N$601,$AA111)))</f>
        <v/>
      </c>
      <c r="O111" s="7">
        <f>IF($AA111="","",IF(INDEX('Per Invoice'!O$2:O$601,$AA111)="","",INDEX('Per Invoice'!O$2:O$601,$AA111)))</f>
        <v/>
      </c>
      <c r="P111" s="7">
        <f>IF($AA111="","",IF(INDEX('Per Invoice'!P$2:P$601,$AA111)="","",INDEX('Per Invoice'!P$2:P$601,$AA111)))</f>
        <v/>
      </c>
      <c r="Q111">
        <f>IF($AA111="","",IF(INDEX('Per Invoice'!Q$2:Q$601,$AA111)="","",INDEX('Per Invoice'!Q$2:Q$601,$AA111)))</f>
        <v/>
      </c>
      <c r="R111" s="7">
        <f>IF($AA111="","",IF(INDEX('Per Invoice'!R$2:R$601,$AA111)="","",INDEX('Per Invoice'!R$2:R$601,$AA111)))</f>
        <v/>
      </c>
      <c r="S111" s="7">
        <f>IF($AA111="","",IF(INDEX('Per Invoice'!S$2:S$601,$AA111)="","",INDEX('Per Invoice'!S$2:S$601,$AA111)))</f>
        <v/>
      </c>
      <c r="T111">
        <f>IF($AA111="","",IF(INDEX('Per Invoice'!T$2:T$601,$AA111)="","",INDEX('Per Invoice'!T$2:T$601,$AA111)))</f>
        <v/>
      </c>
      <c r="U111" s="7">
        <f>IF($AA111="","",IF(INDEX('Per Invoice'!U$2:U$601,$AA111)="","",INDEX('Per Invoice'!U$2:U$601,$AA111)))</f>
        <v/>
      </c>
      <c r="V111" s="7">
        <f>IF($AA111="","",IF(INDEX('Per Invoice'!V$2:V$601,$AA111)="","",INDEX('Per Invoice'!V$2:V$601,$AA111)))</f>
        <v/>
      </c>
      <c r="W111" s="7">
        <f>IF($AA111="","",IF(INDEX('Per Invoice'!W$2:W$601,$AA111)="","",INDEX('Per Invoice'!W$2:W$601,$AA111)))</f>
        <v/>
      </c>
      <c r="X111" s="7">
        <f>IF($AA111="","",IF(INDEX('Per Invoice'!X$2:X$601,$AA111)="","",INDEX('Per Invoice'!X$2:X$601,$AA111)))</f>
        <v/>
      </c>
      <c r="Y111" s="7">
        <f>IF($AA111="","",IF(INDEX('Per Invoice'!Y$2:Y$601,$AA111)="","",INDEX('Per Invoice'!Y$2:Y$601,$AA111)))</f>
        <v/>
      </c>
      <c r="Z111" s="7">
        <f>IF($AA111="","",IF(INDEX('Per Invoice'!Z$2:Z$601,$AA111)="","",INDEX('Per Invoice'!Z$2:Z$601,$AA111)))</f>
        <v/>
      </c>
      <c r="AA111" s="16">
        <f>IFERROR(MATCH(Settings!$C$30&amp;"|"&amp;ROWS($AA$2:$AA111),'Per Invoice'!$AC$2:$AC$601,0),"")</f>
        <v/>
      </c>
    </row>
    <row r="112">
      <c r="A112">
        <f>IF($AA112="","",IF(INDEX('Per Invoice'!A$2:A$601,$AA112)="","",INDEX('Per Invoice'!A$2:A$601,$AA112)))</f>
        <v/>
      </c>
      <c r="B112">
        <f>IF($AA112="","",IF(INDEX('Per Invoice'!B$2:B$601,$AA112)="","",INDEX('Per Invoice'!B$2:B$601,$AA112)))</f>
        <v/>
      </c>
      <c r="C112">
        <f>IF($AA112="","",IF(INDEX('Per Invoice'!C$2:C$601,$AA112)="","",INDEX('Per Invoice'!C$2:C$601,$AA112)))</f>
        <v/>
      </c>
      <c r="D112">
        <f>IF($AA112="","",IF(INDEX('Per Invoice'!D$2:D$601,$AA112)="","",INDEX('Per Invoice'!D$2:D$601,$AA112)))</f>
        <v/>
      </c>
      <c r="E112" s="14">
        <f>IF($AA112="","",IF(INDEX('Per Invoice'!E$2:E$601,$AA112)="","",INDEX('Per Invoice'!E$2:E$601,$AA112)))</f>
        <v/>
      </c>
      <c r="F112">
        <f>IF($AA112="","",IF(INDEX('Per Invoice'!F$2:F$601,$AA112)="","",INDEX('Per Invoice'!F$2:F$601,$AA112)))</f>
        <v/>
      </c>
      <c r="G112">
        <f>IF($AA112="","",IF(INDEX('Per Invoice'!G$2:G$601,$AA112)="","",INDEX('Per Invoice'!G$2:G$601,$AA112)))</f>
        <v/>
      </c>
      <c r="H112">
        <f>IF($AA112="","",IF(INDEX('Per Invoice'!H$2:H$601,$AA112)="","",INDEX('Per Invoice'!H$2:H$601,$AA112)))</f>
        <v/>
      </c>
      <c r="I112">
        <f>IF($AA112="","",IF(INDEX('Per Invoice'!I$2:I$601,$AA112)="","",INDEX('Per Invoice'!I$2:I$601,$AA112)))</f>
        <v/>
      </c>
      <c r="J112">
        <f>IF($AA112="","",IF(INDEX('Per Invoice'!J$2:J$601,$AA112)="","",INDEX('Per Invoice'!J$2:J$601,$AA112)))</f>
        <v/>
      </c>
      <c r="K112" s="7">
        <f>IF($AA112="","",IF(INDEX('Per Invoice'!K$2:K$601,$AA112)="","",INDEX('Per Invoice'!K$2:K$601,$AA112)))</f>
        <v/>
      </c>
      <c r="L112">
        <f>IF($AA112="","",IF(INDEX('Per Invoice'!L$2:L$601,$AA112)="","",INDEX('Per Invoice'!L$2:L$601,$AA112)))</f>
        <v/>
      </c>
      <c r="M112">
        <f>IF($AA112="","",IF(INDEX('Per Invoice'!M$2:M$601,$AA112)="","",INDEX('Per Invoice'!M$2:M$601,$AA112)))</f>
        <v/>
      </c>
      <c r="N112">
        <f>IF($AA112="","",IF(INDEX('Per Invoice'!N$2:N$601,$AA112)="","",INDEX('Per Invoice'!N$2:N$601,$AA112)))</f>
        <v/>
      </c>
      <c r="O112" s="7">
        <f>IF($AA112="","",IF(INDEX('Per Invoice'!O$2:O$601,$AA112)="","",INDEX('Per Invoice'!O$2:O$601,$AA112)))</f>
        <v/>
      </c>
      <c r="P112" s="7">
        <f>IF($AA112="","",IF(INDEX('Per Invoice'!P$2:P$601,$AA112)="","",INDEX('Per Invoice'!P$2:P$601,$AA112)))</f>
        <v/>
      </c>
      <c r="Q112">
        <f>IF($AA112="","",IF(INDEX('Per Invoice'!Q$2:Q$601,$AA112)="","",INDEX('Per Invoice'!Q$2:Q$601,$AA112)))</f>
        <v/>
      </c>
      <c r="R112" s="7">
        <f>IF($AA112="","",IF(INDEX('Per Invoice'!R$2:R$601,$AA112)="","",INDEX('Per Invoice'!R$2:R$601,$AA112)))</f>
        <v/>
      </c>
      <c r="S112" s="7">
        <f>IF($AA112="","",IF(INDEX('Per Invoice'!S$2:S$601,$AA112)="","",INDEX('Per Invoice'!S$2:S$601,$AA112)))</f>
        <v/>
      </c>
      <c r="T112">
        <f>IF($AA112="","",IF(INDEX('Per Invoice'!T$2:T$601,$AA112)="","",INDEX('Per Invoice'!T$2:T$601,$AA112)))</f>
        <v/>
      </c>
      <c r="U112" s="7">
        <f>IF($AA112="","",IF(INDEX('Per Invoice'!U$2:U$601,$AA112)="","",INDEX('Per Invoice'!U$2:U$601,$AA112)))</f>
        <v/>
      </c>
      <c r="V112" s="7">
        <f>IF($AA112="","",IF(INDEX('Per Invoice'!V$2:V$601,$AA112)="","",INDEX('Per Invoice'!V$2:V$601,$AA112)))</f>
        <v/>
      </c>
      <c r="W112" s="7">
        <f>IF($AA112="","",IF(INDEX('Per Invoice'!W$2:W$601,$AA112)="","",INDEX('Per Invoice'!W$2:W$601,$AA112)))</f>
        <v/>
      </c>
      <c r="X112" s="7">
        <f>IF($AA112="","",IF(INDEX('Per Invoice'!X$2:X$601,$AA112)="","",INDEX('Per Invoice'!X$2:X$601,$AA112)))</f>
        <v/>
      </c>
      <c r="Y112" s="7">
        <f>IF($AA112="","",IF(INDEX('Per Invoice'!Y$2:Y$601,$AA112)="","",INDEX('Per Invoice'!Y$2:Y$601,$AA112)))</f>
        <v/>
      </c>
      <c r="Z112" s="7">
        <f>IF($AA112="","",IF(INDEX('Per Invoice'!Z$2:Z$601,$AA112)="","",INDEX('Per Invoice'!Z$2:Z$601,$AA112)))</f>
        <v/>
      </c>
      <c r="AA112" s="16">
        <f>IFERROR(MATCH(Settings!$C$30&amp;"|"&amp;ROWS($AA$2:$AA112),'Per Invoice'!$AC$2:$AC$601,0),"")</f>
        <v/>
      </c>
    </row>
    <row r="113">
      <c r="A113">
        <f>IF($AA113="","",IF(INDEX('Per Invoice'!A$2:A$601,$AA113)="","",INDEX('Per Invoice'!A$2:A$601,$AA113)))</f>
        <v/>
      </c>
      <c r="B113">
        <f>IF($AA113="","",IF(INDEX('Per Invoice'!B$2:B$601,$AA113)="","",INDEX('Per Invoice'!B$2:B$601,$AA113)))</f>
        <v/>
      </c>
      <c r="C113">
        <f>IF($AA113="","",IF(INDEX('Per Invoice'!C$2:C$601,$AA113)="","",INDEX('Per Invoice'!C$2:C$601,$AA113)))</f>
        <v/>
      </c>
      <c r="D113">
        <f>IF($AA113="","",IF(INDEX('Per Invoice'!D$2:D$601,$AA113)="","",INDEX('Per Invoice'!D$2:D$601,$AA113)))</f>
        <v/>
      </c>
      <c r="E113" s="14">
        <f>IF($AA113="","",IF(INDEX('Per Invoice'!E$2:E$601,$AA113)="","",INDEX('Per Invoice'!E$2:E$601,$AA113)))</f>
        <v/>
      </c>
      <c r="F113">
        <f>IF($AA113="","",IF(INDEX('Per Invoice'!F$2:F$601,$AA113)="","",INDEX('Per Invoice'!F$2:F$601,$AA113)))</f>
        <v/>
      </c>
      <c r="G113">
        <f>IF($AA113="","",IF(INDEX('Per Invoice'!G$2:G$601,$AA113)="","",INDEX('Per Invoice'!G$2:G$601,$AA113)))</f>
        <v/>
      </c>
      <c r="H113">
        <f>IF($AA113="","",IF(INDEX('Per Invoice'!H$2:H$601,$AA113)="","",INDEX('Per Invoice'!H$2:H$601,$AA113)))</f>
        <v/>
      </c>
      <c r="I113">
        <f>IF($AA113="","",IF(INDEX('Per Invoice'!I$2:I$601,$AA113)="","",INDEX('Per Invoice'!I$2:I$601,$AA113)))</f>
        <v/>
      </c>
      <c r="J113">
        <f>IF($AA113="","",IF(INDEX('Per Invoice'!J$2:J$601,$AA113)="","",INDEX('Per Invoice'!J$2:J$601,$AA113)))</f>
        <v/>
      </c>
      <c r="K113" s="7">
        <f>IF($AA113="","",IF(INDEX('Per Invoice'!K$2:K$601,$AA113)="","",INDEX('Per Invoice'!K$2:K$601,$AA113)))</f>
        <v/>
      </c>
      <c r="L113">
        <f>IF($AA113="","",IF(INDEX('Per Invoice'!L$2:L$601,$AA113)="","",INDEX('Per Invoice'!L$2:L$601,$AA113)))</f>
        <v/>
      </c>
      <c r="M113">
        <f>IF($AA113="","",IF(INDEX('Per Invoice'!M$2:M$601,$AA113)="","",INDEX('Per Invoice'!M$2:M$601,$AA113)))</f>
        <v/>
      </c>
      <c r="N113">
        <f>IF($AA113="","",IF(INDEX('Per Invoice'!N$2:N$601,$AA113)="","",INDEX('Per Invoice'!N$2:N$601,$AA113)))</f>
        <v/>
      </c>
      <c r="O113" s="7">
        <f>IF($AA113="","",IF(INDEX('Per Invoice'!O$2:O$601,$AA113)="","",INDEX('Per Invoice'!O$2:O$601,$AA113)))</f>
        <v/>
      </c>
      <c r="P113" s="7">
        <f>IF($AA113="","",IF(INDEX('Per Invoice'!P$2:P$601,$AA113)="","",INDEX('Per Invoice'!P$2:P$601,$AA113)))</f>
        <v/>
      </c>
      <c r="Q113">
        <f>IF($AA113="","",IF(INDEX('Per Invoice'!Q$2:Q$601,$AA113)="","",INDEX('Per Invoice'!Q$2:Q$601,$AA113)))</f>
        <v/>
      </c>
      <c r="R113" s="7">
        <f>IF($AA113="","",IF(INDEX('Per Invoice'!R$2:R$601,$AA113)="","",INDEX('Per Invoice'!R$2:R$601,$AA113)))</f>
        <v/>
      </c>
      <c r="S113" s="7">
        <f>IF($AA113="","",IF(INDEX('Per Invoice'!S$2:S$601,$AA113)="","",INDEX('Per Invoice'!S$2:S$601,$AA113)))</f>
        <v/>
      </c>
      <c r="T113">
        <f>IF($AA113="","",IF(INDEX('Per Invoice'!T$2:T$601,$AA113)="","",INDEX('Per Invoice'!T$2:T$601,$AA113)))</f>
        <v/>
      </c>
      <c r="U113" s="7">
        <f>IF($AA113="","",IF(INDEX('Per Invoice'!U$2:U$601,$AA113)="","",INDEX('Per Invoice'!U$2:U$601,$AA113)))</f>
        <v/>
      </c>
      <c r="V113" s="7">
        <f>IF($AA113="","",IF(INDEX('Per Invoice'!V$2:V$601,$AA113)="","",INDEX('Per Invoice'!V$2:V$601,$AA113)))</f>
        <v/>
      </c>
      <c r="W113" s="7">
        <f>IF($AA113="","",IF(INDEX('Per Invoice'!W$2:W$601,$AA113)="","",INDEX('Per Invoice'!W$2:W$601,$AA113)))</f>
        <v/>
      </c>
      <c r="X113" s="7">
        <f>IF($AA113="","",IF(INDEX('Per Invoice'!X$2:X$601,$AA113)="","",INDEX('Per Invoice'!X$2:X$601,$AA113)))</f>
        <v/>
      </c>
      <c r="Y113" s="7">
        <f>IF($AA113="","",IF(INDEX('Per Invoice'!Y$2:Y$601,$AA113)="","",INDEX('Per Invoice'!Y$2:Y$601,$AA113)))</f>
        <v/>
      </c>
      <c r="Z113" s="7">
        <f>IF($AA113="","",IF(INDEX('Per Invoice'!Z$2:Z$601,$AA113)="","",INDEX('Per Invoice'!Z$2:Z$601,$AA113)))</f>
        <v/>
      </c>
      <c r="AA113" s="16">
        <f>IFERROR(MATCH(Settings!$C$30&amp;"|"&amp;ROWS($AA$2:$AA113),'Per Invoice'!$AC$2:$AC$601,0),"")</f>
        <v/>
      </c>
    </row>
    <row r="114">
      <c r="A114">
        <f>IF($AA114="","",IF(INDEX('Per Invoice'!A$2:A$601,$AA114)="","",INDEX('Per Invoice'!A$2:A$601,$AA114)))</f>
        <v/>
      </c>
      <c r="B114">
        <f>IF($AA114="","",IF(INDEX('Per Invoice'!B$2:B$601,$AA114)="","",INDEX('Per Invoice'!B$2:B$601,$AA114)))</f>
        <v/>
      </c>
      <c r="C114">
        <f>IF($AA114="","",IF(INDEX('Per Invoice'!C$2:C$601,$AA114)="","",INDEX('Per Invoice'!C$2:C$601,$AA114)))</f>
        <v/>
      </c>
      <c r="D114">
        <f>IF($AA114="","",IF(INDEX('Per Invoice'!D$2:D$601,$AA114)="","",INDEX('Per Invoice'!D$2:D$601,$AA114)))</f>
        <v/>
      </c>
      <c r="E114" s="14">
        <f>IF($AA114="","",IF(INDEX('Per Invoice'!E$2:E$601,$AA114)="","",INDEX('Per Invoice'!E$2:E$601,$AA114)))</f>
        <v/>
      </c>
      <c r="F114">
        <f>IF($AA114="","",IF(INDEX('Per Invoice'!F$2:F$601,$AA114)="","",INDEX('Per Invoice'!F$2:F$601,$AA114)))</f>
        <v/>
      </c>
      <c r="G114">
        <f>IF($AA114="","",IF(INDEX('Per Invoice'!G$2:G$601,$AA114)="","",INDEX('Per Invoice'!G$2:G$601,$AA114)))</f>
        <v/>
      </c>
      <c r="H114">
        <f>IF($AA114="","",IF(INDEX('Per Invoice'!H$2:H$601,$AA114)="","",INDEX('Per Invoice'!H$2:H$601,$AA114)))</f>
        <v/>
      </c>
      <c r="I114">
        <f>IF($AA114="","",IF(INDEX('Per Invoice'!I$2:I$601,$AA114)="","",INDEX('Per Invoice'!I$2:I$601,$AA114)))</f>
        <v/>
      </c>
      <c r="J114">
        <f>IF($AA114="","",IF(INDEX('Per Invoice'!J$2:J$601,$AA114)="","",INDEX('Per Invoice'!J$2:J$601,$AA114)))</f>
        <v/>
      </c>
      <c r="K114" s="7">
        <f>IF($AA114="","",IF(INDEX('Per Invoice'!K$2:K$601,$AA114)="","",INDEX('Per Invoice'!K$2:K$601,$AA114)))</f>
        <v/>
      </c>
      <c r="L114">
        <f>IF($AA114="","",IF(INDEX('Per Invoice'!L$2:L$601,$AA114)="","",INDEX('Per Invoice'!L$2:L$601,$AA114)))</f>
        <v/>
      </c>
      <c r="M114">
        <f>IF($AA114="","",IF(INDEX('Per Invoice'!M$2:M$601,$AA114)="","",INDEX('Per Invoice'!M$2:M$601,$AA114)))</f>
        <v/>
      </c>
      <c r="N114">
        <f>IF($AA114="","",IF(INDEX('Per Invoice'!N$2:N$601,$AA114)="","",INDEX('Per Invoice'!N$2:N$601,$AA114)))</f>
        <v/>
      </c>
      <c r="O114" s="7">
        <f>IF($AA114="","",IF(INDEX('Per Invoice'!O$2:O$601,$AA114)="","",INDEX('Per Invoice'!O$2:O$601,$AA114)))</f>
        <v/>
      </c>
      <c r="P114" s="7">
        <f>IF($AA114="","",IF(INDEX('Per Invoice'!P$2:P$601,$AA114)="","",INDEX('Per Invoice'!P$2:P$601,$AA114)))</f>
        <v/>
      </c>
      <c r="Q114">
        <f>IF($AA114="","",IF(INDEX('Per Invoice'!Q$2:Q$601,$AA114)="","",INDEX('Per Invoice'!Q$2:Q$601,$AA114)))</f>
        <v/>
      </c>
      <c r="R114" s="7">
        <f>IF($AA114="","",IF(INDEX('Per Invoice'!R$2:R$601,$AA114)="","",INDEX('Per Invoice'!R$2:R$601,$AA114)))</f>
        <v/>
      </c>
      <c r="S114" s="7">
        <f>IF($AA114="","",IF(INDEX('Per Invoice'!S$2:S$601,$AA114)="","",INDEX('Per Invoice'!S$2:S$601,$AA114)))</f>
        <v/>
      </c>
      <c r="T114">
        <f>IF($AA114="","",IF(INDEX('Per Invoice'!T$2:T$601,$AA114)="","",INDEX('Per Invoice'!T$2:T$601,$AA114)))</f>
        <v/>
      </c>
      <c r="U114" s="7">
        <f>IF($AA114="","",IF(INDEX('Per Invoice'!U$2:U$601,$AA114)="","",INDEX('Per Invoice'!U$2:U$601,$AA114)))</f>
        <v/>
      </c>
      <c r="V114" s="7">
        <f>IF($AA114="","",IF(INDEX('Per Invoice'!V$2:V$601,$AA114)="","",INDEX('Per Invoice'!V$2:V$601,$AA114)))</f>
        <v/>
      </c>
      <c r="W114" s="7">
        <f>IF($AA114="","",IF(INDEX('Per Invoice'!W$2:W$601,$AA114)="","",INDEX('Per Invoice'!W$2:W$601,$AA114)))</f>
        <v/>
      </c>
      <c r="X114" s="7">
        <f>IF($AA114="","",IF(INDEX('Per Invoice'!X$2:X$601,$AA114)="","",INDEX('Per Invoice'!X$2:X$601,$AA114)))</f>
        <v/>
      </c>
      <c r="Y114" s="7">
        <f>IF($AA114="","",IF(INDEX('Per Invoice'!Y$2:Y$601,$AA114)="","",INDEX('Per Invoice'!Y$2:Y$601,$AA114)))</f>
        <v/>
      </c>
      <c r="Z114" s="7">
        <f>IF($AA114="","",IF(INDEX('Per Invoice'!Z$2:Z$601,$AA114)="","",INDEX('Per Invoice'!Z$2:Z$601,$AA114)))</f>
        <v/>
      </c>
      <c r="AA114" s="16">
        <f>IFERROR(MATCH(Settings!$C$30&amp;"|"&amp;ROWS($AA$2:$AA114),'Per Invoice'!$AC$2:$AC$601,0),"")</f>
        <v/>
      </c>
    </row>
    <row r="115">
      <c r="A115">
        <f>IF($AA115="","",IF(INDEX('Per Invoice'!A$2:A$601,$AA115)="","",INDEX('Per Invoice'!A$2:A$601,$AA115)))</f>
        <v/>
      </c>
      <c r="B115">
        <f>IF($AA115="","",IF(INDEX('Per Invoice'!B$2:B$601,$AA115)="","",INDEX('Per Invoice'!B$2:B$601,$AA115)))</f>
        <v/>
      </c>
      <c r="C115">
        <f>IF($AA115="","",IF(INDEX('Per Invoice'!C$2:C$601,$AA115)="","",INDEX('Per Invoice'!C$2:C$601,$AA115)))</f>
        <v/>
      </c>
      <c r="D115">
        <f>IF($AA115="","",IF(INDEX('Per Invoice'!D$2:D$601,$AA115)="","",INDEX('Per Invoice'!D$2:D$601,$AA115)))</f>
        <v/>
      </c>
      <c r="E115" s="14">
        <f>IF($AA115="","",IF(INDEX('Per Invoice'!E$2:E$601,$AA115)="","",INDEX('Per Invoice'!E$2:E$601,$AA115)))</f>
        <v/>
      </c>
      <c r="F115">
        <f>IF($AA115="","",IF(INDEX('Per Invoice'!F$2:F$601,$AA115)="","",INDEX('Per Invoice'!F$2:F$601,$AA115)))</f>
        <v/>
      </c>
      <c r="G115">
        <f>IF($AA115="","",IF(INDEX('Per Invoice'!G$2:G$601,$AA115)="","",INDEX('Per Invoice'!G$2:G$601,$AA115)))</f>
        <v/>
      </c>
      <c r="H115">
        <f>IF($AA115="","",IF(INDEX('Per Invoice'!H$2:H$601,$AA115)="","",INDEX('Per Invoice'!H$2:H$601,$AA115)))</f>
        <v/>
      </c>
      <c r="I115">
        <f>IF($AA115="","",IF(INDEX('Per Invoice'!I$2:I$601,$AA115)="","",INDEX('Per Invoice'!I$2:I$601,$AA115)))</f>
        <v/>
      </c>
      <c r="J115">
        <f>IF($AA115="","",IF(INDEX('Per Invoice'!J$2:J$601,$AA115)="","",INDEX('Per Invoice'!J$2:J$601,$AA115)))</f>
        <v/>
      </c>
      <c r="K115" s="7">
        <f>IF($AA115="","",IF(INDEX('Per Invoice'!K$2:K$601,$AA115)="","",INDEX('Per Invoice'!K$2:K$601,$AA115)))</f>
        <v/>
      </c>
      <c r="L115">
        <f>IF($AA115="","",IF(INDEX('Per Invoice'!L$2:L$601,$AA115)="","",INDEX('Per Invoice'!L$2:L$601,$AA115)))</f>
        <v/>
      </c>
      <c r="M115">
        <f>IF($AA115="","",IF(INDEX('Per Invoice'!M$2:M$601,$AA115)="","",INDEX('Per Invoice'!M$2:M$601,$AA115)))</f>
        <v/>
      </c>
      <c r="N115">
        <f>IF($AA115="","",IF(INDEX('Per Invoice'!N$2:N$601,$AA115)="","",INDEX('Per Invoice'!N$2:N$601,$AA115)))</f>
        <v/>
      </c>
      <c r="O115" s="7">
        <f>IF($AA115="","",IF(INDEX('Per Invoice'!O$2:O$601,$AA115)="","",INDEX('Per Invoice'!O$2:O$601,$AA115)))</f>
        <v/>
      </c>
      <c r="P115" s="7">
        <f>IF($AA115="","",IF(INDEX('Per Invoice'!P$2:P$601,$AA115)="","",INDEX('Per Invoice'!P$2:P$601,$AA115)))</f>
        <v/>
      </c>
      <c r="Q115">
        <f>IF($AA115="","",IF(INDEX('Per Invoice'!Q$2:Q$601,$AA115)="","",INDEX('Per Invoice'!Q$2:Q$601,$AA115)))</f>
        <v/>
      </c>
      <c r="R115" s="7">
        <f>IF($AA115="","",IF(INDEX('Per Invoice'!R$2:R$601,$AA115)="","",INDEX('Per Invoice'!R$2:R$601,$AA115)))</f>
        <v/>
      </c>
      <c r="S115" s="7">
        <f>IF($AA115="","",IF(INDEX('Per Invoice'!S$2:S$601,$AA115)="","",INDEX('Per Invoice'!S$2:S$601,$AA115)))</f>
        <v/>
      </c>
      <c r="T115">
        <f>IF($AA115="","",IF(INDEX('Per Invoice'!T$2:T$601,$AA115)="","",INDEX('Per Invoice'!T$2:T$601,$AA115)))</f>
        <v/>
      </c>
      <c r="U115" s="7">
        <f>IF($AA115="","",IF(INDEX('Per Invoice'!U$2:U$601,$AA115)="","",INDEX('Per Invoice'!U$2:U$601,$AA115)))</f>
        <v/>
      </c>
      <c r="V115" s="7">
        <f>IF($AA115="","",IF(INDEX('Per Invoice'!V$2:V$601,$AA115)="","",INDEX('Per Invoice'!V$2:V$601,$AA115)))</f>
        <v/>
      </c>
      <c r="W115" s="7">
        <f>IF($AA115="","",IF(INDEX('Per Invoice'!W$2:W$601,$AA115)="","",INDEX('Per Invoice'!W$2:W$601,$AA115)))</f>
        <v/>
      </c>
      <c r="X115" s="7">
        <f>IF($AA115="","",IF(INDEX('Per Invoice'!X$2:X$601,$AA115)="","",INDEX('Per Invoice'!X$2:X$601,$AA115)))</f>
        <v/>
      </c>
      <c r="Y115" s="7">
        <f>IF($AA115="","",IF(INDEX('Per Invoice'!Y$2:Y$601,$AA115)="","",INDEX('Per Invoice'!Y$2:Y$601,$AA115)))</f>
        <v/>
      </c>
      <c r="Z115" s="7">
        <f>IF($AA115="","",IF(INDEX('Per Invoice'!Z$2:Z$601,$AA115)="","",INDEX('Per Invoice'!Z$2:Z$601,$AA115)))</f>
        <v/>
      </c>
      <c r="AA115" s="16">
        <f>IFERROR(MATCH(Settings!$C$30&amp;"|"&amp;ROWS($AA$2:$AA115),'Per Invoice'!$AC$2:$AC$601,0),"")</f>
        <v/>
      </c>
    </row>
    <row r="116">
      <c r="A116">
        <f>IF($AA116="","",IF(INDEX('Per Invoice'!A$2:A$601,$AA116)="","",INDEX('Per Invoice'!A$2:A$601,$AA116)))</f>
        <v/>
      </c>
      <c r="B116">
        <f>IF($AA116="","",IF(INDEX('Per Invoice'!B$2:B$601,$AA116)="","",INDEX('Per Invoice'!B$2:B$601,$AA116)))</f>
        <v/>
      </c>
      <c r="C116">
        <f>IF($AA116="","",IF(INDEX('Per Invoice'!C$2:C$601,$AA116)="","",INDEX('Per Invoice'!C$2:C$601,$AA116)))</f>
        <v/>
      </c>
      <c r="D116">
        <f>IF($AA116="","",IF(INDEX('Per Invoice'!D$2:D$601,$AA116)="","",INDEX('Per Invoice'!D$2:D$601,$AA116)))</f>
        <v/>
      </c>
      <c r="E116" s="14">
        <f>IF($AA116="","",IF(INDEX('Per Invoice'!E$2:E$601,$AA116)="","",INDEX('Per Invoice'!E$2:E$601,$AA116)))</f>
        <v/>
      </c>
      <c r="F116">
        <f>IF($AA116="","",IF(INDEX('Per Invoice'!F$2:F$601,$AA116)="","",INDEX('Per Invoice'!F$2:F$601,$AA116)))</f>
        <v/>
      </c>
      <c r="G116">
        <f>IF($AA116="","",IF(INDEX('Per Invoice'!G$2:G$601,$AA116)="","",INDEX('Per Invoice'!G$2:G$601,$AA116)))</f>
        <v/>
      </c>
      <c r="H116">
        <f>IF($AA116="","",IF(INDEX('Per Invoice'!H$2:H$601,$AA116)="","",INDEX('Per Invoice'!H$2:H$601,$AA116)))</f>
        <v/>
      </c>
      <c r="I116">
        <f>IF($AA116="","",IF(INDEX('Per Invoice'!I$2:I$601,$AA116)="","",INDEX('Per Invoice'!I$2:I$601,$AA116)))</f>
        <v/>
      </c>
      <c r="J116">
        <f>IF($AA116="","",IF(INDEX('Per Invoice'!J$2:J$601,$AA116)="","",INDEX('Per Invoice'!J$2:J$601,$AA116)))</f>
        <v/>
      </c>
      <c r="K116" s="7">
        <f>IF($AA116="","",IF(INDEX('Per Invoice'!K$2:K$601,$AA116)="","",INDEX('Per Invoice'!K$2:K$601,$AA116)))</f>
        <v/>
      </c>
      <c r="L116">
        <f>IF($AA116="","",IF(INDEX('Per Invoice'!L$2:L$601,$AA116)="","",INDEX('Per Invoice'!L$2:L$601,$AA116)))</f>
        <v/>
      </c>
      <c r="M116">
        <f>IF($AA116="","",IF(INDEX('Per Invoice'!M$2:M$601,$AA116)="","",INDEX('Per Invoice'!M$2:M$601,$AA116)))</f>
        <v/>
      </c>
      <c r="N116">
        <f>IF($AA116="","",IF(INDEX('Per Invoice'!N$2:N$601,$AA116)="","",INDEX('Per Invoice'!N$2:N$601,$AA116)))</f>
        <v/>
      </c>
      <c r="O116" s="7">
        <f>IF($AA116="","",IF(INDEX('Per Invoice'!O$2:O$601,$AA116)="","",INDEX('Per Invoice'!O$2:O$601,$AA116)))</f>
        <v/>
      </c>
      <c r="P116" s="7">
        <f>IF($AA116="","",IF(INDEX('Per Invoice'!P$2:P$601,$AA116)="","",INDEX('Per Invoice'!P$2:P$601,$AA116)))</f>
        <v/>
      </c>
      <c r="Q116">
        <f>IF($AA116="","",IF(INDEX('Per Invoice'!Q$2:Q$601,$AA116)="","",INDEX('Per Invoice'!Q$2:Q$601,$AA116)))</f>
        <v/>
      </c>
      <c r="R116" s="7">
        <f>IF($AA116="","",IF(INDEX('Per Invoice'!R$2:R$601,$AA116)="","",INDEX('Per Invoice'!R$2:R$601,$AA116)))</f>
        <v/>
      </c>
      <c r="S116" s="7">
        <f>IF($AA116="","",IF(INDEX('Per Invoice'!S$2:S$601,$AA116)="","",INDEX('Per Invoice'!S$2:S$601,$AA116)))</f>
        <v/>
      </c>
      <c r="T116">
        <f>IF($AA116="","",IF(INDEX('Per Invoice'!T$2:T$601,$AA116)="","",INDEX('Per Invoice'!T$2:T$601,$AA116)))</f>
        <v/>
      </c>
      <c r="U116" s="7">
        <f>IF($AA116="","",IF(INDEX('Per Invoice'!U$2:U$601,$AA116)="","",INDEX('Per Invoice'!U$2:U$601,$AA116)))</f>
        <v/>
      </c>
      <c r="V116" s="7">
        <f>IF($AA116="","",IF(INDEX('Per Invoice'!V$2:V$601,$AA116)="","",INDEX('Per Invoice'!V$2:V$601,$AA116)))</f>
        <v/>
      </c>
      <c r="W116" s="7">
        <f>IF($AA116="","",IF(INDEX('Per Invoice'!W$2:W$601,$AA116)="","",INDEX('Per Invoice'!W$2:W$601,$AA116)))</f>
        <v/>
      </c>
      <c r="X116" s="7">
        <f>IF($AA116="","",IF(INDEX('Per Invoice'!X$2:X$601,$AA116)="","",INDEX('Per Invoice'!X$2:X$601,$AA116)))</f>
        <v/>
      </c>
      <c r="Y116" s="7">
        <f>IF($AA116="","",IF(INDEX('Per Invoice'!Y$2:Y$601,$AA116)="","",INDEX('Per Invoice'!Y$2:Y$601,$AA116)))</f>
        <v/>
      </c>
      <c r="Z116" s="7">
        <f>IF($AA116="","",IF(INDEX('Per Invoice'!Z$2:Z$601,$AA116)="","",INDEX('Per Invoice'!Z$2:Z$601,$AA116)))</f>
        <v/>
      </c>
      <c r="AA116" s="16">
        <f>IFERROR(MATCH(Settings!$C$30&amp;"|"&amp;ROWS($AA$2:$AA116),'Per Invoice'!$AC$2:$AC$601,0),"")</f>
        <v/>
      </c>
    </row>
    <row r="117">
      <c r="A117">
        <f>IF($AA117="","",IF(INDEX('Per Invoice'!A$2:A$601,$AA117)="","",INDEX('Per Invoice'!A$2:A$601,$AA117)))</f>
        <v/>
      </c>
      <c r="B117">
        <f>IF($AA117="","",IF(INDEX('Per Invoice'!B$2:B$601,$AA117)="","",INDEX('Per Invoice'!B$2:B$601,$AA117)))</f>
        <v/>
      </c>
      <c r="C117">
        <f>IF($AA117="","",IF(INDEX('Per Invoice'!C$2:C$601,$AA117)="","",INDEX('Per Invoice'!C$2:C$601,$AA117)))</f>
        <v/>
      </c>
      <c r="D117">
        <f>IF($AA117="","",IF(INDEX('Per Invoice'!D$2:D$601,$AA117)="","",INDEX('Per Invoice'!D$2:D$601,$AA117)))</f>
        <v/>
      </c>
      <c r="E117" s="14">
        <f>IF($AA117="","",IF(INDEX('Per Invoice'!E$2:E$601,$AA117)="","",INDEX('Per Invoice'!E$2:E$601,$AA117)))</f>
        <v/>
      </c>
      <c r="F117">
        <f>IF($AA117="","",IF(INDEX('Per Invoice'!F$2:F$601,$AA117)="","",INDEX('Per Invoice'!F$2:F$601,$AA117)))</f>
        <v/>
      </c>
      <c r="G117">
        <f>IF($AA117="","",IF(INDEX('Per Invoice'!G$2:G$601,$AA117)="","",INDEX('Per Invoice'!G$2:G$601,$AA117)))</f>
        <v/>
      </c>
      <c r="H117">
        <f>IF($AA117="","",IF(INDEX('Per Invoice'!H$2:H$601,$AA117)="","",INDEX('Per Invoice'!H$2:H$601,$AA117)))</f>
        <v/>
      </c>
      <c r="I117">
        <f>IF($AA117="","",IF(INDEX('Per Invoice'!I$2:I$601,$AA117)="","",INDEX('Per Invoice'!I$2:I$601,$AA117)))</f>
        <v/>
      </c>
      <c r="J117">
        <f>IF($AA117="","",IF(INDEX('Per Invoice'!J$2:J$601,$AA117)="","",INDEX('Per Invoice'!J$2:J$601,$AA117)))</f>
        <v/>
      </c>
      <c r="K117" s="7">
        <f>IF($AA117="","",IF(INDEX('Per Invoice'!K$2:K$601,$AA117)="","",INDEX('Per Invoice'!K$2:K$601,$AA117)))</f>
        <v/>
      </c>
      <c r="L117">
        <f>IF($AA117="","",IF(INDEX('Per Invoice'!L$2:L$601,$AA117)="","",INDEX('Per Invoice'!L$2:L$601,$AA117)))</f>
        <v/>
      </c>
      <c r="M117">
        <f>IF($AA117="","",IF(INDEX('Per Invoice'!M$2:M$601,$AA117)="","",INDEX('Per Invoice'!M$2:M$601,$AA117)))</f>
        <v/>
      </c>
      <c r="N117">
        <f>IF($AA117="","",IF(INDEX('Per Invoice'!N$2:N$601,$AA117)="","",INDEX('Per Invoice'!N$2:N$601,$AA117)))</f>
        <v/>
      </c>
      <c r="O117" s="7">
        <f>IF($AA117="","",IF(INDEX('Per Invoice'!O$2:O$601,$AA117)="","",INDEX('Per Invoice'!O$2:O$601,$AA117)))</f>
        <v/>
      </c>
      <c r="P117" s="7">
        <f>IF($AA117="","",IF(INDEX('Per Invoice'!P$2:P$601,$AA117)="","",INDEX('Per Invoice'!P$2:P$601,$AA117)))</f>
        <v/>
      </c>
      <c r="Q117">
        <f>IF($AA117="","",IF(INDEX('Per Invoice'!Q$2:Q$601,$AA117)="","",INDEX('Per Invoice'!Q$2:Q$601,$AA117)))</f>
        <v/>
      </c>
      <c r="R117" s="7">
        <f>IF($AA117="","",IF(INDEX('Per Invoice'!R$2:R$601,$AA117)="","",INDEX('Per Invoice'!R$2:R$601,$AA117)))</f>
        <v/>
      </c>
      <c r="S117" s="7">
        <f>IF($AA117="","",IF(INDEX('Per Invoice'!S$2:S$601,$AA117)="","",INDEX('Per Invoice'!S$2:S$601,$AA117)))</f>
        <v/>
      </c>
      <c r="T117">
        <f>IF($AA117="","",IF(INDEX('Per Invoice'!T$2:T$601,$AA117)="","",INDEX('Per Invoice'!T$2:T$601,$AA117)))</f>
        <v/>
      </c>
      <c r="U117" s="7">
        <f>IF($AA117="","",IF(INDEX('Per Invoice'!U$2:U$601,$AA117)="","",INDEX('Per Invoice'!U$2:U$601,$AA117)))</f>
        <v/>
      </c>
      <c r="V117" s="7">
        <f>IF($AA117="","",IF(INDEX('Per Invoice'!V$2:V$601,$AA117)="","",INDEX('Per Invoice'!V$2:V$601,$AA117)))</f>
        <v/>
      </c>
      <c r="W117" s="7">
        <f>IF($AA117="","",IF(INDEX('Per Invoice'!W$2:W$601,$AA117)="","",INDEX('Per Invoice'!W$2:W$601,$AA117)))</f>
        <v/>
      </c>
      <c r="X117" s="7">
        <f>IF($AA117="","",IF(INDEX('Per Invoice'!X$2:X$601,$AA117)="","",INDEX('Per Invoice'!X$2:X$601,$AA117)))</f>
        <v/>
      </c>
      <c r="Y117" s="7">
        <f>IF($AA117="","",IF(INDEX('Per Invoice'!Y$2:Y$601,$AA117)="","",INDEX('Per Invoice'!Y$2:Y$601,$AA117)))</f>
        <v/>
      </c>
      <c r="Z117" s="7">
        <f>IF($AA117="","",IF(INDEX('Per Invoice'!Z$2:Z$601,$AA117)="","",INDEX('Per Invoice'!Z$2:Z$601,$AA117)))</f>
        <v/>
      </c>
      <c r="AA117" s="16">
        <f>IFERROR(MATCH(Settings!$C$30&amp;"|"&amp;ROWS($AA$2:$AA117),'Per Invoice'!$AC$2:$AC$601,0),"")</f>
        <v/>
      </c>
    </row>
    <row r="118">
      <c r="A118">
        <f>IF($AA118="","",IF(INDEX('Per Invoice'!A$2:A$601,$AA118)="","",INDEX('Per Invoice'!A$2:A$601,$AA118)))</f>
        <v/>
      </c>
      <c r="B118">
        <f>IF($AA118="","",IF(INDEX('Per Invoice'!B$2:B$601,$AA118)="","",INDEX('Per Invoice'!B$2:B$601,$AA118)))</f>
        <v/>
      </c>
      <c r="C118">
        <f>IF($AA118="","",IF(INDEX('Per Invoice'!C$2:C$601,$AA118)="","",INDEX('Per Invoice'!C$2:C$601,$AA118)))</f>
        <v/>
      </c>
      <c r="D118">
        <f>IF($AA118="","",IF(INDEX('Per Invoice'!D$2:D$601,$AA118)="","",INDEX('Per Invoice'!D$2:D$601,$AA118)))</f>
        <v/>
      </c>
      <c r="E118" s="14">
        <f>IF($AA118="","",IF(INDEX('Per Invoice'!E$2:E$601,$AA118)="","",INDEX('Per Invoice'!E$2:E$601,$AA118)))</f>
        <v/>
      </c>
      <c r="F118">
        <f>IF($AA118="","",IF(INDEX('Per Invoice'!F$2:F$601,$AA118)="","",INDEX('Per Invoice'!F$2:F$601,$AA118)))</f>
        <v/>
      </c>
      <c r="G118">
        <f>IF($AA118="","",IF(INDEX('Per Invoice'!G$2:G$601,$AA118)="","",INDEX('Per Invoice'!G$2:G$601,$AA118)))</f>
        <v/>
      </c>
      <c r="H118">
        <f>IF($AA118="","",IF(INDEX('Per Invoice'!H$2:H$601,$AA118)="","",INDEX('Per Invoice'!H$2:H$601,$AA118)))</f>
        <v/>
      </c>
      <c r="I118">
        <f>IF($AA118="","",IF(INDEX('Per Invoice'!I$2:I$601,$AA118)="","",INDEX('Per Invoice'!I$2:I$601,$AA118)))</f>
        <v/>
      </c>
      <c r="J118">
        <f>IF($AA118="","",IF(INDEX('Per Invoice'!J$2:J$601,$AA118)="","",INDEX('Per Invoice'!J$2:J$601,$AA118)))</f>
        <v/>
      </c>
      <c r="K118" s="7">
        <f>IF($AA118="","",IF(INDEX('Per Invoice'!K$2:K$601,$AA118)="","",INDEX('Per Invoice'!K$2:K$601,$AA118)))</f>
        <v/>
      </c>
      <c r="L118">
        <f>IF($AA118="","",IF(INDEX('Per Invoice'!L$2:L$601,$AA118)="","",INDEX('Per Invoice'!L$2:L$601,$AA118)))</f>
        <v/>
      </c>
      <c r="M118">
        <f>IF($AA118="","",IF(INDEX('Per Invoice'!M$2:M$601,$AA118)="","",INDEX('Per Invoice'!M$2:M$601,$AA118)))</f>
        <v/>
      </c>
      <c r="N118">
        <f>IF($AA118="","",IF(INDEX('Per Invoice'!N$2:N$601,$AA118)="","",INDEX('Per Invoice'!N$2:N$601,$AA118)))</f>
        <v/>
      </c>
      <c r="O118" s="7">
        <f>IF($AA118="","",IF(INDEX('Per Invoice'!O$2:O$601,$AA118)="","",INDEX('Per Invoice'!O$2:O$601,$AA118)))</f>
        <v/>
      </c>
      <c r="P118" s="7">
        <f>IF($AA118="","",IF(INDEX('Per Invoice'!P$2:P$601,$AA118)="","",INDEX('Per Invoice'!P$2:P$601,$AA118)))</f>
        <v/>
      </c>
      <c r="Q118">
        <f>IF($AA118="","",IF(INDEX('Per Invoice'!Q$2:Q$601,$AA118)="","",INDEX('Per Invoice'!Q$2:Q$601,$AA118)))</f>
        <v/>
      </c>
      <c r="R118" s="7">
        <f>IF($AA118="","",IF(INDEX('Per Invoice'!R$2:R$601,$AA118)="","",INDEX('Per Invoice'!R$2:R$601,$AA118)))</f>
        <v/>
      </c>
      <c r="S118" s="7">
        <f>IF($AA118="","",IF(INDEX('Per Invoice'!S$2:S$601,$AA118)="","",INDEX('Per Invoice'!S$2:S$601,$AA118)))</f>
        <v/>
      </c>
      <c r="T118">
        <f>IF($AA118="","",IF(INDEX('Per Invoice'!T$2:T$601,$AA118)="","",INDEX('Per Invoice'!T$2:T$601,$AA118)))</f>
        <v/>
      </c>
      <c r="U118" s="7">
        <f>IF($AA118="","",IF(INDEX('Per Invoice'!U$2:U$601,$AA118)="","",INDEX('Per Invoice'!U$2:U$601,$AA118)))</f>
        <v/>
      </c>
      <c r="V118" s="7">
        <f>IF($AA118="","",IF(INDEX('Per Invoice'!V$2:V$601,$AA118)="","",INDEX('Per Invoice'!V$2:V$601,$AA118)))</f>
        <v/>
      </c>
      <c r="W118" s="7">
        <f>IF($AA118="","",IF(INDEX('Per Invoice'!W$2:W$601,$AA118)="","",INDEX('Per Invoice'!W$2:W$601,$AA118)))</f>
        <v/>
      </c>
      <c r="X118" s="7">
        <f>IF($AA118="","",IF(INDEX('Per Invoice'!X$2:X$601,$AA118)="","",INDEX('Per Invoice'!X$2:X$601,$AA118)))</f>
        <v/>
      </c>
      <c r="Y118" s="7">
        <f>IF($AA118="","",IF(INDEX('Per Invoice'!Y$2:Y$601,$AA118)="","",INDEX('Per Invoice'!Y$2:Y$601,$AA118)))</f>
        <v/>
      </c>
      <c r="Z118" s="7">
        <f>IF($AA118="","",IF(INDEX('Per Invoice'!Z$2:Z$601,$AA118)="","",INDEX('Per Invoice'!Z$2:Z$601,$AA118)))</f>
        <v/>
      </c>
      <c r="AA118" s="16">
        <f>IFERROR(MATCH(Settings!$C$30&amp;"|"&amp;ROWS($AA$2:$AA118),'Per Invoice'!$AC$2:$AC$601,0),"")</f>
        <v/>
      </c>
    </row>
    <row r="119">
      <c r="A119">
        <f>IF($AA119="","",IF(INDEX('Per Invoice'!A$2:A$601,$AA119)="","",INDEX('Per Invoice'!A$2:A$601,$AA119)))</f>
        <v/>
      </c>
      <c r="B119">
        <f>IF($AA119="","",IF(INDEX('Per Invoice'!B$2:B$601,$AA119)="","",INDEX('Per Invoice'!B$2:B$601,$AA119)))</f>
        <v/>
      </c>
      <c r="C119">
        <f>IF($AA119="","",IF(INDEX('Per Invoice'!C$2:C$601,$AA119)="","",INDEX('Per Invoice'!C$2:C$601,$AA119)))</f>
        <v/>
      </c>
      <c r="D119">
        <f>IF($AA119="","",IF(INDEX('Per Invoice'!D$2:D$601,$AA119)="","",INDEX('Per Invoice'!D$2:D$601,$AA119)))</f>
        <v/>
      </c>
      <c r="E119" s="14">
        <f>IF($AA119="","",IF(INDEX('Per Invoice'!E$2:E$601,$AA119)="","",INDEX('Per Invoice'!E$2:E$601,$AA119)))</f>
        <v/>
      </c>
      <c r="F119">
        <f>IF($AA119="","",IF(INDEX('Per Invoice'!F$2:F$601,$AA119)="","",INDEX('Per Invoice'!F$2:F$601,$AA119)))</f>
        <v/>
      </c>
      <c r="G119">
        <f>IF($AA119="","",IF(INDEX('Per Invoice'!G$2:G$601,$AA119)="","",INDEX('Per Invoice'!G$2:G$601,$AA119)))</f>
        <v/>
      </c>
      <c r="H119">
        <f>IF($AA119="","",IF(INDEX('Per Invoice'!H$2:H$601,$AA119)="","",INDEX('Per Invoice'!H$2:H$601,$AA119)))</f>
        <v/>
      </c>
      <c r="I119">
        <f>IF($AA119="","",IF(INDEX('Per Invoice'!I$2:I$601,$AA119)="","",INDEX('Per Invoice'!I$2:I$601,$AA119)))</f>
        <v/>
      </c>
      <c r="J119">
        <f>IF($AA119="","",IF(INDEX('Per Invoice'!J$2:J$601,$AA119)="","",INDEX('Per Invoice'!J$2:J$601,$AA119)))</f>
        <v/>
      </c>
      <c r="K119" s="7">
        <f>IF($AA119="","",IF(INDEX('Per Invoice'!K$2:K$601,$AA119)="","",INDEX('Per Invoice'!K$2:K$601,$AA119)))</f>
        <v/>
      </c>
      <c r="L119">
        <f>IF($AA119="","",IF(INDEX('Per Invoice'!L$2:L$601,$AA119)="","",INDEX('Per Invoice'!L$2:L$601,$AA119)))</f>
        <v/>
      </c>
      <c r="M119">
        <f>IF($AA119="","",IF(INDEX('Per Invoice'!M$2:M$601,$AA119)="","",INDEX('Per Invoice'!M$2:M$601,$AA119)))</f>
        <v/>
      </c>
      <c r="N119">
        <f>IF($AA119="","",IF(INDEX('Per Invoice'!N$2:N$601,$AA119)="","",INDEX('Per Invoice'!N$2:N$601,$AA119)))</f>
        <v/>
      </c>
      <c r="O119" s="7">
        <f>IF($AA119="","",IF(INDEX('Per Invoice'!O$2:O$601,$AA119)="","",INDEX('Per Invoice'!O$2:O$601,$AA119)))</f>
        <v/>
      </c>
      <c r="P119" s="7">
        <f>IF($AA119="","",IF(INDEX('Per Invoice'!P$2:P$601,$AA119)="","",INDEX('Per Invoice'!P$2:P$601,$AA119)))</f>
        <v/>
      </c>
      <c r="Q119">
        <f>IF($AA119="","",IF(INDEX('Per Invoice'!Q$2:Q$601,$AA119)="","",INDEX('Per Invoice'!Q$2:Q$601,$AA119)))</f>
        <v/>
      </c>
      <c r="R119" s="7">
        <f>IF($AA119="","",IF(INDEX('Per Invoice'!R$2:R$601,$AA119)="","",INDEX('Per Invoice'!R$2:R$601,$AA119)))</f>
        <v/>
      </c>
      <c r="S119" s="7">
        <f>IF($AA119="","",IF(INDEX('Per Invoice'!S$2:S$601,$AA119)="","",INDEX('Per Invoice'!S$2:S$601,$AA119)))</f>
        <v/>
      </c>
      <c r="T119">
        <f>IF($AA119="","",IF(INDEX('Per Invoice'!T$2:T$601,$AA119)="","",INDEX('Per Invoice'!T$2:T$601,$AA119)))</f>
        <v/>
      </c>
      <c r="U119" s="7">
        <f>IF($AA119="","",IF(INDEX('Per Invoice'!U$2:U$601,$AA119)="","",INDEX('Per Invoice'!U$2:U$601,$AA119)))</f>
        <v/>
      </c>
      <c r="V119" s="7">
        <f>IF($AA119="","",IF(INDEX('Per Invoice'!V$2:V$601,$AA119)="","",INDEX('Per Invoice'!V$2:V$601,$AA119)))</f>
        <v/>
      </c>
      <c r="W119" s="7">
        <f>IF($AA119="","",IF(INDEX('Per Invoice'!W$2:W$601,$AA119)="","",INDEX('Per Invoice'!W$2:W$601,$AA119)))</f>
        <v/>
      </c>
      <c r="X119" s="7">
        <f>IF($AA119="","",IF(INDEX('Per Invoice'!X$2:X$601,$AA119)="","",INDEX('Per Invoice'!X$2:X$601,$AA119)))</f>
        <v/>
      </c>
      <c r="Y119" s="7">
        <f>IF($AA119="","",IF(INDEX('Per Invoice'!Y$2:Y$601,$AA119)="","",INDEX('Per Invoice'!Y$2:Y$601,$AA119)))</f>
        <v/>
      </c>
      <c r="Z119" s="7">
        <f>IF($AA119="","",IF(INDEX('Per Invoice'!Z$2:Z$601,$AA119)="","",INDEX('Per Invoice'!Z$2:Z$601,$AA119)))</f>
        <v/>
      </c>
      <c r="AA119" s="16">
        <f>IFERROR(MATCH(Settings!$C$30&amp;"|"&amp;ROWS($AA$2:$AA119),'Per Invoice'!$AC$2:$AC$601,0),"")</f>
        <v/>
      </c>
    </row>
    <row r="120">
      <c r="A120">
        <f>IF($AA120="","",IF(INDEX('Per Invoice'!A$2:A$601,$AA120)="","",INDEX('Per Invoice'!A$2:A$601,$AA120)))</f>
        <v/>
      </c>
      <c r="B120">
        <f>IF($AA120="","",IF(INDEX('Per Invoice'!B$2:B$601,$AA120)="","",INDEX('Per Invoice'!B$2:B$601,$AA120)))</f>
        <v/>
      </c>
      <c r="C120">
        <f>IF($AA120="","",IF(INDEX('Per Invoice'!C$2:C$601,$AA120)="","",INDEX('Per Invoice'!C$2:C$601,$AA120)))</f>
        <v/>
      </c>
      <c r="D120">
        <f>IF($AA120="","",IF(INDEX('Per Invoice'!D$2:D$601,$AA120)="","",INDEX('Per Invoice'!D$2:D$601,$AA120)))</f>
        <v/>
      </c>
      <c r="E120" s="14">
        <f>IF($AA120="","",IF(INDEX('Per Invoice'!E$2:E$601,$AA120)="","",INDEX('Per Invoice'!E$2:E$601,$AA120)))</f>
        <v/>
      </c>
      <c r="F120">
        <f>IF($AA120="","",IF(INDEX('Per Invoice'!F$2:F$601,$AA120)="","",INDEX('Per Invoice'!F$2:F$601,$AA120)))</f>
        <v/>
      </c>
      <c r="G120">
        <f>IF($AA120="","",IF(INDEX('Per Invoice'!G$2:G$601,$AA120)="","",INDEX('Per Invoice'!G$2:G$601,$AA120)))</f>
        <v/>
      </c>
      <c r="H120">
        <f>IF($AA120="","",IF(INDEX('Per Invoice'!H$2:H$601,$AA120)="","",INDEX('Per Invoice'!H$2:H$601,$AA120)))</f>
        <v/>
      </c>
      <c r="I120">
        <f>IF($AA120="","",IF(INDEX('Per Invoice'!I$2:I$601,$AA120)="","",INDEX('Per Invoice'!I$2:I$601,$AA120)))</f>
        <v/>
      </c>
      <c r="J120">
        <f>IF($AA120="","",IF(INDEX('Per Invoice'!J$2:J$601,$AA120)="","",INDEX('Per Invoice'!J$2:J$601,$AA120)))</f>
        <v/>
      </c>
      <c r="K120" s="7">
        <f>IF($AA120="","",IF(INDEX('Per Invoice'!K$2:K$601,$AA120)="","",INDEX('Per Invoice'!K$2:K$601,$AA120)))</f>
        <v/>
      </c>
      <c r="L120">
        <f>IF($AA120="","",IF(INDEX('Per Invoice'!L$2:L$601,$AA120)="","",INDEX('Per Invoice'!L$2:L$601,$AA120)))</f>
        <v/>
      </c>
      <c r="M120">
        <f>IF($AA120="","",IF(INDEX('Per Invoice'!M$2:M$601,$AA120)="","",INDEX('Per Invoice'!M$2:M$601,$AA120)))</f>
        <v/>
      </c>
      <c r="N120">
        <f>IF($AA120="","",IF(INDEX('Per Invoice'!N$2:N$601,$AA120)="","",INDEX('Per Invoice'!N$2:N$601,$AA120)))</f>
        <v/>
      </c>
      <c r="O120" s="7">
        <f>IF($AA120="","",IF(INDEX('Per Invoice'!O$2:O$601,$AA120)="","",INDEX('Per Invoice'!O$2:O$601,$AA120)))</f>
        <v/>
      </c>
      <c r="P120" s="7">
        <f>IF($AA120="","",IF(INDEX('Per Invoice'!P$2:P$601,$AA120)="","",INDEX('Per Invoice'!P$2:P$601,$AA120)))</f>
        <v/>
      </c>
      <c r="Q120">
        <f>IF($AA120="","",IF(INDEX('Per Invoice'!Q$2:Q$601,$AA120)="","",INDEX('Per Invoice'!Q$2:Q$601,$AA120)))</f>
        <v/>
      </c>
      <c r="R120" s="7">
        <f>IF($AA120="","",IF(INDEX('Per Invoice'!R$2:R$601,$AA120)="","",INDEX('Per Invoice'!R$2:R$601,$AA120)))</f>
        <v/>
      </c>
      <c r="S120" s="7">
        <f>IF($AA120="","",IF(INDEX('Per Invoice'!S$2:S$601,$AA120)="","",INDEX('Per Invoice'!S$2:S$601,$AA120)))</f>
        <v/>
      </c>
      <c r="T120">
        <f>IF($AA120="","",IF(INDEX('Per Invoice'!T$2:T$601,$AA120)="","",INDEX('Per Invoice'!T$2:T$601,$AA120)))</f>
        <v/>
      </c>
      <c r="U120" s="7">
        <f>IF($AA120="","",IF(INDEX('Per Invoice'!U$2:U$601,$AA120)="","",INDEX('Per Invoice'!U$2:U$601,$AA120)))</f>
        <v/>
      </c>
      <c r="V120" s="7">
        <f>IF($AA120="","",IF(INDEX('Per Invoice'!V$2:V$601,$AA120)="","",INDEX('Per Invoice'!V$2:V$601,$AA120)))</f>
        <v/>
      </c>
      <c r="W120" s="7">
        <f>IF($AA120="","",IF(INDEX('Per Invoice'!W$2:W$601,$AA120)="","",INDEX('Per Invoice'!W$2:W$601,$AA120)))</f>
        <v/>
      </c>
      <c r="X120" s="7">
        <f>IF($AA120="","",IF(INDEX('Per Invoice'!X$2:X$601,$AA120)="","",INDEX('Per Invoice'!X$2:X$601,$AA120)))</f>
        <v/>
      </c>
      <c r="Y120" s="7">
        <f>IF($AA120="","",IF(INDEX('Per Invoice'!Y$2:Y$601,$AA120)="","",INDEX('Per Invoice'!Y$2:Y$601,$AA120)))</f>
        <v/>
      </c>
      <c r="Z120" s="7">
        <f>IF($AA120="","",IF(INDEX('Per Invoice'!Z$2:Z$601,$AA120)="","",INDEX('Per Invoice'!Z$2:Z$601,$AA120)))</f>
        <v/>
      </c>
      <c r="AA120" s="16">
        <f>IFERROR(MATCH(Settings!$C$30&amp;"|"&amp;ROWS($AA$2:$AA120),'Per Invoice'!$AC$2:$AC$601,0),"")</f>
        <v/>
      </c>
    </row>
    <row r="121">
      <c r="A121">
        <f>IF($AA121="","",IF(INDEX('Per Invoice'!A$2:A$601,$AA121)="","",INDEX('Per Invoice'!A$2:A$601,$AA121)))</f>
        <v/>
      </c>
      <c r="B121">
        <f>IF($AA121="","",IF(INDEX('Per Invoice'!B$2:B$601,$AA121)="","",INDEX('Per Invoice'!B$2:B$601,$AA121)))</f>
        <v/>
      </c>
      <c r="C121">
        <f>IF($AA121="","",IF(INDEX('Per Invoice'!C$2:C$601,$AA121)="","",INDEX('Per Invoice'!C$2:C$601,$AA121)))</f>
        <v/>
      </c>
      <c r="D121">
        <f>IF($AA121="","",IF(INDEX('Per Invoice'!D$2:D$601,$AA121)="","",INDEX('Per Invoice'!D$2:D$601,$AA121)))</f>
        <v/>
      </c>
      <c r="E121" s="14">
        <f>IF($AA121="","",IF(INDEX('Per Invoice'!E$2:E$601,$AA121)="","",INDEX('Per Invoice'!E$2:E$601,$AA121)))</f>
        <v/>
      </c>
      <c r="F121">
        <f>IF($AA121="","",IF(INDEX('Per Invoice'!F$2:F$601,$AA121)="","",INDEX('Per Invoice'!F$2:F$601,$AA121)))</f>
        <v/>
      </c>
      <c r="G121">
        <f>IF($AA121="","",IF(INDEX('Per Invoice'!G$2:G$601,$AA121)="","",INDEX('Per Invoice'!G$2:G$601,$AA121)))</f>
        <v/>
      </c>
      <c r="H121">
        <f>IF($AA121="","",IF(INDEX('Per Invoice'!H$2:H$601,$AA121)="","",INDEX('Per Invoice'!H$2:H$601,$AA121)))</f>
        <v/>
      </c>
      <c r="I121">
        <f>IF($AA121="","",IF(INDEX('Per Invoice'!I$2:I$601,$AA121)="","",INDEX('Per Invoice'!I$2:I$601,$AA121)))</f>
        <v/>
      </c>
      <c r="J121">
        <f>IF($AA121="","",IF(INDEX('Per Invoice'!J$2:J$601,$AA121)="","",INDEX('Per Invoice'!J$2:J$601,$AA121)))</f>
        <v/>
      </c>
      <c r="K121" s="7">
        <f>IF($AA121="","",IF(INDEX('Per Invoice'!K$2:K$601,$AA121)="","",INDEX('Per Invoice'!K$2:K$601,$AA121)))</f>
        <v/>
      </c>
      <c r="L121">
        <f>IF($AA121="","",IF(INDEX('Per Invoice'!L$2:L$601,$AA121)="","",INDEX('Per Invoice'!L$2:L$601,$AA121)))</f>
        <v/>
      </c>
      <c r="M121">
        <f>IF($AA121="","",IF(INDEX('Per Invoice'!M$2:M$601,$AA121)="","",INDEX('Per Invoice'!M$2:M$601,$AA121)))</f>
        <v/>
      </c>
      <c r="N121">
        <f>IF($AA121="","",IF(INDEX('Per Invoice'!N$2:N$601,$AA121)="","",INDEX('Per Invoice'!N$2:N$601,$AA121)))</f>
        <v/>
      </c>
      <c r="O121" s="7">
        <f>IF($AA121="","",IF(INDEX('Per Invoice'!O$2:O$601,$AA121)="","",INDEX('Per Invoice'!O$2:O$601,$AA121)))</f>
        <v/>
      </c>
      <c r="P121" s="7">
        <f>IF($AA121="","",IF(INDEX('Per Invoice'!P$2:P$601,$AA121)="","",INDEX('Per Invoice'!P$2:P$601,$AA121)))</f>
        <v/>
      </c>
      <c r="Q121">
        <f>IF($AA121="","",IF(INDEX('Per Invoice'!Q$2:Q$601,$AA121)="","",INDEX('Per Invoice'!Q$2:Q$601,$AA121)))</f>
        <v/>
      </c>
      <c r="R121" s="7">
        <f>IF($AA121="","",IF(INDEX('Per Invoice'!R$2:R$601,$AA121)="","",INDEX('Per Invoice'!R$2:R$601,$AA121)))</f>
        <v/>
      </c>
      <c r="S121" s="7">
        <f>IF($AA121="","",IF(INDEX('Per Invoice'!S$2:S$601,$AA121)="","",INDEX('Per Invoice'!S$2:S$601,$AA121)))</f>
        <v/>
      </c>
      <c r="T121">
        <f>IF($AA121="","",IF(INDEX('Per Invoice'!T$2:T$601,$AA121)="","",INDEX('Per Invoice'!T$2:T$601,$AA121)))</f>
        <v/>
      </c>
      <c r="U121" s="7">
        <f>IF($AA121="","",IF(INDEX('Per Invoice'!U$2:U$601,$AA121)="","",INDEX('Per Invoice'!U$2:U$601,$AA121)))</f>
        <v/>
      </c>
      <c r="V121" s="7">
        <f>IF($AA121="","",IF(INDEX('Per Invoice'!V$2:V$601,$AA121)="","",INDEX('Per Invoice'!V$2:V$601,$AA121)))</f>
        <v/>
      </c>
      <c r="W121" s="7">
        <f>IF($AA121="","",IF(INDEX('Per Invoice'!W$2:W$601,$AA121)="","",INDEX('Per Invoice'!W$2:W$601,$AA121)))</f>
        <v/>
      </c>
      <c r="X121" s="7">
        <f>IF($AA121="","",IF(INDEX('Per Invoice'!X$2:X$601,$AA121)="","",INDEX('Per Invoice'!X$2:X$601,$AA121)))</f>
        <v/>
      </c>
      <c r="Y121" s="7">
        <f>IF($AA121="","",IF(INDEX('Per Invoice'!Y$2:Y$601,$AA121)="","",INDEX('Per Invoice'!Y$2:Y$601,$AA121)))</f>
        <v/>
      </c>
      <c r="Z121" s="7">
        <f>IF($AA121="","",IF(INDEX('Per Invoice'!Z$2:Z$601,$AA121)="","",INDEX('Per Invoice'!Z$2:Z$601,$AA121)))</f>
        <v/>
      </c>
      <c r="AA121" s="16">
        <f>IFERROR(MATCH(Settings!$C$30&amp;"|"&amp;ROWS($AA$2:$AA121),'Per Invoice'!$AC$2:$AC$601,0),"")</f>
        <v/>
      </c>
    </row>
    <row r="122">
      <c r="A122">
        <f>IF($AA122="","",IF(INDEX('Per Invoice'!A$2:A$601,$AA122)="","",INDEX('Per Invoice'!A$2:A$601,$AA122)))</f>
        <v/>
      </c>
      <c r="B122">
        <f>IF($AA122="","",IF(INDEX('Per Invoice'!B$2:B$601,$AA122)="","",INDEX('Per Invoice'!B$2:B$601,$AA122)))</f>
        <v/>
      </c>
      <c r="C122">
        <f>IF($AA122="","",IF(INDEX('Per Invoice'!C$2:C$601,$AA122)="","",INDEX('Per Invoice'!C$2:C$601,$AA122)))</f>
        <v/>
      </c>
      <c r="D122">
        <f>IF($AA122="","",IF(INDEX('Per Invoice'!D$2:D$601,$AA122)="","",INDEX('Per Invoice'!D$2:D$601,$AA122)))</f>
        <v/>
      </c>
      <c r="E122" s="14">
        <f>IF($AA122="","",IF(INDEX('Per Invoice'!E$2:E$601,$AA122)="","",INDEX('Per Invoice'!E$2:E$601,$AA122)))</f>
        <v/>
      </c>
      <c r="F122">
        <f>IF($AA122="","",IF(INDEX('Per Invoice'!F$2:F$601,$AA122)="","",INDEX('Per Invoice'!F$2:F$601,$AA122)))</f>
        <v/>
      </c>
      <c r="G122">
        <f>IF($AA122="","",IF(INDEX('Per Invoice'!G$2:G$601,$AA122)="","",INDEX('Per Invoice'!G$2:G$601,$AA122)))</f>
        <v/>
      </c>
      <c r="H122">
        <f>IF($AA122="","",IF(INDEX('Per Invoice'!H$2:H$601,$AA122)="","",INDEX('Per Invoice'!H$2:H$601,$AA122)))</f>
        <v/>
      </c>
      <c r="I122">
        <f>IF($AA122="","",IF(INDEX('Per Invoice'!I$2:I$601,$AA122)="","",INDEX('Per Invoice'!I$2:I$601,$AA122)))</f>
        <v/>
      </c>
      <c r="J122">
        <f>IF($AA122="","",IF(INDEX('Per Invoice'!J$2:J$601,$AA122)="","",INDEX('Per Invoice'!J$2:J$601,$AA122)))</f>
        <v/>
      </c>
      <c r="K122" s="7">
        <f>IF($AA122="","",IF(INDEX('Per Invoice'!K$2:K$601,$AA122)="","",INDEX('Per Invoice'!K$2:K$601,$AA122)))</f>
        <v/>
      </c>
      <c r="L122">
        <f>IF($AA122="","",IF(INDEX('Per Invoice'!L$2:L$601,$AA122)="","",INDEX('Per Invoice'!L$2:L$601,$AA122)))</f>
        <v/>
      </c>
      <c r="M122">
        <f>IF($AA122="","",IF(INDEX('Per Invoice'!M$2:M$601,$AA122)="","",INDEX('Per Invoice'!M$2:M$601,$AA122)))</f>
        <v/>
      </c>
      <c r="N122">
        <f>IF($AA122="","",IF(INDEX('Per Invoice'!N$2:N$601,$AA122)="","",INDEX('Per Invoice'!N$2:N$601,$AA122)))</f>
        <v/>
      </c>
      <c r="O122" s="7">
        <f>IF($AA122="","",IF(INDEX('Per Invoice'!O$2:O$601,$AA122)="","",INDEX('Per Invoice'!O$2:O$601,$AA122)))</f>
        <v/>
      </c>
      <c r="P122" s="7">
        <f>IF($AA122="","",IF(INDEX('Per Invoice'!P$2:P$601,$AA122)="","",INDEX('Per Invoice'!P$2:P$601,$AA122)))</f>
        <v/>
      </c>
      <c r="Q122">
        <f>IF($AA122="","",IF(INDEX('Per Invoice'!Q$2:Q$601,$AA122)="","",INDEX('Per Invoice'!Q$2:Q$601,$AA122)))</f>
        <v/>
      </c>
      <c r="R122" s="7">
        <f>IF($AA122="","",IF(INDEX('Per Invoice'!R$2:R$601,$AA122)="","",INDEX('Per Invoice'!R$2:R$601,$AA122)))</f>
        <v/>
      </c>
      <c r="S122" s="7">
        <f>IF($AA122="","",IF(INDEX('Per Invoice'!S$2:S$601,$AA122)="","",INDEX('Per Invoice'!S$2:S$601,$AA122)))</f>
        <v/>
      </c>
      <c r="T122">
        <f>IF($AA122="","",IF(INDEX('Per Invoice'!T$2:T$601,$AA122)="","",INDEX('Per Invoice'!T$2:T$601,$AA122)))</f>
        <v/>
      </c>
      <c r="U122" s="7">
        <f>IF($AA122="","",IF(INDEX('Per Invoice'!U$2:U$601,$AA122)="","",INDEX('Per Invoice'!U$2:U$601,$AA122)))</f>
        <v/>
      </c>
      <c r="V122" s="7">
        <f>IF($AA122="","",IF(INDEX('Per Invoice'!V$2:V$601,$AA122)="","",INDEX('Per Invoice'!V$2:V$601,$AA122)))</f>
        <v/>
      </c>
      <c r="W122" s="7">
        <f>IF($AA122="","",IF(INDEX('Per Invoice'!W$2:W$601,$AA122)="","",INDEX('Per Invoice'!W$2:W$601,$AA122)))</f>
        <v/>
      </c>
      <c r="X122" s="7">
        <f>IF($AA122="","",IF(INDEX('Per Invoice'!X$2:X$601,$AA122)="","",INDEX('Per Invoice'!X$2:X$601,$AA122)))</f>
        <v/>
      </c>
      <c r="Y122" s="7">
        <f>IF($AA122="","",IF(INDEX('Per Invoice'!Y$2:Y$601,$AA122)="","",INDEX('Per Invoice'!Y$2:Y$601,$AA122)))</f>
        <v/>
      </c>
      <c r="Z122" s="7">
        <f>IF($AA122="","",IF(INDEX('Per Invoice'!Z$2:Z$601,$AA122)="","",INDEX('Per Invoice'!Z$2:Z$601,$AA122)))</f>
        <v/>
      </c>
      <c r="AA122" s="16">
        <f>IFERROR(MATCH(Settings!$C$30&amp;"|"&amp;ROWS($AA$2:$AA122),'Per Invoice'!$AC$2:$AC$601,0),"")</f>
        <v/>
      </c>
    </row>
    <row r="123">
      <c r="A123">
        <f>IF($AA123="","",IF(INDEX('Per Invoice'!A$2:A$601,$AA123)="","",INDEX('Per Invoice'!A$2:A$601,$AA123)))</f>
        <v/>
      </c>
      <c r="B123">
        <f>IF($AA123="","",IF(INDEX('Per Invoice'!B$2:B$601,$AA123)="","",INDEX('Per Invoice'!B$2:B$601,$AA123)))</f>
        <v/>
      </c>
      <c r="C123">
        <f>IF($AA123="","",IF(INDEX('Per Invoice'!C$2:C$601,$AA123)="","",INDEX('Per Invoice'!C$2:C$601,$AA123)))</f>
        <v/>
      </c>
      <c r="D123">
        <f>IF($AA123="","",IF(INDEX('Per Invoice'!D$2:D$601,$AA123)="","",INDEX('Per Invoice'!D$2:D$601,$AA123)))</f>
        <v/>
      </c>
      <c r="E123" s="14">
        <f>IF($AA123="","",IF(INDEX('Per Invoice'!E$2:E$601,$AA123)="","",INDEX('Per Invoice'!E$2:E$601,$AA123)))</f>
        <v/>
      </c>
      <c r="F123">
        <f>IF($AA123="","",IF(INDEX('Per Invoice'!F$2:F$601,$AA123)="","",INDEX('Per Invoice'!F$2:F$601,$AA123)))</f>
        <v/>
      </c>
      <c r="G123">
        <f>IF($AA123="","",IF(INDEX('Per Invoice'!G$2:G$601,$AA123)="","",INDEX('Per Invoice'!G$2:G$601,$AA123)))</f>
        <v/>
      </c>
      <c r="H123">
        <f>IF($AA123="","",IF(INDEX('Per Invoice'!H$2:H$601,$AA123)="","",INDEX('Per Invoice'!H$2:H$601,$AA123)))</f>
        <v/>
      </c>
      <c r="I123">
        <f>IF($AA123="","",IF(INDEX('Per Invoice'!I$2:I$601,$AA123)="","",INDEX('Per Invoice'!I$2:I$601,$AA123)))</f>
        <v/>
      </c>
      <c r="J123">
        <f>IF($AA123="","",IF(INDEX('Per Invoice'!J$2:J$601,$AA123)="","",INDEX('Per Invoice'!J$2:J$601,$AA123)))</f>
        <v/>
      </c>
      <c r="K123" s="7">
        <f>IF($AA123="","",IF(INDEX('Per Invoice'!K$2:K$601,$AA123)="","",INDEX('Per Invoice'!K$2:K$601,$AA123)))</f>
        <v/>
      </c>
      <c r="L123">
        <f>IF($AA123="","",IF(INDEX('Per Invoice'!L$2:L$601,$AA123)="","",INDEX('Per Invoice'!L$2:L$601,$AA123)))</f>
        <v/>
      </c>
      <c r="M123">
        <f>IF($AA123="","",IF(INDEX('Per Invoice'!M$2:M$601,$AA123)="","",INDEX('Per Invoice'!M$2:M$601,$AA123)))</f>
        <v/>
      </c>
      <c r="N123">
        <f>IF($AA123="","",IF(INDEX('Per Invoice'!N$2:N$601,$AA123)="","",INDEX('Per Invoice'!N$2:N$601,$AA123)))</f>
        <v/>
      </c>
      <c r="O123" s="7">
        <f>IF($AA123="","",IF(INDEX('Per Invoice'!O$2:O$601,$AA123)="","",INDEX('Per Invoice'!O$2:O$601,$AA123)))</f>
        <v/>
      </c>
      <c r="P123" s="7">
        <f>IF($AA123="","",IF(INDEX('Per Invoice'!P$2:P$601,$AA123)="","",INDEX('Per Invoice'!P$2:P$601,$AA123)))</f>
        <v/>
      </c>
      <c r="Q123">
        <f>IF($AA123="","",IF(INDEX('Per Invoice'!Q$2:Q$601,$AA123)="","",INDEX('Per Invoice'!Q$2:Q$601,$AA123)))</f>
        <v/>
      </c>
      <c r="R123" s="7">
        <f>IF($AA123="","",IF(INDEX('Per Invoice'!R$2:R$601,$AA123)="","",INDEX('Per Invoice'!R$2:R$601,$AA123)))</f>
        <v/>
      </c>
      <c r="S123" s="7">
        <f>IF($AA123="","",IF(INDEX('Per Invoice'!S$2:S$601,$AA123)="","",INDEX('Per Invoice'!S$2:S$601,$AA123)))</f>
        <v/>
      </c>
      <c r="T123">
        <f>IF($AA123="","",IF(INDEX('Per Invoice'!T$2:T$601,$AA123)="","",INDEX('Per Invoice'!T$2:T$601,$AA123)))</f>
        <v/>
      </c>
      <c r="U123" s="7">
        <f>IF($AA123="","",IF(INDEX('Per Invoice'!U$2:U$601,$AA123)="","",INDEX('Per Invoice'!U$2:U$601,$AA123)))</f>
        <v/>
      </c>
      <c r="V123" s="7">
        <f>IF($AA123="","",IF(INDEX('Per Invoice'!V$2:V$601,$AA123)="","",INDEX('Per Invoice'!V$2:V$601,$AA123)))</f>
        <v/>
      </c>
      <c r="W123" s="7">
        <f>IF($AA123="","",IF(INDEX('Per Invoice'!W$2:W$601,$AA123)="","",INDEX('Per Invoice'!W$2:W$601,$AA123)))</f>
        <v/>
      </c>
      <c r="X123" s="7">
        <f>IF($AA123="","",IF(INDEX('Per Invoice'!X$2:X$601,$AA123)="","",INDEX('Per Invoice'!X$2:X$601,$AA123)))</f>
        <v/>
      </c>
      <c r="Y123" s="7">
        <f>IF($AA123="","",IF(INDEX('Per Invoice'!Y$2:Y$601,$AA123)="","",INDEX('Per Invoice'!Y$2:Y$601,$AA123)))</f>
        <v/>
      </c>
      <c r="Z123" s="7">
        <f>IF($AA123="","",IF(INDEX('Per Invoice'!Z$2:Z$601,$AA123)="","",INDEX('Per Invoice'!Z$2:Z$601,$AA123)))</f>
        <v/>
      </c>
      <c r="AA123" s="16">
        <f>IFERROR(MATCH(Settings!$C$30&amp;"|"&amp;ROWS($AA$2:$AA123),'Per Invoice'!$AC$2:$AC$601,0),"")</f>
        <v/>
      </c>
    </row>
    <row r="124">
      <c r="A124">
        <f>IF($AA124="","",IF(INDEX('Per Invoice'!A$2:A$601,$AA124)="","",INDEX('Per Invoice'!A$2:A$601,$AA124)))</f>
        <v/>
      </c>
      <c r="B124">
        <f>IF($AA124="","",IF(INDEX('Per Invoice'!B$2:B$601,$AA124)="","",INDEX('Per Invoice'!B$2:B$601,$AA124)))</f>
        <v/>
      </c>
      <c r="C124">
        <f>IF($AA124="","",IF(INDEX('Per Invoice'!C$2:C$601,$AA124)="","",INDEX('Per Invoice'!C$2:C$601,$AA124)))</f>
        <v/>
      </c>
      <c r="D124">
        <f>IF($AA124="","",IF(INDEX('Per Invoice'!D$2:D$601,$AA124)="","",INDEX('Per Invoice'!D$2:D$601,$AA124)))</f>
        <v/>
      </c>
      <c r="E124" s="14">
        <f>IF($AA124="","",IF(INDEX('Per Invoice'!E$2:E$601,$AA124)="","",INDEX('Per Invoice'!E$2:E$601,$AA124)))</f>
        <v/>
      </c>
      <c r="F124">
        <f>IF($AA124="","",IF(INDEX('Per Invoice'!F$2:F$601,$AA124)="","",INDEX('Per Invoice'!F$2:F$601,$AA124)))</f>
        <v/>
      </c>
      <c r="G124">
        <f>IF($AA124="","",IF(INDEX('Per Invoice'!G$2:G$601,$AA124)="","",INDEX('Per Invoice'!G$2:G$601,$AA124)))</f>
        <v/>
      </c>
      <c r="H124">
        <f>IF($AA124="","",IF(INDEX('Per Invoice'!H$2:H$601,$AA124)="","",INDEX('Per Invoice'!H$2:H$601,$AA124)))</f>
        <v/>
      </c>
      <c r="I124">
        <f>IF($AA124="","",IF(INDEX('Per Invoice'!I$2:I$601,$AA124)="","",INDEX('Per Invoice'!I$2:I$601,$AA124)))</f>
        <v/>
      </c>
      <c r="J124">
        <f>IF($AA124="","",IF(INDEX('Per Invoice'!J$2:J$601,$AA124)="","",INDEX('Per Invoice'!J$2:J$601,$AA124)))</f>
        <v/>
      </c>
      <c r="K124" s="7">
        <f>IF($AA124="","",IF(INDEX('Per Invoice'!K$2:K$601,$AA124)="","",INDEX('Per Invoice'!K$2:K$601,$AA124)))</f>
        <v/>
      </c>
      <c r="L124">
        <f>IF($AA124="","",IF(INDEX('Per Invoice'!L$2:L$601,$AA124)="","",INDEX('Per Invoice'!L$2:L$601,$AA124)))</f>
        <v/>
      </c>
      <c r="M124">
        <f>IF($AA124="","",IF(INDEX('Per Invoice'!M$2:M$601,$AA124)="","",INDEX('Per Invoice'!M$2:M$601,$AA124)))</f>
        <v/>
      </c>
      <c r="N124">
        <f>IF($AA124="","",IF(INDEX('Per Invoice'!N$2:N$601,$AA124)="","",INDEX('Per Invoice'!N$2:N$601,$AA124)))</f>
        <v/>
      </c>
      <c r="O124" s="7">
        <f>IF($AA124="","",IF(INDEX('Per Invoice'!O$2:O$601,$AA124)="","",INDEX('Per Invoice'!O$2:O$601,$AA124)))</f>
        <v/>
      </c>
      <c r="P124" s="7">
        <f>IF($AA124="","",IF(INDEX('Per Invoice'!P$2:P$601,$AA124)="","",INDEX('Per Invoice'!P$2:P$601,$AA124)))</f>
        <v/>
      </c>
      <c r="Q124">
        <f>IF($AA124="","",IF(INDEX('Per Invoice'!Q$2:Q$601,$AA124)="","",INDEX('Per Invoice'!Q$2:Q$601,$AA124)))</f>
        <v/>
      </c>
      <c r="R124" s="7">
        <f>IF($AA124="","",IF(INDEX('Per Invoice'!R$2:R$601,$AA124)="","",INDEX('Per Invoice'!R$2:R$601,$AA124)))</f>
        <v/>
      </c>
      <c r="S124" s="7">
        <f>IF($AA124="","",IF(INDEX('Per Invoice'!S$2:S$601,$AA124)="","",INDEX('Per Invoice'!S$2:S$601,$AA124)))</f>
        <v/>
      </c>
      <c r="T124">
        <f>IF($AA124="","",IF(INDEX('Per Invoice'!T$2:T$601,$AA124)="","",INDEX('Per Invoice'!T$2:T$601,$AA124)))</f>
        <v/>
      </c>
      <c r="U124" s="7">
        <f>IF($AA124="","",IF(INDEX('Per Invoice'!U$2:U$601,$AA124)="","",INDEX('Per Invoice'!U$2:U$601,$AA124)))</f>
        <v/>
      </c>
      <c r="V124" s="7">
        <f>IF($AA124="","",IF(INDEX('Per Invoice'!V$2:V$601,$AA124)="","",INDEX('Per Invoice'!V$2:V$601,$AA124)))</f>
        <v/>
      </c>
      <c r="W124" s="7">
        <f>IF($AA124="","",IF(INDEX('Per Invoice'!W$2:W$601,$AA124)="","",INDEX('Per Invoice'!W$2:W$601,$AA124)))</f>
        <v/>
      </c>
      <c r="X124" s="7">
        <f>IF($AA124="","",IF(INDEX('Per Invoice'!X$2:X$601,$AA124)="","",INDEX('Per Invoice'!X$2:X$601,$AA124)))</f>
        <v/>
      </c>
      <c r="Y124" s="7">
        <f>IF($AA124="","",IF(INDEX('Per Invoice'!Y$2:Y$601,$AA124)="","",INDEX('Per Invoice'!Y$2:Y$601,$AA124)))</f>
        <v/>
      </c>
      <c r="Z124" s="7">
        <f>IF($AA124="","",IF(INDEX('Per Invoice'!Z$2:Z$601,$AA124)="","",INDEX('Per Invoice'!Z$2:Z$601,$AA124)))</f>
        <v/>
      </c>
      <c r="AA124" s="16">
        <f>IFERROR(MATCH(Settings!$C$30&amp;"|"&amp;ROWS($AA$2:$AA124),'Per Invoice'!$AC$2:$AC$601,0),"")</f>
        <v/>
      </c>
    </row>
    <row r="125">
      <c r="A125">
        <f>IF($AA125="","",IF(INDEX('Per Invoice'!A$2:A$601,$AA125)="","",INDEX('Per Invoice'!A$2:A$601,$AA125)))</f>
        <v/>
      </c>
      <c r="B125">
        <f>IF($AA125="","",IF(INDEX('Per Invoice'!B$2:B$601,$AA125)="","",INDEX('Per Invoice'!B$2:B$601,$AA125)))</f>
        <v/>
      </c>
      <c r="C125">
        <f>IF($AA125="","",IF(INDEX('Per Invoice'!C$2:C$601,$AA125)="","",INDEX('Per Invoice'!C$2:C$601,$AA125)))</f>
        <v/>
      </c>
      <c r="D125">
        <f>IF($AA125="","",IF(INDEX('Per Invoice'!D$2:D$601,$AA125)="","",INDEX('Per Invoice'!D$2:D$601,$AA125)))</f>
        <v/>
      </c>
      <c r="E125" s="14">
        <f>IF($AA125="","",IF(INDEX('Per Invoice'!E$2:E$601,$AA125)="","",INDEX('Per Invoice'!E$2:E$601,$AA125)))</f>
        <v/>
      </c>
      <c r="F125">
        <f>IF($AA125="","",IF(INDEX('Per Invoice'!F$2:F$601,$AA125)="","",INDEX('Per Invoice'!F$2:F$601,$AA125)))</f>
        <v/>
      </c>
      <c r="G125">
        <f>IF($AA125="","",IF(INDEX('Per Invoice'!G$2:G$601,$AA125)="","",INDEX('Per Invoice'!G$2:G$601,$AA125)))</f>
        <v/>
      </c>
      <c r="H125">
        <f>IF($AA125="","",IF(INDEX('Per Invoice'!H$2:H$601,$AA125)="","",INDEX('Per Invoice'!H$2:H$601,$AA125)))</f>
        <v/>
      </c>
      <c r="I125">
        <f>IF($AA125="","",IF(INDEX('Per Invoice'!I$2:I$601,$AA125)="","",INDEX('Per Invoice'!I$2:I$601,$AA125)))</f>
        <v/>
      </c>
      <c r="J125">
        <f>IF($AA125="","",IF(INDEX('Per Invoice'!J$2:J$601,$AA125)="","",INDEX('Per Invoice'!J$2:J$601,$AA125)))</f>
        <v/>
      </c>
      <c r="K125" s="7">
        <f>IF($AA125="","",IF(INDEX('Per Invoice'!K$2:K$601,$AA125)="","",INDEX('Per Invoice'!K$2:K$601,$AA125)))</f>
        <v/>
      </c>
      <c r="L125">
        <f>IF($AA125="","",IF(INDEX('Per Invoice'!L$2:L$601,$AA125)="","",INDEX('Per Invoice'!L$2:L$601,$AA125)))</f>
        <v/>
      </c>
      <c r="M125">
        <f>IF($AA125="","",IF(INDEX('Per Invoice'!M$2:M$601,$AA125)="","",INDEX('Per Invoice'!M$2:M$601,$AA125)))</f>
        <v/>
      </c>
      <c r="N125">
        <f>IF($AA125="","",IF(INDEX('Per Invoice'!N$2:N$601,$AA125)="","",INDEX('Per Invoice'!N$2:N$601,$AA125)))</f>
        <v/>
      </c>
      <c r="O125" s="7">
        <f>IF($AA125="","",IF(INDEX('Per Invoice'!O$2:O$601,$AA125)="","",INDEX('Per Invoice'!O$2:O$601,$AA125)))</f>
        <v/>
      </c>
      <c r="P125" s="7">
        <f>IF($AA125="","",IF(INDEX('Per Invoice'!P$2:P$601,$AA125)="","",INDEX('Per Invoice'!P$2:P$601,$AA125)))</f>
        <v/>
      </c>
      <c r="Q125">
        <f>IF($AA125="","",IF(INDEX('Per Invoice'!Q$2:Q$601,$AA125)="","",INDEX('Per Invoice'!Q$2:Q$601,$AA125)))</f>
        <v/>
      </c>
      <c r="R125" s="7">
        <f>IF($AA125="","",IF(INDEX('Per Invoice'!R$2:R$601,$AA125)="","",INDEX('Per Invoice'!R$2:R$601,$AA125)))</f>
        <v/>
      </c>
      <c r="S125" s="7">
        <f>IF($AA125="","",IF(INDEX('Per Invoice'!S$2:S$601,$AA125)="","",INDEX('Per Invoice'!S$2:S$601,$AA125)))</f>
        <v/>
      </c>
      <c r="T125">
        <f>IF($AA125="","",IF(INDEX('Per Invoice'!T$2:T$601,$AA125)="","",INDEX('Per Invoice'!T$2:T$601,$AA125)))</f>
        <v/>
      </c>
      <c r="U125" s="7">
        <f>IF($AA125="","",IF(INDEX('Per Invoice'!U$2:U$601,$AA125)="","",INDEX('Per Invoice'!U$2:U$601,$AA125)))</f>
        <v/>
      </c>
      <c r="V125" s="7">
        <f>IF($AA125="","",IF(INDEX('Per Invoice'!V$2:V$601,$AA125)="","",INDEX('Per Invoice'!V$2:V$601,$AA125)))</f>
        <v/>
      </c>
      <c r="W125" s="7">
        <f>IF($AA125="","",IF(INDEX('Per Invoice'!W$2:W$601,$AA125)="","",INDEX('Per Invoice'!W$2:W$601,$AA125)))</f>
        <v/>
      </c>
      <c r="X125" s="7">
        <f>IF($AA125="","",IF(INDEX('Per Invoice'!X$2:X$601,$AA125)="","",INDEX('Per Invoice'!X$2:X$601,$AA125)))</f>
        <v/>
      </c>
      <c r="Y125" s="7">
        <f>IF($AA125="","",IF(INDEX('Per Invoice'!Y$2:Y$601,$AA125)="","",INDEX('Per Invoice'!Y$2:Y$601,$AA125)))</f>
        <v/>
      </c>
      <c r="Z125" s="7">
        <f>IF($AA125="","",IF(INDEX('Per Invoice'!Z$2:Z$601,$AA125)="","",INDEX('Per Invoice'!Z$2:Z$601,$AA125)))</f>
        <v/>
      </c>
      <c r="AA125" s="16">
        <f>IFERROR(MATCH(Settings!$C$30&amp;"|"&amp;ROWS($AA$2:$AA125),'Per Invoice'!$AC$2:$AC$601,0),"")</f>
        <v/>
      </c>
    </row>
    <row r="126">
      <c r="A126">
        <f>IF($AA126="","",IF(INDEX('Per Invoice'!A$2:A$601,$AA126)="","",INDEX('Per Invoice'!A$2:A$601,$AA126)))</f>
        <v/>
      </c>
      <c r="B126">
        <f>IF($AA126="","",IF(INDEX('Per Invoice'!B$2:B$601,$AA126)="","",INDEX('Per Invoice'!B$2:B$601,$AA126)))</f>
        <v/>
      </c>
      <c r="C126">
        <f>IF($AA126="","",IF(INDEX('Per Invoice'!C$2:C$601,$AA126)="","",INDEX('Per Invoice'!C$2:C$601,$AA126)))</f>
        <v/>
      </c>
      <c r="D126">
        <f>IF($AA126="","",IF(INDEX('Per Invoice'!D$2:D$601,$AA126)="","",INDEX('Per Invoice'!D$2:D$601,$AA126)))</f>
        <v/>
      </c>
      <c r="E126" s="14">
        <f>IF($AA126="","",IF(INDEX('Per Invoice'!E$2:E$601,$AA126)="","",INDEX('Per Invoice'!E$2:E$601,$AA126)))</f>
        <v/>
      </c>
      <c r="F126">
        <f>IF($AA126="","",IF(INDEX('Per Invoice'!F$2:F$601,$AA126)="","",INDEX('Per Invoice'!F$2:F$601,$AA126)))</f>
        <v/>
      </c>
      <c r="G126">
        <f>IF($AA126="","",IF(INDEX('Per Invoice'!G$2:G$601,$AA126)="","",INDEX('Per Invoice'!G$2:G$601,$AA126)))</f>
        <v/>
      </c>
      <c r="H126">
        <f>IF($AA126="","",IF(INDEX('Per Invoice'!H$2:H$601,$AA126)="","",INDEX('Per Invoice'!H$2:H$601,$AA126)))</f>
        <v/>
      </c>
      <c r="I126">
        <f>IF($AA126="","",IF(INDEX('Per Invoice'!I$2:I$601,$AA126)="","",INDEX('Per Invoice'!I$2:I$601,$AA126)))</f>
        <v/>
      </c>
      <c r="J126">
        <f>IF($AA126="","",IF(INDEX('Per Invoice'!J$2:J$601,$AA126)="","",INDEX('Per Invoice'!J$2:J$601,$AA126)))</f>
        <v/>
      </c>
      <c r="K126" s="7">
        <f>IF($AA126="","",IF(INDEX('Per Invoice'!K$2:K$601,$AA126)="","",INDEX('Per Invoice'!K$2:K$601,$AA126)))</f>
        <v/>
      </c>
      <c r="L126">
        <f>IF($AA126="","",IF(INDEX('Per Invoice'!L$2:L$601,$AA126)="","",INDEX('Per Invoice'!L$2:L$601,$AA126)))</f>
        <v/>
      </c>
      <c r="M126">
        <f>IF($AA126="","",IF(INDEX('Per Invoice'!M$2:M$601,$AA126)="","",INDEX('Per Invoice'!M$2:M$601,$AA126)))</f>
        <v/>
      </c>
      <c r="N126">
        <f>IF($AA126="","",IF(INDEX('Per Invoice'!N$2:N$601,$AA126)="","",INDEX('Per Invoice'!N$2:N$601,$AA126)))</f>
        <v/>
      </c>
      <c r="O126" s="7">
        <f>IF($AA126="","",IF(INDEX('Per Invoice'!O$2:O$601,$AA126)="","",INDEX('Per Invoice'!O$2:O$601,$AA126)))</f>
        <v/>
      </c>
      <c r="P126" s="7">
        <f>IF($AA126="","",IF(INDEX('Per Invoice'!P$2:P$601,$AA126)="","",INDEX('Per Invoice'!P$2:P$601,$AA126)))</f>
        <v/>
      </c>
      <c r="Q126">
        <f>IF($AA126="","",IF(INDEX('Per Invoice'!Q$2:Q$601,$AA126)="","",INDEX('Per Invoice'!Q$2:Q$601,$AA126)))</f>
        <v/>
      </c>
      <c r="R126" s="7">
        <f>IF($AA126="","",IF(INDEX('Per Invoice'!R$2:R$601,$AA126)="","",INDEX('Per Invoice'!R$2:R$601,$AA126)))</f>
        <v/>
      </c>
      <c r="S126" s="7">
        <f>IF($AA126="","",IF(INDEX('Per Invoice'!S$2:S$601,$AA126)="","",INDEX('Per Invoice'!S$2:S$601,$AA126)))</f>
        <v/>
      </c>
      <c r="T126">
        <f>IF($AA126="","",IF(INDEX('Per Invoice'!T$2:T$601,$AA126)="","",INDEX('Per Invoice'!T$2:T$601,$AA126)))</f>
        <v/>
      </c>
      <c r="U126" s="7">
        <f>IF($AA126="","",IF(INDEX('Per Invoice'!U$2:U$601,$AA126)="","",INDEX('Per Invoice'!U$2:U$601,$AA126)))</f>
        <v/>
      </c>
      <c r="V126" s="7">
        <f>IF($AA126="","",IF(INDEX('Per Invoice'!V$2:V$601,$AA126)="","",INDEX('Per Invoice'!V$2:V$601,$AA126)))</f>
        <v/>
      </c>
      <c r="W126" s="7">
        <f>IF($AA126="","",IF(INDEX('Per Invoice'!W$2:W$601,$AA126)="","",INDEX('Per Invoice'!W$2:W$601,$AA126)))</f>
        <v/>
      </c>
      <c r="X126" s="7">
        <f>IF($AA126="","",IF(INDEX('Per Invoice'!X$2:X$601,$AA126)="","",INDEX('Per Invoice'!X$2:X$601,$AA126)))</f>
        <v/>
      </c>
      <c r="Y126" s="7">
        <f>IF($AA126="","",IF(INDEX('Per Invoice'!Y$2:Y$601,$AA126)="","",INDEX('Per Invoice'!Y$2:Y$601,$AA126)))</f>
        <v/>
      </c>
      <c r="Z126" s="7">
        <f>IF($AA126="","",IF(INDEX('Per Invoice'!Z$2:Z$601,$AA126)="","",INDEX('Per Invoice'!Z$2:Z$601,$AA126)))</f>
        <v/>
      </c>
      <c r="AA126" s="16">
        <f>IFERROR(MATCH(Settings!$C$30&amp;"|"&amp;ROWS($AA$2:$AA126),'Per Invoice'!$AC$2:$AC$601,0),"")</f>
        <v/>
      </c>
    </row>
    <row r="127">
      <c r="A127">
        <f>IF($AA127="","",IF(INDEX('Per Invoice'!A$2:A$601,$AA127)="","",INDEX('Per Invoice'!A$2:A$601,$AA127)))</f>
        <v/>
      </c>
      <c r="B127">
        <f>IF($AA127="","",IF(INDEX('Per Invoice'!B$2:B$601,$AA127)="","",INDEX('Per Invoice'!B$2:B$601,$AA127)))</f>
        <v/>
      </c>
      <c r="C127">
        <f>IF($AA127="","",IF(INDEX('Per Invoice'!C$2:C$601,$AA127)="","",INDEX('Per Invoice'!C$2:C$601,$AA127)))</f>
        <v/>
      </c>
      <c r="D127">
        <f>IF($AA127="","",IF(INDEX('Per Invoice'!D$2:D$601,$AA127)="","",INDEX('Per Invoice'!D$2:D$601,$AA127)))</f>
        <v/>
      </c>
      <c r="E127" s="14">
        <f>IF($AA127="","",IF(INDEX('Per Invoice'!E$2:E$601,$AA127)="","",INDEX('Per Invoice'!E$2:E$601,$AA127)))</f>
        <v/>
      </c>
      <c r="F127">
        <f>IF($AA127="","",IF(INDEX('Per Invoice'!F$2:F$601,$AA127)="","",INDEX('Per Invoice'!F$2:F$601,$AA127)))</f>
        <v/>
      </c>
      <c r="G127">
        <f>IF($AA127="","",IF(INDEX('Per Invoice'!G$2:G$601,$AA127)="","",INDEX('Per Invoice'!G$2:G$601,$AA127)))</f>
        <v/>
      </c>
      <c r="H127">
        <f>IF($AA127="","",IF(INDEX('Per Invoice'!H$2:H$601,$AA127)="","",INDEX('Per Invoice'!H$2:H$601,$AA127)))</f>
        <v/>
      </c>
      <c r="I127">
        <f>IF($AA127="","",IF(INDEX('Per Invoice'!I$2:I$601,$AA127)="","",INDEX('Per Invoice'!I$2:I$601,$AA127)))</f>
        <v/>
      </c>
      <c r="J127">
        <f>IF($AA127="","",IF(INDEX('Per Invoice'!J$2:J$601,$AA127)="","",INDEX('Per Invoice'!J$2:J$601,$AA127)))</f>
        <v/>
      </c>
      <c r="K127" s="7">
        <f>IF($AA127="","",IF(INDEX('Per Invoice'!K$2:K$601,$AA127)="","",INDEX('Per Invoice'!K$2:K$601,$AA127)))</f>
        <v/>
      </c>
      <c r="L127">
        <f>IF($AA127="","",IF(INDEX('Per Invoice'!L$2:L$601,$AA127)="","",INDEX('Per Invoice'!L$2:L$601,$AA127)))</f>
        <v/>
      </c>
      <c r="M127">
        <f>IF($AA127="","",IF(INDEX('Per Invoice'!M$2:M$601,$AA127)="","",INDEX('Per Invoice'!M$2:M$601,$AA127)))</f>
        <v/>
      </c>
      <c r="N127">
        <f>IF($AA127="","",IF(INDEX('Per Invoice'!N$2:N$601,$AA127)="","",INDEX('Per Invoice'!N$2:N$601,$AA127)))</f>
        <v/>
      </c>
      <c r="O127" s="7">
        <f>IF($AA127="","",IF(INDEX('Per Invoice'!O$2:O$601,$AA127)="","",INDEX('Per Invoice'!O$2:O$601,$AA127)))</f>
        <v/>
      </c>
      <c r="P127" s="7">
        <f>IF($AA127="","",IF(INDEX('Per Invoice'!P$2:P$601,$AA127)="","",INDEX('Per Invoice'!P$2:P$601,$AA127)))</f>
        <v/>
      </c>
      <c r="Q127">
        <f>IF($AA127="","",IF(INDEX('Per Invoice'!Q$2:Q$601,$AA127)="","",INDEX('Per Invoice'!Q$2:Q$601,$AA127)))</f>
        <v/>
      </c>
      <c r="R127" s="7">
        <f>IF($AA127="","",IF(INDEX('Per Invoice'!R$2:R$601,$AA127)="","",INDEX('Per Invoice'!R$2:R$601,$AA127)))</f>
        <v/>
      </c>
      <c r="S127" s="7">
        <f>IF($AA127="","",IF(INDEX('Per Invoice'!S$2:S$601,$AA127)="","",INDEX('Per Invoice'!S$2:S$601,$AA127)))</f>
        <v/>
      </c>
      <c r="T127">
        <f>IF($AA127="","",IF(INDEX('Per Invoice'!T$2:T$601,$AA127)="","",INDEX('Per Invoice'!T$2:T$601,$AA127)))</f>
        <v/>
      </c>
      <c r="U127" s="7">
        <f>IF($AA127="","",IF(INDEX('Per Invoice'!U$2:U$601,$AA127)="","",INDEX('Per Invoice'!U$2:U$601,$AA127)))</f>
        <v/>
      </c>
      <c r="V127" s="7">
        <f>IF($AA127="","",IF(INDEX('Per Invoice'!V$2:V$601,$AA127)="","",INDEX('Per Invoice'!V$2:V$601,$AA127)))</f>
        <v/>
      </c>
      <c r="W127" s="7">
        <f>IF($AA127="","",IF(INDEX('Per Invoice'!W$2:W$601,$AA127)="","",INDEX('Per Invoice'!W$2:W$601,$AA127)))</f>
        <v/>
      </c>
      <c r="X127" s="7">
        <f>IF($AA127="","",IF(INDEX('Per Invoice'!X$2:X$601,$AA127)="","",INDEX('Per Invoice'!X$2:X$601,$AA127)))</f>
        <v/>
      </c>
      <c r="Y127" s="7">
        <f>IF($AA127="","",IF(INDEX('Per Invoice'!Y$2:Y$601,$AA127)="","",INDEX('Per Invoice'!Y$2:Y$601,$AA127)))</f>
        <v/>
      </c>
      <c r="Z127" s="7">
        <f>IF($AA127="","",IF(INDEX('Per Invoice'!Z$2:Z$601,$AA127)="","",INDEX('Per Invoice'!Z$2:Z$601,$AA127)))</f>
        <v/>
      </c>
      <c r="AA127" s="16">
        <f>IFERROR(MATCH(Settings!$C$30&amp;"|"&amp;ROWS($AA$2:$AA127),'Per Invoice'!$AC$2:$AC$601,0),"")</f>
        <v/>
      </c>
    </row>
    <row r="128">
      <c r="A128">
        <f>IF($AA128="","",IF(INDEX('Per Invoice'!A$2:A$601,$AA128)="","",INDEX('Per Invoice'!A$2:A$601,$AA128)))</f>
        <v/>
      </c>
      <c r="B128">
        <f>IF($AA128="","",IF(INDEX('Per Invoice'!B$2:B$601,$AA128)="","",INDEX('Per Invoice'!B$2:B$601,$AA128)))</f>
        <v/>
      </c>
      <c r="C128">
        <f>IF($AA128="","",IF(INDEX('Per Invoice'!C$2:C$601,$AA128)="","",INDEX('Per Invoice'!C$2:C$601,$AA128)))</f>
        <v/>
      </c>
      <c r="D128">
        <f>IF($AA128="","",IF(INDEX('Per Invoice'!D$2:D$601,$AA128)="","",INDEX('Per Invoice'!D$2:D$601,$AA128)))</f>
        <v/>
      </c>
      <c r="E128" s="14">
        <f>IF($AA128="","",IF(INDEX('Per Invoice'!E$2:E$601,$AA128)="","",INDEX('Per Invoice'!E$2:E$601,$AA128)))</f>
        <v/>
      </c>
      <c r="F128">
        <f>IF($AA128="","",IF(INDEX('Per Invoice'!F$2:F$601,$AA128)="","",INDEX('Per Invoice'!F$2:F$601,$AA128)))</f>
        <v/>
      </c>
      <c r="G128">
        <f>IF($AA128="","",IF(INDEX('Per Invoice'!G$2:G$601,$AA128)="","",INDEX('Per Invoice'!G$2:G$601,$AA128)))</f>
        <v/>
      </c>
      <c r="H128">
        <f>IF($AA128="","",IF(INDEX('Per Invoice'!H$2:H$601,$AA128)="","",INDEX('Per Invoice'!H$2:H$601,$AA128)))</f>
        <v/>
      </c>
      <c r="I128">
        <f>IF($AA128="","",IF(INDEX('Per Invoice'!I$2:I$601,$AA128)="","",INDEX('Per Invoice'!I$2:I$601,$AA128)))</f>
        <v/>
      </c>
      <c r="J128">
        <f>IF($AA128="","",IF(INDEX('Per Invoice'!J$2:J$601,$AA128)="","",INDEX('Per Invoice'!J$2:J$601,$AA128)))</f>
        <v/>
      </c>
      <c r="K128" s="7">
        <f>IF($AA128="","",IF(INDEX('Per Invoice'!K$2:K$601,$AA128)="","",INDEX('Per Invoice'!K$2:K$601,$AA128)))</f>
        <v/>
      </c>
      <c r="L128">
        <f>IF($AA128="","",IF(INDEX('Per Invoice'!L$2:L$601,$AA128)="","",INDEX('Per Invoice'!L$2:L$601,$AA128)))</f>
        <v/>
      </c>
      <c r="M128">
        <f>IF($AA128="","",IF(INDEX('Per Invoice'!M$2:M$601,$AA128)="","",INDEX('Per Invoice'!M$2:M$601,$AA128)))</f>
        <v/>
      </c>
      <c r="N128">
        <f>IF($AA128="","",IF(INDEX('Per Invoice'!N$2:N$601,$AA128)="","",INDEX('Per Invoice'!N$2:N$601,$AA128)))</f>
        <v/>
      </c>
      <c r="O128" s="7">
        <f>IF($AA128="","",IF(INDEX('Per Invoice'!O$2:O$601,$AA128)="","",INDEX('Per Invoice'!O$2:O$601,$AA128)))</f>
        <v/>
      </c>
      <c r="P128" s="7">
        <f>IF($AA128="","",IF(INDEX('Per Invoice'!P$2:P$601,$AA128)="","",INDEX('Per Invoice'!P$2:P$601,$AA128)))</f>
        <v/>
      </c>
      <c r="Q128">
        <f>IF($AA128="","",IF(INDEX('Per Invoice'!Q$2:Q$601,$AA128)="","",INDEX('Per Invoice'!Q$2:Q$601,$AA128)))</f>
        <v/>
      </c>
      <c r="R128" s="7">
        <f>IF($AA128="","",IF(INDEX('Per Invoice'!R$2:R$601,$AA128)="","",INDEX('Per Invoice'!R$2:R$601,$AA128)))</f>
        <v/>
      </c>
      <c r="S128" s="7">
        <f>IF($AA128="","",IF(INDEX('Per Invoice'!S$2:S$601,$AA128)="","",INDEX('Per Invoice'!S$2:S$601,$AA128)))</f>
        <v/>
      </c>
      <c r="T128">
        <f>IF($AA128="","",IF(INDEX('Per Invoice'!T$2:T$601,$AA128)="","",INDEX('Per Invoice'!T$2:T$601,$AA128)))</f>
        <v/>
      </c>
      <c r="U128" s="7">
        <f>IF($AA128="","",IF(INDEX('Per Invoice'!U$2:U$601,$AA128)="","",INDEX('Per Invoice'!U$2:U$601,$AA128)))</f>
        <v/>
      </c>
      <c r="V128" s="7">
        <f>IF($AA128="","",IF(INDEX('Per Invoice'!V$2:V$601,$AA128)="","",INDEX('Per Invoice'!V$2:V$601,$AA128)))</f>
        <v/>
      </c>
      <c r="W128" s="7">
        <f>IF($AA128="","",IF(INDEX('Per Invoice'!W$2:W$601,$AA128)="","",INDEX('Per Invoice'!W$2:W$601,$AA128)))</f>
        <v/>
      </c>
      <c r="X128" s="7">
        <f>IF($AA128="","",IF(INDEX('Per Invoice'!X$2:X$601,$AA128)="","",INDEX('Per Invoice'!X$2:X$601,$AA128)))</f>
        <v/>
      </c>
      <c r="Y128" s="7">
        <f>IF($AA128="","",IF(INDEX('Per Invoice'!Y$2:Y$601,$AA128)="","",INDEX('Per Invoice'!Y$2:Y$601,$AA128)))</f>
        <v/>
      </c>
      <c r="Z128" s="7">
        <f>IF($AA128="","",IF(INDEX('Per Invoice'!Z$2:Z$601,$AA128)="","",INDEX('Per Invoice'!Z$2:Z$601,$AA128)))</f>
        <v/>
      </c>
      <c r="AA128" s="16">
        <f>IFERROR(MATCH(Settings!$C$30&amp;"|"&amp;ROWS($AA$2:$AA128),'Per Invoice'!$AC$2:$AC$601,0),"")</f>
        <v/>
      </c>
    </row>
    <row r="129">
      <c r="A129">
        <f>IF($AA129="","",IF(INDEX('Per Invoice'!A$2:A$601,$AA129)="","",INDEX('Per Invoice'!A$2:A$601,$AA129)))</f>
        <v/>
      </c>
      <c r="B129">
        <f>IF($AA129="","",IF(INDEX('Per Invoice'!B$2:B$601,$AA129)="","",INDEX('Per Invoice'!B$2:B$601,$AA129)))</f>
        <v/>
      </c>
      <c r="C129">
        <f>IF($AA129="","",IF(INDEX('Per Invoice'!C$2:C$601,$AA129)="","",INDEX('Per Invoice'!C$2:C$601,$AA129)))</f>
        <v/>
      </c>
      <c r="D129">
        <f>IF($AA129="","",IF(INDEX('Per Invoice'!D$2:D$601,$AA129)="","",INDEX('Per Invoice'!D$2:D$601,$AA129)))</f>
        <v/>
      </c>
      <c r="E129" s="14">
        <f>IF($AA129="","",IF(INDEX('Per Invoice'!E$2:E$601,$AA129)="","",INDEX('Per Invoice'!E$2:E$601,$AA129)))</f>
        <v/>
      </c>
      <c r="F129">
        <f>IF($AA129="","",IF(INDEX('Per Invoice'!F$2:F$601,$AA129)="","",INDEX('Per Invoice'!F$2:F$601,$AA129)))</f>
        <v/>
      </c>
      <c r="G129">
        <f>IF($AA129="","",IF(INDEX('Per Invoice'!G$2:G$601,$AA129)="","",INDEX('Per Invoice'!G$2:G$601,$AA129)))</f>
        <v/>
      </c>
      <c r="H129">
        <f>IF($AA129="","",IF(INDEX('Per Invoice'!H$2:H$601,$AA129)="","",INDEX('Per Invoice'!H$2:H$601,$AA129)))</f>
        <v/>
      </c>
      <c r="I129">
        <f>IF($AA129="","",IF(INDEX('Per Invoice'!I$2:I$601,$AA129)="","",INDEX('Per Invoice'!I$2:I$601,$AA129)))</f>
        <v/>
      </c>
      <c r="J129">
        <f>IF($AA129="","",IF(INDEX('Per Invoice'!J$2:J$601,$AA129)="","",INDEX('Per Invoice'!J$2:J$601,$AA129)))</f>
        <v/>
      </c>
      <c r="K129" s="7">
        <f>IF($AA129="","",IF(INDEX('Per Invoice'!K$2:K$601,$AA129)="","",INDEX('Per Invoice'!K$2:K$601,$AA129)))</f>
        <v/>
      </c>
      <c r="L129">
        <f>IF($AA129="","",IF(INDEX('Per Invoice'!L$2:L$601,$AA129)="","",INDEX('Per Invoice'!L$2:L$601,$AA129)))</f>
        <v/>
      </c>
      <c r="M129">
        <f>IF($AA129="","",IF(INDEX('Per Invoice'!M$2:M$601,$AA129)="","",INDEX('Per Invoice'!M$2:M$601,$AA129)))</f>
        <v/>
      </c>
      <c r="N129">
        <f>IF($AA129="","",IF(INDEX('Per Invoice'!N$2:N$601,$AA129)="","",INDEX('Per Invoice'!N$2:N$601,$AA129)))</f>
        <v/>
      </c>
      <c r="O129" s="7">
        <f>IF($AA129="","",IF(INDEX('Per Invoice'!O$2:O$601,$AA129)="","",INDEX('Per Invoice'!O$2:O$601,$AA129)))</f>
        <v/>
      </c>
      <c r="P129" s="7">
        <f>IF($AA129="","",IF(INDEX('Per Invoice'!P$2:P$601,$AA129)="","",INDEX('Per Invoice'!P$2:P$601,$AA129)))</f>
        <v/>
      </c>
      <c r="Q129">
        <f>IF($AA129="","",IF(INDEX('Per Invoice'!Q$2:Q$601,$AA129)="","",INDEX('Per Invoice'!Q$2:Q$601,$AA129)))</f>
        <v/>
      </c>
      <c r="R129" s="7">
        <f>IF($AA129="","",IF(INDEX('Per Invoice'!R$2:R$601,$AA129)="","",INDEX('Per Invoice'!R$2:R$601,$AA129)))</f>
        <v/>
      </c>
      <c r="S129" s="7">
        <f>IF($AA129="","",IF(INDEX('Per Invoice'!S$2:S$601,$AA129)="","",INDEX('Per Invoice'!S$2:S$601,$AA129)))</f>
        <v/>
      </c>
      <c r="T129">
        <f>IF($AA129="","",IF(INDEX('Per Invoice'!T$2:T$601,$AA129)="","",INDEX('Per Invoice'!T$2:T$601,$AA129)))</f>
        <v/>
      </c>
      <c r="U129" s="7">
        <f>IF($AA129="","",IF(INDEX('Per Invoice'!U$2:U$601,$AA129)="","",INDEX('Per Invoice'!U$2:U$601,$AA129)))</f>
        <v/>
      </c>
      <c r="V129" s="7">
        <f>IF($AA129="","",IF(INDEX('Per Invoice'!V$2:V$601,$AA129)="","",INDEX('Per Invoice'!V$2:V$601,$AA129)))</f>
        <v/>
      </c>
      <c r="W129" s="7">
        <f>IF($AA129="","",IF(INDEX('Per Invoice'!W$2:W$601,$AA129)="","",INDEX('Per Invoice'!W$2:W$601,$AA129)))</f>
        <v/>
      </c>
      <c r="X129" s="7">
        <f>IF($AA129="","",IF(INDEX('Per Invoice'!X$2:X$601,$AA129)="","",INDEX('Per Invoice'!X$2:X$601,$AA129)))</f>
        <v/>
      </c>
      <c r="Y129" s="7">
        <f>IF($AA129="","",IF(INDEX('Per Invoice'!Y$2:Y$601,$AA129)="","",INDEX('Per Invoice'!Y$2:Y$601,$AA129)))</f>
        <v/>
      </c>
      <c r="Z129" s="7">
        <f>IF($AA129="","",IF(INDEX('Per Invoice'!Z$2:Z$601,$AA129)="","",INDEX('Per Invoice'!Z$2:Z$601,$AA129)))</f>
        <v/>
      </c>
      <c r="AA129" s="16">
        <f>IFERROR(MATCH(Settings!$C$30&amp;"|"&amp;ROWS($AA$2:$AA129),'Per Invoice'!$AC$2:$AC$601,0),"")</f>
        <v/>
      </c>
    </row>
    <row r="130">
      <c r="A130">
        <f>IF($AA130="","",IF(INDEX('Per Invoice'!A$2:A$601,$AA130)="","",INDEX('Per Invoice'!A$2:A$601,$AA130)))</f>
        <v/>
      </c>
      <c r="B130">
        <f>IF($AA130="","",IF(INDEX('Per Invoice'!B$2:B$601,$AA130)="","",INDEX('Per Invoice'!B$2:B$601,$AA130)))</f>
        <v/>
      </c>
      <c r="C130">
        <f>IF($AA130="","",IF(INDEX('Per Invoice'!C$2:C$601,$AA130)="","",INDEX('Per Invoice'!C$2:C$601,$AA130)))</f>
        <v/>
      </c>
      <c r="D130">
        <f>IF($AA130="","",IF(INDEX('Per Invoice'!D$2:D$601,$AA130)="","",INDEX('Per Invoice'!D$2:D$601,$AA130)))</f>
        <v/>
      </c>
      <c r="E130" s="14">
        <f>IF($AA130="","",IF(INDEX('Per Invoice'!E$2:E$601,$AA130)="","",INDEX('Per Invoice'!E$2:E$601,$AA130)))</f>
        <v/>
      </c>
      <c r="F130">
        <f>IF($AA130="","",IF(INDEX('Per Invoice'!F$2:F$601,$AA130)="","",INDEX('Per Invoice'!F$2:F$601,$AA130)))</f>
        <v/>
      </c>
      <c r="G130">
        <f>IF($AA130="","",IF(INDEX('Per Invoice'!G$2:G$601,$AA130)="","",INDEX('Per Invoice'!G$2:G$601,$AA130)))</f>
        <v/>
      </c>
      <c r="H130">
        <f>IF($AA130="","",IF(INDEX('Per Invoice'!H$2:H$601,$AA130)="","",INDEX('Per Invoice'!H$2:H$601,$AA130)))</f>
        <v/>
      </c>
      <c r="I130">
        <f>IF($AA130="","",IF(INDEX('Per Invoice'!I$2:I$601,$AA130)="","",INDEX('Per Invoice'!I$2:I$601,$AA130)))</f>
        <v/>
      </c>
      <c r="J130">
        <f>IF($AA130="","",IF(INDEX('Per Invoice'!J$2:J$601,$AA130)="","",INDEX('Per Invoice'!J$2:J$601,$AA130)))</f>
        <v/>
      </c>
      <c r="K130" s="7">
        <f>IF($AA130="","",IF(INDEX('Per Invoice'!K$2:K$601,$AA130)="","",INDEX('Per Invoice'!K$2:K$601,$AA130)))</f>
        <v/>
      </c>
      <c r="L130">
        <f>IF($AA130="","",IF(INDEX('Per Invoice'!L$2:L$601,$AA130)="","",INDEX('Per Invoice'!L$2:L$601,$AA130)))</f>
        <v/>
      </c>
      <c r="M130">
        <f>IF($AA130="","",IF(INDEX('Per Invoice'!M$2:M$601,$AA130)="","",INDEX('Per Invoice'!M$2:M$601,$AA130)))</f>
        <v/>
      </c>
      <c r="N130">
        <f>IF($AA130="","",IF(INDEX('Per Invoice'!N$2:N$601,$AA130)="","",INDEX('Per Invoice'!N$2:N$601,$AA130)))</f>
        <v/>
      </c>
      <c r="O130" s="7">
        <f>IF($AA130="","",IF(INDEX('Per Invoice'!O$2:O$601,$AA130)="","",INDEX('Per Invoice'!O$2:O$601,$AA130)))</f>
        <v/>
      </c>
      <c r="P130" s="7">
        <f>IF($AA130="","",IF(INDEX('Per Invoice'!P$2:P$601,$AA130)="","",INDEX('Per Invoice'!P$2:P$601,$AA130)))</f>
        <v/>
      </c>
      <c r="Q130">
        <f>IF($AA130="","",IF(INDEX('Per Invoice'!Q$2:Q$601,$AA130)="","",INDEX('Per Invoice'!Q$2:Q$601,$AA130)))</f>
        <v/>
      </c>
      <c r="R130" s="7">
        <f>IF($AA130="","",IF(INDEX('Per Invoice'!R$2:R$601,$AA130)="","",INDEX('Per Invoice'!R$2:R$601,$AA130)))</f>
        <v/>
      </c>
      <c r="S130" s="7">
        <f>IF($AA130="","",IF(INDEX('Per Invoice'!S$2:S$601,$AA130)="","",INDEX('Per Invoice'!S$2:S$601,$AA130)))</f>
        <v/>
      </c>
      <c r="T130">
        <f>IF($AA130="","",IF(INDEX('Per Invoice'!T$2:T$601,$AA130)="","",INDEX('Per Invoice'!T$2:T$601,$AA130)))</f>
        <v/>
      </c>
      <c r="U130" s="7">
        <f>IF($AA130="","",IF(INDEX('Per Invoice'!U$2:U$601,$AA130)="","",INDEX('Per Invoice'!U$2:U$601,$AA130)))</f>
        <v/>
      </c>
      <c r="V130" s="7">
        <f>IF($AA130="","",IF(INDEX('Per Invoice'!V$2:V$601,$AA130)="","",INDEX('Per Invoice'!V$2:V$601,$AA130)))</f>
        <v/>
      </c>
      <c r="W130" s="7">
        <f>IF($AA130="","",IF(INDEX('Per Invoice'!W$2:W$601,$AA130)="","",INDEX('Per Invoice'!W$2:W$601,$AA130)))</f>
        <v/>
      </c>
      <c r="X130" s="7">
        <f>IF($AA130="","",IF(INDEX('Per Invoice'!X$2:X$601,$AA130)="","",INDEX('Per Invoice'!X$2:X$601,$AA130)))</f>
        <v/>
      </c>
      <c r="Y130" s="7">
        <f>IF($AA130="","",IF(INDEX('Per Invoice'!Y$2:Y$601,$AA130)="","",INDEX('Per Invoice'!Y$2:Y$601,$AA130)))</f>
        <v/>
      </c>
      <c r="Z130" s="7">
        <f>IF($AA130="","",IF(INDEX('Per Invoice'!Z$2:Z$601,$AA130)="","",INDEX('Per Invoice'!Z$2:Z$601,$AA130)))</f>
        <v/>
      </c>
      <c r="AA130" s="16">
        <f>IFERROR(MATCH(Settings!$C$30&amp;"|"&amp;ROWS($AA$2:$AA130),'Per Invoice'!$AC$2:$AC$601,0),"")</f>
        <v/>
      </c>
    </row>
    <row r="131">
      <c r="A131">
        <f>IF($AA131="","",IF(INDEX('Per Invoice'!A$2:A$601,$AA131)="","",INDEX('Per Invoice'!A$2:A$601,$AA131)))</f>
        <v/>
      </c>
      <c r="B131">
        <f>IF($AA131="","",IF(INDEX('Per Invoice'!B$2:B$601,$AA131)="","",INDEX('Per Invoice'!B$2:B$601,$AA131)))</f>
        <v/>
      </c>
      <c r="C131">
        <f>IF($AA131="","",IF(INDEX('Per Invoice'!C$2:C$601,$AA131)="","",INDEX('Per Invoice'!C$2:C$601,$AA131)))</f>
        <v/>
      </c>
      <c r="D131">
        <f>IF($AA131="","",IF(INDEX('Per Invoice'!D$2:D$601,$AA131)="","",INDEX('Per Invoice'!D$2:D$601,$AA131)))</f>
        <v/>
      </c>
      <c r="E131" s="14">
        <f>IF($AA131="","",IF(INDEX('Per Invoice'!E$2:E$601,$AA131)="","",INDEX('Per Invoice'!E$2:E$601,$AA131)))</f>
        <v/>
      </c>
      <c r="F131">
        <f>IF($AA131="","",IF(INDEX('Per Invoice'!F$2:F$601,$AA131)="","",INDEX('Per Invoice'!F$2:F$601,$AA131)))</f>
        <v/>
      </c>
      <c r="G131">
        <f>IF($AA131="","",IF(INDEX('Per Invoice'!G$2:G$601,$AA131)="","",INDEX('Per Invoice'!G$2:G$601,$AA131)))</f>
        <v/>
      </c>
      <c r="H131">
        <f>IF($AA131="","",IF(INDEX('Per Invoice'!H$2:H$601,$AA131)="","",INDEX('Per Invoice'!H$2:H$601,$AA131)))</f>
        <v/>
      </c>
      <c r="I131">
        <f>IF($AA131="","",IF(INDEX('Per Invoice'!I$2:I$601,$AA131)="","",INDEX('Per Invoice'!I$2:I$601,$AA131)))</f>
        <v/>
      </c>
      <c r="J131">
        <f>IF($AA131="","",IF(INDEX('Per Invoice'!J$2:J$601,$AA131)="","",INDEX('Per Invoice'!J$2:J$601,$AA131)))</f>
        <v/>
      </c>
      <c r="K131" s="7">
        <f>IF($AA131="","",IF(INDEX('Per Invoice'!K$2:K$601,$AA131)="","",INDEX('Per Invoice'!K$2:K$601,$AA131)))</f>
        <v/>
      </c>
      <c r="L131">
        <f>IF($AA131="","",IF(INDEX('Per Invoice'!L$2:L$601,$AA131)="","",INDEX('Per Invoice'!L$2:L$601,$AA131)))</f>
        <v/>
      </c>
      <c r="M131">
        <f>IF($AA131="","",IF(INDEX('Per Invoice'!M$2:M$601,$AA131)="","",INDEX('Per Invoice'!M$2:M$601,$AA131)))</f>
        <v/>
      </c>
      <c r="N131">
        <f>IF($AA131="","",IF(INDEX('Per Invoice'!N$2:N$601,$AA131)="","",INDEX('Per Invoice'!N$2:N$601,$AA131)))</f>
        <v/>
      </c>
      <c r="O131" s="7">
        <f>IF($AA131="","",IF(INDEX('Per Invoice'!O$2:O$601,$AA131)="","",INDEX('Per Invoice'!O$2:O$601,$AA131)))</f>
        <v/>
      </c>
      <c r="P131" s="7">
        <f>IF($AA131="","",IF(INDEX('Per Invoice'!P$2:P$601,$AA131)="","",INDEX('Per Invoice'!P$2:P$601,$AA131)))</f>
        <v/>
      </c>
      <c r="Q131">
        <f>IF($AA131="","",IF(INDEX('Per Invoice'!Q$2:Q$601,$AA131)="","",INDEX('Per Invoice'!Q$2:Q$601,$AA131)))</f>
        <v/>
      </c>
      <c r="R131" s="7">
        <f>IF($AA131="","",IF(INDEX('Per Invoice'!R$2:R$601,$AA131)="","",INDEX('Per Invoice'!R$2:R$601,$AA131)))</f>
        <v/>
      </c>
      <c r="S131" s="7">
        <f>IF($AA131="","",IF(INDEX('Per Invoice'!S$2:S$601,$AA131)="","",INDEX('Per Invoice'!S$2:S$601,$AA131)))</f>
        <v/>
      </c>
      <c r="T131">
        <f>IF($AA131="","",IF(INDEX('Per Invoice'!T$2:T$601,$AA131)="","",INDEX('Per Invoice'!T$2:T$601,$AA131)))</f>
        <v/>
      </c>
      <c r="U131" s="7">
        <f>IF($AA131="","",IF(INDEX('Per Invoice'!U$2:U$601,$AA131)="","",INDEX('Per Invoice'!U$2:U$601,$AA131)))</f>
        <v/>
      </c>
      <c r="V131" s="7">
        <f>IF($AA131="","",IF(INDEX('Per Invoice'!V$2:V$601,$AA131)="","",INDEX('Per Invoice'!V$2:V$601,$AA131)))</f>
        <v/>
      </c>
      <c r="W131" s="7">
        <f>IF($AA131="","",IF(INDEX('Per Invoice'!W$2:W$601,$AA131)="","",INDEX('Per Invoice'!W$2:W$601,$AA131)))</f>
        <v/>
      </c>
      <c r="X131" s="7">
        <f>IF($AA131="","",IF(INDEX('Per Invoice'!X$2:X$601,$AA131)="","",INDEX('Per Invoice'!X$2:X$601,$AA131)))</f>
        <v/>
      </c>
      <c r="Y131" s="7">
        <f>IF($AA131="","",IF(INDEX('Per Invoice'!Y$2:Y$601,$AA131)="","",INDEX('Per Invoice'!Y$2:Y$601,$AA131)))</f>
        <v/>
      </c>
      <c r="Z131" s="7">
        <f>IF($AA131="","",IF(INDEX('Per Invoice'!Z$2:Z$601,$AA131)="","",INDEX('Per Invoice'!Z$2:Z$601,$AA131)))</f>
        <v/>
      </c>
      <c r="AA131" s="16">
        <f>IFERROR(MATCH(Settings!$C$30&amp;"|"&amp;ROWS($AA$2:$AA131),'Per Invoice'!$AC$2:$AC$601,0),"")</f>
        <v/>
      </c>
    </row>
    <row r="132">
      <c r="A132">
        <f>IF($AA132="","",IF(INDEX('Per Invoice'!A$2:A$601,$AA132)="","",INDEX('Per Invoice'!A$2:A$601,$AA132)))</f>
        <v/>
      </c>
      <c r="B132">
        <f>IF($AA132="","",IF(INDEX('Per Invoice'!B$2:B$601,$AA132)="","",INDEX('Per Invoice'!B$2:B$601,$AA132)))</f>
        <v/>
      </c>
      <c r="C132">
        <f>IF($AA132="","",IF(INDEX('Per Invoice'!C$2:C$601,$AA132)="","",INDEX('Per Invoice'!C$2:C$601,$AA132)))</f>
        <v/>
      </c>
      <c r="D132">
        <f>IF($AA132="","",IF(INDEX('Per Invoice'!D$2:D$601,$AA132)="","",INDEX('Per Invoice'!D$2:D$601,$AA132)))</f>
        <v/>
      </c>
      <c r="E132" s="14">
        <f>IF($AA132="","",IF(INDEX('Per Invoice'!E$2:E$601,$AA132)="","",INDEX('Per Invoice'!E$2:E$601,$AA132)))</f>
        <v/>
      </c>
      <c r="F132">
        <f>IF($AA132="","",IF(INDEX('Per Invoice'!F$2:F$601,$AA132)="","",INDEX('Per Invoice'!F$2:F$601,$AA132)))</f>
        <v/>
      </c>
      <c r="G132">
        <f>IF($AA132="","",IF(INDEX('Per Invoice'!G$2:G$601,$AA132)="","",INDEX('Per Invoice'!G$2:G$601,$AA132)))</f>
        <v/>
      </c>
      <c r="H132">
        <f>IF($AA132="","",IF(INDEX('Per Invoice'!H$2:H$601,$AA132)="","",INDEX('Per Invoice'!H$2:H$601,$AA132)))</f>
        <v/>
      </c>
      <c r="I132">
        <f>IF($AA132="","",IF(INDEX('Per Invoice'!I$2:I$601,$AA132)="","",INDEX('Per Invoice'!I$2:I$601,$AA132)))</f>
        <v/>
      </c>
      <c r="J132">
        <f>IF($AA132="","",IF(INDEX('Per Invoice'!J$2:J$601,$AA132)="","",INDEX('Per Invoice'!J$2:J$601,$AA132)))</f>
        <v/>
      </c>
      <c r="K132" s="7">
        <f>IF($AA132="","",IF(INDEX('Per Invoice'!K$2:K$601,$AA132)="","",INDEX('Per Invoice'!K$2:K$601,$AA132)))</f>
        <v/>
      </c>
      <c r="L132">
        <f>IF($AA132="","",IF(INDEX('Per Invoice'!L$2:L$601,$AA132)="","",INDEX('Per Invoice'!L$2:L$601,$AA132)))</f>
        <v/>
      </c>
      <c r="M132">
        <f>IF($AA132="","",IF(INDEX('Per Invoice'!M$2:M$601,$AA132)="","",INDEX('Per Invoice'!M$2:M$601,$AA132)))</f>
        <v/>
      </c>
      <c r="N132">
        <f>IF($AA132="","",IF(INDEX('Per Invoice'!N$2:N$601,$AA132)="","",INDEX('Per Invoice'!N$2:N$601,$AA132)))</f>
        <v/>
      </c>
      <c r="O132" s="7">
        <f>IF($AA132="","",IF(INDEX('Per Invoice'!O$2:O$601,$AA132)="","",INDEX('Per Invoice'!O$2:O$601,$AA132)))</f>
        <v/>
      </c>
      <c r="P132" s="7">
        <f>IF($AA132="","",IF(INDEX('Per Invoice'!P$2:P$601,$AA132)="","",INDEX('Per Invoice'!P$2:P$601,$AA132)))</f>
        <v/>
      </c>
      <c r="Q132">
        <f>IF($AA132="","",IF(INDEX('Per Invoice'!Q$2:Q$601,$AA132)="","",INDEX('Per Invoice'!Q$2:Q$601,$AA132)))</f>
        <v/>
      </c>
      <c r="R132" s="7">
        <f>IF($AA132="","",IF(INDEX('Per Invoice'!R$2:R$601,$AA132)="","",INDEX('Per Invoice'!R$2:R$601,$AA132)))</f>
        <v/>
      </c>
      <c r="S132" s="7">
        <f>IF($AA132="","",IF(INDEX('Per Invoice'!S$2:S$601,$AA132)="","",INDEX('Per Invoice'!S$2:S$601,$AA132)))</f>
        <v/>
      </c>
      <c r="T132">
        <f>IF($AA132="","",IF(INDEX('Per Invoice'!T$2:T$601,$AA132)="","",INDEX('Per Invoice'!T$2:T$601,$AA132)))</f>
        <v/>
      </c>
      <c r="U132" s="7">
        <f>IF($AA132="","",IF(INDEX('Per Invoice'!U$2:U$601,$AA132)="","",INDEX('Per Invoice'!U$2:U$601,$AA132)))</f>
        <v/>
      </c>
      <c r="V132" s="7">
        <f>IF($AA132="","",IF(INDEX('Per Invoice'!V$2:V$601,$AA132)="","",INDEX('Per Invoice'!V$2:V$601,$AA132)))</f>
        <v/>
      </c>
      <c r="W132" s="7">
        <f>IF($AA132="","",IF(INDEX('Per Invoice'!W$2:W$601,$AA132)="","",INDEX('Per Invoice'!W$2:W$601,$AA132)))</f>
        <v/>
      </c>
      <c r="X132" s="7">
        <f>IF($AA132="","",IF(INDEX('Per Invoice'!X$2:X$601,$AA132)="","",INDEX('Per Invoice'!X$2:X$601,$AA132)))</f>
        <v/>
      </c>
      <c r="Y132" s="7">
        <f>IF($AA132="","",IF(INDEX('Per Invoice'!Y$2:Y$601,$AA132)="","",INDEX('Per Invoice'!Y$2:Y$601,$AA132)))</f>
        <v/>
      </c>
      <c r="Z132" s="7">
        <f>IF($AA132="","",IF(INDEX('Per Invoice'!Z$2:Z$601,$AA132)="","",INDEX('Per Invoice'!Z$2:Z$601,$AA132)))</f>
        <v/>
      </c>
      <c r="AA132" s="16">
        <f>IFERROR(MATCH(Settings!$C$30&amp;"|"&amp;ROWS($AA$2:$AA132),'Per Invoice'!$AC$2:$AC$601,0),"")</f>
        <v/>
      </c>
    </row>
    <row r="133">
      <c r="A133">
        <f>IF($AA133="","",IF(INDEX('Per Invoice'!A$2:A$601,$AA133)="","",INDEX('Per Invoice'!A$2:A$601,$AA133)))</f>
        <v/>
      </c>
      <c r="B133">
        <f>IF($AA133="","",IF(INDEX('Per Invoice'!B$2:B$601,$AA133)="","",INDEX('Per Invoice'!B$2:B$601,$AA133)))</f>
        <v/>
      </c>
      <c r="C133">
        <f>IF($AA133="","",IF(INDEX('Per Invoice'!C$2:C$601,$AA133)="","",INDEX('Per Invoice'!C$2:C$601,$AA133)))</f>
        <v/>
      </c>
      <c r="D133">
        <f>IF($AA133="","",IF(INDEX('Per Invoice'!D$2:D$601,$AA133)="","",INDEX('Per Invoice'!D$2:D$601,$AA133)))</f>
        <v/>
      </c>
      <c r="E133" s="14">
        <f>IF($AA133="","",IF(INDEX('Per Invoice'!E$2:E$601,$AA133)="","",INDEX('Per Invoice'!E$2:E$601,$AA133)))</f>
        <v/>
      </c>
      <c r="F133">
        <f>IF($AA133="","",IF(INDEX('Per Invoice'!F$2:F$601,$AA133)="","",INDEX('Per Invoice'!F$2:F$601,$AA133)))</f>
        <v/>
      </c>
      <c r="G133">
        <f>IF($AA133="","",IF(INDEX('Per Invoice'!G$2:G$601,$AA133)="","",INDEX('Per Invoice'!G$2:G$601,$AA133)))</f>
        <v/>
      </c>
      <c r="H133">
        <f>IF($AA133="","",IF(INDEX('Per Invoice'!H$2:H$601,$AA133)="","",INDEX('Per Invoice'!H$2:H$601,$AA133)))</f>
        <v/>
      </c>
      <c r="I133">
        <f>IF($AA133="","",IF(INDEX('Per Invoice'!I$2:I$601,$AA133)="","",INDEX('Per Invoice'!I$2:I$601,$AA133)))</f>
        <v/>
      </c>
      <c r="J133">
        <f>IF($AA133="","",IF(INDEX('Per Invoice'!J$2:J$601,$AA133)="","",INDEX('Per Invoice'!J$2:J$601,$AA133)))</f>
        <v/>
      </c>
      <c r="K133" s="7">
        <f>IF($AA133="","",IF(INDEX('Per Invoice'!K$2:K$601,$AA133)="","",INDEX('Per Invoice'!K$2:K$601,$AA133)))</f>
        <v/>
      </c>
      <c r="L133">
        <f>IF($AA133="","",IF(INDEX('Per Invoice'!L$2:L$601,$AA133)="","",INDEX('Per Invoice'!L$2:L$601,$AA133)))</f>
        <v/>
      </c>
      <c r="M133">
        <f>IF($AA133="","",IF(INDEX('Per Invoice'!M$2:M$601,$AA133)="","",INDEX('Per Invoice'!M$2:M$601,$AA133)))</f>
        <v/>
      </c>
      <c r="N133">
        <f>IF($AA133="","",IF(INDEX('Per Invoice'!N$2:N$601,$AA133)="","",INDEX('Per Invoice'!N$2:N$601,$AA133)))</f>
        <v/>
      </c>
      <c r="O133" s="7">
        <f>IF($AA133="","",IF(INDEX('Per Invoice'!O$2:O$601,$AA133)="","",INDEX('Per Invoice'!O$2:O$601,$AA133)))</f>
        <v/>
      </c>
      <c r="P133" s="7">
        <f>IF($AA133="","",IF(INDEX('Per Invoice'!P$2:P$601,$AA133)="","",INDEX('Per Invoice'!P$2:P$601,$AA133)))</f>
        <v/>
      </c>
      <c r="Q133">
        <f>IF($AA133="","",IF(INDEX('Per Invoice'!Q$2:Q$601,$AA133)="","",INDEX('Per Invoice'!Q$2:Q$601,$AA133)))</f>
        <v/>
      </c>
      <c r="R133" s="7">
        <f>IF($AA133="","",IF(INDEX('Per Invoice'!R$2:R$601,$AA133)="","",INDEX('Per Invoice'!R$2:R$601,$AA133)))</f>
        <v/>
      </c>
      <c r="S133" s="7">
        <f>IF($AA133="","",IF(INDEX('Per Invoice'!S$2:S$601,$AA133)="","",INDEX('Per Invoice'!S$2:S$601,$AA133)))</f>
        <v/>
      </c>
      <c r="T133">
        <f>IF($AA133="","",IF(INDEX('Per Invoice'!T$2:T$601,$AA133)="","",INDEX('Per Invoice'!T$2:T$601,$AA133)))</f>
        <v/>
      </c>
      <c r="U133" s="7">
        <f>IF($AA133="","",IF(INDEX('Per Invoice'!U$2:U$601,$AA133)="","",INDEX('Per Invoice'!U$2:U$601,$AA133)))</f>
        <v/>
      </c>
      <c r="V133" s="7">
        <f>IF($AA133="","",IF(INDEX('Per Invoice'!V$2:V$601,$AA133)="","",INDEX('Per Invoice'!V$2:V$601,$AA133)))</f>
        <v/>
      </c>
      <c r="W133" s="7">
        <f>IF($AA133="","",IF(INDEX('Per Invoice'!W$2:W$601,$AA133)="","",INDEX('Per Invoice'!W$2:W$601,$AA133)))</f>
        <v/>
      </c>
      <c r="X133" s="7">
        <f>IF($AA133="","",IF(INDEX('Per Invoice'!X$2:X$601,$AA133)="","",INDEX('Per Invoice'!X$2:X$601,$AA133)))</f>
        <v/>
      </c>
      <c r="Y133" s="7">
        <f>IF($AA133="","",IF(INDEX('Per Invoice'!Y$2:Y$601,$AA133)="","",INDEX('Per Invoice'!Y$2:Y$601,$AA133)))</f>
        <v/>
      </c>
      <c r="Z133" s="7">
        <f>IF($AA133="","",IF(INDEX('Per Invoice'!Z$2:Z$601,$AA133)="","",INDEX('Per Invoice'!Z$2:Z$601,$AA133)))</f>
        <v/>
      </c>
      <c r="AA133" s="16">
        <f>IFERROR(MATCH(Settings!$C$30&amp;"|"&amp;ROWS($AA$2:$AA133),'Per Invoice'!$AC$2:$AC$601,0),"")</f>
        <v/>
      </c>
    </row>
    <row r="134">
      <c r="A134">
        <f>IF($AA134="","",IF(INDEX('Per Invoice'!A$2:A$601,$AA134)="","",INDEX('Per Invoice'!A$2:A$601,$AA134)))</f>
        <v/>
      </c>
      <c r="B134">
        <f>IF($AA134="","",IF(INDEX('Per Invoice'!B$2:B$601,$AA134)="","",INDEX('Per Invoice'!B$2:B$601,$AA134)))</f>
        <v/>
      </c>
      <c r="C134">
        <f>IF($AA134="","",IF(INDEX('Per Invoice'!C$2:C$601,$AA134)="","",INDEX('Per Invoice'!C$2:C$601,$AA134)))</f>
        <v/>
      </c>
      <c r="D134">
        <f>IF($AA134="","",IF(INDEX('Per Invoice'!D$2:D$601,$AA134)="","",INDEX('Per Invoice'!D$2:D$601,$AA134)))</f>
        <v/>
      </c>
      <c r="E134" s="14">
        <f>IF($AA134="","",IF(INDEX('Per Invoice'!E$2:E$601,$AA134)="","",INDEX('Per Invoice'!E$2:E$601,$AA134)))</f>
        <v/>
      </c>
      <c r="F134">
        <f>IF($AA134="","",IF(INDEX('Per Invoice'!F$2:F$601,$AA134)="","",INDEX('Per Invoice'!F$2:F$601,$AA134)))</f>
        <v/>
      </c>
      <c r="G134">
        <f>IF($AA134="","",IF(INDEX('Per Invoice'!G$2:G$601,$AA134)="","",INDEX('Per Invoice'!G$2:G$601,$AA134)))</f>
        <v/>
      </c>
      <c r="H134">
        <f>IF($AA134="","",IF(INDEX('Per Invoice'!H$2:H$601,$AA134)="","",INDEX('Per Invoice'!H$2:H$601,$AA134)))</f>
        <v/>
      </c>
      <c r="I134">
        <f>IF($AA134="","",IF(INDEX('Per Invoice'!I$2:I$601,$AA134)="","",INDEX('Per Invoice'!I$2:I$601,$AA134)))</f>
        <v/>
      </c>
      <c r="J134">
        <f>IF($AA134="","",IF(INDEX('Per Invoice'!J$2:J$601,$AA134)="","",INDEX('Per Invoice'!J$2:J$601,$AA134)))</f>
        <v/>
      </c>
      <c r="K134" s="7">
        <f>IF($AA134="","",IF(INDEX('Per Invoice'!K$2:K$601,$AA134)="","",INDEX('Per Invoice'!K$2:K$601,$AA134)))</f>
        <v/>
      </c>
      <c r="L134">
        <f>IF($AA134="","",IF(INDEX('Per Invoice'!L$2:L$601,$AA134)="","",INDEX('Per Invoice'!L$2:L$601,$AA134)))</f>
        <v/>
      </c>
      <c r="M134">
        <f>IF($AA134="","",IF(INDEX('Per Invoice'!M$2:M$601,$AA134)="","",INDEX('Per Invoice'!M$2:M$601,$AA134)))</f>
        <v/>
      </c>
      <c r="N134">
        <f>IF($AA134="","",IF(INDEX('Per Invoice'!N$2:N$601,$AA134)="","",INDEX('Per Invoice'!N$2:N$601,$AA134)))</f>
        <v/>
      </c>
      <c r="O134" s="7">
        <f>IF($AA134="","",IF(INDEX('Per Invoice'!O$2:O$601,$AA134)="","",INDEX('Per Invoice'!O$2:O$601,$AA134)))</f>
        <v/>
      </c>
      <c r="P134" s="7">
        <f>IF($AA134="","",IF(INDEX('Per Invoice'!P$2:P$601,$AA134)="","",INDEX('Per Invoice'!P$2:P$601,$AA134)))</f>
        <v/>
      </c>
      <c r="Q134">
        <f>IF($AA134="","",IF(INDEX('Per Invoice'!Q$2:Q$601,$AA134)="","",INDEX('Per Invoice'!Q$2:Q$601,$AA134)))</f>
        <v/>
      </c>
      <c r="R134" s="7">
        <f>IF($AA134="","",IF(INDEX('Per Invoice'!R$2:R$601,$AA134)="","",INDEX('Per Invoice'!R$2:R$601,$AA134)))</f>
        <v/>
      </c>
      <c r="S134" s="7">
        <f>IF($AA134="","",IF(INDEX('Per Invoice'!S$2:S$601,$AA134)="","",INDEX('Per Invoice'!S$2:S$601,$AA134)))</f>
        <v/>
      </c>
      <c r="T134">
        <f>IF($AA134="","",IF(INDEX('Per Invoice'!T$2:T$601,$AA134)="","",INDEX('Per Invoice'!T$2:T$601,$AA134)))</f>
        <v/>
      </c>
      <c r="U134" s="7">
        <f>IF($AA134="","",IF(INDEX('Per Invoice'!U$2:U$601,$AA134)="","",INDEX('Per Invoice'!U$2:U$601,$AA134)))</f>
        <v/>
      </c>
      <c r="V134" s="7">
        <f>IF($AA134="","",IF(INDEX('Per Invoice'!V$2:V$601,$AA134)="","",INDEX('Per Invoice'!V$2:V$601,$AA134)))</f>
        <v/>
      </c>
      <c r="W134" s="7">
        <f>IF($AA134="","",IF(INDEX('Per Invoice'!W$2:W$601,$AA134)="","",INDEX('Per Invoice'!W$2:W$601,$AA134)))</f>
        <v/>
      </c>
      <c r="X134" s="7">
        <f>IF($AA134="","",IF(INDEX('Per Invoice'!X$2:X$601,$AA134)="","",INDEX('Per Invoice'!X$2:X$601,$AA134)))</f>
        <v/>
      </c>
      <c r="Y134" s="7">
        <f>IF($AA134="","",IF(INDEX('Per Invoice'!Y$2:Y$601,$AA134)="","",INDEX('Per Invoice'!Y$2:Y$601,$AA134)))</f>
        <v/>
      </c>
      <c r="Z134" s="7">
        <f>IF($AA134="","",IF(INDEX('Per Invoice'!Z$2:Z$601,$AA134)="","",INDEX('Per Invoice'!Z$2:Z$601,$AA134)))</f>
        <v/>
      </c>
      <c r="AA134" s="16">
        <f>IFERROR(MATCH(Settings!$C$30&amp;"|"&amp;ROWS($AA$2:$AA134),'Per Invoice'!$AC$2:$AC$601,0),"")</f>
        <v/>
      </c>
    </row>
    <row r="135">
      <c r="A135">
        <f>IF($AA135="","",IF(INDEX('Per Invoice'!A$2:A$601,$AA135)="","",INDEX('Per Invoice'!A$2:A$601,$AA135)))</f>
        <v/>
      </c>
      <c r="B135">
        <f>IF($AA135="","",IF(INDEX('Per Invoice'!B$2:B$601,$AA135)="","",INDEX('Per Invoice'!B$2:B$601,$AA135)))</f>
        <v/>
      </c>
      <c r="C135">
        <f>IF($AA135="","",IF(INDEX('Per Invoice'!C$2:C$601,$AA135)="","",INDEX('Per Invoice'!C$2:C$601,$AA135)))</f>
        <v/>
      </c>
      <c r="D135">
        <f>IF($AA135="","",IF(INDEX('Per Invoice'!D$2:D$601,$AA135)="","",INDEX('Per Invoice'!D$2:D$601,$AA135)))</f>
        <v/>
      </c>
      <c r="E135" s="14">
        <f>IF($AA135="","",IF(INDEX('Per Invoice'!E$2:E$601,$AA135)="","",INDEX('Per Invoice'!E$2:E$601,$AA135)))</f>
        <v/>
      </c>
      <c r="F135">
        <f>IF($AA135="","",IF(INDEX('Per Invoice'!F$2:F$601,$AA135)="","",INDEX('Per Invoice'!F$2:F$601,$AA135)))</f>
        <v/>
      </c>
      <c r="G135">
        <f>IF($AA135="","",IF(INDEX('Per Invoice'!G$2:G$601,$AA135)="","",INDEX('Per Invoice'!G$2:G$601,$AA135)))</f>
        <v/>
      </c>
      <c r="H135">
        <f>IF($AA135="","",IF(INDEX('Per Invoice'!H$2:H$601,$AA135)="","",INDEX('Per Invoice'!H$2:H$601,$AA135)))</f>
        <v/>
      </c>
      <c r="I135">
        <f>IF($AA135="","",IF(INDEX('Per Invoice'!I$2:I$601,$AA135)="","",INDEX('Per Invoice'!I$2:I$601,$AA135)))</f>
        <v/>
      </c>
      <c r="J135">
        <f>IF($AA135="","",IF(INDEX('Per Invoice'!J$2:J$601,$AA135)="","",INDEX('Per Invoice'!J$2:J$601,$AA135)))</f>
        <v/>
      </c>
      <c r="K135" s="7">
        <f>IF($AA135="","",IF(INDEX('Per Invoice'!K$2:K$601,$AA135)="","",INDEX('Per Invoice'!K$2:K$601,$AA135)))</f>
        <v/>
      </c>
      <c r="L135">
        <f>IF($AA135="","",IF(INDEX('Per Invoice'!L$2:L$601,$AA135)="","",INDEX('Per Invoice'!L$2:L$601,$AA135)))</f>
        <v/>
      </c>
      <c r="M135">
        <f>IF($AA135="","",IF(INDEX('Per Invoice'!M$2:M$601,$AA135)="","",INDEX('Per Invoice'!M$2:M$601,$AA135)))</f>
        <v/>
      </c>
      <c r="N135">
        <f>IF($AA135="","",IF(INDEX('Per Invoice'!N$2:N$601,$AA135)="","",INDEX('Per Invoice'!N$2:N$601,$AA135)))</f>
        <v/>
      </c>
      <c r="O135" s="7">
        <f>IF($AA135="","",IF(INDEX('Per Invoice'!O$2:O$601,$AA135)="","",INDEX('Per Invoice'!O$2:O$601,$AA135)))</f>
        <v/>
      </c>
      <c r="P135" s="7">
        <f>IF($AA135="","",IF(INDEX('Per Invoice'!P$2:P$601,$AA135)="","",INDEX('Per Invoice'!P$2:P$601,$AA135)))</f>
        <v/>
      </c>
      <c r="Q135">
        <f>IF($AA135="","",IF(INDEX('Per Invoice'!Q$2:Q$601,$AA135)="","",INDEX('Per Invoice'!Q$2:Q$601,$AA135)))</f>
        <v/>
      </c>
      <c r="R135" s="7">
        <f>IF($AA135="","",IF(INDEX('Per Invoice'!R$2:R$601,$AA135)="","",INDEX('Per Invoice'!R$2:R$601,$AA135)))</f>
        <v/>
      </c>
      <c r="S135" s="7">
        <f>IF($AA135="","",IF(INDEX('Per Invoice'!S$2:S$601,$AA135)="","",INDEX('Per Invoice'!S$2:S$601,$AA135)))</f>
        <v/>
      </c>
      <c r="T135">
        <f>IF($AA135="","",IF(INDEX('Per Invoice'!T$2:T$601,$AA135)="","",INDEX('Per Invoice'!T$2:T$601,$AA135)))</f>
        <v/>
      </c>
      <c r="U135" s="7">
        <f>IF($AA135="","",IF(INDEX('Per Invoice'!U$2:U$601,$AA135)="","",INDEX('Per Invoice'!U$2:U$601,$AA135)))</f>
        <v/>
      </c>
      <c r="V135" s="7">
        <f>IF($AA135="","",IF(INDEX('Per Invoice'!V$2:V$601,$AA135)="","",INDEX('Per Invoice'!V$2:V$601,$AA135)))</f>
        <v/>
      </c>
      <c r="W135" s="7">
        <f>IF($AA135="","",IF(INDEX('Per Invoice'!W$2:W$601,$AA135)="","",INDEX('Per Invoice'!W$2:W$601,$AA135)))</f>
        <v/>
      </c>
      <c r="X135" s="7">
        <f>IF($AA135="","",IF(INDEX('Per Invoice'!X$2:X$601,$AA135)="","",INDEX('Per Invoice'!X$2:X$601,$AA135)))</f>
        <v/>
      </c>
      <c r="Y135" s="7">
        <f>IF($AA135="","",IF(INDEX('Per Invoice'!Y$2:Y$601,$AA135)="","",INDEX('Per Invoice'!Y$2:Y$601,$AA135)))</f>
        <v/>
      </c>
      <c r="Z135" s="7">
        <f>IF($AA135="","",IF(INDEX('Per Invoice'!Z$2:Z$601,$AA135)="","",INDEX('Per Invoice'!Z$2:Z$601,$AA135)))</f>
        <v/>
      </c>
      <c r="AA135" s="16">
        <f>IFERROR(MATCH(Settings!$C$30&amp;"|"&amp;ROWS($AA$2:$AA135),'Per Invoice'!$AC$2:$AC$601,0),"")</f>
        <v/>
      </c>
    </row>
    <row r="136">
      <c r="A136">
        <f>IF($AA136="","",IF(INDEX('Per Invoice'!A$2:A$601,$AA136)="","",INDEX('Per Invoice'!A$2:A$601,$AA136)))</f>
        <v/>
      </c>
      <c r="B136">
        <f>IF($AA136="","",IF(INDEX('Per Invoice'!B$2:B$601,$AA136)="","",INDEX('Per Invoice'!B$2:B$601,$AA136)))</f>
        <v/>
      </c>
      <c r="C136">
        <f>IF($AA136="","",IF(INDEX('Per Invoice'!C$2:C$601,$AA136)="","",INDEX('Per Invoice'!C$2:C$601,$AA136)))</f>
        <v/>
      </c>
      <c r="D136">
        <f>IF($AA136="","",IF(INDEX('Per Invoice'!D$2:D$601,$AA136)="","",INDEX('Per Invoice'!D$2:D$601,$AA136)))</f>
        <v/>
      </c>
      <c r="E136" s="14">
        <f>IF($AA136="","",IF(INDEX('Per Invoice'!E$2:E$601,$AA136)="","",INDEX('Per Invoice'!E$2:E$601,$AA136)))</f>
        <v/>
      </c>
      <c r="F136">
        <f>IF($AA136="","",IF(INDEX('Per Invoice'!F$2:F$601,$AA136)="","",INDEX('Per Invoice'!F$2:F$601,$AA136)))</f>
        <v/>
      </c>
      <c r="G136">
        <f>IF($AA136="","",IF(INDEX('Per Invoice'!G$2:G$601,$AA136)="","",INDEX('Per Invoice'!G$2:G$601,$AA136)))</f>
        <v/>
      </c>
      <c r="H136">
        <f>IF($AA136="","",IF(INDEX('Per Invoice'!H$2:H$601,$AA136)="","",INDEX('Per Invoice'!H$2:H$601,$AA136)))</f>
        <v/>
      </c>
      <c r="I136">
        <f>IF($AA136="","",IF(INDEX('Per Invoice'!I$2:I$601,$AA136)="","",INDEX('Per Invoice'!I$2:I$601,$AA136)))</f>
        <v/>
      </c>
      <c r="J136">
        <f>IF($AA136="","",IF(INDEX('Per Invoice'!J$2:J$601,$AA136)="","",INDEX('Per Invoice'!J$2:J$601,$AA136)))</f>
        <v/>
      </c>
      <c r="K136" s="7">
        <f>IF($AA136="","",IF(INDEX('Per Invoice'!K$2:K$601,$AA136)="","",INDEX('Per Invoice'!K$2:K$601,$AA136)))</f>
        <v/>
      </c>
      <c r="L136">
        <f>IF($AA136="","",IF(INDEX('Per Invoice'!L$2:L$601,$AA136)="","",INDEX('Per Invoice'!L$2:L$601,$AA136)))</f>
        <v/>
      </c>
      <c r="M136">
        <f>IF($AA136="","",IF(INDEX('Per Invoice'!M$2:M$601,$AA136)="","",INDEX('Per Invoice'!M$2:M$601,$AA136)))</f>
        <v/>
      </c>
      <c r="N136">
        <f>IF($AA136="","",IF(INDEX('Per Invoice'!N$2:N$601,$AA136)="","",INDEX('Per Invoice'!N$2:N$601,$AA136)))</f>
        <v/>
      </c>
      <c r="O136" s="7">
        <f>IF($AA136="","",IF(INDEX('Per Invoice'!O$2:O$601,$AA136)="","",INDEX('Per Invoice'!O$2:O$601,$AA136)))</f>
        <v/>
      </c>
      <c r="P136" s="7">
        <f>IF($AA136="","",IF(INDEX('Per Invoice'!P$2:P$601,$AA136)="","",INDEX('Per Invoice'!P$2:P$601,$AA136)))</f>
        <v/>
      </c>
      <c r="Q136">
        <f>IF($AA136="","",IF(INDEX('Per Invoice'!Q$2:Q$601,$AA136)="","",INDEX('Per Invoice'!Q$2:Q$601,$AA136)))</f>
        <v/>
      </c>
      <c r="R136" s="7">
        <f>IF($AA136="","",IF(INDEX('Per Invoice'!R$2:R$601,$AA136)="","",INDEX('Per Invoice'!R$2:R$601,$AA136)))</f>
        <v/>
      </c>
      <c r="S136" s="7">
        <f>IF($AA136="","",IF(INDEX('Per Invoice'!S$2:S$601,$AA136)="","",INDEX('Per Invoice'!S$2:S$601,$AA136)))</f>
        <v/>
      </c>
      <c r="T136">
        <f>IF($AA136="","",IF(INDEX('Per Invoice'!T$2:T$601,$AA136)="","",INDEX('Per Invoice'!T$2:T$601,$AA136)))</f>
        <v/>
      </c>
      <c r="U136" s="7">
        <f>IF($AA136="","",IF(INDEX('Per Invoice'!U$2:U$601,$AA136)="","",INDEX('Per Invoice'!U$2:U$601,$AA136)))</f>
        <v/>
      </c>
      <c r="V136" s="7">
        <f>IF($AA136="","",IF(INDEX('Per Invoice'!V$2:V$601,$AA136)="","",INDEX('Per Invoice'!V$2:V$601,$AA136)))</f>
        <v/>
      </c>
      <c r="W136" s="7">
        <f>IF($AA136="","",IF(INDEX('Per Invoice'!W$2:W$601,$AA136)="","",INDEX('Per Invoice'!W$2:W$601,$AA136)))</f>
        <v/>
      </c>
      <c r="X136" s="7">
        <f>IF($AA136="","",IF(INDEX('Per Invoice'!X$2:X$601,$AA136)="","",INDEX('Per Invoice'!X$2:X$601,$AA136)))</f>
        <v/>
      </c>
      <c r="Y136" s="7">
        <f>IF($AA136="","",IF(INDEX('Per Invoice'!Y$2:Y$601,$AA136)="","",INDEX('Per Invoice'!Y$2:Y$601,$AA136)))</f>
        <v/>
      </c>
      <c r="Z136" s="7">
        <f>IF($AA136="","",IF(INDEX('Per Invoice'!Z$2:Z$601,$AA136)="","",INDEX('Per Invoice'!Z$2:Z$601,$AA136)))</f>
        <v/>
      </c>
      <c r="AA136" s="16">
        <f>IFERROR(MATCH(Settings!$C$30&amp;"|"&amp;ROWS($AA$2:$AA136),'Per Invoice'!$AC$2:$AC$601,0),"")</f>
        <v/>
      </c>
    </row>
    <row r="137">
      <c r="A137">
        <f>IF($AA137="","",IF(INDEX('Per Invoice'!A$2:A$601,$AA137)="","",INDEX('Per Invoice'!A$2:A$601,$AA137)))</f>
        <v/>
      </c>
      <c r="B137">
        <f>IF($AA137="","",IF(INDEX('Per Invoice'!B$2:B$601,$AA137)="","",INDEX('Per Invoice'!B$2:B$601,$AA137)))</f>
        <v/>
      </c>
      <c r="C137">
        <f>IF($AA137="","",IF(INDEX('Per Invoice'!C$2:C$601,$AA137)="","",INDEX('Per Invoice'!C$2:C$601,$AA137)))</f>
        <v/>
      </c>
      <c r="D137">
        <f>IF($AA137="","",IF(INDEX('Per Invoice'!D$2:D$601,$AA137)="","",INDEX('Per Invoice'!D$2:D$601,$AA137)))</f>
        <v/>
      </c>
      <c r="E137" s="14">
        <f>IF($AA137="","",IF(INDEX('Per Invoice'!E$2:E$601,$AA137)="","",INDEX('Per Invoice'!E$2:E$601,$AA137)))</f>
        <v/>
      </c>
      <c r="F137">
        <f>IF($AA137="","",IF(INDEX('Per Invoice'!F$2:F$601,$AA137)="","",INDEX('Per Invoice'!F$2:F$601,$AA137)))</f>
        <v/>
      </c>
      <c r="G137">
        <f>IF($AA137="","",IF(INDEX('Per Invoice'!G$2:G$601,$AA137)="","",INDEX('Per Invoice'!G$2:G$601,$AA137)))</f>
        <v/>
      </c>
      <c r="H137">
        <f>IF($AA137="","",IF(INDEX('Per Invoice'!H$2:H$601,$AA137)="","",INDEX('Per Invoice'!H$2:H$601,$AA137)))</f>
        <v/>
      </c>
      <c r="I137">
        <f>IF($AA137="","",IF(INDEX('Per Invoice'!I$2:I$601,$AA137)="","",INDEX('Per Invoice'!I$2:I$601,$AA137)))</f>
        <v/>
      </c>
      <c r="J137">
        <f>IF($AA137="","",IF(INDEX('Per Invoice'!J$2:J$601,$AA137)="","",INDEX('Per Invoice'!J$2:J$601,$AA137)))</f>
        <v/>
      </c>
      <c r="K137" s="7">
        <f>IF($AA137="","",IF(INDEX('Per Invoice'!K$2:K$601,$AA137)="","",INDEX('Per Invoice'!K$2:K$601,$AA137)))</f>
        <v/>
      </c>
      <c r="L137">
        <f>IF($AA137="","",IF(INDEX('Per Invoice'!L$2:L$601,$AA137)="","",INDEX('Per Invoice'!L$2:L$601,$AA137)))</f>
        <v/>
      </c>
      <c r="M137">
        <f>IF($AA137="","",IF(INDEX('Per Invoice'!M$2:M$601,$AA137)="","",INDEX('Per Invoice'!M$2:M$601,$AA137)))</f>
        <v/>
      </c>
      <c r="N137">
        <f>IF($AA137="","",IF(INDEX('Per Invoice'!N$2:N$601,$AA137)="","",INDEX('Per Invoice'!N$2:N$601,$AA137)))</f>
        <v/>
      </c>
      <c r="O137" s="7">
        <f>IF($AA137="","",IF(INDEX('Per Invoice'!O$2:O$601,$AA137)="","",INDEX('Per Invoice'!O$2:O$601,$AA137)))</f>
        <v/>
      </c>
      <c r="P137" s="7">
        <f>IF($AA137="","",IF(INDEX('Per Invoice'!P$2:P$601,$AA137)="","",INDEX('Per Invoice'!P$2:P$601,$AA137)))</f>
        <v/>
      </c>
      <c r="Q137">
        <f>IF($AA137="","",IF(INDEX('Per Invoice'!Q$2:Q$601,$AA137)="","",INDEX('Per Invoice'!Q$2:Q$601,$AA137)))</f>
        <v/>
      </c>
      <c r="R137" s="7">
        <f>IF($AA137="","",IF(INDEX('Per Invoice'!R$2:R$601,$AA137)="","",INDEX('Per Invoice'!R$2:R$601,$AA137)))</f>
        <v/>
      </c>
      <c r="S137" s="7">
        <f>IF($AA137="","",IF(INDEX('Per Invoice'!S$2:S$601,$AA137)="","",INDEX('Per Invoice'!S$2:S$601,$AA137)))</f>
        <v/>
      </c>
      <c r="T137">
        <f>IF($AA137="","",IF(INDEX('Per Invoice'!T$2:T$601,$AA137)="","",INDEX('Per Invoice'!T$2:T$601,$AA137)))</f>
        <v/>
      </c>
      <c r="U137" s="7">
        <f>IF($AA137="","",IF(INDEX('Per Invoice'!U$2:U$601,$AA137)="","",INDEX('Per Invoice'!U$2:U$601,$AA137)))</f>
        <v/>
      </c>
      <c r="V137" s="7">
        <f>IF($AA137="","",IF(INDEX('Per Invoice'!V$2:V$601,$AA137)="","",INDEX('Per Invoice'!V$2:V$601,$AA137)))</f>
        <v/>
      </c>
      <c r="W137" s="7">
        <f>IF($AA137="","",IF(INDEX('Per Invoice'!W$2:W$601,$AA137)="","",INDEX('Per Invoice'!W$2:W$601,$AA137)))</f>
        <v/>
      </c>
      <c r="X137" s="7">
        <f>IF($AA137="","",IF(INDEX('Per Invoice'!X$2:X$601,$AA137)="","",INDEX('Per Invoice'!X$2:X$601,$AA137)))</f>
        <v/>
      </c>
      <c r="Y137" s="7">
        <f>IF($AA137="","",IF(INDEX('Per Invoice'!Y$2:Y$601,$AA137)="","",INDEX('Per Invoice'!Y$2:Y$601,$AA137)))</f>
        <v/>
      </c>
      <c r="Z137" s="7">
        <f>IF($AA137="","",IF(INDEX('Per Invoice'!Z$2:Z$601,$AA137)="","",INDEX('Per Invoice'!Z$2:Z$601,$AA137)))</f>
        <v/>
      </c>
      <c r="AA137" s="16">
        <f>IFERROR(MATCH(Settings!$C$30&amp;"|"&amp;ROWS($AA$2:$AA137),'Per Invoice'!$AC$2:$AC$601,0),"")</f>
        <v/>
      </c>
    </row>
    <row r="138">
      <c r="A138">
        <f>IF($AA138="","",IF(INDEX('Per Invoice'!A$2:A$601,$AA138)="","",INDEX('Per Invoice'!A$2:A$601,$AA138)))</f>
        <v/>
      </c>
      <c r="B138">
        <f>IF($AA138="","",IF(INDEX('Per Invoice'!B$2:B$601,$AA138)="","",INDEX('Per Invoice'!B$2:B$601,$AA138)))</f>
        <v/>
      </c>
      <c r="C138">
        <f>IF($AA138="","",IF(INDEX('Per Invoice'!C$2:C$601,$AA138)="","",INDEX('Per Invoice'!C$2:C$601,$AA138)))</f>
        <v/>
      </c>
      <c r="D138">
        <f>IF($AA138="","",IF(INDEX('Per Invoice'!D$2:D$601,$AA138)="","",INDEX('Per Invoice'!D$2:D$601,$AA138)))</f>
        <v/>
      </c>
      <c r="E138" s="14">
        <f>IF($AA138="","",IF(INDEX('Per Invoice'!E$2:E$601,$AA138)="","",INDEX('Per Invoice'!E$2:E$601,$AA138)))</f>
        <v/>
      </c>
      <c r="F138">
        <f>IF($AA138="","",IF(INDEX('Per Invoice'!F$2:F$601,$AA138)="","",INDEX('Per Invoice'!F$2:F$601,$AA138)))</f>
        <v/>
      </c>
      <c r="G138">
        <f>IF($AA138="","",IF(INDEX('Per Invoice'!G$2:G$601,$AA138)="","",INDEX('Per Invoice'!G$2:G$601,$AA138)))</f>
        <v/>
      </c>
      <c r="H138">
        <f>IF($AA138="","",IF(INDEX('Per Invoice'!H$2:H$601,$AA138)="","",INDEX('Per Invoice'!H$2:H$601,$AA138)))</f>
        <v/>
      </c>
      <c r="I138">
        <f>IF($AA138="","",IF(INDEX('Per Invoice'!I$2:I$601,$AA138)="","",INDEX('Per Invoice'!I$2:I$601,$AA138)))</f>
        <v/>
      </c>
      <c r="J138">
        <f>IF($AA138="","",IF(INDEX('Per Invoice'!J$2:J$601,$AA138)="","",INDEX('Per Invoice'!J$2:J$601,$AA138)))</f>
        <v/>
      </c>
      <c r="K138" s="7">
        <f>IF($AA138="","",IF(INDEX('Per Invoice'!K$2:K$601,$AA138)="","",INDEX('Per Invoice'!K$2:K$601,$AA138)))</f>
        <v/>
      </c>
      <c r="L138">
        <f>IF($AA138="","",IF(INDEX('Per Invoice'!L$2:L$601,$AA138)="","",INDEX('Per Invoice'!L$2:L$601,$AA138)))</f>
        <v/>
      </c>
      <c r="M138">
        <f>IF($AA138="","",IF(INDEX('Per Invoice'!M$2:M$601,$AA138)="","",INDEX('Per Invoice'!M$2:M$601,$AA138)))</f>
        <v/>
      </c>
      <c r="N138">
        <f>IF($AA138="","",IF(INDEX('Per Invoice'!N$2:N$601,$AA138)="","",INDEX('Per Invoice'!N$2:N$601,$AA138)))</f>
        <v/>
      </c>
      <c r="O138" s="7">
        <f>IF($AA138="","",IF(INDEX('Per Invoice'!O$2:O$601,$AA138)="","",INDEX('Per Invoice'!O$2:O$601,$AA138)))</f>
        <v/>
      </c>
      <c r="P138" s="7">
        <f>IF($AA138="","",IF(INDEX('Per Invoice'!P$2:P$601,$AA138)="","",INDEX('Per Invoice'!P$2:P$601,$AA138)))</f>
        <v/>
      </c>
      <c r="Q138">
        <f>IF($AA138="","",IF(INDEX('Per Invoice'!Q$2:Q$601,$AA138)="","",INDEX('Per Invoice'!Q$2:Q$601,$AA138)))</f>
        <v/>
      </c>
      <c r="R138" s="7">
        <f>IF($AA138="","",IF(INDEX('Per Invoice'!R$2:R$601,$AA138)="","",INDEX('Per Invoice'!R$2:R$601,$AA138)))</f>
        <v/>
      </c>
      <c r="S138" s="7">
        <f>IF($AA138="","",IF(INDEX('Per Invoice'!S$2:S$601,$AA138)="","",INDEX('Per Invoice'!S$2:S$601,$AA138)))</f>
        <v/>
      </c>
      <c r="T138">
        <f>IF($AA138="","",IF(INDEX('Per Invoice'!T$2:T$601,$AA138)="","",INDEX('Per Invoice'!T$2:T$601,$AA138)))</f>
        <v/>
      </c>
      <c r="U138" s="7">
        <f>IF($AA138="","",IF(INDEX('Per Invoice'!U$2:U$601,$AA138)="","",INDEX('Per Invoice'!U$2:U$601,$AA138)))</f>
        <v/>
      </c>
      <c r="V138" s="7">
        <f>IF($AA138="","",IF(INDEX('Per Invoice'!V$2:V$601,$AA138)="","",INDEX('Per Invoice'!V$2:V$601,$AA138)))</f>
        <v/>
      </c>
      <c r="W138" s="7">
        <f>IF($AA138="","",IF(INDEX('Per Invoice'!W$2:W$601,$AA138)="","",INDEX('Per Invoice'!W$2:W$601,$AA138)))</f>
        <v/>
      </c>
      <c r="X138" s="7">
        <f>IF($AA138="","",IF(INDEX('Per Invoice'!X$2:X$601,$AA138)="","",INDEX('Per Invoice'!X$2:X$601,$AA138)))</f>
        <v/>
      </c>
      <c r="Y138" s="7">
        <f>IF($AA138="","",IF(INDEX('Per Invoice'!Y$2:Y$601,$AA138)="","",INDEX('Per Invoice'!Y$2:Y$601,$AA138)))</f>
        <v/>
      </c>
      <c r="Z138" s="7">
        <f>IF($AA138="","",IF(INDEX('Per Invoice'!Z$2:Z$601,$AA138)="","",INDEX('Per Invoice'!Z$2:Z$601,$AA138)))</f>
        <v/>
      </c>
      <c r="AA138" s="16">
        <f>IFERROR(MATCH(Settings!$C$30&amp;"|"&amp;ROWS($AA$2:$AA138),'Per Invoice'!$AC$2:$AC$601,0),"")</f>
        <v/>
      </c>
    </row>
    <row r="139">
      <c r="A139">
        <f>IF($AA139="","",IF(INDEX('Per Invoice'!A$2:A$601,$AA139)="","",INDEX('Per Invoice'!A$2:A$601,$AA139)))</f>
        <v/>
      </c>
      <c r="B139">
        <f>IF($AA139="","",IF(INDEX('Per Invoice'!B$2:B$601,$AA139)="","",INDEX('Per Invoice'!B$2:B$601,$AA139)))</f>
        <v/>
      </c>
      <c r="C139">
        <f>IF($AA139="","",IF(INDEX('Per Invoice'!C$2:C$601,$AA139)="","",INDEX('Per Invoice'!C$2:C$601,$AA139)))</f>
        <v/>
      </c>
      <c r="D139">
        <f>IF($AA139="","",IF(INDEX('Per Invoice'!D$2:D$601,$AA139)="","",INDEX('Per Invoice'!D$2:D$601,$AA139)))</f>
        <v/>
      </c>
      <c r="E139" s="14">
        <f>IF($AA139="","",IF(INDEX('Per Invoice'!E$2:E$601,$AA139)="","",INDEX('Per Invoice'!E$2:E$601,$AA139)))</f>
        <v/>
      </c>
      <c r="F139">
        <f>IF($AA139="","",IF(INDEX('Per Invoice'!F$2:F$601,$AA139)="","",INDEX('Per Invoice'!F$2:F$601,$AA139)))</f>
        <v/>
      </c>
      <c r="G139">
        <f>IF($AA139="","",IF(INDEX('Per Invoice'!G$2:G$601,$AA139)="","",INDEX('Per Invoice'!G$2:G$601,$AA139)))</f>
        <v/>
      </c>
      <c r="H139">
        <f>IF($AA139="","",IF(INDEX('Per Invoice'!H$2:H$601,$AA139)="","",INDEX('Per Invoice'!H$2:H$601,$AA139)))</f>
        <v/>
      </c>
      <c r="I139">
        <f>IF($AA139="","",IF(INDEX('Per Invoice'!I$2:I$601,$AA139)="","",INDEX('Per Invoice'!I$2:I$601,$AA139)))</f>
        <v/>
      </c>
      <c r="J139">
        <f>IF($AA139="","",IF(INDEX('Per Invoice'!J$2:J$601,$AA139)="","",INDEX('Per Invoice'!J$2:J$601,$AA139)))</f>
        <v/>
      </c>
      <c r="K139" s="7">
        <f>IF($AA139="","",IF(INDEX('Per Invoice'!K$2:K$601,$AA139)="","",INDEX('Per Invoice'!K$2:K$601,$AA139)))</f>
        <v/>
      </c>
      <c r="L139">
        <f>IF($AA139="","",IF(INDEX('Per Invoice'!L$2:L$601,$AA139)="","",INDEX('Per Invoice'!L$2:L$601,$AA139)))</f>
        <v/>
      </c>
      <c r="M139">
        <f>IF($AA139="","",IF(INDEX('Per Invoice'!M$2:M$601,$AA139)="","",INDEX('Per Invoice'!M$2:M$601,$AA139)))</f>
        <v/>
      </c>
      <c r="N139">
        <f>IF($AA139="","",IF(INDEX('Per Invoice'!N$2:N$601,$AA139)="","",INDEX('Per Invoice'!N$2:N$601,$AA139)))</f>
        <v/>
      </c>
      <c r="O139" s="7">
        <f>IF($AA139="","",IF(INDEX('Per Invoice'!O$2:O$601,$AA139)="","",INDEX('Per Invoice'!O$2:O$601,$AA139)))</f>
        <v/>
      </c>
      <c r="P139" s="7">
        <f>IF($AA139="","",IF(INDEX('Per Invoice'!P$2:P$601,$AA139)="","",INDEX('Per Invoice'!P$2:P$601,$AA139)))</f>
        <v/>
      </c>
      <c r="Q139">
        <f>IF($AA139="","",IF(INDEX('Per Invoice'!Q$2:Q$601,$AA139)="","",INDEX('Per Invoice'!Q$2:Q$601,$AA139)))</f>
        <v/>
      </c>
      <c r="R139" s="7">
        <f>IF($AA139="","",IF(INDEX('Per Invoice'!R$2:R$601,$AA139)="","",INDEX('Per Invoice'!R$2:R$601,$AA139)))</f>
        <v/>
      </c>
      <c r="S139" s="7">
        <f>IF($AA139="","",IF(INDEX('Per Invoice'!S$2:S$601,$AA139)="","",INDEX('Per Invoice'!S$2:S$601,$AA139)))</f>
        <v/>
      </c>
      <c r="T139">
        <f>IF($AA139="","",IF(INDEX('Per Invoice'!T$2:T$601,$AA139)="","",INDEX('Per Invoice'!T$2:T$601,$AA139)))</f>
        <v/>
      </c>
      <c r="U139" s="7">
        <f>IF($AA139="","",IF(INDEX('Per Invoice'!U$2:U$601,$AA139)="","",INDEX('Per Invoice'!U$2:U$601,$AA139)))</f>
        <v/>
      </c>
      <c r="V139" s="7">
        <f>IF($AA139="","",IF(INDEX('Per Invoice'!V$2:V$601,$AA139)="","",INDEX('Per Invoice'!V$2:V$601,$AA139)))</f>
        <v/>
      </c>
      <c r="W139" s="7">
        <f>IF($AA139="","",IF(INDEX('Per Invoice'!W$2:W$601,$AA139)="","",INDEX('Per Invoice'!W$2:W$601,$AA139)))</f>
        <v/>
      </c>
      <c r="X139" s="7">
        <f>IF($AA139="","",IF(INDEX('Per Invoice'!X$2:X$601,$AA139)="","",INDEX('Per Invoice'!X$2:X$601,$AA139)))</f>
        <v/>
      </c>
      <c r="Y139" s="7">
        <f>IF($AA139="","",IF(INDEX('Per Invoice'!Y$2:Y$601,$AA139)="","",INDEX('Per Invoice'!Y$2:Y$601,$AA139)))</f>
        <v/>
      </c>
      <c r="Z139" s="7">
        <f>IF($AA139="","",IF(INDEX('Per Invoice'!Z$2:Z$601,$AA139)="","",INDEX('Per Invoice'!Z$2:Z$601,$AA139)))</f>
        <v/>
      </c>
      <c r="AA139" s="16">
        <f>IFERROR(MATCH(Settings!$C$30&amp;"|"&amp;ROWS($AA$2:$AA139),'Per Invoice'!$AC$2:$AC$601,0),"")</f>
        <v/>
      </c>
    </row>
    <row r="140">
      <c r="A140">
        <f>IF($AA140="","",IF(INDEX('Per Invoice'!A$2:A$601,$AA140)="","",INDEX('Per Invoice'!A$2:A$601,$AA140)))</f>
        <v/>
      </c>
      <c r="B140">
        <f>IF($AA140="","",IF(INDEX('Per Invoice'!B$2:B$601,$AA140)="","",INDEX('Per Invoice'!B$2:B$601,$AA140)))</f>
        <v/>
      </c>
      <c r="C140">
        <f>IF($AA140="","",IF(INDEX('Per Invoice'!C$2:C$601,$AA140)="","",INDEX('Per Invoice'!C$2:C$601,$AA140)))</f>
        <v/>
      </c>
      <c r="D140">
        <f>IF($AA140="","",IF(INDEX('Per Invoice'!D$2:D$601,$AA140)="","",INDEX('Per Invoice'!D$2:D$601,$AA140)))</f>
        <v/>
      </c>
      <c r="E140" s="14">
        <f>IF($AA140="","",IF(INDEX('Per Invoice'!E$2:E$601,$AA140)="","",INDEX('Per Invoice'!E$2:E$601,$AA140)))</f>
        <v/>
      </c>
      <c r="F140">
        <f>IF($AA140="","",IF(INDEX('Per Invoice'!F$2:F$601,$AA140)="","",INDEX('Per Invoice'!F$2:F$601,$AA140)))</f>
        <v/>
      </c>
      <c r="G140">
        <f>IF($AA140="","",IF(INDEX('Per Invoice'!G$2:G$601,$AA140)="","",INDEX('Per Invoice'!G$2:G$601,$AA140)))</f>
        <v/>
      </c>
      <c r="H140">
        <f>IF($AA140="","",IF(INDEX('Per Invoice'!H$2:H$601,$AA140)="","",INDEX('Per Invoice'!H$2:H$601,$AA140)))</f>
        <v/>
      </c>
      <c r="I140">
        <f>IF($AA140="","",IF(INDEX('Per Invoice'!I$2:I$601,$AA140)="","",INDEX('Per Invoice'!I$2:I$601,$AA140)))</f>
        <v/>
      </c>
      <c r="J140">
        <f>IF($AA140="","",IF(INDEX('Per Invoice'!J$2:J$601,$AA140)="","",INDEX('Per Invoice'!J$2:J$601,$AA140)))</f>
        <v/>
      </c>
      <c r="K140" s="7">
        <f>IF($AA140="","",IF(INDEX('Per Invoice'!K$2:K$601,$AA140)="","",INDEX('Per Invoice'!K$2:K$601,$AA140)))</f>
        <v/>
      </c>
      <c r="L140">
        <f>IF($AA140="","",IF(INDEX('Per Invoice'!L$2:L$601,$AA140)="","",INDEX('Per Invoice'!L$2:L$601,$AA140)))</f>
        <v/>
      </c>
      <c r="M140">
        <f>IF($AA140="","",IF(INDEX('Per Invoice'!M$2:M$601,$AA140)="","",INDEX('Per Invoice'!M$2:M$601,$AA140)))</f>
        <v/>
      </c>
      <c r="N140">
        <f>IF($AA140="","",IF(INDEX('Per Invoice'!N$2:N$601,$AA140)="","",INDEX('Per Invoice'!N$2:N$601,$AA140)))</f>
        <v/>
      </c>
      <c r="O140" s="7">
        <f>IF($AA140="","",IF(INDEX('Per Invoice'!O$2:O$601,$AA140)="","",INDEX('Per Invoice'!O$2:O$601,$AA140)))</f>
        <v/>
      </c>
      <c r="P140" s="7">
        <f>IF($AA140="","",IF(INDEX('Per Invoice'!P$2:P$601,$AA140)="","",INDEX('Per Invoice'!P$2:P$601,$AA140)))</f>
        <v/>
      </c>
      <c r="Q140">
        <f>IF($AA140="","",IF(INDEX('Per Invoice'!Q$2:Q$601,$AA140)="","",INDEX('Per Invoice'!Q$2:Q$601,$AA140)))</f>
        <v/>
      </c>
      <c r="R140" s="7">
        <f>IF($AA140="","",IF(INDEX('Per Invoice'!R$2:R$601,$AA140)="","",INDEX('Per Invoice'!R$2:R$601,$AA140)))</f>
        <v/>
      </c>
      <c r="S140" s="7">
        <f>IF($AA140="","",IF(INDEX('Per Invoice'!S$2:S$601,$AA140)="","",INDEX('Per Invoice'!S$2:S$601,$AA140)))</f>
        <v/>
      </c>
      <c r="T140">
        <f>IF($AA140="","",IF(INDEX('Per Invoice'!T$2:T$601,$AA140)="","",INDEX('Per Invoice'!T$2:T$601,$AA140)))</f>
        <v/>
      </c>
      <c r="U140" s="7">
        <f>IF($AA140="","",IF(INDEX('Per Invoice'!U$2:U$601,$AA140)="","",INDEX('Per Invoice'!U$2:U$601,$AA140)))</f>
        <v/>
      </c>
      <c r="V140" s="7">
        <f>IF($AA140="","",IF(INDEX('Per Invoice'!V$2:V$601,$AA140)="","",INDEX('Per Invoice'!V$2:V$601,$AA140)))</f>
        <v/>
      </c>
      <c r="W140" s="7">
        <f>IF($AA140="","",IF(INDEX('Per Invoice'!W$2:W$601,$AA140)="","",INDEX('Per Invoice'!W$2:W$601,$AA140)))</f>
        <v/>
      </c>
      <c r="X140" s="7">
        <f>IF($AA140="","",IF(INDEX('Per Invoice'!X$2:X$601,$AA140)="","",INDEX('Per Invoice'!X$2:X$601,$AA140)))</f>
        <v/>
      </c>
      <c r="Y140" s="7">
        <f>IF($AA140="","",IF(INDEX('Per Invoice'!Y$2:Y$601,$AA140)="","",INDEX('Per Invoice'!Y$2:Y$601,$AA140)))</f>
        <v/>
      </c>
      <c r="Z140" s="7">
        <f>IF($AA140="","",IF(INDEX('Per Invoice'!Z$2:Z$601,$AA140)="","",INDEX('Per Invoice'!Z$2:Z$601,$AA140)))</f>
        <v/>
      </c>
      <c r="AA140" s="16">
        <f>IFERROR(MATCH(Settings!$C$30&amp;"|"&amp;ROWS($AA$2:$AA140),'Per Invoice'!$AC$2:$AC$601,0),"")</f>
        <v/>
      </c>
    </row>
    <row r="141">
      <c r="A141">
        <f>IF($AA141="","",IF(INDEX('Per Invoice'!A$2:A$601,$AA141)="","",INDEX('Per Invoice'!A$2:A$601,$AA141)))</f>
        <v/>
      </c>
      <c r="B141">
        <f>IF($AA141="","",IF(INDEX('Per Invoice'!B$2:B$601,$AA141)="","",INDEX('Per Invoice'!B$2:B$601,$AA141)))</f>
        <v/>
      </c>
      <c r="C141">
        <f>IF($AA141="","",IF(INDEX('Per Invoice'!C$2:C$601,$AA141)="","",INDEX('Per Invoice'!C$2:C$601,$AA141)))</f>
        <v/>
      </c>
      <c r="D141">
        <f>IF($AA141="","",IF(INDEX('Per Invoice'!D$2:D$601,$AA141)="","",INDEX('Per Invoice'!D$2:D$601,$AA141)))</f>
        <v/>
      </c>
      <c r="E141" s="14">
        <f>IF($AA141="","",IF(INDEX('Per Invoice'!E$2:E$601,$AA141)="","",INDEX('Per Invoice'!E$2:E$601,$AA141)))</f>
        <v/>
      </c>
      <c r="F141">
        <f>IF($AA141="","",IF(INDEX('Per Invoice'!F$2:F$601,$AA141)="","",INDEX('Per Invoice'!F$2:F$601,$AA141)))</f>
        <v/>
      </c>
      <c r="G141">
        <f>IF($AA141="","",IF(INDEX('Per Invoice'!G$2:G$601,$AA141)="","",INDEX('Per Invoice'!G$2:G$601,$AA141)))</f>
        <v/>
      </c>
      <c r="H141">
        <f>IF($AA141="","",IF(INDEX('Per Invoice'!H$2:H$601,$AA141)="","",INDEX('Per Invoice'!H$2:H$601,$AA141)))</f>
        <v/>
      </c>
      <c r="I141">
        <f>IF($AA141="","",IF(INDEX('Per Invoice'!I$2:I$601,$AA141)="","",INDEX('Per Invoice'!I$2:I$601,$AA141)))</f>
        <v/>
      </c>
      <c r="J141">
        <f>IF($AA141="","",IF(INDEX('Per Invoice'!J$2:J$601,$AA141)="","",INDEX('Per Invoice'!J$2:J$601,$AA141)))</f>
        <v/>
      </c>
      <c r="K141" s="7">
        <f>IF($AA141="","",IF(INDEX('Per Invoice'!K$2:K$601,$AA141)="","",INDEX('Per Invoice'!K$2:K$601,$AA141)))</f>
        <v/>
      </c>
      <c r="L141">
        <f>IF($AA141="","",IF(INDEX('Per Invoice'!L$2:L$601,$AA141)="","",INDEX('Per Invoice'!L$2:L$601,$AA141)))</f>
        <v/>
      </c>
      <c r="M141">
        <f>IF($AA141="","",IF(INDEX('Per Invoice'!M$2:M$601,$AA141)="","",INDEX('Per Invoice'!M$2:M$601,$AA141)))</f>
        <v/>
      </c>
      <c r="N141">
        <f>IF($AA141="","",IF(INDEX('Per Invoice'!N$2:N$601,$AA141)="","",INDEX('Per Invoice'!N$2:N$601,$AA141)))</f>
        <v/>
      </c>
      <c r="O141" s="7">
        <f>IF($AA141="","",IF(INDEX('Per Invoice'!O$2:O$601,$AA141)="","",INDEX('Per Invoice'!O$2:O$601,$AA141)))</f>
        <v/>
      </c>
      <c r="P141" s="7">
        <f>IF($AA141="","",IF(INDEX('Per Invoice'!P$2:P$601,$AA141)="","",INDEX('Per Invoice'!P$2:P$601,$AA141)))</f>
        <v/>
      </c>
      <c r="Q141">
        <f>IF($AA141="","",IF(INDEX('Per Invoice'!Q$2:Q$601,$AA141)="","",INDEX('Per Invoice'!Q$2:Q$601,$AA141)))</f>
        <v/>
      </c>
      <c r="R141" s="7">
        <f>IF($AA141="","",IF(INDEX('Per Invoice'!R$2:R$601,$AA141)="","",INDEX('Per Invoice'!R$2:R$601,$AA141)))</f>
        <v/>
      </c>
      <c r="S141" s="7">
        <f>IF($AA141="","",IF(INDEX('Per Invoice'!S$2:S$601,$AA141)="","",INDEX('Per Invoice'!S$2:S$601,$AA141)))</f>
        <v/>
      </c>
      <c r="T141">
        <f>IF($AA141="","",IF(INDEX('Per Invoice'!T$2:T$601,$AA141)="","",INDEX('Per Invoice'!T$2:T$601,$AA141)))</f>
        <v/>
      </c>
      <c r="U141" s="7">
        <f>IF($AA141="","",IF(INDEX('Per Invoice'!U$2:U$601,$AA141)="","",INDEX('Per Invoice'!U$2:U$601,$AA141)))</f>
        <v/>
      </c>
      <c r="V141" s="7">
        <f>IF($AA141="","",IF(INDEX('Per Invoice'!V$2:V$601,$AA141)="","",INDEX('Per Invoice'!V$2:V$601,$AA141)))</f>
        <v/>
      </c>
      <c r="W141" s="7">
        <f>IF($AA141="","",IF(INDEX('Per Invoice'!W$2:W$601,$AA141)="","",INDEX('Per Invoice'!W$2:W$601,$AA141)))</f>
        <v/>
      </c>
      <c r="X141" s="7">
        <f>IF($AA141="","",IF(INDEX('Per Invoice'!X$2:X$601,$AA141)="","",INDEX('Per Invoice'!X$2:X$601,$AA141)))</f>
        <v/>
      </c>
      <c r="Y141" s="7">
        <f>IF($AA141="","",IF(INDEX('Per Invoice'!Y$2:Y$601,$AA141)="","",INDEX('Per Invoice'!Y$2:Y$601,$AA141)))</f>
        <v/>
      </c>
      <c r="Z141" s="7">
        <f>IF($AA141="","",IF(INDEX('Per Invoice'!Z$2:Z$601,$AA141)="","",INDEX('Per Invoice'!Z$2:Z$601,$AA141)))</f>
        <v/>
      </c>
      <c r="AA141" s="16">
        <f>IFERROR(MATCH(Settings!$C$30&amp;"|"&amp;ROWS($AA$2:$AA141),'Per Invoice'!$AC$2:$AC$601,0),"")</f>
        <v/>
      </c>
    </row>
    <row r="142">
      <c r="A142">
        <f>IF($AA142="","",IF(INDEX('Per Invoice'!A$2:A$601,$AA142)="","",INDEX('Per Invoice'!A$2:A$601,$AA142)))</f>
        <v/>
      </c>
      <c r="B142">
        <f>IF($AA142="","",IF(INDEX('Per Invoice'!B$2:B$601,$AA142)="","",INDEX('Per Invoice'!B$2:B$601,$AA142)))</f>
        <v/>
      </c>
      <c r="C142">
        <f>IF($AA142="","",IF(INDEX('Per Invoice'!C$2:C$601,$AA142)="","",INDEX('Per Invoice'!C$2:C$601,$AA142)))</f>
        <v/>
      </c>
      <c r="D142">
        <f>IF($AA142="","",IF(INDEX('Per Invoice'!D$2:D$601,$AA142)="","",INDEX('Per Invoice'!D$2:D$601,$AA142)))</f>
        <v/>
      </c>
      <c r="E142" s="14">
        <f>IF($AA142="","",IF(INDEX('Per Invoice'!E$2:E$601,$AA142)="","",INDEX('Per Invoice'!E$2:E$601,$AA142)))</f>
        <v/>
      </c>
      <c r="F142">
        <f>IF($AA142="","",IF(INDEX('Per Invoice'!F$2:F$601,$AA142)="","",INDEX('Per Invoice'!F$2:F$601,$AA142)))</f>
        <v/>
      </c>
      <c r="G142">
        <f>IF($AA142="","",IF(INDEX('Per Invoice'!G$2:G$601,$AA142)="","",INDEX('Per Invoice'!G$2:G$601,$AA142)))</f>
        <v/>
      </c>
      <c r="H142">
        <f>IF($AA142="","",IF(INDEX('Per Invoice'!H$2:H$601,$AA142)="","",INDEX('Per Invoice'!H$2:H$601,$AA142)))</f>
        <v/>
      </c>
      <c r="I142">
        <f>IF($AA142="","",IF(INDEX('Per Invoice'!I$2:I$601,$AA142)="","",INDEX('Per Invoice'!I$2:I$601,$AA142)))</f>
        <v/>
      </c>
      <c r="J142">
        <f>IF($AA142="","",IF(INDEX('Per Invoice'!J$2:J$601,$AA142)="","",INDEX('Per Invoice'!J$2:J$601,$AA142)))</f>
        <v/>
      </c>
      <c r="K142" s="7">
        <f>IF($AA142="","",IF(INDEX('Per Invoice'!K$2:K$601,$AA142)="","",INDEX('Per Invoice'!K$2:K$601,$AA142)))</f>
        <v/>
      </c>
      <c r="L142">
        <f>IF($AA142="","",IF(INDEX('Per Invoice'!L$2:L$601,$AA142)="","",INDEX('Per Invoice'!L$2:L$601,$AA142)))</f>
        <v/>
      </c>
      <c r="M142">
        <f>IF($AA142="","",IF(INDEX('Per Invoice'!M$2:M$601,$AA142)="","",INDEX('Per Invoice'!M$2:M$601,$AA142)))</f>
        <v/>
      </c>
      <c r="N142">
        <f>IF($AA142="","",IF(INDEX('Per Invoice'!N$2:N$601,$AA142)="","",INDEX('Per Invoice'!N$2:N$601,$AA142)))</f>
        <v/>
      </c>
      <c r="O142" s="7">
        <f>IF($AA142="","",IF(INDEX('Per Invoice'!O$2:O$601,$AA142)="","",INDEX('Per Invoice'!O$2:O$601,$AA142)))</f>
        <v/>
      </c>
      <c r="P142" s="7">
        <f>IF($AA142="","",IF(INDEX('Per Invoice'!P$2:P$601,$AA142)="","",INDEX('Per Invoice'!P$2:P$601,$AA142)))</f>
        <v/>
      </c>
      <c r="Q142">
        <f>IF($AA142="","",IF(INDEX('Per Invoice'!Q$2:Q$601,$AA142)="","",INDEX('Per Invoice'!Q$2:Q$601,$AA142)))</f>
        <v/>
      </c>
      <c r="R142" s="7">
        <f>IF($AA142="","",IF(INDEX('Per Invoice'!R$2:R$601,$AA142)="","",INDEX('Per Invoice'!R$2:R$601,$AA142)))</f>
        <v/>
      </c>
      <c r="S142" s="7">
        <f>IF($AA142="","",IF(INDEX('Per Invoice'!S$2:S$601,$AA142)="","",INDEX('Per Invoice'!S$2:S$601,$AA142)))</f>
        <v/>
      </c>
      <c r="T142">
        <f>IF($AA142="","",IF(INDEX('Per Invoice'!T$2:T$601,$AA142)="","",INDEX('Per Invoice'!T$2:T$601,$AA142)))</f>
        <v/>
      </c>
      <c r="U142" s="7">
        <f>IF($AA142="","",IF(INDEX('Per Invoice'!U$2:U$601,$AA142)="","",INDEX('Per Invoice'!U$2:U$601,$AA142)))</f>
        <v/>
      </c>
      <c r="V142" s="7">
        <f>IF($AA142="","",IF(INDEX('Per Invoice'!V$2:V$601,$AA142)="","",INDEX('Per Invoice'!V$2:V$601,$AA142)))</f>
        <v/>
      </c>
      <c r="W142" s="7">
        <f>IF($AA142="","",IF(INDEX('Per Invoice'!W$2:W$601,$AA142)="","",INDEX('Per Invoice'!W$2:W$601,$AA142)))</f>
        <v/>
      </c>
      <c r="X142" s="7">
        <f>IF($AA142="","",IF(INDEX('Per Invoice'!X$2:X$601,$AA142)="","",INDEX('Per Invoice'!X$2:X$601,$AA142)))</f>
        <v/>
      </c>
      <c r="Y142" s="7">
        <f>IF($AA142="","",IF(INDEX('Per Invoice'!Y$2:Y$601,$AA142)="","",INDEX('Per Invoice'!Y$2:Y$601,$AA142)))</f>
        <v/>
      </c>
      <c r="Z142" s="7">
        <f>IF($AA142="","",IF(INDEX('Per Invoice'!Z$2:Z$601,$AA142)="","",INDEX('Per Invoice'!Z$2:Z$601,$AA142)))</f>
        <v/>
      </c>
      <c r="AA142" s="16">
        <f>IFERROR(MATCH(Settings!$C$30&amp;"|"&amp;ROWS($AA$2:$AA142),'Per Invoice'!$AC$2:$AC$601,0),"")</f>
        <v/>
      </c>
    </row>
    <row r="143">
      <c r="A143">
        <f>IF($AA143="","",IF(INDEX('Per Invoice'!A$2:A$601,$AA143)="","",INDEX('Per Invoice'!A$2:A$601,$AA143)))</f>
        <v/>
      </c>
      <c r="B143">
        <f>IF($AA143="","",IF(INDEX('Per Invoice'!B$2:B$601,$AA143)="","",INDEX('Per Invoice'!B$2:B$601,$AA143)))</f>
        <v/>
      </c>
      <c r="C143">
        <f>IF($AA143="","",IF(INDEX('Per Invoice'!C$2:C$601,$AA143)="","",INDEX('Per Invoice'!C$2:C$601,$AA143)))</f>
        <v/>
      </c>
      <c r="D143">
        <f>IF($AA143="","",IF(INDEX('Per Invoice'!D$2:D$601,$AA143)="","",INDEX('Per Invoice'!D$2:D$601,$AA143)))</f>
        <v/>
      </c>
      <c r="E143" s="14">
        <f>IF($AA143="","",IF(INDEX('Per Invoice'!E$2:E$601,$AA143)="","",INDEX('Per Invoice'!E$2:E$601,$AA143)))</f>
        <v/>
      </c>
      <c r="F143">
        <f>IF($AA143="","",IF(INDEX('Per Invoice'!F$2:F$601,$AA143)="","",INDEX('Per Invoice'!F$2:F$601,$AA143)))</f>
        <v/>
      </c>
      <c r="G143">
        <f>IF($AA143="","",IF(INDEX('Per Invoice'!G$2:G$601,$AA143)="","",INDEX('Per Invoice'!G$2:G$601,$AA143)))</f>
        <v/>
      </c>
      <c r="H143">
        <f>IF($AA143="","",IF(INDEX('Per Invoice'!H$2:H$601,$AA143)="","",INDEX('Per Invoice'!H$2:H$601,$AA143)))</f>
        <v/>
      </c>
      <c r="I143">
        <f>IF($AA143="","",IF(INDEX('Per Invoice'!I$2:I$601,$AA143)="","",INDEX('Per Invoice'!I$2:I$601,$AA143)))</f>
        <v/>
      </c>
      <c r="J143">
        <f>IF($AA143="","",IF(INDEX('Per Invoice'!J$2:J$601,$AA143)="","",INDEX('Per Invoice'!J$2:J$601,$AA143)))</f>
        <v/>
      </c>
      <c r="K143" s="7">
        <f>IF($AA143="","",IF(INDEX('Per Invoice'!K$2:K$601,$AA143)="","",INDEX('Per Invoice'!K$2:K$601,$AA143)))</f>
        <v/>
      </c>
      <c r="L143">
        <f>IF($AA143="","",IF(INDEX('Per Invoice'!L$2:L$601,$AA143)="","",INDEX('Per Invoice'!L$2:L$601,$AA143)))</f>
        <v/>
      </c>
      <c r="M143">
        <f>IF($AA143="","",IF(INDEX('Per Invoice'!M$2:M$601,$AA143)="","",INDEX('Per Invoice'!M$2:M$601,$AA143)))</f>
        <v/>
      </c>
      <c r="N143">
        <f>IF($AA143="","",IF(INDEX('Per Invoice'!N$2:N$601,$AA143)="","",INDEX('Per Invoice'!N$2:N$601,$AA143)))</f>
        <v/>
      </c>
      <c r="O143" s="7">
        <f>IF($AA143="","",IF(INDEX('Per Invoice'!O$2:O$601,$AA143)="","",INDEX('Per Invoice'!O$2:O$601,$AA143)))</f>
        <v/>
      </c>
      <c r="P143" s="7">
        <f>IF($AA143="","",IF(INDEX('Per Invoice'!P$2:P$601,$AA143)="","",INDEX('Per Invoice'!P$2:P$601,$AA143)))</f>
        <v/>
      </c>
      <c r="Q143">
        <f>IF($AA143="","",IF(INDEX('Per Invoice'!Q$2:Q$601,$AA143)="","",INDEX('Per Invoice'!Q$2:Q$601,$AA143)))</f>
        <v/>
      </c>
      <c r="R143" s="7">
        <f>IF($AA143="","",IF(INDEX('Per Invoice'!R$2:R$601,$AA143)="","",INDEX('Per Invoice'!R$2:R$601,$AA143)))</f>
        <v/>
      </c>
      <c r="S143" s="7">
        <f>IF($AA143="","",IF(INDEX('Per Invoice'!S$2:S$601,$AA143)="","",INDEX('Per Invoice'!S$2:S$601,$AA143)))</f>
        <v/>
      </c>
      <c r="T143">
        <f>IF($AA143="","",IF(INDEX('Per Invoice'!T$2:T$601,$AA143)="","",INDEX('Per Invoice'!T$2:T$601,$AA143)))</f>
        <v/>
      </c>
      <c r="U143" s="7">
        <f>IF($AA143="","",IF(INDEX('Per Invoice'!U$2:U$601,$AA143)="","",INDEX('Per Invoice'!U$2:U$601,$AA143)))</f>
        <v/>
      </c>
      <c r="V143" s="7">
        <f>IF($AA143="","",IF(INDEX('Per Invoice'!V$2:V$601,$AA143)="","",INDEX('Per Invoice'!V$2:V$601,$AA143)))</f>
        <v/>
      </c>
      <c r="W143" s="7">
        <f>IF($AA143="","",IF(INDEX('Per Invoice'!W$2:W$601,$AA143)="","",INDEX('Per Invoice'!W$2:W$601,$AA143)))</f>
        <v/>
      </c>
      <c r="X143" s="7">
        <f>IF($AA143="","",IF(INDEX('Per Invoice'!X$2:X$601,$AA143)="","",INDEX('Per Invoice'!X$2:X$601,$AA143)))</f>
        <v/>
      </c>
      <c r="Y143" s="7">
        <f>IF($AA143="","",IF(INDEX('Per Invoice'!Y$2:Y$601,$AA143)="","",INDEX('Per Invoice'!Y$2:Y$601,$AA143)))</f>
        <v/>
      </c>
      <c r="Z143" s="7">
        <f>IF($AA143="","",IF(INDEX('Per Invoice'!Z$2:Z$601,$AA143)="","",INDEX('Per Invoice'!Z$2:Z$601,$AA143)))</f>
        <v/>
      </c>
      <c r="AA143" s="16">
        <f>IFERROR(MATCH(Settings!$C$30&amp;"|"&amp;ROWS($AA$2:$AA143),'Per Invoice'!$AC$2:$AC$601,0),"")</f>
        <v/>
      </c>
    </row>
    <row r="144">
      <c r="A144">
        <f>IF($AA144="","",IF(INDEX('Per Invoice'!A$2:A$601,$AA144)="","",INDEX('Per Invoice'!A$2:A$601,$AA144)))</f>
        <v/>
      </c>
      <c r="B144">
        <f>IF($AA144="","",IF(INDEX('Per Invoice'!B$2:B$601,$AA144)="","",INDEX('Per Invoice'!B$2:B$601,$AA144)))</f>
        <v/>
      </c>
      <c r="C144">
        <f>IF($AA144="","",IF(INDEX('Per Invoice'!C$2:C$601,$AA144)="","",INDEX('Per Invoice'!C$2:C$601,$AA144)))</f>
        <v/>
      </c>
      <c r="D144">
        <f>IF($AA144="","",IF(INDEX('Per Invoice'!D$2:D$601,$AA144)="","",INDEX('Per Invoice'!D$2:D$601,$AA144)))</f>
        <v/>
      </c>
      <c r="E144" s="14">
        <f>IF($AA144="","",IF(INDEX('Per Invoice'!E$2:E$601,$AA144)="","",INDEX('Per Invoice'!E$2:E$601,$AA144)))</f>
        <v/>
      </c>
      <c r="F144">
        <f>IF($AA144="","",IF(INDEX('Per Invoice'!F$2:F$601,$AA144)="","",INDEX('Per Invoice'!F$2:F$601,$AA144)))</f>
        <v/>
      </c>
      <c r="G144">
        <f>IF($AA144="","",IF(INDEX('Per Invoice'!G$2:G$601,$AA144)="","",INDEX('Per Invoice'!G$2:G$601,$AA144)))</f>
        <v/>
      </c>
      <c r="H144">
        <f>IF($AA144="","",IF(INDEX('Per Invoice'!H$2:H$601,$AA144)="","",INDEX('Per Invoice'!H$2:H$601,$AA144)))</f>
        <v/>
      </c>
      <c r="I144">
        <f>IF($AA144="","",IF(INDEX('Per Invoice'!I$2:I$601,$AA144)="","",INDEX('Per Invoice'!I$2:I$601,$AA144)))</f>
        <v/>
      </c>
      <c r="J144">
        <f>IF($AA144="","",IF(INDEX('Per Invoice'!J$2:J$601,$AA144)="","",INDEX('Per Invoice'!J$2:J$601,$AA144)))</f>
        <v/>
      </c>
      <c r="K144" s="7">
        <f>IF($AA144="","",IF(INDEX('Per Invoice'!K$2:K$601,$AA144)="","",INDEX('Per Invoice'!K$2:K$601,$AA144)))</f>
        <v/>
      </c>
      <c r="L144">
        <f>IF($AA144="","",IF(INDEX('Per Invoice'!L$2:L$601,$AA144)="","",INDEX('Per Invoice'!L$2:L$601,$AA144)))</f>
        <v/>
      </c>
      <c r="M144">
        <f>IF($AA144="","",IF(INDEX('Per Invoice'!M$2:M$601,$AA144)="","",INDEX('Per Invoice'!M$2:M$601,$AA144)))</f>
        <v/>
      </c>
      <c r="N144">
        <f>IF($AA144="","",IF(INDEX('Per Invoice'!N$2:N$601,$AA144)="","",INDEX('Per Invoice'!N$2:N$601,$AA144)))</f>
        <v/>
      </c>
      <c r="O144" s="7">
        <f>IF($AA144="","",IF(INDEX('Per Invoice'!O$2:O$601,$AA144)="","",INDEX('Per Invoice'!O$2:O$601,$AA144)))</f>
        <v/>
      </c>
      <c r="P144" s="7">
        <f>IF($AA144="","",IF(INDEX('Per Invoice'!P$2:P$601,$AA144)="","",INDEX('Per Invoice'!P$2:P$601,$AA144)))</f>
        <v/>
      </c>
      <c r="Q144">
        <f>IF($AA144="","",IF(INDEX('Per Invoice'!Q$2:Q$601,$AA144)="","",INDEX('Per Invoice'!Q$2:Q$601,$AA144)))</f>
        <v/>
      </c>
      <c r="R144" s="7">
        <f>IF($AA144="","",IF(INDEX('Per Invoice'!R$2:R$601,$AA144)="","",INDEX('Per Invoice'!R$2:R$601,$AA144)))</f>
        <v/>
      </c>
      <c r="S144" s="7">
        <f>IF($AA144="","",IF(INDEX('Per Invoice'!S$2:S$601,$AA144)="","",INDEX('Per Invoice'!S$2:S$601,$AA144)))</f>
        <v/>
      </c>
      <c r="T144">
        <f>IF($AA144="","",IF(INDEX('Per Invoice'!T$2:T$601,$AA144)="","",INDEX('Per Invoice'!T$2:T$601,$AA144)))</f>
        <v/>
      </c>
      <c r="U144" s="7">
        <f>IF($AA144="","",IF(INDEX('Per Invoice'!U$2:U$601,$AA144)="","",INDEX('Per Invoice'!U$2:U$601,$AA144)))</f>
        <v/>
      </c>
      <c r="V144" s="7">
        <f>IF($AA144="","",IF(INDEX('Per Invoice'!V$2:V$601,$AA144)="","",INDEX('Per Invoice'!V$2:V$601,$AA144)))</f>
        <v/>
      </c>
      <c r="W144" s="7">
        <f>IF($AA144="","",IF(INDEX('Per Invoice'!W$2:W$601,$AA144)="","",INDEX('Per Invoice'!W$2:W$601,$AA144)))</f>
        <v/>
      </c>
      <c r="X144" s="7">
        <f>IF($AA144="","",IF(INDEX('Per Invoice'!X$2:X$601,$AA144)="","",INDEX('Per Invoice'!X$2:X$601,$AA144)))</f>
        <v/>
      </c>
      <c r="Y144" s="7">
        <f>IF($AA144="","",IF(INDEX('Per Invoice'!Y$2:Y$601,$AA144)="","",INDEX('Per Invoice'!Y$2:Y$601,$AA144)))</f>
        <v/>
      </c>
      <c r="Z144" s="7">
        <f>IF($AA144="","",IF(INDEX('Per Invoice'!Z$2:Z$601,$AA144)="","",INDEX('Per Invoice'!Z$2:Z$601,$AA144)))</f>
        <v/>
      </c>
      <c r="AA144" s="16">
        <f>IFERROR(MATCH(Settings!$C$30&amp;"|"&amp;ROWS($AA$2:$AA144),'Per Invoice'!$AC$2:$AC$601,0),"")</f>
        <v/>
      </c>
    </row>
    <row r="145">
      <c r="A145">
        <f>IF($AA145="","",IF(INDEX('Per Invoice'!A$2:A$601,$AA145)="","",INDEX('Per Invoice'!A$2:A$601,$AA145)))</f>
        <v/>
      </c>
      <c r="B145">
        <f>IF($AA145="","",IF(INDEX('Per Invoice'!B$2:B$601,$AA145)="","",INDEX('Per Invoice'!B$2:B$601,$AA145)))</f>
        <v/>
      </c>
      <c r="C145">
        <f>IF($AA145="","",IF(INDEX('Per Invoice'!C$2:C$601,$AA145)="","",INDEX('Per Invoice'!C$2:C$601,$AA145)))</f>
        <v/>
      </c>
      <c r="D145">
        <f>IF($AA145="","",IF(INDEX('Per Invoice'!D$2:D$601,$AA145)="","",INDEX('Per Invoice'!D$2:D$601,$AA145)))</f>
        <v/>
      </c>
      <c r="E145" s="14">
        <f>IF($AA145="","",IF(INDEX('Per Invoice'!E$2:E$601,$AA145)="","",INDEX('Per Invoice'!E$2:E$601,$AA145)))</f>
        <v/>
      </c>
      <c r="F145">
        <f>IF($AA145="","",IF(INDEX('Per Invoice'!F$2:F$601,$AA145)="","",INDEX('Per Invoice'!F$2:F$601,$AA145)))</f>
        <v/>
      </c>
      <c r="G145">
        <f>IF($AA145="","",IF(INDEX('Per Invoice'!G$2:G$601,$AA145)="","",INDEX('Per Invoice'!G$2:G$601,$AA145)))</f>
        <v/>
      </c>
      <c r="H145">
        <f>IF($AA145="","",IF(INDEX('Per Invoice'!H$2:H$601,$AA145)="","",INDEX('Per Invoice'!H$2:H$601,$AA145)))</f>
        <v/>
      </c>
      <c r="I145">
        <f>IF($AA145="","",IF(INDEX('Per Invoice'!I$2:I$601,$AA145)="","",INDEX('Per Invoice'!I$2:I$601,$AA145)))</f>
        <v/>
      </c>
      <c r="J145">
        <f>IF($AA145="","",IF(INDEX('Per Invoice'!J$2:J$601,$AA145)="","",INDEX('Per Invoice'!J$2:J$601,$AA145)))</f>
        <v/>
      </c>
      <c r="K145" s="7">
        <f>IF($AA145="","",IF(INDEX('Per Invoice'!K$2:K$601,$AA145)="","",INDEX('Per Invoice'!K$2:K$601,$AA145)))</f>
        <v/>
      </c>
      <c r="L145">
        <f>IF($AA145="","",IF(INDEX('Per Invoice'!L$2:L$601,$AA145)="","",INDEX('Per Invoice'!L$2:L$601,$AA145)))</f>
        <v/>
      </c>
      <c r="M145">
        <f>IF($AA145="","",IF(INDEX('Per Invoice'!M$2:M$601,$AA145)="","",INDEX('Per Invoice'!M$2:M$601,$AA145)))</f>
        <v/>
      </c>
      <c r="N145">
        <f>IF($AA145="","",IF(INDEX('Per Invoice'!N$2:N$601,$AA145)="","",INDEX('Per Invoice'!N$2:N$601,$AA145)))</f>
        <v/>
      </c>
      <c r="O145" s="7">
        <f>IF($AA145="","",IF(INDEX('Per Invoice'!O$2:O$601,$AA145)="","",INDEX('Per Invoice'!O$2:O$601,$AA145)))</f>
        <v/>
      </c>
      <c r="P145" s="7">
        <f>IF($AA145="","",IF(INDEX('Per Invoice'!P$2:P$601,$AA145)="","",INDEX('Per Invoice'!P$2:P$601,$AA145)))</f>
        <v/>
      </c>
      <c r="Q145">
        <f>IF($AA145="","",IF(INDEX('Per Invoice'!Q$2:Q$601,$AA145)="","",INDEX('Per Invoice'!Q$2:Q$601,$AA145)))</f>
        <v/>
      </c>
      <c r="R145" s="7">
        <f>IF($AA145="","",IF(INDEX('Per Invoice'!R$2:R$601,$AA145)="","",INDEX('Per Invoice'!R$2:R$601,$AA145)))</f>
        <v/>
      </c>
      <c r="S145" s="7">
        <f>IF($AA145="","",IF(INDEX('Per Invoice'!S$2:S$601,$AA145)="","",INDEX('Per Invoice'!S$2:S$601,$AA145)))</f>
        <v/>
      </c>
      <c r="T145">
        <f>IF($AA145="","",IF(INDEX('Per Invoice'!T$2:T$601,$AA145)="","",INDEX('Per Invoice'!T$2:T$601,$AA145)))</f>
        <v/>
      </c>
      <c r="U145" s="7">
        <f>IF($AA145="","",IF(INDEX('Per Invoice'!U$2:U$601,$AA145)="","",INDEX('Per Invoice'!U$2:U$601,$AA145)))</f>
        <v/>
      </c>
      <c r="V145" s="7">
        <f>IF($AA145="","",IF(INDEX('Per Invoice'!V$2:V$601,$AA145)="","",INDEX('Per Invoice'!V$2:V$601,$AA145)))</f>
        <v/>
      </c>
      <c r="W145" s="7">
        <f>IF($AA145="","",IF(INDEX('Per Invoice'!W$2:W$601,$AA145)="","",INDEX('Per Invoice'!W$2:W$601,$AA145)))</f>
        <v/>
      </c>
      <c r="X145" s="7">
        <f>IF($AA145="","",IF(INDEX('Per Invoice'!X$2:X$601,$AA145)="","",INDEX('Per Invoice'!X$2:X$601,$AA145)))</f>
        <v/>
      </c>
      <c r="Y145" s="7">
        <f>IF($AA145="","",IF(INDEX('Per Invoice'!Y$2:Y$601,$AA145)="","",INDEX('Per Invoice'!Y$2:Y$601,$AA145)))</f>
        <v/>
      </c>
      <c r="Z145" s="7">
        <f>IF($AA145="","",IF(INDEX('Per Invoice'!Z$2:Z$601,$AA145)="","",INDEX('Per Invoice'!Z$2:Z$601,$AA145)))</f>
        <v/>
      </c>
      <c r="AA145" s="16">
        <f>IFERROR(MATCH(Settings!$C$30&amp;"|"&amp;ROWS($AA$2:$AA145),'Per Invoice'!$AC$2:$AC$601,0),"")</f>
        <v/>
      </c>
    </row>
    <row r="146">
      <c r="A146">
        <f>IF($AA146="","",IF(INDEX('Per Invoice'!A$2:A$601,$AA146)="","",INDEX('Per Invoice'!A$2:A$601,$AA146)))</f>
        <v/>
      </c>
      <c r="B146">
        <f>IF($AA146="","",IF(INDEX('Per Invoice'!B$2:B$601,$AA146)="","",INDEX('Per Invoice'!B$2:B$601,$AA146)))</f>
        <v/>
      </c>
      <c r="C146">
        <f>IF($AA146="","",IF(INDEX('Per Invoice'!C$2:C$601,$AA146)="","",INDEX('Per Invoice'!C$2:C$601,$AA146)))</f>
        <v/>
      </c>
      <c r="D146">
        <f>IF($AA146="","",IF(INDEX('Per Invoice'!D$2:D$601,$AA146)="","",INDEX('Per Invoice'!D$2:D$601,$AA146)))</f>
        <v/>
      </c>
      <c r="E146" s="14">
        <f>IF($AA146="","",IF(INDEX('Per Invoice'!E$2:E$601,$AA146)="","",INDEX('Per Invoice'!E$2:E$601,$AA146)))</f>
        <v/>
      </c>
      <c r="F146">
        <f>IF($AA146="","",IF(INDEX('Per Invoice'!F$2:F$601,$AA146)="","",INDEX('Per Invoice'!F$2:F$601,$AA146)))</f>
        <v/>
      </c>
      <c r="G146">
        <f>IF($AA146="","",IF(INDEX('Per Invoice'!G$2:G$601,$AA146)="","",INDEX('Per Invoice'!G$2:G$601,$AA146)))</f>
        <v/>
      </c>
      <c r="H146">
        <f>IF($AA146="","",IF(INDEX('Per Invoice'!H$2:H$601,$AA146)="","",INDEX('Per Invoice'!H$2:H$601,$AA146)))</f>
        <v/>
      </c>
      <c r="I146">
        <f>IF($AA146="","",IF(INDEX('Per Invoice'!I$2:I$601,$AA146)="","",INDEX('Per Invoice'!I$2:I$601,$AA146)))</f>
        <v/>
      </c>
      <c r="J146">
        <f>IF($AA146="","",IF(INDEX('Per Invoice'!J$2:J$601,$AA146)="","",INDEX('Per Invoice'!J$2:J$601,$AA146)))</f>
        <v/>
      </c>
      <c r="K146" s="7">
        <f>IF($AA146="","",IF(INDEX('Per Invoice'!K$2:K$601,$AA146)="","",INDEX('Per Invoice'!K$2:K$601,$AA146)))</f>
        <v/>
      </c>
      <c r="L146">
        <f>IF($AA146="","",IF(INDEX('Per Invoice'!L$2:L$601,$AA146)="","",INDEX('Per Invoice'!L$2:L$601,$AA146)))</f>
        <v/>
      </c>
      <c r="M146">
        <f>IF($AA146="","",IF(INDEX('Per Invoice'!M$2:M$601,$AA146)="","",INDEX('Per Invoice'!M$2:M$601,$AA146)))</f>
        <v/>
      </c>
      <c r="N146">
        <f>IF($AA146="","",IF(INDEX('Per Invoice'!N$2:N$601,$AA146)="","",INDEX('Per Invoice'!N$2:N$601,$AA146)))</f>
        <v/>
      </c>
      <c r="O146" s="7">
        <f>IF($AA146="","",IF(INDEX('Per Invoice'!O$2:O$601,$AA146)="","",INDEX('Per Invoice'!O$2:O$601,$AA146)))</f>
        <v/>
      </c>
      <c r="P146" s="7">
        <f>IF($AA146="","",IF(INDEX('Per Invoice'!P$2:P$601,$AA146)="","",INDEX('Per Invoice'!P$2:P$601,$AA146)))</f>
        <v/>
      </c>
      <c r="Q146">
        <f>IF($AA146="","",IF(INDEX('Per Invoice'!Q$2:Q$601,$AA146)="","",INDEX('Per Invoice'!Q$2:Q$601,$AA146)))</f>
        <v/>
      </c>
      <c r="R146" s="7">
        <f>IF($AA146="","",IF(INDEX('Per Invoice'!R$2:R$601,$AA146)="","",INDEX('Per Invoice'!R$2:R$601,$AA146)))</f>
        <v/>
      </c>
      <c r="S146" s="7">
        <f>IF($AA146="","",IF(INDEX('Per Invoice'!S$2:S$601,$AA146)="","",INDEX('Per Invoice'!S$2:S$601,$AA146)))</f>
        <v/>
      </c>
      <c r="T146">
        <f>IF($AA146="","",IF(INDEX('Per Invoice'!T$2:T$601,$AA146)="","",INDEX('Per Invoice'!T$2:T$601,$AA146)))</f>
        <v/>
      </c>
      <c r="U146" s="7">
        <f>IF($AA146="","",IF(INDEX('Per Invoice'!U$2:U$601,$AA146)="","",INDEX('Per Invoice'!U$2:U$601,$AA146)))</f>
        <v/>
      </c>
      <c r="V146" s="7">
        <f>IF($AA146="","",IF(INDEX('Per Invoice'!V$2:V$601,$AA146)="","",INDEX('Per Invoice'!V$2:V$601,$AA146)))</f>
        <v/>
      </c>
      <c r="W146" s="7">
        <f>IF($AA146="","",IF(INDEX('Per Invoice'!W$2:W$601,$AA146)="","",INDEX('Per Invoice'!W$2:W$601,$AA146)))</f>
        <v/>
      </c>
      <c r="X146" s="7">
        <f>IF($AA146="","",IF(INDEX('Per Invoice'!X$2:X$601,$AA146)="","",INDEX('Per Invoice'!X$2:X$601,$AA146)))</f>
        <v/>
      </c>
      <c r="Y146" s="7">
        <f>IF($AA146="","",IF(INDEX('Per Invoice'!Y$2:Y$601,$AA146)="","",INDEX('Per Invoice'!Y$2:Y$601,$AA146)))</f>
        <v/>
      </c>
      <c r="Z146" s="7">
        <f>IF($AA146="","",IF(INDEX('Per Invoice'!Z$2:Z$601,$AA146)="","",INDEX('Per Invoice'!Z$2:Z$601,$AA146)))</f>
        <v/>
      </c>
      <c r="AA146" s="16">
        <f>IFERROR(MATCH(Settings!$C$30&amp;"|"&amp;ROWS($AA$2:$AA146),'Per Invoice'!$AC$2:$AC$601,0),"")</f>
        <v/>
      </c>
    </row>
    <row r="147">
      <c r="A147">
        <f>IF($AA147="","",IF(INDEX('Per Invoice'!A$2:A$601,$AA147)="","",INDEX('Per Invoice'!A$2:A$601,$AA147)))</f>
        <v/>
      </c>
      <c r="B147">
        <f>IF($AA147="","",IF(INDEX('Per Invoice'!B$2:B$601,$AA147)="","",INDEX('Per Invoice'!B$2:B$601,$AA147)))</f>
        <v/>
      </c>
      <c r="C147">
        <f>IF($AA147="","",IF(INDEX('Per Invoice'!C$2:C$601,$AA147)="","",INDEX('Per Invoice'!C$2:C$601,$AA147)))</f>
        <v/>
      </c>
      <c r="D147">
        <f>IF($AA147="","",IF(INDEX('Per Invoice'!D$2:D$601,$AA147)="","",INDEX('Per Invoice'!D$2:D$601,$AA147)))</f>
        <v/>
      </c>
      <c r="E147" s="14">
        <f>IF($AA147="","",IF(INDEX('Per Invoice'!E$2:E$601,$AA147)="","",INDEX('Per Invoice'!E$2:E$601,$AA147)))</f>
        <v/>
      </c>
      <c r="F147">
        <f>IF($AA147="","",IF(INDEX('Per Invoice'!F$2:F$601,$AA147)="","",INDEX('Per Invoice'!F$2:F$601,$AA147)))</f>
        <v/>
      </c>
      <c r="G147">
        <f>IF($AA147="","",IF(INDEX('Per Invoice'!G$2:G$601,$AA147)="","",INDEX('Per Invoice'!G$2:G$601,$AA147)))</f>
        <v/>
      </c>
      <c r="H147">
        <f>IF($AA147="","",IF(INDEX('Per Invoice'!H$2:H$601,$AA147)="","",INDEX('Per Invoice'!H$2:H$601,$AA147)))</f>
        <v/>
      </c>
      <c r="I147">
        <f>IF($AA147="","",IF(INDEX('Per Invoice'!I$2:I$601,$AA147)="","",INDEX('Per Invoice'!I$2:I$601,$AA147)))</f>
        <v/>
      </c>
      <c r="J147">
        <f>IF($AA147="","",IF(INDEX('Per Invoice'!J$2:J$601,$AA147)="","",INDEX('Per Invoice'!J$2:J$601,$AA147)))</f>
        <v/>
      </c>
      <c r="K147" s="7">
        <f>IF($AA147="","",IF(INDEX('Per Invoice'!K$2:K$601,$AA147)="","",INDEX('Per Invoice'!K$2:K$601,$AA147)))</f>
        <v/>
      </c>
      <c r="L147">
        <f>IF($AA147="","",IF(INDEX('Per Invoice'!L$2:L$601,$AA147)="","",INDEX('Per Invoice'!L$2:L$601,$AA147)))</f>
        <v/>
      </c>
      <c r="M147">
        <f>IF($AA147="","",IF(INDEX('Per Invoice'!M$2:M$601,$AA147)="","",INDEX('Per Invoice'!M$2:M$601,$AA147)))</f>
        <v/>
      </c>
      <c r="N147">
        <f>IF($AA147="","",IF(INDEX('Per Invoice'!N$2:N$601,$AA147)="","",INDEX('Per Invoice'!N$2:N$601,$AA147)))</f>
        <v/>
      </c>
      <c r="O147" s="7">
        <f>IF($AA147="","",IF(INDEX('Per Invoice'!O$2:O$601,$AA147)="","",INDEX('Per Invoice'!O$2:O$601,$AA147)))</f>
        <v/>
      </c>
      <c r="P147" s="7">
        <f>IF($AA147="","",IF(INDEX('Per Invoice'!P$2:P$601,$AA147)="","",INDEX('Per Invoice'!P$2:P$601,$AA147)))</f>
        <v/>
      </c>
      <c r="Q147">
        <f>IF($AA147="","",IF(INDEX('Per Invoice'!Q$2:Q$601,$AA147)="","",INDEX('Per Invoice'!Q$2:Q$601,$AA147)))</f>
        <v/>
      </c>
      <c r="R147" s="7">
        <f>IF($AA147="","",IF(INDEX('Per Invoice'!R$2:R$601,$AA147)="","",INDEX('Per Invoice'!R$2:R$601,$AA147)))</f>
        <v/>
      </c>
      <c r="S147" s="7">
        <f>IF($AA147="","",IF(INDEX('Per Invoice'!S$2:S$601,$AA147)="","",INDEX('Per Invoice'!S$2:S$601,$AA147)))</f>
        <v/>
      </c>
      <c r="T147">
        <f>IF($AA147="","",IF(INDEX('Per Invoice'!T$2:T$601,$AA147)="","",INDEX('Per Invoice'!T$2:T$601,$AA147)))</f>
        <v/>
      </c>
      <c r="U147" s="7">
        <f>IF($AA147="","",IF(INDEX('Per Invoice'!U$2:U$601,$AA147)="","",INDEX('Per Invoice'!U$2:U$601,$AA147)))</f>
        <v/>
      </c>
      <c r="V147" s="7">
        <f>IF($AA147="","",IF(INDEX('Per Invoice'!V$2:V$601,$AA147)="","",INDEX('Per Invoice'!V$2:V$601,$AA147)))</f>
        <v/>
      </c>
      <c r="W147" s="7">
        <f>IF($AA147="","",IF(INDEX('Per Invoice'!W$2:W$601,$AA147)="","",INDEX('Per Invoice'!W$2:W$601,$AA147)))</f>
        <v/>
      </c>
      <c r="X147" s="7">
        <f>IF($AA147="","",IF(INDEX('Per Invoice'!X$2:X$601,$AA147)="","",INDEX('Per Invoice'!X$2:X$601,$AA147)))</f>
        <v/>
      </c>
      <c r="Y147" s="7">
        <f>IF($AA147="","",IF(INDEX('Per Invoice'!Y$2:Y$601,$AA147)="","",INDEX('Per Invoice'!Y$2:Y$601,$AA147)))</f>
        <v/>
      </c>
      <c r="Z147" s="7">
        <f>IF($AA147="","",IF(INDEX('Per Invoice'!Z$2:Z$601,$AA147)="","",INDEX('Per Invoice'!Z$2:Z$601,$AA147)))</f>
        <v/>
      </c>
      <c r="AA147" s="16">
        <f>IFERROR(MATCH(Settings!$C$30&amp;"|"&amp;ROWS($AA$2:$AA147),'Per Invoice'!$AC$2:$AC$601,0),"")</f>
        <v/>
      </c>
    </row>
    <row r="148">
      <c r="A148">
        <f>IF($AA148="","",IF(INDEX('Per Invoice'!A$2:A$601,$AA148)="","",INDEX('Per Invoice'!A$2:A$601,$AA148)))</f>
        <v/>
      </c>
      <c r="B148">
        <f>IF($AA148="","",IF(INDEX('Per Invoice'!B$2:B$601,$AA148)="","",INDEX('Per Invoice'!B$2:B$601,$AA148)))</f>
        <v/>
      </c>
      <c r="C148">
        <f>IF($AA148="","",IF(INDEX('Per Invoice'!C$2:C$601,$AA148)="","",INDEX('Per Invoice'!C$2:C$601,$AA148)))</f>
        <v/>
      </c>
      <c r="D148">
        <f>IF($AA148="","",IF(INDEX('Per Invoice'!D$2:D$601,$AA148)="","",INDEX('Per Invoice'!D$2:D$601,$AA148)))</f>
        <v/>
      </c>
      <c r="E148" s="14">
        <f>IF($AA148="","",IF(INDEX('Per Invoice'!E$2:E$601,$AA148)="","",INDEX('Per Invoice'!E$2:E$601,$AA148)))</f>
        <v/>
      </c>
      <c r="F148">
        <f>IF($AA148="","",IF(INDEX('Per Invoice'!F$2:F$601,$AA148)="","",INDEX('Per Invoice'!F$2:F$601,$AA148)))</f>
        <v/>
      </c>
      <c r="G148">
        <f>IF($AA148="","",IF(INDEX('Per Invoice'!G$2:G$601,$AA148)="","",INDEX('Per Invoice'!G$2:G$601,$AA148)))</f>
        <v/>
      </c>
      <c r="H148">
        <f>IF($AA148="","",IF(INDEX('Per Invoice'!H$2:H$601,$AA148)="","",INDEX('Per Invoice'!H$2:H$601,$AA148)))</f>
        <v/>
      </c>
      <c r="I148">
        <f>IF($AA148="","",IF(INDEX('Per Invoice'!I$2:I$601,$AA148)="","",INDEX('Per Invoice'!I$2:I$601,$AA148)))</f>
        <v/>
      </c>
      <c r="J148">
        <f>IF($AA148="","",IF(INDEX('Per Invoice'!J$2:J$601,$AA148)="","",INDEX('Per Invoice'!J$2:J$601,$AA148)))</f>
        <v/>
      </c>
      <c r="K148" s="7">
        <f>IF($AA148="","",IF(INDEX('Per Invoice'!K$2:K$601,$AA148)="","",INDEX('Per Invoice'!K$2:K$601,$AA148)))</f>
        <v/>
      </c>
      <c r="L148">
        <f>IF($AA148="","",IF(INDEX('Per Invoice'!L$2:L$601,$AA148)="","",INDEX('Per Invoice'!L$2:L$601,$AA148)))</f>
        <v/>
      </c>
      <c r="M148">
        <f>IF($AA148="","",IF(INDEX('Per Invoice'!M$2:M$601,$AA148)="","",INDEX('Per Invoice'!M$2:M$601,$AA148)))</f>
        <v/>
      </c>
      <c r="N148">
        <f>IF($AA148="","",IF(INDEX('Per Invoice'!N$2:N$601,$AA148)="","",INDEX('Per Invoice'!N$2:N$601,$AA148)))</f>
        <v/>
      </c>
      <c r="O148" s="7">
        <f>IF($AA148="","",IF(INDEX('Per Invoice'!O$2:O$601,$AA148)="","",INDEX('Per Invoice'!O$2:O$601,$AA148)))</f>
        <v/>
      </c>
      <c r="P148" s="7">
        <f>IF($AA148="","",IF(INDEX('Per Invoice'!P$2:P$601,$AA148)="","",INDEX('Per Invoice'!P$2:P$601,$AA148)))</f>
        <v/>
      </c>
      <c r="Q148">
        <f>IF($AA148="","",IF(INDEX('Per Invoice'!Q$2:Q$601,$AA148)="","",INDEX('Per Invoice'!Q$2:Q$601,$AA148)))</f>
        <v/>
      </c>
      <c r="R148" s="7">
        <f>IF($AA148="","",IF(INDEX('Per Invoice'!R$2:R$601,$AA148)="","",INDEX('Per Invoice'!R$2:R$601,$AA148)))</f>
        <v/>
      </c>
      <c r="S148" s="7">
        <f>IF($AA148="","",IF(INDEX('Per Invoice'!S$2:S$601,$AA148)="","",INDEX('Per Invoice'!S$2:S$601,$AA148)))</f>
        <v/>
      </c>
      <c r="T148">
        <f>IF($AA148="","",IF(INDEX('Per Invoice'!T$2:T$601,$AA148)="","",INDEX('Per Invoice'!T$2:T$601,$AA148)))</f>
        <v/>
      </c>
      <c r="U148" s="7">
        <f>IF($AA148="","",IF(INDEX('Per Invoice'!U$2:U$601,$AA148)="","",INDEX('Per Invoice'!U$2:U$601,$AA148)))</f>
        <v/>
      </c>
      <c r="V148" s="7">
        <f>IF($AA148="","",IF(INDEX('Per Invoice'!V$2:V$601,$AA148)="","",INDEX('Per Invoice'!V$2:V$601,$AA148)))</f>
        <v/>
      </c>
      <c r="W148" s="7">
        <f>IF($AA148="","",IF(INDEX('Per Invoice'!W$2:W$601,$AA148)="","",INDEX('Per Invoice'!W$2:W$601,$AA148)))</f>
        <v/>
      </c>
      <c r="X148" s="7">
        <f>IF($AA148="","",IF(INDEX('Per Invoice'!X$2:X$601,$AA148)="","",INDEX('Per Invoice'!X$2:X$601,$AA148)))</f>
        <v/>
      </c>
      <c r="Y148" s="7">
        <f>IF($AA148="","",IF(INDEX('Per Invoice'!Y$2:Y$601,$AA148)="","",INDEX('Per Invoice'!Y$2:Y$601,$AA148)))</f>
        <v/>
      </c>
      <c r="Z148" s="7">
        <f>IF($AA148="","",IF(INDEX('Per Invoice'!Z$2:Z$601,$AA148)="","",INDEX('Per Invoice'!Z$2:Z$601,$AA148)))</f>
        <v/>
      </c>
      <c r="AA148" s="16">
        <f>IFERROR(MATCH(Settings!$C$30&amp;"|"&amp;ROWS($AA$2:$AA148),'Per Invoice'!$AC$2:$AC$601,0),"")</f>
        <v/>
      </c>
    </row>
    <row r="149">
      <c r="A149">
        <f>IF($AA149="","",IF(INDEX('Per Invoice'!A$2:A$601,$AA149)="","",INDEX('Per Invoice'!A$2:A$601,$AA149)))</f>
        <v/>
      </c>
      <c r="B149">
        <f>IF($AA149="","",IF(INDEX('Per Invoice'!B$2:B$601,$AA149)="","",INDEX('Per Invoice'!B$2:B$601,$AA149)))</f>
        <v/>
      </c>
      <c r="C149">
        <f>IF($AA149="","",IF(INDEX('Per Invoice'!C$2:C$601,$AA149)="","",INDEX('Per Invoice'!C$2:C$601,$AA149)))</f>
        <v/>
      </c>
      <c r="D149">
        <f>IF($AA149="","",IF(INDEX('Per Invoice'!D$2:D$601,$AA149)="","",INDEX('Per Invoice'!D$2:D$601,$AA149)))</f>
        <v/>
      </c>
      <c r="E149" s="14">
        <f>IF($AA149="","",IF(INDEX('Per Invoice'!E$2:E$601,$AA149)="","",INDEX('Per Invoice'!E$2:E$601,$AA149)))</f>
        <v/>
      </c>
      <c r="F149">
        <f>IF($AA149="","",IF(INDEX('Per Invoice'!F$2:F$601,$AA149)="","",INDEX('Per Invoice'!F$2:F$601,$AA149)))</f>
        <v/>
      </c>
      <c r="G149">
        <f>IF($AA149="","",IF(INDEX('Per Invoice'!G$2:G$601,$AA149)="","",INDEX('Per Invoice'!G$2:G$601,$AA149)))</f>
        <v/>
      </c>
      <c r="H149">
        <f>IF($AA149="","",IF(INDEX('Per Invoice'!H$2:H$601,$AA149)="","",INDEX('Per Invoice'!H$2:H$601,$AA149)))</f>
        <v/>
      </c>
      <c r="I149">
        <f>IF($AA149="","",IF(INDEX('Per Invoice'!I$2:I$601,$AA149)="","",INDEX('Per Invoice'!I$2:I$601,$AA149)))</f>
        <v/>
      </c>
      <c r="J149">
        <f>IF($AA149="","",IF(INDEX('Per Invoice'!J$2:J$601,$AA149)="","",INDEX('Per Invoice'!J$2:J$601,$AA149)))</f>
        <v/>
      </c>
      <c r="K149" s="7">
        <f>IF($AA149="","",IF(INDEX('Per Invoice'!K$2:K$601,$AA149)="","",INDEX('Per Invoice'!K$2:K$601,$AA149)))</f>
        <v/>
      </c>
      <c r="L149">
        <f>IF($AA149="","",IF(INDEX('Per Invoice'!L$2:L$601,$AA149)="","",INDEX('Per Invoice'!L$2:L$601,$AA149)))</f>
        <v/>
      </c>
      <c r="M149">
        <f>IF($AA149="","",IF(INDEX('Per Invoice'!M$2:M$601,$AA149)="","",INDEX('Per Invoice'!M$2:M$601,$AA149)))</f>
        <v/>
      </c>
      <c r="N149">
        <f>IF($AA149="","",IF(INDEX('Per Invoice'!N$2:N$601,$AA149)="","",INDEX('Per Invoice'!N$2:N$601,$AA149)))</f>
        <v/>
      </c>
      <c r="O149" s="7">
        <f>IF($AA149="","",IF(INDEX('Per Invoice'!O$2:O$601,$AA149)="","",INDEX('Per Invoice'!O$2:O$601,$AA149)))</f>
        <v/>
      </c>
      <c r="P149" s="7">
        <f>IF($AA149="","",IF(INDEX('Per Invoice'!P$2:P$601,$AA149)="","",INDEX('Per Invoice'!P$2:P$601,$AA149)))</f>
        <v/>
      </c>
      <c r="Q149">
        <f>IF($AA149="","",IF(INDEX('Per Invoice'!Q$2:Q$601,$AA149)="","",INDEX('Per Invoice'!Q$2:Q$601,$AA149)))</f>
        <v/>
      </c>
      <c r="R149" s="7">
        <f>IF($AA149="","",IF(INDEX('Per Invoice'!R$2:R$601,$AA149)="","",INDEX('Per Invoice'!R$2:R$601,$AA149)))</f>
        <v/>
      </c>
      <c r="S149" s="7">
        <f>IF($AA149="","",IF(INDEX('Per Invoice'!S$2:S$601,$AA149)="","",INDEX('Per Invoice'!S$2:S$601,$AA149)))</f>
        <v/>
      </c>
      <c r="T149">
        <f>IF($AA149="","",IF(INDEX('Per Invoice'!T$2:T$601,$AA149)="","",INDEX('Per Invoice'!T$2:T$601,$AA149)))</f>
        <v/>
      </c>
      <c r="U149" s="7">
        <f>IF($AA149="","",IF(INDEX('Per Invoice'!U$2:U$601,$AA149)="","",INDEX('Per Invoice'!U$2:U$601,$AA149)))</f>
        <v/>
      </c>
      <c r="V149" s="7">
        <f>IF($AA149="","",IF(INDEX('Per Invoice'!V$2:V$601,$AA149)="","",INDEX('Per Invoice'!V$2:V$601,$AA149)))</f>
        <v/>
      </c>
      <c r="W149" s="7">
        <f>IF($AA149="","",IF(INDEX('Per Invoice'!W$2:W$601,$AA149)="","",INDEX('Per Invoice'!W$2:W$601,$AA149)))</f>
        <v/>
      </c>
      <c r="X149" s="7">
        <f>IF($AA149="","",IF(INDEX('Per Invoice'!X$2:X$601,$AA149)="","",INDEX('Per Invoice'!X$2:X$601,$AA149)))</f>
        <v/>
      </c>
      <c r="Y149" s="7">
        <f>IF($AA149="","",IF(INDEX('Per Invoice'!Y$2:Y$601,$AA149)="","",INDEX('Per Invoice'!Y$2:Y$601,$AA149)))</f>
        <v/>
      </c>
      <c r="Z149" s="7">
        <f>IF($AA149="","",IF(INDEX('Per Invoice'!Z$2:Z$601,$AA149)="","",INDEX('Per Invoice'!Z$2:Z$601,$AA149)))</f>
        <v/>
      </c>
      <c r="AA149" s="16">
        <f>IFERROR(MATCH(Settings!$C$30&amp;"|"&amp;ROWS($AA$2:$AA149),'Per Invoice'!$AC$2:$AC$601,0),"")</f>
        <v/>
      </c>
    </row>
    <row r="150">
      <c r="A150">
        <f>IF($AA150="","",IF(INDEX('Per Invoice'!A$2:A$601,$AA150)="","",INDEX('Per Invoice'!A$2:A$601,$AA150)))</f>
        <v/>
      </c>
      <c r="B150">
        <f>IF($AA150="","",IF(INDEX('Per Invoice'!B$2:B$601,$AA150)="","",INDEX('Per Invoice'!B$2:B$601,$AA150)))</f>
        <v/>
      </c>
      <c r="C150">
        <f>IF($AA150="","",IF(INDEX('Per Invoice'!C$2:C$601,$AA150)="","",INDEX('Per Invoice'!C$2:C$601,$AA150)))</f>
        <v/>
      </c>
      <c r="D150">
        <f>IF($AA150="","",IF(INDEX('Per Invoice'!D$2:D$601,$AA150)="","",INDEX('Per Invoice'!D$2:D$601,$AA150)))</f>
        <v/>
      </c>
      <c r="E150" s="14">
        <f>IF($AA150="","",IF(INDEX('Per Invoice'!E$2:E$601,$AA150)="","",INDEX('Per Invoice'!E$2:E$601,$AA150)))</f>
        <v/>
      </c>
      <c r="F150">
        <f>IF($AA150="","",IF(INDEX('Per Invoice'!F$2:F$601,$AA150)="","",INDEX('Per Invoice'!F$2:F$601,$AA150)))</f>
        <v/>
      </c>
      <c r="G150">
        <f>IF($AA150="","",IF(INDEX('Per Invoice'!G$2:G$601,$AA150)="","",INDEX('Per Invoice'!G$2:G$601,$AA150)))</f>
        <v/>
      </c>
      <c r="H150">
        <f>IF($AA150="","",IF(INDEX('Per Invoice'!H$2:H$601,$AA150)="","",INDEX('Per Invoice'!H$2:H$601,$AA150)))</f>
        <v/>
      </c>
      <c r="I150">
        <f>IF($AA150="","",IF(INDEX('Per Invoice'!I$2:I$601,$AA150)="","",INDEX('Per Invoice'!I$2:I$601,$AA150)))</f>
        <v/>
      </c>
      <c r="J150">
        <f>IF($AA150="","",IF(INDEX('Per Invoice'!J$2:J$601,$AA150)="","",INDEX('Per Invoice'!J$2:J$601,$AA150)))</f>
        <v/>
      </c>
      <c r="K150" s="7">
        <f>IF($AA150="","",IF(INDEX('Per Invoice'!K$2:K$601,$AA150)="","",INDEX('Per Invoice'!K$2:K$601,$AA150)))</f>
        <v/>
      </c>
      <c r="L150">
        <f>IF($AA150="","",IF(INDEX('Per Invoice'!L$2:L$601,$AA150)="","",INDEX('Per Invoice'!L$2:L$601,$AA150)))</f>
        <v/>
      </c>
      <c r="M150">
        <f>IF($AA150="","",IF(INDEX('Per Invoice'!M$2:M$601,$AA150)="","",INDEX('Per Invoice'!M$2:M$601,$AA150)))</f>
        <v/>
      </c>
      <c r="N150">
        <f>IF($AA150="","",IF(INDEX('Per Invoice'!N$2:N$601,$AA150)="","",INDEX('Per Invoice'!N$2:N$601,$AA150)))</f>
        <v/>
      </c>
      <c r="O150" s="7">
        <f>IF($AA150="","",IF(INDEX('Per Invoice'!O$2:O$601,$AA150)="","",INDEX('Per Invoice'!O$2:O$601,$AA150)))</f>
        <v/>
      </c>
      <c r="P150" s="7">
        <f>IF($AA150="","",IF(INDEX('Per Invoice'!P$2:P$601,$AA150)="","",INDEX('Per Invoice'!P$2:P$601,$AA150)))</f>
        <v/>
      </c>
      <c r="Q150">
        <f>IF($AA150="","",IF(INDEX('Per Invoice'!Q$2:Q$601,$AA150)="","",INDEX('Per Invoice'!Q$2:Q$601,$AA150)))</f>
        <v/>
      </c>
      <c r="R150" s="7">
        <f>IF($AA150="","",IF(INDEX('Per Invoice'!R$2:R$601,$AA150)="","",INDEX('Per Invoice'!R$2:R$601,$AA150)))</f>
        <v/>
      </c>
      <c r="S150" s="7">
        <f>IF($AA150="","",IF(INDEX('Per Invoice'!S$2:S$601,$AA150)="","",INDEX('Per Invoice'!S$2:S$601,$AA150)))</f>
        <v/>
      </c>
      <c r="T150">
        <f>IF($AA150="","",IF(INDEX('Per Invoice'!T$2:T$601,$AA150)="","",INDEX('Per Invoice'!T$2:T$601,$AA150)))</f>
        <v/>
      </c>
      <c r="U150" s="7">
        <f>IF($AA150="","",IF(INDEX('Per Invoice'!U$2:U$601,$AA150)="","",INDEX('Per Invoice'!U$2:U$601,$AA150)))</f>
        <v/>
      </c>
      <c r="V150" s="7">
        <f>IF($AA150="","",IF(INDEX('Per Invoice'!V$2:V$601,$AA150)="","",INDEX('Per Invoice'!V$2:V$601,$AA150)))</f>
        <v/>
      </c>
      <c r="W150" s="7">
        <f>IF($AA150="","",IF(INDEX('Per Invoice'!W$2:W$601,$AA150)="","",INDEX('Per Invoice'!W$2:W$601,$AA150)))</f>
        <v/>
      </c>
      <c r="X150" s="7">
        <f>IF($AA150="","",IF(INDEX('Per Invoice'!X$2:X$601,$AA150)="","",INDEX('Per Invoice'!X$2:X$601,$AA150)))</f>
        <v/>
      </c>
      <c r="Y150" s="7">
        <f>IF($AA150="","",IF(INDEX('Per Invoice'!Y$2:Y$601,$AA150)="","",INDEX('Per Invoice'!Y$2:Y$601,$AA150)))</f>
        <v/>
      </c>
      <c r="Z150" s="7">
        <f>IF($AA150="","",IF(INDEX('Per Invoice'!Z$2:Z$601,$AA150)="","",INDEX('Per Invoice'!Z$2:Z$601,$AA150)))</f>
        <v/>
      </c>
      <c r="AA150" s="16">
        <f>IFERROR(MATCH(Settings!$C$30&amp;"|"&amp;ROWS($AA$2:$AA150),'Per Invoice'!$AC$2:$AC$601,0),"")</f>
        <v/>
      </c>
    </row>
    <row r="151">
      <c r="A151">
        <f>IF($AA151="","",IF(INDEX('Per Invoice'!A$2:A$601,$AA151)="","",INDEX('Per Invoice'!A$2:A$601,$AA151)))</f>
        <v/>
      </c>
      <c r="B151">
        <f>IF($AA151="","",IF(INDEX('Per Invoice'!B$2:B$601,$AA151)="","",INDEX('Per Invoice'!B$2:B$601,$AA151)))</f>
        <v/>
      </c>
      <c r="C151">
        <f>IF($AA151="","",IF(INDEX('Per Invoice'!C$2:C$601,$AA151)="","",INDEX('Per Invoice'!C$2:C$601,$AA151)))</f>
        <v/>
      </c>
      <c r="D151">
        <f>IF($AA151="","",IF(INDEX('Per Invoice'!D$2:D$601,$AA151)="","",INDEX('Per Invoice'!D$2:D$601,$AA151)))</f>
        <v/>
      </c>
      <c r="E151" s="14">
        <f>IF($AA151="","",IF(INDEX('Per Invoice'!E$2:E$601,$AA151)="","",INDEX('Per Invoice'!E$2:E$601,$AA151)))</f>
        <v/>
      </c>
      <c r="F151">
        <f>IF($AA151="","",IF(INDEX('Per Invoice'!F$2:F$601,$AA151)="","",INDEX('Per Invoice'!F$2:F$601,$AA151)))</f>
        <v/>
      </c>
      <c r="G151">
        <f>IF($AA151="","",IF(INDEX('Per Invoice'!G$2:G$601,$AA151)="","",INDEX('Per Invoice'!G$2:G$601,$AA151)))</f>
        <v/>
      </c>
      <c r="H151">
        <f>IF($AA151="","",IF(INDEX('Per Invoice'!H$2:H$601,$AA151)="","",INDEX('Per Invoice'!H$2:H$601,$AA151)))</f>
        <v/>
      </c>
      <c r="I151">
        <f>IF($AA151="","",IF(INDEX('Per Invoice'!I$2:I$601,$AA151)="","",INDEX('Per Invoice'!I$2:I$601,$AA151)))</f>
        <v/>
      </c>
      <c r="J151">
        <f>IF($AA151="","",IF(INDEX('Per Invoice'!J$2:J$601,$AA151)="","",INDEX('Per Invoice'!J$2:J$601,$AA151)))</f>
        <v/>
      </c>
      <c r="K151" s="7">
        <f>IF($AA151="","",IF(INDEX('Per Invoice'!K$2:K$601,$AA151)="","",INDEX('Per Invoice'!K$2:K$601,$AA151)))</f>
        <v/>
      </c>
      <c r="L151">
        <f>IF($AA151="","",IF(INDEX('Per Invoice'!L$2:L$601,$AA151)="","",INDEX('Per Invoice'!L$2:L$601,$AA151)))</f>
        <v/>
      </c>
      <c r="M151">
        <f>IF($AA151="","",IF(INDEX('Per Invoice'!M$2:M$601,$AA151)="","",INDEX('Per Invoice'!M$2:M$601,$AA151)))</f>
        <v/>
      </c>
      <c r="N151">
        <f>IF($AA151="","",IF(INDEX('Per Invoice'!N$2:N$601,$AA151)="","",INDEX('Per Invoice'!N$2:N$601,$AA151)))</f>
        <v/>
      </c>
      <c r="O151" s="7">
        <f>IF($AA151="","",IF(INDEX('Per Invoice'!O$2:O$601,$AA151)="","",INDEX('Per Invoice'!O$2:O$601,$AA151)))</f>
        <v/>
      </c>
      <c r="P151" s="7">
        <f>IF($AA151="","",IF(INDEX('Per Invoice'!P$2:P$601,$AA151)="","",INDEX('Per Invoice'!P$2:P$601,$AA151)))</f>
        <v/>
      </c>
      <c r="Q151">
        <f>IF($AA151="","",IF(INDEX('Per Invoice'!Q$2:Q$601,$AA151)="","",INDEX('Per Invoice'!Q$2:Q$601,$AA151)))</f>
        <v/>
      </c>
      <c r="R151" s="7">
        <f>IF($AA151="","",IF(INDEX('Per Invoice'!R$2:R$601,$AA151)="","",INDEX('Per Invoice'!R$2:R$601,$AA151)))</f>
        <v/>
      </c>
      <c r="S151" s="7">
        <f>IF($AA151="","",IF(INDEX('Per Invoice'!S$2:S$601,$AA151)="","",INDEX('Per Invoice'!S$2:S$601,$AA151)))</f>
        <v/>
      </c>
      <c r="T151">
        <f>IF($AA151="","",IF(INDEX('Per Invoice'!T$2:T$601,$AA151)="","",INDEX('Per Invoice'!T$2:T$601,$AA151)))</f>
        <v/>
      </c>
      <c r="U151" s="7">
        <f>IF($AA151="","",IF(INDEX('Per Invoice'!U$2:U$601,$AA151)="","",INDEX('Per Invoice'!U$2:U$601,$AA151)))</f>
        <v/>
      </c>
      <c r="V151" s="7">
        <f>IF($AA151="","",IF(INDEX('Per Invoice'!V$2:V$601,$AA151)="","",INDEX('Per Invoice'!V$2:V$601,$AA151)))</f>
        <v/>
      </c>
      <c r="W151" s="7">
        <f>IF($AA151="","",IF(INDEX('Per Invoice'!W$2:W$601,$AA151)="","",INDEX('Per Invoice'!W$2:W$601,$AA151)))</f>
        <v/>
      </c>
      <c r="X151" s="7">
        <f>IF($AA151="","",IF(INDEX('Per Invoice'!X$2:X$601,$AA151)="","",INDEX('Per Invoice'!X$2:X$601,$AA151)))</f>
        <v/>
      </c>
      <c r="Y151" s="7">
        <f>IF($AA151="","",IF(INDEX('Per Invoice'!Y$2:Y$601,$AA151)="","",INDEX('Per Invoice'!Y$2:Y$601,$AA151)))</f>
        <v/>
      </c>
      <c r="Z151" s="7">
        <f>IF($AA151="","",IF(INDEX('Per Invoice'!Z$2:Z$601,$AA151)="","",INDEX('Per Invoice'!Z$2:Z$601,$AA151)))</f>
        <v/>
      </c>
      <c r="AA151" s="16">
        <f>IFERROR(MATCH(Settings!$C$30&amp;"|"&amp;ROWS($AA$2:$AA151),'Per Invoice'!$AC$2:$AC$601,0),"")</f>
        <v/>
      </c>
    </row>
    <row r="152">
      <c r="A152">
        <f>IF($AA152="","",IF(INDEX('Per Invoice'!A$2:A$601,$AA152)="","",INDEX('Per Invoice'!A$2:A$601,$AA152)))</f>
        <v/>
      </c>
      <c r="B152">
        <f>IF($AA152="","",IF(INDEX('Per Invoice'!B$2:B$601,$AA152)="","",INDEX('Per Invoice'!B$2:B$601,$AA152)))</f>
        <v/>
      </c>
      <c r="C152">
        <f>IF($AA152="","",IF(INDEX('Per Invoice'!C$2:C$601,$AA152)="","",INDEX('Per Invoice'!C$2:C$601,$AA152)))</f>
        <v/>
      </c>
      <c r="D152">
        <f>IF($AA152="","",IF(INDEX('Per Invoice'!D$2:D$601,$AA152)="","",INDEX('Per Invoice'!D$2:D$601,$AA152)))</f>
        <v/>
      </c>
      <c r="E152" s="14">
        <f>IF($AA152="","",IF(INDEX('Per Invoice'!E$2:E$601,$AA152)="","",INDEX('Per Invoice'!E$2:E$601,$AA152)))</f>
        <v/>
      </c>
      <c r="F152">
        <f>IF($AA152="","",IF(INDEX('Per Invoice'!F$2:F$601,$AA152)="","",INDEX('Per Invoice'!F$2:F$601,$AA152)))</f>
        <v/>
      </c>
      <c r="G152">
        <f>IF($AA152="","",IF(INDEX('Per Invoice'!G$2:G$601,$AA152)="","",INDEX('Per Invoice'!G$2:G$601,$AA152)))</f>
        <v/>
      </c>
      <c r="H152">
        <f>IF($AA152="","",IF(INDEX('Per Invoice'!H$2:H$601,$AA152)="","",INDEX('Per Invoice'!H$2:H$601,$AA152)))</f>
        <v/>
      </c>
      <c r="I152">
        <f>IF($AA152="","",IF(INDEX('Per Invoice'!I$2:I$601,$AA152)="","",INDEX('Per Invoice'!I$2:I$601,$AA152)))</f>
        <v/>
      </c>
      <c r="J152">
        <f>IF($AA152="","",IF(INDEX('Per Invoice'!J$2:J$601,$AA152)="","",INDEX('Per Invoice'!J$2:J$601,$AA152)))</f>
        <v/>
      </c>
      <c r="K152" s="7">
        <f>IF($AA152="","",IF(INDEX('Per Invoice'!K$2:K$601,$AA152)="","",INDEX('Per Invoice'!K$2:K$601,$AA152)))</f>
        <v/>
      </c>
      <c r="L152">
        <f>IF($AA152="","",IF(INDEX('Per Invoice'!L$2:L$601,$AA152)="","",INDEX('Per Invoice'!L$2:L$601,$AA152)))</f>
        <v/>
      </c>
      <c r="M152">
        <f>IF($AA152="","",IF(INDEX('Per Invoice'!M$2:M$601,$AA152)="","",INDEX('Per Invoice'!M$2:M$601,$AA152)))</f>
        <v/>
      </c>
      <c r="N152">
        <f>IF($AA152="","",IF(INDEX('Per Invoice'!N$2:N$601,$AA152)="","",INDEX('Per Invoice'!N$2:N$601,$AA152)))</f>
        <v/>
      </c>
      <c r="O152" s="7">
        <f>IF($AA152="","",IF(INDEX('Per Invoice'!O$2:O$601,$AA152)="","",INDEX('Per Invoice'!O$2:O$601,$AA152)))</f>
        <v/>
      </c>
      <c r="P152" s="7">
        <f>IF($AA152="","",IF(INDEX('Per Invoice'!P$2:P$601,$AA152)="","",INDEX('Per Invoice'!P$2:P$601,$AA152)))</f>
        <v/>
      </c>
      <c r="Q152">
        <f>IF($AA152="","",IF(INDEX('Per Invoice'!Q$2:Q$601,$AA152)="","",INDEX('Per Invoice'!Q$2:Q$601,$AA152)))</f>
        <v/>
      </c>
      <c r="R152" s="7">
        <f>IF($AA152="","",IF(INDEX('Per Invoice'!R$2:R$601,$AA152)="","",INDEX('Per Invoice'!R$2:R$601,$AA152)))</f>
        <v/>
      </c>
      <c r="S152" s="7">
        <f>IF($AA152="","",IF(INDEX('Per Invoice'!S$2:S$601,$AA152)="","",INDEX('Per Invoice'!S$2:S$601,$AA152)))</f>
        <v/>
      </c>
      <c r="T152">
        <f>IF($AA152="","",IF(INDEX('Per Invoice'!T$2:T$601,$AA152)="","",INDEX('Per Invoice'!T$2:T$601,$AA152)))</f>
        <v/>
      </c>
      <c r="U152" s="7">
        <f>IF($AA152="","",IF(INDEX('Per Invoice'!U$2:U$601,$AA152)="","",INDEX('Per Invoice'!U$2:U$601,$AA152)))</f>
        <v/>
      </c>
      <c r="V152" s="7">
        <f>IF($AA152="","",IF(INDEX('Per Invoice'!V$2:V$601,$AA152)="","",INDEX('Per Invoice'!V$2:V$601,$AA152)))</f>
        <v/>
      </c>
      <c r="W152" s="7">
        <f>IF($AA152="","",IF(INDEX('Per Invoice'!W$2:W$601,$AA152)="","",INDEX('Per Invoice'!W$2:W$601,$AA152)))</f>
        <v/>
      </c>
      <c r="X152" s="7">
        <f>IF($AA152="","",IF(INDEX('Per Invoice'!X$2:X$601,$AA152)="","",INDEX('Per Invoice'!X$2:X$601,$AA152)))</f>
        <v/>
      </c>
      <c r="Y152" s="7">
        <f>IF($AA152="","",IF(INDEX('Per Invoice'!Y$2:Y$601,$AA152)="","",INDEX('Per Invoice'!Y$2:Y$601,$AA152)))</f>
        <v/>
      </c>
      <c r="Z152" s="7">
        <f>IF($AA152="","",IF(INDEX('Per Invoice'!Z$2:Z$601,$AA152)="","",INDEX('Per Invoice'!Z$2:Z$601,$AA152)))</f>
        <v/>
      </c>
      <c r="AA152" s="16">
        <f>IFERROR(MATCH(Settings!$C$30&amp;"|"&amp;ROWS($AA$2:$AA152),'Per Invoice'!$AC$2:$AC$601,0),"")</f>
        <v/>
      </c>
    </row>
    <row r="153">
      <c r="A153">
        <f>IF($AA153="","",IF(INDEX('Per Invoice'!A$2:A$601,$AA153)="","",INDEX('Per Invoice'!A$2:A$601,$AA153)))</f>
        <v/>
      </c>
      <c r="B153">
        <f>IF($AA153="","",IF(INDEX('Per Invoice'!B$2:B$601,$AA153)="","",INDEX('Per Invoice'!B$2:B$601,$AA153)))</f>
        <v/>
      </c>
      <c r="C153">
        <f>IF($AA153="","",IF(INDEX('Per Invoice'!C$2:C$601,$AA153)="","",INDEX('Per Invoice'!C$2:C$601,$AA153)))</f>
        <v/>
      </c>
      <c r="D153">
        <f>IF($AA153="","",IF(INDEX('Per Invoice'!D$2:D$601,$AA153)="","",INDEX('Per Invoice'!D$2:D$601,$AA153)))</f>
        <v/>
      </c>
      <c r="E153" s="14">
        <f>IF($AA153="","",IF(INDEX('Per Invoice'!E$2:E$601,$AA153)="","",INDEX('Per Invoice'!E$2:E$601,$AA153)))</f>
        <v/>
      </c>
      <c r="F153">
        <f>IF($AA153="","",IF(INDEX('Per Invoice'!F$2:F$601,$AA153)="","",INDEX('Per Invoice'!F$2:F$601,$AA153)))</f>
        <v/>
      </c>
      <c r="G153">
        <f>IF($AA153="","",IF(INDEX('Per Invoice'!G$2:G$601,$AA153)="","",INDEX('Per Invoice'!G$2:G$601,$AA153)))</f>
        <v/>
      </c>
      <c r="H153">
        <f>IF($AA153="","",IF(INDEX('Per Invoice'!H$2:H$601,$AA153)="","",INDEX('Per Invoice'!H$2:H$601,$AA153)))</f>
        <v/>
      </c>
      <c r="I153">
        <f>IF($AA153="","",IF(INDEX('Per Invoice'!I$2:I$601,$AA153)="","",INDEX('Per Invoice'!I$2:I$601,$AA153)))</f>
        <v/>
      </c>
      <c r="J153">
        <f>IF($AA153="","",IF(INDEX('Per Invoice'!J$2:J$601,$AA153)="","",INDEX('Per Invoice'!J$2:J$601,$AA153)))</f>
        <v/>
      </c>
      <c r="K153" s="7">
        <f>IF($AA153="","",IF(INDEX('Per Invoice'!K$2:K$601,$AA153)="","",INDEX('Per Invoice'!K$2:K$601,$AA153)))</f>
        <v/>
      </c>
      <c r="L153">
        <f>IF($AA153="","",IF(INDEX('Per Invoice'!L$2:L$601,$AA153)="","",INDEX('Per Invoice'!L$2:L$601,$AA153)))</f>
        <v/>
      </c>
      <c r="M153">
        <f>IF($AA153="","",IF(INDEX('Per Invoice'!M$2:M$601,$AA153)="","",INDEX('Per Invoice'!M$2:M$601,$AA153)))</f>
        <v/>
      </c>
      <c r="N153">
        <f>IF($AA153="","",IF(INDEX('Per Invoice'!N$2:N$601,$AA153)="","",INDEX('Per Invoice'!N$2:N$601,$AA153)))</f>
        <v/>
      </c>
      <c r="O153" s="7">
        <f>IF($AA153="","",IF(INDEX('Per Invoice'!O$2:O$601,$AA153)="","",INDEX('Per Invoice'!O$2:O$601,$AA153)))</f>
        <v/>
      </c>
      <c r="P153" s="7">
        <f>IF($AA153="","",IF(INDEX('Per Invoice'!P$2:P$601,$AA153)="","",INDEX('Per Invoice'!P$2:P$601,$AA153)))</f>
        <v/>
      </c>
      <c r="Q153">
        <f>IF($AA153="","",IF(INDEX('Per Invoice'!Q$2:Q$601,$AA153)="","",INDEX('Per Invoice'!Q$2:Q$601,$AA153)))</f>
        <v/>
      </c>
      <c r="R153" s="7">
        <f>IF($AA153="","",IF(INDEX('Per Invoice'!R$2:R$601,$AA153)="","",INDEX('Per Invoice'!R$2:R$601,$AA153)))</f>
        <v/>
      </c>
      <c r="S153" s="7">
        <f>IF($AA153="","",IF(INDEX('Per Invoice'!S$2:S$601,$AA153)="","",INDEX('Per Invoice'!S$2:S$601,$AA153)))</f>
        <v/>
      </c>
      <c r="T153">
        <f>IF($AA153="","",IF(INDEX('Per Invoice'!T$2:T$601,$AA153)="","",INDEX('Per Invoice'!T$2:T$601,$AA153)))</f>
        <v/>
      </c>
      <c r="U153" s="7">
        <f>IF($AA153="","",IF(INDEX('Per Invoice'!U$2:U$601,$AA153)="","",INDEX('Per Invoice'!U$2:U$601,$AA153)))</f>
        <v/>
      </c>
      <c r="V153" s="7">
        <f>IF($AA153="","",IF(INDEX('Per Invoice'!V$2:V$601,$AA153)="","",INDEX('Per Invoice'!V$2:V$601,$AA153)))</f>
        <v/>
      </c>
      <c r="W153" s="7">
        <f>IF($AA153="","",IF(INDEX('Per Invoice'!W$2:W$601,$AA153)="","",INDEX('Per Invoice'!W$2:W$601,$AA153)))</f>
        <v/>
      </c>
      <c r="X153" s="7">
        <f>IF($AA153="","",IF(INDEX('Per Invoice'!X$2:X$601,$AA153)="","",INDEX('Per Invoice'!X$2:X$601,$AA153)))</f>
        <v/>
      </c>
      <c r="Y153" s="7">
        <f>IF($AA153="","",IF(INDEX('Per Invoice'!Y$2:Y$601,$AA153)="","",INDEX('Per Invoice'!Y$2:Y$601,$AA153)))</f>
        <v/>
      </c>
      <c r="Z153" s="7">
        <f>IF($AA153="","",IF(INDEX('Per Invoice'!Z$2:Z$601,$AA153)="","",INDEX('Per Invoice'!Z$2:Z$601,$AA153)))</f>
        <v/>
      </c>
      <c r="AA153" s="16">
        <f>IFERROR(MATCH(Settings!$C$30&amp;"|"&amp;ROWS($AA$2:$AA153),'Per Invoice'!$AC$2:$AC$601,0),"")</f>
        <v/>
      </c>
    </row>
    <row r="154">
      <c r="A154">
        <f>IF($AA154="","",IF(INDEX('Per Invoice'!A$2:A$601,$AA154)="","",INDEX('Per Invoice'!A$2:A$601,$AA154)))</f>
        <v/>
      </c>
      <c r="B154">
        <f>IF($AA154="","",IF(INDEX('Per Invoice'!B$2:B$601,$AA154)="","",INDEX('Per Invoice'!B$2:B$601,$AA154)))</f>
        <v/>
      </c>
      <c r="C154">
        <f>IF($AA154="","",IF(INDEX('Per Invoice'!C$2:C$601,$AA154)="","",INDEX('Per Invoice'!C$2:C$601,$AA154)))</f>
        <v/>
      </c>
      <c r="D154">
        <f>IF($AA154="","",IF(INDEX('Per Invoice'!D$2:D$601,$AA154)="","",INDEX('Per Invoice'!D$2:D$601,$AA154)))</f>
        <v/>
      </c>
      <c r="E154" s="14">
        <f>IF($AA154="","",IF(INDEX('Per Invoice'!E$2:E$601,$AA154)="","",INDEX('Per Invoice'!E$2:E$601,$AA154)))</f>
        <v/>
      </c>
      <c r="F154">
        <f>IF($AA154="","",IF(INDEX('Per Invoice'!F$2:F$601,$AA154)="","",INDEX('Per Invoice'!F$2:F$601,$AA154)))</f>
        <v/>
      </c>
      <c r="G154">
        <f>IF($AA154="","",IF(INDEX('Per Invoice'!G$2:G$601,$AA154)="","",INDEX('Per Invoice'!G$2:G$601,$AA154)))</f>
        <v/>
      </c>
      <c r="H154">
        <f>IF($AA154="","",IF(INDEX('Per Invoice'!H$2:H$601,$AA154)="","",INDEX('Per Invoice'!H$2:H$601,$AA154)))</f>
        <v/>
      </c>
      <c r="I154">
        <f>IF($AA154="","",IF(INDEX('Per Invoice'!I$2:I$601,$AA154)="","",INDEX('Per Invoice'!I$2:I$601,$AA154)))</f>
        <v/>
      </c>
      <c r="J154">
        <f>IF($AA154="","",IF(INDEX('Per Invoice'!J$2:J$601,$AA154)="","",INDEX('Per Invoice'!J$2:J$601,$AA154)))</f>
        <v/>
      </c>
      <c r="K154" s="7">
        <f>IF($AA154="","",IF(INDEX('Per Invoice'!K$2:K$601,$AA154)="","",INDEX('Per Invoice'!K$2:K$601,$AA154)))</f>
        <v/>
      </c>
      <c r="L154">
        <f>IF($AA154="","",IF(INDEX('Per Invoice'!L$2:L$601,$AA154)="","",INDEX('Per Invoice'!L$2:L$601,$AA154)))</f>
        <v/>
      </c>
      <c r="M154">
        <f>IF($AA154="","",IF(INDEX('Per Invoice'!M$2:M$601,$AA154)="","",INDEX('Per Invoice'!M$2:M$601,$AA154)))</f>
        <v/>
      </c>
      <c r="N154">
        <f>IF($AA154="","",IF(INDEX('Per Invoice'!N$2:N$601,$AA154)="","",INDEX('Per Invoice'!N$2:N$601,$AA154)))</f>
        <v/>
      </c>
      <c r="O154" s="7">
        <f>IF($AA154="","",IF(INDEX('Per Invoice'!O$2:O$601,$AA154)="","",INDEX('Per Invoice'!O$2:O$601,$AA154)))</f>
        <v/>
      </c>
      <c r="P154" s="7">
        <f>IF($AA154="","",IF(INDEX('Per Invoice'!P$2:P$601,$AA154)="","",INDEX('Per Invoice'!P$2:P$601,$AA154)))</f>
        <v/>
      </c>
      <c r="Q154">
        <f>IF($AA154="","",IF(INDEX('Per Invoice'!Q$2:Q$601,$AA154)="","",INDEX('Per Invoice'!Q$2:Q$601,$AA154)))</f>
        <v/>
      </c>
      <c r="R154" s="7">
        <f>IF($AA154="","",IF(INDEX('Per Invoice'!R$2:R$601,$AA154)="","",INDEX('Per Invoice'!R$2:R$601,$AA154)))</f>
        <v/>
      </c>
      <c r="S154" s="7">
        <f>IF($AA154="","",IF(INDEX('Per Invoice'!S$2:S$601,$AA154)="","",INDEX('Per Invoice'!S$2:S$601,$AA154)))</f>
        <v/>
      </c>
      <c r="T154">
        <f>IF($AA154="","",IF(INDEX('Per Invoice'!T$2:T$601,$AA154)="","",INDEX('Per Invoice'!T$2:T$601,$AA154)))</f>
        <v/>
      </c>
      <c r="U154" s="7">
        <f>IF($AA154="","",IF(INDEX('Per Invoice'!U$2:U$601,$AA154)="","",INDEX('Per Invoice'!U$2:U$601,$AA154)))</f>
        <v/>
      </c>
      <c r="V154" s="7">
        <f>IF($AA154="","",IF(INDEX('Per Invoice'!V$2:V$601,$AA154)="","",INDEX('Per Invoice'!V$2:V$601,$AA154)))</f>
        <v/>
      </c>
      <c r="W154" s="7">
        <f>IF($AA154="","",IF(INDEX('Per Invoice'!W$2:W$601,$AA154)="","",INDEX('Per Invoice'!W$2:W$601,$AA154)))</f>
        <v/>
      </c>
      <c r="X154" s="7">
        <f>IF($AA154="","",IF(INDEX('Per Invoice'!X$2:X$601,$AA154)="","",INDEX('Per Invoice'!X$2:X$601,$AA154)))</f>
        <v/>
      </c>
      <c r="Y154" s="7">
        <f>IF($AA154="","",IF(INDEX('Per Invoice'!Y$2:Y$601,$AA154)="","",INDEX('Per Invoice'!Y$2:Y$601,$AA154)))</f>
        <v/>
      </c>
      <c r="Z154" s="7">
        <f>IF($AA154="","",IF(INDEX('Per Invoice'!Z$2:Z$601,$AA154)="","",INDEX('Per Invoice'!Z$2:Z$601,$AA154)))</f>
        <v/>
      </c>
      <c r="AA154" s="16">
        <f>IFERROR(MATCH(Settings!$C$30&amp;"|"&amp;ROWS($AA$2:$AA154),'Per Invoice'!$AC$2:$AC$601,0),"")</f>
        <v/>
      </c>
    </row>
    <row r="155">
      <c r="A155">
        <f>IF($AA155="","",IF(INDEX('Per Invoice'!A$2:A$601,$AA155)="","",INDEX('Per Invoice'!A$2:A$601,$AA155)))</f>
        <v/>
      </c>
      <c r="B155">
        <f>IF($AA155="","",IF(INDEX('Per Invoice'!B$2:B$601,$AA155)="","",INDEX('Per Invoice'!B$2:B$601,$AA155)))</f>
        <v/>
      </c>
      <c r="C155">
        <f>IF($AA155="","",IF(INDEX('Per Invoice'!C$2:C$601,$AA155)="","",INDEX('Per Invoice'!C$2:C$601,$AA155)))</f>
        <v/>
      </c>
      <c r="D155">
        <f>IF($AA155="","",IF(INDEX('Per Invoice'!D$2:D$601,$AA155)="","",INDEX('Per Invoice'!D$2:D$601,$AA155)))</f>
        <v/>
      </c>
      <c r="E155" s="14">
        <f>IF($AA155="","",IF(INDEX('Per Invoice'!E$2:E$601,$AA155)="","",INDEX('Per Invoice'!E$2:E$601,$AA155)))</f>
        <v/>
      </c>
      <c r="F155">
        <f>IF($AA155="","",IF(INDEX('Per Invoice'!F$2:F$601,$AA155)="","",INDEX('Per Invoice'!F$2:F$601,$AA155)))</f>
        <v/>
      </c>
      <c r="G155">
        <f>IF($AA155="","",IF(INDEX('Per Invoice'!G$2:G$601,$AA155)="","",INDEX('Per Invoice'!G$2:G$601,$AA155)))</f>
        <v/>
      </c>
      <c r="H155">
        <f>IF($AA155="","",IF(INDEX('Per Invoice'!H$2:H$601,$AA155)="","",INDEX('Per Invoice'!H$2:H$601,$AA155)))</f>
        <v/>
      </c>
      <c r="I155">
        <f>IF($AA155="","",IF(INDEX('Per Invoice'!I$2:I$601,$AA155)="","",INDEX('Per Invoice'!I$2:I$601,$AA155)))</f>
        <v/>
      </c>
      <c r="J155">
        <f>IF($AA155="","",IF(INDEX('Per Invoice'!J$2:J$601,$AA155)="","",INDEX('Per Invoice'!J$2:J$601,$AA155)))</f>
        <v/>
      </c>
      <c r="K155" s="7">
        <f>IF($AA155="","",IF(INDEX('Per Invoice'!K$2:K$601,$AA155)="","",INDEX('Per Invoice'!K$2:K$601,$AA155)))</f>
        <v/>
      </c>
      <c r="L155">
        <f>IF($AA155="","",IF(INDEX('Per Invoice'!L$2:L$601,$AA155)="","",INDEX('Per Invoice'!L$2:L$601,$AA155)))</f>
        <v/>
      </c>
      <c r="M155">
        <f>IF($AA155="","",IF(INDEX('Per Invoice'!M$2:M$601,$AA155)="","",INDEX('Per Invoice'!M$2:M$601,$AA155)))</f>
        <v/>
      </c>
      <c r="N155">
        <f>IF($AA155="","",IF(INDEX('Per Invoice'!N$2:N$601,$AA155)="","",INDEX('Per Invoice'!N$2:N$601,$AA155)))</f>
        <v/>
      </c>
      <c r="O155" s="7">
        <f>IF($AA155="","",IF(INDEX('Per Invoice'!O$2:O$601,$AA155)="","",INDEX('Per Invoice'!O$2:O$601,$AA155)))</f>
        <v/>
      </c>
      <c r="P155" s="7">
        <f>IF($AA155="","",IF(INDEX('Per Invoice'!P$2:P$601,$AA155)="","",INDEX('Per Invoice'!P$2:P$601,$AA155)))</f>
        <v/>
      </c>
      <c r="Q155">
        <f>IF($AA155="","",IF(INDEX('Per Invoice'!Q$2:Q$601,$AA155)="","",INDEX('Per Invoice'!Q$2:Q$601,$AA155)))</f>
        <v/>
      </c>
      <c r="R155" s="7">
        <f>IF($AA155="","",IF(INDEX('Per Invoice'!R$2:R$601,$AA155)="","",INDEX('Per Invoice'!R$2:R$601,$AA155)))</f>
        <v/>
      </c>
      <c r="S155" s="7">
        <f>IF($AA155="","",IF(INDEX('Per Invoice'!S$2:S$601,$AA155)="","",INDEX('Per Invoice'!S$2:S$601,$AA155)))</f>
        <v/>
      </c>
      <c r="T155">
        <f>IF($AA155="","",IF(INDEX('Per Invoice'!T$2:T$601,$AA155)="","",INDEX('Per Invoice'!T$2:T$601,$AA155)))</f>
        <v/>
      </c>
      <c r="U155" s="7">
        <f>IF($AA155="","",IF(INDEX('Per Invoice'!U$2:U$601,$AA155)="","",INDEX('Per Invoice'!U$2:U$601,$AA155)))</f>
        <v/>
      </c>
      <c r="V155" s="7">
        <f>IF($AA155="","",IF(INDEX('Per Invoice'!V$2:V$601,$AA155)="","",INDEX('Per Invoice'!V$2:V$601,$AA155)))</f>
        <v/>
      </c>
      <c r="W155" s="7">
        <f>IF($AA155="","",IF(INDEX('Per Invoice'!W$2:W$601,$AA155)="","",INDEX('Per Invoice'!W$2:W$601,$AA155)))</f>
        <v/>
      </c>
      <c r="X155" s="7">
        <f>IF($AA155="","",IF(INDEX('Per Invoice'!X$2:X$601,$AA155)="","",INDEX('Per Invoice'!X$2:X$601,$AA155)))</f>
        <v/>
      </c>
      <c r="Y155" s="7">
        <f>IF($AA155="","",IF(INDEX('Per Invoice'!Y$2:Y$601,$AA155)="","",INDEX('Per Invoice'!Y$2:Y$601,$AA155)))</f>
        <v/>
      </c>
      <c r="Z155" s="7">
        <f>IF($AA155="","",IF(INDEX('Per Invoice'!Z$2:Z$601,$AA155)="","",INDEX('Per Invoice'!Z$2:Z$601,$AA155)))</f>
        <v/>
      </c>
      <c r="AA155" s="16">
        <f>IFERROR(MATCH(Settings!$C$30&amp;"|"&amp;ROWS($AA$2:$AA155),'Per Invoice'!$AC$2:$AC$601,0),"")</f>
        <v/>
      </c>
    </row>
    <row r="156">
      <c r="A156">
        <f>IF($AA156="","",IF(INDEX('Per Invoice'!A$2:A$601,$AA156)="","",INDEX('Per Invoice'!A$2:A$601,$AA156)))</f>
        <v/>
      </c>
      <c r="B156">
        <f>IF($AA156="","",IF(INDEX('Per Invoice'!B$2:B$601,$AA156)="","",INDEX('Per Invoice'!B$2:B$601,$AA156)))</f>
        <v/>
      </c>
      <c r="C156">
        <f>IF($AA156="","",IF(INDEX('Per Invoice'!C$2:C$601,$AA156)="","",INDEX('Per Invoice'!C$2:C$601,$AA156)))</f>
        <v/>
      </c>
      <c r="D156">
        <f>IF($AA156="","",IF(INDEX('Per Invoice'!D$2:D$601,$AA156)="","",INDEX('Per Invoice'!D$2:D$601,$AA156)))</f>
        <v/>
      </c>
      <c r="E156" s="14">
        <f>IF($AA156="","",IF(INDEX('Per Invoice'!E$2:E$601,$AA156)="","",INDEX('Per Invoice'!E$2:E$601,$AA156)))</f>
        <v/>
      </c>
      <c r="F156">
        <f>IF($AA156="","",IF(INDEX('Per Invoice'!F$2:F$601,$AA156)="","",INDEX('Per Invoice'!F$2:F$601,$AA156)))</f>
        <v/>
      </c>
      <c r="G156">
        <f>IF($AA156="","",IF(INDEX('Per Invoice'!G$2:G$601,$AA156)="","",INDEX('Per Invoice'!G$2:G$601,$AA156)))</f>
        <v/>
      </c>
      <c r="H156">
        <f>IF($AA156="","",IF(INDEX('Per Invoice'!H$2:H$601,$AA156)="","",INDEX('Per Invoice'!H$2:H$601,$AA156)))</f>
        <v/>
      </c>
      <c r="I156">
        <f>IF($AA156="","",IF(INDEX('Per Invoice'!I$2:I$601,$AA156)="","",INDEX('Per Invoice'!I$2:I$601,$AA156)))</f>
        <v/>
      </c>
      <c r="J156">
        <f>IF($AA156="","",IF(INDEX('Per Invoice'!J$2:J$601,$AA156)="","",INDEX('Per Invoice'!J$2:J$601,$AA156)))</f>
        <v/>
      </c>
      <c r="K156" s="7">
        <f>IF($AA156="","",IF(INDEX('Per Invoice'!K$2:K$601,$AA156)="","",INDEX('Per Invoice'!K$2:K$601,$AA156)))</f>
        <v/>
      </c>
      <c r="L156">
        <f>IF($AA156="","",IF(INDEX('Per Invoice'!L$2:L$601,$AA156)="","",INDEX('Per Invoice'!L$2:L$601,$AA156)))</f>
        <v/>
      </c>
      <c r="M156">
        <f>IF($AA156="","",IF(INDEX('Per Invoice'!M$2:M$601,$AA156)="","",INDEX('Per Invoice'!M$2:M$601,$AA156)))</f>
        <v/>
      </c>
      <c r="N156">
        <f>IF($AA156="","",IF(INDEX('Per Invoice'!N$2:N$601,$AA156)="","",INDEX('Per Invoice'!N$2:N$601,$AA156)))</f>
        <v/>
      </c>
      <c r="O156" s="7">
        <f>IF($AA156="","",IF(INDEX('Per Invoice'!O$2:O$601,$AA156)="","",INDEX('Per Invoice'!O$2:O$601,$AA156)))</f>
        <v/>
      </c>
      <c r="P156" s="7">
        <f>IF($AA156="","",IF(INDEX('Per Invoice'!P$2:P$601,$AA156)="","",INDEX('Per Invoice'!P$2:P$601,$AA156)))</f>
        <v/>
      </c>
      <c r="Q156">
        <f>IF($AA156="","",IF(INDEX('Per Invoice'!Q$2:Q$601,$AA156)="","",INDEX('Per Invoice'!Q$2:Q$601,$AA156)))</f>
        <v/>
      </c>
      <c r="R156" s="7">
        <f>IF($AA156="","",IF(INDEX('Per Invoice'!R$2:R$601,$AA156)="","",INDEX('Per Invoice'!R$2:R$601,$AA156)))</f>
        <v/>
      </c>
      <c r="S156" s="7">
        <f>IF($AA156="","",IF(INDEX('Per Invoice'!S$2:S$601,$AA156)="","",INDEX('Per Invoice'!S$2:S$601,$AA156)))</f>
        <v/>
      </c>
      <c r="T156">
        <f>IF($AA156="","",IF(INDEX('Per Invoice'!T$2:T$601,$AA156)="","",INDEX('Per Invoice'!T$2:T$601,$AA156)))</f>
        <v/>
      </c>
      <c r="U156" s="7">
        <f>IF($AA156="","",IF(INDEX('Per Invoice'!U$2:U$601,$AA156)="","",INDEX('Per Invoice'!U$2:U$601,$AA156)))</f>
        <v/>
      </c>
      <c r="V156" s="7">
        <f>IF($AA156="","",IF(INDEX('Per Invoice'!V$2:V$601,$AA156)="","",INDEX('Per Invoice'!V$2:V$601,$AA156)))</f>
        <v/>
      </c>
      <c r="W156" s="7">
        <f>IF($AA156="","",IF(INDEX('Per Invoice'!W$2:W$601,$AA156)="","",INDEX('Per Invoice'!W$2:W$601,$AA156)))</f>
        <v/>
      </c>
      <c r="X156" s="7">
        <f>IF($AA156="","",IF(INDEX('Per Invoice'!X$2:X$601,$AA156)="","",INDEX('Per Invoice'!X$2:X$601,$AA156)))</f>
        <v/>
      </c>
      <c r="Y156" s="7">
        <f>IF($AA156="","",IF(INDEX('Per Invoice'!Y$2:Y$601,$AA156)="","",INDEX('Per Invoice'!Y$2:Y$601,$AA156)))</f>
        <v/>
      </c>
      <c r="Z156" s="7">
        <f>IF($AA156="","",IF(INDEX('Per Invoice'!Z$2:Z$601,$AA156)="","",INDEX('Per Invoice'!Z$2:Z$601,$AA156)))</f>
        <v/>
      </c>
      <c r="AA156" s="16">
        <f>IFERROR(MATCH(Settings!$C$30&amp;"|"&amp;ROWS($AA$2:$AA156),'Per Invoice'!$AC$2:$AC$601,0),"")</f>
        <v/>
      </c>
    </row>
    <row r="157">
      <c r="A157">
        <f>IF($AA157="","",IF(INDEX('Per Invoice'!A$2:A$601,$AA157)="","",INDEX('Per Invoice'!A$2:A$601,$AA157)))</f>
        <v/>
      </c>
      <c r="B157">
        <f>IF($AA157="","",IF(INDEX('Per Invoice'!B$2:B$601,$AA157)="","",INDEX('Per Invoice'!B$2:B$601,$AA157)))</f>
        <v/>
      </c>
      <c r="C157">
        <f>IF($AA157="","",IF(INDEX('Per Invoice'!C$2:C$601,$AA157)="","",INDEX('Per Invoice'!C$2:C$601,$AA157)))</f>
        <v/>
      </c>
      <c r="D157">
        <f>IF($AA157="","",IF(INDEX('Per Invoice'!D$2:D$601,$AA157)="","",INDEX('Per Invoice'!D$2:D$601,$AA157)))</f>
        <v/>
      </c>
      <c r="E157" s="14">
        <f>IF($AA157="","",IF(INDEX('Per Invoice'!E$2:E$601,$AA157)="","",INDEX('Per Invoice'!E$2:E$601,$AA157)))</f>
        <v/>
      </c>
      <c r="F157">
        <f>IF($AA157="","",IF(INDEX('Per Invoice'!F$2:F$601,$AA157)="","",INDEX('Per Invoice'!F$2:F$601,$AA157)))</f>
        <v/>
      </c>
      <c r="G157">
        <f>IF($AA157="","",IF(INDEX('Per Invoice'!G$2:G$601,$AA157)="","",INDEX('Per Invoice'!G$2:G$601,$AA157)))</f>
        <v/>
      </c>
      <c r="H157">
        <f>IF($AA157="","",IF(INDEX('Per Invoice'!H$2:H$601,$AA157)="","",INDEX('Per Invoice'!H$2:H$601,$AA157)))</f>
        <v/>
      </c>
      <c r="I157">
        <f>IF($AA157="","",IF(INDEX('Per Invoice'!I$2:I$601,$AA157)="","",INDEX('Per Invoice'!I$2:I$601,$AA157)))</f>
        <v/>
      </c>
      <c r="J157">
        <f>IF($AA157="","",IF(INDEX('Per Invoice'!J$2:J$601,$AA157)="","",INDEX('Per Invoice'!J$2:J$601,$AA157)))</f>
        <v/>
      </c>
      <c r="K157" s="7">
        <f>IF($AA157="","",IF(INDEX('Per Invoice'!K$2:K$601,$AA157)="","",INDEX('Per Invoice'!K$2:K$601,$AA157)))</f>
        <v/>
      </c>
      <c r="L157">
        <f>IF($AA157="","",IF(INDEX('Per Invoice'!L$2:L$601,$AA157)="","",INDEX('Per Invoice'!L$2:L$601,$AA157)))</f>
        <v/>
      </c>
      <c r="M157">
        <f>IF($AA157="","",IF(INDEX('Per Invoice'!M$2:M$601,$AA157)="","",INDEX('Per Invoice'!M$2:M$601,$AA157)))</f>
        <v/>
      </c>
      <c r="N157">
        <f>IF($AA157="","",IF(INDEX('Per Invoice'!N$2:N$601,$AA157)="","",INDEX('Per Invoice'!N$2:N$601,$AA157)))</f>
        <v/>
      </c>
      <c r="O157" s="7">
        <f>IF($AA157="","",IF(INDEX('Per Invoice'!O$2:O$601,$AA157)="","",INDEX('Per Invoice'!O$2:O$601,$AA157)))</f>
        <v/>
      </c>
      <c r="P157" s="7">
        <f>IF($AA157="","",IF(INDEX('Per Invoice'!P$2:P$601,$AA157)="","",INDEX('Per Invoice'!P$2:P$601,$AA157)))</f>
        <v/>
      </c>
      <c r="Q157">
        <f>IF($AA157="","",IF(INDEX('Per Invoice'!Q$2:Q$601,$AA157)="","",INDEX('Per Invoice'!Q$2:Q$601,$AA157)))</f>
        <v/>
      </c>
      <c r="R157" s="7">
        <f>IF($AA157="","",IF(INDEX('Per Invoice'!R$2:R$601,$AA157)="","",INDEX('Per Invoice'!R$2:R$601,$AA157)))</f>
        <v/>
      </c>
      <c r="S157" s="7">
        <f>IF($AA157="","",IF(INDEX('Per Invoice'!S$2:S$601,$AA157)="","",INDEX('Per Invoice'!S$2:S$601,$AA157)))</f>
        <v/>
      </c>
      <c r="T157">
        <f>IF($AA157="","",IF(INDEX('Per Invoice'!T$2:T$601,$AA157)="","",INDEX('Per Invoice'!T$2:T$601,$AA157)))</f>
        <v/>
      </c>
      <c r="U157" s="7">
        <f>IF($AA157="","",IF(INDEX('Per Invoice'!U$2:U$601,$AA157)="","",INDEX('Per Invoice'!U$2:U$601,$AA157)))</f>
        <v/>
      </c>
      <c r="V157" s="7">
        <f>IF($AA157="","",IF(INDEX('Per Invoice'!V$2:V$601,$AA157)="","",INDEX('Per Invoice'!V$2:V$601,$AA157)))</f>
        <v/>
      </c>
      <c r="W157" s="7">
        <f>IF($AA157="","",IF(INDEX('Per Invoice'!W$2:W$601,$AA157)="","",INDEX('Per Invoice'!W$2:W$601,$AA157)))</f>
        <v/>
      </c>
      <c r="X157" s="7">
        <f>IF($AA157="","",IF(INDEX('Per Invoice'!X$2:X$601,$AA157)="","",INDEX('Per Invoice'!X$2:X$601,$AA157)))</f>
        <v/>
      </c>
      <c r="Y157" s="7">
        <f>IF($AA157="","",IF(INDEX('Per Invoice'!Y$2:Y$601,$AA157)="","",INDEX('Per Invoice'!Y$2:Y$601,$AA157)))</f>
        <v/>
      </c>
      <c r="Z157" s="7">
        <f>IF($AA157="","",IF(INDEX('Per Invoice'!Z$2:Z$601,$AA157)="","",INDEX('Per Invoice'!Z$2:Z$601,$AA157)))</f>
        <v/>
      </c>
      <c r="AA157" s="16">
        <f>IFERROR(MATCH(Settings!$C$30&amp;"|"&amp;ROWS($AA$2:$AA157),'Per Invoice'!$AC$2:$AC$601,0),"")</f>
        <v/>
      </c>
    </row>
    <row r="158">
      <c r="A158">
        <f>IF($AA158="","",IF(INDEX('Per Invoice'!A$2:A$601,$AA158)="","",INDEX('Per Invoice'!A$2:A$601,$AA158)))</f>
        <v/>
      </c>
      <c r="B158">
        <f>IF($AA158="","",IF(INDEX('Per Invoice'!B$2:B$601,$AA158)="","",INDEX('Per Invoice'!B$2:B$601,$AA158)))</f>
        <v/>
      </c>
      <c r="C158">
        <f>IF($AA158="","",IF(INDEX('Per Invoice'!C$2:C$601,$AA158)="","",INDEX('Per Invoice'!C$2:C$601,$AA158)))</f>
        <v/>
      </c>
      <c r="D158">
        <f>IF($AA158="","",IF(INDEX('Per Invoice'!D$2:D$601,$AA158)="","",INDEX('Per Invoice'!D$2:D$601,$AA158)))</f>
        <v/>
      </c>
      <c r="E158" s="14">
        <f>IF($AA158="","",IF(INDEX('Per Invoice'!E$2:E$601,$AA158)="","",INDEX('Per Invoice'!E$2:E$601,$AA158)))</f>
        <v/>
      </c>
      <c r="F158">
        <f>IF($AA158="","",IF(INDEX('Per Invoice'!F$2:F$601,$AA158)="","",INDEX('Per Invoice'!F$2:F$601,$AA158)))</f>
        <v/>
      </c>
      <c r="G158">
        <f>IF($AA158="","",IF(INDEX('Per Invoice'!G$2:G$601,$AA158)="","",INDEX('Per Invoice'!G$2:G$601,$AA158)))</f>
        <v/>
      </c>
      <c r="H158">
        <f>IF($AA158="","",IF(INDEX('Per Invoice'!H$2:H$601,$AA158)="","",INDEX('Per Invoice'!H$2:H$601,$AA158)))</f>
        <v/>
      </c>
      <c r="I158">
        <f>IF($AA158="","",IF(INDEX('Per Invoice'!I$2:I$601,$AA158)="","",INDEX('Per Invoice'!I$2:I$601,$AA158)))</f>
        <v/>
      </c>
      <c r="J158">
        <f>IF($AA158="","",IF(INDEX('Per Invoice'!J$2:J$601,$AA158)="","",INDEX('Per Invoice'!J$2:J$601,$AA158)))</f>
        <v/>
      </c>
      <c r="K158" s="7">
        <f>IF($AA158="","",IF(INDEX('Per Invoice'!K$2:K$601,$AA158)="","",INDEX('Per Invoice'!K$2:K$601,$AA158)))</f>
        <v/>
      </c>
      <c r="L158">
        <f>IF($AA158="","",IF(INDEX('Per Invoice'!L$2:L$601,$AA158)="","",INDEX('Per Invoice'!L$2:L$601,$AA158)))</f>
        <v/>
      </c>
      <c r="M158">
        <f>IF($AA158="","",IF(INDEX('Per Invoice'!M$2:M$601,$AA158)="","",INDEX('Per Invoice'!M$2:M$601,$AA158)))</f>
        <v/>
      </c>
      <c r="N158">
        <f>IF($AA158="","",IF(INDEX('Per Invoice'!N$2:N$601,$AA158)="","",INDEX('Per Invoice'!N$2:N$601,$AA158)))</f>
        <v/>
      </c>
      <c r="O158" s="7">
        <f>IF($AA158="","",IF(INDEX('Per Invoice'!O$2:O$601,$AA158)="","",INDEX('Per Invoice'!O$2:O$601,$AA158)))</f>
        <v/>
      </c>
      <c r="P158" s="7">
        <f>IF($AA158="","",IF(INDEX('Per Invoice'!P$2:P$601,$AA158)="","",INDEX('Per Invoice'!P$2:P$601,$AA158)))</f>
        <v/>
      </c>
      <c r="Q158">
        <f>IF($AA158="","",IF(INDEX('Per Invoice'!Q$2:Q$601,$AA158)="","",INDEX('Per Invoice'!Q$2:Q$601,$AA158)))</f>
        <v/>
      </c>
      <c r="R158" s="7">
        <f>IF($AA158="","",IF(INDEX('Per Invoice'!R$2:R$601,$AA158)="","",INDEX('Per Invoice'!R$2:R$601,$AA158)))</f>
        <v/>
      </c>
      <c r="S158" s="7">
        <f>IF($AA158="","",IF(INDEX('Per Invoice'!S$2:S$601,$AA158)="","",INDEX('Per Invoice'!S$2:S$601,$AA158)))</f>
        <v/>
      </c>
      <c r="T158">
        <f>IF($AA158="","",IF(INDEX('Per Invoice'!T$2:T$601,$AA158)="","",INDEX('Per Invoice'!T$2:T$601,$AA158)))</f>
        <v/>
      </c>
      <c r="U158" s="7">
        <f>IF($AA158="","",IF(INDEX('Per Invoice'!U$2:U$601,$AA158)="","",INDEX('Per Invoice'!U$2:U$601,$AA158)))</f>
        <v/>
      </c>
      <c r="V158" s="7">
        <f>IF($AA158="","",IF(INDEX('Per Invoice'!V$2:V$601,$AA158)="","",INDEX('Per Invoice'!V$2:V$601,$AA158)))</f>
        <v/>
      </c>
      <c r="W158" s="7">
        <f>IF($AA158="","",IF(INDEX('Per Invoice'!W$2:W$601,$AA158)="","",INDEX('Per Invoice'!W$2:W$601,$AA158)))</f>
        <v/>
      </c>
      <c r="X158" s="7">
        <f>IF($AA158="","",IF(INDEX('Per Invoice'!X$2:X$601,$AA158)="","",INDEX('Per Invoice'!X$2:X$601,$AA158)))</f>
        <v/>
      </c>
      <c r="Y158" s="7">
        <f>IF($AA158="","",IF(INDEX('Per Invoice'!Y$2:Y$601,$AA158)="","",INDEX('Per Invoice'!Y$2:Y$601,$AA158)))</f>
        <v/>
      </c>
      <c r="Z158" s="7">
        <f>IF($AA158="","",IF(INDEX('Per Invoice'!Z$2:Z$601,$AA158)="","",INDEX('Per Invoice'!Z$2:Z$601,$AA158)))</f>
        <v/>
      </c>
      <c r="AA158" s="16">
        <f>IFERROR(MATCH(Settings!$C$30&amp;"|"&amp;ROWS($AA$2:$AA158),'Per Invoice'!$AC$2:$AC$601,0),"")</f>
        <v/>
      </c>
    </row>
    <row r="159">
      <c r="A159">
        <f>IF($AA159="","",IF(INDEX('Per Invoice'!A$2:A$601,$AA159)="","",INDEX('Per Invoice'!A$2:A$601,$AA159)))</f>
        <v/>
      </c>
      <c r="B159">
        <f>IF($AA159="","",IF(INDEX('Per Invoice'!B$2:B$601,$AA159)="","",INDEX('Per Invoice'!B$2:B$601,$AA159)))</f>
        <v/>
      </c>
      <c r="C159">
        <f>IF($AA159="","",IF(INDEX('Per Invoice'!C$2:C$601,$AA159)="","",INDEX('Per Invoice'!C$2:C$601,$AA159)))</f>
        <v/>
      </c>
      <c r="D159">
        <f>IF($AA159="","",IF(INDEX('Per Invoice'!D$2:D$601,$AA159)="","",INDEX('Per Invoice'!D$2:D$601,$AA159)))</f>
        <v/>
      </c>
      <c r="E159" s="14">
        <f>IF($AA159="","",IF(INDEX('Per Invoice'!E$2:E$601,$AA159)="","",INDEX('Per Invoice'!E$2:E$601,$AA159)))</f>
        <v/>
      </c>
      <c r="F159">
        <f>IF($AA159="","",IF(INDEX('Per Invoice'!F$2:F$601,$AA159)="","",INDEX('Per Invoice'!F$2:F$601,$AA159)))</f>
        <v/>
      </c>
      <c r="G159">
        <f>IF($AA159="","",IF(INDEX('Per Invoice'!G$2:G$601,$AA159)="","",INDEX('Per Invoice'!G$2:G$601,$AA159)))</f>
        <v/>
      </c>
      <c r="H159">
        <f>IF($AA159="","",IF(INDEX('Per Invoice'!H$2:H$601,$AA159)="","",INDEX('Per Invoice'!H$2:H$601,$AA159)))</f>
        <v/>
      </c>
      <c r="I159">
        <f>IF($AA159="","",IF(INDEX('Per Invoice'!I$2:I$601,$AA159)="","",INDEX('Per Invoice'!I$2:I$601,$AA159)))</f>
        <v/>
      </c>
      <c r="J159">
        <f>IF($AA159="","",IF(INDEX('Per Invoice'!J$2:J$601,$AA159)="","",INDEX('Per Invoice'!J$2:J$601,$AA159)))</f>
        <v/>
      </c>
      <c r="K159" s="7">
        <f>IF($AA159="","",IF(INDEX('Per Invoice'!K$2:K$601,$AA159)="","",INDEX('Per Invoice'!K$2:K$601,$AA159)))</f>
        <v/>
      </c>
      <c r="L159">
        <f>IF($AA159="","",IF(INDEX('Per Invoice'!L$2:L$601,$AA159)="","",INDEX('Per Invoice'!L$2:L$601,$AA159)))</f>
        <v/>
      </c>
      <c r="M159">
        <f>IF($AA159="","",IF(INDEX('Per Invoice'!M$2:M$601,$AA159)="","",INDEX('Per Invoice'!M$2:M$601,$AA159)))</f>
        <v/>
      </c>
      <c r="N159">
        <f>IF($AA159="","",IF(INDEX('Per Invoice'!N$2:N$601,$AA159)="","",INDEX('Per Invoice'!N$2:N$601,$AA159)))</f>
        <v/>
      </c>
      <c r="O159" s="7">
        <f>IF($AA159="","",IF(INDEX('Per Invoice'!O$2:O$601,$AA159)="","",INDEX('Per Invoice'!O$2:O$601,$AA159)))</f>
        <v/>
      </c>
      <c r="P159" s="7">
        <f>IF($AA159="","",IF(INDEX('Per Invoice'!P$2:P$601,$AA159)="","",INDEX('Per Invoice'!P$2:P$601,$AA159)))</f>
        <v/>
      </c>
      <c r="Q159">
        <f>IF($AA159="","",IF(INDEX('Per Invoice'!Q$2:Q$601,$AA159)="","",INDEX('Per Invoice'!Q$2:Q$601,$AA159)))</f>
        <v/>
      </c>
      <c r="R159" s="7">
        <f>IF($AA159="","",IF(INDEX('Per Invoice'!R$2:R$601,$AA159)="","",INDEX('Per Invoice'!R$2:R$601,$AA159)))</f>
        <v/>
      </c>
      <c r="S159" s="7">
        <f>IF($AA159="","",IF(INDEX('Per Invoice'!S$2:S$601,$AA159)="","",INDEX('Per Invoice'!S$2:S$601,$AA159)))</f>
        <v/>
      </c>
      <c r="T159">
        <f>IF($AA159="","",IF(INDEX('Per Invoice'!T$2:T$601,$AA159)="","",INDEX('Per Invoice'!T$2:T$601,$AA159)))</f>
        <v/>
      </c>
      <c r="U159" s="7">
        <f>IF($AA159="","",IF(INDEX('Per Invoice'!U$2:U$601,$AA159)="","",INDEX('Per Invoice'!U$2:U$601,$AA159)))</f>
        <v/>
      </c>
      <c r="V159" s="7">
        <f>IF($AA159="","",IF(INDEX('Per Invoice'!V$2:V$601,$AA159)="","",INDEX('Per Invoice'!V$2:V$601,$AA159)))</f>
        <v/>
      </c>
      <c r="W159" s="7">
        <f>IF($AA159="","",IF(INDEX('Per Invoice'!W$2:W$601,$AA159)="","",INDEX('Per Invoice'!W$2:W$601,$AA159)))</f>
        <v/>
      </c>
      <c r="X159" s="7">
        <f>IF($AA159="","",IF(INDEX('Per Invoice'!X$2:X$601,$AA159)="","",INDEX('Per Invoice'!X$2:X$601,$AA159)))</f>
        <v/>
      </c>
      <c r="Y159" s="7">
        <f>IF($AA159="","",IF(INDEX('Per Invoice'!Y$2:Y$601,$AA159)="","",INDEX('Per Invoice'!Y$2:Y$601,$AA159)))</f>
        <v/>
      </c>
      <c r="Z159" s="7">
        <f>IF($AA159="","",IF(INDEX('Per Invoice'!Z$2:Z$601,$AA159)="","",INDEX('Per Invoice'!Z$2:Z$601,$AA159)))</f>
        <v/>
      </c>
      <c r="AA159" s="16">
        <f>IFERROR(MATCH(Settings!$C$30&amp;"|"&amp;ROWS($AA$2:$AA159),'Per Invoice'!$AC$2:$AC$601,0),"")</f>
        <v/>
      </c>
    </row>
    <row r="160">
      <c r="A160">
        <f>IF($AA160="","",IF(INDEX('Per Invoice'!A$2:A$601,$AA160)="","",INDEX('Per Invoice'!A$2:A$601,$AA160)))</f>
        <v/>
      </c>
      <c r="B160">
        <f>IF($AA160="","",IF(INDEX('Per Invoice'!B$2:B$601,$AA160)="","",INDEX('Per Invoice'!B$2:B$601,$AA160)))</f>
        <v/>
      </c>
      <c r="C160">
        <f>IF($AA160="","",IF(INDEX('Per Invoice'!C$2:C$601,$AA160)="","",INDEX('Per Invoice'!C$2:C$601,$AA160)))</f>
        <v/>
      </c>
      <c r="D160">
        <f>IF($AA160="","",IF(INDEX('Per Invoice'!D$2:D$601,$AA160)="","",INDEX('Per Invoice'!D$2:D$601,$AA160)))</f>
        <v/>
      </c>
      <c r="E160" s="14">
        <f>IF($AA160="","",IF(INDEX('Per Invoice'!E$2:E$601,$AA160)="","",INDEX('Per Invoice'!E$2:E$601,$AA160)))</f>
        <v/>
      </c>
      <c r="F160">
        <f>IF($AA160="","",IF(INDEX('Per Invoice'!F$2:F$601,$AA160)="","",INDEX('Per Invoice'!F$2:F$601,$AA160)))</f>
        <v/>
      </c>
      <c r="G160">
        <f>IF($AA160="","",IF(INDEX('Per Invoice'!G$2:G$601,$AA160)="","",INDEX('Per Invoice'!G$2:G$601,$AA160)))</f>
        <v/>
      </c>
      <c r="H160">
        <f>IF($AA160="","",IF(INDEX('Per Invoice'!H$2:H$601,$AA160)="","",INDEX('Per Invoice'!H$2:H$601,$AA160)))</f>
        <v/>
      </c>
      <c r="I160">
        <f>IF($AA160="","",IF(INDEX('Per Invoice'!I$2:I$601,$AA160)="","",INDEX('Per Invoice'!I$2:I$601,$AA160)))</f>
        <v/>
      </c>
      <c r="J160">
        <f>IF($AA160="","",IF(INDEX('Per Invoice'!J$2:J$601,$AA160)="","",INDEX('Per Invoice'!J$2:J$601,$AA160)))</f>
        <v/>
      </c>
      <c r="K160" s="7">
        <f>IF($AA160="","",IF(INDEX('Per Invoice'!K$2:K$601,$AA160)="","",INDEX('Per Invoice'!K$2:K$601,$AA160)))</f>
        <v/>
      </c>
      <c r="L160">
        <f>IF($AA160="","",IF(INDEX('Per Invoice'!L$2:L$601,$AA160)="","",INDEX('Per Invoice'!L$2:L$601,$AA160)))</f>
        <v/>
      </c>
      <c r="M160">
        <f>IF($AA160="","",IF(INDEX('Per Invoice'!M$2:M$601,$AA160)="","",INDEX('Per Invoice'!M$2:M$601,$AA160)))</f>
        <v/>
      </c>
      <c r="N160">
        <f>IF($AA160="","",IF(INDEX('Per Invoice'!N$2:N$601,$AA160)="","",INDEX('Per Invoice'!N$2:N$601,$AA160)))</f>
        <v/>
      </c>
      <c r="O160" s="7">
        <f>IF($AA160="","",IF(INDEX('Per Invoice'!O$2:O$601,$AA160)="","",INDEX('Per Invoice'!O$2:O$601,$AA160)))</f>
        <v/>
      </c>
      <c r="P160" s="7">
        <f>IF($AA160="","",IF(INDEX('Per Invoice'!P$2:P$601,$AA160)="","",INDEX('Per Invoice'!P$2:P$601,$AA160)))</f>
        <v/>
      </c>
      <c r="Q160">
        <f>IF($AA160="","",IF(INDEX('Per Invoice'!Q$2:Q$601,$AA160)="","",INDEX('Per Invoice'!Q$2:Q$601,$AA160)))</f>
        <v/>
      </c>
      <c r="R160" s="7">
        <f>IF($AA160="","",IF(INDEX('Per Invoice'!R$2:R$601,$AA160)="","",INDEX('Per Invoice'!R$2:R$601,$AA160)))</f>
        <v/>
      </c>
      <c r="S160" s="7">
        <f>IF($AA160="","",IF(INDEX('Per Invoice'!S$2:S$601,$AA160)="","",INDEX('Per Invoice'!S$2:S$601,$AA160)))</f>
        <v/>
      </c>
      <c r="T160">
        <f>IF($AA160="","",IF(INDEX('Per Invoice'!T$2:T$601,$AA160)="","",INDEX('Per Invoice'!T$2:T$601,$AA160)))</f>
        <v/>
      </c>
      <c r="U160" s="7">
        <f>IF($AA160="","",IF(INDEX('Per Invoice'!U$2:U$601,$AA160)="","",INDEX('Per Invoice'!U$2:U$601,$AA160)))</f>
        <v/>
      </c>
      <c r="V160" s="7">
        <f>IF($AA160="","",IF(INDEX('Per Invoice'!V$2:V$601,$AA160)="","",INDEX('Per Invoice'!V$2:V$601,$AA160)))</f>
        <v/>
      </c>
      <c r="W160" s="7">
        <f>IF($AA160="","",IF(INDEX('Per Invoice'!W$2:W$601,$AA160)="","",INDEX('Per Invoice'!W$2:W$601,$AA160)))</f>
        <v/>
      </c>
      <c r="X160" s="7">
        <f>IF($AA160="","",IF(INDEX('Per Invoice'!X$2:X$601,$AA160)="","",INDEX('Per Invoice'!X$2:X$601,$AA160)))</f>
        <v/>
      </c>
      <c r="Y160" s="7">
        <f>IF($AA160="","",IF(INDEX('Per Invoice'!Y$2:Y$601,$AA160)="","",INDEX('Per Invoice'!Y$2:Y$601,$AA160)))</f>
        <v/>
      </c>
      <c r="Z160" s="7">
        <f>IF($AA160="","",IF(INDEX('Per Invoice'!Z$2:Z$601,$AA160)="","",INDEX('Per Invoice'!Z$2:Z$601,$AA160)))</f>
        <v/>
      </c>
      <c r="AA160" s="16">
        <f>IFERROR(MATCH(Settings!$C$30&amp;"|"&amp;ROWS($AA$2:$AA160),'Per Invoice'!$AC$2:$AC$601,0),"")</f>
        <v/>
      </c>
    </row>
    <row r="161">
      <c r="A161">
        <f>IF($AA161="","",IF(INDEX('Per Invoice'!A$2:A$601,$AA161)="","",INDEX('Per Invoice'!A$2:A$601,$AA161)))</f>
        <v/>
      </c>
      <c r="B161">
        <f>IF($AA161="","",IF(INDEX('Per Invoice'!B$2:B$601,$AA161)="","",INDEX('Per Invoice'!B$2:B$601,$AA161)))</f>
        <v/>
      </c>
      <c r="C161">
        <f>IF($AA161="","",IF(INDEX('Per Invoice'!C$2:C$601,$AA161)="","",INDEX('Per Invoice'!C$2:C$601,$AA161)))</f>
        <v/>
      </c>
      <c r="D161">
        <f>IF($AA161="","",IF(INDEX('Per Invoice'!D$2:D$601,$AA161)="","",INDEX('Per Invoice'!D$2:D$601,$AA161)))</f>
        <v/>
      </c>
      <c r="E161" s="14">
        <f>IF($AA161="","",IF(INDEX('Per Invoice'!E$2:E$601,$AA161)="","",INDEX('Per Invoice'!E$2:E$601,$AA161)))</f>
        <v/>
      </c>
      <c r="F161">
        <f>IF($AA161="","",IF(INDEX('Per Invoice'!F$2:F$601,$AA161)="","",INDEX('Per Invoice'!F$2:F$601,$AA161)))</f>
        <v/>
      </c>
      <c r="G161">
        <f>IF($AA161="","",IF(INDEX('Per Invoice'!G$2:G$601,$AA161)="","",INDEX('Per Invoice'!G$2:G$601,$AA161)))</f>
        <v/>
      </c>
      <c r="H161">
        <f>IF($AA161="","",IF(INDEX('Per Invoice'!H$2:H$601,$AA161)="","",INDEX('Per Invoice'!H$2:H$601,$AA161)))</f>
        <v/>
      </c>
      <c r="I161">
        <f>IF($AA161="","",IF(INDEX('Per Invoice'!I$2:I$601,$AA161)="","",INDEX('Per Invoice'!I$2:I$601,$AA161)))</f>
        <v/>
      </c>
      <c r="J161">
        <f>IF($AA161="","",IF(INDEX('Per Invoice'!J$2:J$601,$AA161)="","",INDEX('Per Invoice'!J$2:J$601,$AA161)))</f>
        <v/>
      </c>
      <c r="K161" s="7">
        <f>IF($AA161="","",IF(INDEX('Per Invoice'!K$2:K$601,$AA161)="","",INDEX('Per Invoice'!K$2:K$601,$AA161)))</f>
        <v/>
      </c>
      <c r="L161">
        <f>IF($AA161="","",IF(INDEX('Per Invoice'!L$2:L$601,$AA161)="","",INDEX('Per Invoice'!L$2:L$601,$AA161)))</f>
        <v/>
      </c>
      <c r="M161">
        <f>IF($AA161="","",IF(INDEX('Per Invoice'!M$2:M$601,$AA161)="","",INDEX('Per Invoice'!M$2:M$601,$AA161)))</f>
        <v/>
      </c>
      <c r="N161">
        <f>IF($AA161="","",IF(INDEX('Per Invoice'!N$2:N$601,$AA161)="","",INDEX('Per Invoice'!N$2:N$601,$AA161)))</f>
        <v/>
      </c>
      <c r="O161" s="7">
        <f>IF($AA161="","",IF(INDEX('Per Invoice'!O$2:O$601,$AA161)="","",INDEX('Per Invoice'!O$2:O$601,$AA161)))</f>
        <v/>
      </c>
      <c r="P161" s="7">
        <f>IF($AA161="","",IF(INDEX('Per Invoice'!P$2:P$601,$AA161)="","",INDEX('Per Invoice'!P$2:P$601,$AA161)))</f>
        <v/>
      </c>
      <c r="Q161">
        <f>IF($AA161="","",IF(INDEX('Per Invoice'!Q$2:Q$601,$AA161)="","",INDEX('Per Invoice'!Q$2:Q$601,$AA161)))</f>
        <v/>
      </c>
      <c r="R161" s="7">
        <f>IF($AA161="","",IF(INDEX('Per Invoice'!R$2:R$601,$AA161)="","",INDEX('Per Invoice'!R$2:R$601,$AA161)))</f>
        <v/>
      </c>
      <c r="S161" s="7">
        <f>IF($AA161="","",IF(INDEX('Per Invoice'!S$2:S$601,$AA161)="","",INDEX('Per Invoice'!S$2:S$601,$AA161)))</f>
        <v/>
      </c>
      <c r="T161">
        <f>IF($AA161="","",IF(INDEX('Per Invoice'!T$2:T$601,$AA161)="","",INDEX('Per Invoice'!T$2:T$601,$AA161)))</f>
        <v/>
      </c>
      <c r="U161" s="7">
        <f>IF($AA161="","",IF(INDEX('Per Invoice'!U$2:U$601,$AA161)="","",INDEX('Per Invoice'!U$2:U$601,$AA161)))</f>
        <v/>
      </c>
      <c r="V161" s="7">
        <f>IF($AA161="","",IF(INDEX('Per Invoice'!V$2:V$601,$AA161)="","",INDEX('Per Invoice'!V$2:V$601,$AA161)))</f>
        <v/>
      </c>
      <c r="W161" s="7">
        <f>IF($AA161="","",IF(INDEX('Per Invoice'!W$2:W$601,$AA161)="","",INDEX('Per Invoice'!W$2:W$601,$AA161)))</f>
        <v/>
      </c>
      <c r="X161" s="7">
        <f>IF($AA161="","",IF(INDEX('Per Invoice'!X$2:X$601,$AA161)="","",INDEX('Per Invoice'!X$2:X$601,$AA161)))</f>
        <v/>
      </c>
      <c r="Y161" s="7">
        <f>IF($AA161="","",IF(INDEX('Per Invoice'!Y$2:Y$601,$AA161)="","",INDEX('Per Invoice'!Y$2:Y$601,$AA161)))</f>
        <v/>
      </c>
      <c r="Z161" s="7">
        <f>IF($AA161="","",IF(INDEX('Per Invoice'!Z$2:Z$601,$AA161)="","",INDEX('Per Invoice'!Z$2:Z$601,$AA161)))</f>
        <v/>
      </c>
      <c r="AA161" s="16">
        <f>IFERROR(MATCH(Settings!$C$30&amp;"|"&amp;ROWS($AA$2:$AA161),'Per Invoice'!$AC$2:$AC$601,0),"")</f>
        <v/>
      </c>
    </row>
    <row r="162">
      <c r="A162">
        <f>IF($AA162="","",IF(INDEX('Per Invoice'!A$2:A$601,$AA162)="","",INDEX('Per Invoice'!A$2:A$601,$AA162)))</f>
        <v/>
      </c>
      <c r="B162">
        <f>IF($AA162="","",IF(INDEX('Per Invoice'!B$2:B$601,$AA162)="","",INDEX('Per Invoice'!B$2:B$601,$AA162)))</f>
        <v/>
      </c>
      <c r="C162">
        <f>IF($AA162="","",IF(INDEX('Per Invoice'!C$2:C$601,$AA162)="","",INDEX('Per Invoice'!C$2:C$601,$AA162)))</f>
        <v/>
      </c>
      <c r="D162">
        <f>IF($AA162="","",IF(INDEX('Per Invoice'!D$2:D$601,$AA162)="","",INDEX('Per Invoice'!D$2:D$601,$AA162)))</f>
        <v/>
      </c>
      <c r="E162" s="14">
        <f>IF($AA162="","",IF(INDEX('Per Invoice'!E$2:E$601,$AA162)="","",INDEX('Per Invoice'!E$2:E$601,$AA162)))</f>
        <v/>
      </c>
      <c r="F162">
        <f>IF($AA162="","",IF(INDEX('Per Invoice'!F$2:F$601,$AA162)="","",INDEX('Per Invoice'!F$2:F$601,$AA162)))</f>
        <v/>
      </c>
      <c r="G162">
        <f>IF($AA162="","",IF(INDEX('Per Invoice'!G$2:G$601,$AA162)="","",INDEX('Per Invoice'!G$2:G$601,$AA162)))</f>
        <v/>
      </c>
      <c r="H162">
        <f>IF($AA162="","",IF(INDEX('Per Invoice'!H$2:H$601,$AA162)="","",INDEX('Per Invoice'!H$2:H$601,$AA162)))</f>
        <v/>
      </c>
      <c r="I162">
        <f>IF($AA162="","",IF(INDEX('Per Invoice'!I$2:I$601,$AA162)="","",INDEX('Per Invoice'!I$2:I$601,$AA162)))</f>
        <v/>
      </c>
      <c r="J162">
        <f>IF($AA162="","",IF(INDEX('Per Invoice'!J$2:J$601,$AA162)="","",INDEX('Per Invoice'!J$2:J$601,$AA162)))</f>
        <v/>
      </c>
      <c r="K162" s="7">
        <f>IF($AA162="","",IF(INDEX('Per Invoice'!K$2:K$601,$AA162)="","",INDEX('Per Invoice'!K$2:K$601,$AA162)))</f>
        <v/>
      </c>
      <c r="L162">
        <f>IF($AA162="","",IF(INDEX('Per Invoice'!L$2:L$601,$AA162)="","",INDEX('Per Invoice'!L$2:L$601,$AA162)))</f>
        <v/>
      </c>
      <c r="M162">
        <f>IF($AA162="","",IF(INDEX('Per Invoice'!M$2:M$601,$AA162)="","",INDEX('Per Invoice'!M$2:M$601,$AA162)))</f>
        <v/>
      </c>
      <c r="N162">
        <f>IF($AA162="","",IF(INDEX('Per Invoice'!N$2:N$601,$AA162)="","",INDEX('Per Invoice'!N$2:N$601,$AA162)))</f>
        <v/>
      </c>
      <c r="O162" s="7">
        <f>IF($AA162="","",IF(INDEX('Per Invoice'!O$2:O$601,$AA162)="","",INDEX('Per Invoice'!O$2:O$601,$AA162)))</f>
        <v/>
      </c>
      <c r="P162" s="7">
        <f>IF($AA162="","",IF(INDEX('Per Invoice'!P$2:P$601,$AA162)="","",INDEX('Per Invoice'!P$2:P$601,$AA162)))</f>
        <v/>
      </c>
      <c r="Q162">
        <f>IF($AA162="","",IF(INDEX('Per Invoice'!Q$2:Q$601,$AA162)="","",INDEX('Per Invoice'!Q$2:Q$601,$AA162)))</f>
        <v/>
      </c>
      <c r="R162" s="7">
        <f>IF($AA162="","",IF(INDEX('Per Invoice'!R$2:R$601,$AA162)="","",INDEX('Per Invoice'!R$2:R$601,$AA162)))</f>
        <v/>
      </c>
      <c r="S162" s="7">
        <f>IF($AA162="","",IF(INDEX('Per Invoice'!S$2:S$601,$AA162)="","",INDEX('Per Invoice'!S$2:S$601,$AA162)))</f>
        <v/>
      </c>
      <c r="T162">
        <f>IF($AA162="","",IF(INDEX('Per Invoice'!T$2:T$601,$AA162)="","",INDEX('Per Invoice'!T$2:T$601,$AA162)))</f>
        <v/>
      </c>
      <c r="U162" s="7">
        <f>IF($AA162="","",IF(INDEX('Per Invoice'!U$2:U$601,$AA162)="","",INDEX('Per Invoice'!U$2:U$601,$AA162)))</f>
        <v/>
      </c>
      <c r="V162" s="7">
        <f>IF($AA162="","",IF(INDEX('Per Invoice'!V$2:V$601,$AA162)="","",INDEX('Per Invoice'!V$2:V$601,$AA162)))</f>
        <v/>
      </c>
      <c r="W162" s="7">
        <f>IF($AA162="","",IF(INDEX('Per Invoice'!W$2:W$601,$AA162)="","",INDEX('Per Invoice'!W$2:W$601,$AA162)))</f>
        <v/>
      </c>
      <c r="X162" s="7">
        <f>IF($AA162="","",IF(INDEX('Per Invoice'!X$2:X$601,$AA162)="","",INDEX('Per Invoice'!X$2:X$601,$AA162)))</f>
        <v/>
      </c>
      <c r="Y162" s="7">
        <f>IF($AA162="","",IF(INDEX('Per Invoice'!Y$2:Y$601,$AA162)="","",INDEX('Per Invoice'!Y$2:Y$601,$AA162)))</f>
        <v/>
      </c>
      <c r="Z162" s="7">
        <f>IF($AA162="","",IF(INDEX('Per Invoice'!Z$2:Z$601,$AA162)="","",INDEX('Per Invoice'!Z$2:Z$601,$AA162)))</f>
        <v/>
      </c>
      <c r="AA162" s="16">
        <f>IFERROR(MATCH(Settings!$C$30&amp;"|"&amp;ROWS($AA$2:$AA162),'Per Invoice'!$AC$2:$AC$601,0),"")</f>
        <v/>
      </c>
    </row>
    <row r="163">
      <c r="A163">
        <f>IF($AA163="","",IF(INDEX('Per Invoice'!A$2:A$601,$AA163)="","",INDEX('Per Invoice'!A$2:A$601,$AA163)))</f>
        <v/>
      </c>
      <c r="B163">
        <f>IF($AA163="","",IF(INDEX('Per Invoice'!B$2:B$601,$AA163)="","",INDEX('Per Invoice'!B$2:B$601,$AA163)))</f>
        <v/>
      </c>
      <c r="C163">
        <f>IF($AA163="","",IF(INDEX('Per Invoice'!C$2:C$601,$AA163)="","",INDEX('Per Invoice'!C$2:C$601,$AA163)))</f>
        <v/>
      </c>
      <c r="D163">
        <f>IF($AA163="","",IF(INDEX('Per Invoice'!D$2:D$601,$AA163)="","",INDEX('Per Invoice'!D$2:D$601,$AA163)))</f>
        <v/>
      </c>
      <c r="E163" s="14">
        <f>IF($AA163="","",IF(INDEX('Per Invoice'!E$2:E$601,$AA163)="","",INDEX('Per Invoice'!E$2:E$601,$AA163)))</f>
        <v/>
      </c>
      <c r="F163">
        <f>IF($AA163="","",IF(INDEX('Per Invoice'!F$2:F$601,$AA163)="","",INDEX('Per Invoice'!F$2:F$601,$AA163)))</f>
        <v/>
      </c>
      <c r="G163">
        <f>IF($AA163="","",IF(INDEX('Per Invoice'!G$2:G$601,$AA163)="","",INDEX('Per Invoice'!G$2:G$601,$AA163)))</f>
        <v/>
      </c>
      <c r="H163">
        <f>IF($AA163="","",IF(INDEX('Per Invoice'!H$2:H$601,$AA163)="","",INDEX('Per Invoice'!H$2:H$601,$AA163)))</f>
        <v/>
      </c>
      <c r="I163">
        <f>IF($AA163="","",IF(INDEX('Per Invoice'!I$2:I$601,$AA163)="","",INDEX('Per Invoice'!I$2:I$601,$AA163)))</f>
        <v/>
      </c>
      <c r="J163">
        <f>IF($AA163="","",IF(INDEX('Per Invoice'!J$2:J$601,$AA163)="","",INDEX('Per Invoice'!J$2:J$601,$AA163)))</f>
        <v/>
      </c>
      <c r="K163" s="7">
        <f>IF($AA163="","",IF(INDEX('Per Invoice'!K$2:K$601,$AA163)="","",INDEX('Per Invoice'!K$2:K$601,$AA163)))</f>
        <v/>
      </c>
      <c r="L163">
        <f>IF($AA163="","",IF(INDEX('Per Invoice'!L$2:L$601,$AA163)="","",INDEX('Per Invoice'!L$2:L$601,$AA163)))</f>
        <v/>
      </c>
      <c r="M163">
        <f>IF($AA163="","",IF(INDEX('Per Invoice'!M$2:M$601,$AA163)="","",INDEX('Per Invoice'!M$2:M$601,$AA163)))</f>
        <v/>
      </c>
      <c r="N163">
        <f>IF($AA163="","",IF(INDEX('Per Invoice'!N$2:N$601,$AA163)="","",INDEX('Per Invoice'!N$2:N$601,$AA163)))</f>
        <v/>
      </c>
      <c r="O163" s="7">
        <f>IF($AA163="","",IF(INDEX('Per Invoice'!O$2:O$601,$AA163)="","",INDEX('Per Invoice'!O$2:O$601,$AA163)))</f>
        <v/>
      </c>
      <c r="P163" s="7">
        <f>IF($AA163="","",IF(INDEX('Per Invoice'!P$2:P$601,$AA163)="","",INDEX('Per Invoice'!P$2:P$601,$AA163)))</f>
        <v/>
      </c>
      <c r="Q163">
        <f>IF($AA163="","",IF(INDEX('Per Invoice'!Q$2:Q$601,$AA163)="","",INDEX('Per Invoice'!Q$2:Q$601,$AA163)))</f>
        <v/>
      </c>
      <c r="R163" s="7">
        <f>IF($AA163="","",IF(INDEX('Per Invoice'!R$2:R$601,$AA163)="","",INDEX('Per Invoice'!R$2:R$601,$AA163)))</f>
        <v/>
      </c>
      <c r="S163" s="7">
        <f>IF($AA163="","",IF(INDEX('Per Invoice'!S$2:S$601,$AA163)="","",INDEX('Per Invoice'!S$2:S$601,$AA163)))</f>
        <v/>
      </c>
      <c r="T163">
        <f>IF($AA163="","",IF(INDEX('Per Invoice'!T$2:T$601,$AA163)="","",INDEX('Per Invoice'!T$2:T$601,$AA163)))</f>
        <v/>
      </c>
      <c r="U163" s="7">
        <f>IF($AA163="","",IF(INDEX('Per Invoice'!U$2:U$601,$AA163)="","",INDEX('Per Invoice'!U$2:U$601,$AA163)))</f>
        <v/>
      </c>
      <c r="V163" s="7">
        <f>IF($AA163="","",IF(INDEX('Per Invoice'!V$2:V$601,$AA163)="","",INDEX('Per Invoice'!V$2:V$601,$AA163)))</f>
        <v/>
      </c>
      <c r="W163" s="7">
        <f>IF($AA163="","",IF(INDEX('Per Invoice'!W$2:W$601,$AA163)="","",INDEX('Per Invoice'!W$2:W$601,$AA163)))</f>
        <v/>
      </c>
      <c r="X163" s="7">
        <f>IF($AA163="","",IF(INDEX('Per Invoice'!X$2:X$601,$AA163)="","",INDEX('Per Invoice'!X$2:X$601,$AA163)))</f>
        <v/>
      </c>
      <c r="Y163" s="7">
        <f>IF($AA163="","",IF(INDEX('Per Invoice'!Y$2:Y$601,$AA163)="","",INDEX('Per Invoice'!Y$2:Y$601,$AA163)))</f>
        <v/>
      </c>
      <c r="Z163" s="7">
        <f>IF($AA163="","",IF(INDEX('Per Invoice'!Z$2:Z$601,$AA163)="","",INDEX('Per Invoice'!Z$2:Z$601,$AA163)))</f>
        <v/>
      </c>
      <c r="AA163" s="16">
        <f>IFERROR(MATCH(Settings!$C$30&amp;"|"&amp;ROWS($AA$2:$AA163),'Per Invoice'!$AC$2:$AC$601,0),"")</f>
        <v/>
      </c>
    </row>
    <row r="164">
      <c r="A164">
        <f>IF($AA164="","",IF(INDEX('Per Invoice'!A$2:A$601,$AA164)="","",INDEX('Per Invoice'!A$2:A$601,$AA164)))</f>
        <v/>
      </c>
      <c r="B164">
        <f>IF($AA164="","",IF(INDEX('Per Invoice'!B$2:B$601,$AA164)="","",INDEX('Per Invoice'!B$2:B$601,$AA164)))</f>
        <v/>
      </c>
      <c r="C164">
        <f>IF($AA164="","",IF(INDEX('Per Invoice'!C$2:C$601,$AA164)="","",INDEX('Per Invoice'!C$2:C$601,$AA164)))</f>
        <v/>
      </c>
      <c r="D164">
        <f>IF($AA164="","",IF(INDEX('Per Invoice'!D$2:D$601,$AA164)="","",INDEX('Per Invoice'!D$2:D$601,$AA164)))</f>
        <v/>
      </c>
      <c r="E164" s="14">
        <f>IF($AA164="","",IF(INDEX('Per Invoice'!E$2:E$601,$AA164)="","",INDEX('Per Invoice'!E$2:E$601,$AA164)))</f>
        <v/>
      </c>
      <c r="F164">
        <f>IF($AA164="","",IF(INDEX('Per Invoice'!F$2:F$601,$AA164)="","",INDEX('Per Invoice'!F$2:F$601,$AA164)))</f>
        <v/>
      </c>
      <c r="G164">
        <f>IF($AA164="","",IF(INDEX('Per Invoice'!G$2:G$601,$AA164)="","",INDEX('Per Invoice'!G$2:G$601,$AA164)))</f>
        <v/>
      </c>
      <c r="H164">
        <f>IF($AA164="","",IF(INDEX('Per Invoice'!H$2:H$601,$AA164)="","",INDEX('Per Invoice'!H$2:H$601,$AA164)))</f>
        <v/>
      </c>
      <c r="I164">
        <f>IF($AA164="","",IF(INDEX('Per Invoice'!I$2:I$601,$AA164)="","",INDEX('Per Invoice'!I$2:I$601,$AA164)))</f>
        <v/>
      </c>
      <c r="J164">
        <f>IF($AA164="","",IF(INDEX('Per Invoice'!J$2:J$601,$AA164)="","",INDEX('Per Invoice'!J$2:J$601,$AA164)))</f>
        <v/>
      </c>
      <c r="K164" s="7">
        <f>IF($AA164="","",IF(INDEX('Per Invoice'!K$2:K$601,$AA164)="","",INDEX('Per Invoice'!K$2:K$601,$AA164)))</f>
        <v/>
      </c>
      <c r="L164">
        <f>IF($AA164="","",IF(INDEX('Per Invoice'!L$2:L$601,$AA164)="","",INDEX('Per Invoice'!L$2:L$601,$AA164)))</f>
        <v/>
      </c>
      <c r="M164">
        <f>IF($AA164="","",IF(INDEX('Per Invoice'!M$2:M$601,$AA164)="","",INDEX('Per Invoice'!M$2:M$601,$AA164)))</f>
        <v/>
      </c>
      <c r="N164">
        <f>IF($AA164="","",IF(INDEX('Per Invoice'!N$2:N$601,$AA164)="","",INDEX('Per Invoice'!N$2:N$601,$AA164)))</f>
        <v/>
      </c>
      <c r="O164" s="7">
        <f>IF($AA164="","",IF(INDEX('Per Invoice'!O$2:O$601,$AA164)="","",INDEX('Per Invoice'!O$2:O$601,$AA164)))</f>
        <v/>
      </c>
      <c r="P164" s="7">
        <f>IF($AA164="","",IF(INDEX('Per Invoice'!P$2:P$601,$AA164)="","",INDEX('Per Invoice'!P$2:P$601,$AA164)))</f>
        <v/>
      </c>
      <c r="Q164">
        <f>IF($AA164="","",IF(INDEX('Per Invoice'!Q$2:Q$601,$AA164)="","",INDEX('Per Invoice'!Q$2:Q$601,$AA164)))</f>
        <v/>
      </c>
      <c r="R164" s="7">
        <f>IF($AA164="","",IF(INDEX('Per Invoice'!R$2:R$601,$AA164)="","",INDEX('Per Invoice'!R$2:R$601,$AA164)))</f>
        <v/>
      </c>
      <c r="S164" s="7">
        <f>IF($AA164="","",IF(INDEX('Per Invoice'!S$2:S$601,$AA164)="","",INDEX('Per Invoice'!S$2:S$601,$AA164)))</f>
        <v/>
      </c>
      <c r="T164">
        <f>IF($AA164="","",IF(INDEX('Per Invoice'!T$2:T$601,$AA164)="","",INDEX('Per Invoice'!T$2:T$601,$AA164)))</f>
        <v/>
      </c>
      <c r="U164" s="7">
        <f>IF($AA164="","",IF(INDEX('Per Invoice'!U$2:U$601,$AA164)="","",INDEX('Per Invoice'!U$2:U$601,$AA164)))</f>
        <v/>
      </c>
      <c r="V164" s="7">
        <f>IF($AA164="","",IF(INDEX('Per Invoice'!V$2:V$601,$AA164)="","",INDEX('Per Invoice'!V$2:V$601,$AA164)))</f>
        <v/>
      </c>
      <c r="W164" s="7">
        <f>IF($AA164="","",IF(INDEX('Per Invoice'!W$2:W$601,$AA164)="","",INDEX('Per Invoice'!W$2:W$601,$AA164)))</f>
        <v/>
      </c>
      <c r="X164" s="7">
        <f>IF($AA164="","",IF(INDEX('Per Invoice'!X$2:X$601,$AA164)="","",INDEX('Per Invoice'!X$2:X$601,$AA164)))</f>
        <v/>
      </c>
      <c r="Y164" s="7">
        <f>IF($AA164="","",IF(INDEX('Per Invoice'!Y$2:Y$601,$AA164)="","",INDEX('Per Invoice'!Y$2:Y$601,$AA164)))</f>
        <v/>
      </c>
      <c r="Z164" s="7">
        <f>IF($AA164="","",IF(INDEX('Per Invoice'!Z$2:Z$601,$AA164)="","",INDEX('Per Invoice'!Z$2:Z$601,$AA164)))</f>
        <v/>
      </c>
      <c r="AA164" s="16">
        <f>IFERROR(MATCH(Settings!$C$30&amp;"|"&amp;ROWS($AA$2:$AA164),'Per Invoice'!$AC$2:$AC$601,0),"")</f>
        <v/>
      </c>
    </row>
    <row r="165">
      <c r="A165">
        <f>IF($AA165="","",IF(INDEX('Per Invoice'!A$2:A$601,$AA165)="","",INDEX('Per Invoice'!A$2:A$601,$AA165)))</f>
        <v/>
      </c>
      <c r="B165">
        <f>IF($AA165="","",IF(INDEX('Per Invoice'!B$2:B$601,$AA165)="","",INDEX('Per Invoice'!B$2:B$601,$AA165)))</f>
        <v/>
      </c>
      <c r="C165">
        <f>IF($AA165="","",IF(INDEX('Per Invoice'!C$2:C$601,$AA165)="","",INDEX('Per Invoice'!C$2:C$601,$AA165)))</f>
        <v/>
      </c>
      <c r="D165">
        <f>IF($AA165="","",IF(INDEX('Per Invoice'!D$2:D$601,$AA165)="","",INDEX('Per Invoice'!D$2:D$601,$AA165)))</f>
        <v/>
      </c>
      <c r="E165" s="14">
        <f>IF($AA165="","",IF(INDEX('Per Invoice'!E$2:E$601,$AA165)="","",INDEX('Per Invoice'!E$2:E$601,$AA165)))</f>
        <v/>
      </c>
      <c r="F165">
        <f>IF($AA165="","",IF(INDEX('Per Invoice'!F$2:F$601,$AA165)="","",INDEX('Per Invoice'!F$2:F$601,$AA165)))</f>
        <v/>
      </c>
      <c r="G165">
        <f>IF($AA165="","",IF(INDEX('Per Invoice'!G$2:G$601,$AA165)="","",INDEX('Per Invoice'!G$2:G$601,$AA165)))</f>
        <v/>
      </c>
      <c r="H165">
        <f>IF($AA165="","",IF(INDEX('Per Invoice'!H$2:H$601,$AA165)="","",INDEX('Per Invoice'!H$2:H$601,$AA165)))</f>
        <v/>
      </c>
      <c r="I165">
        <f>IF($AA165="","",IF(INDEX('Per Invoice'!I$2:I$601,$AA165)="","",INDEX('Per Invoice'!I$2:I$601,$AA165)))</f>
        <v/>
      </c>
      <c r="J165">
        <f>IF($AA165="","",IF(INDEX('Per Invoice'!J$2:J$601,$AA165)="","",INDEX('Per Invoice'!J$2:J$601,$AA165)))</f>
        <v/>
      </c>
      <c r="K165" s="7">
        <f>IF($AA165="","",IF(INDEX('Per Invoice'!K$2:K$601,$AA165)="","",INDEX('Per Invoice'!K$2:K$601,$AA165)))</f>
        <v/>
      </c>
      <c r="L165">
        <f>IF($AA165="","",IF(INDEX('Per Invoice'!L$2:L$601,$AA165)="","",INDEX('Per Invoice'!L$2:L$601,$AA165)))</f>
        <v/>
      </c>
      <c r="M165">
        <f>IF($AA165="","",IF(INDEX('Per Invoice'!M$2:M$601,$AA165)="","",INDEX('Per Invoice'!M$2:M$601,$AA165)))</f>
        <v/>
      </c>
      <c r="N165">
        <f>IF($AA165="","",IF(INDEX('Per Invoice'!N$2:N$601,$AA165)="","",INDEX('Per Invoice'!N$2:N$601,$AA165)))</f>
        <v/>
      </c>
      <c r="O165" s="7">
        <f>IF($AA165="","",IF(INDEX('Per Invoice'!O$2:O$601,$AA165)="","",INDEX('Per Invoice'!O$2:O$601,$AA165)))</f>
        <v/>
      </c>
      <c r="P165" s="7">
        <f>IF($AA165="","",IF(INDEX('Per Invoice'!P$2:P$601,$AA165)="","",INDEX('Per Invoice'!P$2:P$601,$AA165)))</f>
        <v/>
      </c>
      <c r="Q165">
        <f>IF($AA165="","",IF(INDEX('Per Invoice'!Q$2:Q$601,$AA165)="","",INDEX('Per Invoice'!Q$2:Q$601,$AA165)))</f>
        <v/>
      </c>
      <c r="R165" s="7">
        <f>IF($AA165="","",IF(INDEX('Per Invoice'!R$2:R$601,$AA165)="","",INDEX('Per Invoice'!R$2:R$601,$AA165)))</f>
        <v/>
      </c>
      <c r="S165" s="7">
        <f>IF($AA165="","",IF(INDEX('Per Invoice'!S$2:S$601,$AA165)="","",INDEX('Per Invoice'!S$2:S$601,$AA165)))</f>
        <v/>
      </c>
      <c r="T165">
        <f>IF($AA165="","",IF(INDEX('Per Invoice'!T$2:T$601,$AA165)="","",INDEX('Per Invoice'!T$2:T$601,$AA165)))</f>
        <v/>
      </c>
      <c r="U165" s="7">
        <f>IF($AA165="","",IF(INDEX('Per Invoice'!U$2:U$601,$AA165)="","",INDEX('Per Invoice'!U$2:U$601,$AA165)))</f>
        <v/>
      </c>
      <c r="V165" s="7">
        <f>IF($AA165="","",IF(INDEX('Per Invoice'!V$2:V$601,$AA165)="","",INDEX('Per Invoice'!V$2:V$601,$AA165)))</f>
        <v/>
      </c>
      <c r="W165" s="7">
        <f>IF($AA165="","",IF(INDEX('Per Invoice'!W$2:W$601,$AA165)="","",INDEX('Per Invoice'!W$2:W$601,$AA165)))</f>
        <v/>
      </c>
      <c r="X165" s="7">
        <f>IF($AA165="","",IF(INDEX('Per Invoice'!X$2:X$601,$AA165)="","",INDEX('Per Invoice'!X$2:X$601,$AA165)))</f>
        <v/>
      </c>
      <c r="Y165" s="7">
        <f>IF($AA165="","",IF(INDEX('Per Invoice'!Y$2:Y$601,$AA165)="","",INDEX('Per Invoice'!Y$2:Y$601,$AA165)))</f>
        <v/>
      </c>
      <c r="Z165" s="7">
        <f>IF($AA165="","",IF(INDEX('Per Invoice'!Z$2:Z$601,$AA165)="","",INDEX('Per Invoice'!Z$2:Z$601,$AA165)))</f>
        <v/>
      </c>
      <c r="AA165" s="16">
        <f>IFERROR(MATCH(Settings!$C$30&amp;"|"&amp;ROWS($AA$2:$AA165),'Per Invoice'!$AC$2:$AC$601,0),"")</f>
        <v/>
      </c>
    </row>
    <row r="166">
      <c r="A166">
        <f>IF($AA166="","",IF(INDEX('Per Invoice'!A$2:A$601,$AA166)="","",INDEX('Per Invoice'!A$2:A$601,$AA166)))</f>
        <v/>
      </c>
      <c r="B166">
        <f>IF($AA166="","",IF(INDEX('Per Invoice'!B$2:B$601,$AA166)="","",INDEX('Per Invoice'!B$2:B$601,$AA166)))</f>
        <v/>
      </c>
      <c r="C166">
        <f>IF($AA166="","",IF(INDEX('Per Invoice'!C$2:C$601,$AA166)="","",INDEX('Per Invoice'!C$2:C$601,$AA166)))</f>
        <v/>
      </c>
      <c r="D166">
        <f>IF($AA166="","",IF(INDEX('Per Invoice'!D$2:D$601,$AA166)="","",INDEX('Per Invoice'!D$2:D$601,$AA166)))</f>
        <v/>
      </c>
      <c r="E166" s="14">
        <f>IF($AA166="","",IF(INDEX('Per Invoice'!E$2:E$601,$AA166)="","",INDEX('Per Invoice'!E$2:E$601,$AA166)))</f>
        <v/>
      </c>
      <c r="F166">
        <f>IF($AA166="","",IF(INDEX('Per Invoice'!F$2:F$601,$AA166)="","",INDEX('Per Invoice'!F$2:F$601,$AA166)))</f>
        <v/>
      </c>
      <c r="G166">
        <f>IF($AA166="","",IF(INDEX('Per Invoice'!G$2:G$601,$AA166)="","",INDEX('Per Invoice'!G$2:G$601,$AA166)))</f>
        <v/>
      </c>
      <c r="H166">
        <f>IF($AA166="","",IF(INDEX('Per Invoice'!H$2:H$601,$AA166)="","",INDEX('Per Invoice'!H$2:H$601,$AA166)))</f>
        <v/>
      </c>
      <c r="I166">
        <f>IF($AA166="","",IF(INDEX('Per Invoice'!I$2:I$601,$AA166)="","",INDEX('Per Invoice'!I$2:I$601,$AA166)))</f>
        <v/>
      </c>
      <c r="J166">
        <f>IF($AA166="","",IF(INDEX('Per Invoice'!J$2:J$601,$AA166)="","",INDEX('Per Invoice'!J$2:J$601,$AA166)))</f>
        <v/>
      </c>
      <c r="K166" s="7">
        <f>IF($AA166="","",IF(INDEX('Per Invoice'!K$2:K$601,$AA166)="","",INDEX('Per Invoice'!K$2:K$601,$AA166)))</f>
        <v/>
      </c>
      <c r="L166">
        <f>IF($AA166="","",IF(INDEX('Per Invoice'!L$2:L$601,$AA166)="","",INDEX('Per Invoice'!L$2:L$601,$AA166)))</f>
        <v/>
      </c>
      <c r="M166">
        <f>IF($AA166="","",IF(INDEX('Per Invoice'!M$2:M$601,$AA166)="","",INDEX('Per Invoice'!M$2:M$601,$AA166)))</f>
        <v/>
      </c>
      <c r="N166">
        <f>IF($AA166="","",IF(INDEX('Per Invoice'!N$2:N$601,$AA166)="","",INDEX('Per Invoice'!N$2:N$601,$AA166)))</f>
        <v/>
      </c>
      <c r="O166" s="7">
        <f>IF($AA166="","",IF(INDEX('Per Invoice'!O$2:O$601,$AA166)="","",INDEX('Per Invoice'!O$2:O$601,$AA166)))</f>
        <v/>
      </c>
      <c r="P166" s="7">
        <f>IF($AA166="","",IF(INDEX('Per Invoice'!P$2:P$601,$AA166)="","",INDEX('Per Invoice'!P$2:P$601,$AA166)))</f>
        <v/>
      </c>
      <c r="Q166">
        <f>IF($AA166="","",IF(INDEX('Per Invoice'!Q$2:Q$601,$AA166)="","",INDEX('Per Invoice'!Q$2:Q$601,$AA166)))</f>
        <v/>
      </c>
      <c r="R166" s="7">
        <f>IF($AA166="","",IF(INDEX('Per Invoice'!R$2:R$601,$AA166)="","",INDEX('Per Invoice'!R$2:R$601,$AA166)))</f>
        <v/>
      </c>
      <c r="S166" s="7">
        <f>IF($AA166="","",IF(INDEX('Per Invoice'!S$2:S$601,$AA166)="","",INDEX('Per Invoice'!S$2:S$601,$AA166)))</f>
        <v/>
      </c>
      <c r="T166">
        <f>IF($AA166="","",IF(INDEX('Per Invoice'!T$2:T$601,$AA166)="","",INDEX('Per Invoice'!T$2:T$601,$AA166)))</f>
        <v/>
      </c>
      <c r="U166" s="7">
        <f>IF($AA166="","",IF(INDEX('Per Invoice'!U$2:U$601,$AA166)="","",INDEX('Per Invoice'!U$2:U$601,$AA166)))</f>
        <v/>
      </c>
      <c r="V166" s="7">
        <f>IF($AA166="","",IF(INDEX('Per Invoice'!V$2:V$601,$AA166)="","",INDEX('Per Invoice'!V$2:V$601,$AA166)))</f>
        <v/>
      </c>
      <c r="W166" s="7">
        <f>IF($AA166="","",IF(INDEX('Per Invoice'!W$2:W$601,$AA166)="","",INDEX('Per Invoice'!W$2:W$601,$AA166)))</f>
        <v/>
      </c>
      <c r="X166" s="7">
        <f>IF($AA166="","",IF(INDEX('Per Invoice'!X$2:X$601,$AA166)="","",INDEX('Per Invoice'!X$2:X$601,$AA166)))</f>
        <v/>
      </c>
      <c r="Y166" s="7">
        <f>IF($AA166="","",IF(INDEX('Per Invoice'!Y$2:Y$601,$AA166)="","",INDEX('Per Invoice'!Y$2:Y$601,$AA166)))</f>
        <v/>
      </c>
      <c r="Z166" s="7">
        <f>IF($AA166="","",IF(INDEX('Per Invoice'!Z$2:Z$601,$AA166)="","",INDEX('Per Invoice'!Z$2:Z$601,$AA166)))</f>
        <v/>
      </c>
      <c r="AA166" s="16">
        <f>IFERROR(MATCH(Settings!$C$30&amp;"|"&amp;ROWS($AA$2:$AA166),'Per Invoice'!$AC$2:$AC$601,0),"")</f>
        <v/>
      </c>
    </row>
    <row r="167">
      <c r="A167">
        <f>IF($AA167="","",IF(INDEX('Per Invoice'!A$2:A$601,$AA167)="","",INDEX('Per Invoice'!A$2:A$601,$AA167)))</f>
        <v/>
      </c>
      <c r="B167">
        <f>IF($AA167="","",IF(INDEX('Per Invoice'!B$2:B$601,$AA167)="","",INDEX('Per Invoice'!B$2:B$601,$AA167)))</f>
        <v/>
      </c>
      <c r="C167">
        <f>IF($AA167="","",IF(INDEX('Per Invoice'!C$2:C$601,$AA167)="","",INDEX('Per Invoice'!C$2:C$601,$AA167)))</f>
        <v/>
      </c>
      <c r="D167">
        <f>IF($AA167="","",IF(INDEX('Per Invoice'!D$2:D$601,$AA167)="","",INDEX('Per Invoice'!D$2:D$601,$AA167)))</f>
        <v/>
      </c>
      <c r="E167" s="14">
        <f>IF($AA167="","",IF(INDEX('Per Invoice'!E$2:E$601,$AA167)="","",INDEX('Per Invoice'!E$2:E$601,$AA167)))</f>
        <v/>
      </c>
      <c r="F167">
        <f>IF($AA167="","",IF(INDEX('Per Invoice'!F$2:F$601,$AA167)="","",INDEX('Per Invoice'!F$2:F$601,$AA167)))</f>
        <v/>
      </c>
      <c r="G167">
        <f>IF($AA167="","",IF(INDEX('Per Invoice'!G$2:G$601,$AA167)="","",INDEX('Per Invoice'!G$2:G$601,$AA167)))</f>
        <v/>
      </c>
      <c r="H167">
        <f>IF($AA167="","",IF(INDEX('Per Invoice'!H$2:H$601,$AA167)="","",INDEX('Per Invoice'!H$2:H$601,$AA167)))</f>
        <v/>
      </c>
      <c r="I167">
        <f>IF($AA167="","",IF(INDEX('Per Invoice'!I$2:I$601,$AA167)="","",INDEX('Per Invoice'!I$2:I$601,$AA167)))</f>
        <v/>
      </c>
      <c r="J167">
        <f>IF($AA167="","",IF(INDEX('Per Invoice'!J$2:J$601,$AA167)="","",INDEX('Per Invoice'!J$2:J$601,$AA167)))</f>
        <v/>
      </c>
      <c r="K167" s="7">
        <f>IF($AA167="","",IF(INDEX('Per Invoice'!K$2:K$601,$AA167)="","",INDEX('Per Invoice'!K$2:K$601,$AA167)))</f>
        <v/>
      </c>
      <c r="L167">
        <f>IF($AA167="","",IF(INDEX('Per Invoice'!L$2:L$601,$AA167)="","",INDEX('Per Invoice'!L$2:L$601,$AA167)))</f>
        <v/>
      </c>
      <c r="M167">
        <f>IF($AA167="","",IF(INDEX('Per Invoice'!M$2:M$601,$AA167)="","",INDEX('Per Invoice'!M$2:M$601,$AA167)))</f>
        <v/>
      </c>
      <c r="N167">
        <f>IF($AA167="","",IF(INDEX('Per Invoice'!N$2:N$601,$AA167)="","",INDEX('Per Invoice'!N$2:N$601,$AA167)))</f>
        <v/>
      </c>
      <c r="O167" s="7">
        <f>IF($AA167="","",IF(INDEX('Per Invoice'!O$2:O$601,$AA167)="","",INDEX('Per Invoice'!O$2:O$601,$AA167)))</f>
        <v/>
      </c>
      <c r="P167" s="7">
        <f>IF($AA167="","",IF(INDEX('Per Invoice'!P$2:P$601,$AA167)="","",INDEX('Per Invoice'!P$2:P$601,$AA167)))</f>
        <v/>
      </c>
      <c r="Q167">
        <f>IF($AA167="","",IF(INDEX('Per Invoice'!Q$2:Q$601,$AA167)="","",INDEX('Per Invoice'!Q$2:Q$601,$AA167)))</f>
        <v/>
      </c>
      <c r="R167" s="7">
        <f>IF($AA167="","",IF(INDEX('Per Invoice'!R$2:R$601,$AA167)="","",INDEX('Per Invoice'!R$2:R$601,$AA167)))</f>
        <v/>
      </c>
      <c r="S167" s="7">
        <f>IF($AA167="","",IF(INDEX('Per Invoice'!S$2:S$601,$AA167)="","",INDEX('Per Invoice'!S$2:S$601,$AA167)))</f>
        <v/>
      </c>
      <c r="T167">
        <f>IF($AA167="","",IF(INDEX('Per Invoice'!T$2:T$601,$AA167)="","",INDEX('Per Invoice'!T$2:T$601,$AA167)))</f>
        <v/>
      </c>
      <c r="U167" s="7">
        <f>IF($AA167="","",IF(INDEX('Per Invoice'!U$2:U$601,$AA167)="","",INDEX('Per Invoice'!U$2:U$601,$AA167)))</f>
        <v/>
      </c>
      <c r="V167" s="7">
        <f>IF($AA167="","",IF(INDEX('Per Invoice'!V$2:V$601,$AA167)="","",INDEX('Per Invoice'!V$2:V$601,$AA167)))</f>
        <v/>
      </c>
      <c r="W167" s="7">
        <f>IF($AA167="","",IF(INDEX('Per Invoice'!W$2:W$601,$AA167)="","",INDEX('Per Invoice'!W$2:W$601,$AA167)))</f>
        <v/>
      </c>
      <c r="X167" s="7">
        <f>IF($AA167="","",IF(INDEX('Per Invoice'!X$2:X$601,$AA167)="","",INDEX('Per Invoice'!X$2:X$601,$AA167)))</f>
        <v/>
      </c>
      <c r="Y167" s="7">
        <f>IF($AA167="","",IF(INDEX('Per Invoice'!Y$2:Y$601,$AA167)="","",INDEX('Per Invoice'!Y$2:Y$601,$AA167)))</f>
        <v/>
      </c>
      <c r="Z167" s="7">
        <f>IF($AA167="","",IF(INDEX('Per Invoice'!Z$2:Z$601,$AA167)="","",INDEX('Per Invoice'!Z$2:Z$601,$AA167)))</f>
        <v/>
      </c>
      <c r="AA167" s="16">
        <f>IFERROR(MATCH(Settings!$C$30&amp;"|"&amp;ROWS($AA$2:$AA167),'Per Invoice'!$AC$2:$AC$601,0),"")</f>
        <v/>
      </c>
    </row>
    <row r="168">
      <c r="A168">
        <f>IF($AA168="","",IF(INDEX('Per Invoice'!A$2:A$601,$AA168)="","",INDEX('Per Invoice'!A$2:A$601,$AA168)))</f>
        <v/>
      </c>
      <c r="B168">
        <f>IF($AA168="","",IF(INDEX('Per Invoice'!B$2:B$601,$AA168)="","",INDEX('Per Invoice'!B$2:B$601,$AA168)))</f>
        <v/>
      </c>
      <c r="C168">
        <f>IF($AA168="","",IF(INDEX('Per Invoice'!C$2:C$601,$AA168)="","",INDEX('Per Invoice'!C$2:C$601,$AA168)))</f>
        <v/>
      </c>
      <c r="D168">
        <f>IF($AA168="","",IF(INDEX('Per Invoice'!D$2:D$601,$AA168)="","",INDEX('Per Invoice'!D$2:D$601,$AA168)))</f>
        <v/>
      </c>
      <c r="E168" s="14">
        <f>IF($AA168="","",IF(INDEX('Per Invoice'!E$2:E$601,$AA168)="","",INDEX('Per Invoice'!E$2:E$601,$AA168)))</f>
        <v/>
      </c>
      <c r="F168">
        <f>IF($AA168="","",IF(INDEX('Per Invoice'!F$2:F$601,$AA168)="","",INDEX('Per Invoice'!F$2:F$601,$AA168)))</f>
        <v/>
      </c>
      <c r="G168">
        <f>IF($AA168="","",IF(INDEX('Per Invoice'!G$2:G$601,$AA168)="","",INDEX('Per Invoice'!G$2:G$601,$AA168)))</f>
        <v/>
      </c>
      <c r="H168">
        <f>IF($AA168="","",IF(INDEX('Per Invoice'!H$2:H$601,$AA168)="","",INDEX('Per Invoice'!H$2:H$601,$AA168)))</f>
        <v/>
      </c>
      <c r="I168">
        <f>IF($AA168="","",IF(INDEX('Per Invoice'!I$2:I$601,$AA168)="","",INDEX('Per Invoice'!I$2:I$601,$AA168)))</f>
        <v/>
      </c>
      <c r="J168">
        <f>IF($AA168="","",IF(INDEX('Per Invoice'!J$2:J$601,$AA168)="","",INDEX('Per Invoice'!J$2:J$601,$AA168)))</f>
        <v/>
      </c>
      <c r="K168" s="7">
        <f>IF($AA168="","",IF(INDEX('Per Invoice'!K$2:K$601,$AA168)="","",INDEX('Per Invoice'!K$2:K$601,$AA168)))</f>
        <v/>
      </c>
      <c r="L168">
        <f>IF($AA168="","",IF(INDEX('Per Invoice'!L$2:L$601,$AA168)="","",INDEX('Per Invoice'!L$2:L$601,$AA168)))</f>
        <v/>
      </c>
      <c r="M168">
        <f>IF($AA168="","",IF(INDEX('Per Invoice'!M$2:M$601,$AA168)="","",INDEX('Per Invoice'!M$2:M$601,$AA168)))</f>
        <v/>
      </c>
      <c r="N168">
        <f>IF($AA168="","",IF(INDEX('Per Invoice'!N$2:N$601,$AA168)="","",INDEX('Per Invoice'!N$2:N$601,$AA168)))</f>
        <v/>
      </c>
      <c r="O168" s="7">
        <f>IF($AA168="","",IF(INDEX('Per Invoice'!O$2:O$601,$AA168)="","",INDEX('Per Invoice'!O$2:O$601,$AA168)))</f>
        <v/>
      </c>
      <c r="P168" s="7">
        <f>IF($AA168="","",IF(INDEX('Per Invoice'!P$2:P$601,$AA168)="","",INDEX('Per Invoice'!P$2:P$601,$AA168)))</f>
        <v/>
      </c>
      <c r="Q168">
        <f>IF($AA168="","",IF(INDEX('Per Invoice'!Q$2:Q$601,$AA168)="","",INDEX('Per Invoice'!Q$2:Q$601,$AA168)))</f>
        <v/>
      </c>
      <c r="R168" s="7">
        <f>IF($AA168="","",IF(INDEX('Per Invoice'!R$2:R$601,$AA168)="","",INDEX('Per Invoice'!R$2:R$601,$AA168)))</f>
        <v/>
      </c>
      <c r="S168" s="7">
        <f>IF($AA168="","",IF(INDEX('Per Invoice'!S$2:S$601,$AA168)="","",INDEX('Per Invoice'!S$2:S$601,$AA168)))</f>
        <v/>
      </c>
      <c r="T168">
        <f>IF($AA168="","",IF(INDEX('Per Invoice'!T$2:T$601,$AA168)="","",INDEX('Per Invoice'!T$2:T$601,$AA168)))</f>
        <v/>
      </c>
      <c r="U168" s="7">
        <f>IF($AA168="","",IF(INDEX('Per Invoice'!U$2:U$601,$AA168)="","",INDEX('Per Invoice'!U$2:U$601,$AA168)))</f>
        <v/>
      </c>
      <c r="V168" s="7">
        <f>IF($AA168="","",IF(INDEX('Per Invoice'!V$2:V$601,$AA168)="","",INDEX('Per Invoice'!V$2:V$601,$AA168)))</f>
        <v/>
      </c>
      <c r="W168" s="7">
        <f>IF($AA168="","",IF(INDEX('Per Invoice'!W$2:W$601,$AA168)="","",INDEX('Per Invoice'!W$2:W$601,$AA168)))</f>
        <v/>
      </c>
      <c r="X168" s="7">
        <f>IF($AA168="","",IF(INDEX('Per Invoice'!X$2:X$601,$AA168)="","",INDEX('Per Invoice'!X$2:X$601,$AA168)))</f>
        <v/>
      </c>
      <c r="Y168" s="7">
        <f>IF($AA168="","",IF(INDEX('Per Invoice'!Y$2:Y$601,$AA168)="","",INDEX('Per Invoice'!Y$2:Y$601,$AA168)))</f>
        <v/>
      </c>
      <c r="Z168" s="7">
        <f>IF($AA168="","",IF(INDEX('Per Invoice'!Z$2:Z$601,$AA168)="","",INDEX('Per Invoice'!Z$2:Z$601,$AA168)))</f>
        <v/>
      </c>
      <c r="AA168" s="16">
        <f>IFERROR(MATCH(Settings!$C$30&amp;"|"&amp;ROWS($AA$2:$AA168),'Per Invoice'!$AC$2:$AC$601,0),"")</f>
        <v/>
      </c>
    </row>
    <row r="169">
      <c r="A169">
        <f>IF($AA169="","",IF(INDEX('Per Invoice'!A$2:A$601,$AA169)="","",INDEX('Per Invoice'!A$2:A$601,$AA169)))</f>
        <v/>
      </c>
      <c r="B169">
        <f>IF($AA169="","",IF(INDEX('Per Invoice'!B$2:B$601,$AA169)="","",INDEX('Per Invoice'!B$2:B$601,$AA169)))</f>
        <v/>
      </c>
      <c r="C169">
        <f>IF($AA169="","",IF(INDEX('Per Invoice'!C$2:C$601,$AA169)="","",INDEX('Per Invoice'!C$2:C$601,$AA169)))</f>
        <v/>
      </c>
      <c r="D169">
        <f>IF($AA169="","",IF(INDEX('Per Invoice'!D$2:D$601,$AA169)="","",INDEX('Per Invoice'!D$2:D$601,$AA169)))</f>
        <v/>
      </c>
      <c r="E169" s="14">
        <f>IF($AA169="","",IF(INDEX('Per Invoice'!E$2:E$601,$AA169)="","",INDEX('Per Invoice'!E$2:E$601,$AA169)))</f>
        <v/>
      </c>
      <c r="F169">
        <f>IF($AA169="","",IF(INDEX('Per Invoice'!F$2:F$601,$AA169)="","",INDEX('Per Invoice'!F$2:F$601,$AA169)))</f>
        <v/>
      </c>
      <c r="G169">
        <f>IF($AA169="","",IF(INDEX('Per Invoice'!G$2:G$601,$AA169)="","",INDEX('Per Invoice'!G$2:G$601,$AA169)))</f>
        <v/>
      </c>
      <c r="H169">
        <f>IF($AA169="","",IF(INDEX('Per Invoice'!H$2:H$601,$AA169)="","",INDEX('Per Invoice'!H$2:H$601,$AA169)))</f>
        <v/>
      </c>
      <c r="I169">
        <f>IF($AA169="","",IF(INDEX('Per Invoice'!I$2:I$601,$AA169)="","",INDEX('Per Invoice'!I$2:I$601,$AA169)))</f>
        <v/>
      </c>
      <c r="J169">
        <f>IF($AA169="","",IF(INDEX('Per Invoice'!J$2:J$601,$AA169)="","",INDEX('Per Invoice'!J$2:J$601,$AA169)))</f>
        <v/>
      </c>
      <c r="K169" s="7">
        <f>IF($AA169="","",IF(INDEX('Per Invoice'!K$2:K$601,$AA169)="","",INDEX('Per Invoice'!K$2:K$601,$AA169)))</f>
        <v/>
      </c>
      <c r="L169">
        <f>IF($AA169="","",IF(INDEX('Per Invoice'!L$2:L$601,$AA169)="","",INDEX('Per Invoice'!L$2:L$601,$AA169)))</f>
        <v/>
      </c>
      <c r="M169">
        <f>IF($AA169="","",IF(INDEX('Per Invoice'!M$2:M$601,$AA169)="","",INDEX('Per Invoice'!M$2:M$601,$AA169)))</f>
        <v/>
      </c>
      <c r="N169">
        <f>IF($AA169="","",IF(INDEX('Per Invoice'!N$2:N$601,$AA169)="","",INDEX('Per Invoice'!N$2:N$601,$AA169)))</f>
        <v/>
      </c>
      <c r="O169" s="7">
        <f>IF($AA169="","",IF(INDEX('Per Invoice'!O$2:O$601,$AA169)="","",INDEX('Per Invoice'!O$2:O$601,$AA169)))</f>
        <v/>
      </c>
      <c r="P169" s="7">
        <f>IF($AA169="","",IF(INDEX('Per Invoice'!P$2:P$601,$AA169)="","",INDEX('Per Invoice'!P$2:P$601,$AA169)))</f>
        <v/>
      </c>
      <c r="Q169">
        <f>IF($AA169="","",IF(INDEX('Per Invoice'!Q$2:Q$601,$AA169)="","",INDEX('Per Invoice'!Q$2:Q$601,$AA169)))</f>
        <v/>
      </c>
      <c r="R169" s="7">
        <f>IF($AA169="","",IF(INDEX('Per Invoice'!R$2:R$601,$AA169)="","",INDEX('Per Invoice'!R$2:R$601,$AA169)))</f>
        <v/>
      </c>
      <c r="S169" s="7">
        <f>IF($AA169="","",IF(INDEX('Per Invoice'!S$2:S$601,$AA169)="","",INDEX('Per Invoice'!S$2:S$601,$AA169)))</f>
        <v/>
      </c>
      <c r="T169">
        <f>IF($AA169="","",IF(INDEX('Per Invoice'!T$2:T$601,$AA169)="","",INDEX('Per Invoice'!T$2:T$601,$AA169)))</f>
        <v/>
      </c>
      <c r="U169" s="7">
        <f>IF($AA169="","",IF(INDEX('Per Invoice'!U$2:U$601,$AA169)="","",INDEX('Per Invoice'!U$2:U$601,$AA169)))</f>
        <v/>
      </c>
      <c r="V169" s="7">
        <f>IF($AA169="","",IF(INDEX('Per Invoice'!V$2:V$601,$AA169)="","",INDEX('Per Invoice'!V$2:V$601,$AA169)))</f>
        <v/>
      </c>
      <c r="W169" s="7">
        <f>IF($AA169="","",IF(INDEX('Per Invoice'!W$2:W$601,$AA169)="","",INDEX('Per Invoice'!W$2:W$601,$AA169)))</f>
        <v/>
      </c>
      <c r="X169" s="7">
        <f>IF($AA169="","",IF(INDEX('Per Invoice'!X$2:X$601,$AA169)="","",INDEX('Per Invoice'!X$2:X$601,$AA169)))</f>
        <v/>
      </c>
      <c r="Y169" s="7">
        <f>IF($AA169="","",IF(INDEX('Per Invoice'!Y$2:Y$601,$AA169)="","",INDEX('Per Invoice'!Y$2:Y$601,$AA169)))</f>
        <v/>
      </c>
      <c r="Z169" s="7">
        <f>IF($AA169="","",IF(INDEX('Per Invoice'!Z$2:Z$601,$AA169)="","",INDEX('Per Invoice'!Z$2:Z$601,$AA169)))</f>
        <v/>
      </c>
      <c r="AA169" s="16">
        <f>IFERROR(MATCH(Settings!$C$30&amp;"|"&amp;ROWS($AA$2:$AA169),'Per Invoice'!$AC$2:$AC$601,0),"")</f>
        <v/>
      </c>
    </row>
    <row r="170">
      <c r="A170">
        <f>IF($AA170="","",IF(INDEX('Per Invoice'!A$2:A$601,$AA170)="","",INDEX('Per Invoice'!A$2:A$601,$AA170)))</f>
        <v/>
      </c>
      <c r="B170">
        <f>IF($AA170="","",IF(INDEX('Per Invoice'!B$2:B$601,$AA170)="","",INDEX('Per Invoice'!B$2:B$601,$AA170)))</f>
        <v/>
      </c>
      <c r="C170">
        <f>IF($AA170="","",IF(INDEX('Per Invoice'!C$2:C$601,$AA170)="","",INDEX('Per Invoice'!C$2:C$601,$AA170)))</f>
        <v/>
      </c>
      <c r="D170">
        <f>IF($AA170="","",IF(INDEX('Per Invoice'!D$2:D$601,$AA170)="","",INDEX('Per Invoice'!D$2:D$601,$AA170)))</f>
        <v/>
      </c>
      <c r="E170" s="14">
        <f>IF($AA170="","",IF(INDEX('Per Invoice'!E$2:E$601,$AA170)="","",INDEX('Per Invoice'!E$2:E$601,$AA170)))</f>
        <v/>
      </c>
      <c r="F170">
        <f>IF($AA170="","",IF(INDEX('Per Invoice'!F$2:F$601,$AA170)="","",INDEX('Per Invoice'!F$2:F$601,$AA170)))</f>
        <v/>
      </c>
      <c r="G170">
        <f>IF($AA170="","",IF(INDEX('Per Invoice'!G$2:G$601,$AA170)="","",INDEX('Per Invoice'!G$2:G$601,$AA170)))</f>
        <v/>
      </c>
      <c r="H170">
        <f>IF($AA170="","",IF(INDEX('Per Invoice'!H$2:H$601,$AA170)="","",INDEX('Per Invoice'!H$2:H$601,$AA170)))</f>
        <v/>
      </c>
      <c r="I170">
        <f>IF($AA170="","",IF(INDEX('Per Invoice'!I$2:I$601,$AA170)="","",INDEX('Per Invoice'!I$2:I$601,$AA170)))</f>
        <v/>
      </c>
      <c r="J170">
        <f>IF($AA170="","",IF(INDEX('Per Invoice'!J$2:J$601,$AA170)="","",INDEX('Per Invoice'!J$2:J$601,$AA170)))</f>
        <v/>
      </c>
      <c r="K170" s="7">
        <f>IF($AA170="","",IF(INDEX('Per Invoice'!K$2:K$601,$AA170)="","",INDEX('Per Invoice'!K$2:K$601,$AA170)))</f>
        <v/>
      </c>
      <c r="L170">
        <f>IF($AA170="","",IF(INDEX('Per Invoice'!L$2:L$601,$AA170)="","",INDEX('Per Invoice'!L$2:L$601,$AA170)))</f>
        <v/>
      </c>
      <c r="M170">
        <f>IF($AA170="","",IF(INDEX('Per Invoice'!M$2:M$601,$AA170)="","",INDEX('Per Invoice'!M$2:M$601,$AA170)))</f>
        <v/>
      </c>
      <c r="N170">
        <f>IF($AA170="","",IF(INDEX('Per Invoice'!N$2:N$601,$AA170)="","",INDEX('Per Invoice'!N$2:N$601,$AA170)))</f>
        <v/>
      </c>
      <c r="O170" s="7">
        <f>IF($AA170="","",IF(INDEX('Per Invoice'!O$2:O$601,$AA170)="","",INDEX('Per Invoice'!O$2:O$601,$AA170)))</f>
        <v/>
      </c>
      <c r="P170" s="7">
        <f>IF($AA170="","",IF(INDEX('Per Invoice'!P$2:P$601,$AA170)="","",INDEX('Per Invoice'!P$2:P$601,$AA170)))</f>
        <v/>
      </c>
      <c r="Q170">
        <f>IF($AA170="","",IF(INDEX('Per Invoice'!Q$2:Q$601,$AA170)="","",INDEX('Per Invoice'!Q$2:Q$601,$AA170)))</f>
        <v/>
      </c>
      <c r="R170" s="7">
        <f>IF($AA170="","",IF(INDEX('Per Invoice'!R$2:R$601,$AA170)="","",INDEX('Per Invoice'!R$2:R$601,$AA170)))</f>
        <v/>
      </c>
      <c r="S170" s="7">
        <f>IF($AA170="","",IF(INDEX('Per Invoice'!S$2:S$601,$AA170)="","",INDEX('Per Invoice'!S$2:S$601,$AA170)))</f>
        <v/>
      </c>
      <c r="T170">
        <f>IF($AA170="","",IF(INDEX('Per Invoice'!T$2:T$601,$AA170)="","",INDEX('Per Invoice'!T$2:T$601,$AA170)))</f>
        <v/>
      </c>
      <c r="U170" s="7">
        <f>IF($AA170="","",IF(INDEX('Per Invoice'!U$2:U$601,$AA170)="","",INDEX('Per Invoice'!U$2:U$601,$AA170)))</f>
        <v/>
      </c>
      <c r="V170" s="7">
        <f>IF($AA170="","",IF(INDEX('Per Invoice'!V$2:V$601,$AA170)="","",INDEX('Per Invoice'!V$2:V$601,$AA170)))</f>
        <v/>
      </c>
      <c r="W170" s="7">
        <f>IF($AA170="","",IF(INDEX('Per Invoice'!W$2:W$601,$AA170)="","",INDEX('Per Invoice'!W$2:W$601,$AA170)))</f>
        <v/>
      </c>
      <c r="X170" s="7">
        <f>IF($AA170="","",IF(INDEX('Per Invoice'!X$2:X$601,$AA170)="","",INDEX('Per Invoice'!X$2:X$601,$AA170)))</f>
        <v/>
      </c>
      <c r="Y170" s="7">
        <f>IF($AA170="","",IF(INDEX('Per Invoice'!Y$2:Y$601,$AA170)="","",INDEX('Per Invoice'!Y$2:Y$601,$AA170)))</f>
        <v/>
      </c>
      <c r="Z170" s="7">
        <f>IF($AA170="","",IF(INDEX('Per Invoice'!Z$2:Z$601,$AA170)="","",INDEX('Per Invoice'!Z$2:Z$601,$AA170)))</f>
        <v/>
      </c>
      <c r="AA170" s="16">
        <f>IFERROR(MATCH(Settings!$C$30&amp;"|"&amp;ROWS($AA$2:$AA170),'Per Invoice'!$AC$2:$AC$601,0),"")</f>
        <v/>
      </c>
    </row>
    <row r="171">
      <c r="A171">
        <f>IF($AA171="","",IF(INDEX('Per Invoice'!A$2:A$601,$AA171)="","",INDEX('Per Invoice'!A$2:A$601,$AA171)))</f>
        <v/>
      </c>
      <c r="B171">
        <f>IF($AA171="","",IF(INDEX('Per Invoice'!B$2:B$601,$AA171)="","",INDEX('Per Invoice'!B$2:B$601,$AA171)))</f>
        <v/>
      </c>
      <c r="C171">
        <f>IF($AA171="","",IF(INDEX('Per Invoice'!C$2:C$601,$AA171)="","",INDEX('Per Invoice'!C$2:C$601,$AA171)))</f>
        <v/>
      </c>
      <c r="D171">
        <f>IF($AA171="","",IF(INDEX('Per Invoice'!D$2:D$601,$AA171)="","",INDEX('Per Invoice'!D$2:D$601,$AA171)))</f>
        <v/>
      </c>
      <c r="E171" s="14">
        <f>IF($AA171="","",IF(INDEX('Per Invoice'!E$2:E$601,$AA171)="","",INDEX('Per Invoice'!E$2:E$601,$AA171)))</f>
        <v/>
      </c>
      <c r="F171">
        <f>IF($AA171="","",IF(INDEX('Per Invoice'!F$2:F$601,$AA171)="","",INDEX('Per Invoice'!F$2:F$601,$AA171)))</f>
        <v/>
      </c>
      <c r="G171">
        <f>IF($AA171="","",IF(INDEX('Per Invoice'!G$2:G$601,$AA171)="","",INDEX('Per Invoice'!G$2:G$601,$AA171)))</f>
        <v/>
      </c>
      <c r="H171">
        <f>IF($AA171="","",IF(INDEX('Per Invoice'!H$2:H$601,$AA171)="","",INDEX('Per Invoice'!H$2:H$601,$AA171)))</f>
        <v/>
      </c>
      <c r="I171">
        <f>IF($AA171="","",IF(INDEX('Per Invoice'!I$2:I$601,$AA171)="","",INDEX('Per Invoice'!I$2:I$601,$AA171)))</f>
        <v/>
      </c>
      <c r="J171">
        <f>IF($AA171="","",IF(INDEX('Per Invoice'!J$2:J$601,$AA171)="","",INDEX('Per Invoice'!J$2:J$601,$AA171)))</f>
        <v/>
      </c>
      <c r="K171" s="7">
        <f>IF($AA171="","",IF(INDEX('Per Invoice'!K$2:K$601,$AA171)="","",INDEX('Per Invoice'!K$2:K$601,$AA171)))</f>
        <v/>
      </c>
      <c r="L171">
        <f>IF($AA171="","",IF(INDEX('Per Invoice'!L$2:L$601,$AA171)="","",INDEX('Per Invoice'!L$2:L$601,$AA171)))</f>
        <v/>
      </c>
      <c r="M171">
        <f>IF($AA171="","",IF(INDEX('Per Invoice'!M$2:M$601,$AA171)="","",INDEX('Per Invoice'!M$2:M$601,$AA171)))</f>
        <v/>
      </c>
      <c r="N171">
        <f>IF($AA171="","",IF(INDEX('Per Invoice'!N$2:N$601,$AA171)="","",INDEX('Per Invoice'!N$2:N$601,$AA171)))</f>
        <v/>
      </c>
      <c r="O171" s="7">
        <f>IF($AA171="","",IF(INDEX('Per Invoice'!O$2:O$601,$AA171)="","",INDEX('Per Invoice'!O$2:O$601,$AA171)))</f>
        <v/>
      </c>
      <c r="P171" s="7">
        <f>IF($AA171="","",IF(INDEX('Per Invoice'!P$2:P$601,$AA171)="","",INDEX('Per Invoice'!P$2:P$601,$AA171)))</f>
        <v/>
      </c>
      <c r="Q171">
        <f>IF($AA171="","",IF(INDEX('Per Invoice'!Q$2:Q$601,$AA171)="","",INDEX('Per Invoice'!Q$2:Q$601,$AA171)))</f>
        <v/>
      </c>
      <c r="R171" s="7">
        <f>IF($AA171="","",IF(INDEX('Per Invoice'!R$2:R$601,$AA171)="","",INDEX('Per Invoice'!R$2:R$601,$AA171)))</f>
        <v/>
      </c>
      <c r="S171" s="7">
        <f>IF($AA171="","",IF(INDEX('Per Invoice'!S$2:S$601,$AA171)="","",INDEX('Per Invoice'!S$2:S$601,$AA171)))</f>
        <v/>
      </c>
      <c r="T171">
        <f>IF($AA171="","",IF(INDEX('Per Invoice'!T$2:T$601,$AA171)="","",INDEX('Per Invoice'!T$2:T$601,$AA171)))</f>
        <v/>
      </c>
      <c r="U171" s="7">
        <f>IF($AA171="","",IF(INDEX('Per Invoice'!U$2:U$601,$AA171)="","",INDEX('Per Invoice'!U$2:U$601,$AA171)))</f>
        <v/>
      </c>
      <c r="V171" s="7">
        <f>IF($AA171="","",IF(INDEX('Per Invoice'!V$2:V$601,$AA171)="","",INDEX('Per Invoice'!V$2:V$601,$AA171)))</f>
        <v/>
      </c>
      <c r="W171" s="7">
        <f>IF($AA171="","",IF(INDEX('Per Invoice'!W$2:W$601,$AA171)="","",INDEX('Per Invoice'!W$2:W$601,$AA171)))</f>
        <v/>
      </c>
      <c r="X171" s="7">
        <f>IF($AA171="","",IF(INDEX('Per Invoice'!X$2:X$601,$AA171)="","",INDEX('Per Invoice'!X$2:X$601,$AA171)))</f>
        <v/>
      </c>
      <c r="Y171" s="7">
        <f>IF($AA171="","",IF(INDEX('Per Invoice'!Y$2:Y$601,$AA171)="","",INDEX('Per Invoice'!Y$2:Y$601,$AA171)))</f>
        <v/>
      </c>
      <c r="Z171" s="7">
        <f>IF($AA171="","",IF(INDEX('Per Invoice'!Z$2:Z$601,$AA171)="","",INDEX('Per Invoice'!Z$2:Z$601,$AA171)))</f>
        <v/>
      </c>
      <c r="AA171" s="16">
        <f>IFERROR(MATCH(Settings!$C$30&amp;"|"&amp;ROWS($AA$2:$AA171),'Per Invoice'!$AC$2:$AC$601,0),"")</f>
        <v/>
      </c>
    </row>
    <row r="172">
      <c r="A172">
        <f>IF($AA172="","",IF(INDEX('Per Invoice'!A$2:A$601,$AA172)="","",INDEX('Per Invoice'!A$2:A$601,$AA172)))</f>
        <v/>
      </c>
      <c r="B172">
        <f>IF($AA172="","",IF(INDEX('Per Invoice'!B$2:B$601,$AA172)="","",INDEX('Per Invoice'!B$2:B$601,$AA172)))</f>
        <v/>
      </c>
      <c r="C172">
        <f>IF($AA172="","",IF(INDEX('Per Invoice'!C$2:C$601,$AA172)="","",INDEX('Per Invoice'!C$2:C$601,$AA172)))</f>
        <v/>
      </c>
      <c r="D172">
        <f>IF($AA172="","",IF(INDEX('Per Invoice'!D$2:D$601,$AA172)="","",INDEX('Per Invoice'!D$2:D$601,$AA172)))</f>
        <v/>
      </c>
      <c r="E172" s="14">
        <f>IF($AA172="","",IF(INDEX('Per Invoice'!E$2:E$601,$AA172)="","",INDEX('Per Invoice'!E$2:E$601,$AA172)))</f>
        <v/>
      </c>
      <c r="F172">
        <f>IF($AA172="","",IF(INDEX('Per Invoice'!F$2:F$601,$AA172)="","",INDEX('Per Invoice'!F$2:F$601,$AA172)))</f>
        <v/>
      </c>
      <c r="G172">
        <f>IF($AA172="","",IF(INDEX('Per Invoice'!G$2:G$601,$AA172)="","",INDEX('Per Invoice'!G$2:G$601,$AA172)))</f>
        <v/>
      </c>
      <c r="H172">
        <f>IF($AA172="","",IF(INDEX('Per Invoice'!H$2:H$601,$AA172)="","",INDEX('Per Invoice'!H$2:H$601,$AA172)))</f>
        <v/>
      </c>
      <c r="I172">
        <f>IF($AA172="","",IF(INDEX('Per Invoice'!I$2:I$601,$AA172)="","",INDEX('Per Invoice'!I$2:I$601,$AA172)))</f>
        <v/>
      </c>
      <c r="J172">
        <f>IF($AA172="","",IF(INDEX('Per Invoice'!J$2:J$601,$AA172)="","",INDEX('Per Invoice'!J$2:J$601,$AA172)))</f>
        <v/>
      </c>
      <c r="K172" s="7">
        <f>IF($AA172="","",IF(INDEX('Per Invoice'!K$2:K$601,$AA172)="","",INDEX('Per Invoice'!K$2:K$601,$AA172)))</f>
        <v/>
      </c>
      <c r="L172">
        <f>IF($AA172="","",IF(INDEX('Per Invoice'!L$2:L$601,$AA172)="","",INDEX('Per Invoice'!L$2:L$601,$AA172)))</f>
        <v/>
      </c>
      <c r="M172">
        <f>IF($AA172="","",IF(INDEX('Per Invoice'!M$2:M$601,$AA172)="","",INDEX('Per Invoice'!M$2:M$601,$AA172)))</f>
        <v/>
      </c>
      <c r="N172">
        <f>IF($AA172="","",IF(INDEX('Per Invoice'!N$2:N$601,$AA172)="","",INDEX('Per Invoice'!N$2:N$601,$AA172)))</f>
        <v/>
      </c>
      <c r="O172" s="7">
        <f>IF($AA172="","",IF(INDEX('Per Invoice'!O$2:O$601,$AA172)="","",INDEX('Per Invoice'!O$2:O$601,$AA172)))</f>
        <v/>
      </c>
      <c r="P172" s="7">
        <f>IF($AA172="","",IF(INDEX('Per Invoice'!P$2:P$601,$AA172)="","",INDEX('Per Invoice'!P$2:P$601,$AA172)))</f>
        <v/>
      </c>
      <c r="Q172">
        <f>IF($AA172="","",IF(INDEX('Per Invoice'!Q$2:Q$601,$AA172)="","",INDEX('Per Invoice'!Q$2:Q$601,$AA172)))</f>
        <v/>
      </c>
      <c r="R172" s="7">
        <f>IF($AA172="","",IF(INDEX('Per Invoice'!R$2:R$601,$AA172)="","",INDEX('Per Invoice'!R$2:R$601,$AA172)))</f>
        <v/>
      </c>
      <c r="S172" s="7">
        <f>IF($AA172="","",IF(INDEX('Per Invoice'!S$2:S$601,$AA172)="","",INDEX('Per Invoice'!S$2:S$601,$AA172)))</f>
        <v/>
      </c>
      <c r="T172">
        <f>IF($AA172="","",IF(INDEX('Per Invoice'!T$2:T$601,$AA172)="","",INDEX('Per Invoice'!T$2:T$601,$AA172)))</f>
        <v/>
      </c>
      <c r="U172" s="7">
        <f>IF($AA172="","",IF(INDEX('Per Invoice'!U$2:U$601,$AA172)="","",INDEX('Per Invoice'!U$2:U$601,$AA172)))</f>
        <v/>
      </c>
      <c r="V172" s="7">
        <f>IF($AA172="","",IF(INDEX('Per Invoice'!V$2:V$601,$AA172)="","",INDEX('Per Invoice'!V$2:V$601,$AA172)))</f>
        <v/>
      </c>
      <c r="W172" s="7">
        <f>IF($AA172="","",IF(INDEX('Per Invoice'!W$2:W$601,$AA172)="","",INDEX('Per Invoice'!W$2:W$601,$AA172)))</f>
        <v/>
      </c>
      <c r="X172" s="7">
        <f>IF($AA172="","",IF(INDEX('Per Invoice'!X$2:X$601,$AA172)="","",INDEX('Per Invoice'!X$2:X$601,$AA172)))</f>
        <v/>
      </c>
      <c r="Y172" s="7">
        <f>IF($AA172="","",IF(INDEX('Per Invoice'!Y$2:Y$601,$AA172)="","",INDEX('Per Invoice'!Y$2:Y$601,$AA172)))</f>
        <v/>
      </c>
      <c r="Z172" s="7">
        <f>IF($AA172="","",IF(INDEX('Per Invoice'!Z$2:Z$601,$AA172)="","",INDEX('Per Invoice'!Z$2:Z$601,$AA172)))</f>
        <v/>
      </c>
      <c r="AA172" s="16">
        <f>IFERROR(MATCH(Settings!$C$30&amp;"|"&amp;ROWS($AA$2:$AA172),'Per Invoice'!$AC$2:$AC$601,0),"")</f>
        <v/>
      </c>
    </row>
    <row r="173">
      <c r="A173">
        <f>IF($AA173="","",IF(INDEX('Per Invoice'!A$2:A$601,$AA173)="","",INDEX('Per Invoice'!A$2:A$601,$AA173)))</f>
        <v/>
      </c>
      <c r="B173">
        <f>IF($AA173="","",IF(INDEX('Per Invoice'!B$2:B$601,$AA173)="","",INDEX('Per Invoice'!B$2:B$601,$AA173)))</f>
        <v/>
      </c>
      <c r="C173">
        <f>IF($AA173="","",IF(INDEX('Per Invoice'!C$2:C$601,$AA173)="","",INDEX('Per Invoice'!C$2:C$601,$AA173)))</f>
        <v/>
      </c>
      <c r="D173">
        <f>IF($AA173="","",IF(INDEX('Per Invoice'!D$2:D$601,$AA173)="","",INDEX('Per Invoice'!D$2:D$601,$AA173)))</f>
        <v/>
      </c>
      <c r="E173" s="14">
        <f>IF($AA173="","",IF(INDEX('Per Invoice'!E$2:E$601,$AA173)="","",INDEX('Per Invoice'!E$2:E$601,$AA173)))</f>
        <v/>
      </c>
      <c r="F173">
        <f>IF($AA173="","",IF(INDEX('Per Invoice'!F$2:F$601,$AA173)="","",INDEX('Per Invoice'!F$2:F$601,$AA173)))</f>
        <v/>
      </c>
      <c r="G173">
        <f>IF($AA173="","",IF(INDEX('Per Invoice'!G$2:G$601,$AA173)="","",INDEX('Per Invoice'!G$2:G$601,$AA173)))</f>
        <v/>
      </c>
      <c r="H173">
        <f>IF($AA173="","",IF(INDEX('Per Invoice'!H$2:H$601,$AA173)="","",INDEX('Per Invoice'!H$2:H$601,$AA173)))</f>
        <v/>
      </c>
      <c r="I173">
        <f>IF($AA173="","",IF(INDEX('Per Invoice'!I$2:I$601,$AA173)="","",INDEX('Per Invoice'!I$2:I$601,$AA173)))</f>
        <v/>
      </c>
      <c r="J173">
        <f>IF($AA173="","",IF(INDEX('Per Invoice'!J$2:J$601,$AA173)="","",INDEX('Per Invoice'!J$2:J$601,$AA173)))</f>
        <v/>
      </c>
      <c r="K173" s="7">
        <f>IF($AA173="","",IF(INDEX('Per Invoice'!K$2:K$601,$AA173)="","",INDEX('Per Invoice'!K$2:K$601,$AA173)))</f>
        <v/>
      </c>
      <c r="L173">
        <f>IF($AA173="","",IF(INDEX('Per Invoice'!L$2:L$601,$AA173)="","",INDEX('Per Invoice'!L$2:L$601,$AA173)))</f>
        <v/>
      </c>
      <c r="M173">
        <f>IF($AA173="","",IF(INDEX('Per Invoice'!M$2:M$601,$AA173)="","",INDEX('Per Invoice'!M$2:M$601,$AA173)))</f>
        <v/>
      </c>
      <c r="N173">
        <f>IF($AA173="","",IF(INDEX('Per Invoice'!N$2:N$601,$AA173)="","",INDEX('Per Invoice'!N$2:N$601,$AA173)))</f>
        <v/>
      </c>
      <c r="O173" s="7">
        <f>IF($AA173="","",IF(INDEX('Per Invoice'!O$2:O$601,$AA173)="","",INDEX('Per Invoice'!O$2:O$601,$AA173)))</f>
        <v/>
      </c>
      <c r="P173" s="7">
        <f>IF($AA173="","",IF(INDEX('Per Invoice'!P$2:P$601,$AA173)="","",INDEX('Per Invoice'!P$2:P$601,$AA173)))</f>
        <v/>
      </c>
      <c r="Q173">
        <f>IF($AA173="","",IF(INDEX('Per Invoice'!Q$2:Q$601,$AA173)="","",INDEX('Per Invoice'!Q$2:Q$601,$AA173)))</f>
        <v/>
      </c>
      <c r="R173" s="7">
        <f>IF($AA173="","",IF(INDEX('Per Invoice'!R$2:R$601,$AA173)="","",INDEX('Per Invoice'!R$2:R$601,$AA173)))</f>
        <v/>
      </c>
      <c r="S173" s="7">
        <f>IF($AA173="","",IF(INDEX('Per Invoice'!S$2:S$601,$AA173)="","",INDEX('Per Invoice'!S$2:S$601,$AA173)))</f>
        <v/>
      </c>
      <c r="T173">
        <f>IF($AA173="","",IF(INDEX('Per Invoice'!T$2:T$601,$AA173)="","",INDEX('Per Invoice'!T$2:T$601,$AA173)))</f>
        <v/>
      </c>
      <c r="U173" s="7">
        <f>IF($AA173="","",IF(INDEX('Per Invoice'!U$2:U$601,$AA173)="","",INDEX('Per Invoice'!U$2:U$601,$AA173)))</f>
        <v/>
      </c>
      <c r="V173" s="7">
        <f>IF($AA173="","",IF(INDEX('Per Invoice'!V$2:V$601,$AA173)="","",INDEX('Per Invoice'!V$2:V$601,$AA173)))</f>
        <v/>
      </c>
      <c r="W173" s="7">
        <f>IF($AA173="","",IF(INDEX('Per Invoice'!W$2:W$601,$AA173)="","",INDEX('Per Invoice'!W$2:W$601,$AA173)))</f>
        <v/>
      </c>
      <c r="X173" s="7">
        <f>IF($AA173="","",IF(INDEX('Per Invoice'!X$2:X$601,$AA173)="","",INDEX('Per Invoice'!X$2:X$601,$AA173)))</f>
        <v/>
      </c>
      <c r="Y173" s="7">
        <f>IF($AA173="","",IF(INDEX('Per Invoice'!Y$2:Y$601,$AA173)="","",INDEX('Per Invoice'!Y$2:Y$601,$AA173)))</f>
        <v/>
      </c>
      <c r="Z173" s="7">
        <f>IF($AA173="","",IF(INDEX('Per Invoice'!Z$2:Z$601,$AA173)="","",INDEX('Per Invoice'!Z$2:Z$601,$AA173)))</f>
        <v/>
      </c>
      <c r="AA173" s="16">
        <f>IFERROR(MATCH(Settings!$C$30&amp;"|"&amp;ROWS($AA$2:$AA173),'Per Invoice'!$AC$2:$AC$601,0),"")</f>
        <v/>
      </c>
    </row>
    <row r="174">
      <c r="A174">
        <f>IF($AA174="","",IF(INDEX('Per Invoice'!A$2:A$601,$AA174)="","",INDEX('Per Invoice'!A$2:A$601,$AA174)))</f>
        <v/>
      </c>
      <c r="B174">
        <f>IF($AA174="","",IF(INDEX('Per Invoice'!B$2:B$601,$AA174)="","",INDEX('Per Invoice'!B$2:B$601,$AA174)))</f>
        <v/>
      </c>
      <c r="C174">
        <f>IF($AA174="","",IF(INDEX('Per Invoice'!C$2:C$601,$AA174)="","",INDEX('Per Invoice'!C$2:C$601,$AA174)))</f>
        <v/>
      </c>
      <c r="D174">
        <f>IF($AA174="","",IF(INDEX('Per Invoice'!D$2:D$601,$AA174)="","",INDEX('Per Invoice'!D$2:D$601,$AA174)))</f>
        <v/>
      </c>
      <c r="E174" s="14">
        <f>IF($AA174="","",IF(INDEX('Per Invoice'!E$2:E$601,$AA174)="","",INDEX('Per Invoice'!E$2:E$601,$AA174)))</f>
        <v/>
      </c>
      <c r="F174">
        <f>IF($AA174="","",IF(INDEX('Per Invoice'!F$2:F$601,$AA174)="","",INDEX('Per Invoice'!F$2:F$601,$AA174)))</f>
        <v/>
      </c>
      <c r="G174">
        <f>IF($AA174="","",IF(INDEX('Per Invoice'!G$2:G$601,$AA174)="","",INDEX('Per Invoice'!G$2:G$601,$AA174)))</f>
        <v/>
      </c>
      <c r="H174">
        <f>IF($AA174="","",IF(INDEX('Per Invoice'!H$2:H$601,$AA174)="","",INDEX('Per Invoice'!H$2:H$601,$AA174)))</f>
        <v/>
      </c>
      <c r="I174">
        <f>IF($AA174="","",IF(INDEX('Per Invoice'!I$2:I$601,$AA174)="","",INDEX('Per Invoice'!I$2:I$601,$AA174)))</f>
        <v/>
      </c>
      <c r="J174">
        <f>IF($AA174="","",IF(INDEX('Per Invoice'!J$2:J$601,$AA174)="","",INDEX('Per Invoice'!J$2:J$601,$AA174)))</f>
        <v/>
      </c>
      <c r="K174" s="7">
        <f>IF($AA174="","",IF(INDEX('Per Invoice'!K$2:K$601,$AA174)="","",INDEX('Per Invoice'!K$2:K$601,$AA174)))</f>
        <v/>
      </c>
      <c r="L174">
        <f>IF($AA174="","",IF(INDEX('Per Invoice'!L$2:L$601,$AA174)="","",INDEX('Per Invoice'!L$2:L$601,$AA174)))</f>
        <v/>
      </c>
      <c r="M174">
        <f>IF($AA174="","",IF(INDEX('Per Invoice'!M$2:M$601,$AA174)="","",INDEX('Per Invoice'!M$2:M$601,$AA174)))</f>
        <v/>
      </c>
      <c r="N174">
        <f>IF($AA174="","",IF(INDEX('Per Invoice'!N$2:N$601,$AA174)="","",INDEX('Per Invoice'!N$2:N$601,$AA174)))</f>
        <v/>
      </c>
      <c r="O174" s="7">
        <f>IF($AA174="","",IF(INDEX('Per Invoice'!O$2:O$601,$AA174)="","",INDEX('Per Invoice'!O$2:O$601,$AA174)))</f>
        <v/>
      </c>
      <c r="P174" s="7">
        <f>IF($AA174="","",IF(INDEX('Per Invoice'!P$2:P$601,$AA174)="","",INDEX('Per Invoice'!P$2:P$601,$AA174)))</f>
        <v/>
      </c>
      <c r="Q174">
        <f>IF($AA174="","",IF(INDEX('Per Invoice'!Q$2:Q$601,$AA174)="","",INDEX('Per Invoice'!Q$2:Q$601,$AA174)))</f>
        <v/>
      </c>
      <c r="R174" s="7">
        <f>IF($AA174="","",IF(INDEX('Per Invoice'!R$2:R$601,$AA174)="","",INDEX('Per Invoice'!R$2:R$601,$AA174)))</f>
        <v/>
      </c>
      <c r="S174" s="7">
        <f>IF($AA174="","",IF(INDEX('Per Invoice'!S$2:S$601,$AA174)="","",INDEX('Per Invoice'!S$2:S$601,$AA174)))</f>
        <v/>
      </c>
      <c r="T174">
        <f>IF($AA174="","",IF(INDEX('Per Invoice'!T$2:T$601,$AA174)="","",INDEX('Per Invoice'!T$2:T$601,$AA174)))</f>
        <v/>
      </c>
      <c r="U174" s="7">
        <f>IF($AA174="","",IF(INDEX('Per Invoice'!U$2:U$601,$AA174)="","",INDEX('Per Invoice'!U$2:U$601,$AA174)))</f>
        <v/>
      </c>
      <c r="V174" s="7">
        <f>IF($AA174="","",IF(INDEX('Per Invoice'!V$2:V$601,$AA174)="","",INDEX('Per Invoice'!V$2:V$601,$AA174)))</f>
        <v/>
      </c>
      <c r="W174" s="7">
        <f>IF($AA174="","",IF(INDEX('Per Invoice'!W$2:W$601,$AA174)="","",INDEX('Per Invoice'!W$2:W$601,$AA174)))</f>
        <v/>
      </c>
      <c r="X174" s="7">
        <f>IF($AA174="","",IF(INDEX('Per Invoice'!X$2:X$601,$AA174)="","",INDEX('Per Invoice'!X$2:X$601,$AA174)))</f>
        <v/>
      </c>
      <c r="Y174" s="7">
        <f>IF($AA174="","",IF(INDEX('Per Invoice'!Y$2:Y$601,$AA174)="","",INDEX('Per Invoice'!Y$2:Y$601,$AA174)))</f>
        <v/>
      </c>
      <c r="Z174" s="7">
        <f>IF($AA174="","",IF(INDEX('Per Invoice'!Z$2:Z$601,$AA174)="","",INDEX('Per Invoice'!Z$2:Z$601,$AA174)))</f>
        <v/>
      </c>
      <c r="AA174" s="16">
        <f>IFERROR(MATCH(Settings!$C$30&amp;"|"&amp;ROWS($AA$2:$AA174),'Per Invoice'!$AC$2:$AC$601,0),"")</f>
        <v/>
      </c>
    </row>
    <row r="175">
      <c r="A175">
        <f>IF($AA175="","",IF(INDEX('Per Invoice'!A$2:A$601,$AA175)="","",INDEX('Per Invoice'!A$2:A$601,$AA175)))</f>
        <v/>
      </c>
      <c r="B175">
        <f>IF($AA175="","",IF(INDEX('Per Invoice'!B$2:B$601,$AA175)="","",INDEX('Per Invoice'!B$2:B$601,$AA175)))</f>
        <v/>
      </c>
      <c r="C175">
        <f>IF($AA175="","",IF(INDEX('Per Invoice'!C$2:C$601,$AA175)="","",INDEX('Per Invoice'!C$2:C$601,$AA175)))</f>
        <v/>
      </c>
      <c r="D175">
        <f>IF($AA175="","",IF(INDEX('Per Invoice'!D$2:D$601,$AA175)="","",INDEX('Per Invoice'!D$2:D$601,$AA175)))</f>
        <v/>
      </c>
      <c r="E175" s="14">
        <f>IF($AA175="","",IF(INDEX('Per Invoice'!E$2:E$601,$AA175)="","",INDEX('Per Invoice'!E$2:E$601,$AA175)))</f>
        <v/>
      </c>
      <c r="F175">
        <f>IF($AA175="","",IF(INDEX('Per Invoice'!F$2:F$601,$AA175)="","",INDEX('Per Invoice'!F$2:F$601,$AA175)))</f>
        <v/>
      </c>
      <c r="G175">
        <f>IF($AA175="","",IF(INDEX('Per Invoice'!G$2:G$601,$AA175)="","",INDEX('Per Invoice'!G$2:G$601,$AA175)))</f>
        <v/>
      </c>
      <c r="H175">
        <f>IF($AA175="","",IF(INDEX('Per Invoice'!H$2:H$601,$AA175)="","",INDEX('Per Invoice'!H$2:H$601,$AA175)))</f>
        <v/>
      </c>
      <c r="I175">
        <f>IF($AA175="","",IF(INDEX('Per Invoice'!I$2:I$601,$AA175)="","",INDEX('Per Invoice'!I$2:I$601,$AA175)))</f>
        <v/>
      </c>
      <c r="J175">
        <f>IF($AA175="","",IF(INDEX('Per Invoice'!J$2:J$601,$AA175)="","",INDEX('Per Invoice'!J$2:J$601,$AA175)))</f>
        <v/>
      </c>
      <c r="K175" s="7">
        <f>IF($AA175="","",IF(INDEX('Per Invoice'!K$2:K$601,$AA175)="","",INDEX('Per Invoice'!K$2:K$601,$AA175)))</f>
        <v/>
      </c>
      <c r="L175">
        <f>IF($AA175="","",IF(INDEX('Per Invoice'!L$2:L$601,$AA175)="","",INDEX('Per Invoice'!L$2:L$601,$AA175)))</f>
        <v/>
      </c>
      <c r="M175">
        <f>IF($AA175="","",IF(INDEX('Per Invoice'!M$2:M$601,$AA175)="","",INDEX('Per Invoice'!M$2:M$601,$AA175)))</f>
        <v/>
      </c>
      <c r="N175">
        <f>IF($AA175="","",IF(INDEX('Per Invoice'!N$2:N$601,$AA175)="","",INDEX('Per Invoice'!N$2:N$601,$AA175)))</f>
        <v/>
      </c>
      <c r="O175" s="7">
        <f>IF($AA175="","",IF(INDEX('Per Invoice'!O$2:O$601,$AA175)="","",INDEX('Per Invoice'!O$2:O$601,$AA175)))</f>
        <v/>
      </c>
      <c r="P175" s="7">
        <f>IF($AA175="","",IF(INDEX('Per Invoice'!P$2:P$601,$AA175)="","",INDEX('Per Invoice'!P$2:P$601,$AA175)))</f>
        <v/>
      </c>
      <c r="Q175">
        <f>IF($AA175="","",IF(INDEX('Per Invoice'!Q$2:Q$601,$AA175)="","",INDEX('Per Invoice'!Q$2:Q$601,$AA175)))</f>
        <v/>
      </c>
      <c r="R175" s="7">
        <f>IF($AA175="","",IF(INDEX('Per Invoice'!R$2:R$601,$AA175)="","",INDEX('Per Invoice'!R$2:R$601,$AA175)))</f>
        <v/>
      </c>
      <c r="S175" s="7">
        <f>IF($AA175="","",IF(INDEX('Per Invoice'!S$2:S$601,$AA175)="","",INDEX('Per Invoice'!S$2:S$601,$AA175)))</f>
        <v/>
      </c>
      <c r="T175">
        <f>IF($AA175="","",IF(INDEX('Per Invoice'!T$2:T$601,$AA175)="","",INDEX('Per Invoice'!T$2:T$601,$AA175)))</f>
        <v/>
      </c>
      <c r="U175" s="7">
        <f>IF($AA175="","",IF(INDEX('Per Invoice'!U$2:U$601,$AA175)="","",INDEX('Per Invoice'!U$2:U$601,$AA175)))</f>
        <v/>
      </c>
      <c r="V175" s="7">
        <f>IF($AA175="","",IF(INDEX('Per Invoice'!V$2:V$601,$AA175)="","",INDEX('Per Invoice'!V$2:V$601,$AA175)))</f>
        <v/>
      </c>
      <c r="W175" s="7">
        <f>IF($AA175="","",IF(INDEX('Per Invoice'!W$2:W$601,$AA175)="","",INDEX('Per Invoice'!W$2:W$601,$AA175)))</f>
        <v/>
      </c>
      <c r="X175" s="7">
        <f>IF($AA175="","",IF(INDEX('Per Invoice'!X$2:X$601,$AA175)="","",INDEX('Per Invoice'!X$2:X$601,$AA175)))</f>
        <v/>
      </c>
      <c r="Y175" s="7">
        <f>IF($AA175="","",IF(INDEX('Per Invoice'!Y$2:Y$601,$AA175)="","",INDEX('Per Invoice'!Y$2:Y$601,$AA175)))</f>
        <v/>
      </c>
      <c r="Z175" s="7">
        <f>IF($AA175="","",IF(INDEX('Per Invoice'!Z$2:Z$601,$AA175)="","",INDEX('Per Invoice'!Z$2:Z$601,$AA175)))</f>
        <v/>
      </c>
      <c r="AA175" s="16">
        <f>IFERROR(MATCH(Settings!$C$30&amp;"|"&amp;ROWS($AA$2:$AA175),'Per Invoice'!$AC$2:$AC$601,0),"")</f>
        <v/>
      </c>
    </row>
    <row r="176">
      <c r="A176">
        <f>IF($AA176="","",IF(INDEX('Per Invoice'!A$2:A$601,$AA176)="","",INDEX('Per Invoice'!A$2:A$601,$AA176)))</f>
        <v/>
      </c>
      <c r="B176">
        <f>IF($AA176="","",IF(INDEX('Per Invoice'!B$2:B$601,$AA176)="","",INDEX('Per Invoice'!B$2:B$601,$AA176)))</f>
        <v/>
      </c>
      <c r="C176">
        <f>IF($AA176="","",IF(INDEX('Per Invoice'!C$2:C$601,$AA176)="","",INDEX('Per Invoice'!C$2:C$601,$AA176)))</f>
        <v/>
      </c>
      <c r="D176">
        <f>IF($AA176="","",IF(INDEX('Per Invoice'!D$2:D$601,$AA176)="","",INDEX('Per Invoice'!D$2:D$601,$AA176)))</f>
        <v/>
      </c>
      <c r="E176" s="14">
        <f>IF($AA176="","",IF(INDEX('Per Invoice'!E$2:E$601,$AA176)="","",INDEX('Per Invoice'!E$2:E$601,$AA176)))</f>
        <v/>
      </c>
      <c r="F176">
        <f>IF($AA176="","",IF(INDEX('Per Invoice'!F$2:F$601,$AA176)="","",INDEX('Per Invoice'!F$2:F$601,$AA176)))</f>
        <v/>
      </c>
      <c r="G176">
        <f>IF($AA176="","",IF(INDEX('Per Invoice'!G$2:G$601,$AA176)="","",INDEX('Per Invoice'!G$2:G$601,$AA176)))</f>
        <v/>
      </c>
      <c r="H176">
        <f>IF($AA176="","",IF(INDEX('Per Invoice'!H$2:H$601,$AA176)="","",INDEX('Per Invoice'!H$2:H$601,$AA176)))</f>
        <v/>
      </c>
      <c r="I176">
        <f>IF($AA176="","",IF(INDEX('Per Invoice'!I$2:I$601,$AA176)="","",INDEX('Per Invoice'!I$2:I$601,$AA176)))</f>
        <v/>
      </c>
      <c r="J176">
        <f>IF($AA176="","",IF(INDEX('Per Invoice'!J$2:J$601,$AA176)="","",INDEX('Per Invoice'!J$2:J$601,$AA176)))</f>
        <v/>
      </c>
      <c r="K176" s="7">
        <f>IF($AA176="","",IF(INDEX('Per Invoice'!K$2:K$601,$AA176)="","",INDEX('Per Invoice'!K$2:K$601,$AA176)))</f>
        <v/>
      </c>
      <c r="L176">
        <f>IF($AA176="","",IF(INDEX('Per Invoice'!L$2:L$601,$AA176)="","",INDEX('Per Invoice'!L$2:L$601,$AA176)))</f>
        <v/>
      </c>
      <c r="M176">
        <f>IF($AA176="","",IF(INDEX('Per Invoice'!M$2:M$601,$AA176)="","",INDEX('Per Invoice'!M$2:M$601,$AA176)))</f>
        <v/>
      </c>
      <c r="N176">
        <f>IF($AA176="","",IF(INDEX('Per Invoice'!N$2:N$601,$AA176)="","",INDEX('Per Invoice'!N$2:N$601,$AA176)))</f>
        <v/>
      </c>
      <c r="O176" s="7">
        <f>IF($AA176="","",IF(INDEX('Per Invoice'!O$2:O$601,$AA176)="","",INDEX('Per Invoice'!O$2:O$601,$AA176)))</f>
        <v/>
      </c>
      <c r="P176" s="7">
        <f>IF($AA176="","",IF(INDEX('Per Invoice'!P$2:P$601,$AA176)="","",INDEX('Per Invoice'!P$2:P$601,$AA176)))</f>
        <v/>
      </c>
      <c r="Q176">
        <f>IF($AA176="","",IF(INDEX('Per Invoice'!Q$2:Q$601,$AA176)="","",INDEX('Per Invoice'!Q$2:Q$601,$AA176)))</f>
        <v/>
      </c>
      <c r="R176" s="7">
        <f>IF($AA176="","",IF(INDEX('Per Invoice'!R$2:R$601,$AA176)="","",INDEX('Per Invoice'!R$2:R$601,$AA176)))</f>
        <v/>
      </c>
      <c r="S176" s="7">
        <f>IF($AA176="","",IF(INDEX('Per Invoice'!S$2:S$601,$AA176)="","",INDEX('Per Invoice'!S$2:S$601,$AA176)))</f>
        <v/>
      </c>
      <c r="T176">
        <f>IF($AA176="","",IF(INDEX('Per Invoice'!T$2:T$601,$AA176)="","",INDEX('Per Invoice'!T$2:T$601,$AA176)))</f>
        <v/>
      </c>
      <c r="U176" s="7">
        <f>IF($AA176="","",IF(INDEX('Per Invoice'!U$2:U$601,$AA176)="","",INDEX('Per Invoice'!U$2:U$601,$AA176)))</f>
        <v/>
      </c>
      <c r="V176" s="7">
        <f>IF($AA176="","",IF(INDEX('Per Invoice'!V$2:V$601,$AA176)="","",INDEX('Per Invoice'!V$2:V$601,$AA176)))</f>
        <v/>
      </c>
      <c r="W176" s="7">
        <f>IF($AA176="","",IF(INDEX('Per Invoice'!W$2:W$601,$AA176)="","",INDEX('Per Invoice'!W$2:W$601,$AA176)))</f>
        <v/>
      </c>
      <c r="X176" s="7">
        <f>IF($AA176="","",IF(INDEX('Per Invoice'!X$2:X$601,$AA176)="","",INDEX('Per Invoice'!X$2:X$601,$AA176)))</f>
        <v/>
      </c>
      <c r="Y176" s="7">
        <f>IF($AA176="","",IF(INDEX('Per Invoice'!Y$2:Y$601,$AA176)="","",INDEX('Per Invoice'!Y$2:Y$601,$AA176)))</f>
        <v/>
      </c>
      <c r="Z176" s="7">
        <f>IF($AA176="","",IF(INDEX('Per Invoice'!Z$2:Z$601,$AA176)="","",INDEX('Per Invoice'!Z$2:Z$601,$AA176)))</f>
        <v/>
      </c>
      <c r="AA176" s="16">
        <f>IFERROR(MATCH(Settings!$C$30&amp;"|"&amp;ROWS($AA$2:$AA176),'Per Invoice'!$AC$2:$AC$601,0),"")</f>
        <v/>
      </c>
    </row>
    <row r="177">
      <c r="A177">
        <f>IF($AA177="","",IF(INDEX('Per Invoice'!A$2:A$601,$AA177)="","",INDEX('Per Invoice'!A$2:A$601,$AA177)))</f>
        <v/>
      </c>
      <c r="B177">
        <f>IF($AA177="","",IF(INDEX('Per Invoice'!B$2:B$601,$AA177)="","",INDEX('Per Invoice'!B$2:B$601,$AA177)))</f>
        <v/>
      </c>
      <c r="C177">
        <f>IF($AA177="","",IF(INDEX('Per Invoice'!C$2:C$601,$AA177)="","",INDEX('Per Invoice'!C$2:C$601,$AA177)))</f>
        <v/>
      </c>
      <c r="D177">
        <f>IF($AA177="","",IF(INDEX('Per Invoice'!D$2:D$601,$AA177)="","",INDEX('Per Invoice'!D$2:D$601,$AA177)))</f>
        <v/>
      </c>
      <c r="E177" s="14">
        <f>IF($AA177="","",IF(INDEX('Per Invoice'!E$2:E$601,$AA177)="","",INDEX('Per Invoice'!E$2:E$601,$AA177)))</f>
        <v/>
      </c>
      <c r="F177">
        <f>IF($AA177="","",IF(INDEX('Per Invoice'!F$2:F$601,$AA177)="","",INDEX('Per Invoice'!F$2:F$601,$AA177)))</f>
        <v/>
      </c>
      <c r="G177">
        <f>IF($AA177="","",IF(INDEX('Per Invoice'!G$2:G$601,$AA177)="","",INDEX('Per Invoice'!G$2:G$601,$AA177)))</f>
        <v/>
      </c>
      <c r="H177">
        <f>IF($AA177="","",IF(INDEX('Per Invoice'!H$2:H$601,$AA177)="","",INDEX('Per Invoice'!H$2:H$601,$AA177)))</f>
        <v/>
      </c>
      <c r="I177">
        <f>IF($AA177="","",IF(INDEX('Per Invoice'!I$2:I$601,$AA177)="","",INDEX('Per Invoice'!I$2:I$601,$AA177)))</f>
        <v/>
      </c>
      <c r="J177">
        <f>IF($AA177="","",IF(INDEX('Per Invoice'!J$2:J$601,$AA177)="","",INDEX('Per Invoice'!J$2:J$601,$AA177)))</f>
        <v/>
      </c>
      <c r="K177" s="7">
        <f>IF($AA177="","",IF(INDEX('Per Invoice'!K$2:K$601,$AA177)="","",INDEX('Per Invoice'!K$2:K$601,$AA177)))</f>
        <v/>
      </c>
      <c r="L177">
        <f>IF($AA177="","",IF(INDEX('Per Invoice'!L$2:L$601,$AA177)="","",INDEX('Per Invoice'!L$2:L$601,$AA177)))</f>
        <v/>
      </c>
      <c r="M177">
        <f>IF($AA177="","",IF(INDEX('Per Invoice'!M$2:M$601,$AA177)="","",INDEX('Per Invoice'!M$2:M$601,$AA177)))</f>
        <v/>
      </c>
      <c r="N177">
        <f>IF($AA177="","",IF(INDEX('Per Invoice'!N$2:N$601,$AA177)="","",INDEX('Per Invoice'!N$2:N$601,$AA177)))</f>
        <v/>
      </c>
      <c r="O177" s="7">
        <f>IF($AA177="","",IF(INDEX('Per Invoice'!O$2:O$601,$AA177)="","",INDEX('Per Invoice'!O$2:O$601,$AA177)))</f>
        <v/>
      </c>
      <c r="P177" s="7">
        <f>IF($AA177="","",IF(INDEX('Per Invoice'!P$2:P$601,$AA177)="","",INDEX('Per Invoice'!P$2:P$601,$AA177)))</f>
        <v/>
      </c>
      <c r="Q177">
        <f>IF($AA177="","",IF(INDEX('Per Invoice'!Q$2:Q$601,$AA177)="","",INDEX('Per Invoice'!Q$2:Q$601,$AA177)))</f>
        <v/>
      </c>
      <c r="R177" s="7">
        <f>IF($AA177="","",IF(INDEX('Per Invoice'!R$2:R$601,$AA177)="","",INDEX('Per Invoice'!R$2:R$601,$AA177)))</f>
        <v/>
      </c>
      <c r="S177" s="7">
        <f>IF($AA177="","",IF(INDEX('Per Invoice'!S$2:S$601,$AA177)="","",INDEX('Per Invoice'!S$2:S$601,$AA177)))</f>
        <v/>
      </c>
      <c r="T177">
        <f>IF($AA177="","",IF(INDEX('Per Invoice'!T$2:T$601,$AA177)="","",INDEX('Per Invoice'!T$2:T$601,$AA177)))</f>
        <v/>
      </c>
      <c r="U177" s="7">
        <f>IF($AA177="","",IF(INDEX('Per Invoice'!U$2:U$601,$AA177)="","",INDEX('Per Invoice'!U$2:U$601,$AA177)))</f>
        <v/>
      </c>
      <c r="V177" s="7">
        <f>IF($AA177="","",IF(INDEX('Per Invoice'!V$2:V$601,$AA177)="","",INDEX('Per Invoice'!V$2:V$601,$AA177)))</f>
        <v/>
      </c>
      <c r="W177" s="7">
        <f>IF($AA177="","",IF(INDEX('Per Invoice'!W$2:W$601,$AA177)="","",INDEX('Per Invoice'!W$2:W$601,$AA177)))</f>
        <v/>
      </c>
      <c r="X177" s="7">
        <f>IF($AA177="","",IF(INDEX('Per Invoice'!X$2:X$601,$AA177)="","",INDEX('Per Invoice'!X$2:X$601,$AA177)))</f>
        <v/>
      </c>
      <c r="Y177" s="7">
        <f>IF($AA177="","",IF(INDEX('Per Invoice'!Y$2:Y$601,$AA177)="","",INDEX('Per Invoice'!Y$2:Y$601,$AA177)))</f>
        <v/>
      </c>
      <c r="Z177" s="7">
        <f>IF($AA177="","",IF(INDEX('Per Invoice'!Z$2:Z$601,$AA177)="","",INDEX('Per Invoice'!Z$2:Z$601,$AA177)))</f>
        <v/>
      </c>
      <c r="AA177" s="16">
        <f>IFERROR(MATCH(Settings!$C$30&amp;"|"&amp;ROWS($AA$2:$AA177),'Per Invoice'!$AC$2:$AC$601,0),"")</f>
        <v/>
      </c>
    </row>
    <row r="178">
      <c r="A178">
        <f>IF($AA178="","",IF(INDEX('Per Invoice'!A$2:A$601,$AA178)="","",INDEX('Per Invoice'!A$2:A$601,$AA178)))</f>
        <v/>
      </c>
      <c r="B178">
        <f>IF($AA178="","",IF(INDEX('Per Invoice'!B$2:B$601,$AA178)="","",INDEX('Per Invoice'!B$2:B$601,$AA178)))</f>
        <v/>
      </c>
      <c r="C178">
        <f>IF($AA178="","",IF(INDEX('Per Invoice'!C$2:C$601,$AA178)="","",INDEX('Per Invoice'!C$2:C$601,$AA178)))</f>
        <v/>
      </c>
      <c r="D178">
        <f>IF($AA178="","",IF(INDEX('Per Invoice'!D$2:D$601,$AA178)="","",INDEX('Per Invoice'!D$2:D$601,$AA178)))</f>
        <v/>
      </c>
      <c r="E178" s="14">
        <f>IF($AA178="","",IF(INDEX('Per Invoice'!E$2:E$601,$AA178)="","",INDEX('Per Invoice'!E$2:E$601,$AA178)))</f>
        <v/>
      </c>
      <c r="F178">
        <f>IF($AA178="","",IF(INDEX('Per Invoice'!F$2:F$601,$AA178)="","",INDEX('Per Invoice'!F$2:F$601,$AA178)))</f>
        <v/>
      </c>
      <c r="G178">
        <f>IF($AA178="","",IF(INDEX('Per Invoice'!G$2:G$601,$AA178)="","",INDEX('Per Invoice'!G$2:G$601,$AA178)))</f>
        <v/>
      </c>
      <c r="H178">
        <f>IF($AA178="","",IF(INDEX('Per Invoice'!H$2:H$601,$AA178)="","",INDEX('Per Invoice'!H$2:H$601,$AA178)))</f>
        <v/>
      </c>
      <c r="I178">
        <f>IF($AA178="","",IF(INDEX('Per Invoice'!I$2:I$601,$AA178)="","",INDEX('Per Invoice'!I$2:I$601,$AA178)))</f>
        <v/>
      </c>
      <c r="J178">
        <f>IF($AA178="","",IF(INDEX('Per Invoice'!J$2:J$601,$AA178)="","",INDEX('Per Invoice'!J$2:J$601,$AA178)))</f>
        <v/>
      </c>
      <c r="K178" s="7">
        <f>IF($AA178="","",IF(INDEX('Per Invoice'!K$2:K$601,$AA178)="","",INDEX('Per Invoice'!K$2:K$601,$AA178)))</f>
        <v/>
      </c>
      <c r="L178">
        <f>IF($AA178="","",IF(INDEX('Per Invoice'!L$2:L$601,$AA178)="","",INDEX('Per Invoice'!L$2:L$601,$AA178)))</f>
        <v/>
      </c>
      <c r="M178">
        <f>IF($AA178="","",IF(INDEX('Per Invoice'!M$2:M$601,$AA178)="","",INDEX('Per Invoice'!M$2:M$601,$AA178)))</f>
        <v/>
      </c>
      <c r="N178">
        <f>IF($AA178="","",IF(INDEX('Per Invoice'!N$2:N$601,$AA178)="","",INDEX('Per Invoice'!N$2:N$601,$AA178)))</f>
        <v/>
      </c>
      <c r="O178" s="7">
        <f>IF($AA178="","",IF(INDEX('Per Invoice'!O$2:O$601,$AA178)="","",INDEX('Per Invoice'!O$2:O$601,$AA178)))</f>
        <v/>
      </c>
      <c r="P178" s="7">
        <f>IF($AA178="","",IF(INDEX('Per Invoice'!P$2:P$601,$AA178)="","",INDEX('Per Invoice'!P$2:P$601,$AA178)))</f>
        <v/>
      </c>
      <c r="Q178">
        <f>IF($AA178="","",IF(INDEX('Per Invoice'!Q$2:Q$601,$AA178)="","",INDEX('Per Invoice'!Q$2:Q$601,$AA178)))</f>
        <v/>
      </c>
      <c r="R178" s="7">
        <f>IF($AA178="","",IF(INDEX('Per Invoice'!R$2:R$601,$AA178)="","",INDEX('Per Invoice'!R$2:R$601,$AA178)))</f>
        <v/>
      </c>
      <c r="S178" s="7">
        <f>IF($AA178="","",IF(INDEX('Per Invoice'!S$2:S$601,$AA178)="","",INDEX('Per Invoice'!S$2:S$601,$AA178)))</f>
        <v/>
      </c>
      <c r="T178">
        <f>IF($AA178="","",IF(INDEX('Per Invoice'!T$2:T$601,$AA178)="","",INDEX('Per Invoice'!T$2:T$601,$AA178)))</f>
        <v/>
      </c>
      <c r="U178" s="7">
        <f>IF($AA178="","",IF(INDEX('Per Invoice'!U$2:U$601,$AA178)="","",INDEX('Per Invoice'!U$2:U$601,$AA178)))</f>
        <v/>
      </c>
      <c r="V178" s="7">
        <f>IF($AA178="","",IF(INDEX('Per Invoice'!V$2:V$601,$AA178)="","",INDEX('Per Invoice'!V$2:V$601,$AA178)))</f>
        <v/>
      </c>
      <c r="W178" s="7">
        <f>IF($AA178="","",IF(INDEX('Per Invoice'!W$2:W$601,$AA178)="","",INDEX('Per Invoice'!W$2:W$601,$AA178)))</f>
        <v/>
      </c>
      <c r="X178" s="7">
        <f>IF($AA178="","",IF(INDEX('Per Invoice'!X$2:X$601,$AA178)="","",INDEX('Per Invoice'!X$2:X$601,$AA178)))</f>
        <v/>
      </c>
      <c r="Y178" s="7">
        <f>IF($AA178="","",IF(INDEX('Per Invoice'!Y$2:Y$601,$AA178)="","",INDEX('Per Invoice'!Y$2:Y$601,$AA178)))</f>
        <v/>
      </c>
      <c r="Z178" s="7">
        <f>IF($AA178="","",IF(INDEX('Per Invoice'!Z$2:Z$601,$AA178)="","",INDEX('Per Invoice'!Z$2:Z$601,$AA178)))</f>
        <v/>
      </c>
      <c r="AA178" s="16">
        <f>IFERROR(MATCH(Settings!$C$30&amp;"|"&amp;ROWS($AA$2:$AA178),'Per Invoice'!$AC$2:$AC$601,0),"")</f>
        <v/>
      </c>
    </row>
    <row r="179">
      <c r="A179">
        <f>IF($AA179="","",IF(INDEX('Per Invoice'!A$2:A$601,$AA179)="","",INDEX('Per Invoice'!A$2:A$601,$AA179)))</f>
        <v/>
      </c>
      <c r="B179">
        <f>IF($AA179="","",IF(INDEX('Per Invoice'!B$2:B$601,$AA179)="","",INDEX('Per Invoice'!B$2:B$601,$AA179)))</f>
        <v/>
      </c>
      <c r="C179">
        <f>IF($AA179="","",IF(INDEX('Per Invoice'!C$2:C$601,$AA179)="","",INDEX('Per Invoice'!C$2:C$601,$AA179)))</f>
        <v/>
      </c>
      <c r="D179">
        <f>IF($AA179="","",IF(INDEX('Per Invoice'!D$2:D$601,$AA179)="","",INDEX('Per Invoice'!D$2:D$601,$AA179)))</f>
        <v/>
      </c>
      <c r="E179" s="14">
        <f>IF($AA179="","",IF(INDEX('Per Invoice'!E$2:E$601,$AA179)="","",INDEX('Per Invoice'!E$2:E$601,$AA179)))</f>
        <v/>
      </c>
      <c r="F179">
        <f>IF($AA179="","",IF(INDEX('Per Invoice'!F$2:F$601,$AA179)="","",INDEX('Per Invoice'!F$2:F$601,$AA179)))</f>
        <v/>
      </c>
      <c r="G179">
        <f>IF($AA179="","",IF(INDEX('Per Invoice'!G$2:G$601,$AA179)="","",INDEX('Per Invoice'!G$2:G$601,$AA179)))</f>
        <v/>
      </c>
      <c r="H179">
        <f>IF($AA179="","",IF(INDEX('Per Invoice'!H$2:H$601,$AA179)="","",INDEX('Per Invoice'!H$2:H$601,$AA179)))</f>
        <v/>
      </c>
      <c r="I179">
        <f>IF($AA179="","",IF(INDEX('Per Invoice'!I$2:I$601,$AA179)="","",INDEX('Per Invoice'!I$2:I$601,$AA179)))</f>
        <v/>
      </c>
      <c r="J179">
        <f>IF($AA179="","",IF(INDEX('Per Invoice'!J$2:J$601,$AA179)="","",INDEX('Per Invoice'!J$2:J$601,$AA179)))</f>
        <v/>
      </c>
      <c r="K179" s="7">
        <f>IF($AA179="","",IF(INDEX('Per Invoice'!K$2:K$601,$AA179)="","",INDEX('Per Invoice'!K$2:K$601,$AA179)))</f>
        <v/>
      </c>
      <c r="L179">
        <f>IF($AA179="","",IF(INDEX('Per Invoice'!L$2:L$601,$AA179)="","",INDEX('Per Invoice'!L$2:L$601,$AA179)))</f>
        <v/>
      </c>
      <c r="M179">
        <f>IF($AA179="","",IF(INDEX('Per Invoice'!M$2:M$601,$AA179)="","",INDEX('Per Invoice'!M$2:M$601,$AA179)))</f>
        <v/>
      </c>
      <c r="N179">
        <f>IF($AA179="","",IF(INDEX('Per Invoice'!N$2:N$601,$AA179)="","",INDEX('Per Invoice'!N$2:N$601,$AA179)))</f>
        <v/>
      </c>
      <c r="O179" s="7">
        <f>IF($AA179="","",IF(INDEX('Per Invoice'!O$2:O$601,$AA179)="","",INDEX('Per Invoice'!O$2:O$601,$AA179)))</f>
        <v/>
      </c>
      <c r="P179" s="7">
        <f>IF($AA179="","",IF(INDEX('Per Invoice'!P$2:P$601,$AA179)="","",INDEX('Per Invoice'!P$2:P$601,$AA179)))</f>
        <v/>
      </c>
      <c r="Q179">
        <f>IF($AA179="","",IF(INDEX('Per Invoice'!Q$2:Q$601,$AA179)="","",INDEX('Per Invoice'!Q$2:Q$601,$AA179)))</f>
        <v/>
      </c>
      <c r="R179" s="7">
        <f>IF($AA179="","",IF(INDEX('Per Invoice'!R$2:R$601,$AA179)="","",INDEX('Per Invoice'!R$2:R$601,$AA179)))</f>
        <v/>
      </c>
      <c r="S179" s="7">
        <f>IF($AA179="","",IF(INDEX('Per Invoice'!S$2:S$601,$AA179)="","",INDEX('Per Invoice'!S$2:S$601,$AA179)))</f>
        <v/>
      </c>
      <c r="T179">
        <f>IF($AA179="","",IF(INDEX('Per Invoice'!T$2:T$601,$AA179)="","",INDEX('Per Invoice'!T$2:T$601,$AA179)))</f>
        <v/>
      </c>
      <c r="U179" s="7">
        <f>IF($AA179="","",IF(INDEX('Per Invoice'!U$2:U$601,$AA179)="","",INDEX('Per Invoice'!U$2:U$601,$AA179)))</f>
        <v/>
      </c>
      <c r="V179" s="7">
        <f>IF($AA179="","",IF(INDEX('Per Invoice'!V$2:V$601,$AA179)="","",INDEX('Per Invoice'!V$2:V$601,$AA179)))</f>
        <v/>
      </c>
      <c r="W179" s="7">
        <f>IF($AA179="","",IF(INDEX('Per Invoice'!W$2:W$601,$AA179)="","",INDEX('Per Invoice'!W$2:W$601,$AA179)))</f>
        <v/>
      </c>
      <c r="X179" s="7">
        <f>IF($AA179="","",IF(INDEX('Per Invoice'!X$2:X$601,$AA179)="","",INDEX('Per Invoice'!X$2:X$601,$AA179)))</f>
        <v/>
      </c>
      <c r="Y179" s="7">
        <f>IF($AA179="","",IF(INDEX('Per Invoice'!Y$2:Y$601,$AA179)="","",INDEX('Per Invoice'!Y$2:Y$601,$AA179)))</f>
        <v/>
      </c>
      <c r="Z179" s="7">
        <f>IF($AA179="","",IF(INDEX('Per Invoice'!Z$2:Z$601,$AA179)="","",INDEX('Per Invoice'!Z$2:Z$601,$AA179)))</f>
        <v/>
      </c>
      <c r="AA179" s="16">
        <f>IFERROR(MATCH(Settings!$C$30&amp;"|"&amp;ROWS($AA$2:$AA179),'Per Invoice'!$AC$2:$AC$601,0),"")</f>
        <v/>
      </c>
    </row>
    <row r="180">
      <c r="A180">
        <f>IF($AA180="","",IF(INDEX('Per Invoice'!A$2:A$601,$AA180)="","",INDEX('Per Invoice'!A$2:A$601,$AA180)))</f>
        <v/>
      </c>
      <c r="B180">
        <f>IF($AA180="","",IF(INDEX('Per Invoice'!B$2:B$601,$AA180)="","",INDEX('Per Invoice'!B$2:B$601,$AA180)))</f>
        <v/>
      </c>
      <c r="C180">
        <f>IF($AA180="","",IF(INDEX('Per Invoice'!C$2:C$601,$AA180)="","",INDEX('Per Invoice'!C$2:C$601,$AA180)))</f>
        <v/>
      </c>
      <c r="D180">
        <f>IF($AA180="","",IF(INDEX('Per Invoice'!D$2:D$601,$AA180)="","",INDEX('Per Invoice'!D$2:D$601,$AA180)))</f>
        <v/>
      </c>
      <c r="E180" s="14">
        <f>IF($AA180="","",IF(INDEX('Per Invoice'!E$2:E$601,$AA180)="","",INDEX('Per Invoice'!E$2:E$601,$AA180)))</f>
        <v/>
      </c>
      <c r="F180">
        <f>IF($AA180="","",IF(INDEX('Per Invoice'!F$2:F$601,$AA180)="","",INDEX('Per Invoice'!F$2:F$601,$AA180)))</f>
        <v/>
      </c>
      <c r="G180">
        <f>IF($AA180="","",IF(INDEX('Per Invoice'!G$2:G$601,$AA180)="","",INDEX('Per Invoice'!G$2:G$601,$AA180)))</f>
        <v/>
      </c>
      <c r="H180">
        <f>IF($AA180="","",IF(INDEX('Per Invoice'!H$2:H$601,$AA180)="","",INDEX('Per Invoice'!H$2:H$601,$AA180)))</f>
        <v/>
      </c>
      <c r="I180">
        <f>IF($AA180="","",IF(INDEX('Per Invoice'!I$2:I$601,$AA180)="","",INDEX('Per Invoice'!I$2:I$601,$AA180)))</f>
        <v/>
      </c>
      <c r="J180">
        <f>IF($AA180="","",IF(INDEX('Per Invoice'!J$2:J$601,$AA180)="","",INDEX('Per Invoice'!J$2:J$601,$AA180)))</f>
        <v/>
      </c>
      <c r="K180" s="7">
        <f>IF($AA180="","",IF(INDEX('Per Invoice'!K$2:K$601,$AA180)="","",INDEX('Per Invoice'!K$2:K$601,$AA180)))</f>
        <v/>
      </c>
      <c r="L180">
        <f>IF($AA180="","",IF(INDEX('Per Invoice'!L$2:L$601,$AA180)="","",INDEX('Per Invoice'!L$2:L$601,$AA180)))</f>
        <v/>
      </c>
      <c r="M180">
        <f>IF($AA180="","",IF(INDEX('Per Invoice'!M$2:M$601,$AA180)="","",INDEX('Per Invoice'!M$2:M$601,$AA180)))</f>
        <v/>
      </c>
      <c r="N180">
        <f>IF($AA180="","",IF(INDEX('Per Invoice'!N$2:N$601,$AA180)="","",INDEX('Per Invoice'!N$2:N$601,$AA180)))</f>
        <v/>
      </c>
      <c r="O180" s="7">
        <f>IF($AA180="","",IF(INDEX('Per Invoice'!O$2:O$601,$AA180)="","",INDEX('Per Invoice'!O$2:O$601,$AA180)))</f>
        <v/>
      </c>
      <c r="P180" s="7">
        <f>IF($AA180="","",IF(INDEX('Per Invoice'!P$2:P$601,$AA180)="","",INDEX('Per Invoice'!P$2:P$601,$AA180)))</f>
        <v/>
      </c>
      <c r="Q180">
        <f>IF($AA180="","",IF(INDEX('Per Invoice'!Q$2:Q$601,$AA180)="","",INDEX('Per Invoice'!Q$2:Q$601,$AA180)))</f>
        <v/>
      </c>
      <c r="R180" s="7">
        <f>IF($AA180="","",IF(INDEX('Per Invoice'!R$2:R$601,$AA180)="","",INDEX('Per Invoice'!R$2:R$601,$AA180)))</f>
        <v/>
      </c>
      <c r="S180" s="7">
        <f>IF($AA180="","",IF(INDEX('Per Invoice'!S$2:S$601,$AA180)="","",INDEX('Per Invoice'!S$2:S$601,$AA180)))</f>
        <v/>
      </c>
      <c r="T180">
        <f>IF($AA180="","",IF(INDEX('Per Invoice'!T$2:T$601,$AA180)="","",INDEX('Per Invoice'!T$2:T$601,$AA180)))</f>
        <v/>
      </c>
      <c r="U180" s="7">
        <f>IF($AA180="","",IF(INDEX('Per Invoice'!U$2:U$601,$AA180)="","",INDEX('Per Invoice'!U$2:U$601,$AA180)))</f>
        <v/>
      </c>
      <c r="V180" s="7">
        <f>IF($AA180="","",IF(INDEX('Per Invoice'!V$2:V$601,$AA180)="","",INDEX('Per Invoice'!V$2:V$601,$AA180)))</f>
        <v/>
      </c>
      <c r="W180" s="7">
        <f>IF($AA180="","",IF(INDEX('Per Invoice'!W$2:W$601,$AA180)="","",INDEX('Per Invoice'!W$2:W$601,$AA180)))</f>
        <v/>
      </c>
      <c r="X180" s="7">
        <f>IF($AA180="","",IF(INDEX('Per Invoice'!X$2:X$601,$AA180)="","",INDEX('Per Invoice'!X$2:X$601,$AA180)))</f>
        <v/>
      </c>
      <c r="Y180" s="7">
        <f>IF($AA180="","",IF(INDEX('Per Invoice'!Y$2:Y$601,$AA180)="","",INDEX('Per Invoice'!Y$2:Y$601,$AA180)))</f>
        <v/>
      </c>
      <c r="Z180" s="7">
        <f>IF($AA180="","",IF(INDEX('Per Invoice'!Z$2:Z$601,$AA180)="","",INDEX('Per Invoice'!Z$2:Z$601,$AA180)))</f>
        <v/>
      </c>
      <c r="AA180" s="16">
        <f>IFERROR(MATCH(Settings!$C$30&amp;"|"&amp;ROWS($AA$2:$AA180),'Per Invoice'!$AC$2:$AC$601,0),"")</f>
        <v/>
      </c>
    </row>
    <row r="181">
      <c r="A181">
        <f>IF($AA181="","",IF(INDEX('Per Invoice'!A$2:A$601,$AA181)="","",INDEX('Per Invoice'!A$2:A$601,$AA181)))</f>
        <v/>
      </c>
      <c r="B181">
        <f>IF($AA181="","",IF(INDEX('Per Invoice'!B$2:B$601,$AA181)="","",INDEX('Per Invoice'!B$2:B$601,$AA181)))</f>
        <v/>
      </c>
      <c r="C181">
        <f>IF($AA181="","",IF(INDEX('Per Invoice'!C$2:C$601,$AA181)="","",INDEX('Per Invoice'!C$2:C$601,$AA181)))</f>
        <v/>
      </c>
      <c r="D181">
        <f>IF($AA181="","",IF(INDEX('Per Invoice'!D$2:D$601,$AA181)="","",INDEX('Per Invoice'!D$2:D$601,$AA181)))</f>
        <v/>
      </c>
      <c r="E181" s="14">
        <f>IF($AA181="","",IF(INDEX('Per Invoice'!E$2:E$601,$AA181)="","",INDEX('Per Invoice'!E$2:E$601,$AA181)))</f>
        <v/>
      </c>
      <c r="F181">
        <f>IF($AA181="","",IF(INDEX('Per Invoice'!F$2:F$601,$AA181)="","",INDEX('Per Invoice'!F$2:F$601,$AA181)))</f>
        <v/>
      </c>
      <c r="G181">
        <f>IF($AA181="","",IF(INDEX('Per Invoice'!G$2:G$601,$AA181)="","",INDEX('Per Invoice'!G$2:G$601,$AA181)))</f>
        <v/>
      </c>
      <c r="H181">
        <f>IF($AA181="","",IF(INDEX('Per Invoice'!H$2:H$601,$AA181)="","",INDEX('Per Invoice'!H$2:H$601,$AA181)))</f>
        <v/>
      </c>
      <c r="I181">
        <f>IF($AA181="","",IF(INDEX('Per Invoice'!I$2:I$601,$AA181)="","",INDEX('Per Invoice'!I$2:I$601,$AA181)))</f>
        <v/>
      </c>
      <c r="J181">
        <f>IF($AA181="","",IF(INDEX('Per Invoice'!J$2:J$601,$AA181)="","",INDEX('Per Invoice'!J$2:J$601,$AA181)))</f>
        <v/>
      </c>
      <c r="K181" s="7">
        <f>IF($AA181="","",IF(INDEX('Per Invoice'!K$2:K$601,$AA181)="","",INDEX('Per Invoice'!K$2:K$601,$AA181)))</f>
        <v/>
      </c>
      <c r="L181">
        <f>IF($AA181="","",IF(INDEX('Per Invoice'!L$2:L$601,$AA181)="","",INDEX('Per Invoice'!L$2:L$601,$AA181)))</f>
        <v/>
      </c>
      <c r="M181">
        <f>IF($AA181="","",IF(INDEX('Per Invoice'!M$2:M$601,$AA181)="","",INDEX('Per Invoice'!M$2:M$601,$AA181)))</f>
        <v/>
      </c>
      <c r="N181">
        <f>IF($AA181="","",IF(INDEX('Per Invoice'!N$2:N$601,$AA181)="","",INDEX('Per Invoice'!N$2:N$601,$AA181)))</f>
        <v/>
      </c>
      <c r="O181" s="7">
        <f>IF($AA181="","",IF(INDEX('Per Invoice'!O$2:O$601,$AA181)="","",INDEX('Per Invoice'!O$2:O$601,$AA181)))</f>
        <v/>
      </c>
      <c r="P181" s="7">
        <f>IF($AA181="","",IF(INDEX('Per Invoice'!P$2:P$601,$AA181)="","",INDEX('Per Invoice'!P$2:P$601,$AA181)))</f>
        <v/>
      </c>
      <c r="Q181">
        <f>IF($AA181="","",IF(INDEX('Per Invoice'!Q$2:Q$601,$AA181)="","",INDEX('Per Invoice'!Q$2:Q$601,$AA181)))</f>
        <v/>
      </c>
      <c r="R181" s="7">
        <f>IF($AA181="","",IF(INDEX('Per Invoice'!R$2:R$601,$AA181)="","",INDEX('Per Invoice'!R$2:R$601,$AA181)))</f>
        <v/>
      </c>
      <c r="S181" s="7">
        <f>IF($AA181="","",IF(INDEX('Per Invoice'!S$2:S$601,$AA181)="","",INDEX('Per Invoice'!S$2:S$601,$AA181)))</f>
        <v/>
      </c>
      <c r="T181">
        <f>IF($AA181="","",IF(INDEX('Per Invoice'!T$2:T$601,$AA181)="","",INDEX('Per Invoice'!T$2:T$601,$AA181)))</f>
        <v/>
      </c>
      <c r="U181" s="7">
        <f>IF($AA181="","",IF(INDEX('Per Invoice'!U$2:U$601,$AA181)="","",INDEX('Per Invoice'!U$2:U$601,$AA181)))</f>
        <v/>
      </c>
      <c r="V181" s="7">
        <f>IF($AA181="","",IF(INDEX('Per Invoice'!V$2:V$601,$AA181)="","",INDEX('Per Invoice'!V$2:V$601,$AA181)))</f>
        <v/>
      </c>
      <c r="W181" s="7">
        <f>IF($AA181="","",IF(INDEX('Per Invoice'!W$2:W$601,$AA181)="","",INDEX('Per Invoice'!W$2:W$601,$AA181)))</f>
        <v/>
      </c>
      <c r="X181" s="7">
        <f>IF($AA181="","",IF(INDEX('Per Invoice'!X$2:X$601,$AA181)="","",INDEX('Per Invoice'!X$2:X$601,$AA181)))</f>
        <v/>
      </c>
      <c r="Y181" s="7">
        <f>IF($AA181="","",IF(INDEX('Per Invoice'!Y$2:Y$601,$AA181)="","",INDEX('Per Invoice'!Y$2:Y$601,$AA181)))</f>
        <v/>
      </c>
      <c r="Z181" s="7">
        <f>IF($AA181="","",IF(INDEX('Per Invoice'!Z$2:Z$601,$AA181)="","",INDEX('Per Invoice'!Z$2:Z$601,$AA181)))</f>
        <v/>
      </c>
      <c r="AA181" s="16">
        <f>IFERROR(MATCH(Settings!$C$30&amp;"|"&amp;ROWS($AA$2:$AA181),'Per Invoice'!$AC$2:$AC$601,0),"")</f>
        <v/>
      </c>
    </row>
    <row r="182">
      <c r="A182">
        <f>IF($AA182="","",IF(INDEX('Per Invoice'!A$2:A$601,$AA182)="","",INDEX('Per Invoice'!A$2:A$601,$AA182)))</f>
        <v/>
      </c>
      <c r="B182">
        <f>IF($AA182="","",IF(INDEX('Per Invoice'!B$2:B$601,$AA182)="","",INDEX('Per Invoice'!B$2:B$601,$AA182)))</f>
        <v/>
      </c>
      <c r="C182">
        <f>IF($AA182="","",IF(INDEX('Per Invoice'!C$2:C$601,$AA182)="","",INDEX('Per Invoice'!C$2:C$601,$AA182)))</f>
        <v/>
      </c>
      <c r="D182">
        <f>IF($AA182="","",IF(INDEX('Per Invoice'!D$2:D$601,$AA182)="","",INDEX('Per Invoice'!D$2:D$601,$AA182)))</f>
        <v/>
      </c>
      <c r="E182" s="14">
        <f>IF($AA182="","",IF(INDEX('Per Invoice'!E$2:E$601,$AA182)="","",INDEX('Per Invoice'!E$2:E$601,$AA182)))</f>
        <v/>
      </c>
      <c r="F182">
        <f>IF($AA182="","",IF(INDEX('Per Invoice'!F$2:F$601,$AA182)="","",INDEX('Per Invoice'!F$2:F$601,$AA182)))</f>
        <v/>
      </c>
      <c r="G182">
        <f>IF($AA182="","",IF(INDEX('Per Invoice'!G$2:G$601,$AA182)="","",INDEX('Per Invoice'!G$2:G$601,$AA182)))</f>
        <v/>
      </c>
      <c r="H182">
        <f>IF($AA182="","",IF(INDEX('Per Invoice'!H$2:H$601,$AA182)="","",INDEX('Per Invoice'!H$2:H$601,$AA182)))</f>
        <v/>
      </c>
      <c r="I182">
        <f>IF($AA182="","",IF(INDEX('Per Invoice'!I$2:I$601,$AA182)="","",INDEX('Per Invoice'!I$2:I$601,$AA182)))</f>
        <v/>
      </c>
      <c r="J182">
        <f>IF($AA182="","",IF(INDEX('Per Invoice'!J$2:J$601,$AA182)="","",INDEX('Per Invoice'!J$2:J$601,$AA182)))</f>
        <v/>
      </c>
      <c r="K182" s="7">
        <f>IF($AA182="","",IF(INDEX('Per Invoice'!K$2:K$601,$AA182)="","",INDEX('Per Invoice'!K$2:K$601,$AA182)))</f>
        <v/>
      </c>
      <c r="L182">
        <f>IF($AA182="","",IF(INDEX('Per Invoice'!L$2:L$601,$AA182)="","",INDEX('Per Invoice'!L$2:L$601,$AA182)))</f>
        <v/>
      </c>
      <c r="M182">
        <f>IF($AA182="","",IF(INDEX('Per Invoice'!M$2:M$601,$AA182)="","",INDEX('Per Invoice'!M$2:M$601,$AA182)))</f>
        <v/>
      </c>
      <c r="N182">
        <f>IF($AA182="","",IF(INDEX('Per Invoice'!N$2:N$601,$AA182)="","",INDEX('Per Invoice'!N$2:N$601,$AA182)))</f>
        <v/>
      </c>
      <c r="O182" s="7">
        <f>IF($AA182="","",IF(INDEX('Per Invoice'!O$2:O$601,$AA182)="","",INDEX('Per Invoice'!O$2:O$601,$AA182)))</f>
        <v/>
      </c>
      <c r="P182" s="7">
        <f>IF($AA182="","",IF(INDEX('Per Invoice'!P$2:P$601,$AA182)="","",INDEX('Per Invoice'!P$2:P$601,$AA182)))</f>
        <v/>
      </c>
      <c r="Q182">
        <f>IF($AA182="","",IF(INDEX('Per Invoice'!Q$2:Q$601,$AA182)="","",INDEX('Per Invoice'!Q$2:Q$601,$AA182)))</f>
        <v/>
      </c>
      <c r="R182" s="7">
        <f>IF($AA182="","",IF(INDEX('Per Invoice'!R$2:R$601,$AA182)="","",INDEX('Per Invoice'!R$2:R$601,$AA182)))</f>
        <v/>
      </c>
      <c r="S182" s="7">
        <f>IF($AA182="","",IF(INDEX('Per Invoice'!S$2:S$601,$AA182)="","",INDEX('Per Invoice'!S$2:S$601,$AA182)))</f>
        <v/>
      </c>
      <c r="T182">
        <f>IF($AA182="","",IF(INDEX('Per Invoice'!T$2:T$601,$AA182)="","",INDEX('Per Invoice'!T$2:T$601,$AA182)))</f>
        <v/>
      </c>
      <c r="U182" s="7">
        <f>IF($AA182="","",IF(INDEX('Per Invoice'!U$2:U$601,$AA182)="","",INDEX('Per Invoice'!U$2:U$601,$AA182)))</f>
        <v/>
      </c>
      <c r="V182" s="7">
        <f>IF($AA182="","",IF(INDEX('Per Invoice'!V$2:V$601,$AA182)="","",INDEX('Per Invoice'!V$2:V$601,$AA182)))</f>
        <v/>
      </c>
      <c r="W182" s="7">
        <f>IF($AA182="","",IF(INDEX('Per Invoice'!W$2:W$601,$AA182)="","",INDEX('Per Invoice'!W$2:W$601,$AA182)))</f>
        <v/>
      </c>
      <c r="X182" s="7">
        <f>IF($AA182="","",IF(INDEX('Per Invoice'!X$2:X$601,$AA182)="","",INDEX('Per Invoice'!X$2:X$601,$AA182)))</f>
        <v/>
      </c>
      <c r="Y182" s="7">
        <f>IF($AA182="","",IF(INDEX('Per Invoice'!Y$2:Y$601,$AA182)="","",INDEX('Per Invoice'!Y$2:Y$601,$AA182)))</f>
        <v/>
      </c>
      <c r="Z182" s="7">
        <f>IF($AA182="","",IF(INDEX('Per Invoice'!Z$2:Z$601,$AA182)="","",INDEX('Per Invoice'!Z$2:Z$601,$AA182)))</f>
        <v/>
      </c>
      <c r="AA182" s="16">
        <f>IFERROR(MATCH(Settings!$C$30&amp;"|"&amp;ROWS($AA$2:$AA182),'Per Invoice'!$AC$2:$AC$601,0),"")</f>
        <v/>
      </c>
    </row>
    <row r="183">
      <c r="A183">
        <f>IF($AA183="","",IF(INDEX('Per Invoice'!A$2:A$601,$AA183)="","",INDEX('Per Invoice'!A$2:A$601,$AA183)))</f>
        <v/>
      </c>
      <c r="B183">
        <f>IF($AA183="","",IF(INDEX('Per Invoice'!B$2:B$601,$AA183)="","",INDEX('Per Invoice'!B$2:B$601,$AA183)))</f>
        <v/>
      </c>
      <c r="C183">
        <f>IF($AA183="","",IF(INDEX('Per Invoice'!C$2:C$601,$AA183)="","",INDEX('Per Invoice'!C$2:C$601,$AA183)))</f>
        <v/>
      </c>
      <c r="D183">
        <f>IF($AA183="","",IF(INDEX('Per Invoice'!D$2:D$601,$AA183)="","",INDEX('Per Invoice'!D$2:D$601,$AA183)))</f>
        <v/>
      </c>
      <c r="E183" s="14">
        <f>IF($AA183="","",IF(INDEX('Per Invoice'!E$2:E$601,$AA183)="","",INDEX('Per Invoice'!E$2:E$601,$AA183)))</f>
        <v/>
      </c>
      <c r="F183">
        <f>IF($AA183="","",IF(INDEX('Per Invoice'!F$2:F$601,$AA183)="","",INDEX('Per Invoice'!F$2:F$601,$AA183)))</f>
        <v/>
      </c>
      <c r="G183">
        <f>IF($AA183="","",IF(INDEX('Per Invoice'!G$2:G$601,$AA183)="","",INDEX('Per Invoice'!G$2:G$601,$AA183)))</f>
        <v/>
      </c>
      <c r="H183">
        <f>IF($AA183="","",IF(INDEX('Per Invoice'!H$2:H$601,$AA183)="","",INDEX('Per Invoice'!H$2:H$601,$AA183)))</f>
        <v/>
      </c>
      <c r="I183">
        <f>IF($AA183="","",IF(INDEX('Per Invoice'!I$2:I$601,$AA183)="","",INDEX('Per Invoice'!I$2:I$601,$AA183)))</f>
        <v/>
      </c>
      <c r="J183">
        <f>IF($AA183="","",IF(INDEX('Per Invoice'!J$2:J$601,$AA183)="","",INDEX('Per Invoice'!J$2:J$601,$AA183)))</f>
        <v/>
      </c>
      <c r="K183" s="7">
        <f>IF($AA183="","",IF(INDEX('Per Invoice'!K$2:K$601,$AA183)="","",INDEX('Per Invoice'!K$2:K$601,$AA183)))</f>
        <v/>
      </c>
      <c r="L183">
        <f>IF($AA183="","",IF(INDEX('Per Invoice'!L$2:L$601,$AA183)="","",INDEX('Per Invoice'!L$2:L$601,$AA183)))</f>
        <v/>
      </c>
      <c r="M183">
        <f>IF($AA183="","",IF(INDEX('Per Invoice'!M$2:M$601,$AA183)="","",INDEX('Per Invoice'!M$2:M$601,$AA183)))</f>
        <v/>
      </c>
      <c r="N183">
        <f>IF($AA183="","",IF(INDEX('Per Invoice'!N$2:N$601,$AA183)="","",INDEX('Per Invoice'!N$2:N$601,$AA183)))</f>
        <v/>
      </c>
      <c r="O183" s="7">
        <f>IF($AA183="","",IF(INDEX('Per Invoice'!O$2:O$601,$AA183)="","",INDEX('Per Invoice'!O$2:O$601,$AA183)))</f>
        <v/>
      </c>
      <c r="P183" s="7">
        <f>IF($AA183="","",IF(INDEX('Per Invoice'!P$2:P$601,$AA183)="","",INDEX('Per Invoice'!P$2:P$601,$AA183)))</f>
        <v/>
      </c>
      <c r="Q183">
        <f>IF($AA183="","",IF(INDEX('Per Invoice'!Q$2:Q$601,$AA183)="","",INDEX('Per Invoice'!Q$2:Q$601,$AA183)))</f>
        <v/>
      </c>
      <c r="R183" s="7">
        <f>IF($AA183="","",IF(INDEX('Per Invoice'!R$2:R$601,$AA183)="","",INDEX('Per Invoice'!R$2:R$601,$AA183)))</f>
        <v/>
      </c>
      <c r="S183" s="7">
        <f>IF($AA183="","",IF(INDEX('Per Invoice'!S$2:S$601,$AA183)="","",INDEX('Per Invoice'!S$2:S$601,$AA183)))</f>
        <v/>
      </c>
      <c r="T183">
        <f>IF($AA183="","",IF(INDEX('Per Invoice'!T$2:T$601,$AA183)="","",INDEX('Per Invoice'!T$2:T$601,$AA183)))</f>
        <v/>
      </c>
      <c r="U183" s="7">
        <f>IF($AA183="","",IF(INDEX('Per Invoice'!U$2:U$601,$AA183)="","",INDEX('Per Invoice'!U$2:U$601,$AA183)))</f>
        <v/>
      </c>
      <c r="V183" s="7">
        <f>IF($AA183="","",IF(INDEX('Per Invoice'!V$2:V$601,$AA183)="","",INDEX('Per Invoice'!V$2:V$601,$AA183)))</f>
        <v/>
      </c>
      <c r="W183" s="7">
        <f>IF($AA183="","",IF(INDEX('Per Invoice'!W$2:W$601,$AA183)="","",INDEX('Per Invoice'!W$2:W$601,$AA183)))</f>
        <v/>
      </c>
      <c r="X183" s="7">
        <f>IF($AA183="","",IF(INDEX('Per Invoice'!X$2:X$601,$AA183)="","",INDEX('Per Invoice'!X$2:X$601,$AA183)))</f>
        <v/>
      </c>
      <c r="Y183" s="7">
        <f>IF($AA183="","",IF(INDEX('Per Invoice'!Y$2:Y$601,$AA183)="","",INDEX('Per Invoice'!Y$2:Y$601,$AA183)))</f>
        <v/>
      </c>
      <c r="Z183" s="7">
        <f>IF($AA183="","",IF(INDEX('Per Invoice'!Z$2:Z$601,$AA183)="","",INDEX('Per Invoice'!Z$2:Z$601,$AA183)))</f>
        <v/>
      </c>
      <c r="AA183" s="16">
        <f>IFERROR(MATCH(Settings!$C$30&amp;"|"&amp;ROWS($AA$2:$AA183),'Per Invoice'!$AC$2:$AC$601,0),"")</f>
        <v/>
      </c>
    </row>
    <row r="184">
      <c r="A184">
        <f>IF($AA184="","",IF(INDEX('Per Invoice'!A$2:A$601,$AA184)="","",INDEX('Per Invoice'!A$2:A$601,$AA184)))</f>
        <v/>
      </c>
      <c r="B184">
        <f>IF($AA184="","",IF(INDEX('Per Invoice'!B$2:B$601,$AA184)="","",INDEX('Per Invoice'!B$2:B$601,$AA184)))</f>
        <v/>
      </c>
      <c r="C184">
        <f>IF($AA184="","",IF(INDEX('Per Invoice'!C$2:C$601,$AA184)="","",INDEX('Per Invoice'!C$2:C$601,$AA184)))</f>
        <v/>
      </c>
      <c r="D184">
        <f>IF($AA184="","",IF(INDEX('Per Invoice'!D$2:D$601,$AA184)="","",INDEX('Per Invoice'!D$2:D$601,$AA184)))</f>
        <v/>
      </c>
      <c r="E184" s="14">
        <f>IF($AA184="","",IF(INDEX('Per Invoice'!E$2:E$601,$AA184)="","",INDEX('Per Invoice'!E$2:E$601,$AA184)))</f>
        <v/>
      </c>
      <c r="F184">
        <f>IF($AA184="","",IF(INDEX('Per Invoice'!F$2:F$601,$AA184)="","",INDEX('Per Invoice'!F$2:F$601,$AA184)))</f>
        <v/>
      </c>
      <c r="G184">
        <f>IF($AA184="","",IF(INDEX('Per Invoice'!G$2:G$601,$AA184)="","",INDEX('Per Invoice'!G$2:G$601,$AA184)))</f>
        <v/>
      </c>
      <c r="H184">
        <f>IF($AA184="","",IF(INDEX('Per Invoice'!H$2:H$601,$AA184)="","",INDEX('Per Invoice'!H$2:H$601,$AA184)))</f>
        <v/>
      </c>
      <c r="I184">
        <f>IF($AA184="","",IF(INDEX('Per Invoice'!I$2:I$601,$AA184)="","",INDEX('Per Invoice'!I$2:I$601,$AA184)))</f>
        <v/>
      </c>
      <c r="J184">
        <f>IF($AA184="","",IF(INDEX('Per Invoice'!J$2:J$601,$AA184)="","",INDEX('Per Invoice'!J$2:J$601,$AA184)))</f>
        <v/>
      </c>
      <c r="K184" s="7">
        <f>IF($AA184="","",IF(INDEX('Per Invoice'!K$2:K$601,$AA184)="","",INDEX('Per Invoice'!K$2:K$601,$AA184)))</f>
        <v/>
      </c>
      <c r="L184">
        <f>IF($AA184="","",IF(INDEX('Per Invoice'!L$2:L$601,$AA184)="","",INDEX('Per Invoice'!L$2:L$601,$AA184)))</f>
        <v/>
      </c>
      <c r="M184">
        <f>IF($AA184="","",IF(INDEX('Per Invoice'!M$2:M$601,$AA184)="","",INDEX('Per Invoice'!M$2:M$601,$AA184)))</f>
        <v/>
      </c>
      <c r="N184">
        <f>IF($AA184="","",IF(INDEX('Per Invoice'!N$2:N$601,$AA184)="","",INDEX('Per Invoice'!N$2:N$601,$AA184)))</f>
        <v/>
      </c>
      <c r="O184" s="7">
        <f>IF($AA184="","",IF(INDEX('Per Invoice'!O$2:O$601,$AA184)="","",INDEX('Per Invoice'!O$2:O$601,$AA184)))</f>
        <v/>
      </c>
      <c r="P184" s="7">
        <f>IF($AA184="","",IF(INDEX('Per Invoice'!P$2:P$601,$AA184)="","",INDEX('Per Invoice'!P$2:P$601,$AA184)))</f>
        <v/>
      </c>
      <c r="Q184">
        <f>IF($AA184="","",IF(INDEX('Per Invoice'!Q$2:Q$601,$AA184)="","",INDEX('Per Invoice'!Q$2:Q$601,$AA184)))</f>
        <v/>
      </c>
      <c r="R184" s="7">
        <f>IF($AA184="","",IF(INDEX('Per Invoice'!R$2:R$601,$AA184)="","",INDEX('Per Invoice'!R$2:R$601,$AA184)))</f>
        <v/>
      </c>
      <c r="S184" s="7">
        <f>IF($AA184="","",IF(INDEX('Per Invoice'!S$2:S$601,$AA184)="","",INDEX('Per Invoice'!S$2:S$601,$AA184)))</f>
        <v/>
      </c>
      <c r="T184">
        <f>IF($AA184="","",IF(INDEX('Per Invoice'!T$2:T$601,$AA184)="","",INDEX('Per Invoice'!T$2:T$601,$AA184)))</f>
        <v/>
      </c>
      <c r="U184" s="7">
        <f>IF($AA184="","",IF(INDEX('Per Invoice'!U$2:U$601,$AA184)="","",INDEX('Per Invoice'!U$2:U$601,$AA184)))</f>
        <v/>
      </c>
      <c r="V184" s="7">
        <f>IF($AA184="","",IF(INDEX('Per Invoice'!V$2:V$601,$AA184)="","",INDEX('Per Invoice'!V$2:V$601,$AA184)))</f>
        <v/>
      </c>
      <c r="W184" s="7">
        <f>IF($AA184="","",IF(INDEX('Per Invoice'!W$2:W$601,$AA184)="","",INDEX('Per Invoice'!W$2:W$601,$AA184)))</f>
        <v/>
      </c>
      <c r="X184" s="7">
        <f>IF($AA184="","",IF(INDEX('Per Invoice'!X$2:X$601,$AA184)="","",INDEX('Per Invoice'!X$2:X$601,$AA184)))</f>
        <v/>
      </c>
      <c r="Y184" s="7">
        <f>IF($AA184="","",IF(INDEX('Per Invoice'!Y$2:Y$601,$AA184)="","",INDEX('Per Invoice'!Y$2:Y$601,$AA184)))</f>
        <v/>
      </c>
      <c r="Z184" s="7">
        <f>IF($AA184="","",IF(INDEX('Per Invoice'!Z$2:Z$601,$AA184)="","",INDEX('Per Invoice'!Z$2:Z$601,$AA184)))</f>
        <v/>
      </c>
      <c r="AA184" s="16">
        <f>IFERROR(MATCH(Settings!$C$30&amp;"|"&amp;ROWS($AA$2:$AA184),'Per Invoice'!$AC$2:$AC$601,0),"")</f>
        <v/>
      </c>
    </row>
    <row r="185">
      <c r="A185">
        <f>IF($AA185="","",IF(INDEX('Per Invoice'!A$2:A$601,$AA185)="","",INDEX('Per Invoice'!A$2:A$601,$AA185)))</f>
        <v/>
      </c>
      <c r="B185">
        <f>IF($AA185="","",IF(INDEX('Per Invoice'!B$2:B$601,$AA185)="","",INDEX('Per Invoice'!B$2:B$601,$AA185)))</f>
        <v/>
      </c>
      <c r="C185">
        <f>IF($AA185="","",IF(INDEX('Per Invoice'!C$2:C$601,$AA185)="","",INDEX('Per Invoice'!C$2:C$601,$AA185)))</f>
        <v/>
      </c>
      <c r="D185">
        <f>IF($AA185="","",IF(INDEX('Per Invoice'!D$2:D$601,$AA185)="","",INDEX('Per Invoice'!D$2:D$601,$AA185)))</f>
        <v/>
      </c>
      <c r="E185" s="14">
        <f>IF($AA185="","",IF(INDEX('Per Invoice'!E$2:E$601,$AA185)="","",INDEX('Per Invoice'!E$2:E$601,$AA185)))</f>
        <v/>
      </c>
      <c r="F185">
        <f>IF($AA185="","",IF(INDEX('Per Invoice'!F$2:F$601,$AA185)="","",INDEX('Per Invoice'!F$2:F$601,$AA185)))</f>
        <v/>
      </c>
      <c r="G185">
        <f>IF($AA185="","",IF(INDEX('Per Invoice'!G$2:G$601,$AA185)="","",INDEX('Per Invoice'!G$2:G$601,$AA185)))</f>
        <v/>
      </c>
      <c r="H185">
        <f>IF($AA185="","",IF(INDEX('Per Invoice'!H$2:H$601,$AA185)="","",INDEX('Per Invoice'!H$2:H$601,$AA185)))</f>
        <v/>
      </c>
      <c r="I185">
        <f>IF($AA185="","",IF(INDEX('Per Invoice'!I$2:I$601,$AA185)="","",INDEX('Per Invoice'!I$2:I$601,$AA185)))</f>
        <v/>
      </c>
      <c r="J185">
        <f>IF($AA185="","",IF(INDEX('Per Invoice'!J$2:J$601,$AA185)="","",INDEX('Per Invoice'!J$2:J$601,$AA185)))</f>
        <v/>
      </c>
      <c r="K185" s="7">
        <f>IF($AA185="","",IF(INDEX('Per Invoice'!K$2:K$601,$AA185)="","",INDEX('Per Invoice'!K$2:K$601,$AA185)))</f>
        <v/>
      </c>
      <c r="L185">
        <f>IF($AA185="","",IF(INDEX('Per Invoice'!L$2:L$601,$AA185)="","",INDEX('Per Invoice'!L$2:L$601,$AA185)))</f>
        <v/>
      </c>
      <c r="M185">
        <f>IF($AA185="","",IF(INDEX('Per Invoice'!M$2:M$601,$AA185)="","",INDEX('Per Invoice'!M$2:M$601,$AA185)))</f>
        <v/>
      </c>
      <c r="N185">
        <f>IF($AA185="","",IF(INDEX('Per Invoice'!N$2:N$601,$AA185)="","",INDEX('Per Invoice'!N$2:N$601,$AA185)))</f>
        <v/>
      </c>
      <c r="O185" s="7">
        <f>IF($AA185="","",IF(INDEX('Per Invoice'!O$2:O$601,$AA185)="","",INDEX('Per Invoice'!O$2:O$601,$AA185)))</f>
        <v/>
      </c>
      <c r="P185" s="7">
        <f>IF($AA185="","",IF(INDEX('Per Invoice'!P$2:P$601,$AA185)="","",INDEX('Per Invoice'!P$2:P$601,$AA185)))</f>
        <v/>
      </c>
      <c r="Q185">
        <f>IF($AA185="","",IF(INDEX('Per Invoice'!Q$2:Q$601,$AA185)="","",INDEX('Per Invoice'!Q$2:Q$601,$AA185)))</f>
        <v/>
      </c>
      <c r="R185" s="7">
        <f>IF($AA185="","",IF(INDEX('Per Invoice'!R$2:R$601,$AA185)="","",INDEX('Per Invoice'!R$2:R$601,$AA185)))</f>
        <v/>
      </c>
      <c r="S185" s="7">
        <f>IF($AA185="","",IF(INDEX('Per Invoice'!S$2:S$601,$AA185)="","",INDEX('Per Invoice'!S$2:S$601,$AA185)))</f>
        <v/>
      </c>
      <c r="T185">
        <f>IF($AA185="","",IF(INDEX('Per Invoice'!T$2:T$601,$AA185)="","",INDEX('Per Invoice'!T$2:T$601,$AA185)))</f>
        <v/>
      </c>
      <c r="U185" s="7">
        <f>IF($AA185="","",IF(INDEX('Per Invoice'!U$2:U$601,$AA185)="","",INDEX('Per Invoice'!U$2:U$601,$AA185)))</f>
        <v/>
      </c>
      <c r="V185" s="7">
        <f>IF($AA185="","",IF(INDEX('Per Invoice'!V$2:V$601,$AA185)="","",INDEX('Per Invoice'!V$2:V$601,$AA185)))</f>
        <v/>
      </c>
      <c r="W185" s="7">
        <f>IF($AA185="","",IF(INDEX('Per Invoice'!W$2:W$601,$AA185)="","",INDEX('Per Invoice'!W$2:W$601,$AA185)))</f>
        <v/>
      </c>
      <c r="X185" s="7">
        <f>IF($AA185="","",IF(INDEX('Per Invoice'!X$2:X$601,$AA185)="","",INDEX('Per Invoice'!X$2:X$601,$AA185)))</f>
        <v/>
      </c>
      <c r="Y185" s="7">
        <f>IF($AA185="","",IF(INDEX('Per Invoice'!Y$2:Y$601,$AA185)="","",INDEX('Per Invoice'!Y$2:Y$601,$AA185)))</f>
        <v/>
      </c>
      <c r="Z185" s="7">
        <f>IF($AA185="","",IF(INDEX('Per Invoice'!Z$2:Z$601,$AA185)="","",INDEX('Per Invoice'!Z$2:Z$601,$AA185)))</f>
        <v/>
      </c>
      <c r="AA185" s="16">
        <f>IFERROR(MATCH(Settings!$C$30&amp;"|"&amp;ROWS($AA$2:$AA185),'Per Invoice'!$AC$2:$AC$601,0),"")</f>
        <v/>
      </c>
    </row>
    <row r="186">
      <c r="A186">
        <f>IF($AA186="","",IF(INDEX('Per Invoice'!A$2:A$601,$AA186)="","",INDEX('Per Invoice'!A$2:A$601,$AA186)))</f>
        <v/>
      </c>
      <c r="B186">
        <f>IF($AA186="","",IF(INDEX('Per Invoice'!B$2:B$601,$AA186)="","",INDEX('Per Invoice'!B$2:B$601,$AA186)))</f>
        <v/>
      </c>
      <c r="C186">
        <f>IF($AA186="","",IF(INDEX('Per Invoice'!C$2:C$601,$AA186)="","",INDEX('Per Invoice'!C$2:C$601,$AA186)))</f>
        <v/>
      </c>
      <c r="D186">
        <f>IF($AA186="","",IF(INDEX('Per Invoice'!D$2:D$601,$AA186)="","",INDEX('Per Invoice'!D$2:D$601,$AA186)))</f>
        <v/>
      </c>
      <c r="E186" s="14">
        <f>IF($AA186="","",IF(INDEX('Per Invoice'!E$2:E$601,$AA186)="","",INDEX('Per Invoice'!E$2:E$601,$AA186)))</f>
        <v/>
      </c>
      <c r="F186">
        <f>IF($AA186="","",IF(INDEX('Per Invoice'!F$2:F$601,$AA186)="","",INDEX('Per Invoice'!F$2:F$601,$AA186)))</f>
        <v/>
      </c>
      <c r="G186">
        <f>IF($AA186="","",IF(INDEX('Per Invoice'!G$2:G$601,$AA186)="","",INDEX('Per Invoice'!G$2:G$601,$AA186)))</f>
        <v/>
      </c>
      <c r="H186">
        <f>IF($AA186="","",IF(INDEX('Per Invoice'!H$2:H$601,$AA186)="","",INDEX('Per Invoice'!H$2:H$601,$AA186)))</f>
        <v/>
      </c>
      <c r="I186">
        <f>IF($AA186="","",IF(INDEX('Per Invoice'!I$2:I$601,$AA186)="","",INDEX('Per Invoice'!I$2:I$601,$AA186)))</f>
        <v/>
      </c>
      <c r="J186">
        <f>IF($AA186="","",IF(INDEX('Per Invoice'!J$2:J$601,$AA186)="","",INDEX('Per Invoice'!J$2:J$601,$AA186)))</f>
        <v/>
      </c>
      <c r="K186" s="7">
        <f>IF($AA186="","",IF(INDEX('Per Invoice'!K$2:K$601,$AA186)="","",INDEX('Per Invoice'!K$2:K$601,$AA186)))</f>
        <v/>
      </c>
      <c r="L186">
        <f>IF($AA186="","",IF(INDEX('Per Invoice'!L$2:L$601,$AA186)="","",INDEX('Per Invoice'!L$2:L$601,$AA186)))</f>
        <v/>
      </c>
      <c r="M186">
        <f>IF($AA186="","",IF(INDEX('Per Invoice'!M$2:M$601,$AA186)="","",INDEX('Per Invoice'!M$2:M$601,$AA186)))</f>
        <v/>
      </c>
      <c r="N186">
        <f>IF($AA186="","",IF(INDEX('Per Invoice'!N$2:N$601,$AA186)="","",INDEX('Per Invoice'!N$2:N$601,$AA186)))</f>
        <v/>
      </c>
      <c r="O186" s="7">
        <f>IF($AA186="","",IF(INDEX('Per Invoice'!O$2:O$601,$AA186)="","",INDEX('Per Invoice'!O$2:O$601,$AA186)))</f>
        <v/>
      </c>
      <c r="P186" s="7">
        <f>IF($AA186="","",IF(INDEX('Per Invoice'!P$2:P$601,$AA186)="","",INDEX('Per Invoice'!P$2:P$601,$AA186)))</f>
        <v/>
      </c>
      <c r="Q186">
        <f>IF($AA186="","",IF(INDEX('Per Invoice'!Q$2:Q$601,$AA186)="","",INDEX('Per Invoice'!Q$2:Q$601,$AA186)))</f>
        <v/>
      </c>
      <c r="R186" s="7">
        <f>IF($AA186="","",IF(INDEX('Per Invoice'!R$2:R$601,$AA186)="","",INDEX('Per Invoice'!R$2:R$601,$AA186)))</f>
        <v/>
      </c>
      <c r="S186" s="7">
        <f>IF($AA186="","",IF(INDEX('Per Invoice'!S$2:S$601,$AA186)="","",INDEX('Per Invoice'!S$2:S$601,$AA186)))</f>
        <v/>
      </c>
      <c r="T186">
        <f>IF($AA186="","",IF(INDEX('Per Invoice'!T$2:T$601,$AA186)="","",INDEX('Per Invoice'!T$2:T$601,$AA186)))</f>
        <v/>
      </c>
      <c r="U186" s="7">
        <f>IF($AA186="","",IF(INDEX('Per Invoice'!U$2:U$601,$AA186)="","",INDEX('Per Invoice'!U$2:U$601,$AA186)))</f>
        <v/>
      </c>
      <c r="V186" s="7">
        <f>IF($AA186="","",IF(INDEX('Per Invoice'!V$2:V$601,$AA186)="","",INDEX('Per Invoice'!V$2:V$601,$AA186)))</f>
        <v/>
      </c>
      <c r="W186" s="7">
        <f>IF($AA186="","",IF(INDEX('Per Invoice'!W$2:W$601,$AA186)="","",INDEX('Per Invoice'!W$2:W$601,$AA186)))</f>
        <v/>
      </c>
      <c r="X186" s="7">
        <f>IF($AA186="","",IF(INDEX('Per Invoice'!X$2:X$601,$AA186)="","",INDEX('Per Invoice'!X$2:X$601,$AA186)))</f>
        <v/>
      </c>
      <c r="Y186" s="7">
        <f>IF($AA186="","",IF(INDEX('Per Invoice'!Y$2:Y$601,$AA186)="","",INDEX('Per Invoice'!Y$2:Y$601,$AA186)))</f>
        <v/>
      </c>
      <c r="Z186" s="7">
        <f>IF($AA186="","",IF(INDEX('Per Invoice'!Z$2:Z$601,$AA186)="","",INDEX('Per Invoice'!Z$2:Z$601,$AA186)))</f>
        <v/>
      </c>
      <c r="AA186" s="16">
        <f>IFERROR(MATCH(Settings!$C$30&amp;"|"&amp;ROWS($AA$2:$AA186),'Per Invoice'!$AC$2:$AC$601,0),"")</f>
        <v/>
      </c>
    </row>
    <row r="187">
      <c r="A187">
        <f>IF($AA187="","",IF(INDEX('Per Invoice'!A$2:A$601,$AA187)="","",INDEX('Per Invoice'!A$2:A$601,$AA187)))</f>
        <v/>
      </c>
      <c r="B187">
        <f>IF($AA187="","",IF(INDEX('Per Invoice'!B$2:B$601,$AA187)="","",INDEX('Per Invoice'!B$2:B$601,$AA187)))</f>
        <v/>
      </c>
      <c r="C187">
        <f>IF($AA187="","",IF(INDEX('Per Invoice'!C$2:C$601,$AA187)="","",INDEX('Per Invoice'!C$2:C$601,$AA187)))</f>
        <v/>
      </c>
      <c r="D187">
        <f>IF($AA187="","",IF(INDEX('Per Invoice'!D$2:D$601,$AA187)="","",INDEX('Per Invoice'!D$2:D$601,$AA187)))</f>
        <v/>
      </c>
      <c r="E187" s="14">
        <f>IF($AA187="","",IF(INDEX('Per Invoice'!E$2:E$601,$AA187)="","",INDEX('Per Invoice'!E$2:E$601,$AA187)))</f>
        <v/>
      </c>
      <c r="F187">
        <f>IF($AA187="","",IF(INDEX('Per Invoice'!F$2:F$601,$AA187)="","",INDEX('Per Invoice'!F$2:F$601,$AA187)))</f>
        <v/>
      </c>
      <c r="G187">
        <f>IF($AA187="","",IF(INDEX('Per Invoice'!G$2:G$601,$AA187)="","",INDEX('Per Invoice'!G$2:G$601,$AA187)))</f>
        <v/>
      </c>
      <c r="H187">
        <f>IF($AA187="","",IF(INDEX('Per Invoice'!H$2:H$601,$AA187)="","",INDEX('Per Invoice'!H$2:H$601,$AA187)))</f>
        <v/>
      </c>
      <c r="I187">
        <f>IF($AA187="","",IF(INDEX('Per Invoice'!I$2:I$601,$AA187)="","",INDEX('Per Invoice'!I$2:I$601,$AA187)))</f>
        <v/>
      </c>
      <c r="J187">
        <f>IF($AA187="","",IF(INDEX('Per Invoice'!J$2:J$601,$AA187)="","",INDEX('Per Invoice'!J$2:J$601,$AA187)))</f>
        <v/>
      </c>
      <c r="K187" s="7">
        <f>IF($AA187="","",IF(INDEX('Per Invoice'!K$2:K$601,$AA187)="","",INDEX('Per Invoice'!K$2:K$601,$AA187)))</f>
        <v/>
      </c>
      <c r="L187">
        <f>IF($AA187="","",IF(INDEX('Per Invoice'!L$2:L$601,$AA187)="","",INDEX('Per Invoice'!L$2:L$601,$AA187)))</f>
        <v/>
      </c>
      <c r="M187">
        <f>IF($AA187="","",IF(INDEX('Per Invoice'!M$2:M$601,$AA187)="","",INDEX('Per Invoice'!M$2:M$601,$AA187)))</f>
        <v/>
      </c>
      <c r="N187">
        <f>IF($AA187="","",IF(INDEX('Per Invoice'!N$2:N$601,$AA187)="","",INDEX('Per Invoice'!N$2:N$601,$AA187)))</f>
        <v/>
      </c>
      <c r="O187" s="7">
        <f>IF($AA187="","",IF(INDEX('Per Invoice'!O$2:O$601,$AA187)="","",INDEX('Per Invoice'!O$2:O$601,$AA187)))</f>
        <v/>
      </c>
      <c r="P187" s="7">
        <f>IF($AA187="","",IF(INDEX('Per Invoice'!P$2:P$601,$AA187)="","",INDEX('Per Invoice'!P$2:P$601,$AA187)))</f>
        <v/>
      </c>
      <c r="Q187">
        <f>IF($AA187="","",IF(INDEX('Per Invoice'!Q$2:Q$601,$AA187)="","",INDEX('Per Invoice'!Q$2:Q$601,$AA187)))</f>
        <v/>
      </c>
      <c r="R187" s="7">
        <f>IF($AA187="","",IF(INDEX('Per Invoice'!R$2:R$601,$AA187)="","",INDEX('Per Invoice'!R$2:R$601,$AA187)))</f>
        <v/>
      </c>
      <c r="S187" s="7">
        <f>IF($AA187="","",IF(INDEX('Per Invoice'!S$2:S$601,$AA187)="","",INDEX('Per Invoice'!S$2:S$601,$AA187)))</f>
        <v/>
      </c>
      <c r="T187">
        <f>IF($AA187="","",IF(INDEX('Per Invoice'!T$2:T$601,$AA187)="","",INDEX('Per Invoice'!T$2:T$601,$AA187)))</f>
        <v/>
      </c>
      <c r="U187" s="7">
        <f>IF($AA187="","",IF(INDEX('Per Invoice'!U$2:U$601,$AA187)="","",INDEX('Per Invoice'!U$2:U$601,$AA187)))</f>
        <v/>
      </c>
      <c r="V187" s="7">
        <f>IF($AA187="","",IF(INDEX('Per Invoice'!V$2:V$601,$AA187)="","",INDEX('Per Invoice'!V$2:V$601,$AA187)))</f>
        <v/>
      </c>
      <c r="W187" s="7">
        <f>IF($AA187="","",IF(INDEX('Per Invoice'!W$2:W$601,$AA187)="","",INDEX('Per Invoice'!W$2:W$601,$AA187)))</f>
        <v/>
      </c>
      <c r="X187" s="7">
        <f>IF($AA187="","",IF(INDEX('Per Invoice'!X$2:X$601,$AA187)="","",INDEX('Per Invoice'!X$2:X$601,$AA187)))</f>
        <v/>
      </c>
      <c r="Y187" s="7">
        <f>IF($AA187="","",IF(INDEX('Per Invoice'!Y$2:Y$601,$AA187)="","",INDEX('Per Invoice'!Y$2:Y$601,$AA187)))</f>
        <v/>
      </c>
      <c r="Z187" s="7">
        <f>IF($AA187="","",IF(INDEX('Per Invoice'!Z$2:Z$601,$AA187)="","",INDEX('Per Invoice'!Z$2:Z$601,$AA187)))</f>
        <v/>
      </c>
      <c r="AA187" s="16">
        <f>IFERROR(MATCH(Settings!$C$30&amp;"|"&amp;ROWS($AA$2:$AA187),'Per Invoice'!$AC$2:$AC$601,0),"")</f>
        <v/>
      </c>
    </row>
    <row r="188">
      <c r="A188">
        <f>IF($AA188="","",IF(INDEX('Per Invoice'!A$2:A$601,$AA188)="","",INDEX('Per Invoice'!A$2:A$601,$AA188)))</f>
        <v/>
      </c>
      <c r="B188">
        <f>IF($AA188="","",IF(INDEX('Per Invoice'!B$2:B$601,$AA188)="","",INDEX('Per Invoice'!B$2:B$601,$AA188)))</f>
        <v/>
      </c>
      <c r="C188">
        <f>IF($AA188="","",IF(INDEX('Per Invoice'!C$2:C$601,$AA188)="","",INDEX('Per Invoice'!C$2:C$601,$AA188)))</f>
        <v/>
      </c>
      <c r="D188">
        <f>IF($AA188="","",IF(INDEX('Per Invoice'!D$2:D$601,$AA188)="","",INDEX('Per Invoice'!D$2:D$601,$AA188)))</f>
        <v/>
      </c>
      <c r="E188" s="14">
        <f>IF($AA188="","",IF(INDEX('Per Invoice'!E$2:E$601,$AA188)="","",INDEX('Per Invoice'!E$2:E$601,$AA188)))</f>
        <v/>
      </c>
      <c r="F188">
        <f>IF($AA188="","",IF(INDEX('Per Invoice'!F$2:F$601,$AA188)="","",INDEX('Per Invoice'!F$2:F$601,$AA188)))</f>
        <v/>
      </c>
      <c r="G188">
        <f>IF($AA188="","",IF(INDEX('Per Invoice'!G$2:G$601,$AA188)="","",INDEX('Per Invoice'!G$2:G$601,$AA188)))</f>
        <v/>
      </c>
      <c r="H188">
        <f>IF($AA188="","",IF(INDEX('Per Invoice'!H$2:H$601,$AA188)="","",INDEX('Per Invoice'!H$2:H$601,$AA188)))</f>
        <v/>
      </c>
      <c r="I188">
        <f>IF($AA188="","",IF(INDEX('Per Invoice'!I$2:I$601,$AA188)="","",INDEX('Per Invoice'!I$2:I$601,$AA188)))</f>
        <v/>
      </c>
      <c r="J188">
        <f>IF($AA188="","",IF(INDEX('Per Invoice'!J$2:J$601,$AA188)="","",INDEX('Per Invoice'!J$2:J$601,$AA188)))</f>
        <v/>
      </c>
      <c r="K188" s="7">
        <f>IF($AA188="","",IF(INDEX('Per Invoice'!K$2:K$601,$AA188)="","",INDEX('Per Invoice'!K$2:K$601,$AA188)))</f>
        <v/>
      </c>
      <c r="L188">
        <f>IF($AA188="","",IF(INDEX('Per Invoice'!L$2:L$601,$AA188)="","",INDEX('Per Invoice'!L$2:L$601,$AA188)))</f>
        <v/>
      </c>
      <c r="M188">
        <f>IF($AA188="","",IF(INDEX('Per Invoice'!M$2:M$601,$AA188)="","",INDEX('Per Invoice'!M$2:M$601,$AA188)))</f>
        <v/>
      </c>
      <c r="N188">
        <f>IF($AA188="","",IF(INDEX('Per Invoice'!N$2:N$601,$AA188)="","",INDEX('Per Invoice'!N$2:N$601,$AA188)))</f>
        <v/>
      </c>
      <c r="O188" s="7">
        <f>IF($AA188="","",IF(INDEX('Per Invoice'!O$2:O$601,$AA188)="","",INDEX('Per Invoice'!O$2:O$601,$AA188)))</f>
        <v/>
      </c>
      <c r="P188" s="7">
        <f>IF($AA188="","",IF(INDEX('Per Invoice'!P$2:P$601,$AA188)="","",INDEX('Per Invoice'!P$2:P$601,$AA188)))</f>
        <v/>
      </c>
      <c r="Q188">
        <f>IF($AA188="","",IF(INDEX('Per Invoice'!Q$2:Q$601,$AA188)="","",INDEX('Per Invoice'!Q$2:Q$601,$AA188)))</f>
        <v/>
      </c>
      <c r="R188" s="7">
        <f>IF($AA188="","",IF(INDEX('Per Invoice'!R$2:R$601,$AA188)="","",INDEX('Per Invoice'!R$2:R$601,$AA188)))</f>
        <v/>
      </c>
      <c r="S188" s="7">
        <f>IF($AA188="","",IF(INDEX('Per Invoice'!S$2:S$601,$AA188)="","",INDEX('Per Invoice'!S$2:S$601,$AA188)))</f>
        <v/>
      </c>
      <c r="T188">
        <f>IF($AA188="","",IF(INDEX('Per Invoice'!T$2:T$601,$AA188)="","",INDEX('Per Invoice'!T$2:T$601,$AA188)))</f>
        <v/>
      </c>
      <c r="U188" s="7">
        <f>IF($AA188="","",IF(INDEX('Per Invoice'!U$2:U$601,$AA188)="","",INDEX('Per Invoice'!U$2:U$601,$AA188)))</f>
        <v/>
      </c>
      <c r="V188" s="7">
        <f>IF($AA188="","",IF(INDEX('Per Invoice'!V$2:V$601,$AA188)="","",INDEX('Per Invoice'!V$2:V$601,$AA188)))</f>
        <v/>
      </c>
      <c r="W188" s="7">
        <f>IF($AA188="","",IF(INDEX('Per Invoice'!W$2:W$601,$AA188)="","",INDEX('Per Invoice'!W$2:W$601,$AA188)))</f>
        <v/>
      </c>
      <c r="X188" s="7">
        <f>IF($AA188="","",IF(INDEX('Per Invoice'!X$2:X$601,$AA188)="","",INDEX('Per Invoice'!X$2:X$601,$AA188)))</f>
        <v/>
      </c>
      <c r="Y188" s="7">
        <f>IF($AA188="","",IF(INDEX('Per Invoice'!Y$2:Y$601,$AA188)="","",INDEX('Per Invoice'!Y$2:Y$601,$AA188)))</f>
        <v/>
      </c>
      <c r="Z188" s="7">
        <f>IF($AA188="","",IF(INDEX('Per Invoice'!Z$2:Z$601,$AA188)="","",INDEX('Per Invoice'!Z$2:Z$601,$AA188)))</f>
        <v/>
      </c>
      <c r="AA188" s="16">
        <f>IFERROR(MATCH(Settings!$C$30&amp;"|"&amp;ROWS($AA$2:$AA188),'Per Invoice'!$AC$2:$AC$601,0),"")</f>
        <v/>
      </c>
    </row>
    <row r="189">
      <c r="A189">
        <f>IF($AA189="","",IF(INDEX('Per Invoice'!A$2:A$601,$AA189)="","",INDEX('Per Invoice'!A$2:A$601,$AA189)))</f>
        <v/>
      </c>
      <c r="B189">
        <f>IF($AA189="","",IF(INDEX('Per Invoice'!B$2:B$601,$AA189)="","",INDEX('Per Invoice'!B$2:B$601,$AA189)))</f>
        <v/>
      </c>
      <c r="C189">
        <f>IF($AA189="","",IF(INDEX('Per Invoice'!C$2:C$601,$AA189)="","",INDEX('Per Invoice'!C$2:C$601,$AA189)))</f>
        <v/>
      </c>
      <c r="D189">
        <f>IF($AA189="","",IF(INDEX('Per Invoice'!D$2:D$601,$AA189)="","",INDEX('Per Invoice'!D$2:D$601,$AA189)))</f>
        <v/>
      </c>
      <c r="E189" s="14">
        <f>IF($AA189="","",IF(INDEX('Per Invoice'!E$2:E$601,$AA189)="","",INDEX('Per Invoice'!E$2:E$601,$AA189)))</f>
        <v/>
      </c>
      <c r="F189">
        <f>IF($AA189="","",IF(INDEX('Per Invoice'!F$2:F$601,$AA189)="","",INDEX('Per Invoice'!F$2:F$601,$AA189)))</f>
        <v/>
      </c>
      <c r="G189">
        <f>IF($AA189="","",IF(INDEX('Per Invoice'!G$2:G$601,$AA189)="","",INDEX('Per Invoice'!G$2:G$601,$AA189)))</f>
        <v/>
      </c>
      <c r="H189">
        <f>IF($AA189="","",IF(INDEX('Per Invoice'!H$2:H$601,$AA189)="","",INDEX('Per Invoice'!H$2:H$601,$AA189)))</f>
        <v/>
      </c>
      <c r="I189">
        <f>IF($AA189="","",IF(INDEX('Per Invoice'!I$2:I$601,$AA189)="","",INDEX('Per Invoice'!I$2:I$601,$AA189)))</f>
        <v/>
      </c>
      <c r="J189">
        <f>IF($AA189="","",IF(INDEX('Per Invoice'!J$2:J$601,$AA189)="","",INDEX('Per Invoice'!J$2:J$601,$AA189)))</f>
        <v/>
      </c>
      <c r="K189" s="7">
        <f>IF($AA189="","",IF(INDEX('Per Invoice'!K$2:K$601,$AA189)="","",INDEX('Per Invoice'!K$2:K$601,$AA189)))</f>
        <v/>
      </c>
      <c r="L189">
        <f>IF($AA189="","",IF(INDEX('Per Invoice'!L$2:L$601,$AA189)="","",INDEX('Per Invoice'!L$2:L$601,$AA189)))</f>
        <v/>
      </c>
      <c r="M189">
        <f>IF($AA189="","",IF(INDEX('Per Invoice'!M$2:M$601,$AA189)="","",INDEX('Per Invoice'!M$2:M$601,$AA189)))</f>
        <v/>
      </c>
      <c r="N189">
        <f>IF($AA189="","",IF(INDEX('Per Invoice'!N$2:N$601,$AA189)="","",INDEX('Per Invoice'!N$2:N$601,$AA189)))</f>
        <v/>
      </c>
      <c r="O189" s="7">
        <f>IF($AA189="","",IF(INDEX('Per Invoice'!O$2:O$601,$AA189)="","",INDEX('Per Invoice'!O$2:O$601,$AA189)))</f>
        <v/>
      </c>
      <c r="P189" s="7">
        <f>IF($AA189="","",IF(INDEX('Per Invoice'!P$2:P$601,$AA189)="","",INDEX('Per Invoice'!P$2:P$601,$AA189)))</f>
        <v/>
      </c>
      <c r="Q189">
        <f>IF($AA189="","",IF(INDEX('Per Invoice'!Q$2:Q$601,$AA189)="","",INDEX('Per Invoice'!Q$2:Q$601,$AA189)))</f>
        <v/>
      </c>
      <c r="R189" s="7">
        <f>IF($AA189="","",IF(INDEX('Per Invoice'!R$2:R$601,$AA189)="","",INDEX('Per Invoice'!R$2:R$601,$AA189)))</f>
        <v/>
      </c>
      <c r="S189" s="7">
        <f>IF($AA189="","",IF(INDEX('Per Invoice'!S$2:S$601,$AA189)="","",INDEX('Per Invoice'!S$2:S$601,$AA189)))</f>
        <v/>
      </c>
      <c r="T189">
        <f>IF($AA189="","",IF(INDEX('Per Invoice'!T$2:T$601,$AA189)="","",INDEX('Per Invoice'!T$2:T$601,$AA189)))</f>
        <v/>
      </c>
      <c r="U189" s="7">
        <f>IF($AA189="","",IF(INDEX('Per Invoice'!U$2:U$601,$AA189)="","",INDEX('Per Invoice'!U$2:U$601,$AA189)))</f>
        <v/>
      </c>
      <c r="V189" s="7">
        <f>IF($AA189="","",IF(INDEX('Per Invoice'!V$2:V$601,$AA189)="","",INDEX('Per Invoice'!V$2:V$601,$AA189)))</f>
        <v/>
      </c>
      <c r="W189" s="7">
        <f>IF($AA189="","",IF(INDEX('Per Invoice'!W$2:W$601,$AA189)="","",INDEX('Per Invoice'!W$2:W$601,$AA189)))</f>
        <v/>
      </c>
      <c r="X189" s="7">
        <f>IF($AA189="","",IF(INDEX('Per Invoice'!X$2:X$601,$AA189)="","",INDEX('Per Invoice'!X$2:X$601,$AA189)))</f>
        <v/>
      </c>
      <c r="Y189" s="7">
        <f>IF($AA189="","",IF(INDEX('Per Invoice'!Y$2:Y$601,$AA189)="","",INDEX('Per Invoice'!Y$2:Y$601,$AA189)))</f>
        <v/>
      </c>
      <c r="Z189" s="7">
        <f>IF($AA189="","",IF(INDEX('Per Invoice'!Z$2:Z$601,$AA189)="","",INDEX('Per Invoice'!Z$2:Z$601,$AA189)))</f>
        <v/>
      </c>
      <c r="AA189" s="16">
        <f>IFERROR(MATCH(Settings!$C$30&amp;"|"&amp;ROWS($AA$2:$AA189),'Per Invoice'!$AC$2:$AC$601,0),"")</f>
        <v/>
      </c>
    </row>
    <row r="190">
      <c r="A190">
        <f>IF($AA190="","",IF(INDEX('Per Invoice'!A$2:A$601,$AA190)="","",INDEX('Per Invoice'!A$2:A$601,$AA190)))</f>
        <v/>
      </c>
      <c r="B190">
        <f>IF($AA190="","",IF(INDEX('Per Invoice'!B$2:B$601,$AA190)="","",INDEX('Per Invoice'!B$2:B$601,$AA190)))</f>
        <v/>
      </c>
      <c r="C190">
        <f>IF($AA190="","",IF(INDEX('Per Invoice'!C$2:C$601,$AA190)="","",INDEX('Per Invoice'!C$2:C$601,$AA190)))</f>
        <v/>
      </c>
      <c r="D190">
        <f>IF($AA190="","",IF(INDEX('Per Invoice'!D$2:D$601,$AA190)="","",INDEX('Per Invoice'!D$2:D$601,$AA190)))</f>
        <v/>
      </c>
      <c r="E190" s="14">
        <f>IF($AA190="","",IF(INDEX('Per Invoice'!E$2:E$601,$AA190)="","",INDEX('Per Invoice'!E$2:E$601,$AA190)))</f>
        <v/>
      </c>
      <c r="F190">
        <f>IF($AA190="","",IF(INDEX('Per Invoice'!F$2:F$601,$AA190)="","",INDEX('Per Invoice'!F$2:F$601,$AA190)))</f>
        <v/>
      </c>
      <c r="G190">
        <f>IF($AA190="","",IF(INDEX('Per Invoice'!G$2:G$601,$AA190)="","",INDEX('Per Invoice'!G$2:G$601,$AA190)))</f>
        <v/>
      </c>
      <c r="H190">
        <f>IF($AA190="","",IF(INDEX('Per Invoice'!H$2:H$601,$AA190)="","",INDEX('Per Invoice'!H$2:H$601,$AA190)))</f>
        <v/>
      </c>
      <c r="I190">
        <f>IF($AA190="","",IF(INDEX('Per Invoice'!I$2:I$601,$AA190)="","",INDEX('Per Invoice'!I$2:I$601,$AA190)))</f>
        <v/>
      </c>
      <c r="J190">
        <f>IF($AA190="","",IF(INDEX('Per Invoice'!J$2:J$601,$AA190)="","",INDEX('Per Invoice'!J$2:J$601,$AA190)))</f>
        <v/>
      </c>
      <c r="K190" s="7">
        <f>IF($AA190="","",IF(INDEX('Per Invoice'!K$2:K$601,$AA190)="","",INDEX('Per Invoice'!K$2:K$601,$AA190)))</f>
        <v/>
      </c>
      <c r="L190">
        <f>IF($AA190="","",IF(INDEX('Per Invoice'!L$2:L$601,$AA190)="","",INDEX('Per Invoice'!L$2:L$601,$AA190)))</f>
        <v/>
      </c>
      <c r="M190">
        <f>IF($AA190="","",IF(INDEX('Per Invoice'!M$2:M$601,$AA190)="","",INDEX('Per Invoice'!M$2:M$601,$AA190)))</f>
        <v/>
      </c>
      <c r="N190">
        <f>IF($AA190="","",IF(INDEX('Per Invoice'!N$2:N$601,$AA190)="","",INDEX('Per Invoice'!N$2:N$601,$AA190)))</f>
        <v/>
      </c>
      <c r="O190" s="7">
        <f>IF($AA190="","",IF(INDEX('Per Invoice'!O$2:O$601,$AA190)="","",INDEX('Per Invoice'!O$2:O$601,$AA190)))</f>
        <v/>
      </c>
      <c r="P190" s="7">
        <f>IF($AA190="","",IF(INDEX('Per Invoice'!P$2:P$601,$AA190)="","",INDEX('Per Invoice'!P$2:P$601,$AA190)))</f>
        <v/>
      </c>
      <c r="Q190">
        <f>IF($AA190="","",IF(INDEX('Per Invoice'!Q$2:Q$601,$AA190)="","",INDEX('Per Invoice'!Q$2:Q$601,$AA190)))</f>
        <v/>
      </c>
      <c r="R190" s="7">
        <f>IF($AA190="","",IF(INDEX('Per Invoice'!R$2:R$601,$AA190)="","",INDEX('Per Invoice'!R$2:R$601,$AA190)))</f>
        <v/>
      </c>
      <c r="S190" s="7">
        <f>IF($AA190="","",IF(INDEX('Per Invoice'!S$2:S$601,$AA190)="","",INDEX('Per Invoice'!S$2:S$601,$AA190)))</f>
        <v/>
      </c>
      <c r="T190">
        <f>IF($AA190="","",IF(INDEX('Per Invoice'!T$2:T$601,$AA190)="","",INDEX('Per Invoice'!T$2:T$601,$AA190)))</f>
        <v/>
      </c>
      <c r="U190" s="7">
        <f>IF($AA190="","",IF(INDEX('Per Invoice'!U$2:U$601,$AA190)="","",INDEX('Per Invoice'!U$2:U$601,$AA190)))</f>
        <v/>
      </c>
      <c r="V190" s="7">
        <f>IF($AA190="","",IF(INDEX('Per Invoice'!V$2:V$601,$AA190)="","",INDEX('Per Invoice'!V$2:V$601,$AA190)))</f>
        <v/>
      </c>
      <c r="W190" s="7">
        <f>IF($AA190="","",IF(INDEX('Per Invoice'!W$2:W$601,$AA190)="","",INDEX('Per Invoice'!W$2:W$601,$AA190)))</f>
        <v/>
      </c>
      <c r="X190" s="7">
        <f>IF($AA190="","",IF(INDEX('Per Invoice'!X$2:X$601,$AA190)="","",INDEX('Per Invoice'!X$2:X$601,$AA190)))</f>
        <v/>
      </c>
      <c r="Y190" s="7">
        <f>IF($AA190="","",IF(INDEX('Per Invoice'!Y$2:Y$601,$AA190)="","",INDEX('Per Invoice'!Y$2:Y$601,$AA190)))</f>
        <v/>
      </c>
      <c r="Z190" s="7">
        <f>IF($AA190="","",IF(INDEX('Per Invoice'!Z$2:Z$601,$AA190)="","",INDEX('Per Invoice'!Z$2:Z$601,$AA190)))</f>
        <v/>
      </c>
      <c r="AA190" s="16">
        <f>IFERROR(MATCH(Settings!$C$30&amp;"|"&amp;ROWS($AA$2:$AA190),'Per Invoice'!$AC$2:$AC$601,0),"")</f>
        <v/>
      </c>
    </row>
    <row r="191">
      <c r="A191">
        <f>IF($AA191="","",IF(INDEX('Per Invoice'!A$2:A$601,$AA191)="","",INDEX('Per Invoice'!A$2:A$601,$AA191)))</f>
        <v/>
      </c>
      <c r="B191">
        <f>IF($AA191="","",IF(INDEX('Per Invoice'!B$2:B$601,$AA191)="","",INDEX('Per Invoice'!B$2:B$601,$AA191)))</f>
        <v/>
      </c>
      <c r="C191">
        <f>IF($AA191="","",IF(INDEX('Per Invoice'!C$2:C$601,$AA191)="","",INDEX('Per Invoice'!C$2:C$601,$AA191)))</f>
        <v/>
      </c>
      <c r="D191">
        <f>IF($AA191="","",IF(INDEX('Per Invoice'!D$2:D$601,$AA191)="","",INDEX('Per Invoice'!D$2:D$601,$AA191)))</f>
        <v/>
      </c>
      <c r="E191" s="14">
        <f>IF($AA191="","",IF(INDEX('Per Invoice'!E$2:E$601,$AA191)="","",INDEX('Per Invoice'!E$2:E$601,$AA191)))</f>
        <v/>
      </c>
      <c r="F191">
        <f>IF($AA191="","",IF(INDEX('Per Invoice'!F$2:F$601,$AA191)="","",INDEX('Per Invoice'!F$2:F$601,$AA191)))</f>
        <v/>
      </c>
      <c r="G191">
        <f>IF($AA191="","",IF(INDEX('Per Invoice'!G$2:G$601,$AA191)="","",INDEX('Per Invoice'!G$2:G$601,$AA191)))</f>
        <v/>
      </c>
      <c r="H191">
        <f>IF($AA191="","",IF(INDEX('Per Invoice'!H$2:H$601,$AA191)="","",INDEX('Per Invoice'!H$2:H$601,$AA191)))</f>
        <v/>
      </c>
      <c r="I191">
        <f>IF($AA191="","",IF(INDEX('Per Invoice'!I$2:I$601,$AA191)="","",INDEX('Per Invoice'!I$2:I$601,$AA191)))</f>
        <v/>
      </c>
      <c r="J191">
        <f>IF($AA191="","",IF(INDEX('Per Invoice'!J$2:J$601,$AA191)="","",INDEX('Per Invoice'!J$2:J$601,$AA191)))</f>
        <v/>
      </c>
      <c r="K191" s="7">
        <f>IF($AA191="","",IF(INDEX('Per Invoice'!K$2:K$601,$AA191)="","",INDEX('Per Invoice'!K$2:K$601,$AA191)))</f>
        <v/>
      </c>
      <c r="L191">
        <f>IF($AA191="","",IF(INDEX('Per Invoice'!L$2:L$601,$AA191)="","",INDEX('Per Invoice'!L$2:L$601,$AA191)))</f>
        <v/>
      </c>
      <c r="M191">
        <f>IF($AA191="","",IF(INDEX('Per Invoice'!M$2:M$601,$AA191)="","",INDEX('Per Invoice'!M$2:M$601,$AA191)))</f>
        <v/>
      </c>
      <c r="N191">
        <f>IF($AA191="","",IF(INDEX('Per Invoice'!N$2:N$601,$AA191)="","",INDEX('Per Invoice'!N$2:N$601,$AA191)))</f>
        <v/>
      </c>
      <c r="O191" s="7">
        <f>IF($AA191="","",IF(INDEX('Per Invoice'!O$2:O$601,$AA191)="","",INDEX('Per Invoice'!O$2:O$601,$AA191)))</f>
        <v/>
      </c>
      <c r="P191" s="7">
        <f>IF($AA191="","",IF(INDEX('Per Invoice'!P$2:P$601,$AA191)="","",INDEX('Per Invoice'!P$2:P$601,$AA191)))</f>
        <v/>
      </c>
      <c r="Q191">
        <f>IF($AA191="","",IF(INDEX('Per Invoice'!Q$2:Q$601,$AA191)="","",INDEX('Per Invoice'!Q$2:Q$601,$AA191)))</f>
        <v/>
      </c>
      <c r="R191" s="7">
        <f>IF($AA191="","",IF(INDEX('Per Invoice'!R$2:R$601,$AA191)="","",INDEX('Per Invoice'!R$2:R$601,$AA191)))</f>
        <v/>
      </c>
      <c r="S191" s="7">
        <f>IF($AA191="","",IF(INDEX('Per Invoice'!S$2:S$601,$AA191)="","",INDEX('Per Invoice'!S$2:S$601,$AA191)))</f>
        <v/>
      </c>
      <c r="T191">
        <f>IF($AA191="","",IF(INDEX('Per Invoice'!T$2:T$601,$AA191)="","",INDEX('Per Invoice'!T$2:T$601,$AA191)))</f>
        <v/>
      </c>
      <c r="U191" s="7">
        <f>IF($AA191="","",IF(INDEX('Per Invoice'!U$2:U$601,$AA191)="","",INDEX('Per Invoice'!U$2:U$601,$AA191)))</f>
        <v/>
      </c>
      <c r="V191" s="7">
        <f>IF($AA191="","",IF(INDEX('Per Invoice'!V$2:V$601,$AA191)="","",INDEX('Per Invoice'!V$2:V$601,$AA191)))</f>
        <v/>
      </c>
      <c r="W191" s="7">
        <f>IF($AA191="","",IF(INDEX('Per Invoice'!W$2:W$601,$AA191)="","",INDEX('Per Invoice'!W$2:W$601,$AA191)))</f>
        <v/>
      </c>
      <c r="X191" s="7">
        <f>IF($AA191="","",IF(INDEX('Per Invoice'!X$2:X$601,$AA191)="","",INDEX('Per Invoice'!X$2:X$601,$AA191)))</f>
        <v/>
      </c>
      <c r="Y191" s="7">
        <f>IF($AA191="","",IF(INDEX('Per Invoice'!Y$2:Y$601,$AA191)="","",INDEX('Per Invoice'!Y$2:Y$601,$AA191)))</f>
        <v/>
      </c>
      <c r="Z191" s="7">
        <f>IF($AA191="","",IF(INDEX('Per Invoice'!Z$2:Z$601,$AA191)="","",INDEX('Per Invoice'!Z$2:Z$601,$AA191)))</f>
        <v/>
      </c>
      <c r="AA191" s="16">
        <f>IFERROR(MATCH(Settings!$C$30&amp;"|"&amp;ROWS($AA$2:$AA191),'Per Invoice'!$AC$2:$AC$601,0),"")</f>
        <v/>
      </c>
    </row>
    <row r="192">
      <c r="A192">
        <f>IF($AA192="","",IF(INDEX('Per Invoice'!A$2:A$601,$AA192)="","",INDEX('Per Invoice'!A$2:A$601,$AA192)))</f>
        <v/>
      </c>
      <c r="B192">
        <f>IF($AA192="","",IF(INDEX('Per Invoice'!B$2:B$601,$AA192)="","",INDEX('Per Invoice'!B$2:B$601,$AA192)))</f>
        <v/>
      </c>
      <c r="C192">
        <f>IF($AA192="","",IF(INDEX('Per Invoice'!C$2:C$601,$AA192)="","",INDEX('Per Invoice'!C$2:C$601,$AA192)))</f>
        <v/>
      </c>
      <c r="D192">
        <f>IF($AA192="","",IF(INDEX('Per Invoice'!D$2:D$601,$AA192)="","",INDEX('Per Invoice'!D$2:D$601,$AA192)))</f>
        <v/>
      </c>
      <c r="E192" s="14">
        <f>IF($AA192="","",IF(INDEX('Per Invoice'!E$2:E$601,$AA192)="","",INDEX('Per Invoice'!E$2:E$601,$AA192)))</f>
        <v/>
      </c>
      <c r="F192">
        <f>IF($AA192="","",IF(INDEX('Per Invoice'!F$2:F$601,$AA192)="","",INDEX('Per Invoice'!F$2:F$601,$AA192)))</f>
        <v/>
      </c>
      <c r="G192">
        <f>IF($AA192="","",IF(INDEX('Per Invoice'!G$2:G$601,$AA192)="","",INDEX('Per Invoice'!G$2:G$601,$AA192)))</f>
        <v/>
      </c>
      <c r="H192">
        <f>IF($AA192="","",IF(INDEX('Per Invoice'!H$2:H$601,$AA192)="","",INDEX('Per Invoice'!H$2:H$601,$AA192)))</f>
        <v/>
      </c>
      <c r="I192">
        <f>IF($AA192="","",IF(INDEX('Per Invoice'!I$2:I$601,$AA192)="","",INDEX('Per Invoice'!I$2:I$601,$AA192)))</f>
        <v/>
      </c>
      <c r="J192">
        <f>IF($AA192="","",IF(INDEX('Per Invoice'!J$2:J$601,$AA192)="","",INDEX('Per Invoice'!J$2:J$601,$AA192)))</f>
        <v/>
      </c>
      <c r="K192" s="7">
        <f>IF($AA192="","",IF(INDEX('Per Invoice'!K$2:K$601,$AA192)="","",INDEX('Per Invoice'!K$2:K$601,$AA192)))</f>
        <v/>
      </c>
      <c r="L192">
        <f>IF($AA192="","",IF(INDEX('Per Invoice'!L$2:L$601,$AA192)="","",INDEX('Per Invoice'!L$2:L$601,$AA192)))</f>
        <v/>
      </c>
      <c r="M192">
        <f>IF($AA192="","",IF(INDEX('Per Invoice'!M$2:M$601,$AA192)="","",INDEX('Per Invoice'!M$2:M$601,$AA192)))</f>
        <v/>
      </c>
      <c r="N192">
        <f>IF($AA192="","",IF(INDEX('Per Invoice'!N$2:N$601,$AA192)="","",INDEX('Per Invoice'!N$2:N$601,$AA192)))</f>
        <v/>
      </c>
      <c r="O192" s="7">
        <f>IF($AA192="","",IF(INDEX('Per Invoice'!O$2:O$601,$AA192)="","",INDEX('Per Invoice'!O$2:O$601,$AA192)))</f>
        <v/>
      </c>
      <c r="P192" s="7">
        <f>IF($AA192="","",IF(INDEX('Per Invoice'!P$2:P$601,$AA192)="","",INDEX('Per Invoice'!P$2:P$601,$AA192)))</f>
        <v/>
      </c>
      <c r="Q192">
        <f>IF($AA192="","",IF(INDEX('Per Invoice'!Q$2:Q$601,$AA192)="","",INDEX('Per Invoice'!Q$2:Q$601,$AA192)))</f>
        <v/>
      </c>
      <c r="R192" s="7">
        <f>IF($AA192="","",IF(INDEX('Per Invoice'!R$2:R$601,$AA192)="","",INDEX('Per Invoice'!R$2:R$601,$AA192)))</f>
        <v/>
      </c>
      <c r="S192" s="7">
        <f>IF($AA192="","",IF(INDEX('Per Invoice'!S$2:S$601,$AA192)="","",INDEX('Per Invoice'!S$2:S$601,$AA192)))</f>
        <v/>
      </c>
      <c r="T192">
        <f>IF($AA192="","",IF(INDEX('Per Invoice'!T$2:T$601,$AA192)="","",INDEX('Per Invoice'!T$2:T$601,$AA192)))</f>
        <v/>
      </c>
      <c r="U192" s="7">
        <f>IF($AA192="","",IF(INDEX('Per Invoice'!U$2:U$601,$AA192)="","",INDEX('Per Invoice'!U$2:U$601,$AA192)))</f>
        <v/>
      </c>
      <c r="V192" s="7">
        <f>IF($AA192="","",IF(INDEX('Per Invoice'!V$2:V$601,$AA192)="","",INDEX('Per Invoice'!V$2:V$601,$AA192)))</f>
        <v/>
      </c>
      <c r="W192" s="7">
        <f>IF($AA192="","",IF(INDEX('Per Invoice'!W$2:W$601,$AA192)="","",INDEX('Per Invoice'!W$2:W$601,$AA192)))</f>
        <v/>
      </c>
      <c r="X192" s="7">
        <f>IF($AA192="","",IF(INDEX('Per Invoice'!X$2:X$601,$AA192)="","",INDEX('Per Invoice'!X$2:X$601,$AA192)))</f>
        <v/>
      </c>
      <c r="Y192" s="7">
        <f>IF($AA192="","",IF(INDEX('Per Invoice'!Y$2:Y$601,$AA192)="","",INDEX('Per Invoice'!Y$2:Y$601,$AA192)))</f>
        <v/>
      </c>
      <c r="Z192" s="7">
        <f>IF($AA192="","",IF(INDEX('Per Invoice'!Z$2:Z$601,$AA192)="","",INDEX('Per Invoice'!Z$2:Z$601,$AA192)))</f>
        <v/>
      </c>
      <c r="AA192" s="16">
        <f>IFERROR(MATCH(Settings!$C$30&amp;"|"&amp;ROWS($AA$2:$AA192),'Per Invoice'!$AC$2:$AC$601,0),"")</f>
        <v/>
      </c>
    </row>
    <row r="193">
      <c r="A193">
        <f>IF($AA193="","",IF(INDEX('Per Invoice'!A$2:A$601,$AA193)="","",INDEX('Per Invoice'!A$2:A$601,$AA193)))</f>
        <v/>
      </c>
      <c r="B193">
        <f>IF($AA193="","",IF(INDEX('Per Invoice'!B$2:B$601,$AA193)="","",INDEX('Per Invoice'!B$2:B$601,$AA193)))</f>
        <v/>
      </c>
      <c r="C193">
        <f>IF($AA193="","",IF(INDEX('Per Invoice'!C$2:C$601,$AA193)="","",INDEX('Per Invoice'!C$2:C$601,$AA193)))</f>
        <v/>
      </c>
      <c r="D193">
        <f>IF($AA193="","",IF(INDEX('Per Invoice'!D$2:D$601,$AA193)="","",INDEX('Per Invoice'!D$2:D$601,$AA193)))</f>
        <v/>
      </c>
      <c r="E193" s="14">
        <f>IF($AA193="","",IF(INDEX('Per Invoice'!E$2:E$601,$AA193)="","",INDEX('Per Invoice'!E$2:E$601,$AA193)))</f>
        <v/>
      </c>
      <c r="F193">
        <f>IF($AA193="","",IF(INDEX('Per Invoice'!F$2:F$601,$AA193)="","",INDEX('Per Invoice'!F$2:F$601,$AA193)))</f>
        <v/>
      </c>
      <c r="G193">
        <f>IF($AA193="","",IF(INDEX('Per Invoice'!G$2:G$601,$AA193)="","",INDEX('Per Invoice'!G$2:G$601,$AA193)))</f>
        <v/>
      </c>
      <c r="H193">
        <f>IF($AA193="","",IF(INDEX('Per Invoice'!H$2:H$601,$AA193)="","",INDEX('Per Invoice'!H$2:H$601,$AA193)))</f>
        <v/>
      </c>
      <c r="I193">
        <f>IF($AA193="","",IF(INDEX('Per Invoice'!I$2:I$601,$AA193)="","",INDEX('Per Invoice'!I$2:I$601,$AA193)))</f>
        <v/>
      </c>
      <c r="J193">
        <f>IF($AA193="","",IF(INDEX('Per Invoice'!J$2:J$601,$AA193)="","",INDEX('Per Invoice'!J$2:J$601,$AA193)))</f>
        <v/>
      </c>
      <c r="K193" s="7">
        <f>IF($AA193="","",IF(INDEX('Per Invoice'!K$2:K$601,$AA193)="","",INDEX('Per Invoice'!K$2:K$601,$AA193)))</f>
        <v/>
      </c>
      <c r="L193">
        <f>IF($AA193="","",IF(INDEX('Per Invoice'!L$2:L$601,$AA193)="","",INDEX('Per Invoice'!L$2:L$601,$AA193)))</f>
        <v/>
      </c>
      <c r="M193">
        <f>IF($AA193="","",IF(INDEX('Per Invoice'!M$2:M$601,$AA193)="","",INDEX('Per Invoice'!M$2:M$601,$AA193)))</f>
        <v/>
      </c>
      <c r="N193">
        <f>IF($AA193="","",IF(INDEX('Per Invoice'!N$2:N$601,$AA193)="","",INDEX('Per Invoice'!N$2:N$601,$AA193)))</f>
        <v/>
      </c>
      <c r="O193" s="7">
        <f>IF($AA193="","",IF(INDEX('Per Invoice'!O$2:O$601,$AA193)="","",INDEX('Per Invoice'!O$2:O$601,$AA193)))</f>
        <v/>
      </c>
      <c r="P193" s="7">
        <f>IF($AA193="","",IF(INDEX('Per Invoice'!P$2:P$601,$AA193)="","",INDEX('Per Invoice'!P$2:P$601,$AA193)))</f>
        <v/>
      </c>
      <c r="Q193">
        <f>IF($AA193="","",IF(INDEX('Per Invoice'!Q$2:Q$601,$AA193)="","",INDEX('Per Invoice'!Q$2:Q$601,$AA193)))</f>
        <v/>
      </c>
      <c r="R193" s="7">
        <f>IF($AA193="","",IF(INDEX('Per Invoice'!R$2:R$601,$AA193)="","",INDEX('Per Invoice'!R$2:R$601,$AA193)))</f>
        <v/>
      </c>
      <c r="S193" s="7">
        <f>IF($AA193="","",IF(INDEX('Per Invoice'!S$2:S$601,$AA193)="","",INDEX('Per Invoice'!S$2:S$601,$AA193)))</f>
        <v/>
      </c>
      <c r="T193">
        <f>IF($AA193="","",IF(INDEX('Per Invoice'!T$2:T$601,$AA193)="","",INDEX('Per Invoice'!T$2:T$601,$AA193)))</f>
        <v/>
      </c>
      <c r="U193" s="7">
        <f>IF($AA193="","",IF(INDEX('Per Invoice'!U$2:U$601,$AA193)="","",INDEX('Per Invoice'!U$2:U$601,$AA193)))</f>
        <v/>
      </c>
      <c r="V193" s="7">
        <f>IF($AA193="","",IF(INDEX('Per Invoice'!V$2:V$601,$AA193)="","",INDEX('Per Invoice'!V$2:V$601,$AA193)))</f>
        <v/>
      </c>
      <c r="W193" s="7">
        <f>IF($AA193="","",IF(INDEX('Per Invoice'!W$2:W$601,$AA193)="","",INDEX('Per Invoice'!W$2:W$601,$AA193)))</f>
        <v/>
      </c>
      <c r="X193" s="7">
        <f>IF($AA193="","",IF(INDEX('Per Invoice'!X$2:X$601,$AA193)="","",INDEX('Per Invoice'!X$2:X$601,$AA193)))</f>
        <v/>
      </c>
      <c r="Y193" s="7">
        <f>IF($AA193="","",IF(INDEX('Per Invoice'!Y$2:Y$601,$AA193)="","",INDEX('Per Invoice'!Y$2:Y$601,$AA193)))</f>
        <v/>
      </c>
      <c r="Z193" s="7">
        <f>IF($AA193="","",IF(INDEX('Per Invoice'!Z$2:Z$601,$AA193)="","",INDEX('Per Invoice'!Z$2:Z$601,$AA193)))</f>
        <v/>
      </c>
      <c r="AA193" s="16">
        <f>IFERROR(MATCH(Settings!$C$30&amp;"|"&amp;ROWS($AA$2:$AA193),'Per Invoice'!$AC$2:$AC$601,0),"")</f>
        <v/>
      </c>
    </row>
    <row r="194">
      <c r="A194">
        <f>IF($AA194="","",IF(INDEX('Per Invoice'!A$2:A$601,$AA194)="","",INDEX('Per Invoice'!A$2:A$601,$AA194)))</f>
        <v/>
      </c>
      <c r="B194">
        <f>IF($AA194="","",IF(INDEX('Per Invoice'!B$2:B$601,$AA194)="","",INDEX('Per Invoice'!B$2:B$601,$AA194)))</f>
        <v/>
      </c>
      <c r="C194">
        <f>IF($AA194="","",IF(INDEX('Per Invoice'!C$2:C$601,$AA194)="","",INDEX('Per Invoice'!C$2:C$601,$AA194)))</f>
        <v/>
      </c>
      <c r="D194">
        <f>IF($AA194="","",IF(INDEX('Per Invoice'!D$2:D$601,$AA194)="","",INDEX('Per Invoice'!D$2:D$601,$AA194)))</f>
        <v/>
      </c>
      <c r="E194" s="14">
        <f>IF($AA194="","",IF(INDEX('Per Invoice'!E$2:E$601,$AA194)="","",INDEX('Per Invoice'!E$2:E$601,$AA194)))</f>
        <v/>
      </c>
      <c r="F194">
        <f>IF($AA194="","",IF(INDEX('Per Invoice'!F$2:F$601,$AA194)="","",INDEX('Per Invoice'!F$2:F$601,$AA194)))</f>
        <v/>
      </c>
      <c r="G194">
        <f>IF($AA194="","",IF(INDEX('Per Invoice'!G$2:G$601,$AA194)="","",INDEX('Per Invoice'!G$2:G$601,$AA194)))</f>
        <v/>
      </c>
      <c r="H194">
        <f>IF($AA194="","",IF(INDEX('Per Invoice'!H$2:H$601,$AA194)="","",INDEX('Per Invoice'!H$2:H$601,$AA194)))</f>
        <v/>
      </c>
      <c r="I194">
        <f>IF($AA194="","",IF(INDEX('Per Invoice'!I$2:I$601,$AA194)="","",INDEX('Per Invoice'!I$2:I$601,$AA194)))</f>
        <v/>
      </c>
      <c r="J194">
        <f>IF($AA194="","",IF(INDEX('Per Invoice'!J$2:J$601,$AA194)="","",INDEX('Per Invoice'!J$2:J$601,$AA194)))</f>
        <v/>
      </c>
      <c r="K194" s="7">
        <f>IF($AA194="","",IF(INDEX('Per Invoice'!K$2:K$601,$AA194)="","",INDEX('Per Invoice'!K$2:K$601,$AA194)))</f>
        <v/>
      </c>
      <c r="L194">
        <f>IF($AA194="","",IF(INDEX('Per Invoice'!L$2:L$601,$AA194)="","",INDEX('Per Invoice'!L$2:L$601,$AA194)))</f>
        <v/>
      </c>
      <c r="M194">
        <f>IF($AA194="","",IF(INDEX('Per Invoice'!M$2:M$601,$AA194)="","",INDEX('Per Invoice'!M$2:M$601,$AA194)))</f>
        <v/>
      </c>
      <c r="N194">
        <f>IF($AA194="","",IF(INDEX('Per Invoice'!N$2:N$601,$AA194)="","",INDEX('Per Invoice'!N$2:N$601,$AA194)))</f>
        <v/>
      </c>
      <c r="O194" s="7">
        <f>IF($AA194="","",IF(INDEX('Per Invoice'!O$2:O$601,$AA194)="","",INDEX('Per Invoice'!O$2:O$601,$AA194)))</f>
        <v/>
      </c>
      <c r="P194" s="7">
        <f>IF($AA194="","",IF(INDEX('Per Invoice'!P$2:P$601,$AA194)="","",INDEX('Per Invoice'!P$2:P$601,$AA194)))</f>
        <v/>
      </c>
      <c r="Q194">
        <f>IF($AA194="","",IF(INDEX('Per Invoice'!Q$2:Q$601,$AA194)="","",INDEX('Per Invoice'!Q$2:Q$601,$AA194)))</f>
        <v/>
      </c>
      <c r="R194" s="7">
        <f>IF($AA194="","",IF(INDEX('Per Invoice'!R$2:R$601,$AA194)="","",INDEX('Per Invoice'!R$2:R$601,$AA194)))</f>
        <v/>
      </c>
      <c r="S194" s="7">
        <f>IF($AA194="","",IF(INDEX('Per Invoice'!S$2:S$601,$AA194)="","",INDEX('Per Invoice'!S$2:S$601,$AA194)))</f>
        <v/>
      </c>
      <c r="T194">
        <f>IF($AA194="","",IF(INDEX('Per Invoice'!T$2:T$601,$AA194)="","",INDEX('Per Invoice'!T$2:T$601,$AA194)))</f>
        <v/>
      </c>
      <c r="U194" s="7">
        <f>IF($AA194="","",IF(INDEX('Per Invoice'!U$2:U$601,$AA194)="","",INDEX('Per Invoice'!U$2:U$601,$AA194)))</f>
        <v/>
      </c>
      <c r="V194" s="7">
        <f>IF($AA194="","",IF(INDEX('Per Invoice'!V$2:V$601,$AA194)="","",INDEX('Per Invoice'!V$2:V$601,$AA194)))</f>
        <v/>
      </c>
      <c r="W194" s="7">
        <f>IF($AA194="","",IF(INDEX('Per Invoice'!W$2:W$601,$AA194)="","",INDEX('Per Invoice'!W$2:W$601,$AA194)))</f>
        <v/>
      </c>
      <c r="X194" s="7">
        <f>IF($AA194="","",IF(INDEX('Per Invoice'!X$2:X$601,$AA194)="","",INDEX('Per Invoice'!X$2:X$601,$AA194)))</f>
        <v/>
      </c>
      <c r="Y194" s="7">
        <f>IF($AA194="","",IF(INDEX('Per Invoice'!Y$2:Y$601,$AA194)="","",INDEX('Per Invoice'!Y$2:Y$601,$AA194)))</f>
        <v/>
      </c>
      <c r="Z194" s="7">
        <f>IF($AA194="","",IF(INDEX('Per Invoice'!Z$2:Z$601,$AA194)="","",INDEX('Per Invoice'!Z$2:Z$601,$AA194)))</f>
        <v/>
      </c>
      <c r="AA194" s="16">
        <f>IFERROR(MATCH(Settings!$C$30&amp;"|"&amp;ROWS($AA$2:$AA194),'Per Invoice'!$AC$2:$AC$601,0),"")</f>
        <v/>
      </c>
    </row>
    <row r="195">
      <c r="A195">
        <f>IF($AA195="","",IF(INDEX('Per Invoice'!A$2:A$601,$AA195)="","",INDEX('Per Invoice'!A$2:A$601,$AA195)))</f>
        <v/>
      </c>
      <c r="B195">
        <f>IF($AA195="","",IF(INDEX('Per Invoice'!B$2:B$601,$AA195)="","",INDEX('Per Invoice'!B$2:B$601,$AA195)))</f>
        <v/>
      </c>
      <c r="C195">
        <f>IF($AA195="","",IF(INDEX('Per Invoice'!C$2:C$601,$AA195)="","",INDEX('Per Invoice'!C$2:C$601,$AA195)))</f>
        <v/>
      </c>
      <c r="D195">
        <f>IF($AA195="","",IF(INDEX('Per Invoice'!D$2:D$601,$AA195)="","",INDEX('Per Invoice'!D$2:D$601,$AA195)))</f>
        <v/>
      </c>
      <c r="E195" s="14">
        <f>IF($AA195="","",IF(INDEX('Per Invoice'!E$2:E$601,$AA195)="","",INDEX('Per Invoice'!E$2:E$601,$AA195)))</f>
        <v/>
      </c>
      <c r="F195">
        <f>IF($AA195="","",IF(INDEX('Per Invoice'!F$2:F$601,$AA195)="","",INDEX('Per Invoice'!F$2:F$601,$AA195)))</f>
        <v/>
      </c>
      <c r="G195">
        <f>IF($AA195="","",IF(INDEX('Per Invoice'!G$2:G$601,$AA195)="","",INDEX('Per Invoice'!G$2:G$601,$AA195)))</f>
        <v/>
      </c>
      <c r="H195">
        <f>IF($AA195="","",IF(INDEX('Per Invoice'!H$2:H$601,$AA195)="","",INDEX('Per Invoice'!H$2:H$601,$AA195)))</f>
        <v/>
      </c>
      <c r="I195">
        <f>IF($AA195="","",IF(INDEX('Per Invoice'!I$2:I$601,$AA195)="","",INDEX('Per Invoice'!I$2:I$601,$AA195)))</f>
        <v/>
      </c>
      <c r="J195">
        <f>IF($AA195="","",IF(INDEX('Per Invoice'!J$2:J$601,$AA195)="","",INDEX('Per Invoice'!J$2:J$601,$AA195)))</f>
        <v/>
      </c>
      <c r="K195" s="7">
        <f>IF($AA195="","",IF(INDEX('Per Invoice'!K$2:K$601,$AA195)="","",INDEX('Per Invoice'!K$2:K$601,$AA195)))</f>
        <v/>
      </c>
      <c r="L195">
        <f>IF($AA195="","",IF(INDEX('Per Invoice'!L$2:L$601,$AA195)="","",INDEX('Per Invoice'!L$2:L$601,$AA195)))</f>
        <v/>
      </c>
      <c r="M195">
        <f>IF($AA195="","",IF(INDEX('Per Invoice'!M$2:M$601,$AA195)="","",INDEX('Per Invoice'!M$2:M$601,$AA195)))</f>
        <v/>
      </c>
      <c r="N195">
        <f>IF($AA195="","",IF(INDEX('Per Invoice'!N$2:N$601,$AA195)="","",INDEX('Per Invoice'!N$2:N$601,$AA195)))</f>
        <v/>
      </c>
      <c r="O195" s="7">
        <f>IF($AA195="","",IF(INDEX('Per Invoice'!O$2:O$601,$AA195)="","",INDEX('Per Invoice'!O$2:O$601,$AA195)))</f>
        <v/>
      </c>
      <c r="P195" s="7">
        <f>IF($AA195="","",IF(INDEX('Per Invoice'!P$2:P$601,$AA195)="","",INDEX('Per Invoice'!P$2:P$601,$AA195)))</f>
        <v/>
      </c>
      <c r="Q195">
        <f>IF($AA195="","",IF(INDEX('Per Invoice'!Q$2:Q$601,$AA195)="","",INDEX('Per Invoice'!Q$2:Q$601,$AA195)))</f>
        <v/>
      </c>
      <c r="R195" s="7">
        <f>IF($AA195="","",IF(INDEX('Per Invoice'!R$2:R$601,$AA195)="","",INDEX('Per Invoice'!R$2:R$601,$AA195)))</f>
        <v/>
      </c>
      <c r="S195" s="7">
        <f>IF($AA195="","",IF(INDEX('Per Invoice'!S$2:S$601,$AA195)="","",INDEX('Per Invoice'!S$2:S$601,$AA195)))</f>
        <v/>
      </c>
      <c r="T195">
        <f>IF($AA195="","",IF(INDEX('Per Invoice'!T$2:T$601,$AA195)="","",INDEX('Per Invoice'!T$2:T$601,$AA195)))</f>
        <v/>
      </c>
      <c r="U195" s="7">
        <f>IF($AA195="","",IF(INDEX('Per Invoice'!U$2:U$601,$AA195)="","",INDEX('Per Invoice'!U$2:U$601,$AA195)))</f>
        <v/>
      </c>
      <c r="V195" s="7">
        <f>IF($AA195="","",IF(INDEX('Per Invoice'!V$2:V$601,$AA195)="","",INDEX('Per Invoice'!V$2:V$601,$AA195)))</f>
        <v/>
      </c>
      <c r="W195" s="7">
        <f>IF($AA195="","",IF(INDEX('Per Invoice'!W$2:W$601,$AA195)="","",INDEX('Per Invoice'!W$2:W$601,$AA195)))</f>
        <v/>
      </c>
      <c r="X195" s="7">
        <f>IF($AA195="","",IF(INDEX('Per Invoice'!X$2:X$601,$AA195)="","",INDEX('Per Invoice'!X$2:X$601,$AA195)))</f>
        <v/>
      </c>
      <c r="Y195" s="7">
        <f>IF($AA195="","",IF(INDEX('Per Invoice'!Y$2:Y$601,$AA195)="","",INDEX('Per Invoice'!Y$2:Y$601,$AA195)))</f>
        <v/>
      </c>
      <c r="Z195" s="7">
        <f>IF($AA195="","",IF(INDEX('Per Invoice'!Z$2:Z$601,$AA195)="","",INDEX('Per Invoice'!Z$2:Z$601,$AA195)))</f>
        <v/>
      </c>
      <c r="AA195" s="16">
        <f>IFERROR(MATCH(Settings!$C$30&amp;"|"&amp;ROWS($AA$2:$AA195),'Per Invoice'!$AC$2:$AC$601,0),"")</f>
        <v/>
      </c>
    </row>
    <row r="196">
      <c r="A196">
        <f>IF($AA196="","",IF(INDEX('Per Invoice'!A$2:A$601,$AA196)="","",INDEX('Per Invoice'!A$2:A$601,$AA196)))</f>
        <v/>
      </c>
      <c r="B196">
        <f>IF($AA196="","",IF(INDEX('Per Invoice'!B$2:B$601,$AA196)="","",INDEX('Per Invoice'!B$2:B$601,$AA196)))</f>
        <v/>
      </c>
      <c r="C196">
        <f>IF($AA196="","",IF(INDEX('Per Invoice'!C$2:C$601,$AA196)="","",INDEX('Per Invoice'!C$2:C$601,$AA196)))</f>
        <v/>
      </c>
      <c r="D196">
        <f>IF($AA196="","",IF(INDEX('Per Invoice'!D$2:D$601,$AA196)="","",INDEX('Per Invoice'!D$2:D$601,$AA196)))</f>
        <v/>
      </c>
      <c r="E196" s="14">
        <f>IF($AA196="","",IF(INDEX('Per Invoice'!E$2:E$601,$AA196)="","",INDEX('Per Invoice'!E$2:E$601,$AA196)))</f>
        <v/>
      </c>
      <c r="F196">
        <f>IF($AA196="","",IF(INDEX('Per Invoice'!F$2:F$601,$AA196)="","",INDEX('Per Invoice'!F$2:F$601,$AA196)))</f>
        <v/>
      </c>
      <c r="G196">
        <f>IF($AA196="","",IF(INDEX('Per Invoice'!G$2:G$601,$AA196)="","",INDEX('Per Invoice'!G$2:G$601,$AA196)))</f>
        <v/>
      </c>
      <c r="H196">
        <f>IF($AA196="","",IF(INDEX('Per Invoice'!H$2:H$601,$AA196)="","",INDEX('Per Invoice'!H$2:H$601,$AA196)))</f>
        <v/>
      </c>
      <c r="I196">
        <f>IF($AA196="","",IF(INDEX('Per Invoice'!I$2:I$601,$AA196)="","",INDEX('Per Invoice'!I$2:I$601,$AA196)))</f>
        <v/>
      </c>
      <c r="J196">
        <f>IF($AA196="","",IF(INDEX('Per Invoice'!J$2:J$601,$AA196)="","",INDEX('Per Invoice'!J$2:J$601,$AA196)))</f>
        <v/>
      </c>
      <c r="K196" s="7">
        <f>IF($AA196="","",IF(INDEX('Per Invoice'!K$2:K$601,$AA196)="","",INDEX('Per Invoice'!K$2:K$601,$AA196)))</f>
        <v/>
      </c>
      <c r="L196">
        <f>IF($AA196="","",IF(INDEX('Per Invoice'!L$2:L$601,$AA196)="","",INDEX('Per Invoice'!L$2:L$601,$AA196)))</f>
        <v/>
      </c>
      <c r="M196">
        <f>IF($AA196="","",IF(INDEX('Per Invoice'!M$2:M$601,$AA196)="","",INDEX('Per Invoice'!M$2:M$601,$AA196)))</f>
        <v/>
      </c>
      <c r="N196">
        <f>IF($AA196="","",IF(INDEX('Per Invoice'!N$2:N$601,$AA196)="","",INDEX('Per Invoice'!N$2:N$601,$AA196)))</f>
        <v/>
      </c>
      <c r="O196" s="7">
        <f>IF($AA196="","",IF(INDEX('Per Invoice'!O$2:O$601,$AA196)="","",INDEX('Per Invoice'!O$2:O$601,$AA196)))</f>
        <v/>
      </c>
      <c r="P196" s="7">
        <f>IF($AA196="","",IF(INDEX('Per Invoice'!P$2:P$601,$AA196)="","",INDEX('Per Invoice'!P$2:P$601,$AA196)))</f>
        <v/>
      </c>
      <c r="Q196">
        <f>IF($AA196="","",IF(INDEX('Per Invoice'!Q$2:Q$601,$AA196)="","",INDEX('Per Invoice'!Q$2:Q$601,$AA196)))</f>
        <v/>
      </c>
      <c r="R196" s="7">
        <f>IF($AA196="","",IF(INDEX('Per Invoice'!R$2:R$601,$AA196)="","",INDEX('Per Invoice'!R$2:R$601,$AA196)))</f>
        <v/>
      </c>
      <c r="S196" s="7">
        <f>IF($AA196="","",IF(INDEX('Per Invoice'!S$2:S$601,$AA196)="","",INDEX('Per Invoice'!S$2:S$601,$AA196)))</f>
        <v/>
      </c>
      <c r="T196">
        <f>IF($AA196="","",IF(INDEX('Per Invoice'!T$2:T$601,$AA196)="","",INDEX('Per Invoice'!T$2:T$601,$AA196)))</f>
        <v/>
      </c>
      <c r="U196" s="7">
        <f>IF($AA196="","",IF(INDEX('Per Invoice'!U$2:U$601,$AA196)="","",INDEX('Per Invoice'!U$2:U$601,$AA196)))</f>
        <v/>
      </c>
      <c r="V196" s="7">
        <f>IF($AA196="","",IF(INDEX('Per Invoice'!V$2:V$601,$AA196)="","",INDEX('Per Invoice'!V$2:V$601,$AA196)))</f>
        <v/>
      </c>
      <c r="W196" s="7">
        <f>IF($AA196="","",IF(INDEX('Per Invoice'!W$2:W$601,$AA196)="","",INDEX('Per Invoice'!W$2:W$601,$AA196)))</f>
        <v/>
      </c>
      <c r="X196" s="7">
        <f>IF($AA196="","",IF(INDEX('Per Invoice'!X$2:X$601,$AA196)="","",INDEX('Per Invoice'!X$2:X$601,$AA196)))</f>
        <v/>
      </c>
      <c r="Y196" s="7">
        <f>IF($AA196="","",IF(INDEX('Per Invoice'!Y$2:Y$601,$AA196)="","",INDEX('Per Invoice'!Y$2:Y$601,$AA196)))</f>
        <v/>
      </c>
      <c r="Z196" s="7">
        <f>IF($AA196="","",IF(INDEX('Per Invoice'!Z$2:Z$601,$AA196)="","",INDEX('Per Invoice'!Z$2:Z$601,$AA196)))</f>
        <v/>
      </c>
      <c r="AA196" s="16">
        <f>IFERROR(MATCH(Settings!$C$30&amp;"|"&amp;ROWS($AA$2:$AA196),'Per Invoice'!$AC$2:$AC$601,0),"")</f>
        <v/>
      </c>
    </row>
    <row r="197">
      <c r="A197">
        <f>IF($AA197="","",IF(INDEX('Per Invoice'!A$2:A$601,$AA197)="","",INDEX('Per Invoice'!A$2:A$601,$AA197)))</f>
        <v/>
      </c>
      <c r="B197">
        <f>IF($AA197="","",IF(INDEX('Per Invoice'!B$2:B$601,$AA197)="","",INDEX('Per Invoice'!B$2:B$601,$AA197)))</f>
        <v/>
      </c>
      <c r="C197">
        <f>IF($AA197="","",IF(INDEX('Per Invoice'!C$2:C$601,$AA197)="","",INDEX('Per Invoice'!C$2:C$601,$AA197)))</f>
        <v/>
      </c>
      <c r="D197">
        <f>IF($AA197="","",IF(INDEX('Per Invoice'!D$2:D$601,$AA197)="","",INDEX('Per Invoice'!D$2:D$601,$AA197)))</f>
        <v/>
      </c>
      <c r="E197" s="14">
        <f>IF($AA197="","",IF(INDEX('Per Invoice'!E$2:E$601,$AA197)="","",INDEX('Per Invoice'!E$2:E$601,$AA197)))</f>
        <v/>
      </c>
      <c r="F197">
        <f>IF($AA197="","",IF(INDEX('Per Invoice'!F$2:F$601,$AA197)="","",INDEX('Per Invoice'!F$2:F$601,$AA197)))</f>
        <v/>
      </c>
      <c r="G197">
        <f>IF($AA197="","",IF(INDEX('Per Invoice'!G$2:G$601,$AA197)="","",INDEX('Per Invoice'!G$2:G$601,$AA197)))</f>
        <v/>
      </c>
      <c r="H197">
        <f>IF($AA197="","",IF(INDEX('Per Invoice'!H$2:H$601,$AA197)="","",INDEX('Per Invoice'!H$2:H$601,$AA197)))</f>
        <v/>
      </c>
      <c r="I197">
        <f>IF($AA197="","",IF(INDEX('Per Invoice'!I$2:I$601,$AA197)="","",INDEX('Per Invoice'!I$2:I$601,$AA197)))</f>
        <v/>
      </c>
      <c r="J197">
        <f>IF($AA197="","",IF(INDEX('Per Invoice'!J$2:J$601,$AA197)="","",INDEX('Per Invoice'!J$2:J$601,$AA197)))</f>
        <v/>
      </c>
      <c r="K197" s="7">
        <f>IF($AA197="","",IF(INDEX('Per Invoice'!K$2:K$601,$AA197)="","",INDEX('Per Invoice'!K$2:K$601,$AA197)))</f>
        <v/>
      </c>
      <c r="L197">
        <f>IF($AA197="","",IF(INDEX('Per Invoice'!L$2:L$601,$AA197)="","",INDEX('Per Invoice'!L$2:L$601,$AA197)))</f>
        <v/>
      </c>
      <c r="M197">
        <f>IF($AA197="","",IF(INDEX('Per Invoice'!M$2:M$601,$AA197)="","",INDEX('Per Invoice'!M$2:M$601,$AA197)))</f>
        <v/>
      </c>
      <c r="N197">
        <f>IF($AA197="","",IF(INDEX('Per Invoice'!N$2:N$601,$AA197)="","",INDEX('Per Invoice'!N$2:N$601,$AA197)))</f>
        <v/>
      </c>
      <c r="O197" s="7">
        <f>IF($AA197="","",IF(INDEX('Per Invoice'!O$2:O$601,$AA197)="","",INDEX('Per Invoice'!O$2:O$601,$AA197)))</f>
        <v/>
      </c>
      <c r="P197" s="7">
        <f>IF($AA197="","",IF(INDEX('Per Invoice'!P$2:P$601,$AA197)="","",INDEX('Per Invoice'!P$2:P$601,$AA197)))</f>
        <v/>
      </c>
      <c r="Q197">
        <f>IF($AA197="","",IF(INDEX('Per Invoice'!Q$2:Q$601,$AA197)="","",INDEX('Per Invoice'!Q$2:Q$601,$AA197)))</f>
        <v/>
      </c>
      <c r="R197" s="7">
        <f>IF($AA197="","",IF(INDEX('Per Invoice'!R$2:R$601,$AA197)="","",INDEX('Per Invoice'!R$2:R$601,$AA197)))</f>
        <v/>
      </c>
      <c r="S197" s="7">
        <f>IF($AA197="","",IF(INDEX('Per Invoice'!S$2:S$601,$AA197)="","",INDEX('Per Invoice'!S$2:S$601,$AA197)))</f>
        <v/>
      </c>
      <c r="T197">
        <f>IF($AA197="","",IF(INDEX('Per Invoice'!T$2:T$601,$AA197)="","",INDEX('Per Invoice'!T$2:T$601,$AA197)))</f>
        <v/>
      </c>
      <c r="U197" s="7">
        <f>IF($AA197="","",IF(INDEX('Per Invoice'!U$2:U$601,$AA197)="","",INDEX('Per Invoice'!U$2:U$601,$AA197)))</f>
        <v/>
      </c>
      <c r="V197" s="7">
        <f>IF($AA197="","",IF(INDEX('Per Invoice'!V$2:V$601,$AA197)="","",INDEX('Per Invoice'!V$2:V$601,$AA197)))</f>
        <v/>
      </c>
      <c r="W197" s="7">
        <f>IF($AA197="","",IF(INDEX('Per Invoice'!W$2:W$601,$AA197)="","",INDEX('Per Invoice'!W$2:W$601,$AA197)))</f>
        <v/>
      </c>
      <c r="X197" s="7">
        <f>IF($AA197="","",IF(INDEX('Per Invoice'!X$2:X$601,$AA197)="","",INDEX('Per Invoice'!X$2:X$601,$AA197)))</f>
        <v/>
      </c>
      <c r="Y197" s="7">
        <f>IF($AA197="","",IF(INDEX('Per Invoice'!Y$2:Y$601,$AA197)="","",INDEX('Per Invoice'!Y$2:Y$601,$AA197)))</f>
        <v/>
      </c>
      <c r="Z197" s="7">
        <f>IF($AA197="","",IF(INDEX('Per Invoice'!Z$2:Z$601,$AA197)="","",INDEX('Per Invoice'!Z$2:Z$601,$AA197)))</f>
        <v/>
      </c>
      <c r="AA197" s="16">
        <f>IFERROR(MATCH(Settings!$C$30&amp;"|"&amp;ROWS($AA$2:$AA197),'Per Invoice'!$AC$2:$AC$601,0),"")</f>
        <v/>
      </c>
    </row>
    <row r="198">
      <c r="A198">
        <f>IF($AA198="","",IF(INDEX('Per Invoice'!A$2:A$601,$AA198)="","",INDEX('Per Invoice'!A$2:A$601,$AA198)))</f>
        <v/>
      </c>
      <c r="B198">
        <f>IF($AA198="","",IF(INDEX('Per Invoice'!B$2:B$601,$AA198)="","",INDEX('Per Invoice'!B$2:B$601,$AA198)))</f>
        <v/>
      </c>
      <c r="C198">
        <f>IF($AA198="","",IF(INDEX('Per Invoice'!C$2:C$601,$AA198)="","",INDEX('Per Invoice'!C$2:C$601,$AA198)))</f>
        <v/>
      </c>
      <c r="D198">
        <f>IF($AA198="","",IF(INDEX('Per Invoice'!D$2:D$601,$AA198)="","",INDEX('Per Invoice'!D$2:D$601,$AA198)))</f>
        <v/>
      </c>
      <c r="E198" s="14">
        <f>IF($AA198="","",IF(INDEX('Per Invoice'!E$2:E$601,$AA198)="","",INDEX('Per Invoice'!E$2:E$601,$AA198)))</f>
        <v/>
      </c>
      <c r="F198">
        <f>IF($AA198="","",IF(INDEX('Per Invoice'!F$2:F$601,$AA198)="","",INDEX('Per Invoice'!F$2:F$601,$AA198)))</f>
        <v/>
      </c>
      <c r="G198">
        <f>IF($AA198="","",IF(INDEX('Per Invoice'!G$2:G$601,$AA198)="","",INDEX('Per Invoice'!G$2:G$601,$AA198)))</f>
        <v/>
      </c>
      <c r="H198">
        <f>IF($AA198="","",IF(INDEX('Per Invoice'!H$2:H$601,$AA198)="","",INDEX('Per Invoice'!H$2:H$601,$AA198)))</f>
        <v/>
      </c>
      <c r="I198">
        <f>IF($AA198="","",IF(INDEX('Per Invoice'!I$2:I$601,$AA198)="","",INDEX('Per Invoice'!I$2:I$601,$AA198)))</f>
        <v/>
      </c>
      <c r="J198">
        <f>IF($AA198="","",IF(INDEX('Per Invoice'!J$2:J$601,$AA198)="","",INDEX('Per Invoice'!J$2:J$601,$AA198)))</f>
        <v/>
      </c>
      <c r="K198" s="7">
        <f>IF($AA198="","",IF(INDEX('Per Invoice'!K$2:K$601,$AA198)="","",INDEX('Per Invoice'!K$2:K$601,$AA198)))</f>
        <v/>
      </c>
      <c r="L198">
        <f>IF($AA198="","",IF(INDEX('Per Invoice'!L$2:L$601,$AA198)="","",INDEX('Per Invoice'!L$2:L$601,$AA198)))</f>
        <v/>
      </c>
      <c r="M198">
        <f>IF($AA198="","",IF(INDEX('Per Invoice'!M$2:M$601,$AA198)="","",INDEX('Per Invoice'!M$2:M$601,$AA198)))</f>
        <v/>
      </c>
      <c r="N198">
        <f>IF($AA198="","",IF(INDEX('Per Invoice'!N$2:N$601,$AA198)="","",INDEX('Per Invoice'!N$2:N$601,$AA198)))</f>
        <v/>
      </c>
      <c r="O198" s="7">
        <f>IF($AA198="","",IF(INDEX('Per Invoice'!O$2:O$601,$AA198)="","",INDEX('Per Invoice'!O$2:O$601,$AA198)))</f>
        <v/>
      </c>
      <c r="P198" s="7">
        <f>IF($AA198="","",IF(INDEX('Per Invoice'!P$2:P$601,$AA198)="","",INDEX('Per Invoice'!P$2:P$601,$AA198)))</f>
        <v/>
      </c>
      <c r="Q198">
        <f>IF($AA198="","",IF(INDEX('Per Invoice'!Q$2:Q$601,$AA198)="","",INDEX('Per Invoice'!Q$2:Q$601,$AA198)))</f>
        <v/>
      </c>
      <c r="R198" s="7">
        <f>IF($AA198="","",IF(INDEX('Per Invoice'!R$2:R$601,$AA198)="","",INDEX('Per Invoice'!R$2:R$601,$AA198)))</f>
        <v/>
      </c>
      <c r="S198" s="7">
        <f>IF($AA198="","",IF(INDEX('Per Invoice'!S$2:S$601,$AA198)="","",INDEX('Per Invoice'!S$2:S$601,$AA198)))</f>
        <v/>
      </c>
      <c r="T198">
        <f>IF($AA198="","",IF(INDEX('Per Invoice'!T$2:T$601,$AA198)="","",INDEX('Per Invoice'!T$2:T$601,$AA198)))</f>
        <v/>
      </c>
      <c r="U198" s="7">
        <f>IF($AA198="","",IF(INDEX('Per Invoice'!U$2:U$601,$AA198)="","",INDEX('Per Invoice'!U$2:U$601,$AA198)))</f>
        <v/>
      </c>
      <c r="V198" s="7">
        <f>IF($AA198="","",IF(INDEX('Per Invoice'!V$2:V$601,$AA198)="","",INDEX('Per Invoice'!V$2:V$601,$AA198)))</f>
        <v/>
      </c>
      <c r="W198" s="7">
        <f>IF($AA198="","",IF(INDEX('Per Invoice'!W$2:W$601,$AA198)="","",INDEX('Per Invoice'!W$2:W$601,$AA198)))</f>
        <v/>
      </c>
      <c r="X198" s="7">
        <f>IF($AA198="","",IF(INDEX('Per Invoice'!X$2:X$601,$AA198)="","",INDEX('Per Invoice'!X$2:X$601,$AA198)))</f>
        <v/>
      </c>
      <c r="Y198" s="7">
        <f>IF($AA198="","",IF(INDEX('Per Invoice'!Y$2:Y$601,$AA198)="","",INDEX('Per Invoice'!Y$2:Y$601,$AA198)))</f>
        <v/>
      </c>
      <c r="Z198" s="7">
        <f>IF($AA198="","",IF(INDEX('Per Invoice'!Z$2:Z$601,$AA198)="","",INDEX('Per Invoice'!Z$2:Z$601,$AA198)))</f>
        <v/>
      </c>
      <c r="AA198" s="16">
        <f>IFERROR(MATCH(Settings!$C$30&amp;"|"&amp;ROWS($AA$2:$AA198),'Per Invoice'!$AC$2:$AC$601,0),"")</f>
        <v/>
      </c>
    </row>
    <row r="199">
      <c r="A199">
        <f>IF($AA199="","",IF(INDEX('Per Invoice'!A$2:A$601,$AA199)="","",INDEX('Per Invoice'!A$2:A$601,$AA199)))</f>
        <v/>
      </c>
      <c r="B199">
        <f>IF($AA199="","",IF(INDEX('Per Invoice'!B$2:B$601,$AA199)="","",INDEX('Per Invoice'!B$2:B$601,$AA199)))</f>
        <v/>
      </c>
      <c r="C199">
        <f>IF($AA199="","",IF(INDEX('Per Invoice'!C$2:C$601,$AA199)="","",INDEX('Per Invoice'!C$2:C$601,$AA199)))</f>
        <v/>
      </c>
      <c r="D199">
        <f>IF($AA199="","",IF(INDEX('Per Invoice'!D$2:D$601,$AA199)="","",INDEX('Per Invoice'!D$2:D$601,$AA199)))</f>
        <v/>
      </c>
      <c r="E199" s="14">
        <f>IF($AA199="","",IF(INDEX('Per Invoice'!E$2:E$601,$AA199)="","",INDEX('Per Invoice'!E$2:E$601,$AA199)))</f>
        <v/>
      </c>
      <c r="F199">
        <f>IF($AA199="","",IF(INDEX('Per Invoice'!F$2:F$601,$AA199)="","",INDEX('Per Invoice'!F$2:F$601,$AA199)))</f>
        <v/>
      </c>
      <c r="G199">
        <f>IF($AA199="","",IF(INDEX('Per Invoice'!G$2:G$601,$AA199)="","",INDEX('Per Invoice'!G$2:G$601,$AA199)))</f>
        <v/>
      </c>
      <c r="H199">
        <f>IF($AA199="","",IF(INDEX('Per Invoice'!H$2:H$601,$AA199)="","",INDEX('Per Invoice'!H$2:H$601,$AA199)))</f>
        <v/>
      </c>
      <c r="I199">
        <f>IF($AA199="","",IF(INDEX('Per Invoice'!I$2:I$601,$AA199)="","",INDEX('Per Invoice'!I$2:I$601,$AA199)))</f>
        <v/>
      </c>
      <c r="J199">
        <f>IF($AA199="","",IF(INDEX('Per Invoice'!J$2:J$601,$AA199)="","",INDEX('Per Invoice'!J$2:J$601,$AA199)))</f>
        <v/>
      </c>
      <c r="K199" s="7">
        <f>IF($AA199="","",IF(INDEX('Per Invoice'!K$2:K$601,$AA199)="","",INDEX('Per Invoice'!K$2:K$601,$AA199)))</f>
        <v/>
      </c>
      <c r="L199">
        <f>IF($AA199="","",IF(INDEX('Per Invoice'!L$2:L$601,$AA199)="","",INDEX('Per Invoice'!L$2:L$601,$AA199)))</f>
        <v/>
      </c>
      <c r="M199">
        <f>IF($AA199="","",IF(INDEX('Per Invoice'!M$2:M$601,$AA199)="","",INDEX('Per Invoice'!M$2:M$601,$AA199)))</f>
        <v/>
      </c>
      <c r="N199">
        <f>IF($AA199="","",IF(INDEX('Per Invoice'!N$2:N$601,$AA199)="","",INDEX('Per Invoice'!N$2:N$601,$AA199)))</f>
        <v/>
      </c>
      <c r="O199" s="7">
        <f>IF($AA199="","",IF(INDEX('Per Invoice'!O$2:O$601,$AA199)="","",INDEX('Per Invoice'!O$2:O$601,$AA199)))</f>
        <v/>
      </c>
      <c r="P199" s="7">
        <f>IF($AA199="","",IF(INDEX('Per Invoice'!P$2:P$601,$AA199)="","",INDEX('Per Invoice'!P$2:P$601,$AA199)))</f>
        <v/>
      </c>
      <c r="Q199">
        <f>IF($AA199="","",IF(INDEX('Per Invoice'!Q$2:Q$601,$AA199)="","",INDEX('Per Invoice'!Q$2:Q$601,$AA199)))</f>
        <v/>
      </c>
      <c r="R199" s="7">
        <f>IF($AA199="","",IF(INDEX('Per Invoice'!R$2:R$601,$AA199)="","",INDEX('Per Invoice'!R$2:R$601,$AA199)))</f>
        <v/>
      </c>
      <c r="S199" s="7">
        <f>IF($AA199="","",IF(INDEX('Per Invoice'!S$2:S$601,$AA199)="","",INDEX('Per Invoice'!S$2:S$601,$AA199)))</f>
        <v/>
      </c>
      <c r="T199">
        <f>IF($AA199="","",IF(INDEX('Per Invoice'!T$2:T$601,$AA199)="","",INDEX('Per Invoice'!T$2:T$601,$AA199)))</f>
        <v/>
      </c>
      <c r="U199" s="7">
        <f>IF($AA199="","",IF(INDEX('Per Invoice'!U$2:U$601,$AA199)="","",INDEX('Per Invoice'!U$2:U$601,$AA199)))</f>
        <v/>
      </c>
      <c r="V199" s="7">
        <f>IF($AA199="","",IF(INDEX('Per Invoice'!V$2:V$601,$AA199)="","",INDEX('Per Invoice'!V$2:V$601,$AA199)))</f>
        <v/>
      </c>
      <c r="W199" s="7">
        <f>IF($AA199="","",IF(INDEX('Per Invoice'!W$2:W$601,$AA199)="","",INDEX('Per Invoice'!W$2:W$601,$AA199)))</f>
        <v/>
      </c>
      <c r="X199" s="7">
        <f>IF($AA199="","",IF(INDEX('Per Invoice'!X$2:X$601,$AA199)="","",INDEX('Per Invoice'!X$2:X$601,$AA199)))</f>
        <v/>
      </c>
      <c r="Y199" s="7">
        <f>IF($AA199="","",IF(INDEX('Per Invoice'!Y$2:Y$601,$AA199)="","",INDEX('Per Invoice'!Y$2:Y$601,$AA199)))</f>
        <v/>
      </c>
      <c r="Z199" s="7">
        <f>IF($AA199="","",IF(INDEX('Per Invoice'!Z$2:Z$601,$AA199)="","",INDEX('Per Invoice'!Z$2:Z$601,$AA199)))</f>
        <v/>
      </c>
      <c r="AA199" s="16">
        <f>IFERROR(MATCH(Settings!$C$30&amp;"|"&amp;ROWS($AA$2:$AA199),'Per Invoice'!$AC$2:$AC$601,0),"")</f>
        <v/>
      </c>
    </row>
    <row r="200">
      <c r="A200">
        <f>IF($AA200="","",IF(INDEX('Per Invoice'!A$2:A$601,$AA200)="","",INDEX('Per Invoice'!A$2:A$601,$AA200)))</f>
        <v/>
      </c>
      <c r="B200">
        <f>IF($AA200="","",IF(INDEX('Per Invoice'!B$2:B$601,$AA200)="","",INDEX('Per Invoice'!B$2:B$601,$AA200)))</f>
        <v/>
      </c>
      <c r="C200">
        <f>IF($AA200="","",IF(INDEX('Per Invoice'!C$2:C$601,$AA200)="","",INDEX('Per Invoice'!C$2:C$601,$AA200)))</f>
        <v/>
      </c>
      <c r="D200">
        <f>IF($AA200="","",IF(INDEX('Per Invoice'!D$2:D$601,$AA200)="","",INDEX('Per Invoice'!D$2:D$601,$AA200)))</f>
        <v/>
      </c>
      <c r="E200" s="14">
        <f>IF($AA200="","",IF(INDEX('Per Invoice'!E$2:E$601,$AA200)="","",INDEX('Per Invoice'!E$2:E$601,$AA200)))</f>
        <v/>
      </c>
      <c r="F200">
        <f>IF($AA200="","",IF(INDEX('Per Invoice'!F$2:F$601,$AA200)="","",INDEX('Per Invoice'!F$2:F$601,$AA200)))</f>
        <v/>
      </c>
      <c r="G200">
        <f>IF($AA200="","",IF(INDEX('Per Invoice'!G$2:G$601,$AA200)="","",INDEX('Per Invoice'!G$2:G$601,$AA200)))</f>
        <v/>
      </c>
      <c r="H200">
        <f>IF($AA200="","",IF(INDEX('Per Invoice'!H$2:H$601,$AA200)="","",INDEX('Per Invoice'!H$2:H$601,$AA200)))</f>
        <v/>
      </c>
      <c r="I200">
        <f>IF($AA200="","",IF(INDEX('Per Invoice'!I$2:I$601,$AA200)="","",INDEX('Per Invoice'!I$2:I$601,$AA200)))</f>
        <v/>
      </c>
      <c r="J200">
        <f>IF($AA200="","",IF(INDEX('Per Invoice'!J$2:J$601,$AA200)="","",INDEX('Per Invoice'!J$2:J$601,$AA200)))</f>
        <v/>
      </c>
      <c r="K200" s="7">
        <f>IF($AA200="","",IF(INDEX('Per Invoice'!K$2:K$601,$AA200)="","",INDEX('Per Invoice'!K$2:K$601,$AA200)))</f>
        <v/>
      </c>
      <c r="L200">
        <f>IF($AA200="","",IF(INDEX('Per Invoice'!L$2:L$601,$AA200)="","",INDEX('Per Invoice'!L$2:L$601,$AA200)))</f>
        <v/>
      </c>
      <c r="M200">
        <f>IF($AA200="","",IF(INDEX('Per Invoice'!M$2:M$601,$AA200)="","",INDEX('Per Invoice'!M$2:M$601,$AA200)))</f>
        <v/>
      </c>
      <c r="N200">
        <f>IF($AA200="","",IF(INDEX('Per Invoice'!N$2:N$601,$AA200)="","",INDEX('Per Invoice'!N$2:N$601,$AA200)))</f>
        <v/>
      </c>
      <c r="O200" s="7">
        <f>IF($AA200="","",IF(INDEX('Per Invoice'!O$2:O$601,$AA200)="","",INDEX('Per Invoice'!O$2:O$601,$AA200)))</f>
        <v/>
      </c>
      <c r="P200" s="7">
        <f>IF($AA200="","",IF(INDEX('Per Invoice'!P$2:P$601,$AA200)="","",INDEX('Per Invoice'!P$2:P$601,$AA200)))</f>
        <v/>
      </c>
      <c r="Q200">
        <f>IF($AA200="","",IF(INDEX('Per Invoice'!Q$2:Q$601,$AA200)="","",INDEX('Per Invoice'!Q$2:Q$601,$AA200)))</f>
        <v/>
      </c>
      <c r="R200" s="7">
        <f>IF($AA200="","",IF(INDEX('Per Invoice'!R$2:R$601,$AA200)="","",INDEX('Per Invoice'!R$2:R$601,$AA200)))</f>
        <v/>
      </c>
      <c r="S200" s="7">
        <f>IF($AA200="","",IF(INDEX('Per Invoice'!S$2:S$601,$AA200)="","",INDEX('Per Invoice'!S$2:S$601,$AA200)))</f>
        <v/>
      </c>
      <c r="T200">
        <f>IF($AA200="","",IF(INDEX('Per Invoice'!T$2:T$601,$AA200)="","",INDEX('Per Invoice'!T$2:T$601,$AA200)))</f>
        <v/>
      </c>
      <c r="U200" s="7">
        <f>IF($AA200="","",IF(INDEX('Per Invoice'!U$2:U$601,$AA200)="","",INDEX('Per Invoice'!U$2:U$601,$AA200)))</f>
        <v/>
      </c>
      <c r="V200" s="7">
        <f>IF($AA200="","",IF(INDEX('Per Invoice'!V$2:V$601,$AA200)="","",INDEX('Per Invoice'!V$2:V$601,$AA200)))</f>
        <v/>
      </c>
      <c r="W200" s="7">
        <f>IF($AA200="","",IF(INDEX('Per Invoice'!W$2:W$601,$AA200)="","",INDEX('Per Invoice'!W$2:W$601,$AA200)))</f>
        <v/>
      </c>
      <c r="X200" s="7">
        <f>IF($AA200="","",IF(INDEX('Per Invoice'!X$2:X$601,$AA200)="","",INDEX('Per Invoice'!X$2:X$601,$AA200)))</f>
        <v/>
      </c>
      <c r="Y200" s="7">
        <f>IF($AA200="","",IF(INDEX('Per Invoice'!Y$2:Y$601,$AA200)="","",INDEX('Per Invoice'!Y$2:Y$601,$AA200)))</f>
        <v/>
      </c>
      <c r="Z200" s="7">
        <f>IF($AA200="","",IF(INDEX('Per Invoice'!Z$2:Z$601,$AA200)="","",INDEX('Per Invoice'!Z$2:Z$601,$AA200)))</f>
        <v/>
      </c>
      <c r="AA200" s="16">
        <f>IFERROR(MATCH(Settings!$C$30&amp;"|"&amp;ROWS($AA$2:$AA200),'Per Invoice'!$AC$2:$AC$601,0),"")</f>
        <v/>
      </c>
    </row>
    <row r="201">
      <c r="A201">
        <f>IF($AA201="","",IF(INDEX('Per Invoice'!A$2:A$601,$AA201)="","",INDEX('Per Invoice'!A$2:A$601,$AA201)))</f>
        <v/>
      </c>
      <c r="B201">
        <f>IF($AA201="","",IF(INDEX('Per Invoice'!B$2:B$601,$AA201)="","",INDEX('Per Invoice'!B$2:B$601,$AA201)))</f>
        <v/>
      </c>
      <c r="C201">
        <f>IF($AA201="","",IF(INDEX('Per Invoice'!C$2:C$601,$AA201)="","",INDEX('Per Invoice'!C$2:C$601,$AA201)))</f>
        <v/>
      </c>
      <c r="D201">
        <f>IF($AA201="","",IF(INDEX('Per Invoice'!D$2:D$601,$AA201)="","",INDEX('Per Invoice'!D$2:D$601,$AA201)))</f>
        <v/>
      </c>
      <c r="E201" s="14">
        <f>IF($AA201="","",IF(INDEX('Per Invoice'!E$2:E$601,$AA201)="","",INDEX('Per Invoice'!E$2:E$601,$AA201)))</f>
        <v/>
      </c>
      <c r="F201">
        <f>IF($AA201="","",IF(INDEX('Per Invoice'!F$2:F$601,$AA201)="","",INDEX('Per Invoice'!F$2:F$601,$AA201)))</f>
        <v/>
      </c>
      <c r="G201">
        <f>IF($AA201="","",IF(INDEX('Per Invoice'!G$2:G$601,$AA201)="","",INDEX('Per Invoice'!G$2:G$601,$AA201)))</f>
        <v/>
      </c>
      <c r="H201">
        <f>IF($AA201="","",IF(INDEX('Per Invoice'!H$2:H$601,$AA201)="","",INDEX('Per Invoice'!H$2:H$601,$AA201)))</f>
        <v/>
      </c>
      <c r="I201">
        <f>IF($AA201="","",IF(INDEX('Per Invoice'!I$2:I$601,$AA201)="","",INDEX('Per Invoice'!I$2:I$601,$AA201)))</f>
        <v/>
      </c>
      <c r="J201">
        <f>IF($AA201="","",IF(INDEX('Per Invoice'!J$2:J$601,$AA201)="","",INDEX('Per Invoice'!J$2:J$601,$AA201)))</f>
        <v/>
      </c>
      <c r="K201" s="7">
        <f>IF($AA201="","",IF(INDEX('Per Invoice'!K$2:K$601,$AA201)="","",INDEX('Per Invoice'!K$2:K$601,$AA201)))</f>
        <v/>
      </c>
      <c r="L201">
        <f>IF($AA201="","",IF(INDEX('Per Invoice'!L$2:L$601,$AA201)="","",INDEX('Per Invoice'!L$2:L$601,$AA201)))</f>
        <v/>
      </c>
      <c r="M201">
        <f>IF($AA201="","",IF(INDEX('Per Invoice'!M$2:M$601,$AA201)="","",INDEX('Per Invoice'!M$2:M$601,$AA201)))</f>
        <v/>
      </c>
      <c r="N201">
        <f>IF($AA201="","",IF(INDEX('Per Invoice'!N$2:N$601,$AA201)="","",INDEX('Per Invoice'!N$2:N$601,$AA201)))</f>
        <v/>
      </c>
      <c r="O201" s="7">
        <f>IF($AA201="","",IF(INDEX('Per Invoice'!O$2:O$601,$AA201)="","",INDEX('Per Invoice'!O$2:O$601,$AA201)))</f>
        <v/>
      </c>
      <c r="P201" s="7">
        <f>IF($AA201="","",IF(INDEX('Per Invoice'!P$2:P$601,$AA201)="","",INDEX('Per Invoice'!P$2:P$601,$AA201)))</f>
        <v/>
      </c>
      <c r="Q201">
        <f>IF($AA201="","",IF(INDEX('Per Invoice'!Q$2:Q$601,$AA201)="","",INDEX('Per Invoice'!Q$2:Q$601,$AA201)))</f>
        <v/>
      </c>
      <c r="R201" s="7">
        <f>IF($AA201="","",IF(INDEX('Per Invoice'!R$2:R$601,$AA201)="","",INDEX('Per Invoice'!R$2:R$601,$AA201)))</f>
        <v/>
      </c>
      <c r="S201" s="7">
        <f>IF($AA201="","",IF(INDEX('Per Invoice'!S$2:S$601,$AA201)="","",INDEX('Per Invoice'!S$2:S$601,$AA201)))</f>
        <v/>
      </c>
      <c r="T201">
        <f>IF($AA201="","",IF(INDEX('Per Invoice'!T$2:T$601,$AA201)="","",INDEX('Per Invoice'!T$2:T$601,$AA201)))</f>
        <v/>
      </c>
      <c r="U201" s="7">
        <f>IF($AA201="","",IF(INDEX('Per Invoice'!U$2:U$601,$AA201)="","",INDEX('Per Invoice'!U$2:U$601,$AA201)))</f>
        <v/>
      </c>
      <c r="V201" s="7">
        <f>IF($AA201="","",IF(INDEX('Per Invoice'!V$2:V$601,$AA201)="","",INDEX('Per Invoice'!V$2:V$601,$AA201)))</f>
        <v/>
      </c>
      <c r="W201" s="7">
        <f>IF($AA201="","",IF(INDEX('Per Invoice'!W$2:W$601,$AA201)="","",INDEX('Per Invoice'!W$2:W$601,$AA201)))</f>
        <v/>
      </c>
      <c r="X201" s="7">
        <f>IF($AA201="","",IF(INDEX('Per Invoice'!X$2:X$601,$AA201)="","",INDEX('Per Invoice'!X$2:X$601,$AA201)))</f>
        <v/>
      </c>
      <c r="Y201" s="7">
        <f>IF($AA201="","",IF(INDEX('Per Invoice'!Y$2:Y$601,$AA201)="","",INDEX('Per Invoice'!Y$2:Y$601,$AA201)))</f>
        <v/>
      </c>
      <c r="Z201" s="7">
        <f>IF($AA201="","",IF(INDEX('Per Invoice'!Z$2:Z$601,$AA201)="","",INDEX('Per Invoice'!Z$2:Z$601,$AA201)))</f>
        <v/>
      </c>
      <c r="AA201" s="16">
        <f>IFERROR(MATCH(Settings!$C$30&amp;"|"&amp;ROWS($AA$2:$AA201),'Per Invoice'!$AC$2:$AC$601,0),"")</f>
        <v/>
      </c>
    </row>
  </sheetData>
  <autoFilter ref="A1:AA20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A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2" customWidth="1" min="4" max="4"/>
    <col width="17" customWidth="1" min="5" max="5"/>
    <col width="18" customWidth="1" min="6" max="6"/>
    <col width="24" customWidth="1" min="7" max="7"/>
    <col width="12" customWidth="1" min="8" max="8"/>
    <col width="26" customWidth="1" min="9" max="9"/>
    <col width="12" customWidth="1" min="10" max="10"/>
    <col width="12" customWidth="1" min="11" max="11"/>
    <col width="36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3" customWidth="1" min="27" max="27"/>
  </cols>
  <sheetData>
    <row r="1" ht="32" customHeight="1">
      <c r="A1" s="10" t="inlineStr">
        <is>
          <t>Invoice</t>
        </is>
      </c>
      <c r="B1" s="10" t="inlineStr">
        <is>
          <t>Order #</t>
        </is>
      </c>
      <c r="C1" s="10" t="inlineStr">
        <is>
          <t>Site Tab (##)</t>
        </is>
      </c>
      <c r="D1" s="10" t="inlineStr">
        <is>
          <t>Cycle</t>
        </is>
      </c>
      <c r="E1" s="10" t="inlineStr">
        <is>
          <t>Create At</t>
        </is>
      </c>
      <c r="F1" s="10" t="inlineStr">
        <is>
          <t>Insurance Company</t>
        </is>
      </c>
      <c r="G1" s="10" t="inlineStr">
        <is>
          <t>Corporate</t>
        </is>
      </c>
      <c r="H1" s="10" t="inlineStr">
        <is>
          <t>Card</t>
        </is>
      </c>
      <c r="I1" s="10" t="inlineStr">
        <is>
          <t>Name</t>
        </is>
      </c>
      <c r="J1" s="10" t="inlineStr">
        <is>
          <t>Order Co Payment</t>
        </is>
      </c>
      <c r="K1" s="10" t="inlineStr">
        <is>
          <t>Co val</t>
        </is>
      </c>
      <c r="L1" s="10" t="inlineStr">
        <is>
          <t>ERX ID</t>
        </is>
      </c>
      <c r="M1" s="10" t="inlineStr">
        <is>
          <t>Max Limit</t>
        </is>
      </c>
      <c r="N1" s="10" t="inlineStr">
        <is>
          <t>Exceeding Limit</t>
        </is>
      </c>
      <c r="O1" s="10" t="inlineStr">
        <is>
          <t>Exceeding BY</t>
        </is>
      </c>
      <c r="P1" s="10" t="inlineStr">
        <is>
          <t>Special</t>
        </is>
      </c>
      <c r="Q1" s="10" t="inlineStr">
        <is>
          <t>IMP %</t>
        </is>
      </c>
      <c r="R1" s="10" t="inlineStr">
        <is>
          <t>IMP</t>
        </is>
      </c>
      <c r="S1" s="10" t="inlineStr">
        <is>
          <t>IMP VAL</t>
        </is>
      </c>
      <c r="T1" s="10" t="inlineStr">
        <is>
          <t>LOCAL%</t>
        </is>
      </c>
      <c r="U1" s="10" t="inlineStr">
        <is>
          <t>LOCAL</t>
        </is>
      </c>
      <c r="V1" s="10" t="inlineStr">
        <is>
          <t>LOCAL VAL</t>
        </is>
      </c>
      <c r="W1" s="10" t="inlineStr">
        <is>
          <t>TOTAL VAL</t>
        </is>
      </c>
      <c r="X1" s="10" t="inlineStr">
        <is>
          <t>SUBTOTAL</t>
        </is>
      </c>
      <c r="Y1" s="10" t="inlineStr">
        <is>
          <t>Grand Total</t>
        </is>
      </c>
      <c r="Z1" s="10" t="inlineStr">
        <is>
          <t>NET</t>
        </is>
      </c>
      <c r="AA1" s="13" t="inlineStr">
        <is>
          <t>Src Row (helper)</t>
        </is>
      </c>
    </row>
    <row r="2">
      <c r="A2">
        <f>IF($AA2="","",IF(INDEX('Per Invoice'!A$2:A$601,$AA2)="","",INDEX('Per Invoice'!A$2:A$601,$AA2)))</f>
        <v/>
      </c>
      <c r="B2">
        <f>IF($AA2="","",IF(INDEX('Per Invoice'!B$2:B$601,$AA2)="","",INDEX('Per Invoice'!B$2:B$601,$AA2)))</f>
        <v/>
      </c>
      <c r="C2">
        <f>IF($AA2="","",IF(INDEX('Per Invoice'!C$2:C$601,$AA2)="","",INDEX('Per Invoice'!C$2:C$601,$AA2)))</f>
        <v/>
      </c>
      <c r="D2">
        <f>IF($AA2="","",IF(INDEX('Per Invoice'!D$2:D$601,$AA2)="","",INDEX('Per Invoice'!D$2:D$601,$AA2)))</f>
        <v/>
      </c>
      <c r="E2" s="14">
        <f>IF($AA2="","",IF(INDEX('Per Invoice'!E$2:E$601,$AA2)="","",INDEX('Per Invoice'!E$2:E$601,$AA2)))</f>
        <v/>
      </c>
      <c r="F2">
        <f>IF($AA2="","",IF(INDEX('Per Invoice'!F$2:F$601,$AA2)="","",INDEX('Per Invoice'!F$2:F$601,$AA2)))</f>
        <v/>
      </c>
      <c r="G2">
        <f>IF($AA2="","",IF(INDEX('Per Invoice'!G$2:G$601,$AA2)="","",INDEX('Per Invoice'!G$2:G$601,$AA2)))</f>
        <v/>
      </c>
      <c r="H2">
        <f>IF($AA2="","",IF(INDEX('Per Invoice'!H$2:H$601,$AA2)="","",INDEX('Per Invoice'!H$2:H$601,$AA2)))</f>
        <v/>
      </c>
      <c r="I2">
        <f>IF($AA2="","",IF(INDEX('Per Invoice'!I$2:I$601,$AA2)="","",INDEX('Per Invoice'!I$2:I$601,$AA2)))</f>
        <v/>
      </c>
      <c r="J2">
        <f>IF($AA2="","",IF(INDEX('Per Invoice'!J$2:J$601,$AA2)="","",INDEX('Per Invoice'!J$2:J$601,$AA2)))</f>
        <v/>
      </c>
      <c r="K2" s="7">
        <f>IF($AA2="","",IF(INDEX('Per Invoice'!K$2:K$601,$AA2)="","",INDEX('Per Invoice'!K$2:K$601,$AA2)))</f>
        <v/>
      </c>
      <c r="L2">
        <f>IF($AA2="","",IF(INDEX('Per Invoice'!L$2:L$601,$AA2)="","",INDEX('Per Invoice'!L$2:L$601,$AA2)))</f>
        <v/>
      </c>
      <c r="M2">
        <f>IF($AA2="","",IF(INDEX('Per Invoice'!M$2:M$601,$AA2)="","",INDEX('Per Invoice'!M$2:M$601,$AA2)))</f>
        <v/>
      </c>
      <c r="N2">
        <f>IF($AA2="","",IF(INDEX('Per Invoice'!N$2:N$601,$AA2)="","",INDEX('Per Invoice'!N$2:N$601,$AA2)))</f>
        <v/>
      </c>
      <c r="O2" s="7">
        <f>IF($AA2="","",IF(INDEX('Per Invoice'!O$2:O$601,$AA2)="","",INDEX('Per Invoice'!O$2:O$601,$AA2)))</f>
        <v/>
      </c>
      <c r="P2" s="7">
        <f>IF($AA2="","",IF(INDEX('Per Invoice'!P$2:P$601,$AA2)="","",INDEX('Per Invoice'!P$2:P$601,$AA2)))</f>
        <v/>
      </c>
      <c r="Q2">
        <f>IF($AA2="","",IF(INDEX('Per Invoice'!Q$2:Q$601,$AA2)="","",INDEX('Per Invoice'!Q$2:Q$601,$AA2)))</f>
        <v/>
      </c>
      <c r="R2" s="7">
        <f>IF($AA2="","",IF(INDEX('Per Invoice'!R$2:R$601,$AA2)="","",INDEX('Per Invoice'!R$2:R$601,$AA2)))</f>
        <v/>
      </c>
      <c r="S2" s="7">
        <f>IF($AA2="","",IF(INDEX('Per Invoice'!S$2:S$601,$AA2)="","",INDEX('Per Invoice'!S$2:S$601,$AA2)))</f>
        <v/>
      </c>
      <c r="T2">
        <f>IF($AA2="","",IF(INDEX('Per Invoice'!T$2:T$601,$AA2)="","",INDEX('Per Invoice'!T$2:T$601,$AA2)))</f>
        <v/>
      </c>
      <c r="U2" s="7">
        <f>IF($AA2="","",IF(INDEX('Per Invoice'!U$2:U$601,$AA2)="","",INDEX('Per Invoice'!U$2:U$601,$AA2)))</f>
        <v/>
      </c>
      <c r="V2" s="7">
        <f>IF($AA2="","",IF(INDEX('Per Invoice'!V$2:V$601,$AA2)="","",INDEX('Per Invoice'!V$2:V$601,$AA2)))</f>
        <v/>
      </c>
      <c r="W2" s="7">
        <f>IF($AA2="","",IF(INDEX('Per Invoice'!W$2:W$601,$AA2)="","",INDEX('Per Invoice'!W$2:W$601,$AA2)))</f>
        <v/>
      </c>
      <c r="X2" s="7">
        <f>IF($AA2="","",IF(INDEX('Per Invoice'!X$2:X$601,$AA2)="","",INDEX('Per Invoice'!X$2:X$601,$AA2)))</f>
        <v/>
      </c>
      <c r="Y2" s="7">
        <f>IF($AA2="","",IF(INDEX('Per Invoice'!Y$2:Y$601,$AA2)="","",INDEX('Per Invoice'!Y$2:Y$601,$AA2)))</f>
        <v/>
      </c>
      <c r="Z2" s="7">
        <f>IF($AA2="","",IF(INDEX('Per Invoice'!Z$2:Z$601,$AA2)="","",INDEX('Per Invoice'!Z$2:Z$601,$AA2)))</f>
        <v/>
      </c>
      <c r="AA2" s="16">
        <f>IFERROR(MATCH(Settings!$C$31&amp;"|"&amp;ROWS($AA$2:$AA2),'Per Invoice'!$AC$2:$AC$601,0),"")</f>
        <v/>
      </c>
    </row>
    <row r="3">
      <c r="A3">
        <f>IF($AA3="","",IF(INDEX('Per Invoice'!A$2:A$601,$AA3)="","",INDEX('Per Invoice'!A$2:A$601,$AA3)))</f>
        <v/>
      </c>
      <c r="B3">
        <f>IF($AA3="","",IF(INDEX('Per Invoice'!B$2:B$601,$AA3)="","",INDEX('Per Invoice'!B$2:B$601,$AA3)))</f>
        <v/>
      </c>
      <c r="C3">
        <f>IF($AA3="","",IF(INDEX('Per Invoice'!C$2:C$601,$AA3)="","",INDEX('Per Invoice'!C$2:C$601,$AA3)))</f>
        <v/>
      </c>
      <c r="D3">
        <f>IF($AA3="","",IF(INDEX('Per Invoice'!D$2:D$601,$AA3)="","",INDEX('Per Invoice'!D$2:D$601,$AA3)))</f>
        <v/>
      </c>
      <c r="E3" s="14">
        <f>IF($AA3="","",IF(INDEX('Per Invoice'!E$2:E$601,$AA3)="","",INDEX('Per Invoice'!E$2:E$601,$AA3)))</f>
        <v/>
      </c>
      <c r="F3">
        <f>IF($AA3="","",IF(INDEX('Per Invoice'!F$2:F$601,$AA3)="","",INDEX('Per Invoice'!F$2:F$601,$AA3)))</f>
        <v/>
      </c>
      <c r="G3">
        <f>IF($AA3="","",IF(INDEX('Per Invoice'!G$2:G$601,$AA3)="","",INDEX('Per Invoice'!G$2:G$601,$AA3)))</f>
        <v/>
      </c>
      <c r="H3">
        <f>IF($AA3="","",IF(INDEX('Per Invoice'!H$2:H$601,$AA3)="","",INDEX('Per Invoice'!H$2:H$601,$AA3)))</f>
        <v/>
      </c>
      <c r="I3">
        <f>IF($AA3="","",IF(INDEX('Per Invoice'!I$2:I$601,$AA3)="","",INDEX('Per Invoice'!I$2:I$601,$AA3)))</f>
        <v/>
      </c>
      <c r="J3">
        <f>IF($AA3="","",IF(INDEX('Per Invoice'!J$2:J$601,$AA3)="","",INDEX('Per Invoice'!J$2:J$601,$AA3)))</f>
        <v/>
      </c>
      <c r="K3" s="7">
        <f>IF($AA3="","",IF(INDEX('Per Invoice'!K$2:K$601,$AA3)="","",INDEX('Per Invoice'!K$2:K$601,$AA3)))</f>
        <v/>
      </c>
      <c r="L3">
        <f>IF($AA3="","",IF(INDEX('Per Invoice'!L$2:L$601,$AA3)="","",INDEX('Per Invoice'!L$2:L$601,$AA3)))</f>
        <v/>
      </c>
      <c r="M3">
        <f>IF($AA3="","",IF(INDEX('Per Invoice'!M$2:M$601,$AA3)="","",INDEX('Per Invoice'!M$2:M$601,$AA3)))</f>
        <v/>
      </c>
      <c r="N3">
        <f>IF($AA3="","",IF(INDEX('Per Invoice'!N$2:N$601,$AA3)="","",INDEX('Per Invoice'!N$2:N$601,$AA3)))</f>
        <v/>
      </c>
      <c r="O3" s="7">
        <f>IF($AA3="","",IF(INDEX('Per Invoice'!O$2:O$601,$AA3)="","",INDEX('Per Invoice'!O$2:O$601,$AA3)))</f>
        <v/>
      </c>
      <c r="P3" s="7">
        <f>IF($AA3="","",IF(INDEX('Per Invoice'!P$2:P$601,$AA3)="","",INDEX('Per Invoice'!P$2:P$601,$AA3)))</f>
        <v/>
      </c>
      <c r="Q3">
        <f>IF($AA3="","",IF(INDEX('Per Invoice'!Q$2:Q$601,$AA3)="","",INDEX('Per Invoice'!Q$2:Q$601,$AA3)))</f>
        <v/>
      </c>
      <c r="R3" s="7">
        <f>IF($AA3="","",IF(INDEX('Per Invoice'!R$2:R$601,$AA3)="","",INDEX('Per Invoice'!R$2:R$601,$AA3)))</f>
        <v/>
      </c>
      <c r="S3" s="7">
        <f>IF($AA3="","",IF(INDEX('Per Invoice'!S$2:S$601,$AA3)="","",INDEX('Per Invoice'!S$2:S$601,$AA3)))</f>
        <v/>
      </c>
      <c r="T3">
        <f>IF($AA3="","",IF(INDEX('Per Invoice'!T$2:T$601,$AA3)="","",INDEX('Per Invoice'!T$2:T$601,$AA3)))</f>
        <v/>
      </c>
      <c r="U3" s="7">
        <f>IF($AA3="","",IF(INDEX('Per Invoice'!U$2:U$601,$AA3)="","",INDEX('Per Invoice'!U$2:U$601,$AA3)))</f>
        <v/>
      </c>
      <c r="V3" s="7">
        <f>IF($AA3="","",IF(INDEX('Per Invoice'!V$2:V$601,$AA3)="","",INDEX('Per Invoice'!V$2:V$601,$AA3)))</f>
        <v/>
      </c>
      <c r="W3" s="7">
        <f>IF($AA3="","",IF(INDEX('Per Invoice'!W$2:W$601,$AA3)="","",INDEX('Per Invoice'!W$2:W$601,$AA3)))</f>
        <v/>
      </c>
      <c r="X3" s="7">
        <f>IF($AA3="","",IF(INDEX('Per Invoice'!X$2:X$601,$AA3)="","",INDEX('Per Invoice'!X$2:X$601,$AA3)))</f>
        <v/>
      </c>
      <c r="Y3" s="7">
        <f>IF($AA3="","",IF(INDEX('Per Invoice'!Y$2:Y$601,$AA3)="","",INDEX('Per Invoice'!Y$2:Y$601,$AA3)))</f>
        <v/>
      </c>
      <c r="Z3" s="7">
        <f>IF($AA3="","",IF(INDEX('Per Invoice'!Z$2:Z$601,$AA3)="","",INDEX('Per Invoice'!Z$2:Z$601,$AA3)))</f>
        <v/>
      </c>
      <c r="AA3" s="16">
        <f>IFERROR(MATCH(Settings!$C$31&amp;"|"&amp;ROWS($AA$2:$AA3),'Per Invoice'!$AC$2:$AC$601,0),"")</f>
        <v/>
      </c>
    </row>
    <row r="4">
      <c r="A4">
        <f>IF($AA4="","",IF(INDEX('Per Invoice'!A$2:A$601,$AA4)="","",INDEX('Per Invoice'!A$2:A$601,$AA4)))</f>
        <v/>
      </c>
      <c r="B4">
        <f>IF($AA4="","",IF(INDEX('Per Invoice'!B$2:B$601,$AA4)="","",INDEX('Per Invoice'!B$2:B$601,$AA4)))</f>
        <v/>
      </c>
      <c r="C4">
        <f>IF($AA4="","",IF(INDEX('Per Invoice'!C$2:C$601,$AA4)="","",INDEX('Per Invoice'!C$2:C$601,$AA4)))</f>
        <v/>
      </c>
      <c r="D4">
        <f>IF($AA4="","",IF(INDEX('Per Invoice'!D$2:D$601,$AA4)="","",INDEX('Per Invoice'!D$2:D$601,$AA4)))</f>
        <v/>
      </c>
      <c r="E4" s="14">
        <f>IF($AA4="","",IF(INDEX('Per Invoice'!E$2:E$601,$AA4)="","",INDEX('Per Invoice'!E$2:E$601,$AA4)))</f>
        <v/>
      </c>
      <c r="F4">
        <f>IF($AA4="","",IF(INDEX('Per Invoice'!F$2:F$601,$AA4)="","",INDEX('Per Invoice'!F$2:F$601,$AA4)))</f>
        <v/>
      </c>
      <c r="G4">
        <f>IF($AA4="","",IF(INDEX('Per Invoice'!G$2:G$601,$AA4)="","",INDEX('Per Invoice'!G$2:G$601,$AA4)))</f>
        <v/>
      </c>
      <c r="H4">
        <f>IF($AA4="","",IF(INDEX('Per Invoice'!H$2:H$601,$AA4)="","",INDEX('Per Invoice'!H$2:H$601,$AA4)))</f>
        <v/>
      </c>
      <c r="I4">
        <f>IF($AA4="","",IF(INDEX('Per Invoice'!I$2:I$601,$AA4)="","",INDEX('Per Invoice'!I$2:I$601,$AA4)))</f>
        <v/>
      </c>
      <c r="J4">
        <f>IF($AA4="","",IF(INDEX('Per Invoice'!J$2:J$601,$AA4)="","",INDEX('Per Invoice'!J$2:J$601,$AA4)))</f>
        <v/>
      </c>
      <c r="K4" s="7">
        <f>IF($AA4="","",IF(INDEX('Per Invoice'!K$2:K$601,$AA4)="","",INDEX('Per Invoice'!K$2:K$601,$AA4)))</f>
        <v/>
      </c>
      <c r="L4">
        <f>IF($AA4="","",IF(INDEX('Per Invoice'!L$2:L$601,$AA4)="","",INDEX('Per Invoice'!L$2:L$601,$AA4)))</f>
        <v/>
      </c>
      <c r="M4">
        <f>IF($AA4="","",IF(INDEX('Per Invoice'!M$2:M$601,$AA4)="","",INDEX('Per Invoice'!M$2:M$601,$AA4)))</f>
        <v/>
      </c>
      <c r="N4">
        <f>IF($AA4="","",IF(INDEX('Per Invoice'!N$2:N$601,$AA4)="","",INDEX('Per Invoice'!N$2:N$601,$AA4)))</f>
        <v/>
      </c>
      <c r="O4" s="7">
        <f>IF($AA4="","",IF(INDEX('Per Invoice'!O$2:O$601,$AA4)="","",INDEX('Per Invoice'!O$2:O$601,$AA4)))</f>
        <v/>
      </c>
      <c r="P4" s="7">
        <f>IF($AA4="","",IF(INDEX('Per Invoice'!P$2:P$601,$AA4)="","",INDEX('Per Invoice'!P$2:P$601,$AA4)))</f>
        <v/>
      </c>
      <c r="Q4">
        <f>IF($AA4="","",IF(INDEX('Per Invoice'!Q$2:Q$601,$AA4)="","",INDEX('Per Invoice'!Q$2:Q$601,$AA4)))</f>
        <v/>
      </c>
      <c r="R4" s="7">
        <f>IF($AA4="","",IF(INDEX('Per Invoice'!R$2:R$601,$AA4)="","",INDEX('Per Invoice'!R$2:R$601,$AA4)))</f>
        <v/>
      </c>
      <c r="S4" s="7">
        <f>IF($AA4="","",IF(INDEX('Per Invoice'!S$2:S$601,$AA4)="","",INDEX('Per Invoice'!S$2:S$601,$AA4)))</f>
        <v/>
      </c>
      <c r="T4">
        <f>IF($AA4="","",IF(INDEX('Per Invoice'!T$2:T$601,$AA4)="","",INDEX('Per Invoice'!T$2:T$601,$AA4)))</f>
        <v/>
      </c>
      <c r="U4" s="7">
        <f>IF($AA4="","",IF(INDEX('Per Invoice'!U$2:U$601,$AA4)="","",INDEX('Per Invoice'!U$2:U$601,$AA4)))</f>
        <v/>
      </c>
      <c r="V4" s="7">
        <f>IF($AA4="","",IF(INDEX('Per Invoice'!V$2:V$601,$AA4)="","",INDEX('Per Invoice'!V$2:V$601,$AA4)))</f>
        <v/>
      </c>
      <c r="W4" s="7">
        <f>IF($AA4="","",IF(INDEX('Per Invoice'!W$2:W$601,$AA4)="","",INDEX('Per Invoice'!W$2:W$601,$AA4)))</f>
        <v/>
      </c>
      <c r="X4" s="7">
        <f>IF($AA4="","",IF(INDEX('Per Invoice'!X$2:X$601,$AA4)="","",INDEX('Per Invoice'!X$2:X$601,$AA4)))</f>
        <v/>
      </c>
      <c r="Y4" s="7">
        <f>IF($AA4="","",IF(INDEX('Per Invoice'!Y$2:Y$601,$AA4)="","",INDEX('Per Invoice'!Y$2:Y$601,$AA4)))</f>
        <v/>
      </c>
      <c r="Z4" s="7">
        <f>IF($AA4="","",IF(INDEX('Per Invoice'!Z$2:Z$601,$AA4)="","",INDEX('Per Invoice'!Z$2:Z$601,$AA4)))</f>
        <v/>
      </c>
      <c r="AA4" s="16">
        <f>IFERROR(MATCH(Settings!$C$31&amp;"|"&amp;ROWS($AA$2:$AA4),'Per Invoice'!$AC$2:$AC$601,0),"")</f>
        <v/>
      </c>
    </row>
    <row r="5">
      <c r="A5">
        <f>IF($AA5="","",IF(INDEX('Per Invoice'!A$2:A$601,$AA5)="","",INDEX('Per Invoice'!A$2:A$601,$AA5)))</f>
        <v/>
      </c>
      <c r="B5">
        <f>IF($AA5="","",IF(INDEX('Per Invoice'!B$2:B$601,$AA5)="","",INDEX('Per Invoice'!B$2:B$601,$AA5)))</f>
        <v/>
      </c>
      <c r="C5">
        <f>IF($AA5="","",IF(INDEX('Per Invoice'!C$2:C$601,$AA5)="","",INDEX('Per Invoice'!C$2:C$601,$AA5)))</f>
        <v/>
      </c>
      <c r="D5">
        <f>IF($AA5="","",IF(INDEX('Per Invoice'!D$2:D$601,$AA5)="","",INDEX('Per Invoice'!D$2:D$601,$AA5)))</f>
        <v/>
      </c>
      <c r="E5" s="14">
        <f>IF($AA5="","",IF(INDEX('Per Invoice'!E$2:E$601,$AA5)="","",INDEX('Per Invoice'!E$2:E$601,$AA5)))</f>
        <v/>
      </c>
      <c r="F5">
        <f>IF($AA5="","",IF(INDEX('Per Invoice'!F$2:F$601,$AA5)="","",INDEX('Per Invoice'!F$2:F$601,$AA5)))</f>
        <v/>
      </c>
      <c r="G5">
        <f>IF($AA5="","",IF(INDEX('Per Invoice'!G$2:G$601,$AA5)="","",INDEX('Per Invoice'!G$2:G$601,$AA5)))</f>
        <v/>
      </c>
      <c r="H5">
        <f>IF($AA5="","",IF(INDEX('Per Invoice'!H$2:H$601,$AA5)="","",INDEX('Per Invoice'!H$2:H$601,$AA5)))</f>
        <v/>
      </c>
      <c r="I5">
        <f>IF($AA5="","",IF(INDEX('Per Invoice'!I$2:I$601,$AA5)="","",INDEX('Per Invoice'!I$2:I$601,$AA5)))</f>
        <v/>
      </c>
      <c r="J5">
        <f>IF($AA5="","",IF(INDEX('Per Invoice'!J$2:J$601,$AA5)="","",INDEX('Per Invoice'!J$2:J$601,$AA5)))</f>
        <v/>
      </c>
      <c r="K5" s="7">
        <f>IF($AA5="","",IF(INDEX('Per Invoice'!K$2:K$601,$AA5)="","",INDEX('Per Invoice'!K$2:K$601,$AA5)))</f>
        <v/>
      </c>
      <c r="L5">
        <f>IF($AA5="","",IF(INDEX('Per Invoice'!L$2:L$601,$AA5)="","",INDEX('Per Invoice'!L$2:L$601,$AA5)))</f>
        <v/>
      </c>
      <c r="M5">
        <f>IF($AA5="","",IF(INDEX('Per Invoice'!M$2:M$601,$AA5)="","",INDEX('Per Invoice'!M$2:M$601,$AA5)))</f>
        <v/>
      </c>
      <c r="N5">
        <f>IF($AA5="","",IF(INDEX('Per Invoice'!N$2:N$601,$AA5)="","",INDEX('Per Invoice'!N$2:N$601,$AA5)))</f>
        <v/>
      </c>
      <c r="O5" s="7">
        <f>IF($AA5="","",IF(INDEX('Per Invoice'!O$2:O$601,$AA5)="","",INDEX('Per Invoice'!O$2:O$601,$AA5)))</f>
        <v/>
      </c>
      <c r="P5" s="7">
        <f>IF($AA5="","",IF(INDEX('Per Invoice'!P$2:P$601,$AA5)="","",INDEX('Per Invoice'!P$2:P$601,$AA5)))</f>
        <v/>
      </c>
      <c r="Q5">
        <f>IF($AA5="","",IF(INDEX('Per Invoice'!Q$2:Q$601,$AA5)="","",INDEX('Per Invoice'!Q$2:Q$601,$AA5)))</f>
        <v/>
      </c>
      <c r="R5" s="7">
        <f>IF($AA5="","",IF(INDEX('Per Invoice'!R$2:R$601,$AA5)="","",INDEX('Per Invoice'!R$2:R$601,$AA5)))</f>
        <v/>
      </c>
      <c r="S5" s="7">
        <f>IF($AA5="","",IF(INDEX('Per Invoice'!S$2:S$601,$AA5)="","",INDEX('Per Invoice'!S$2:S$601,$AA5)))</f>
        <v/>
      </c>
      <c r="T5">
        <f>IF($AA5="","",IF(INDEX('Per Invoice'!T$2:T$601,$AA5)="","",INDEX('Per Invoice'!T$2:T$601,$AA5)))</f>
        <v/>
      </c>
      <c r="U5" s="7">
        <f>IF($AA5="","",IF(INDEX('Per Invoice'!U$2:U$601,$AA5)="","",INDEX('Per Invoice'!U$2:U$601,$AA5)))</f>
        <v/>
      </c>
      <c r="V5" s="7">
        <f>IF($AA5="","",IF(INDEX('Per Invoice'!V$2:V$601,$AA5)="","",INDEX('Per Invoice'!V$2:V$601,$AA5)))</f>
        <v/>
      </c>
      <c r="W5" s="7">
        <f>IF($AA5="","",IF(INDEX('Per Invoice'!W$2:W$601,$AA5)="","",INDEX('Per Invoice'!W$2:W$601,$AA5)))</f>
        <v/>
      </c>
      <c r="X5" s="7">
        <f>IF($AA5="","",IF(INDEX('Per Invoice'!X$2:X$601,$AA5)="","",INDEX('Per Invoice'!X$2:X$601,$AA5)))</f>
        <v/>
      </c>
      <c r="Y5" s="7">
        <f>IF($AA5="","",IF(INDEX('Per Invoice'!Y$2:Y$601,$AA5)="","",INDEX('Per Invoice'!Y$2:Y$601,$AA5)))</f>
        <v/>
      </c>
      <c r="Z5" s="7">
        <f>IF($AA5="","",IF(INDEX('Per Invoice'!Z$2:Z$601,$AA5)="","",INDEX('Per Invoice'!Z$2:Z$601,$AA5)))</f>
        <v/>
      </c>
      <c r="AA5" s="16">
        <f>IFERROR(MATCH(Settings!$C$31&amp;"|"&amp;ROWS($AA$2:$AA5),'Per Invoice'!$AC$2:$AC$601,0),"")</f>
        <v/>
      </c>
    </row>
    <row r="6">
      <c r="A6">
        <f>IF($AA6="","",IF(INDEX('Per Invoice'!A$2:A$601,$AA6)="","",INDEX('Per Invoice'!A$2:A$601,$AA6)))</f>
        <v/>
      </c>
      <c r="B6">
        <f>IF($AA6="","",IF(INDEX('Per Invoice'!B$2:B$601,$AA6)="","",INDEX('Per Invoice'!B$2:B$601,$AA6)))</f>
        <v/>
      </c>
      <c r="C6">
        <f>IF($AA6="","",IF(INDEX('Per Invoice'!C$2:C$601,$AA6)="","",INDEX('Per Invoice'!C$2:C$601,$AA6)))</f>
        <v/>
      </c>
      <c r="D6">
        <f>IF($AA6="","",IF(INDEX('Per Invoice'!D$2:D$601,$AA6)="","",INDEX('Per Invoice'!D$2:D$601,$AA6)))</f>
        <v/>
      </c>
      <c r="E6" s="14">
        <f>IF($AA6="","",IF(INDEX('Per Invoice'!E$2:E$601,$AA6)="","",INDEX('Per Invoice'!E$2:E$601,$AA6)))</f>
        <v/>
      </c>
      <c r="F6">
        <f>IF($AA6="","",IF(INDEX('Per Invoice'!F$2:F$601,$AA6)="","",INDEX('Per Invoice'!F$2:F$601,$AA6)))</f>
        <v/>
      </c>
      <c r="G6">
        <f>IF($AA6="","",IF(INDEX('Per Invoice'!G$2:G$601,$AA6)="","",INDEX('Per Invoice'!G$2:G$601,$AA6)))</f>
        <v/>
      </c>
      <c r="H6">
        <f>IF($AA6="","",IF(INDEX('Per Invoice'!H$2:H$601,$AA6)="","",INDEX('Per Invoice'!H$2:H$601,$AA6)))</f>
        <v/>
      </c>
      <c r="I6">
        <f>IF($AA6="","",IF(INDEX('Per Invoice'!I$2:I$601,$AA6)="","",INDEX('Per Invoice'!I$2:I$601,$AA6)))</f>
        <v/>
      </c>
      <c r="J6">
        <f>IF($AA6="","",IF(INDEX('Per Invoice'!J$2:J$601,$AA6)="","",INDEX('Per Invoice'!J$2:J$601,$AA6)))</f>
        <v/>
      </c>
      <c r="K6" s="7">
        <f>IF($AA6="","",IF(INDEX('Per Invoice'!K$2:K$601,$AA6)="","",INDEX('Per Invoice'!K$2:K$601,$AA6)))</f>
        <v/>
      </c>
      <c r="L6">
        <f>IF($AA6="","",IF(INDEX('Per Invoice'!L$2:L$601,$AA6)="","",INDEX('Per Invoice'!L$2:L$601,$AA6)))</f>
        <v/>
      </c>
      <c r="M6">
        <f>IF($AA6="","",IF(INDEX('Per Invoice'!M$2:M$601,$AA6)="","",INDEX('Per Invoice'!M$2:M$601,$AA6)))</f>
        <v/>
      </c>
      <c r="N6">
        <f>IF($AA6="","",IF(INDEX('Per Invoice'!N$2:N$601,$AA6)="","",INDEX('Per Invoice'!N$2:N$601,$AA6)))</f>
        <v/>
      </c>
      <c r="O6" s="7">
        <f>IF($AA6="","",IF(INDEX('Per Invoice'!O$2:O$601,$AA6)="","",INDEX('Per Invoice'!O$2:O$601,$AA6)))</f>
        <v/>
      </c>
      <c r="P6" s="7">
        <f>IF($AA6="","",IF(INDEX('Per Invoice'!P$2:P$601,$AA6)="","",INDEX('Per Invoice'!P$2:P$601,$AA6)))</f>
        <v/>
      </c>
      <c r="Q6">
        <f>IF($AA6="","",IF(INDEX('Per Invoice'!Q$2:Q$601,$AA6)="","",INDEX('Per Invoice'!Q$2:Q$601,$AA6)))</f>
        <v/>
      </c>
      <c r="R6" s="7">
        <f>IF($AA6="","",IF(INDEX('Per Invoice'!R$2:R$601,$AA6)="","",INDEX('Per Invoice'!R$2:R$601,$AA6)))</f>
        <v/>
      </c>
      <c r="S6" s="7">
        <f>IF($AA6="","",IF(INDEX('Per Invoice'!S$2:S$601,$AA6)="","",INDEX('Per Invoice'!S$2:S$601,$AA6)))</f>
        <v/>
      </c>
      <c r="T6">
        <f>IF($AA6="","",IF(INDEX('Per Invoice'!T$2:T$601,$AA6)="","",INDEX('Per Invoice'!T$2:T$601,$AA6)))</f>
        <v/>
      </c>
      <c r="U6" s="7">
        <f>IF($AA6="","",IF(INDEX('Per Invoice'!U$2:U$601,$AA6)="","",INDEX('Per Invoice'!U$2:U$601,$AA6)))</f>
        <v/>
      </c>
      <c r="V6" s="7">
        <f>IF($AA6="","",IF(INDEX('Per Invoice'!V$2:V$601,$AA6)="","",INDEX('Per Invoice'!V$2:V$601,$AA6)))</f>
        <v/>
      </c>
      <c r="W6" s="7">
        <f>IF($AA6="","",IF(INDEX('Per Invoice'!W$2:W$601,$AA6)="","",INDEX('Per Invoice'!W$2:W$601,$AA6)))</f>
        <v/>
      </c>
      <c r="X6" s="7">
        <f>IF($AA6="","",IF(INDEX('Per Invoice'!X$2:X$601,$AA6)="","",INDEX('Per Invoice'!X$2:X$601,$AA6)))</f>
        <v/>
      </c>
      <c r="Y6" s="7">
        <f>IF($AA6="","",IF(INDEX('Per Invoice'!Y$2:Y$601,$AA6)="","",INDEX('Per Invoice'!Y$2:Y$601,$AA6)))</f>
        <v/>
      </c>
      <c r="Z6" s="7">
        <f>IF($AA6="","",IF(INDEX('Per Invoice'!Z$2:Z$601,$AA6)="","",INDEX('Per Invoice'!Z$2:Z$601,$AA6)))</f>
        <v/>
      </c>
      <c r="AA6" s="16">
        <f>IFERROR(MATCH(Settings!$C$31&amp;"|"&amp;ROWS($AA$2:$AA6),'Per Invoice'!$AC$2:$AC$601,0),"")</f>
        <v/>
      </c>
    </row>
    <row r="7">
      <c r="A7">
        <f>IF($AA7="","",IF(INDEX('Per Invoice'!A$2:A$601,$AA7)="","",INDEX('Per Invoice'!A$2:A$601,$AA7)))</f>
        <v/>
      </c>
      <c r="B7">
        <f>IF($AA7="","",IF(INDEX('Per Invoice'!B$2:B$601,$AA7)="","",INDEX('Per Invoice'!B$2:B$601,$AA7)))</f>
        <v/>
      </c>
      <c r="C7">
        <f>IF($AA7="","",IF(INDEX('Per Invoice'!C$2:C$601,$AA7)="","",INDEX('Per Invoice'!C$2:C$601,$AA7)))</f>
        <v/>
      </c>
      <c r="D7">
        <f>IF($AA7="","",IF(INDEX('Per Invoice'!D$2:D$601,$AA7)="","",INDEX('Per Invoice'!D$2:D$601,$AA7)))</f>
        <v/>
      </c>
      <c r="E7" s="14">
        <f>IF($AA7="","",IF(INDEX('Per Invoice'!E$2:E$601,$AA7)="","",INDEX('Per Invoice'!E$2:E$601,$AA7)))</f>
        <v/>
      </c>
      <c r="F7">
        <f>IF($AA7="","",IF(INDEX('Per Invoice'!F$2:F$601,$AA7)="","",INDEX('Per Invoice'!F$2:F$601,$AA7)))</f>
        <v/>
      </c>
      <c r="G7">
        <f>IF($AA7="","",IF(INDEX('Per Invoice'!G$2:G$601,$AA7)="","",INDEX('Per Invoice'!G$2:G$601,$AA7)))</f>
        <v/>
      </c>
      <c r="H7">
        <f>IF($AA7="","",IF(INDEX('Per Invoice'!H$2:H$601,$AA7)="","",INDEX('Per Invoice'!H$2:H$601,$AA7)))</f>
        <v/>
      </c>
      <c r="I7">
        <f>IF($AA7="","",IF(INDEX('Per Invoice'!I$2:I$601,$AA7)="","",INDEX('Per Invoice'!I$2:I$601,$AA7)))</f>
        <v/>
      </c>
      <c r="J7">
        <f>IF($AA7="","",IF(INDEX('Per Invoice'!J$2:J$601,$AA7)="","",INDEX('Per Invoice'!J$2:J$601,$AA7)))</f>
        <v/>
      </c>
      <c r="K7" s="7">
        <f>IF($AA7="","",IF(INDEX('Per Invoice'!K$2:K$601,$AA7)="","",INDEX('Per Invoice'!K$2:K$601,$AA7)))</f>
        <v/>
      </c>
      <c r="L7">
        <f>IF($AA7="","",IF(INDEX('Per Invoice'!L$2:L$601,$AA7)="","",INDEX('Per Invoice'!L$2:L$601,$AA7)))</f>
        <v/>
      </c>
      <c r="M7">
        <f>IF($AA7="","",IF(INDEX('Per Invoice'!M$2:M$601,$AA7)="","",INDEX('Per Invoice'!M$2:M$601,$AA7)))</f>
        <v/>
      </c>
      <c r="N7">
        <f>IF($AA7="","",IF(INDEX('Per Invoice'!N$2:N$601,$AA7)="","",INDEX('Per Invoice'!N$2:N$601,$AA7)))</f>
        <v/>
      </c>
      <c r="O7" s="7">
        <f>IF($AA7="","",IF(INDEX('Per Invoice'!O$2:O$601,$AA7)="","",INDEX('Per Invoice'!O$2:O$601,$AA7)))</f>
        <v/>
      </c>
      <c r="P7" s="7">
        <f>IF($AA7="","",IF(INDEX('Per Invoice'!P$2:P$601,$AA7)="","",INDEX('Per Invoice'!P$2:P$601,$AA7)))</f>
        <v/>
      </c>
      <c r="Q7">
        <f>IF($AA7="","",IF(INDEX('Per Invoice'!Q$2:Q$601,$AA7)="","",INDEX('Per Invoice'!Q$2:Q$601,$AA7)))</f>
        <v/>
      </c>
      <c r="R7" s="7">
        <f>IF($AA7="","",IF(INDEX('Per Invoice'!R$2:R$601,$AA7)="","",INDEX('Per Invoice'!R$2:R$601,$AA7)))</f>
        <v/>
      </c>
      <c r="S7" s="7">
        <f>IF($AA7="","",IF(INDEX('Per Invoice'!S$2:S$601,$AA7)="","",INDEX('Per Invoice'!S$2:S$601,$AA7)))</f>
        <v/>
      </c>
      <c r="T7">
        <f>IF($AA7="","",IF(INDEX('Per Invoice'!T$2:T$601,$AA7)="","",INDEX('Per Invoice'!T$2:T$601,$AA7)))</f>
        <v/>
      </c>
      <c r="U7" s="7">
        <f>IF($AA7="","",IF(INDEX('Per Invoice'!U$2:U$601,$AA7)="","",INDEX('Per Invoice'!U$2:U$601,$AA7)))</f>
        <v/>
      </c>
      <c r="V7" s="7">
        <f>IF($AA7="","",IF(INDEX('Per Invoice'!V$2:V$601,$AA7)="","",INDEX('Per Invoice'!V$2:V$601,$AA7)))</f>
        <v/>
      </c>
      <c r="W7" s="7">
        <f>IF($AA7="","",IF(INDEX('Per Invoice'!W$2:W$601,$AA7)="","",INDEX('Per Invoice'!W$2:W$601,$AA7)))</f>
        <v/>
      </c>
      <c r="X7" s="7">
        <f>IF($AA7="","",IF(INDEX('Per Invoice'!X$2:X$601,$AA7)="","",INDEX('Per Invoice'!X$2:X$601,$AA7)))</f>
        <v/>
      </c>
      <c r="Y7" s="7">
        <f>IF($AA7="","",IF(INDEX('Per Invoice'!Y$2:Y$601,$AA7)="","",INDEX('Per Invoice'!Y$2:Y$601,$AA7)))</f>
        <v/>
      </c>
      <c r="Z7" s="7">
        <f>IF($AA7="","",IF(INDEX('Per Invoice'!Z$2:Z$601,$AA7)="","",INDEX('Per Invoice'!Z$2:Z$601,$AA7)))</f>
        <v/>
      </c>
      <c r="AA7" s="16">
        <f>IFERROR(MATCH(Settings!$C$31&amp;"|"&amp;ROWS($AA$2:$AA7),'Per Invoice'!$AC$2:$AC$601,0),"")</f>
        <v/>
      </c>
    </row>
    <row r="8">
      <c r="A8">
        <f>IF($AA8="","",IF(INDEX('Per Invoice'!A$2:A$601,$AA8)="","",INDEX('Per Invoice'!A$2:A$601,$AA8)))</f>
        <v/>
      </c>
      <c r="B8">
        <f>IF($AA8="","",IF(INDEX('Per Invoice'!B$2:B$601,$AA8)="","",INDEX('Per Invoice'!B$2:B$601,$AA8)))</f>
        <v/>
      </c>
      <c r="C8">
        <f>IF($AA8="","",IF(INDEX('Per Invoice'!C$2:C$601,$AA8)="","",INDEX('Per Invoice'!C$2:C$601,$AA8)))</f>
        <v/>
      </c>
      <c r="D8">
        <f>IF($AA8="","",IF(INDEX('Per Invoice'!D$2:D$601,$AA8)="","",INDEX('Per Invoice'!D$2:D$601,$AA8)))</f>
        <v/>
      </c>
      <c r="E8" s="14">
        <f>IF($AA8="","",IF(INDEX('Per Invoice'!E$2:E$601,$AA8)="","",INDEX('Per Invoice'!E$2:E$601,$AA8)))</f>
        <v/>
      </c>
      <c r="F8">
        <f>IF($AA8="","",IF(INDEX('Per Invoice'!F$2:F$601,$AA8)="","",INDEX('Per Invoice'!F$2:F$601,$AA8)))</f>
        <v/>
      </c>
      <c r="G8">
        <f>IF($AA8="","",IF(INDEX('Per Invoice'!G$2:G$601,$AA8)="","",INDEX('Per Invoice'!G$2:G$601,$AA8)))</f>
        <v/>
      </c>
      <c r="H8">
        <f>IF($AA8="","",IF(INDEX('Per Invoice'!H$2:H$601,$AA8)="","",INDEX('Per Invoice'!H$2:H$601,$AA8)))</f>
        <v/>
      </c>
      <c r="I8">
        <f>IF($AA8="","",IF(INDEX('Per Invoice'!I$2:I$601,$AA8)="","",INDEX('Per Invoice'!I$2:I$601,$AA8)))</f>
        <v/>
      </c>
      <c r="J8">
        <f>IF($AA8="","",IF(INDEX('Per Invoice'!J$2:J$601,$AA8)="","",INDEX('Per Invoice'!J$2:J$601,$AA8)))</f>
        <v/>
      </c>
      <c r="K8" s="7">
        <f>IF($AA8="","",IF(INDEX('Per Invoice'!K$2:K$601,$AA8)="","",INDEX('Per Invoice'!K$2:K$601,$AA8)))</f>
        <v/>
      </c>
      <c r="L8">
        <f>IF($AA8="","",IF(INDEX('Per Invoice'!L$2:L$601,$AA8)="","",INDEX('Per Invoice'!L$2:L$601,$AA8)))</f>
        <v/>
      </c>
      <c r="M8">
        <f>IF($AA8="","",IF(INDEX('Per Invoice'!M$2:M$601,$AA8)="","",INDEX('Per Invoice'!M$2:M$601,$AA8)))</f>
        <v/>
      </c>
      <c r="N8">
        <f>IF($AA8="","",IF(INDEX('Per Invoice'!N$2:N$601,$AA8)="","",INDEX('Per Invoice'!N$2:N$601,$AA8)))</f>
        <v/>
      </c>
      <c r="O8" s="7">
        <f>IF($AA8="","",IF(INDEX('Per Invoice'!O$2:O$601,$AA8)="","",INDEX('Per Invoice'!O$2:O$601,$AA8)))</f>
        <v/>
      </c>
      <c r="P8" s="7">
        <f>IF($AA8="","",IF(INDEX('Per Invoice'!P$2:P$601,$AA8)="","",INDEX('Per Invoice'!P$2:P$601,$AA8)))</f>
        <v/>
      </c>
      <c r="Q8">
        <f>IF($AA8="","",IF(INDEX('Per Invoice'!Q$2:Q$601,$AA8)="","",INDEX('Per Invoice'!Q$2:Q$601,$AA8)))</f>
        <v/>
      </c>
      <c r="R8" s="7">
        <f>IF($AA8="","",IF(INDEX('Per Invoice'!R$2:R$601,$AA8)="","",INDEX('Per Invoice'!R$2:R$601,$AA8)))</f>
        <v/>
      </c>
      <c r="S8" s="7">
        <f>IF($AA8="","",IF(INDEX('Per Invoice'!S$2:S$601,$AA8)="","",INDEX('Per Invoice'!S$2:S$601,$AA8)))</f>
        <v/>
      </c>
      <c r="T8">
        <f>IF($AA8="","",IF(INDEX('Per Invoice'!T$2:T$601,$AA8)="","",INDEX('Per Invoice'!T$2:T$601,$AA8)))</f>
        <v/>
      </c>
      <c r="U8" s="7">
        <f>IF($AA8="","",IF(INDEX('Per Invoice'!U$2:U$601,$AA8)="","",INDEX('Per Invoice'!U$2:U$601,$AA8)))</f>
        <v/>
      </c>
      <c r="V8" s="7">
        <f>IF($AA8="","",IF(INDEX('Per Invoice'!V$2:V$601,$AA8)="","",INDEX('Per Invoice'!V$2:V$601,$AA8)))</f>
        <v/>
      </c>
      <c r="W8" s="7">
        <f>IF($AA8="","",IF(INDEX('Per Invoice'!W$2:W$601,$AA8)="","",INDEX('Per Invoice'!W$2:W$601,$AA8)))</f>
        <v/>
      </c>
      <c r="X8" s="7">
        <f>IF($AA8="","",IF(INDEX('Per Invoice'!X$2:X$601,$AA8)="","",INDEX('Per Invoice'!X$2:X$601,$AA8)))</f>
        <v/>
      </c>
      <c r="Y8" s="7">
        <f>IF($AA8="","",IF(INDEX('Per Invoice'!Y$2:Y$601,$AA8)="","",INDEX('Per Invoice'!Y$2:Y$601,$AA8)))</f>
        <v/>
      </c>
      <c r="Z8" s="7">
        <f>IF($AA8="","",IF(INDEX('Per Invoice'!Z$2:Z$601,$AA8)="","",INDEX('Per Invoice'!Z$2:Z$601,$AA8)))</f>
        <v/>
      </c>
      <c r="AA8" s="16">
        <f>IFERROR(MATCH(Settings!$C$31&amp;"|"&amp;ROWS($AA$2:$AA8),'Per Invoice'!$AC$2:$AC$601,0),"")</f>
        <v/>
      </c>
    </row>
    <row r="9">
      <c r="A9">
        <f>IF($AA9="","",IF(INDEX('Per Invoice'!A$2:A$601,$AA9)="","",INDEX('Per Invoice'!A$2:A$601,$AA9)))</f>
        <v/>
      </c>
      <c r="B9">
        <f>IF($AA9="","",IF(INDEX('Per Invoice'!B$2:B$601,$AA9)="","",INDEX('Per Invoice'!B$2:B$601,$AA9)))</f>
        <v/>
      </c>
      <c r="C9">
        <f>IF($AA9="","",IF(INDEX('Per Invoice'!C$2:C$601,$AA9)="","",INDEX('Per Invoice'!C$2:C$601,$AA9)))</f>
        <v/>
      </c>
      <c r="D9">
        <f>IF($AA9="","",IF(INDEX('Per Invoice'!D$2:D$601,$AA9)="","",INDEX('Per Invoice'!D$2:D$601,$AA9)))</f>
        <v/>
      </c>
      <c r="E9" s="14">
        <f>IF($AA9="","",IF(INDEX('Per Invoice'!E$2:E$601,$AA9)="","",INDEX('Per Invoice'!E$2:E$601,$AA9)))</f>
        <v/>
      </c>
      <c r="F9">
        <f>IF($AA9="","",IF(INDEX('Per Invoice'!F$2:F$601,$AA9)="","",INDEX('Per Invoice'!F$2:F$601,$AA9)))</f>
        <v/>
      </c>
      <c r="G9">
        <f>IF($AA9="","",IF(INDEX('Per Invoice'!G$2:G$601,$AA9)="","",INDEX('Per Invoice'!G$2:G$601,$AA9)))</f>
        <v/>
      </c>
      <c r="H9">
        <f>IF($AA9="","",IF(INDEX('Per Invoice'!H$2:H$601,$AA9)="","",INDEX('Per Invoice'!H$2:H$601,$AA9)))</f>
        <v/>
      </c>
      <c r="I9">
        <f>IF($AA9="","",IF(INDEX('Per Invoice'!I$2:I$601,$AA9)="","",INDEX('Per Invoice'!I$2:I$601,$AA9)))</f>
        <v/>
      </c>
      <c r="J9">
        <f>IF($AA9="","",IF(INDEX('Per Invoice'!J$2:J$601,$AA9)="","",INDEX('Per Invoice'!J$2:J$601,$AA9)))</f>
        <v/>
      </c>
      <c r="K9" s="7">
        <f>IF($AA9="","",IF(INDEX('Per Invoice'!K$2:K$601,$AA9)="","",INDEX('Per Invoice'!K$2:K$601,$AA9)))</f>
        <v/>
      </c>
      <c r="L9">
        <f>IF($AA9="","",IF(INDEX('Per Invoice'!L$2:L$601,$AA9)="","",INDEX('Per Invoice'!L$2:L$601,$AA9)))</f>
        <v/>
      </c>
      <c r="M9">
        <f>IF($AA9="","",IF(INDEX('Per Invoice'!M$2:M$601,$AA9)="","",INDEX('Per Invoice'!M$2:M$601,$AA9)))</f>
        <v/>
      </c>
      <c r="N9">
        <f>IF($AA9="","",IF(INDEX('Per Invoice'!N$2:N$601,$AA9)="","",INDEX('Per Invoice'!N$2:N$601,$AA9)))</f>
        <v/>
      </c>
      <c r="O9" s="7">
        <f>IF($AA9="","",IF(INDEX('Per Invoice'!O$2:O$601,$AA9)="","",INDEX('Per Invoice'!O$2:O$601,$AA9)))</f>
        <v/>
      </c>
      <c r="P9" s="7">
        <f>IF($AA9="","",IF(INDEX('Per Invoice'!P$2:P$601,$AA9)="","",INDEX('Per Invoice'!P$2:P$601,$AA9)))</f>
        <v/>
      </c>
      <c r="Q9">
        <f>IF($AA9="","",IF(INDEX('Per Invoice'!Q$2:Q$601,$AA9)="","",INDEX('Per Invoice'!Q$2:Q$601,$AA9)))</f>
        <v/>
      </c>
      <c r="R9" s="7">
        <f>IF($AA9="","",IF(INDEX('Per Invoice'!R$2:R$601,$AA9)="","",INDEX('Per Invoice'!R$2:R$601,$AA9)))</f>
        <v/>
      </c>
      <c r="S9" s="7">
        <f>IF($AA9="","",IF(INDEX('Per Invoice'!S$2:S$601,$AA9)="","",INDEX('Per Invoice'!S$2:S$601,$AA9)))</f>
        <v/>
      </c>
      <c r="T9">
        <f>IF($AA9="","",IF(INDEX('Per Invoice'!T$2:T$601,$AA9)="","",INDEX('Per Invoice'!T$2:T$601,$AA9)))</f>
        <v/>
      </c>
      <c r="U9" s="7">
        <f>IF($AA9="","",IF(INDEX('Per Invoice'!U$2:U$601,$AA9)="","",INDEX('Per Invoice'!U$2:U$601,$AA9)))</f>
        <v/>
      </c>
      <c r="V9" s="7">
        <f>IF($AA9="","",IF(INDEX('Per Invoice'!V$2:V$601,$AA9)="","",INDEX('Per Invoice'!V$2:V$601,$AA9)))</f>
        <v/>
      </c>
      <c r="W9" s="7">
        <f>IF($AA9="","",IF(INDEX('Per Invoice'!W$2:W$601,$AA9)="","",INDEX('Per Invoice'!W$2:W$601,$AA9)))</f>
        <v/>
      </c>
      <c r="X9" s="7">
        <f>IF($AA9="","",IF(INDEX('Per Invoice'!X$2:X$601,$AA9)="","",INDEX('Per Invoice'!X$2:X$601,$AA9)))</f>
        <v/>
      </c>
      <c r="Y9" s="7">
        <f>IF($AA9="","",IF(INDEX('Per Invoice'!Y$2:Y$601,$AA9)="","",INDEX('Per Invoice'!Y$2:Y$601,$AA9)))</f>
        <v/>
      </c>
      <c r="Z9" s="7">
        <f>IF($AA9="","",IF(INDEX('Per Invoice'!Z$2:Z$601,$AA9)="","",INDEX('Per Invoice'!Z$2:Z$601,$AA9)))</f>
        <v/>
      </c>
      <c r="AA9" s="16">
        <f>IFERROR(MATCH(Settings!$C$31&amp;"|"&amp;ROWS($AA$2:$AA9),'Per Invoice'!$AC$2:$AC$601,0),"")</f>
        <v/>
      </c>
    </row>
    <row r="10">
      <c r="A10">
        <f>IF($AA10="","",IF(INDEX('Per Invoice'!A$2:A$601,$AA10)="","",INDEX('Per Invoice'!A$2:A$601,$AA10)))</f>
        <v/>
      </c>
      <c r="B10">
        <f>IF($AA10="","",IF(INDEX('Per Invoice'!B$2:B$601,$AA10)="","",INDEX('Per Invoice'!B$2:B$601,$AA10)))</f>
        <v/>
      </c>
      <c r="C10">
        <f>IF($AA10="","",IF(INDEX('Per Invoice'!C$2:C$601,$AA10)="","",INDEX('Per Invoice'!C$2:C$601,$AA10)))</f>
        <v/>
      </c>
      <c r="D10">
        <f>IF($AA10="","",IF(INDEX('Per Invoice'!D$2:D$601,$AA10)="","",INDEX('Per Invoice'!D$2:D$601,$AA10)))</f>
        <v/>
      </c>
      <c r="E10" s="14">
        <f>IF($AA10="","",IF(INDEX('Per Invoice'!E$2:E$601,$AA10)="","",INDEX('Per Invoice'!E$2:E$601,$AA10)))</f>
        <v/>
      </c>
      <c r="F10">
        <f>IF($AA10="","",IF(INDEX('Per Invoice'!F$2:F$601,$AA10)="","",INDEX('Per Invoice'!F$2:F$601,$AA10)))</f>
        <v/>
      </c>
      <c r="G10">
        <f>IF($AA10="","",IF(INDEX('Per Invoice'!G$2:G$601,$AA10)="","",INDEX('Per Invoice'!G$2:G$601,$AA10)))</f>
        <v/>
      </c>
      <c r="H10">
        <f>IF($AA10="","",IF(INDEX('Per Invoice'!H$2:H$601,$AA10)="","",INDEX('Per Invoice'!H$2:H$601,$AA10)))</f>
        <v/>
      </c>
      <c r="I10">
        <f>IF($AA10="","",IF(INDEX('Per Invoice'!I$2:I$601,$AA10)="","",INDEX('Per Invoice'!I$2:I$601,$AA10)))</f>
        <v/>
      </c>
      <c r="J10">
        <f>IF($AA10="","",IF(INDEX('Per Invoice'!J$2:J$601,$AA10)="","",INDEX('Per Invoice'!J$2:J$601,$AA10)))</f>
        <v/>
      </c>
      <c r="K10" s="7">
        <f>IF($AA10="","",IF(INDEX('Per Invoice'!K$2:K$601,$AA10)="","",INDEX('Per Invoice'!K$2:K$601,$AA10)))</f>
        <v/>
      </c>
      <c r="L10">
        <f>IF($AA10="","",IF(INDEX('Per Invoice'!L$2:L$601,$AA10)="","",INDEX('Per Invoice'!L$2:L$601,$AA10)))</f>
        <v/>
      </c>
      <c r="M10">
        <f>IF($AA10="","",IF(INDEX('Per Invoice'!M$2:M$601,$AA10)="","",INDEX('Per Invoice'!M$2:M$601,$AA10)))</f>
        <v/>
      </c>
      <c r="N10">
        <f>IF($AA10="","",IF(INDEX('Per Invoice'!N$2:N$601,$AA10)="","",INDEX('Per Invoice'!N$2:N$601,$AA10)))</f>
        <v/>
      </c>
      <c r="O10" s="7">
        <f>IF($AA10="","",IF(INDEX('Per Invoice'!O$2:O$601,$AA10)="","",INDEX('Per Invoice'!O$2:O$601,$AA10)))</f>
        <v/>
      </c>
      <c r="P10" s="7">
        <f>IF($AA10="","",IF(INDEX('Per Invoice'!P$2:P$601,$AA10)="","",INDEX('Per Invoice'!P$2:P$601,$AA10)))</f>
        <v/>
      </c>
      <c r="Q10">
        <f>IF($AA10="","",IF(INDEX('Per Invoice'!Q$2:Q$601,$AA10)="","",INDEX('Per Invoice'!Q$2:Q$601,$AA10)))</f>
        <v/>
      </c>
      <c r="R10" s="7">
        <f>IF($AA10="","",IF(INDEX('Per Invoice'!R$2:R$601,$AA10)="","",INDEX('Per Invoice'!R$2:R$601,$AA10)))</f>
        <v/>
      </c>
      <c r="S10" s="7">
        <f>IF($AA10="","",IF(INDEX('Per Invoice'!S$2:S$601,$AA10)="","",INDEX('Per Invoice'!S$2:S$601,$AA10)))</f>
        <v/>
      </c>
      <c r="T10">
        <f>IF($AA10="","",IF(INDEX('Per Invoice'!T$2:T$601,$AA10)="","",INDEX('Per Invoice'!T$2:T$601,$AA10)))</f>
        <v/>
      </c>
      <c r="U10" s="7">
        <f>IF($AA10="","",IF(INDEX('Per Invoice'!U$2:U$601,$AA10)="","",INDEX('Per Invoice'!U$2:U$601,$AA10)))</f>
        <v/>
      </c>
      <c r="V10" s="7">
        <f>IF($AA10="","",IF(INDEX('Per Invoice'!V$2:V$601,$AA10)="","",INDEX('Per Invoice'!V$2:V$601,$AA10)))</f>
        <v/>
      </c>
      <c r="W10" s="7">
        <f>IF($AA10="","",IF(INDEX('Per Invoice'!W$2:W$601,$AA10)="","",INDEX('Per Invoice'!W$2:W$601,$AA10)))</f>
        <v/>
      </c>
      <c r="X10" s="7">
        <f>IF($AA10="","",IF(INDEX('Per Invoice'!X$2:X$601,$AA10)="","",INDEX('Per Invoice'!X$2:X$601,$AA10)))</f>
        <v/>
      </c>
      <c r="Y10" s="7">
        <f>IF($AA10="","",IF(INDEX('Per Invoice'!Y$2:Y$601,$AA10)="","",INDEX('Per Invoice'!Y$2:Y$601,$AA10)))</f>
        <v/>
      </c>
      <c r="Z10" s="7">
        <f>IF($AA10="","",IF(INDEX('Per Invoice'!Z$2:Z$601,$AA10)="","",INDEX('Per Invoice'!Z$2:Z$601,$AA10)))</f>
        <v/>
      </c>
      <c r="AA10" s="16">
        <f>IFERROR(MATCH(Settings!$C$31&amp;"|"&amp;ROWS($AA$2:$AA10),'Per Invoice'!$AC$2:$AC$601,0),"")</f>
        <v/>
      </c>
    </row>
    <row r="11">
      <c r="A11">
        <f>IF($AA11="","",IF(INDEX('Per Invoice'!A$2:A$601,$AA11)="","",INDEX('Per Invoice'!A$2:A$601,$AA11)))</f>
        <v/>
      </c>
      <c r="B11">
        <f>IF($AA11="","",IF(INDEX('Per Invoice'!B$2:B$601,$AA11)="","",INDEX('Per Invoice'!B$2:B$601,$AA11)))</f>
        <v/>
      </c>
      <c r="C11">
        <f>IF($AA11="","",IF(INDEX('Per Invoice'!C$2:C$601,$AA11)="","",INDEX('Per Invoice'!C$2:C$601,$AA11)))</f>
        <v/>
      </c>
      <c r="D11">
        <f>IF($AA11="","",IF(INDEX('Per Invoice'!D$2:D$601,$AA11)="","",INDEX('Per Invoice'!D$2:D$601,$AA11)))</f>
        <v/>
      </c>
      <c r="E11" s="14">
        <f>IF($AA11="","",IF(INDEX('Per Invoice'!E$2:E$601,$AA11)="","",INDEX('Per Invoice'!E$2:E$601,$AA11)))</f>
        <v/>
      </c>
      <c r="F11">
        <f>IF($AA11="","",IF(INDEX('Per Invoice'!F$2:F$601,$AA11)="","",INDEX('Per Invoice'!F$2:F$601,$AA11)))</f>
        <v/>
      </c>
      <c r="G11">
        <f>IF($AA11="","",IF(INDEX('Per Invoice'!G$2:G$601,$AA11)="","",INDEX('Per Invoice'!G$2:G$601,$AA11)))</f>
        <v/>
      </c>
      <c r="H11">
        <f>IF($AA11="","",IF(INDEX('Per Invoice'!H$2:H$601,$AA11)="","",INDEX('Per Invoice'!H$2:H$601,$AA11)))</f>
        <v/>
      </c>
      <c r="I11">
        <f>IF($AA11="","",IF(INDEX('Per Invoice'!I$2:I$601,$AA11)="","",INDEX('Per Invoice'!I$2:I$601,$AA11)))</f>
        <v/>
      </c>
      <c r="J11">
        <f>IF($AA11="","",IF(INDEX('Per Invoice'!J$2:J$601,$AA11)="","",INDEX('Per Invoice'!J$2:J$601,$AA11)))</f>
        <v/>
      </c>
      <c r="K11" s="7">
        <f>IF($AA11="","",IF(INDEX('Per Invoice'!K$2:K$601,$AA11)="","",INDEX('Per Invoice'!K$2:K$601,$AA11)))</f>
        <v/>
      </c>
      <c r="L11">
        <f>IF($AA11="","",IF(INDEX('Per Invoice'!L$2:L$601,$AA11)="","",INDEX('Per Invoice'!L$2:L$601,$AA11)))</f>
        <v/>
      </c>
      <c r="M11">
        <f>IF($AA11="","",IF(INDEX('Per Invoice'!M$2:M$601,$AA11)="","",INDEX('Per Invoice'!M$2:M$601,$AA11)))</f>
        <v/>
      </c>
      <c r="N11">
        <f>IF($AA11="","",IF(INDEX('Per Invoice'!N$2:N$601,$AA11)="","",INDEX('Per Invoice'!N$2:N$601,$AA11)))</f>
        <v/>
      </c>
      <c r="O11" s="7">
        <f>IF($AA11="","",IF(INDEX('Per Invoice'!O$2:O$601,$AA11)="","",INDEX('Per Invoice'!O$2:O$601,$AA11)))</f>
        <v/>
      </c>
      <c r="P11" s="7">
        <f>IF($AA11="","",IF(INDEX('Per Invoice'!P$2:P$601,$AA11)="","",INDEX('Per Invoice'!P$2:P$601,$AA11)))</f>
        <v/>
      </c>
      <c r="Q11">
        <f>IF($AA11="","",IF(INDEX('Per Invoice'!Q$2:Q$601,$AA11)="","",INDEX('Per Invoice'!Q$2:Q$601,$AA11)))</f>
        <v/>
      </c>
      <c r="R11" s="7">
        <f>IF($AA11="","",IF(INDEX('Per Invoice'!R$2:R$601,$AA11)="","",INDEX('Per Invoice'!R$2:R$601,$AA11)))</f>
        <v/>
      </c>
      <c r="S11" s="7">
        <f>IF($AA11="","",IF(INDEX('Per Invoice'!S$2:S$601,$AA11)="","",INDEX('Per Invoice'!S$2:S$601,$AA11)))</f>
        <v/>
      </c>
      <c r="T11">
        <f>IF($AA11="","",IF(INDEX('Per Invoice'!T$2:T$601,$AA11)="","",INDEX('Per Invoice'!T$2:T$601,$AA11)))</f>
        <v/>
      </c>
      <c r="U11" s="7">
        <f>IF($AA11="","",IF(INDEX('Per Invoice'!U$2:U$601,$AA11)="","",INDEX('Per Invoice'!U$2:U$601,$AA11)))</f>
        <v/>
      </c>
      <c r="V11" s="7">
        <f>IF($AA11="","",IF(INDEX('Per Invoice'!V$2:V$601,$AA11)="","",INDEX('Per Invoice'!V$2:V$601,$AA11)))</f>
        <v/>
      </c>
      <c r="W11" s="7">
        <f>IF($AA11="","",IF(INDEX('Per Invoice'!W$2:W$601,$AA11)="","",INDEX('Per Invoice'!W$2:W$601,$AA11)))</f>
        <v/>
      </c>
      <c r="X11" s="7">
        <f>IF($AA11="","",IF(INDEX('Per Invoice'!X$2:X$601,$AA11)="","",INDEX('Per Invoice'!X$2:X$601,$AA11)))</f>
        <v/>
      </c>
      <c r="Y11" s="7">
        <f>IF($AA11="","",IF(INDEX('Per Invoice'!Y$2:Y$601,$AA11)="","",INDEX('Per Invoice'!Y$2:Y$601,$AA11)))</f>
        <v/>
      </c>
      <c r="Z11" s="7">
        <f>IF($AA11="","",IF(INDEX('Per Invoice'!Z$2:Z$601,$AA11)="","",INDEX('Per Invoice'!Z$2:Z$601,$AA11)))</f>
        <v/>
      </c>
      <c r="AA11" s="16">
        <f>IFERROR(MATCH(Settings!$C$31&amp;"|"&amp;ROWS($AA$2:$AA11),'Per Invoice'!$AC$2:$AC$601,0),"")</f>
        <v/>
      </c>
    </row>
    <row r="12">
      <c r="A12">
        <f>IF($AA12="","",IF(INDEX('Per Invoice'!A$2:A$601,$AA12)="","",INDEX('Per Invoice'!A$2:A$601,$AA12)))</f>
        <v/>
      </c>
      <c r="B12">
        <f>IF($AA12="","",IF(INDEX('Per Invoice'!B$2:B$601,$AA12)="","",INDEX('Per Invoice'!B$2:B$601,$AA12)))</f>
        <v/>
      </c>
      <c r="C12">
        <f>IF($AA12="","",IF(INDEX('Per Invoice'!C$2:C$601,$AA12)="","",INDEX('Per Invoice'!C$2:C$601,$AA12)))</f>
        <v/>
      </c>
      <c r="D12">
        <f>IF($AA12="","",IF(INDEX('Per Invoice'!D$2:D$601,$AA12)="","",INDEX('Per Invoice'!D$2:D$601,$AA12)))</f>
        <v/>
      </c>
      <c r="E12" s="14">
        <f>IF($AA12="","",IF(INDEX('Per Invoice'!E$2:E$601,$AA12)="","",INDEX('Per Invoice'!E$2:E$601,$AA12)))</f>
        <v/>
      </c>
      <c r="F12">
        <f>IF($AA12="","",IF(INDEX('Per Invoice'!F$2:F$601,$AA12)="","",INDEX('Per Invoice'!F$2:F$601,$AA12)))</f>
        <v/>
      </c>
      <c r="G12">
        <f>IF($AA12="","",IF(INDEX('Per Invoice'!G$2:G$601,$AA12)="","",INDEX('Per Invoice'!G$2:G$601,$AA12)))</f>
        <v/>
      </c>
      <c r="H12">
        <f>IF($AA12="","",IF(INDEX('Per Invoice'!H$2:H$601,$AA12)="","",INDEX('Per Invoice'!H$2:H$601,$AA12)))</f>
        <v/>
      </c>
      <c r="I12">
        <f>IF($AA12="","",IF(INDEX('Per Invoice'!I$2:I$601,$AA12)="","",INDEX('Per Invoice'!I$2:I$601,$AA12)))</f>
        <v/>
      </c>
      <c r="J12">
        <f>IF($AA12="","",IF(INDEX('Per Invoice'!J$2:J$601,$AA12)="","",INDEX('Per Invoice'!J$2:J$601,$AA12)))</f>
        <v/>
      </c>
      <c r="K12" s="7">
        <f>IF($AA12="","",IF(INDEX('Per Invoice'!K$2:K$601,$AA12)="","",INDEX('Per Invoice'!K$2:K$601,$AA12)))</f>
        <v/>
      </c>
      <c r="L12">
        <f>IF($AA12="","",IF(INDEX('Per Invoice'!L$2:L$601,$AA12)="","",INDEX('Per Invoice'!L$2:L$601,$AA12)))</f>
        <v/>
      </c>
      <c r="M12">
        <f>IF($AA12="","",IF(INDEX('Per Invoice'!M$2:M$601,$AA12)="","",INDEX('Per Invoice'!M$2:M$601,$AA12)))</f>
        <v/>
      </c>
      <c r="N12">
        <f>IF($AA12="","",IF(INDEX('Per Invoice'!N$2:N$601,$AA12)="","",INDEX('Per Invoice'!N$2:N$601,$AA12)))</f>
        <v/>
      </c>
      <c r="O12" s="7">
        <f>IF($AA12="","",IF(INDEX('Per Invoice'!O$2:O$601,$AA12)="","",INDEX('Per Invoice'!O$2:O$601,$AA12)))</f>
        <v/>
      </c>
      <c r="P12" s="7">
        <f>IF($AA12="","",IF(INDEX('Per Invoice'!P$2:P$601,$AA12)="","",INDEX('Per Invoice'!P$2:P$601,$AA12)))</f>
        <v/>
      </c>
      <c r="Q12">
        <f>IF($AA12="","",IF(INDEX('Per Invoice'!Q$2:Q$601,$AA12)="","",INDEX('Per Invoice'!Q$2:Q$601,$AA12)))</f>
        <v/>
      </c>
      <c r="R12" s="7">
        <f>IF($AA12="","",IF(INDEX('Per Invoice'!R$2:R$601,$AA12)="","",INDEX('Per Invoice'!R$2:R$601,$AA12)))</f>
        <v/>
      </c>
      <c r="S12" s="7">
        <f>IF($AA12="","",IF(INDEX('Per Invoice'!S$2:S$601,$AA12)="","",INDEX('Per Invoice'!S$2:S$601,$AA12)))</f>
        <v/>
      </c>
      <c r="T12">
        <f>IF($AA12="","",IF(INDEX('Per Invoice'!T$2:T$601,$AA12)="","",INDEX('Per Invoice'!T$2:T$601,$AA12)))</f>
        <v/>
      </c>
      <c r="U12" s="7">
        <f>IF($AA12="","",IF(INDEX('Per Invoice'!U$2:U$601,$AA12)="","",INDEX('Per Invoice'!U$2:U$601,$AA12)))</f>
        <v/>
      </c>
      <c r="V12" s="7">
        <f>IF($AA12="","",IF(INDEX('Per Invoice'!V$2:V$601,$AA12)="","",INDEX('Per Invoice'!V$2:V$601,$AA12)))</f>
        <v/>
      </c>
      <c r="W12" s="7">
        <f>IF($AA12="","",IF(INDEX('Per Invoice'!W$2:W$601,$AA12)="","",INDEX('Per Invoice'!W$2:W$601,$AA12)))</f>
        <v/>
      </c>
      <c r="X12" s="7">
        <f>IF($AA12="","",IF(INDEX('Per Invoice'!X$2:X$601,$AA12)="","",INDEX('Per Invoice'!X$2:X$601,$AA12)))</f>
        <v/>
      </c>
      <c r="Y12" s="7">
        <f>IF($AA12="","",IF(INDEX('Per Invoice'!Y$2:Y$601,$AA12)="","",INDEX('Per Invoice'!Y$2:Y$601,$AA12)))</f>
        <v/>
      </c>
      <c r="Z12" s="7">
        <f>IF($AA12="","",IF(INDEX('Per Invoice'!Z$2:Z$601,$AA12)="","",INDEX('Per Invoice'!Z$2:Z$601,$AA12)))</f>
        <v/>
      </c>
      <c r="AA12" s="16">
        <f>IFERROR(MATCH(Settings!$C$31&amp;"|"&amp;ROWS($AA$2:$AA12),'Per Invoice'!$AC$2:$AC$601,0),"")</f>
        <v/>
      </c>
    </row>
    <row r="13">
      <c r="A13">
        <f>IF($AA13="","",IF(INDEX('Per Invoice'!A$2:A$601,$AA13)="","",INDEX('Per Invoice'!A$2:A$601,$AA13)))</f>
        <v/>
      </c>
      <c r="B13">
        <f>IF($AA13="","",IF(INDEX('Per Invoice'!B$2:B$601,$AA13)="","",INDEX('Per Invoice'!B$2:B$601,$AA13)))</f>
        <v/>
      </c>
      <c r="C13">
        <f>IF($AA13="","",IF(INDEX('Per Invoice'!C$2:C$601,$AA13)="","",INDEX('Per Invoice'!C$2:C$601,$AA13)))</f>
        <v/>
      </c>
      <c r="D13">
        <f>IF($AA13="","",IF(INDEX('Per Invoice'!D$2:D$601,$AA13)="","",INDEX('Per Invoice'!D$2:D$601,$AA13)))</f>
        <v/>
      </c>
      <c r="E13" s="14">
        <f>IF($AA13="","",IF(INDEX('Per Invoice'!E$2:E$601,$AA13)="","",INDEX('Per Invoice'!E$2:E$601,$AA13)))</f>
        <v/>
      </c>
      <c r="F13">
        <f>IF($AA13="","",IF(INDEX('Per Invoice'!F$2:F$601,$AA13)="","",INDEX('Per Invoice'!F$2:F$601,$AA13)))</f>
        <v/>
      </c>
      <c r="G13">
        <f>IF($AA13="","",IF(INDEX('Per Invoice'!G$2:G$601,$AA13)="","",INDEX('Per Invoice'!G$2:G$601,$AA13)))</f>
        <v/>
      </c>
      <c r="H13">
        <f>IF($AA13="","",IF(INDEX('Per Invoice'!H$2:H$601,$AA13)="","",INDEX('Per Invoice'!H$2:H$601,$AA13)))</f>
        <v/>
      </c>
      <c r="I13">
        <f>IF($AA13="","",IF(INDEX('Per Invoice'!I$2:I$601,$AA13)="","",INDEX('Per Invoice'!I$2:I$601,$AA13)))</f>
        <v/>
      </c>
      <c r="J13">
        <f>IF($AA13="","",IF(INDEX('Per Invoice'!J$2:J$601,$AA13)="","",INDEX('Per Invoice'!J$2:J$601,$AA13)))</f>
        <v/>
      </c>
      <c r="K13" s="7">
        <f>IF($AA13="","",IF(INDEX('Per Invoice'!K$2:K$601,$AA13)="","",INDEX('Per Invoice'!K$2:K$601,$AA13)))</f>
        <v/>
      </c>
      <c r="L13">
        <f>IF($AA13="","",IF(INDEX('Per Invoice'!L$2:L$601,$AA13)="","",INDEX('Per Invoice'!L$2:L$601,$AA13)))</f>
        <v/>
      </c>
      <c r="M13">
        <f>IF($AA13="","",IF(INDEX('Per Invoice'!M$2:M$601,$AA13)="","",INDEX('Per Invoice'!M$2:M$601,$AA13)))</f>
        <v/>
      </c>
      <c r="N13">
        <f>IF($AA13="","",IF(INDEX('Per Invoice'!N$2:N$601,$AA13)="","",INDEX('Per Invoice'!N$2:N$601,$AA13)))</f>
        <v/>
      </c>
      <c r="O13" s="7">
        <f>IF($AA13="","",IF(INDEX('Per Invoice'!O$2:O$601,$AA13)="","",INDEX('Per Invoice'!O$2:O$601,$AA13)))</f>
        <v/>
      </c>
      <c r="P13" s="7">
        <f>IF($AA13="","",IF(INDEX('Per Invoice'!P$2:P$601,$AA13)="","",INDEX('Per Invoice'!P$2:P$601,$AA13)))</f>
        <v/>
      </c>
      <c r="Q13">
        <f>IF($AA13="","",IF(INDEX('Per Invoice'!Q$2:Q$601,$AA13)="","",INDEX('Per Invoice'!Q$2:Q$601,$AA13)))</f>
        <v/>
      </c>
      <c r="R13" s="7">
        <f>IF($AA13="","",IF(INDEX('Per Invoice'!R$2:R$601,$AA13)="","",INDEX('Per Invoice'!R$2:R$601,$AA13)))</f>
        <v/>
      </c>
      <c r="S13" s="7">
        <f>IF($AA13="","",IF(INDEX('Per Invoice'!S$2:S$601,$AA13)="","",INDEX('Per Invoice'!S$2:S$601,$AA13)))</f>
        <v/>
      </c>
      <c r="T13">
        <f>IF($AA13="","",IF(INDEX('Per Invoice'!T$2:T$601,$AA13)="","",INDEX('Per Invoice'!T$2:T$601,$AA13)))</f>
        <v/>
      </c>
      <c r="U13" s="7">
        <f>IF($AA13="","",IF(INDEX('Per Invoice'!U$2:U$601,$AA13)="","",INDEX('Per Invoice'!U$2:U$601,$AA13)))</f>
        <v/>
      </c>
      <c r="V13" s="7">
        <f>IF($AA13="","",IF(INDEX('Per Invoice'!V$2:V$601,$AA13)="","",INDEX('Per Invoice'!V$2:V$601,$AA13)))</f>
        <v/>
      </c>
      <c r="W13" s="7">
        <f>IF($AA13="","",IF(INDEX('Per Invoice'!W$2:W$601,$AA13)="","",INDEX('Per Invoice'!W$2:W$601,$AA13)))</f>
        <v/>
      </c>
      <c r="X13" s="7">
        <f>IF($AA13="","",IF(INDEX('Per Invoice'!X$2:X$601,$AA13)="","",INDEX('Per Invoice'!X$2:X$601,$AA13)))</f>
        <v/>
      </c>
      <c r="Y13" s="7">
        <f>IF($AA13="","",IF(INDEX('Per Invoice'!Y$2:Y$601,$AA13)="","",INDEX('Per Invoice'!Y$2:Y$601,$AA13)))</f>
        <v/>
      </c>
      <c r="Z13" s="7">
        <f>IF($AA13="","",IF(INDEX('Per Invoice'!Z$2:Z$601,$AA13)="","",INDEX('Per Invoice'!Z$2:Z$601,$AA13)))</f>
        <v/>
      </c>
      <c r="AA13" s="16">
        <f>IFERROR(MATCH(Settings!$C$31&amp;"|"&amp;ROWS($AA$2:$AA13),'Per Invoice'!$AC$2:$AC$601,0),"")</f>
        <v/>
      </c>
    </row>
    <row r="14">
      <c r="A14">
        <f>IF($AA14="","",IF(INDEX('Per Invoice'!A$2:A$601,$AA14)="","",INDEX('Per Invoice'!A$2:A$601,$AA14)))</f>
        <v/>
      </c>
      <c r="B14">
        <f>IF($AA14="","",IF(INDEX('Per Invoice'!B$2:B$601,$AA14)="","",INDEX('Per Invoice'!B$2:B$601,$AA14)))</f>
        <v/>
      </c>
      <c r="C14">
        <f>IF($AA14="","",IF(INDEX('Per Invoice'!C$2:C$601,$AA14)="","",INDEX('Per Invoice'!C$2:C$601,$AA14)))</f>
        <v/>
      </c>
      <c r="D14">
        <f>IF($AA14="","",IF(INDEX('Per Invoice'!D$2:D$601,$AA14)="","",INDEX('Per Invoice'!D$2:D$601,$AA14)))</f>
        <v/>
      </c>
      <c r="E14" s="14">
        <f>IF($AA14="","",IF(INDEX('Per Invoice'!E$2:E$601,$AA14)="","",INDEX('Per Invoice'!E$2:E$601,$AA14)))</f>
        <v/>
      </c>
      <c r="F14">
        <f>IF($AA14="","",IF(INDEX('Per Invoice'!F$2:F$601,$AA14)="","",INDEX('Per Invoice'!F$2:F$601,$AA14)))</f>
        <v/>
      </c>
      <c r="G14">
        <f>IF($AA14="","",IF(INDEX('Per Invoice'!G$2:G$601,$AA14)="","",INDEX('Per Invoice'!G$2:G$601,$AA14)))</f>
        <v/>
      </c>
      <c r="H14">
        <f>IF($AA14="","",IF(INDEX('Per Invoice'!H$2:H$601,$AA14)="","",INDEX('Per Invoice'!H$2:H$601,$AA14)))</f>
        <v/>
      </c>
      <c r="I14">
        <f>IF($AA14="","",IF(INDEX('Per Invoice'!I$2:I$601,$AA14)="","",INDEX('Per Invoice'!I$2:I$601,$AA14)))</f>
        <v/>
      </c>
      <c r="J14">
        <f>IF($AA14="","",IF(INDEX('Per Invoice'!J$2:J$601,$AA14)="","",INDEX('Per Invoice'!J$2:J$601,$AA14)))</f>
        <v/>
      </c>
      <c r="K14" s="7">
        <f>IF($AA14="","",IF(INDEX('Per Invoice'!K$2:K$601,$AA14)="","",INDEX('Per Invoice'!K$2:K$601,$AA14)))</f>
        <v/>
      </c>
      <c r="L14">
        <f>IF($AA14="","",IF(INDEX('Per Invoice'!L$2:L$601,$AA14)="","",INDEX('Per Invoice'!L$2:L$601,$AA14)))</f>
        <v/>
      </c>
      <c r="M14">
        <f>IF($AA14="","",IF(INDEX('Per Invoice'!M$2:M$601,$AA14)="","",INDEX('Per Invoice'!M$2:M$601,$AA14)))</f>
        <v/>
      </c>
      <c r="N14">
        <f>IF($AA14="","",IF(INDEX('Per Invoice'!N$2:N$601,$AA14)="","",INDEX('Per Invoice'!N$2:N$601,$AA14)))</f>
        <v/>
      </c>
      <c r="O14" s="7">
        <f>IF($AA14="","",IF(INDEX('Per Invoice'!O$2:O$601,$AA14)="","",INDEX('Per Invoice'!O$2:O$601,$AA14)))</f>
        <v/>
      </c>
      <c r="P14" s="7">
        <f>IF($AA14="","",IF(INDEX('Per Invoice'!P$2:P$601,$AA14)="","",INDEX('Per Invoice'!P$2:P$601,$AA14)))</f>
        <v/>
      </c>
      <c r="Q14">
        <f>IF($AA14="","",IF(INDEX('Per Invoice'!Q$2:Q$601,$AA14)="","",INDEX('Per Invoice'!Q$2:Q$601,$AA14)))</f>
        <v/>
      </c>
      <c r="R14" s="7">
        <f>IF($AA14="","",IF(INDEX('Per Invoice'!R$2:R$601,$AA14)="","",INDEX('Per Invoice'!R$2:R$601,$AA14)))</f>
        <v/>
      </c>
      <c r="S14" s="7">
        <f>IF($AA14="","",IF(INDEX('Per Invoice'!S$2:S$601,$AA14)="","",INDEX('Per Invoice'!S$2:S$601,$AA14)))</f>
        <v/>
      </c>
      <c r="T14">
        <f>IF($AA14="","",IF(INDEX('Per Invoice'!T$2:T$601,$AA14)="","",INDEX('Per Invoice'!T$2:T$601,$AA14)))</f>
        <v/>
      </c>
      <c r="U14" s="7">
        <f>IF($AA14="","",IF(INDEX('Per Invoice'!U$2:U$601,$AA14)="","",INDEX('Per Invoice'!U$2:U$601,$AA14)))</f>
        <v/>
      </c>
      <c r="V14" s="7">
        <f>IF($AA14="","",IF(INDEX('Per Invoice'!V$2:V$601,$AA14)="","",INDEX('Per Invoice'!V$2:V$601,$AA14)))</f>
        <v/>
      </c>
      <c r="W14" s="7">
        <f>IF($AA14="","",IF(INDEX('Per Invoice'!W$2:W$601,$AA14)="","",INDEX('Per Invoice'!W$2:W$601,$AA14)))</f>
        <v/>
      </c>
      <c r="X14" s="7">
        <f>IF($AA14="","",IF(INDEX('Per Invoice'!X$2:X$601,$AA14)="","",INDEX('Per Invoice'!X$2:X$601,$AA14)))</f>
        <v/>
      </c>
      <c r="Y14" s="7">
        <f>IF($AA14="","",IF(INDEX('Per Invoice'!Y$2:Y$601,$AA14)="","",INDEX('Per Invoice'!Y$2:Y$601,$AA14)))</f>
        <v/>
      </c>
      <c r="Z14" s="7">
        <f>IF($AA14="","",IF(INDEX('Per Invoice'!Z$2:Z$601,$AA14)="","",INDEX('Per Invoice'!Z$2:Z$601,$AA14)))</f>
        <v/>
      </c>
      <c r="AA14" s="16">
        <f>IFERROR(MATCH(Settings!$C$31&amp;"|"&amp;ROWS($AA$2:$AA14),'Per Invoice'!$AC$2:$AC$601,0),"")</f>
        <v/>
      </c>
    </row>
    <row r="15">
      <c r="A15">
        <f>IF($AA15="","",IF(INDEX('Per Invoice'!A$2:A$601,$AA15)="","",INDEX('Per Invoice'!A$2:A$601,$AA15)))</f>
        <v/>
      </c>
      <c r="B15">
        <f>IF($AA15="","",IF(INDEX('Per Invoice'!B$2:B$601,$AA15)="","",INDEX('Per Invoice'!B$2:B$601,$AA15)))</f>
        <v/>
      </c>
      <c r="C15">
        <f>IF($AA15="","",IF(INDEX('Per Invoice'!C$2:C$601,$AA15)="","",INDEX('Per Invoice'!C$2:C$601,$AA15)))</f>
        <v/>
      </c>
      <c r="D15">
        <f>IF($AA15="","",IF(INDEX('Per Invoice'!D$2:D$601,$AA15)="","",INDEX('Per Invoice'!D$2:D$601,$AA15)))</f>
        <v/>
      </c>
      <c r="E15" s="14">
        <f>IF($AA15="","",IF(INDEX('Per Invoice'!E$2:E$601,$AA15)="","",INDEX('Per Invoice'!E$2:E$601,$AA15)))</f>
        <v/>
      </c>
      <c r="F15">
        <f>IF($AA15="","",IF(INDEX('Per Invoice'!F$2:F$601,$AA15)="","",INDEX('Per Invoice'!F$2:F$601,$AA15)))</f>
        <v/>
      </c>
      <c r="G15">
        <f>IF($AA15="","",IF(INDEX('Per Invoice'!G$2:G$601,$AA15)="","",INDEX('Per Invoice'!G$2:G$601,$AA15)))</f>
        <v/>
      </c>
      <c r="H15">
        <f>IF($AA15="","",IF(INDEX('Per Invoice'!H$2:H$601,$AA15)="","",INDEX('Per Invoice'!H$2:H$601,$AA15)))</f>
        <v/>
      </c>
      <c r="I15">
        <f>IF($AA15="","",IF(INDEX('Per Invoice'!I$2:I$601,$AA15)="","",INDEX('Per Invoice'!I$2:I$601,$AA15)))</f>
        <v/>
      </c>
      <c r="J15">
        <f>IF($AA15="","",IF(INDEX('Per Invoice'!J$2:J$601,$AA15)="","",INDEX('Per Invoice'!J$2:J$601,$AA15)))</f>
        <v/>
      </c>
      <c r="K15" s="7">
        <f>IF($AA15="","",IF(INDEX('Per Invoice'!K$2:K$601,$AA15)="","",INDEX('Per Invoice'!K$2:K$601,$AA15)))</f>
        <v/>
      </c>
      <c r="L15">
        <f>IF($AA15="","",IF(INDEX('Per Invoice'!L$2:L$601,$AA15)="","",INDEX('Per Invoice'!L$2:L$601,$AA15)))</f>
        <v/>
      </c>
      <c r="M15">
        <f>IF($AA15="","",IF(INDEX('Per Invoice'!M$2:M$601,$AA15)="","",INDEX('Per Invoice'!M$2:M$601,$AA15)))</f>
        <v/>
      </c>
      <c r="N15">
        <f>IF($AA15="","",IF(INDEX('Per Invoice'!N$2:N$601,$AA15)="","",INDEX('Per Invoice'!N$2:N$601,$AA15)))</f>
        <v/>
      </c>
      <c r="O15" s="7">
        <f>IF($AA15="","",IF(INDEX('Per Invoice'!O$2:O$601,$AA15)="","",INDEX('Per Invoice'!O$2:O$601,$AA15)))</f>
        <v/>
      </c>
      <c r="P15" s="7">
        <f>IF($AA15="","",IF(INDEX('Per Invoice'!P$2:P$601,$AA15)="","",INDEX('Per Invoice'!P$2:P$601,$AA15)))</f>
        <v/>
      </c>
      <c r="Q15">
        <f>IF($AA15="","",IF(INDEX('Per Invoice'!Q$2:Q$601,$AA15)="","",INDEX('Per Invoice'!Q$2:Q$601,$AA15)))</f>
        <v/>
      </c>
      <c r="R15" s="7">
        <f>IF($AA15="","",IF(INDEX('Per Invoice'!R$2:R$601,$AA15)="","",INDEX('Per Invoice'!R$2:R$601,$AA15)))</f>
        <v/>
      </c>
      <c r="S15" s="7">
        <f>IF($AA15="","",IF(INDEX('Per Invoice'!S$2:S$601,$AA15)="","",INDEX('Per Invoice'!S$2:S$601,$AA15)))</f>
        <v/>
      </c>
      <c r="T15">
        <f>IF($AA15="","",IF(INDEX('Per Invoice'!T$2:T$601,$AA15)="","",INDEX('Per Invoice'!T$2:T$601,$AA15)))</f>
        <v/>
      </c>
      <c r="U15" s="7">
        <f>IF($AA15="","",IF(INDEX('Per Invoice'!U$2:U$601,$AA15)="","",INDEX('Per Invoice'!U$2:U$601,$AA15)))</f>
        <v/>
      </c>
      <c r="V15" s="7">
        <f>IF($AA15="","",IF(INDEX('Per Invoice'!V$2:V$601,$AA15)="","",INDEX('Per Invoice'!V$2:V$601,$AA15)))</f>
        <v/>
      </c>
      <c r="W15" s="7">
        <f>IF($AA15="","",IF(INDEX('Per Invoice'!W$2:W$601,$AA15)="","",INDEX('Per Invoice'!W$2:W$601,$AA15)))</f>
        <v/>
      </c>
      <c r="X15" s="7">
        <f>IF($AA15="","",IF(INDEX('Per Invoice'!X$2:X$601,$AA15)="","",INDEX('Per Invoice'!X$2:X$601,$AA15)))</f>
        <v/>
      </c>
      <c r="Y15" s="7">
        <f>IF($AA15="","",IF(INDEX('Per Invoice'!Y$2:Y$601,$AA15)="","",INDEX('Per Invoice'!Y$2:Y$601,$AA15)))</f>
        <v/>
      </c>
      <c r="Z15" s="7">
        <f>IF($AA15="","",IF(INDEX('Per Invoice'!Z$2:Z$601,$AA15)="","",INDEX('Per Invoice'!Z$2:Z$601,$AA15)))</f>
        <v/>
      </c>
      <c r="AA15" s="16">
        <f>IFERROR(MATCH(Settings!$C$31&amp;"|"&amp;ROWS($AA$2:$AA15),'Per Invoice'!$AC$2:$AC$601,0),"")</f>
        <v/>
      </c>
    </row>
    <row r="16">
      <c r="A16">
        <f>IF($AA16="","",IF(INDEX('Per Invoice'!A$2:A$601,$AA16)="","",INDEX('Per Invoice'!A$2:A$601,$AA16)))</f>
        <v/>
      </c>
      <c r="B16">
        <f>IF($AA16="","",IF(INDEX('Per Invoice'!B$2:B$601,$AA16)="","",INDEX('Per Invoice'!B$2:B$601,$AA16)))</f>
        <v/>
      </c>
      <c r="C16">
        <f>IF($AA16="","",IF(INDEX('Per Invoice'!C$2:C$601,$AA16)="","",INDEX('Per Invoice'!C$2:C$601,$AA16)))</f>
        <v/>
      </c>
      <c r="D16">
        <f>IF($AA16="","",IF(INDEX('Per Invoice'!D$2:D$601,$AA16)="","",INDEX('Per Invoice'!D$2:D$601,$AA16)))</f>
        <v/>
      </c>
      <c r="E16" s="14">
        <f>IF($AA16="","",IF(INDEX('Per Invoice'!E$2:E$601,$AA16)="","",INDEX('Per Invoice'!E$2:E$601,$AA16)))</f>
        <v/>
      </c>
      <c r="F16">
        <f>IF($AA16="","",IF(INDEX('Per Invoice'!F$2:F$601,$AA16)="","",INDEX('Per Invoice'!F$2:F$601,$AA16)))</f>
        <v/>
      </c>
      <c r="G16">
        <f>IF($AA16="","",IF(INDEX('Per Invoice'!G$2:G$601,$AA16)="","",INDEX('Per Invoice'!G$2:G$601,$AA16)))</f>
        <v/>
      </c>
      <c r="H16">
        <f>IF($AA16="","",IF(INDEX('Per Invoice'!H$2:H$601,$AA16)="","",INDEX('Per Invoice'!H$2:H$601,$AA16)))</f>
        <v/>
      </c>
      <c r="I16">
        <f>IF($AA16="","",IF(INDEX('Per Invoice'!I$2:I$601,$AA16)="","",INDEX('Per Invoice'!I$2:I$601,$AA16)))</f>
        <v/>
      </c>
      <c r="J16">
        <f>IF($AA16="","",IF(INDEX('Per Invoice'!J$2:J$601,$AA16)="","",INDEX('Per Invoice'!J$2:J$601,$AA16)))</f>
        <v/>
      </c>
      <c r="K16" s="7">
        <f>IF($AA16="","",IF(INDEX('Per Invoice'!K$2:K$601,$AA16)="","",INDEX('Per Invoice'!K$2:K$601,$AA16)))</f>
        <v/>
      </c>
      <c r="L16">
        <f>IF($AA16="","",IF(INDEX('Per Invoice'!L$2:L$601,$AA16)="","",INDEX('Per Invoice'!L$2:L$601,$AA16)))</f>
        <v/>
      </c>
      <c r="M16">
        <f>IF($AA16="","",IF(INDEX('Per Invoice'!M$2:M$601,$AA16)="","",INDEX('Per Invoice'!M$2:M$601,$AA16)))</f>
        <v/>
      </c>
      <c r="N16">
        <f>IF($AA16="","",IF(INDEX('Per Invoice'!N$2:N$601,$AA16)="","",INDEX('Per Invoice'!N$2:N$601,$AA16)))</f>
        <v/>
      </c>
      <c r="O16" s="7">
        <f>IF($AA16="","",IF(INDEX('Per Invoice'!O$2:O$601,$AA16)="","",INDEX('Per Invoice'!O$2:O$601,$AA16)))</f>
        <v/>
      </c>
      <c r="P16" s="7">
        <f>IF($AA16="","",IF(INDEX('Per Invoice'!P$2:P$601,$AA16)="","",INDEX('Per Invoice'!P$2:P$601,$AA16)))</f>
        <v/>
      </c>
      <c r="Q16">
        <f>IF($AA16="","",IF(INDEX('Per Invoice'!Q$2:Q$601,$AA16)="","",INDEX('Per Invoice'!Q$2:Q$601,$AA16)))</f>
        <v/>
      </c>
      <c r="R16" s="7">
        <f>IF($AA16="","",IF(INDEX('Per Invoice'!R$2:R$601,$AA16)="","",INDEX('Per Invoice'!R$2:R$601,$AA16)))</f>
        <v/>
      </c>
      <c r="S16" s="7">
        <f>IF($AA16="","",IF(INDEX('Per Invoice'!S$2:S$601,$AA16)="","",INDEX('Per Invoice'!S$2:S$601,$AA16)))</f>
        <v/>
      </c>
      <c r="T16">
        <f>IF($AA16="","",IF(INDEX('Per Invoice'!T$2:T$601,$AA16)="","",INDEX('Per Invoice'!T$2:T$601,$AA16)))</f>
        <v/>
      </c>
      <c r="U16" s="7">
        <f>IF($AA16="","",IF(INDEX('Per Invoice'!U$2:U$601,$AA16)="","",INDEX('Per Invoice'!U$2:U$601,$AA16)))</f>
        <v/>
      </c>
      <c r="V16" s="7">
        <f>IF($AA16="","",IF(INDEX('Per Invoice'!V$2:V$601,$AA16)="","",INDEX('Per Invoice'!V$2:V$601,$AA16)))</f>
        <v/>
      </c>
      <c r="W16" s="7">
        <f>IF($AA16="","",IF(INDEX('Per Invoice'!W$2:W$601,$AA16)="","",INDEX('Per Invoice'!W$2:W$601,$AA16)))</f>
        <v/>
      </c>
      <c r="X16" s="7">
        <f>IF($AA16="","",IF(INDEX('Per Invoice'!X$2:X$601,$AA16)="","",INDEX('Per Invoice'!X$2:X$601,$AA16)))</f>
        <v/>
      </c>
      <c r="Y16" s="7">
        <f>IF($AA16="","",IF(INDEX('Per Invoice'!Y$2:Y$601,$AA16)="","",INDEX('Per Invoice'!Y$2:Y$601,$AA16)))</f>
        <v/>
      </c>
      <c r="Z16" s="7">
        <f>IF($AA16="","",IF(INDEX('Per Invoice'!Z$2:Z$601,$AA16)="","",INDEX('Per Invoice'!Z$2:Z$601,$AA16)))</f>
        <v/>
      </c>
      <c r="AA16" s="16">
        <f>IFERROR(MATCH(Settings!$C$31&amp;"|"&amp;ROWS($AA$2:$AA16),'Per Invoice'!$AC$2:$AC$601,0),"")</f>
        <v/>
      </c>
    </row>
    <row r="17">
      <c r="A17">
        <f>IF($AA17="","",IF(INDEX('Per Invoice'!A$2:A$601,$AA17)="","",INDEX('Per Invoice'!A$2:A$601,$AA17)))</f>
        <v/>
      </c>
      <c r="B17">
        <f>IF($AA17="","",IF(INDEX('Per Invoice'!B$2:B$601,$AA17)="","",INDEX('Per Invoice'!B$2:B$601,$AA17)))</f>
        <v/>
      </c>
      <c r="C17">
        <f>IF($AA17="","",IF(INDEX('Per Invoice'!C$2:C$601,$AA17)="","",INDEX('Per Invoice'!C$2:C$601,$AA17)))</f>
        <v/>
      </c>
      <c r="D17">
        <f>IF($AA17="","",IF(INDEX('Per Invoice'!D$2:D$601,$AA17)="","",INDEX('Per Invoice'!D$2:D$601,$AA17)))</f>
        <v/>
      </c>
      <c r="E17" s="14">
        <f>IF($AA17="","",IF(INDEX('Per Invoice'!E$2:E$601,$AA17)="","",INDEX('Per Invoice'!E$2:E$601,$AA17)))</f>
        <v/>
      </c>
      <c r="F17">
        <f>IF($AA17="","",IF(INDEX('Per Invoice'!F$2:F$601,$AA17)="","",INDEX('Per Invoice'!F$2:F$601,$AA17)))</f>
        <v/>
      </c>
      <c r="G17">
        <f>IF($AA17="","",IF(INDEX('Per Invoice'!G$2:G$601,$AA17)="","",INDEX('Per Invoice'!G$2:G$601,$AA17)))</f>
        <v/>
      </c>
      <c r="H17">
        <f>IF($AA17="","",IF(INDEX('Per Invoice'!H$2:H$601,$AA17)="","",INDEX('Per Invoice'!H$2:H$601,$AA17)))</f>
        <v/>
      </c>
      <c r="I17">
        <f>IF($AA17="","",IF(INDEX('Per Invoice'!I$2:I$601,$AA17)="","",INDEX('Per Invoice'!I$2:I$601,$AA17)))</f>
        <v/>
      </c>
      <c r="J17">
        <f>IF($AA17="","",IF(INDEX('Per Invoice'!J$2:J$601,$AA17)="","",INDEX('Per Invoice'!J$2:J$601,$AA17)))</f>
        <v/>
      </c>
      <c r="K17" s="7">
        <f>IF($AA17="","",IF(INDEX('Per Invoice'!K$2:K$601,$AA17)="","",INDEX('Per Invoice'!K$2:K$601,$AA17)))</f>
        <v/>
      </c>
      <c r="L17">
        <f>IF($AA17="","",IF(INDEX('Per Invoice'!L$2:L$601,$AA17)="","",INDEX('Per Invoice'!L$2:L$601,$AA17)))</f>
        <v/>
      </c>
      <c r="M17">
        <f>IF($AA17="","",IF(INDEX('Per Invoice'!M$2:M$601,$AA17)="","",INDEX('Per Invoice'!M$2:M$601,$AA17)))</f>
        <v/>
      </c>
      <c r="N17">
        <f>IF($AA17="","",IF(INDEX('Per Invoice'!N$2:N$601,$AA17)="","",INDEX('Per Invoice'!N$2:N$601,$AA17)))</f>
        <v/>
      </c>
      <c r="O17" s="7">
        <f>IF($AA17="","",IF(INDEX('Per Invoice'!O$2:O$601,$AA17)="","",INDEX('Per Invoice'!O$2:O$601,$AA17)))</f>
        <v/>
      </c>
      <c r="P17" s="7">
        <f>IF($AA17="","",IF(INDEX('Per Invoice'!P$2:P$601,$AA17)="","",INDEX('Per Invoice'!P$2:P$601,$AA17)))</f>
        <v/>
      </c>
      <c r="Q17">
        <f>IF($AA17="","",IF(INDEX('Per Invoice'!Q$2:Q$601,$AA17)="","",INDEX('Per Invoice'!Q$2:Q$601,$AA17)))</f>
        <v/>
      </c>
      <c r="R17" s="7">
        <f>IF($AA17="","",IF(INDEX('Per Invoice'!R$2:R$601,$AA17)="","",INDEX('Per Invoice'!R$2:R$601,$AA17)))</f>
        <v/>
      </c>
      <c r="S17" s="7">
        <f>IF($AA17="","",IF(INDEX('Per Invoice'!S$2:S$601,$AA17)="","",INDEX('Per Invoice'!S$2:S$601,$AA17)))</f>
        <v/>
      </c>
      <c r="T17">
        <f>IF($AA17="","",IF(INDEX('Per Invoice'!T$2:T$601,$AA17)="","",INDEX('Per Invoice'!T$2:T$601,$AA17)))</f>
        <v/>
      </c>
      <c r="U17" s="7">
        <f>IF($AA17="","",IF(INDEX('Per Invoice'!U$2:U$601,$AA17)="","",INDEX('Per Invoice'!U$2:U$601,$AA17)))</f>
        <v/>
      </c>
      <c r="V17" s="7">
        <f>IF($AA17="","",IF(INDEX('Per Invoice'!V$2:V$601,$AA17)="","",INDEX('Per Invoice'!V$2:V$601,$AA17)))</f>
        <v/>
      </c>
      <c r="W17" s="7">
        <f>IF($AA17="","",IF(INDEX('Per Invoice'!W$2:W$601,$AA17)="","",INDEX('Per Invoice'!W$2:W$601,$AA17)))</f>
        <v/>
      </c>
      <c r="X17" s="7">
        <f>IF($AA17="","",IF(INDEX('Per Invoice'!X$2:X$601,$AA17)="","",INDEX('Per Invoice'!X$2:X$601,$AA17)))</f>
        <v/>
      </c>
      <c r="Y17" s="7">
        <f>IF($AA17="","",IF(INDEX('Per Invoice'!Y$2:Y$601,$AA17)="","",INDEX('Per Invoice'!Y$2:Y$601,$AA17)))</f>
        <v/>
      </c>
      <c r="Z17" s="7">
        <f>IF($AA17="","",IF(INDEX('Per Invoice'!Z$2:Z$601,$AA17)="","",INDEX('Per Invoice'!Z$2:Z$601,$AA17)))</f>
        <v/>
      </c>
      <c r="AA17" s="16">
        <f>IFERROR(MATCH(Settings!$C$31&amp;"|"&amp;ROWS($AA$2:$AA17),'Per Invoice'!$AC$2:$AC$601,0),"")</f>
        <v/>
      </c>
    </row>
    <row r="18">
      <c r="A18">
        <f>IF($AA18="","",IF(INDEX('Per Invoice'!A$2:A$601,$AA18)="","",INDEX('Per Invoice'!A$2:A$601,$AA18)))</f>
        <v/>
      </c>
      <c r="B18">
        <f>IF($AA18="","",IF(INDEX('Per Invoice'!B$2:B$601,$AA18)="","",INDEX('Per Invoice'!B$2:B$601,$AA18)))</f>
        <v/>
      </c>
      <c r="C18">
        <f>IF($AA18="","",IF(INDEX('Per Invoice'!C$2:C$601,$AA18)="","",INDEX('Per Invoice'!C$2:C$601,$AA18)))</f>
        <v/>
      </c>
      <c r="D18">
        <f>IF($AA18="","",IF(INDEX('Per Invoice'!D$2:D$601,$AA18)="","",INDEX('Per Invoice'!D$2:D$601,$AA18)))</f>
        <v/>
      </c>
      <c r="E18" s="14">
        <f>IF($AA18="","",IF(INDEX('Per Invoice'!E$2:E$601,$AA18)="","",INDEX('Per Invoice'!E$2:E$601,$AA18)))</f>
        <v/>
      </c>
      <c r="F18">
        <f>IF($AA18="","",IF(INDEX('Per Invoice'!F$2:F$601,$AA18)="","",INDEX('Per Invoice'!F$2:F$601,$AA18)))</f>
        <v/>
      </c>
      <c r="G18">
        <f>IF($AA18="","",IF(INDEX('Per Invoice'!G$2:G$601,$AA18)="","",INDEX('Per Invoice'!G$2:G$601,$AA18)))</f>
        <v/>
      </c>
      <c r="H18">
        <f>IF($AA18="","",IF(INDEX('Per Invoice'!H$2:H$601,$AA18)="","",INDEX('Per Invoice'!H$2:H$601,$AA18)))</f>
        <v/>
      </c>
      <c r="I18">
        <f>IF($AA18="","",IF(INDEX('Per Invoice'!I$2:I$601,$AA18)="","",INDEX('Per Invoice'!I$2:I$601,$AA18)))</f>
        <v/>
      </c>
      <c r="J18">
        <f>IF($AA18="","",IF(INDEX('Per Invoice'!J$2:J$601,$AA18)="","",INDEX('Per Invoice'!J$2:J$601,$AA18)))</f>
        <v/>
      </c>
      <c r="K18" s="7">
        <f>IF($AA18="","",IF(INDEX('Per Invoice'!K$2:K$601,$AA18)="","",INDEX('Per Invoice'!K$2:K$601,$AA18)))</f>
        <v/>
      </c>
      <c r="L18">
        <f>IF($AA18="","",IF(INDEX('Per Invoice'!L$2:L$601,$AA18)="","",INDEX('Per Invoice'!L$2:L$601,$AA18)))</f>
        <v/>
      </c>
      <c r="M18">
        <f>IF($AA18="","",IF(INDEX('Per Invoice'!M$2:M$601,$AA18)="","",INDEX('Per Invoice'!M$2:M$601,$AA18)))</f>
        <v/>
      </c>
      <c r="N18">
        <f>IF($AA18="","",IF(INDEX('Per Invoice'!N$2:N$601,$AA18)="","",INDEX('Per Invoice'!N$2:N$601,$AA18)))</f>
        <v/>
      </c>
      <c r="O18" s="7">
        <f>IF($AA18="","",IF(INDEX('Per Invoice'!O$2:O$601,$AA18)="","",INDEX('Per Invoice'!O$2:O$601,$AA18)))</f>
        <v/>
      </c>
      <c r="P18" s="7">
        <f>IF($AA18="","",IF(INDEX('Per Invoice'!P$2:P$601,$AA18)="","",INDEX('Per Invoice'!P$2:P$601,$AA18)))</f>
        <v/>
      </c>
      <c r="Q18">
        <f>IF($AA18="","",IF(INDEX('Per Invoice'!Q$2:Q$601,$AA18)="","",INDEX('Per Invoice'!Q$2:Q$601,$AA18)))</f>
        <v/>
      </c>
      <c r="R18" s="7">
        <f>IF($AA18="","",IF(INDEX('Per Invoice'!R$2:R$601,$AA18)="","",INDEX('Per Invoice'!R$2:R$601,$AA18)))</f>
        <v/>
      </c>
      <c r="S18" s="7">
        <f>IF($AA18="","",IF(INDEX('Per Invoice'!S$2:S$601,$AA18)="","",INDEX('Per Invoice'!S$2:S$601,$AA18)))</f>
        <v/>
      </c>
      <c r="T18">
        <f>IF($AA18="","",IF(INDEX('Per Invoice'!T$2:T$601,$AA18)="","",INDEX('Per Invoice'!T$2:T$601,$AA18)))</f>
        <v/>
      </c>
      <c r="U18" s="7">
        <f>IF($AA18="","",IF(INDEX('Per Invoice'!U$2:U$601,$AA18)="","",INDEX('Per Invoice'!U$2:U$601,$AA18)))</f>
        <v/>
      </c>
      <c r="V18" s="7">
        <f>IF($AA18="","",IF(INDEX('Per Invoice'!V$2:V$601,$AA18)="","",INDEX('Per Invoice'!V$2:V$601,$AA18)))</f>
        <v/>
      </c>
      <c r="W18" s="7">
        <f>IF($AA18="","",IF(INDEX('Per Invoice'!W$2:W$601,$AA18)="","",INDEX('Per Invoice'!W$2:W$601,$AA18)))</f>
        <v/>
      </c>
      <c r="X18" s="7">
        <f>IF($AA18="","",IF(INDEX('Per Invoice'!X$2:X$601,$AA18)="","",INDEX('Per Invoice'!X$2:X$601,$AA18)))</f>
        <v/>
      </c>
      <c r="Y18" s="7">
        <f>IF($AA18="","",IF(INDEX('Per Invoice'!Y$2:Y$601,$AA18)="","",INDEX('Per Invoice'!Y$2:Y$601,$AA18)))</f>
        <v/>
      </c>
      <c r="Z18" s="7">
        <f>IF($AA18="","",IF(INDEX('Per Invoice'!Z$2:Z$601,$AA18)="","",INDEX('Per Invoice'!Z$2:Z$601,$AA18)))</f>
        <v/>
      </c>
      <c r="AA18" s="16">
        <f>IFERROR(MATCH(Settings!$C$31&amp;"|"&amp;ROWS($AA$2:$AA18),'Per Invoice'!$AC$2:$AC$601,0),"")</f>
        <v/>
      </c>
    </row>
    <row r="19">
      <c r="A19">
        <f>IF($AA19="","",IF(INDEX('Per Invoice'!A$2:A$601,$AA19)="","",INDEX('Per Invoice'!A$2:A$601,$AA19)))</f>
        <v/>
      </c>
      <c r="B19">
        <f>IF($AA19="","",IF(INDEX('Per Invoice'!B$2:B$601,$AA19)="","",INDEX('Per Invoice'!B$2:B$601,$AA19)))</f>
        <v/>
      </c>
      <c r="C19">
        <f>IF($AA19="","",IF(INDEX('Per Invoice'!C$2:C$601,$AA19)="","",INDEX('Per Invoice'!C$2:C$601,$AA19)))</f>
        <v/>
      </c>
      <c r="D19">
        <f>IF($AA19="","",IF(INDEX('Per Invoice'!D$2:D$601,$AA19)="","",INDEX('Per Invoice'!D$2:D$601,$AA19)))</f>
        <v/>
      </c>
      <c r="E19" s="14">
        <f>IF($AA19="","",IF(INDEX('Per Invoice'!E$2:E$601,$AA19)="","",INDEX('Per Invoice'!E$2:E$601,$AA19)))</f>
        <v/>
      </c>
      <c r="F19">
        <f>IF($AA19="","",IF(INDEX('Per Invoice'!F$2:F$601,$AA19)="","",INDEX('Per Invoice'!F$2:F$601,$AA19)))</f>
        <v/>
      </c>
      <c r="G19">
        <f>IF($AA19="","",IF(INDEX('Per Invoice'!G$2:G$601,$AA19)="","",INDEX('Per Invoice'!G$2:G$601,$AA19)))</f>
        <v/>
      </c>
      <c r="H19">
        <f>IF($AA19="","",IF(INDEX('Per Invoice'!H$2:H$601,$AA19)="","",INDEX('Per Invoice'!H$2:H$601,$AA19)))</f>
        <v/>
      </c>
      <c r="I19">
        <f>IF($AA19="","",IF(INDEX('Per Invoice'!I$2:I$601,$AA19)="","",INDEX('Per Invoice'!I$2:I$601,$AA19)))</f>
        <v/>
      </c>
      <c r="J19">
        <f>IF($AA19="","",IF(INDEX('Per Invoice'!J$2:J$601,$AA19)="","",INDEX('Per Invoice'!J$2:J$601,$AA19)))</f>
        <v/>
      </c>
      <c r="K19" s="7">
        <f>IF($AA19="","",IF(INDEX('Per Invoice'!K$2:K$601,$AA19)="","",INDEX('Per Invoice'!K$2:K$601,$AA19)))</f>
        <v/>
      </c>
      <c r="L19">
        <f>IF($AA19="","",IF(INDEX('Per Invoice'!L$2:L$601,$AA19)="","",INDEX('Per Invoice'!L$2:L$601,$AA19)))</f>
        <v/>
      </c>
      <c r="M19">
        <f>IF($AA19="","",IF(INDEX('Per Invoice'!M$2:M$601,$AA19)="","",INDEX('Per Invoice'!M$2:M$601,$AA19)))</f>
        <v/>
      </c>
      <c r="N19">
        <f>IF($AA19="","",IF(INDEX('Per Invoice'!N$2:N$601,$AA19)="","",INDEX('Per Invoice'!N$2:N$601,$AA19)))</f>
        <v/>
      </c>
      <c r="O19" s="7">
        <f>IF($AA19="","",IF(INDEX('Per Invoice'!O$2:O$601,$AA19)="","",INDEX('Per Invoice'!O$2:O$601,$AA19)))</f>
        <v/>
      </c>
      <c r="P19" s="7">
        <f>IF($AA19="","",IF(INDEX('Per Invoice'!P$2:P$601,$AA19)="","",INDEX('Per Invoice'!P$2:P$601,$AA19)))</f>
        <v/>
      </c>
      <c r="Q19">
        <f>IF($AA19="","",IF(INDEX('Per Invoice'!Q$2:Q$601,$AA19)="","",INDEX('Per Invoice'!Q$2:Q$601,$AA19)))</f>
        <v/>
      </c>
      <c r="R19" s="7">
        <f>IF($AA19="","",IF(INDEX('Per Invoice'!R$2:R$601,$AA19)="","",INDEX('Per Invoice'!R$2:R$601,$AA19)))</f>
        <v/>
      </c>
      <c r="S19" s="7">
        <f>IF($AA19="","",IF(INDEX('Per Invoice'!S$2:S$601,$AA19)="","",INDEX('Per Invoice'!S$2:S$601,$AA19)))</f>
        <v/>
      </c>
      <c r="T19">
        <f>IF($AA19="","",IF(INDEX('Per Invoice'!T$2:T$601,$AA19)="","",INDEX('Per Invoice'!T$2:T$601,$AA19)))</f>
        <v/>
      </c>
      <c r="U19" s="7">
        <f>IF($AA19="","",IF(INDEX('Per Invoice'!U$2:U$601,$AA19)="","",INDEX('Per Invoice'!U$2:U$601,$AA19)))</f>
        <v/>
      </c>
      <c r="V19" s="7">
        <f>IF($AA19="","",IF(INDEX('Per Invoice'!V$2:V$601,$AA19)="","",INDEX('Per Invoice'!V$2:V$601,$AA19)))</f>
        <v/>
      </c>
      <c r="W19" s="7">
        <f>IF($AA19="","",IF(INDEX('Per Invoice'!W$2:W$601,$AA19)="","",INDEX('Per Invoice'!W$2:W$601,$AA19)))</f>
        <v/>
      </c>
      <c r="X19" s="7">
        <f>IF($AA19="","",IF(INDEX('Per Invoice'!X$2:X$601,$AA19)="","",INDEX('Per Invoice'!X$2:X$601,$AA19)))</f>
        <v/>
      </c>
      <c r="Y19" s="7">
        <f>IF($AA19="","",IF(INDEX('Per Invoice'!Y$2:Y$601,$AA19)="","",INDEX('Per Invoice'!Y$2:Y$601,$AA19)))</f>
        <v/>
      </c>
      <c r="Z19" s="7">
        <f>IF($AA19="","",IF(INDEX('Per Invoice'!Z$2:Z$601,$AA19)="","",INDEX('Per Invoice'!Z$2:Z$601,$AA19)))</f>
        <v/>
      </c>
      <c r="AA19" s="16">
        <f>IFERROR(MATCH(Settings!$C$31&amp;"|"&amp;ROWS($AA$2:$AA19),'Per Invoice'!$AC$2:$AC$601,0),"")</f>
        <v/>
      </c>
    </row>
    <row r="20">
      <c r="A20">
        <f>IF($AA20="","",IF(INDEX('Per Invoice'!A$2:A$601,$AA20)="","",INDEX('Per Invoice'!A$2:A$601,$AA20)))</f>
        <v/>
      </c>
      <c r="B20">
        <f>IF($AA20="","",IF(INDEX('Per Invoice'!B$2:B$601,$AA20)="","",INDEX('Per Invoice'!B$2:B$601,$AA20)))</f>
        <v/>
      </c>
      <c r="C20">
        <f>IF($AA20="","",IF(INDEX('Per Invoice'!C$2:C$601,$AA20)="","",INDEX('Per Invoice'!C$2:C$601,$AA20)))</f>
        <v/>
      </c>
      <c r="D20">
        <f>IF($AA20="","",IF(INDEX('Per Invoice'!D$2:D$601,$AA20)="","",INDEX('Per Invoice'!D$2:D$601,$AA20)))</f>
        <v/>
      </c>
      <c r="E20" s="14">
        <f>IF($AA20="","",IF(INDEX('Per Invoice'!E$2:E$601,$AA20)="","",INDEX('Per Invoice'!E$2:E$601,$AA20)))</f>
        <v/>
      </c>
      <c r="F20">
        <f>IF($AA20="","",IF(INDEX('Per Invoice'!F$2:F$601,$AA20)="","",INDEX('Per Invoice'!F$2:F$601,$AA20)))</f>
        <v/>
      </c>
      <c r="G20">
        <f>IF($AA20="","",IF(INDEX('Per Invoice'!G$2:G$601,$AA20)="","",INDEX('Per Invoice'!G$2:G$601,$AA20)))</f>
        <v/>
      </c>
      <c r="H20">
        <f>IF($AA20="","",IF(INDEX('Per Invoice'!H$2:H$601,$AA20)="","",INDEX('Per Invoice'!H$2:H$601,$AA20)))</f>
        <v/>
      </c>
      <c r="I20">
        <f>IF($AA20="","",IF(INDEX('Per Invoice'!I$2:I$601,$AA20)="","",INDEX('Per Invoice'!I$2:I$601,$AA20)))</f>
        <v/>
      </c>
      <c r="J20">
        <f>IF($AA20="","",IF(INDEX('Per Invoice'!J$2:J$601,$AA20)="","",INDEX('Per Invoice'!J$2:J$601,$AA20)))</f>
        <v/>
      </c>
      <c r="K20" s="7">
        <f>IF($AA20="","",IF(INDEX('Per Invoice'!K$2:K$601,$AA20)="","",INDEX('Per Invoice'!K$2:K$601,$AA20)))</f>
        <v/>
      </c>
      <c r="L20">
        <f>IF($AA20="","",IF(INDEX('Per Invoice'!L$2:L$601,$AA20)="","",INDEX('Per Invoice'!L$2:L$601,$AA20)))</f>
        <v/>
      </c>
      <c r="M20">
        <f>IF($AA20="","",IF(INDEX('Per Invoice'!M$2:M$601,$AA20)="","",INDEX('Per Invoice'!M$2:M$601,$AA20)))</f>
        <v/>
      </c>
      <c r="N20">
        <f>IF($AA20="","",IF(INDEX('Per Invoice'!N$2:N$601,$AA20)="","",INDEX('Per Invoice'!N$2:N$601,$AA20)))</f>
        <v/>
      </c>
      <c r="O20" s="7">
        <f>IF($AA20="","",IF(INDEX('Per Invoice'!O$2:O$601,$AA20)="","",INDEX('Per Invoice'!O$2:O$601,$AA20)))</f>
        <v/>
      </c>
      <c r="P20" s="7">
        <f>IF($AA20="","",IF(INDEX('Per Invoice'!P$2:P$601,$AA20)="","",INDEX('Per Invoice'!P$2:P$601,$AA20)))</f>
        <v/>
      </c>
      <c r="Q20">
        <f>IF($AA20="","",IF(INDEX('Per Invoice'!Q$2:Q$601,$AA20)="","",INDEX('Per Invoice'!Q$2:Q$601,$AA20)))</f>
        <v/>
      </c>
      <c r="R20" s="7">
        <f>IF($AA20="","",IF(INDEX('Per Invoice'!R$2:R$601,$AA20)="","",INDEX('Per Invoice'!R$2:R$601,$AA20)))</f>
        <v/>
      </c>
      <c r="S20" s="7">
        <f>IF($AA20="","",IF(INDEX('Per Invoice'!S$2:S$601,$AA20)="","",INDEX('Per Invoice'!S$2:S$601,$AA20)))</f>
        <v/>
      </c>
      <c r="T20">
        <f>IF($AA20="","",IF(INDEX('Per Invoice'!T$2:T$601,$AA20)="","",INDEX('Per Invoice'!T$2:T$601,$AA20)))</f>
        <v/>
      </c>
      <c r="U20" s="7">
        <f>IF($AA20="","",IF(INDEX('Per Invoice'!U$2:U$601,$AA20)="","",INDEX('Per Invoice'!U$2:U$601,$AA20)))</f>
        <v/>
      </c>
      <c r="V20" s="7">
        <f>IF($AA20="","",IF(INDEX('Per Invoice'!V$2:V$601,$AA20)="","",INDEX('Per Invoice'!V$2:V$601,$AA20)))</f>
        <v/>
      </c>
      <c r="W20" s="7">
        <f>IF($AA20="","",IF(INDEX('Per Invoice'!W$2:W$601,$AA20)="","",INDEX('Per Invoice'!W$2:W$601,$AA20)))</f>
        <v/>
      </c>
      <c r="X20" s="7">
        <f>IF($AA20="","",IF(INDEX('Per Invoice'!X$2:X$601,$AA20)="","",INDEX('Per Invoice'!X$2:X$601,$AA20)))</f>
        <v/>
      </c>
      <c r="Y20" s="7">
        <f>IF($AA20="","",IF(INDEX('Per Invoice'!Y$2:Y$601,$AA20)="","",INDEX('Per Invoice'!Y$2:Y$601,$AA20)))</f>
        <v/>
      </c>
      <c r="Z20" s="7">
        <f>IF($AA20="","",IF(INDEX('Per Invoice'!Z$2:Z$601,$AA20)="","",INDEX('Per Invoice'!Z$2:Z$601,$AA20)))</f>
        <v/>
      </c>
      <c r="AA20" s="16">
        <f>IFERROR(MATCH(Settings!$C$31&amp;"|"&amp;ROWS($AA$2:$AA20),'Per Invoice'!$AC$2:$AC$601,0),"")</f>
        <v/>
      </c>
    </row>
    <row r="21">
      <c r="A21">
        <f>IF($AA21="","",IF(INDEX('Per Invoice'!A$2:A$601,$AA21)="","",INDEX('Per Invoice'!A$2:A$601,$AA21)))</f>
        <v/>
      </c>
      <c r="B21">
        <f>IF($AA21="","",IF(INDEX('Per Invoice'!B$2:B$601,$AA21)="","",INDEX('Per Invoice'!B$2:B$601,$AA21)))</f>
        <v/>
      </c>
      <c r="C21">
        <f>IF($AA21="","",IF(INDEX('Per Invoice'!C$2:C$601,$AA21)="","",INDEX('Per Invoice'!C$2:C$601,$AA21)))</f>
        <v/>
      </c>
      <c r="D21">
        <f>IF($AA21="","",IF(INDEX('Per Invoice'!D$2:D$601,$AA21)="","",INDEX('Per Invoice'!D$2:D$601,$AA21)))</f>
        <v/>
      </c>
      <c r="E21" s="14">
        <f>IF($AA21="","",IF(INDEX('Per Invoice'!E$2:E$601,$AA21)="","",INDEX('Per Invoice'!E$2:E$601,$AA21)))</f>
        <v/>
      </c>
      <c r="F21">
        <f>IF($AA21="","",IF(INDEX('Per Invoice'!F$2:F$601,$AA21)="","",INDEX('Per Invoice'!F$2:F$601,$AA21)))</f>
        <v/>
      </c>
      <c r="G21">
        <f>IF($AA21="","",IF(INDEX('Per Invoice'!G$2:G$601,$AA21)="","",INDEX('Per Invoice'!G$2:G$601,$AA21)))</f>
        <v/>
      </c>
      <c r="H21">
        <f>IF($AA21="","",IF(INDEX('Per Invoice'!H$2:H$601,$AA21)="","",INDEX('Per Invoice'!H$2:H$601,$AA21)))</f>
        <v/>
      </c>
      <c r="I21">
        <f>IF($AA21="","",IF(INDEX('Per Invoice'!I$2:I$601,$AA21)="","",INDEX('Per Invoice'!I$2:I$601,$AA21)))</f>
        <v/>
      </c>
      <c r="J21">
        <f>IF($AA21="","",IF(INDEX('Per Invoice'!J$2:J$601,$AA21)="","",INDEX('Per Invoice'!J$2:J$601,$AA21)))</f>
        <v/>
      </c>
      <c r="K21" s="7">
        <f>IF($AA21="","",IF(INDEX('Per Invoice'!K$2:K$601,$AA21)="","",INDEX('Per Invoice'!K$2:K$601,$AA21)))</f>
        <v/>
      </c>
      <c r="L21">
        <f>IF($AA21="","",IF(INDEX('Per Invoice'!L$2:L$601,$AA21)="","",INDEX('Per Invoice'!L$2:L$601,$AA21)))</f>
        <v/>
      </c>
      <c r="M21">
        <f>IF($AA21="","",IF(INDEX('Per Invoice'!M$2:M$601,$AA21)="","",INDEX('Per Invoice'!M$2:M$601,$AA21)))</f>
        <v/>
      </c>
      <c r="N21">
        <f>IF($AA21="","",IF(INDEX('Per Invoice'!N$2:N$601,$AA21)="","",INDEX('Per Invoice'!N$2:N$601,$AA21)))</f>
        <v/>
      </c>
      <c r="O21" s="7">
        <f>IF($AA21="","",IF(INDEX('Per Invoice'!O$2:O$601,$AA21)="","",INDEX('Per Invoice'!O$2:O$601,$AA21)))</f>
        <v/>
      </c>
      <c r="P21" s="7">
        <f>IF($AA21="","",IF(INDEX('Per Invoice'!P$2:P$601,$AA21)="","",INDEX('Per Invoice'!P$2:P$601,$AA21)))</f>
        <v/>
      </c>
      <c r="Q21">
        <f>IF($AA21="","",IF(INDEX('Per Invoice'!Q$2:Q$601,$AA21)="","",INDEX('Per Invoice'!Q$2:Q$601,$AA21)))</f>
        <v/>
      </c>
      <c r="R21" s="7">
        <f>IF($AA21="","",IF(INDEX('Per Invoice'!R$2:R$601,$AA21)="","",INDEX('Per Invoice'!R$2:R$601,$AA21)))</f>
        <v/>
      </c>
      <c r="S21" s="7">
        <f>IF($AA21="","",IF(INDEX('Per Invoice'!S$2:S$601,$AA21)="","",INDEX('Per Invoice'!S$2:S$601,$AA21)))</f>
        <v/>
      </c>
      <c r="T21">
        <f>IF($AA21="","",IF(INDEX('Per Invoice'!T$2:T$601,$AA21)="","",INDEX('Per Invoice'!T$2:T$601,$AA21)))</f>
        <v/>
      </c>
      <c r="U21" s="7">
        <f>IF($AA21="","",IF(INDEX('Per Invoice'!U$2:U$601,$AA21)="","",INDEX('Per Invoice'!U$2:U$601,$AA21)))</f>
        <v/>
      </c>
      <c r="V21" s="7">
        <f>IF($AA21="","",IF(INDEX('Per Invoice'!V$2:V$601,$AA21)="","",INDEX('Per Invoice'!V$2:V$601,$AA21)))</f>
        <v/>
      </c>
      <c r="W21" s="7">
        <f>IF($AA21="","",IF(INDEX('Per Invoice'!W$2:W$601,$AA21)="","",INDEX('Per Invoice'!W$2:W$601,$AA21)))</f>
        <v/>
      </c>
      <c r="X21" s="7">
        <f>IF($AA21="","",IF(INDEX('Per Invoice'!X$2:X$601,$AA21)="","",INDEX('Per Invoice'!X$2:X$601,$AA21)))</f>
        <v/>
      </c>
      <c r="Y21" s="7">
        <f>IF($AA21="","",IF(INDEX('Per Invoice'!Y$2:Y$601,$AA21)="","",INDEX('Per Invoice'!Y$2:Y$601,$AA21)))</f>
        <v/>
      </c>
      <c r="Z21" s="7">
        <f>IF($AA21="","",IF(INDEX('Per Invoice'!Z$2:Z$601,$AA21)="","",INDEX('Per Invoice'!Z$2:Z$601,$AA21)))</f>
        <v/>
      </c>
      <c r="AA21" s="16">
        <f>IFERROR(MATCH(Settings!$C$31&amp;"|"&amp;ROWS($AA$2:$AA21),'Per Invoice'!$AC$2:$AC$601,0),"")</f>
        <v/>
      </c>
    </row>
    <row r="22">
      <c r="A22">
        <f>IF($AA22="","",IF(INDEX('Per Invoice'!A$2:A$601,$AA22)="","",INDEX('Per Invoice'!A$2:A$601,$AA22)))</f>
        <v/>
      </c>
      <c r="B22">
        <f>IF($AA22="","",IF(INDEX('Per Invoice'!B$2:B$601,$AA22)="","",INDEX('Per Invoice'!B$2:B$601,$AA22)))</f>
        <v/>
      </c>
      <c r="C22">
        <f>IF($AA22="","",IF(INDEX('Per Invoice'!C$2:C$601,$AA22)="","",INDEX('Per Invoice'!C$2:C$601,$AA22)))</f>
        <v/>
      </c>
      <c r="D22">
        <f>IF($AA22="","",IF(INDEX('Per Invoice'!D$2:D$601,$AA22)="","",INDEX('Per Invoice'!D$2:D$601,$AA22)))</f>
        <v/>
      </c>
      <c r="E22" s="14">
        <f>IF($AA22="","",IF(INDEX('Per Invoice'!E$2:E$601,$AA22)="","",INDEX('Per Invoice'!E$2:E$601,$AA22)))</f>
        <v/>
      </c>
      <c r="F22">
        <f>IF($AA22="","",IF(INDEX('Per Invoice'!F$2:F$601,$AA22)="","",INDEX('Per Invoice'!F$2:F$601,$AA22)))</f>
        <v/>
      </c>
      <c r="G22">
        <f>IF($AA22="","",IF(INDEX('Per Invoice'!G$2:G$601,$AA22)="","",INDEX('Per Invoice'!G$2:G$601,$AA22)))</f>
        <v/>
      </c>
      <c r="H22">
        <f>IF($AA22="","",IF(INDEX('Per Invoice'!H$2:H$601,$AA22)="","",INDEX('Per Invoice'!H$2:H$601,$AA22)))</f>
        <v/>
      </c>
      <c r="I22">
        <f>IF($AA22="","",IF(INDEX('Per Invoice'!I$2:I$601,$AA22)="","",INDEX('Per Invoice'!I$2:I$601,$AA22)))</f>
        <v/>
      </c>
      <c r="J22">
        <f>IF($AA22="","",IF(INDEX('Per Invoice'!J$2:J$601,$AA22)="","",INDEX('Per Invoice'!J$2:J$601,$AA22)))</f>
        <v/>
      </c>
      <c r="K22" s="7">
        <f>IF($AA22="","",IF(INDEX('Per Invoice'!K$2:K$601,$AA22)="","",INDEX('Per Invoice'!K$2:K$601,$AA22)))</f>
        <v/>
      </c>
      <c r="L22">
        <f>IF($AA22="","",IF(INDEX('Per Invoice'!L$2:L$601,$AA22)="","",INDEX('Per Invoice'!L$2:L$601,$AA22)))</f>
        <v/>
      </c>
      <c r="M22">
        <f>IF($AA22="","",IF(INDEX('Per Invoice'!M$2:M$601,$AA22)="","",INDEX('Per Invoice'!M$2:M$601,$AA22)))</f>
        <v/>
      </c>
      <c r="N22">
        <f>IF($AA22="","",IF(INDEX('Per Invoice'!N$2:N$601,$AA22)="","",INDEX('Per Invoice'!N$2:N$601,$AA22)))</f>
        <v/>
      </c>
      <c r="O22" s="7">
        <f>IF($AA22="","",IF(INDEX('Per Invoice'!O$2:O$601,$AA22)="","",INDEX('Per Invoice'!O$2:O$601,$AA22)))</f>
        <v/>
      </c>
      <c r="P22" s="7">
        <f>IF($AA22="","",IF(INDEX('Per Invoice'!P$2:P$601,$AA22)="","",INDEX('Per Invoice'!P$2:P$601,$AA22)))</f>
        <v/>
      </c>
      <c r="Q22">
        <f>IF($AA22="","",IF(INDEX('Per Invoice'!Q$2:Q$601,$AA22)="","",INDEX('Per Invoice'!Q$2:Q$601,$AA22)))</f>
        <v/>
      </c>
      <c r="R22" s="7">
        <f>IF($AA22="","",IF(INDEX('Per Invoice'!R$2:R$601,$AA22)="","",INDEX('Per Invoice'!R$2:R$601,$AA22)))</f>
        <v/>
      </c>
      <c r="S22" s="7">
        <f>IF($AA22="","",IF(INDEX('Per Invoice'!S$2:S$601,$AA22)="","",INDEX('Per Invoice'!S$2:S$601,$AA22)))</f>
        <v/>
      </c>
      <c r="T22">
        <f>IF($AA22="","",IF(INDEX('Per Invoice'!T$2:T$601,$AA22)="","",INDEX('Per Invoice'!T$2:T$601,$AA22)))</f>
        <v/>
      </c>
      <c r="U22" s="7">
        <f>IF($AA22="","",IF(INDEX('Per Invoice'!U$2:U$601,$AA22)="","",INDEX('Per Invoice'!U$2:U$601,$AA22)))</f>
        <v/>
      </c>
      <c r="V22" s="7">
        <f>IF($AA22="","",IF(INDEX('Per Invoice'!V$2:V$601,$AA22)="","",INDEX('Per Invoice'!V$2:V$601,$AA22)))</f>
        <v/>
      </c>
      <c r="W22" s="7">
        <f>IF($AA22="","",IF(INDEX('Per Invoice'!W$2:W$601,$AA22)="","",INDEX('Per Invoice'!W$2:W$601,$AA22)))</f>
        <v/>
      </c>
      <c r="X22" s="7">
        <f>IF($AA22="","",IF(INDEX('Per Invoice'!X$2:X$601,$AA22)="","",INDEX('Per Invoice'!X$2:X$601,$AA22)))</f>
        <v/>
      </c>
      <c r="Y22" s="7">
        <f>IF($AA22="","",IF(INDEX('Per Invoice'!Y$2:Y$601,$AA22)="","",INDEX('Per Invoice'!Y$2:Y$601,$AA22)))</f>
        <v/>
      </c>
      <c r="Z22" s="7">
        <f>IF($AA22="","",IF(INDEX('Per Invoice'!Z$2:Z$601,$AA22)="","",INDEX('Per Invoice'!Z$2:Z$601,$AA22)))</f>
        <v/>
      </c>
      <c r="AA22" s="16">
        <f>IFERROR(MATCH(Settings!$C$31&amp;"|"&amp;ROWS($AA$2:$AA22),'Per Invoice'!$AC$2:$AC$601,0),"")</f>
        <v/>
      </c>
    </row>
    <row r="23">
      <c r="A23">
        <f>IF($AA23="","",IF(INDEX('Per Invoice'!A$2:A$601,$AA23)="","",INDEX('Per Invoice'!A$2:A$601,$AA23)))</f>
        <v/>
      </c>
      <c r="B23">
        <f>IF($AA23="","",IF(INDEX('Per Invoice'!B$2:B$601,$AA23)="","",INDEX('Per Invoice'!B$2:B$601,$AA23)))</f>
        <v/>
      </c>
      <c r="C23">
        <f>IF($AA23="","",IF(INDEX('Per Invoice'!C$2:C$601,$AA23)="","",INDEX('Per Invoice'!C$2:C$601,$AA23)))</f>
        <v/>
      </c>
      <c r="D23">
        <f>IF($AA23="","",IF(INDEX('Per Invoice'!D$2:D$601,$AA23)="","",INDEX('Per Invoice'!D$2:D$601,$AA23)))</f>
        <v/>
      </c>
      <c r="E23" s="14">
        <f>IF($AA23="","",IF(INDEX('Per Invoice'!E$2:E$601,$AA23)="","",INDEX('Per Invoice'!E$2:E$601,$AA23)))</f>
        <v/>
      </c>
      <c r="F23">
        <f>IF($AA23="","",IF(INDEX('Per Invoice'!F$2:F$601,$AA23)="","",INDEX('Per Invoice'!F$2:F$601,$AA23)))</f>
        <v/>
      </c>
      <c r="G23">
        <f>IF($AA23="","",IF(INDEX('Per Invoice'!G$2:G$601,$AA23)="","",INDEX('Per Invoice'!G$2:G$601,$AA23)))</f>
        <v/>
      </c>
      <c r="H23">
        <f>IF($AA23="","",IF(INDEX('Per Invoice'!H$2:H$601,$AA23)="","",INDEX('Per Invoice'!H$2:H$601,$AA23)))</f>
        <v/>
      </c>
      <c r="I23">
        <f>IF($AA23="","",IF(INDEX('Per Invoice'!I$2:I$601,$AA23)="","",INDEX('Per Invoice'!I$2:I$601,$AA23)))</f>
        <v/>
      </c>
      <c r="J23">
        <f>IF($AA23="","",IF(INDEX('Per Invoice'!J$2:J$601,$AA23)="","",INDEX('Per Invoice'!J$2:J$601,$AA23)))</f>
        <v/>
      </c>
      <c r="K23" s="7">
        <f>IF($AA23="","",IF(INDEX('Per Invoice'!K$2:K$601,$AA23)="","",INDEX('Per Invoice'!K$2:K$601,$AA23)))</f>
        <v/>
      </c>
      <c r="L23">
        <f>IF($AA23="","",IF(INDEX('Per Invoice'!L$2:L$601,$AA23)="","",INDEX('Per Invoice'!L$2:L$601,$AA23)))</f>
        <v/>
      </c>
      <c r="M23">
        <f>IF($AA23="","",IF(INDEX('Per Invoice'!M$2:M$601,$AA23)="","",INDEX('Per Invoice'!M$2:M$601,$AA23)))</f>
        <v/>
      </c>
      <c r="N23">
        <f>IF($AA23="","",IF(INDEX('Per Invoice'!N$2:N$601,$AA23)="","",INDEX('Per Invoice'!N$2:N$601,$AA23)))</f>
        <v/>
      </c>
      <c r="O23" s="7">
        <f>IF($AA23="","",IF(INDEX('Per Invoice'!O$2:O$601,$AA23)="","",INDEX('Per Invoice'!O$2:O$601,$AA23)))</f>
        <v/>
      </c>
      <c r="P23" s="7">
        <f>IF($AA23="","",IF(INDEX('Per Invoice'!P$2:P$601,$AA23)="","",INDEX('Per Invoice'!P$2:P$601,$AA23)))</f>
        <v/>
      </c>
      <c r="Q23">
        <f>IF($AA23="","",IF(INDEX('Per Invoice'!Q$2:Q$601,$AA23)="","",INDEX('Per Invoice'!Q$2:Q$601,$AA23)))</f>
        <v/>
      </c>
      <c r="R23" s="7">
        <f>IF($AA23="","",IF(INDEX('Per Invoice'!R$2:R$601,$AA23)="","",INDEX('Per Invoice'!R$2:R$601,$AA23)))</f>
        <v/>
      </c>
      <c r="S23" s="7">
        <f>IF($AA23="","",IF(INDEX('Per Invoice'!S$2:S$601,$AA23)="","",INDEX('Per Invoice'!S$2:S$601,$AA23)))</f>
        <v/>
      </c>
      <c r="T23">
        <f>IF($AA23="","",IF(INDEX('Per Invoice'!T$2:T$601,$AA23)="","",INDEX('Per Invoice'!T$2:T$601,$AA23)))</f>
        <v/>
      </c>
      <c r="U23" s="7">
        <f>IF($AA23="","",IF(INDEX('Per Invoice'!U$2:U$601,$AA23)="","",INDEX('Per Invoice'!U$2:U$601,$AA23)))</f>
        <v/>
      </c>
      <c r="V23" s="7">
        <f>IF($AA23="","",IF(INDEX('Per Invoice'!V$2:V$601,$AA23)="","",INDEX('Per Invoice'!V$2:V$601,$AA23)))</f>
        <v/>
      </c>
      <c r="W23" s="7">
        <f>IF($AA23="","",IF(INDEX('Per Invoice'!W$2:W$601,$AA23)="","",INDEX('Per Invoice'!W$2:W$601,$AA23)))</f>
        <v/>
      </c>
      <c r="X23" s="7">
        <f>IF($AA23="","",IF(INDEX('Per Invoice'!X$2:X$601,$AA23)="","",INDEX('Per Invoice'!X$2:X$601,$AA23)))</f>
        <v/>
      </c>
      <c r="Y23" s="7">
        <f>IF($AA23="","",IF(INDEX('Per Invoice'!Y$2:Y$601,$AA23)="","",INDEX('Per Invoice'!Y$2:Y$601,$AA23)))</f>
        <v/>
      </c>
      <c r="Z23" s="7">
        <f>IF($AA23="","",IF(INDEX('Per Invoice'!Z$2:Z$601,$AA23)="","",INDEX('Per Invoice'!Z$2:Z$601,$AA23)))</f>
        <v/>
      </c>
      <c r="AA23" s="16">
        <f>IFERROR(MATCH(Settings!$C$31&amp;"|"&amp;ROWS($AA$2:$AA23),'Per Invoice'!$AC$2:$AC$601,0),"")</f>
        <v/>
      </c>
    </row>
    <row r="24">
      <c r="A24">
        <f>IF($AA24="","",IF(INDEX('Per Invoice'!A$2:A$601,$AA24)="","",INDEX('Per Invoice'!A$2:A$601,$AA24)))</f>
        <v/>
      </c>
      <c r="B24">
        <f>IF($AA24="","",IF(INDEX('Per Invoice'!B$2:B$601,$AA24)="","",INDEX('Per Invoice'!B$2:B$601,$AA24)))</f>
        <v/>
      </c>
      <c r="C24">
        <f>IF($AA24="","",IF(INDEX('Per Invoice'!C$2:C$601,$AA24)="","",INDEX('Per Invoice'!C$2:C$601,$AA24)))</f>
        <v/>
      </c>
      <c r="D24">
        <f>IF($AA24="","",IF(INDEX('Per Invoice'!D$2:D$601,$AA24)="","",INDEX('Per Invoice'!D$2:D$601,$AA24)))</f>
        <v/>
      </c>
      <c r="E24" s="14">
        <f>IF($AA24="","",IF(INDEX('Per Invoice'!E$2:E$601,$AA24)="","",INDEX('Per Invoice'!E$2:E$601,$AA24)))</f>
        <v/>
      </c>
      <c r="F24">
        <f>IF($AA24="","",IF(INDEX('Per Invoice'!F$2:F$601,$AA24)="","",INDEX('Per Invoice'!F$2:F$601,$AA24)))</f>
        <v/>
      </c>
      <c r="G24">
        <f>IF($AA24="","",IF(INDEX('Per Invoice'!G$2:G$601,$AA24)="","",INDEX('Per Invoice'!G$2:G$601,$AA24)))</f>
        <v/>
      </c>
      <c r="H24">
        <f>IF($AA24="","",IF(INDEX('Per Invoice'!H$2:H$601,$AA24)="","",INDEX('Per Invoice'!H$2:H$601,$AA24)))</f>
        <v/>
      </c>
      <c r="I24">
        <f>IF($AA24="","",IF(INDEX('Per Invoice'!I$2:I$601,$AA24)="","",INDEX('Per Invoice'!I$2:I$601,$AA24)))</f>
        <v/>
      </c>
      <c r="J24">
        <f>IF($AA24="","",IF(INDEX('Per Invoice'!J$2:J$601,$AA24)="","",INDEX('Per Invoice'!J$2:J$601,$AA24)))</f>
        <v/>
      </c>
      <c r="K24" s="7">
        <f>IF($AA24="","",IF(INDEX('Per Invoice'!K$2:K$601,$AA24)="","",INDEX('Per Invoice'!K$2:K$601,$AA24)))</f>
        <v/>
      </c>
      <c r="L24">
        <f>IF($AA24="","",IF(INDEX('Per Invoice'!L$2:L$601,$AA24)="","",INDEX('Per Invoice'!L$2:L$601,$AA24)))</f>
        <v/>
      </c>
      <c r="M24">
        <f>IF($AA24="","",IF(INDEX('Per Invoice'!M$2:M$601,$AA24)="","",INDEX('Per Invoice'!M$2:M$601,$AA24)))</f>
        <v/>
      </c>
      <c r="N24">
        <f>IF($AA24="","",IF(INDEX('Per Invoice'!N$2:N$601,$AA24)="","",INDEX('Per Invoice'!N$2:N$601,$AA24)))</f>
        <v/>
      </c>
      <c r="O24" s="7">
        <f>IF($AA24="","",IF(INDEX('Per Invoice'!O$2:O$601,$AA24)="","",INDEX('Per Invoice'!O$2:O$601,$AA24)))</f>
        <v/>
      </c>
      <c r="P24" s="7">
        <f>IF($AA24="","",IF(INDEX('Per Invoice'!P$2:P$601,$AA24)="","",INDEX('Per Invoice'!P$2:P$601,$AA24)))</f>
        <v/>
      </c>
      <c r="Q24">
        <f>IF($AA24="","",IF(INDEX('Per Invoice'!Q$2:Q$601,$AA24)="","",INDEX('Per Invoice'!Q$2:Q$601,$AA24)))</f>
        <v/>
      </c>
      <c r="R24" s="7">
        <f>IF($AA24="","",IF(INDEX('Per Invoice'!R$2:R$601,$AA24)="","",INDEX('Per Invoice'!R$2:R$601,$AA24)))</f>
        <v/>
      </c>
      <c r="S24" s="7">
        <f>IF($AA24="","",IF(INDEX('Per Invoice'!S$2:S$601,$AA24)="","",INDEX('Per Invoice'!S$2:S$601,$AA24)))</f>
        <v/>
      </c>
      <c r="T24">
        <f>IF($AA24="","",IF(INDEX('Per Invoice'!T$2:T$601,$AA24)="","",INDEX('Per Invoice'!T$2:T$601,$AA24)))</f>
        <v/>
      </c>
      <c r="U24" s="7">
        <f>IF($AA24="","",IF(INDEX('Per Invoice'!U$2:U$601,$AA24)="","",INDEX('Per Invoice'!U$2:U$601,$AA24)))</f>
        <v/>
      </c>
      <c r="V24" s="7">
        <f>IF($AA24="","",IF(INDEX('Per Invoice'!V$2:V$601,$AA24)="","",INDEX('Per Invoice'!V$2:V$601,$AA24)))</f>
        <v/>
      </c>
      <c r="W24" s="7">
        <f>IF($AA24="","",IF(INDEX('Per Invoice'!W$2:W$601,$AA24)="","",INDEX('Per Invoice'!W$2:W$601,$AA24)))</f>
        <v/>
      </c>
      <c r="X24" s="7">
        <f>IF($AA24="","",IF(INDEX('Per Invoice'!X$2:X$601,$AA24)="","",INDEX('Per Invoice'!X$2:X$601,$AA24)))</f>
        <v/>
      </c>
      <c r="Y24" s="7">
        <f>IF($AA24="","",IF(INDEX('Per Invoice'!Y$2:Y$601,$AA24)="","",INDEX('Per Invoice'!Y$2:Y$601,$AA24)))</f>
        <v/>
      </c>
      <c r="Z24" s="7">
        <f>IF($AA24="","",IF(INDEX('Per Invoice'!Z$2:Z$601,$AA24)="","",INDEX('Per Invoice'!Z$2:Z$601,$AA24)))</f>
        <v/>
      </c>
      <c r="AA24" s="16">
        <f>IFERROR(MATCH(Settings!$C$31&amp;"|"&amp;ROWS($AA$2:$AA24),'Per Invoice'!$AC$2:$AC$601,0),"")</f>
        <v/>
      </c>
    </row>
    <row r="25">
      <c r="A25">
        <f>IF($AA25="","",IF(INDEX('Per Invoice'!A$2:A$601,$AA25)="","",INDEX('Per Invoice'!A$2:A$601,$AA25)))</f>
        <v/>
      </c>
      <c r="B25">
        <f>IF($AA25="","",IF(INDEX('Per Invoice'!B$2:B$601,$AA25)="","",INDEX('Per Invoice'!B$2:B$601,$AA25)))</f>
        <v/>
      </c>
      <c r="C25">
        <f>IF($AA25="","",IF(INDEX('Per Invoice'!C$2:C$601,$AA25)="","",INDEX('Per Invoice'!C$2:C$601,$AA25)))</f>
        <v/>
      </c>
      <c r="D25">
        <f>IF($AA25="","",IF(INDEX('Per Invoice'!D$2:D$601,$AA25)="","",INDEX('Per Invoice'!D$2:D$601,$AA25)))</f>
        <v/>
      </c>
      <c r="E25" s="14">
        <f>IF($AA25="","",IF(INDEX('Per Invoice'!E$2:E$601,$AA25)="","",INDEX('Per Invoice'!E$2:E$601,$AA25)))</f>
        <v/>
      </c>
      <c r="F25">
        <f>IF($AA25="","",IF(INDEX('Per Invoice'!F$2:F$601,$AA25)="","",INDEX('Per Invoice'!F$2:F$601,$AA25)))</f>
        <v/>
      </c>
      <c r="G25">
        <f>IF($AA25="","",IF(INDEX('Per Invoice'!G$2:G$601,$AA25)="","",INDEX('Per Invoice'!G$2:G$601,$AA25)))</f>
        <v/>
      </c>
      <c r="H25">
        <f>IF($AA25="","",IF(INDEX('Per Invoice'!H$2:H$601,$AA25)="","",INDEX('Per Invoice'!H$2:H$601,$AA25)))</f>
        <v/>
      </c>
      <c r="I25">
        <f>IF($AA25="","",IF(INDEX('Per Invoice'!I$2:I$601,$AA25)="","",INDEX('Per Invoice'!I$2:I$601,$AA25)))</f>
        <v/>
      </c>
      <c r="J25">
        <f>IF($AA25="","",IF(INDEX('Per Invoice'!J$2:J$601,$AA25)="","",INDEX('Per Invoice'!J$2:J$601,$AA25)))</f>
        <v/>
      </c>
      <c r="K25" s="7">
        <f>IF($AA25="","",IF(INDEX('Per Invoice'!K$2:K$601,$AA25)="","",INDEX('Per Invoice'!K$2:K$601,$AA25)))</f>
        <v/>
      </c>
      <c r="L25">
        <f>IF($AA25="","",IF(INDEX('Per Invoice'!L$2:L$601,$AA25)="","",INDEX('Per Invoice'!L$2:L$601,$AA25)))</f>
        <v/>
      </c>
      <c r="M25">
        <f>IF($AA25="","",IF(INDEX('Per Invoice'!M$2:M$601,$AA25)="","",INDEX('Per Invoice'!M$2:M$601,$AA25)))</f>
        <v/>
      </c>
      <c r="N25">
        <f>IF($AA25="","",IF(INDEX('Per Invoice'!N$2:N$601,$AA25)="","",INDEX('Per Invoice'!N$2:N$601,$AA25)))</f>
        <v/>
      </c>
      <c r="O25" s="7">
        <f>IF($AA25="","",IF(INDEX('Per Invoice'!O$2:O$601,$AA25)="","",INDEX('Per Invoice'!O$2:O$601,$AA25)))</f>
        <v/>
      </c>
      <c r="P25" s="7">
        <f>IF($AA25="","",IF(INDEX('Per Invoice'!P$2:P$601,$AA25)="","",INDEX('Per Invoice'!P$2:P$601,$AA25)))</f>
        <v/>
      </c>
      <c r="Q25">
        <f>IF($AA25="","",IF(INDEX('Per Invoice'!Q$2:Q$601,$AA25)="","",INDEX('Per Invoice'!Q$2:Q$601,$AA25)))</f>
        <v/>
      </c>
      <c r="R25" s="7">
        <f>IF($AA25="","",IF(INDEX('Per Invoice'!R$2:R$601,$AA25)="","",INDEX('Per Invoice'!R$2:R$601,$AA25)))</f>
        <v/>
      </c>
      <c r="S25" s="7">
        <f>IF($AA25="","",IF(INDEX('Per Invoice'!S$2:S$601,$AA25)="","",INDEX('Per Invoice'!S$2:S$601,$AA25)))</f>
        <v/>
      </c>
      <c r="T25">
        <f>IF($AA25="","",IF(INDEX('Per Invoice'!T$2:T$601,$AA25)="","",INDEX('Per Invoice'!T$2:T$601,$AA25)))</f>
        <v/>
      </c>
      <c r="U25" s="7">
        <f>IF($AA25="","",IF(INDEX('Per Invoice'!U$2:U$601,$AA25)="","",INDEX('Per Invoice'!U$2:U$601,$AA25)))</f>
        <v/>
      </c>
      <c r="V25" s="7">
        <f>IF($AA25="","",IF(INDEX('Per Invoice'!V$2:V$601,$AA25)="","",INDEX('Per Invoice'!V$2:V$601,$AA25)))</f>
        <v/>
      </c>
      <c r="W25" s="7">
        <f>IF($AA25="","",IF(INDEX('Per Invoice'!W$2:W$601,$AA25)="","",INDEX('Per Invoice'!W$2:W$601,$AA25)))</f>
        <v/>
      </c>
      <c r="X25" s="7">
        <f>IF($AA25="","",IF(INDEX('Per Invoice'!X$2:X$601,$AA25)="","",INDEX('Per Invoice'!X$2:X$601,$AA25)))</f>
        <v/>
      </c>
      <c r="Y25" s="7">
        <f>IF($AA25="","",IF(INDEX('Per Invoice'!Y$2:Y$601,$AA25)="","",INDEX('Per Invoice'!Y$2:Y$601,$AA25)))</f>
        <v/>
      </c>
      <c r="Z25" s="7">
        <f>IF($AA25="","",IF(INDEX('Per Invoice'!Z$2:Z$601,$AA25)="","",INDEX('Per Invoice'!Z$2:Z$601,$AA25)))</f>
        <v/>
      </c>
      <c r="AA25" s="16">
        <f>IFERROR(MATCH(Settings!$C$31&amp;"|"&amp;ROWS($AA$2:$AA25),'Per Invoice'!$AC$2:$AC$601,0),"")</f>
        <v/>
      </c>
    </row>
    <row r="26">
      <c r="A26">
        <f>IF($AA26="","",IF(INDEX('Per Invoice'!A$2:A$601,$AA26)="","",INDEX('Per Invoice'!A$2:A$601,$AA26)))</f>
        <v/>
      </c>
      <c r="B26">
        <f>IF($AA26="","",IF(INDEX('Per Invoice'!B$2:B$601,$AA26)="","",INDEX('Per Invoice'!B$2:B$601,$AA26)))</f>
        <v/>
      </c>
      <c r="C26">
        <f>IF($AA26="","",IF(INDEX('Per Invoice'!C$2:C$601,$AA26)="","",INDEX('Per Invoice'!C$2:C$601,$AA26)))</f>
        <v/>
      </c>
      <c r="D26">
        <f>IF($AA26="","",IF(INDEX('Per Invoice'!D$2:D$601,$AA26)="","",INDEX('Per Invoice'!D$2:D$601,$AA26)))</f>
        <v/>
      </c>
      <c r="E26" s="14">
        <f>IF($AA26="","",IF(INDEX('Per Invoice'!E$2:E$601,$AA26)="","",INDEX('Per Invoice'!E$2:E$601,$AA26)))</f>
        <v/>
      </c>
      <c r="F26">
        <f>IF($AA26="","",IF(INDEX('Per Invoice'!F$2:F$601,$AA26)="","",INDEX('Per Invoice'!F$2:F$601,$AA26)))</f>
        <v/>
      </c>
      <c r="G26">
        <f>IF($AA26="","",IF(INDEX('Per Invoice'!G$2:G$601,$AA26)="","",INDEX('Per Invoice'!G$2:G$601,$AA26)))</f>
        <v/>
      </c>
      <c r="H26">
        <f>IF($AA26="","",IF(INDEX('Per Invoice'!H$2:H$601,$AA26)="","",INDEX('Per Invoice'!H$2:H$601,$AA26)))</f>
        <v/>
      </c>
      <c r="I26">
        <f>IF($AA26="","",IF(INDEX('Per Invoice'!I$2:I$601,$AA26)="","",INDEX('Per Invoice'!I$2:I$601,$AA26)))</f>
        <v/>
      </c>
      <c r="J26">
        <f>IF($AA26="","",IF(INDEX('Per Invoice'!J$2:J$601,$AA26)="","",INDEX('Per Invoice'!J$2:J$601,$AA26)))</f>
        <v/>
      </c>
      <c r="K26" s="7">
        <f>IF($AA26="","",IF(INDEX('Per Invoice'!K$2:K$601,$AA26)="","",INDEX('Per Invoice'!K$2:K$601,$AA26)))</f>
        <v/>
      </c>
      <c r="L26">
        <f>IF($AA26="","",IF(INDEX('Per Invoice'!L$2:L$601,$AA26)="","",INDEX('Per Invoice'!L$2:L$601,$AA26)))</f>
        <v/>
      </c>
      <c r="M26">
        <f>IF($AA26="","",IF(INDEX('Per Invoice'!M$2:M$601,$AA26)="","",INDEX('Per Invoice'!M$2:M$601,$AA26)))</f>
        <v/>
      </c>
      <c r="N26">
        <f>IF($AA26="","",IF(INDEX('Per Invoice'!N$2:N$601,$AA26)="","",INDEX('Per Invoice'!N$2:N$601,$AA26)))</f>
        <v/>
      </c>
      <c r="O26" s="7">
        <f>IF($AA26="","",IF(INDEX('Per Invoice'!O$2:O$601,$AA26)="","",INDEX('Per Invoice'!O$2:O$601,$AA26)))</f>
        <v/>
      </c>
      <c r="P26" s="7">
        <f>IF($AA26="","",IF(INDEX('Per Invoice'!P$2:P$601,$AA26)="","",INDEX('Per Invoice'!P$2:P$601,$AA26)))</f>
        <v/>
      </c>
      <c r="Q26">
        <f>IF($AA26="","",IF(INDEX('Per Invoice'!Q$2:Q$601,$AA26)="","",INDEX('Per Invoice'!Q$2:Q$601,$AA26)))</f>
        <v/>
      </c>
      <c r="R26" s="7">
        <f>IF($AA26="","",IF(INDEX('Per Invoice'!R$2:R$601,$AA26)="","",INDEX('Per Invoice'!R$2:R$601,$AA26)))</f>
        <v/>
      </c>
      <c r="S26" s="7">
        <f>IF($AA26="","",IF(INDEX('Per Invoice'!S$2:S$601,$AA26)="","",INDEX('Per Invoice'!S$2:S$601,$AA26)))</f>
        <v/>
      </c>
      <c r="T26">
        <f>IF($AA26="","",IF(INDEX('Per Invoice'!T$2:T$601,$AA26)="","",INDEX('Per Invoice'!T$2:T$601,$AA26)))</f>
        <v/>
      </c>
      <c r="U26" s="7">
        <f>IF($AA26="","",IF(INDEX('Per Invoice'!U$2:U$601,$AA26)="","",INDEX('Per Invoice'!U$2:U$601,$AA26)))</f>
        <v/>
      </c>
      <c r="V26" s="7">
        <f>IF($AA26="","",IF(INDEX('Per Invoice'!V$2:V$601,$AA26)="","",INDEX('Per Invoice'!V$2:V$601,$AA26)))</f>
        <v/>
      </c>
      <c r="W26" s="7">
        <f>IF($AA26="","",IF(INDEX('Per Invoice'!W$2:W$601,$AA26)="","",INDEX('Per Invoice'!W$2:W$601,$AA26)))</f>
        <v/>
      </c>
      <c r="X26" s="7">
        <f>IF($AA26="","",IF(INDEX('Per Invoice'!X$2:X$601,$AA26)="","",INDEX('Per Invoice'!X$2:X$601,$AA26)))</f>
        <v/>
      </c>
      <c r="Y26" s="7">
        <f>IF($AA26="","",IF(INDEX('Per Invoice'!Y$2:Y$601,$AA26)="","",INDEX('Per Invoice'!Y$2:Y$601,$AA26)))</f>
        <v/>
      </c>
      <c r="Z26" s="7">
        <f>IF($AA26="","",IF(INDEX('Per Invoice'!Z$2:Z$601,$AA26)="","",INDEX('Per Invoice'!Z$2:Z$601,$AA26)))</f>
        <v/>
      </c>
      <c r="AA26" s="16">
        <f>IFERROR(MATCH(Settings!$C$31&amp;"|"&amp;ROWS($AA$2:$AA26),'Per Invoice'!$AC$2:$AC$601,0),"")</f>
        <v/>
      </c>
    </row>
    <row r="27">
      <c r="A27">
        <f>IF($AA27="","",IF(INDEX('Per Invoice'!A$2:A$601,$AA27)="","",INDEX('Per Invoice'!A$2:A$601,$AA27)))</f>
        <v/>
      </c>
      <c r="B27">
        <f>IF($AA27="","",IF(INDEX('Per Invoice'!B$2:B$601,$AA27)="","",INDEX('Per Invoice'!B$2:B$601,$AA27)))</f>
        <v/>
      </c>
      <c r="C27">
        <f>IF($AA27="","",IF(INDEX('Per Invoice'!C$2:C$601,$AA27)="","",INDEX('Per Invoice'!C$2:C$601,$AA27)))</f>
        <v/>
      </c>
      <c r="D27">
        <f>IF($AA27="","",IF(INDEX('Per Invoice'!D$2:D$601,$AA27)="","",INDEX('Per Invoice'!D$2:D$601,$AA27)))</f>
        <v/>
      </c>
      <c r="E27" s="14">
        <f>IF($AA27="","",IF(INDEX('Per Invoice'!E$2:E$601,$AA27)="","",INDEX('Per Invoice'!E$2:E$601,$AA27)))</f>
        <v/>
      </c>
      <c r="F27">
        <f>IF($AA27="","",IF(INDEX('Per Invoice'!F$2:F$601,$AA27)="","",INDEX('Per Invoice'!F$2:F$601,$AA27)))</f>
        <v/>
      </c>
      <c r="G27">
        <f>IF($AA27="","",IF(INDEX('Per Invoice'!G$2:G$601,$AA27)="","",INDEX('Per Invoice'!G$2:G$601,$AA27)))</f>
        <v/>
      </c>
      <c r="H27">
        <f>IF($AA27="","",IF(INDEX('Per Invoice'!H$2:H$601,$AA27)="","",INDEX('Per Invoice'!H$2:H$601,$AA27)))</f>
        <v/>
      </c>
      <c r="I27">
        <f>IF($AA27="","",IF(INDEX('Per Invoice'!I$2:I$601,$AA27)="","",INDEX('Per Invoice'!I$2:I$601,$AA27)))</f>
        <v/>
      </c>
      <c r="J27">
        <f>IF($AA27="","",IF(INDEX('Per Invoice'!J$2:J$601,$AA27)="","",INDEX('Per Invoice'!J$2:J$601,$AA27)))</f>
        <v/>
      </c>
      <c r="K27" s="7">
        <f>IF($AA27="","",IF(INDEX('Per Invoice'!K$2:K$601,$AA27)="","",INDEX('Per Invoice'!K$2:K$601,$AA27)))</f>
        <v/>
      </c>
      <c r="L27">
        <f>IF($AA27="","",IF(INDEX('Per Invoice'!L$2:L$601,$AA27)="","",INDEX('Per Invoice'!L$2:L$601,$AA27)))</f>
        <v/>
      </c>
      <c r="M27">
        <f>IF($AA27="","",IF(INDEX('Per Invoice'!M$2:M$601,$AA27)="","",INDEX('Per Invoice'!M$2:M$601,$AA27)))</f>
        <v/>
      </c>
      <c r="N27">
        <f>IF($AA27="","",IF(INDEX('Per Invoice'!N$2:N$601,$AA27)="","",INDEX('Per Invoice'!N$2:N$601,$AA27)))</f>
        <v/>
      </c>
      <c r="O27" s="7">
        <f>IF($AA27="","",IF(INDEX('Per Invoice'!O$2:O$601,$AA27)="","",INDEX('Per Invoice'!O$2:O$601,$AA27)))</f>
        <v/>
      </c>
      <c r="P27" s="7">
        <f>IF($AA27="","",IF(INDEX('Per Invoice'!P$2:P$601,$AA27)="","",INDEX('Per Invoice'!P$2:P$601,$AA27)))</f>
        <v/>
      </c>
      <c r="Q27">
        <f>IF($AA27="","",IF(INDEX('Per Invoice'!Q$2:Q$601,$AA27)="","",INDEX('Per Invoice'!Q$2:Q$601,$AA27)))</f>
        <v/>
      </c>
      <c r="R27" s="7">
        <f>IF($AA27="","",IF(INDEX('Per Invoice'!R$2:R$601,$AA27)="","",INDEX('Per Invoice'!R$2:R$601,$AA27)))</f>
        <v/>
      </c>
      <c r="S27" s="7">
        <f>IF($AA27="","",IF(INDEX('Per Invoice'!S$2:S$601,$AA27)="","",INDEX('Per Invoice'!S$2:S$601,$AA27)))</f>
        <v/>
      </c>
      <c r="T27">
        <f>IF($AA27="","",IF(INDEX('Per Invoice'!T$2:T$601,$AA27)="","",INDEX('Per Invoice'!T$2:T$601,$AA27)))</f>
        <v/>
      </c>
      <c r="U27" s="7">
        <f>IF($AA27="","",IF(INDEX('Per Invoice'!U$2:U$601,$AA27)="","",INDEX('Per Invoice'!U$2:U$601,$AA27)))</f>
        <v/>
      </c>
      <c r="V27" s="7">
        <f>IF($AA27="","",IF(INDEX('Per Invoice'!V$2:V$601,$AA27)="","",INDEX('Per Invoice'!V$2:V$601,$AA27)))</f>
        <v/>
      </c>
      <c r="W27" s="7">
        <f>IF($AA27="","",IF(INDEX('Per Invoice'!W$2:W$601,$AA27)="","",INDEX('Per Invoice'!W$2:W$601,$AA27)))</f>
        <v/>
      </c>
      <c r="X27" s="7">
        <f>IF($AA27="","",IF(INDEX('Per Invoice'!X$2:X$601,$AA27)="","",INDEX('Per Invoice'!X$2:X$601,$AA27)))</f>
        <v/>
      </c>
      <c r="Y27" s="7">
        <f>IF($AA27="","",IF(INDEX('Per Invoice'!Y$2:Y$601,$AA27)="","",INDEX('Per Invoice'!Y$2:Y$601,$AA27)))</f>
        <v/>
      </c>
      <c r="Z27" s="7">
        <f>IF($AA27="","",IF(INDEX('Per Invoice'!Z$2:Z$601,$AA27)="","",INDEX('Per Invoice'!Z$2:Z$601,$AA27)))</f>
        <v/>
      </c>
      <c r="AA27" s="16">
        <f>IFERROR(MATCH(Settings!$C$31&amp;"|"&amp;ROWS($AA$2:$AA27),'Per Invoice'!$AC$2:$AC$601,0),"")</f>
        <v/>
      </c>
    </row>
    <row r="28">
      <c r="A28">
        <f>IF($AA28="","",IF(INDEX('Per Invoice'!A$2:A$601,$AA28)="","",INDEX('Per Invoice'!A$2:A$601,$AA28)))</f>
        <v/>
      </c>
      <c r="B28">
        <f>IF($AA28="","",IF(INDEX('Per Invoice'!B$2:B$601,$AA28)="","",INDEX('Per Invoice'!B$2:B$601,$AA28)))</f>
        <v/>
      </c>
      <c r="C28">
        <f>IF($AA28="","",IF(INDEX('Per Invoice'!C$2:C$601,$AA28)="","",INDEX('Per Invoice'!C$2:C$601,$AA28)))</f>
        <v/>
      </c>
      <c r="D28">
        <f>IF($AA28="","",IF(INDEX('Per Invoice'!D$2:D$601,$AA28)="","",INDEX('Per Invoice'!D$2:D$601,$AA28)))</f>
        <v/>
      </c>
      <c r="E28" s="14">
        <f>IF($AA28="","",IF(INDEX('Per Invoice'!E$2:E$601,$AA28)="","",INDEX('Per Invoice'!E$2:E$601,$AA28)))</f>
        <v/>
      </c>
      <c r="F28">
        <f>IF($AA28="","",IF(INDEX('Per Invoice'!F$2:F$601,$AA28)="","",INDEX('Per Invoice'!F$2:F$601,$AA28)))</f>
        <v/>
      </c>
      <c r="G28">
        <f>IF($AA28="","",IF(INDEX('Per Invoice'!G$2:G$601,$AA28)="","",INDEX('Per Invoice'!G$2:G$601,$AA28)))</f>
        <v/>
      </c>
      <c r="H28">
        <f>IF($AA28="","",IF(INDEX('Per Invoice'!H$2:H$601,$AA28)="","",INDEX('Per Invoice'!H$2:H$601,$AA28)))</f>
        <v/>
      </c>
      <c r="I28">
        <f>IF($AA28="","",IF(INDEX('Per Invoice'!I$2:I$601,$AA28)="","",INDEX('Per Invoice'!I$2:I$601,$AA28)))</f>
        <v/>
      </c>
      <c r="J28">
        <f>IF($AA28="","",IF(INDEX('Per Invoice'!J$2:J$601,$AA28)="","",INDEX('Per Invoice'!J$2:J$601,$AA28)))</f>
        <v/>
      </c>
      <c r="K28" s="7">
        <f>IF($AA28="","",IF(INDEX('Per Invoice'!K$2:K$601,$AA28)="","",INDEX('Per Invoice'!K$2:K$601,$AA28)))</f>
        <v/>
      </c>
      <c r="L28">
        <f>IF($AA28="","",IF(INDEX('Per Invoice'!L$2:L$601,$AA28)="","",INDEX('Per Invoice'!L$2:L$601,$AA28)))</f>
        <v/>
      </c>
      <c r="M28">
        <f>IF($AA28="","",IF(INDEX('Per Invoice'!M$2:M$601,$AA28)="","",INDEX('Per Invoice'!M$2:M$601,$AA28)))</f>
        <v/>
      </c>
      <c r="N28">
        <f>IF($AA28="","",IF(INDEX('Per Invoice'!N$2:N$601,$AA28)="","",INDEX('Per Invoice'!N$2:N$601,$AA28)))</f>
        <v/>
      </c>
      <c r="O28" s="7">
        <f>IF($AA28="","",IF(INDEX('Per Invoice'!O$2:O$601,$AA28)="","",INDEX('Per Invoice'!O$2:O$601,$AA28)))</f>
        <v/>
      </c>
      <c r="P28" s="7">
        <f>IF($AA28="","",IF(INDEX('Per Invoice'!P$2:P$601,$AA28)="","",INDEX('Per Invoice'!P$2:P$601,$AA28)))</f>
        <v/>
      </c>
      <c r="Q28">
        <f>IF($AA28="","",IF(INDEX('Per Invoice'!Q$2:Q$601,$AA28)="","",INDEX('Per Invoice'!Q$2:Q$601,$AA28)))</f>
        <v/>
      </c>
      <c r="R28" s="7">
        <f>IF($AA28="","",IF(INDEX('Per Invoice'!R$2:R$601,$AA28)="","",INDEX('Per Invoice'!R$2:R$601,$AA28)))</f>
        <v/>
      </c>
      <c r="S28" s="7">
        <f>IF($AA28="","",IF(INDEX('Per Invoice'!S$2:S$601,$AA28)="","",INDEX('Per Invoice'!S$2:S$601,$AA28)))</f>
        <v/>
      </c>
      <c r="T28">
        <f>IF($AA28="","",IF(INDEX('Per Invoice'!T$2:T$601,$AA28)="","",INDEX('Per Invoice'!T$2:T$601,$AA28)))</f>
        <v/>
      </c>
      <c r="U28" s="7">
        <f>IF($AA28="","",IF(INDEX('Per Invoice'!U$2:U$601,$AA28)="","",INDEX('Per Invoice'!U$2:U$601,$AA28)))</f>
        <v/>
      </c>
      <c r="V28" s="7">
        <f>IF($AA28="","",IF(INDEX('Per Invoice'!V$2:V$601,$AA28)="","",INDEX('Per Invoice'!V$2:V$601,$AA28)))</f>
        <v/>
      </c>
      <c r="W28" s="7">
        <f>IF($AA28="","",IF(INDEX('Per Invoice'!W$2:W$601,$AA28)="","",INDEX('Per Invoice'!W$2:W$601,$AA28)))</f>
        <v/>
      </c>
      <c r="X28" s="7">
        <f>IF($AA28="","",IF(INDEX('Per Invoice'!X$2:X$601,$AA28)="","",INDEX('Per Invoice'!X$2:X$601,$AA28)))</f>
        <v/>
      </c>
      <c r="Y28" s="7">
        <f>IF($AA28="","",IF(INDEX('Per Invoice'!Y$2:Y$601,$AA28)="","",INDEX('Per Invoice'!Y$2:Y$601,$AA28)))</f>
        <v/>
      </c>
      <c r="Z28" s="7">
        <f>IF($AA28="","",IF(INDEX('Per Invoice'!Z$2:Z$601,$AA28)="","",INDEX('Per Invoice'!Z$2:Z$601,$AA28)))</f>
        <v/>
      </c>
      <c r="AA28" s="16">
        <f>IFERROR(MATCH(Settings!$C$31&amp;"|"&amp;ROWS($AA$2:$AA28),'Per Invoice'!$AC$2:$AC$601,0),"")</f>
        <v/>
      </c>
    </row>
    <row r="29">
      <c r="A29">
        <f>IF($AA29="","",IF(INDEX('Per Invoice'!A$2:A$601,$AA29)="","",INDEX('Per Invoice'!A$2:A$601,$AA29)))</f>
        <v/>
      </c>
      <c r="B29">
        <f>IF($AA29="","",IF(INDEX('Per Invoice'!B$2:B$601,$AA29)="","",INDEX('Per Invoice'!B$2:B$601,$AA29)))</f>
        <v/>
      </c>
      <c r="C29">
        <f>IF($AA29="","",IF(INDEX('Per Invoice'!C$2:C$601,$AA29)="","",INDEX('Per Invoice'!C$2:C$601,$AA29)))</f>
        <v/>
      </c>
      <c r="D29">
        <f>IF($AA29="","",IF(INDEX('Per Invoice'!D$2:D$601,$AA29)="","",INDEX('Per Invoice'!D$2:D$601,$AA29)))</f>
        <v/>
      </c>
      <c r="E29" s="14">
        <f>IF($AA29="","",IF(INDEX('Per Invoice'!E$2:E$601,$AA29)="","",INDEX('Per Invoice'!E$2:E$601,$AA29)))</f>
        <v/>
      </c>
      <c r="F29">
        <f>IF($AA29="","",IF(INDEX('Per Invoice'!F$2:F$601,$AA29)="","",INDEX('Per Invoice'!F$2:F$601,$AA29)))</f>
        <v/>
      </c>
      <c r="G29">
        <f>IF($AA29="","",IF(INDEX('Per Invoice'!G$2:G$601,$AA29)="","",INDEX('Per Invoice'!G$2:G$601,$AA29)))</f>
        <v/>
      </c>
      <c r="H29">
        <f>IF($AA29="","",IF(INDEX('Per Invoice'!H$2:H$601,$AA29)="","",INDEX('Per Invoice'!H$2:H$601,$AA29)))</f>
        <v/>
      </c>
      <c r="I29">
        <f>IF($AA29="","",IF(INDEX('Per Invoice'!I$2:I$601,$AA29)="","",INDEX('Per Invoice'!I$2:I$601,$AA29)))</f>
        <v/>
      </c>
      <c r="J29">
        <f>IF($AA29="","",IF(INDEX('Per Invoice'!J$2:J$601,$AA29)="","",INDEX('Per Invoice'!J$2:J$601,$AA29)))</f>
        <v/>
      </c>
      <c r="K29" s="7">
        <f>IF($AA29="","",IF(INDEX('Per Invoice'!K$2:K$601,$AA29)="","",INDEX('Per Invoice'!K$2:K$601,$AA29)))</f>
        <v/>
      </c>
      <c r="L29">
        <f>IF($AA29="","",IF(INDEX('Per Invoice'!L$2:L$601,$AA29)="","",INDEX('Per Invoice'!L$2:L$601,$AA29)))</f>
        <v/>
      </c>
      <c r="M29">
        <f>IF($AA29="","",IF(INDEX('Per Invoice'!M$2:M$601,$AA29)="","",INDEX('Per Invoice'!M$2:M$601,$AA29)))</f>
        <v/>
      </c>
      <c r="N29">
        <f>IF($AA29="","",IF(INDEX('Per Invoice'!N$2:N$601,$AA29)="","",INDEX('Per Invoice'!N$2:N$601,$AA29)))</f>
        <v/>
      </c>
      <c r="O29" s="7">
        <f>IF($AA29="","",IF(INDEX('Per Invoice'!O$2:O$601,$AA29)="","",INDEX('Per Invoice'!O$2:O$601,$AA29)))</f>
        <v/>
      </c>
      <c r="P29" s="7">
        <f>IF($AA29="","",IF(INDEX('Per Invoice'!P$2:P$601,$AA29)="","",INDEX('Per Invoice'!P$2:P$601,$AA29)))</f>
        <v/>
      </c>
      <c r="Q29">
        <f>IF($AA29="","",IF(INDEX('Per Invoice'!Q$2:Q$601,$AA29)="","",INDEX('Per Invoice'!Q$2:Q$601,$AA29)))</f>
        <v/>
      </c>
      <c r="R29" s="7">
        <f>IF($AA29="","",IF(INDEX('Per Invoice'!R$2:R$601,$AA29)="","",INDEX('Per Invoice'!R$2:R$601,$AA29)))</f>
        <v/>
      </c>
      <c r="S29" s="7">
        <f>IF($AA29="","",IF(INDEX('Per Invoice'!S$2:S$601,$AA29)="","",INDEX('Per Invoice'!S$2:S$601,$AA29)))</f>
        <v/>
      </c>
      <c r="T29">
        <f>IF($AA29="","",IF(INDEX('Per Invoice'!T$2:T$601,$AA29)="","",INDEX('Per Invoice'!T$2:T$601,$AA29)))</f>
        <v/>
      </c>
      <c r="U29" s="7">
        <f>IF($AA29="","",IF(INDEX('Per Invoice'!U$2:U$601,$AA29)="","",INDEX('Per Invoice'!U$2:U$601,$AA29)))</f>
        <v/>
      </c>
      <c r="V29" s="7">
        <f>IF($AA29="","",IF(INDEX('Per Invoice'!V$2:V$601,$AA29)="","",INDEX('Per Invoice'!V$2:V$601,$AA29)))</f>
        <v/>
      </c>
      <c r="W29" s="7">
        <f>IF($AA29="","",IF(INDEX('Per Invoice'!W$2:W$601,$AA29)="","",INDEX('Per Invoice'!W$2:W$601,$AA29)))</f>
        <v/>
      </c>
      <c r="X29" s="7">
        <f>IF($AA29="","",IF(INDEX('Per Invoice'!X$2:X$601,$AA29)="","",INDEX('Per Invoice'!X$2:X$601,$AA29)))</f>
        <v/>
      </c>
      <c r="Y29" s="7">
        <f>IF($AA29="","",IF(INDEX('Per Invoice'!Y$2:Y$601,$AA29)="","",INDEX('Per Invoice'!Y$2:Y$601,$AA29)))</f>
        <v/>
      </c>
      <c r="Z29" s="7">
        <f>IF($AA29="","",IF(INDEX('Per Invoice'!Z$2:Z$601,$AA29)="","",INDEX('Per Invoice'!Z$2:Z$601,$AA29)))</f>
        <v/>
      </c>
      <c r="AA29" s="16">
        <f>IFERROR(MATCH(Settings!$C$31&amp;"|"&amp;ROWS($AA$2:$AA29),'Per Invoice'!$AC$2:$AC$601,0),"")</f>
        <v/>
      </c>
    </row>
    <row r="30">
      <c r="A30">
        <f>IF($AA30="","",IF(INDEX('Per Invoice'!A$2:A$601,$AA30)="","",INDEX('Per Invoice'!A$2:A$601,$AA30)))</f>
        <v/>
      </c>
      <c r="B30">
        <f>IF($AA30="","",IF(INDEX('Per Invoice'!B$2:B$601,$AA30)="","",INDEX('Per Invoice'!B$2:B$601,$AA30)))</f>
        <v/>
      </c>
      <c r="C30">
        <f>IF($AA30="","",IF(INDEX('Per Invoice'!C$2:C$601,$AA30)="","",INDEX('Per Invoice'!C$2:C$601,$AA30)))</f>
        <v/>
      </c>
      <c r="D30">
        <f>IF($AA30="","",IF(INDEX('Per Invoice'!D$2:D$601,$AA30)="","",INDEX('Per Invoice'!D$2:D$601,$AA30)))</f>
        <v/>
      </c>
      <c r="E30" s="14">
        <f>IF($AA30="","",IF(INDEX('Per Invoice'!E$2:E$601,$AA30)="","",INDEX('Per Invoice'!E$2:E$601,$AA30)))</f>
        <v/>
      </c>
      <c r="F30">
        <f>IF($AA30="","",IF(INDEX('Per Invoice'!F$2:F$601,$AA30)="","",INDEX('Per Invoice'!F$2:F$601,$AA30)))</f>
        <v/>
      </c>
      <c r="G30">
        <f>IF($AA30="","",IF(INDEX('Per Invoice'!G$2:G$601,$AA30)="","",INDEX('Per Invoice'!G$2:G$601,$AA30)))</f>
        <v/>
      </c>
      <c r="H30">
        <f>IF($AA30="","",IF(INDEX('Per Invoice'!H$2:H$601,$AA30)="","",INDEX('Per Invoice'!H$2:H$601,$AA30)))</f>
        <v/>
      </c>
      <c r="I30">
        <f>IF($AA30="","",IF(INDEX('Per Invoice'!I$2:I$601,$AA30)="","",INDEX('Per Invoice'!I$2:I$601,$AA30)))</f>
        <v/>
      </c>
      <c r="J30">
        <f>IF($AA30="","",IF(INDEX('Per Invoice'!J$2:J$601,$AA30)="","",INDEX('Per Invoice'!J$2:J$601,$AA30)))</f>
        <v/>
      </c>
      <c r="K30" s="7">
        <f>IF($AA30="","",IF(INDEX('Per Invoice'!K$2:K$601,$AA30)="","",INDEX('Per Invoice'!K$2:K$601,$AA30)))</f>
        <v/>
      </c>
      <c r="L30">
        <f>IF($AA30="","",IF(INDEX('Per Invoice'!L$2:L$601,$AA30)="","",INDEX('Per Invoice'!L$2:L$601,$AA30)))</f>
        <v/>
      </c>
      <c r="M30">
        <f>IF($AA30="","",IF(INDEX('Per Invoice'!M$2:M$601,$AA30)="","",INDEX('Per Invoice'!M$2:M$601,$AA30)))</f>
        <v/>
      </c>
      <c r="N30">
        <f>IF($AA30="","",IF(INDEX('Per Invoice'!N$2:N$601,$AA30)="","",INDEX('Per Invoice'!N$2:N$601,$AA30)))</f>
        <v/>
      </c>
      <c r="O30" s="7">
        <f>IF($AA30="","",IF(INDEX('Per Invoice'!O$2:O$601,$AA30)="","",INDEX('Per Invoice'!O$2:O$601,$AA30)))</f>
        <v/>
      </c>
      <c r="P30" s="7">
        <f>IF($AA30="","",IF(INDEX('Per Invoice'!P$2:P$601,$AA30)="","",INDEX('Per Invoice'!P$2:P$601,$AA30)))</f>
        <v/>
      </c>
      <c r="Q30">
        <f>IF($AA30="","",IF(INDEX('Per Invoice'!Q$2:Q$601,$AA30)="","",INDEX('Per Invoice'!Q$2:Q$601,$AA30)))</f>
        <v/>
      </c>
      <c r="R30" s="7">
        <f>IF($AA30="","",IF(INDEX('Per Invoice'!R$2:R$601,$AA30)="","",INDEX('Per Invoice'!R$2:R$601,$AA30)))</f>
        <v/>
      </c>
      <c r="S30" s="7">
        <f>IF($AA30="","",IF(INDEX('Per Invoice'!S$2:S$601,$AA30)="","",INDEX('Per Invoice'!S$2:S$601,$AA30)))</f>
        <v/>
      </c>
      <c r="T30">
        <f>IF($AA30="","",IF(INDEX('Per Invoice'!T$2:T$601,$AA30)="","",INDEX('Per Invoice'!T$2:T$601,$AA30)))</f>
        <v/>
      </c>
      <c r="U30" s="7">
        <f>IF($AA30="","",IF(INDEX('Per Invoice'!U$2:U$601,$AA30)="","",INDEX('Per Invoice'!U$2:U$601,$AA30)))</f>
        <v/>
      </c>
      <c r="V30" s="7">
        <f>IF($AA30="","",IF(INDEX('Per Invoice'!V$2:V$601,$AA30)="","",INDEX('Per Invoice'!V$2:V$601,$AA30)))</f>
        <v/>
      </c>
      <c r="W30" s="7">
        <f>IF($AA30="","",IF(INDEX('Per Invoice'!W$2:W$601,$AA30)="","",INDEX('Per Invoice'!W$2:W$601,$AA30)))</f>
        <v/>
      </c>
      <c r="X30" s="7">
        <f>IF($AA30="","",IF(INDEX('Per Invoice'!X$2:X$601,$AA30)="","",INDEX('Per Invoice'!X$2:X$601,$AA30)))</f>
        <v/>
      </c>
      <c r="Y30" s="7">
        <f>IF($AA30="","",IF(INDEX('Per Invoice'!Y$2:Y$601,$AA30)="","",INDEX('Per Invoice'!Y$2:Y$601,$AA30)))</f>
        <v/>
      </c>
      <c r="Z30" s="7">
        <f>IF($AA30="","",IF(INDEX('Per Invoice'!Z$2:Z$601,$AA30)="","",INDEX('Per Invoice'!Z$2:Z$601,$AA30)))</f>
        <v/>
      </c>
      <c r="AA30" s="16">
        <f>IFERROR(MATCH(Settings!$C$31&amp;"|"&amp;ROWS($AA$2:$AA30),'Per Invoice'!$AC$2:$AC$601,0),"")</f>
        <v/>
      </c>
    </row>
    <row r="31">
      <c r="A31">
        <f>IF($AA31="","",IF(INDEX('Per Invoice'!A$2:A$601,$AA31)="","",INDEX('Per Invoice'!A$2:A$601,$AA31)))</f>
        <v/>
      </c>
      <c r="B31">
        <f>IF($AA31="","",IF(INDEX('Per Invoice'!B$2:B$601,$AA31)="","",INDEX('Per Invoice'!B$2:B$601,$AA31)))</f>
        <v/>
      </c>
      <c r="C31">
        <f>IF($AA31="","",IF(INDEX('Per Invoice'!C$2:C$601,$AA31)="","",INDEX('Per Invoice'!C$2:C$601,$AA31)))</f>
        <v/>
      </c>
      <c r="D31">
        <f>IF($AA31="","",IF(INDEX('Per Invoice'!D$2:D$601,$AA31)="","",INDEX('Per Invoice'!D$2:D$601,$AA31)))</f>
        <v/>
      </c>
      <c r="E31" s="14">
        <f>IF($AA31="","",IF(INDEX('Per Invoice'!E$2:E$601,$AA31)="","",INDEX('Per Invoice'!E$2:E$601,$AA31)))</f>
        <v/>
      </c>
      <c r="F31">
        <f>IF($AA31="","",IF(INDEX('Per Invoice'!F$2:F$601,$AA31)="","",INDEX('Per Invoice'!F$2:F$601,$AA31)))</f>
        <v/>
      </c>
      <c r="G31">
        <f>IF($AA31="","",IF(INDEX('Per Invoice'!G$2:G$601,$AA31)="","",INDEX('Per Invoice'!G$2:G$601,$AA31)))</f>
        <v/>
      </c>
      <c r="H31">
        <f>IF($AA31="","",IF(INDEX('Per Invoice'!H$2:H$601,$AA31)="","",INDEX('Per Invoice'!H$2:H$601,$AA31)))</f>
        <v/>
      </c>
      <c r="I31">
        <f>IF($AA31="","",IF(INDEX('Per Invoice'!I$2:I$601,$AA31)="","",INDEX('Per Invoice'!I$2:I$601,$AA31)))</f>
        <v/>
      </c>
      <c r="J31">
        <f>IF($AA31="","",IF(INDEX('Per Invoice'!J$2:J$601,$AA31)="","",INDEX('Per Invoice'!J$2:J$601,$AA31)))</f>
        <v/>
      </c>
      <c r="K31" s="7">
        <f>IF($AA31="","",IF(INDEX('Per Invoice'!K$2:K$601,$AA31)="","",INDEX('Per Invoice'!K$2:K$601,$AA31)))</f>
        <v/>
      </c>
      <c r="L31">
        <f>IF($AA31="","",IF(INDEX('Per Invoice'!L$2:L$601,$AA31)="","",INDEX('Per Invoice'!L$2:L$601,$AA31)))</f>
        <v/>
      </c>
      <c r="M31">
        <f>IF($AA31="","",IF(INDEX('Per Invoice'!M$2:M$601,$AA31)="","",INDEX('Per Invoice'!M$2:M$601,$AA31)))</f>
        <v/>
      </c>
      <c r="N31">
        <f>IF($AA31="","",IF(INDEX('Per Invoice'!N$2:N$601,$AA31)="","",INDEX('Per Invoice'!N$2:N$601,$AA31)))</f>
        <v/>
      </c>
      <c r="O31" s="7">
        <f>IF($AA31="","",IF(INDEX('Per Invoice'!O$2:O$601,$AA31)="","",INDEX('Per Invoice'!O$2:O$601,$AA31)))</f>
        <v/>
      </c>
      <c r="P31" s="7">
        <f>IF($AA31="","",IF(INDEX('Per Invoice'!P$2:P$601,$AA31)="","",INDEX('Per Invoice'!P$2:P$601,$AA31)))</f>
        <v/>
      </c>
      <c r="Q31">
        <f>IF($AA31="","",IF(INDEX('Per Invoice'!Q$2:Q$601,$AA31)="","",INDEX('Per Invoice'!Q$2:Q$601,$AA31)))</f>
        <v/>
      </c>
      <c r="R31" s="7">
        <f>IF($AA31="","",IF(INDEX('Per Invoice'!R$2:R$601,$AA31)="","",INDEX('Per Invoice'!R$2:R$601,$AA31)))</f>
        <v/>
      </c>
      <c r="S31" s="7">
        <f>IF($AA31="","",IF(INDEX('Per Invoice'!S$2:S$601,$AA31)="","",INDEX('Per Invoice'!S$2:S$601,$AA31)))</f>
        <v/>
      </c>
      <c r="T31">
        <f>IF($AA31="","",IF(INDEX('Per Invoice'!T$2:T$601,$AA31)="","",INDEX('Per Invoice'!T$2:T$601,$AA31)))</f>
        <v/>
      </c>
      <c r="U31" s="7">
        <f>IF($AA31="","",IF(INDEX('Per Invoice'!U$2:U$601,$AA31)="","",INDEX('Per Invoice'!U$2:U$601,$AA31)))</f>
        <v/>
      </c>
      <c r="V31" s="7">
        <f>IF($AA31="","",IF(INDEX('Per Invoice'!V$2:V$601,$AA31)="","",INDEX('Per Invoice'!V$2:V$601,$AA31)))</f>
        <v/>
      </c>
      <c r="W31" s="7">
        <f>IF($AA31="","",IF(INDEX('Per Invoice'!W$2:W$601,$AA31)="","",INDEX('Per Invoice'!W$2:W$601,$AA31)))</f>
        <v/>
      </c>
      <c r="X31" s="7">
        <f>IF($AA31="","",IF(INDEX('Per Invoice'!X$2:X$601,$AA31)="","",INDEX('Per Invoice'!X$2:X$601,$AA31)))</f>
        <v/>
      </c>
      <c r="Y31" s="7">
        <f>IF($AA31="","",IF(INDEX('Per Invoice'!Y$2:Y$601,$AA31)="","",INDEX('Per Invoice'!Y$2:Y$601,$AA31)))</f>
        <v/>
      </c>
      <c r="Z31" s="7">
        <f>IF($AA31="","",IF(INDEX('Per Invoice'!Z$2:Z$601,$AA31)="","",INDEX('Per Invoice'!Z$2:Z$601,$AA31)))</f>
        <v/>
      </c>
      <c r="AA31" s="16">
        <f>IFERROR(MATCH(Settings!$C$31&amp;"|"&amp;ROWS($AA$2:$AA31),'Per Invoice'!$AC$2:$AC$601,0),"")</f>
        <v/>
      </c>
    </row>
    <row r="32">
      <c r="A32">
        <f>IF($AA32="","",IF(INDEX('Per Invoice'!A$2:A$601,$AA32)="","",INDEX('Per Invoice'!A$2:A$601,$AA32)))</f>
        <v/>
      </c>
      <c r="B32">
        <f>IF($AA32="","",IF(INDEX('Per Invoice'!B$2:B$601,$AA32)="","",INDEX('Per Invoice'!B$2:B$601,$AA32)))</f>
        <v/>
      </c>
      <c r="C32">
        <f>IF($AA32="","",IF(INDEX('Per Invoice'!C$2:C$601,$AA32)="","",INDEX('Per Invoice'!C$2:C$601,$AA32)))</f>
        <v/>
      </c>
      <c r="D32">
        <f>IF($AA32="","",IF(INDEX('Per Invoice'!D$2:D$601,$AA32)="","",INDEX('Per Invoice'!D$2:D$601,$AA32)))</f>
        <v/>
      </c>
      <c r="E32" s="14">
        <f>IF($AA32="","",IF(INDEX('Per Invoice'!E$2:E$601,$AA32)="","",INDEX('Per Invoice'!E$2:E$601,$AA32)))</f>
        <v/>
      </c>
      <c r="F32">
        <f>IF($AA32="","",IF(INDEX('Per Invoice'!F$2:F$601,$AA32)="","",INDEX('Per Invoice'!F$2:F$601,$AA32)))</f>
        <v/>
      </c>
      <c r="G32">
        <f>IF($AA32="","",IF(INDEX('Per Invoice'!G$2:G$601,$AA32)="","",INDEX('Per Invoice'!G$2:G$601,$AA32)))</f>
        <v/>
      </c>
      <c r="H32">
        <f>IF($AA32="","",IF(INDEX('Per Invoice'!H$2:H$601,$AA32)="","",INDEX('Per Invoice'!H$2:H$601,$AA32)))</f>
        <v/>
      </c>
      <c r="I32">
        <f>IF($AA32="","",IF(INDEX('Per Invoice'!I$2:I$601,$AA32)="","",INDEX('Per Invoice'!I$2:I$601,$AA32)))</f>
        <v/>
      </c>
      <c r="J32">
        <f>IF($AA32="","",IF(INDEX('Per Invoice'!J$2:J$601,$AA32)="","",INDEX('Per Invoice'!J$2:J$601,$AA32)))</f>
        <v/>
      </c>
      <c r="K32" s="7">
        <f>IF($AA32="","",IF(INDEX('Per Invoice'!K$2:K$601,$AA32)="","",INDEX('Per Invoice'!K$2:K$601,$AA32)))</f>
        <v/>
      </c>
      <c r="L32">
        <f>IF($AA32="","",IF(INDEX('Per Invoice'!L$2:L$601,$AA32)="","",INDEX('Per Invoice'!L$2:L$601,$AA32)))</f>
        <v/>
      </c>
      <c r="M32">
        <f>IF($AA32="","",IF(INDEX('Per Invoice'!M$2:M$601,$AA32)="","",INDEX('Per Invoice'!M$2:M$601,$AA32)))</f>
        <v/>
      </c>
      <c r="N32">
        <f>IF($AA32="","",IF(INDEX('Per Invoice'!N$2:N$601,$AA32)="","",INDEX('Per Invoice'!N$2:N$601,$AA32)))</f>
        <v/>
      </c>
      <c r="O32" s="7">
        <f>IF($AA32="","",IF(INDEX('Per Invoice'!O$2:O$601,$AA32)="","",INDEX('Per Invoice'!O$2:O$601,$AA32)))</f>
        <v/>
      </c>
      <c r="P32" s="7">
        <f>IF($AA32="","",IF(INDEX('Per Invoice'!P$2:P$601,$AA32)="","",INDEX('Per Invoice'!P$2:P$601,$AA32)))</f>
        <v/>
      </c>
      <c r="Q32">
        <f>IF($AA32="","",IF(INDEX('Per Invoice'!Q$2:Q$601,$AA32)="","",INDEX('Per Invoice'!Q$2:Q$601,$AA32)))</f>
        <v/>
      </c>
      <c r="R32" s="7">
        <f>IF($AA32="","",IF(INDEX('Per Invoice'!R$2:R$601,$AA32)="","",INDEX('Per Invoice'!R$2:R$601,$AA32)))</f>
        <v/>
      </c>
      <c r="S32" s="7">
        <f>IF($AA32="","",IF(INDEX('Per Invoice'!S$2:S$601,$AA32)="","",INDEX('Per Invoice'!S$2:S$601,$AA32)))</f>
        <v/>
      </c>
      <c r="T32">
        <f>IF($AA32="","",IF(INDEX('Per Invoice'!T$2:T$601,$AA32)="","",INDEX('Per Invoice'!T$2:T$601,$AA32)))</f>
        <v/>
      </c>
      <c r="U32" s="7">
        <f>IF($AA32="","",IF(INDEX('Per Invoice'!U$2:U$601,$AA32)="","",INDEX('Per Invoice'!U$2:U$601,$AA32)))</f>
        <v/>
      </c>
      <c r="V32" s="7">
        <f>IF($AA32="","",IF(INDEX('Per Invoice'!V$2:V$601,$AA32)="","",INDEX('Per Invoice'!V$2:V$601,$AA32)))</f>
        <v/>
      </c>
      <c r="W32" s="7">
        <f>IF($AA32="","",IF(INDEX('Per Invoice'!W$2:W$601,$AA32)="","",INDEX('Per Invoice'!W$2:W$601,$AA32)))</f>
        <v/>
      </c>
      <c r="X32" s="7">
        <f>IF($AA32="","",IF(INDEX('Per Invoice'!X$2:X$601,$AA32)="","",INDEX('Per Invoice'!X$2:X$601,$AA32)))</f>
        <v/>
      </c>
      <c r="Y32" s="7">
        <f>IF($AA32="","",IF(INDEX('Per Invoice'!Y$2:Y$601,$AA32)="","",INDEX('Per Invoice'!Y$2:Y$601,$AA32)))</f>
        <v/>
      </c>
      <c r="Z32" s="7">
        <f>IF($AA32="","",IF(INDEX('Per Invoice'!Z$2:Z$601,$AA32)="","",INDEX('Per Invoice'!Z$2:Z$601,$AA32)))</f>
        <v/>
      </c>
      <c r="AA32" s="16">
        <f>IFERROR(MATCH(Settings!$C$31&amp;"|"&amp;ROWS($AA$2:$AA32),'Per Invoice'!$AC$2:$AC$601,0),"")</f>
        <v/>
      </c>
    </row>
    <row r="33">
      <c r="A33">
        <f>IF($AA33="","",IF(INDEX('Per Invoice'!A$2:A$601,$AA33)="","",INDEX('Per Invoice'!A$2:A$601,$AA33)))</f>
        <v/>
      </c>
      <c r="B33">
        <f>IF($AA33="","",IF(INDEX('Per Invoice'!B$2:B$601,$AA33)="","",INDEX('Per Invoice'!B$2:B$601,$AA33)))</f>
        <v/>
      </c>
      <c r="C33">
        <f>IF($AA33="","",IF(INDEX('Per Invoice'!C$2:C$601,$AA33)="","",INDEX('Per Invoice'!C$2:C$601,$AA33)))</f>
        <v/>
      </c>
      <c r="D33">
        <f>IF($AA33="","",IF(INDEX('Per Invoice'!D$2:D$601,$AA33)="","",INDEX('Per Invoice'!D$2:D$601,$AA33)))</f>
        <v/>
      </c>
      <c r="E33" s="14">
        <f>IF($AA33="","",IF(INDEX('Per Invoice'!E$2:E$601,$AA33)="","",INDEX('Per Invoice'!E$2:E$601,$AA33)))</f>
        <v/>
      </c>
      <c r="F33">
        <f>IF($AA33="","",IF(INDEX('Per Invoice'!F$2:F$601,$AA33)="","",INDEX('Per Invoice'!F$2:F$601,$AA33)))</f>
        <v/>
      </c>
      <c r="G33">
        <f>IF($AA33="","",IF(INDEX('Per Invoice'!G$2:G$601,$AA33)="","",INDEX('Per Invoice'!G$2:G$601,$AA33)))</f>
        <v/>
      </c>
      <c r="H33">
        <f>IF($AA33="","",IF(INDEX('Per Invoice'!H$2:H$601,$AA33)="","",INDEX('Per Invoice'!H$2:H$601,$AA33)))</f>
        <v/>
      </c>
      <c r="I33">
        <f>IF($AA33="","",IF(INDEX('Per Invoice'!I$2:I$601,$AA33)="","",INDEX('Per Invoice'!I$2:I$601,$AA33)))</f>
        <v/>
      </c>
      <c r="J33">
        <f>IF($AA33="","",IF(INDEX('Per Invoice'!J$2:J$601,$AA33)="","",INDEX('Per Invoice'!J$2:J$601,$AA33)))</f>
        <v/>
      </c>
      <c r="K33" s="7">
        <f>IF($AA33="","",IF(INDEX('Per Invoice'!K$2:K$601,$AA33)="","",INDEX('Per Invoice'!K$2:K$601,$AA33)))</f>
        <v/>
      </c>
      <c r="L33">
        <f>IF($AA33="","",IF(INDEX('Per Invoice'!L$2:L$601,$AA33)="","",INDEX('Per Invoice'!L$2:L$601,$AA33)))</f>
        <v/>
      </c>
      <c r="M33">
        <f>IF($AA33="","",IF(INDEX('Per Invoice'!M$2:M$601,$AA33)="","",INDEX('Per Invoice'!M$2:M$601,$AA33)))</f>
        <v/>
      </c>
      <c r="N33">
        <f>IF($AA33="","",IF(INDEX('Per Invoice'!N$2:N$601,$AA33)="","",INDEX('Per Invoice'!N$2:N$601,$AA33)))</f>
        <v/>
      </c>
      <c r="O33" s="7">
        <f>IF($AA33="","",IF(INDEX('Per Invoice'!O$2:O$601,$AA33)="","",INDEX('Per Invoice'!O$2:O$601,$AA33)))</f>
        <v/>
      </c>
      <c r="P33" s="7">
        <f>IF($AA33="","",IF(INDEX('Per Invoice'!P$2:P$601,$AA33)="","",INDEX('Per Invoice'!P$2:P$601,$AA33)))</f>
        <v/>
      </c>
      <c r="Q33">
        <f>IF($AA33="","",IF(INDEX('Per Invoice'!Q$2:Q$601,$AA33)="","",INDEX('Per Invoice'!Q$2:Q$601,$AA33)))</f>
        <v/>
      </c>
      <c r="R33" s="7">
        <f>IF($AA33="","",IF(INDEX('Per Invoice'!R$2:R$601,$AA33)="","",INDEX('Per Invoice'!R$2:R$601,$AA33)))</f>
        <v/>
      </c>
      <c r="S33" s="7">
        <f>IF($AA33="","",IF(INDEX('Per Invoice'!S$2:S$601,$AA33)="","",INDEX('Per Invoice'!S$2:S$601,$AA33)))</f>
        <v/>
      </c>
      <c r="T33">
        <f>IF($AA33="","",IF(INDEX('Per Invoice'!T$2:T$601,$AA33)="","",INDEX('Per Invoice'!T$2:T$601,$AA33)))</f>
        <v/>
      </c>
      <c r="U33" s="7">
        <f>IF($AA33="","",IF(INDEX('Per Invoice'!U$2:U$601,$AA33)="","",INDEX('Per Invoice'!U$2:U$601,$AA33)))</f>
        <v/>
      </c>
      <c r="V33" s="7">
        <f>IF($AA33="","",IF(INDEX('Per Invoice'!V$2:V$601,$AA33)="","",INDEX('Per Invoice'!V$2:V$601,$AA33)))</f>
        <v/>
      </c>
      <c r="W33" s="7">
        <f>IF($AA33="","",IF(INDEX('Per Invoice'!W$2:W$601,$AA33)="","",INDEX('Per Invoice'!W$2:W$601,$AA33)))</f>
        <v/>
      </c>
      <c r="X33" s="7">
        <f>IF($AA33="","",IF(INDEX('Per Invoice'!X$2:X$601,$AA33)="","",INDEX('Per Invoice'!X$2:X$601,$AA33)))</f>
        <v/>
      </c>
      <c r="Y33" s="7">
        <f>IF($AA33="","",IF(INDEX('Per Invoice'!Y$2:Y$601,$AA33)="","",INDEX('Per Invoice'!Y$2:Y$601,$AA33)))</f>
        <v/>
      </c>
      <c r="Z33" s="7">
        <f>IF($AA33="","",IF(INDEX('Per Invoice'!Z$2:Z$601,$AA33)="","",INDEX('Per Invoice'!Z$2:Z$601,$AA33)))</f>
        <v/>
      </c>
      <c r="AA33" s="16">
        <f>IFERROR(MATCH(Settings!$C$31&amp;"|"&amp;ROWS($AA$2:$AA33),'Per Invoice'!$AC$2:$AC$601,0),"")</f>
        <v/>
      </c>
    </row>
    <row r="34">
      <c r="A34">
        <f>IF($AA34="","",IF(INDEX('Per Invoice'!A$2:A$601,$AA34)="","",INDEX('Per Invoice'!A$2:A$601,$AA34)))</f>
        <v/>
      </c>
      <c r="B34">
        <f>IF($AA34="","",IF(INDEX('Per Invoice'!B$2:B$601,$AA34)="","",INDEX('Per Invoice'!B$2:B$601,$AA34)))</f>
        <v/>
      </c>
      <c r="C34">
        <f>IF($AA34="","",IF(INDEX('Per Invoice'!C$2:C$601,$AA34)="","",INDEX('Per Invoice'!C$2:C$601,$AA34)))</f>
        <v/>
      </c>
      <c r="D34">
        <f>IF($AA34="","",IF(INDEX('Per Invoice'!D$2:D$601,$AA34)="","",INDEX('Per Invoice'!D$2:D$601,$AA34)))</f>
        <v/>
      </c>
      <c r="E34" s="14">
        <f>IF($AA34="","",IF(INDEX('Per Invoice'!E$2:E$601,$AA34)="","",INDEX('Per Invoice'!E$2:E$601,$AA34)))</f>
        <v/>
      </c>
      <c r="F34">
        <f>IF($AA34="","",IF(INDEX('Per Invoice'!F$2:F$601,$AA34)="","",INDEX('Per Invoice'!F$2:F$601,$AA34)))</f>
        <v/>
      </c>
      <c r="G34">
        <f>IF($AA34="","",IF(INDEX('Per Invoice'!G$2:G$601,$AA34)="","",INDEX('Per Invoice'!G$2:G$601,$AA34)))</f>
        <v/>
      </c>
      <c r="H34">
        <f>IF($AA34="","",IF(INDEX('Per Invoice'!H$2:H$601,$AA34)="","",INDEX('Per Invoice'!H$2:H$601,$AA34)))</f>
        <v/>
      </c>
      <c r="I34">
        <f>IF($AA34="","",IF(INDEX('Per Invoice'!I$2:I$601,$AA34)="","",INDEX('Per Invoice'!I$2:I$601,$AA34)))</f>
        <v/>
      </c>
      <c r="J34">
        <f>IF($AA34="","",IF(INDEX('Per Invoice'!J$2:J$601,$AA34)="","",INDEX('Per Invoice'!J$2:J$601,$AA34)))</f>
        <v/>
      </c>
      <c r="K34" s="7">
        <f>IF($AA34="","",IF(INDEX('Per Invoice'!K$2:K$601,$AA34)="","",INDEX('Per Invoice'!K$2:K$601,$AA34)))</f>
        <v/>
      </c>
      <c r="L34">
        <f>IF($AA34="","",IF(INDEX('Per Invoice'!L$2:L$601,$AA34)="","",INDEX('Per Invoice'!L$2:L$601,$AA34)))</f>
        <v/>
      </c>
      <c r="M34">
        <f>IF($AA34="","",IF(INDEX('Per Invoice'!M$2:M$601,$AA34)="","",INDEX('Per Invoice'!M$2:M$601,$AA34)))</f>
        <v/>
      </c>
      <c r="N34">
        <f>IF($AA34="","",IF(INDEX('Per Invoice'!N$2:N$601,$AA34)="","",INDEX('Per Invoice'!N$2:N$601,$AA34)))</f>
        <v/>
      </c>
      <c r="O34" s="7">
        <f>IF($AA34="","",IF(INDEX('Per Invoice'!O$2:O$601,$AA34)="","",INDEX('Per Invoice'!O$2:O$601,$AA34)))</f>
        <v/>
      </c>
      <c r="P34" s="7">
        <f>IF($AA34="","",IF(INDEX('Per Invoice'!P$2:P$601,$AA34)="","",INDEX('Per Invoice'!P$2:P$601,$AA34)))</f>
        <v/>
      </c>
      <c r="Q34">
        <f>IF($AA34="","",IF(INDEX('Per Invoice'!Q$2:Q$601,$AA34)="","",INDEX('Per Invoice'!Q$2:Q$601,$AA34)))</f>
        <v/>
      </c>
      <c r="R34" s="7">
        <f>IF($AA34="","",IF(INDEX('Per Invoice'!R$2:R$601,$AA34)="","",INDEX('Per Invoice'!R$2:R$601,$AA34)))</f>
        <v/>
      </c>
      <c r="S34" s="7">
        <f>IF($AA34="","",IF(INDEX('Per Invoice'!S$2:S$601,$AA34)="","",INDEX('Per Invoice'!S$2:S$601,$AA34)))</f>
        <v/>
      </c>
      <c r="T34">
        <f>IF($AA34="","",IF(INDEX('Per Invoice'!T$2:T$601,$AA34)="","",INDEX('Per Invoice'!T$2:T$601,$AA34)))</f>
        <v/>
      </c>
      <c r="U34" s="7">
        <f>IF($AA34="","",IF(INDEX('Per Invoice'!U$2:U$601,$AA34)="","",INDEX('Per Invoice'!U$2:U$601,$AA34)))</f>
        <v/>
      </c>
      <c r="V34" s="7">
        <f>IF($AA34="","",IF(INDEX('Per Invoice'!V$2:V$601,$AA34)="","",INDEX('Per Invoice'!V$2:V$601,$AA34)))</f>
        <v/>
      </c>
      <c r="W34" s="7">
        <f>IF($AA34="","",IF(INDEX('Per Invoice'!W$2:W$601,$AA34)="","",INDEX('Per Invoice'!W$2:W$601,$AA34)))</f>
        <v/>
      </c>
      <c r="X34" s="7">
        <f>IF($AA34="","",IF(INDEX('Per Invoice'!X$2:X$601,$AA34)="","",INDEX('Per Invoice'!X$2:X$601,$AA34)))</f>
        <v/>
      </c>
      <c r="Y34" s="7">
        <f>IF($AA34="","",IF(INDEX('Per Invoice'!Y$2:Y$601,$AA34)="","",INDEX('Per Invoice'!Y$2:Y$601,$AA34)))</f>
        <v/>
      </c>
      <c r="Z34" s="7">
        <f>IF($AA34="","",IF(INDEX('Per Invoice'!Z$2:Z$601,$AA34)="","",INDEX('Per Invoice'!Z$2:Z$601,$AA34)))</f>
        <v/>
      </c>
      <c r="AA34" s="16">
        <f>IFERROR(MATCH(Settings!$C$31&amp;"|"&amp;ROWS($AA$2:$AA34),'Per Invoice'!$AC$2:$AC$601,0),"")</f>
        <v/>
      </c>
    </row>
    <row r="35">
      <c r="A35">
        <f>IF($AA35="","",IF(INDEX('Per Invoice'!A$2:A$601,$AA35)="","",INDEX('Per Invoice'!A$2:A$601,$AA35)))</f>
        <v/>
      </c>
      <c r="B35">
        <f>IF($AA35="","",IF(INDEX('Per Invoice'!B$2:B$601,$AA35)="","",INDEX('Per Invoice'!B$2:B$601,$AA35)))</f>
        <v/>
      </c>
      <c r="C35">
        <f>IF($AA35="","",IF(INDEX('Per Invoice'!C$2:C$601,$AA35)="","",INDEX('Per Invoice'!C$2:C$601,$AA35)))</f>
        <v/>
      </c>
      <c r="D35">
        <f>IF($AA35="","",IF(INDEX('Per Invoice'!D$2:D$601,$AA35)="","",INDEX('Per Invoice'!D$2:D$601,$AA35)))</f>
        <v/>
      </c>
      <c r="E35" s="14">
        <f>IF($AA35="","",IF(INDEX('Per Invoice'!E$2:E$601,$AA35)="","",INDEX('Per Invoice'!E$2:E$601,$AA35)))</f>
        <v/>
      </c>
      <c r="F35">
        <f>IF($AA35="","",IF(INDEX('Per Invoice'!F$2:F$601,$AA35)="","",INDEX('Per Invoice'!F$2:F$601,$AA35)))</f>
        <v/>
      </c>
      <c r="G35">
        <f>IF($AA35="","",IF(INDEX('Per Invoice'!G$2:G$601,$AA35)="","",INDEX('Per Invoice'!G$2:G$601,$AA35)))</f>
        <v/>
      </c>
      <c r="H35">
        <f>IF($AA35="","",IF(INDEX('Per Invoice'!H$2:H$601,$AA35)="","",INDEX('Per Invoice'!H$2:H$601,$AA35)))</f>
        <v/>
      </c>
      <c r="I35">
        <f>IF($AA35="","",IF(INDEX('Per Invoice'!I$2:I$601,$AA35)="","",INDEX('Per Invoice'!I$2:I$601,$AA35)))</f>
        <v/>
      </c>
      <c r="J35">
        <f>IF($AA35="","",IF(INDEX('Per Invoice'!J$2:J$601,$AA35)="","",INDEX('Per Invoice'!J$2:J$601,$AA35)))</f>
        <v/>
      </c>
      <c r="K35" s="7">
        <f>IF($AA35="","",IF(INDEX('Per Invoice'!K$2:K$601,$AA35)="","",INDEX('Per Invoice'!K$2:K$601,$AA35)))</f>
        <v/>
      </c>
      <c r="L35">
        <f>IF($AA35="","",IF(INDEX('Per Invoice'!L$2:L$601,$AA35)="","",INDEX('Per Invoice'!L$2:L$601,$AA35)))</f>
        <v/>
      </c>
      <c r="M35">
        <f>IF($AA35="","",IF(INDEX('Per Invoice'!M$2:M$601,$AA35)="","",INDEX('Per Invoice'!M$2:M$601,$AA35)))</f>
        <v/>
      </c>
      <c r="N35">
        <f>IF($AA35="","",IF(INDEX('Per Invoice'!N$2:N$601,$AA35)="","",INDEX('Per Invoice'!N$2:N$601,$AA35)))</f>
        <v/>
      </c>
      <c r="O35" s="7">
        <f>IF($AA35="","",IF(INDEX('Per Invoice'!O$2:O$601,$AA35)="","",INDEX('Per Invoice'!O$2:O$601,$AA35)))</f>
        <v/>
      </c>
      <c r="P35" s="7">
        <f>IF($AA35="","",IF(INDEX('Per Invoice'!P$2:P$601,$AA35)="","",INDEX('Per Invoice'!P$2:P$601,$AA35)))</f>
        <v/>
      </c>
      <c r="Q35">
        <f>IF($AA35="","",IF(INDEX('Per Invoice'!Q$2:Q$601,$AA35)="","",INDEX('Per Invoice'!Q$2:Q$601,$AA35)))</f>
        <v/>
      </c>
      <c r="R35" s="7">
        <f>IF($AA35="","",IF(INDEX('Per Invoice'!R$2:R$601,$AA35)="","",INDEX('Per Invoice'!R$2:R$601,$AA35)))</f>
        <v/>
      </c>
      <c r="S35" s="7">
        <f>IF($AA35="","",IF(INDEX('Per Invoice'!S$2:S$601,$AA35)="","",INDEX('Per Invoice'!S$2:S$601,$AA35)))</f>
        <v/>
      </c>
      <c r="T35">
        <f>IF($AA35="","",IF(INDEX('Per Invoice'!T$2:T$601,$AA35)="","",INDEX('Per Invoice'!T$2:T$601,$AA35)))</f>
        <v/>
      </c>
      <c r="U35" s="7">
        <f>IF($AA35="","",IF(INDEX('Per Invoice'!U$2:U$601,$AA35)="","",INDEX('Per Invoice'!U$2:U$601,$AA35)))</f>
        <v/>
      </c>
      <c r="V35" s="7">
        <f>IF($AA35="","",IF(INDEX('Per Invoice'!V$2:V$601,$AA35)="","",INDEX('Per Invoice'!V$2:V$601,$AA35)))</f>
        <v/>
      </c>
      <c r="W35" s="7">
        <f>IF($AA35="","",IF(INDEX('Per Invoice'!W$2:W$601,$AA35)="","",INDEX('Per Invoice'!W$2:W$601,$AA35)))</f>
        <v/>
      </c>
      <c r="X35" s="7">
        <f>IF($AA35="","",IF(INDEX('Per Invoice'!X$2:X$601,$AA35)="","",INDEX('Per Invoice'!X$2:X$601,$AA35)))</f>
        <v/>
      </c>
      <c r="Y35" s="7">
        <f>IF($AA35="","",IF(INDEX('Per Invoice'!Y$2:Y$601,$AA35)="","",INDEX('Per Invoice'!Y$2:Y$601,$AA35)))</f>
        <v/>
      </c>
      <c r="Z35" s="7">
        <f>IF($AA35="","",IF(INDEX('Per Invoice'!Z$2:Z$601,$AA35)="","",INDEX('Per Invoice'!Z$2:Z$601,$AA35)))</f>
        <v/>
      </c>
      <c r="AA35" s="16">
        <f>IFERROR(MATCH(Settings!$C$31&amp;"|"&amp;ROWS($AA$2:$AA35),'Per Invoice'!$AC$2:$AC$601,0),"")</f>
        <v/>
      </c>
    </row>
    <row r="36">
      <c r="A36">
        <f>IF($AA36="","",IF(INDEX('Per Invoice'!A$2:A$601,$AA36)="","",INDEX('Per Invoice'!A$2:A$601,$AA36)))</f>
        <v/>
      </c>
      <c r="B36">
        <f>IF($AA36="","",IF(INDEX('Per Invoice'!B$2:B$601,$AA36)="","",INDEX('Per Invoice'!B$2:B$601,$AA36)))</f>
        <v/>
      </c>
      <c r="C36">
        <f>IF($AA36="","",IF(INDEX('Per Invoice'!C$2:C$601,$AA36)="","",INDEX('Per Invoice'!C$2:C$601,$AA36)))</f>
        <v/>
      </c>
      <c r="D36">
        <f>IF($AA36="","",IF(INDEX('Per Invoice'!D$2:D$601,$AA36)="","",INDEX('Per Invoice'!D$2:D$601,$AA36)))</f>
        <v/>
      </c>
      <c r="E36" s="14">
        <f>IF($AA36="","",IF(INDEX('Per Invoice'!E$2:E$601,$AA36)="","",INDEX('Per Invoice'!E$2:E$601,$AA36)))</f>
        <v/>
      </c>
      <c r="F36">
        <f>IF($AA36="","",IF(INDEX('Per Invoice'!F$2:F$601,$AA36)="","",INDEX('Per Invoice'!F$2:F$601,$AA36)))</f>
        <v/>
      </c>
      <c r="G36">
        <f>IF($AA36="","",IF(INDEX('Per Invoice'!G$2:G$601,$AA36)="","",INDEX('Per Invoice'!G$2:G$601,$AA36)))</f>
        <v/>
      </c>
      <c r="H36">
        <f>IF($AA36="","",IF(INDEX('Per Invoice'!H$2:H$601,$AA36)="","",INDEX('Per Invoice'!H$2:H$601,$AA36)))</f>
        <v/>
      </c>
      <c r="I36">
        <f>IF($AA36="","",IF(INDEX('Per Invoice'!I$2:I$601,$AA36)="","",INDEX('Per Invoice'!I$2:I$601,$AA36)))</f>
        <v/>
      </c>
      <c r="J36">
        <f>IF($AA36="","",IF(INDEX('Per Invoice'!J$2:J$601,$AA36)="","",INDEX('Per Invoice'!J$2:J$601,$AA36)))</f>
        <v/>
      </c>
      <c r="K36" s="7">
        <f>IF($AA36="","",IF(INDEX('Per Invoice'!K$2:K$601,$AA36)="","",INDEX('Per Invoice'!K$2:K$601,$AA36)))</f>
        <v/>
      </c>
      <c r="L36">
        <f>IF($AA36="","",IF(INDEX('Per Invoice'!L$2:L$601,$AA36)="","",INDEX('Per Invoice'!L$2:L$601,$AA36)))</f>
        <v/>
      </c>
      <c r="M36">
        <f>IF($AA36="","",IF(INDEX('Per Invoice'!M$2:M$601,$AA36)="","",INDEX('Per Invoice'!M$2:M$601,$AA36)))</f>
        <v/>
      </c>
      <c r="N36">
        <f>IF($AA36="","",IF(INDEX('Per Invoice'!N$2:N$601,$AA36)="","",INDEX('Per Invoice'!N$2:N$601,$AA36)))</f>
        <v/>
      </c>
      <c r="O36" s="7">
        <f>IF($AA36="","",IF(INDEX('Per Invoice'!O$2:O$601,$AA36)="","",INDEX('Per Invoice'!O$2:O$601,$AA36)))</f>
        <v/>
      </c>
      <c r="P36" s="7">
        <f>IF($AA36="","",IF(INDEX('Per Invoice'!P$2:P$601,$AA36)="","",INDEX('Per Invoice'!P$2:P$601,$AA36)))</f>
        <v/>
      </c>
      <c r="Q36">
        <f>IF($AA36="","",IF(INDEX('Per Invoice'!Q$2:Q$601,$AA36)="","",INDEX('Per Invoice'!Q$2:Q$601,$AA36)))</f>
        <v/>
      </c>
      <c r="R36" s="7">
        <f>IF($AA36="","",IF(INDEX('Per Invoice'!R$2:R$601,$AA36)="","",INDEX('Per Invoice'!R$2:R$601,$AA36)))</f>
        <v/>
      </c>
      <c r="S36" s="7">
        <f>IF($AA36="","",IF(INDEX('Per Invoice'!S$2:S$601,$AA36)="","",INDEX('Per Invoice'!S$2:S$601,$AA36)))</f>
        <v/>
      </c>
      <c r="T36">
        <f>IF($AA36="","",IF(INDEX('Per Invoice'!T$2:T$601,$AA36)="","",INDEX('Per Invoice'!T$2:T$601,$AA36)))</f>
        <v/>
      </c>
      <c r="U36" s="7">
        <f>IF($AA36="","",IF(INDEX('Per Invoice'!U$2:U$601,$AA36)="","",INDEX('Per Invoice'!U$2:U$601,$AA36)))</f>
        <v/>
      </c>
      <c r="V36" s="7">
        <f>IF($AA36="","",IF(INDEX('Per Invoice'!V$2:V$601,$AA36)="","",INDEX('Per Invoice'!V$2:V$601,$AA36)))</f>
        <v/>
      </c>
      <c r="W36" s="7">
        <f>IF($AA36="","",IF(INDEX('Per Invoice'!W$2:W$601,$AA36)="","",INDEX('Per Invoice'!W$2:W$601,$AA36)))</f>
        <v/>
      </c>
      <c r="X36" s="7">
        <f>IF($AA36="","",IF(INDEX('Per Invoice'!X$2:X$601,$AA36)="","",INDEX('Per Invoice'!X$2:X$601,$AA36)))</f>
        <v/>
      </c>
      <c r="Y36" s="7">
        <f>IF($AA36="","",IF(INDEX('Per Invoice'!Y$2:Y$601,$AA36)="","",INDEX('Per Invoice'!Y$2:Y$601,$AA36)))</f>
        <v/>
      </c>
      <c r="Z36" s="7">
        <f>IF($AA36="","",IF(INDEX('Per Invoice'!Z$2:Z$601,$AA36)="","",INDEX('Per Invoice'!Z$2:Z$601,$AA36)))</f>
        <v/>
      </c>
      <c r="AA36" s="16">
        <f>IFERROR(MATCH(Settings!$C$31&amp;"|"&amp;ROWS($AA$2:$AA36),'Per Invoice'!$AC$2:$AC$601,0),"")</f>
        <v/>
      </c>
    </row>
    <row r="37">
      <c r="A37">
        <f>IF($AA37="","",IF(INDEX('Per Invoice'!A$2:A$601,$AA37)="","",INDEX('Per Invoice'!A$2:A$601,$AA37)))</f>
        <v/>
      </c>
      <c r="B37">
        <f>IF($AA37="","",IF(INDEX('Per Invoice'!B$2:B$601,$AA37)="","",INDEX('Per Invoice'!B$2:B$601,$AA37)))</f>
        <v/>
      </c>
      <c r="C37">
        <f>IF($AA37="","",IF(INDEX('Per Invoice'!C$2:C$601,$AA37)="","",INDEX('Per Invoice'!C$2:C$601,$AA37)))</f>
        <v/>
      </c>
      <c r="D37">
        <f>IF($AA37="","",IF(INDEX('Per Invoice'!D$2:D$601,$AA37)="","",INDEX('Per Invoice'!D$2:D$601,$AA37)))</f>
        <v/>
      </c>
      <c r="E37" s="14">
        <f>IF($AA37="","",IF(INDEX('Per Invoice'!E$2:E$601,$AA37)="","",INDEX('Per Invoice'!E$2:E$601,$AA37)))</f>
        <v/>
      </c>
      <c r="F37">
        <f>IF($AA37="","",IF(INDEX('Per Invoice'!F$2:F$601,$AA37)="","",INDEX('Per Invoice'!F$2:F$601,$AA37)))</f>
        <v/>
      </c>
      <c r="G37">
        <f>IF($AA37="","",IF(INDEX('Per Invoice'!G$2:G$601,$AA37)="","",INDEX('Per Invoice'!G$2:G$601,$AA37)))</f>
        <v/>
      </c>
      <c r="H37">
        <f>IF($AA37="","",IF(INDEX('Per Invoice'!H$2:H$601,$AA37)="","",INDEX('Per Invoice'!H$2:H$601,$AA37)))</f>
        <v/>
      </c>
      <c r="I37">
        <f>IF($AA37="","",IF(INDEX('Per Invoice'!I$2:I$601,$AA37)="","",INDEX('Per Invoice'!I$2:I$601,$AA37)))</f>
        <v/>
      </c>
      <c r="J37">
        <f>IF($AA37="","",IF(INDEX('Per Invoice'!J$2:J$601,$AA37)="","",INDEX('Per Invoice'!J$2:J$601,$AA37)))</f>
        <v/>
      </c>
      <c r="K37" s="7">
        <f>IF($AA37="","",IF(INDEX('Per Invoice'!K$2:K$601,$AA37)="","",INDEX('Per Invoice'!K$2:K$601,$AA37)))</f>
        <v/>
      </c>
      <c r="L37">
        <f>IF($AA37="","",IF(INDEX('Per Invoice'!L$2:L$601,$AA37)="","",INDEX('Per Invoice'!L$2:L$601,$AA37)))</f>
        <v/>
      </c>
      <c r="M37">
        <f>IF($AA37="","",IF(INDEX('Per Invoice'!M$2:M$601,$AA37)="","",INDEX('Per Invoice'!M$2:M$601,$AA37)))</f>
        <v/>
      </c>
      <c r="N37">
        <f>IF($AA37="","",IF(INDEX('Per Invoice'!N$2:N$601,$AA37)="","",INDEX('Per Invoice'!N$2:N$601,$AA37)))</f>
        <v/>
      </c>
      <c r="O37" s="7">
        <f>IF($AA37="","",IF(INDEX('Per Invoice'!O$2:O$601,$AA37)="","",INDEX('Per Invoice'!O$2:O$601,$AA37)))</f>
        <v/>
      </c>
      <c r="P37" s="7">
        <f>IF($AA37="","",IF(INDEX('Per Invoice'!P$2:P$601,$AA37)="","",INDEX('Per Invoice'!P$2:P$601,$AA37)))</f>
        <v/>
      </c>
      <c r="Q37">
        <f>IF($AA37="","",IF(INDEX('Per Invoice'!Q$2:Q$601,$AA37)="","",INDEX('Per Invoice'!Q$2:Q$601,$AA37)))</f>
        <v/>
      </c>
      <c r="R37" s="7">
        <f>IF($AA37="","",IF(INDEX('Per Invoice'!R$2:R$601,$AA37)="","",INDEX('Per Invoice'!R$2:R$601,$AA37)))</f>
        <v/>
      </c>
      <c r="S37" s="7">
        <f>IF($AA37="","",IF(INDEX('Per Invoice'!S$2:S$601,$AA37)="","",INDEX('Per Invoice'!S$2:S$601,$AA37)))</f>
        <v/>
      </c>
      <c r="T37">
        <f>IF($AA37="","",IF(INDEX('Per Invoice'!T$2:T$601,$AA37)="","",INDEX('Per Invoice'!T$2:T$601,$AA37)))</f>
        <v/>
      </c>
      <c r="U37" s="7">
        <f>IF($AA37="","",IF(INDEX('Per Invoice'!U$2:U$601,$AA37)="","",INDEX('Per Invoice'!U$2:U$601,$AA37)))</f>
        <v/>
      </c>
      <c r="V37" s="7">
        <f>IF($AA37="","",IF(INDEX('Per Invoice'!V$2:V$601,$AA37)="","",INDEX('Per Invoice'!V$2:V$601,$AA37)))</f>
        <v/>
      </c>
      <c r="W37" s="7">
        <f>IF($AA37="","",IF(INDEX('Per Invoice'!W$2:W$601,$AA37)="","",INDEX('Per Invoice'!W$2:W$601,$AA37)))</f>
        <v/>
      </c>
      <c r="X37" s="7">
        <f>IF($AA37="","",IF(INDEX('Per Invoice'!X$2:X$601,$AA37)="","",INDEX('Per Invoice'!X$2:X$601,$AA37)))</f>
        <v/>
      </c>
      <c r="Y37" s="7">
        <f>IF($AA37="","",IF(INDEX('Per Invoice'!Y$2:Y$601,$AA37)="","",INDEX('Per Invoice'!Y$2:Y$601,$AA37)))</f>
        <v/>
      </c>
      <c r="Z37" s="7">
        <f>IF($AA37="","",IF(INDEX('Per Invoice'!Z$2:Z$601,$AA37)="","",INDEX('Per Invoice'!Z$2:Z$601,$AA37)))</f>
        <v/>
      </c>
      <c r="AA37" s="16">
        <f>IFERROR(MATCH(Settings!$C$31&amp;"|"&amp;ROWS($AA$2:$AA37),'Per Invoice'!$AC$2:$AC$601,0),"")</f>
        <v/>
      </c>
    </row>
    <row r="38">
      <c r="A38">
        <f>IF($AA38="","",IF(INDEX('Per Invoice'!A$2:A$601,$AA38)="","",INDEX('Per Invoice'!A$2:A$601,$AA38)))</f>
        <v/>
      </c>
      <c r="B38">
        <f>IF($AA38="","",IF(INDEX('Per Invoice'!B$2:B$601,$AA38)="","",INDEX('Per Invoice'!B$2:B$601,$AA38)))</f>
        <v/>
      </c>
      <c r="C38">
        <f>IF($AA38="","",IF(INDEX('Per Invoice'!C$2:C$601,$AA38)="","",INDEX('Per Invoice'!C$2:C$601,$AA38)))</f>
        <v/>
      </c>
      <c r="D38">
        <f>IF($AA38="","",IF(INDEX('Per Invoice'!D$2:D$601,$AA38)="","",INDEX('Per Invoice'!D$2:D$601,$AA38)))</f>
        <v/>
      </c>
      <c r="E38" s="14">
        <f>IF($AA38="","",IF(INDEX('Per Invoice'!E$2:E$601,$AA38)="","",INDEX('Per Invoice'!E$2:E$601,$AA38)))</f>
        <v/>
      </c>
      <c r="F38">
        <f>IF($AA38="","",IF(INDEX('Per Invoice'!F$2:F$601,$AA38)="","",INDEX('Per Invoice'!F$2:F$601,$AA38)))</f>
        <v/>
      </c>
      <c r="G38">
        <f>IF($AA38="","",IF(INDEX('Per Invoice'!G$2:G$601,$AA38)="","",INDEX('Per Invoice'!G$2:G$601,$AA38)))</f>
        <v/>
      </c>
      <c r="H38">
        <f>IF($AA38="","",IF(INDEX('Per Invoice'!H$2:H$601,$AA38)="","",INDEX('Per Invoice'!H$2:H$601,$AA38)))</f>
        <v/>
      </c>
      <c r="I38">
        <f>IF($AA38="","",IF(INDEX('Per Invoice'!I$2:I$601,$AA38)="","",INDEX('Per Invoice'!I$2:I$601,$AA38)))</f>
        <v/>
      </c>
      <c r="J38">
        <f>IF($AA38="","",IF(INDEX('Per Invoice'!J$2:J$601,$AA38)="","",INDEX('Per Invoice'!J$2:J$601,$AA38)))</f>
        <v/>
      </c>
      <c r="K38" s="7">
        <f>IF($AA38="","",IF(INDEX('Per Invoice'!K$2:K$601,$AA38)="","",INDEX('Per Invoice'!K$2:K$601,$AA38)))</f>
        <v/>
      </c>
      <c r="L38">
        <f>IF($AA38="","",IF(INDEX('Per Invoice'!L$2:L$601,$AA38)="","",INDEX('Per Invoice'!L$2:L$601,$AA38)))</f>
        <v/>
      </c>
      <c r="M38">
        <f>IF($AA38="","",IF(INDEX('Per Invoice'!M$2:M$601,$AA38)="","",INDEX('Per Invoice'!M$2:M$601,$AA38)))</f>
        <v/>
      </c>
      <c r="N38">
        <f>IF($AA38="","",IF(INDEX('Per Invoice'!N$2:N$601,$AA38)="","",INDEX('Per Invoice'!N$2:N$601,$AA38)))</f>
        <v/>
      </c>
      <c r="O38" s="7">
        <f>IF($AA38="","",IF(INDEX('Per Invoice'!O$2:O$601,$AA38)="","",INDEX('Per Invoice'!O$2:O$601,$AA38)))</f>
        <v/>
      </c>
      <c r="P38" s="7">
        <f>IF($AA38="","",IF(INDEX('Per Invoice'!P$2:P$601,$AA38)="","",INDEX('Per Invoice'!P$2:P$601,$AA38)))</f>
        <v/>
      </c>
      <c r="Q38">
        <f>IF($AA38="","",IF(INDEX('Per Invoice'!Q$2:Q$601,$AA38)="","",INDEX('Per Invoice'!Q$2:Q$601,$AA38)))</f>
        <v/>
      </c>
      <c r="R38" s="7">
        <f>IF($AA38="","",IF(INDEX('Per Invoice'!R$2:R$601,$AA38)="","",INDEX('Per Invoice'!R$2:R$601,$AA38)))</f>
        <v/>
      </c>
      <c r="S38" s="7">
        <f>IF($AA38="","",IF(INDEX('Per Invoice'!S$2:S$601,$AA38)="","",INDEX('Per Invoice'!S$2:S$601,$AA38)))</f>
        <v/>
      </c>
      <c r="T38">
        <f>IF($AA38="","",IF(INDEX('Per Invoice'!T$2:T$601,$AA38)="","",INDEX('Per Invoice'!T$2:T$601,$AA38)))</f>
        <v/>
      </c>
      <c r="U38" s="7">
        <f>IF($AA38="","",IF(INDEX('Per Invoice'!U$2:U$601,$AA38)="","",INDEX('Per Invoice'!U$2:U$601,$AA38)))</f>
        <v/>
      </c>
      <c r="V38" s="7">
        <f>IF($AA38="","",IF(INDEX('Per Invoice'!V$2:V$601,$AA38)="","",INDEX('Per Invoice'!V$2:V$601,$AA38)))</f>
        <v/>
      </c>
      <c r="W38" s="7">
        <f>IF($AA38="","",IF(INDEX('Per Invoice'!W$2:W$601,$AA38)="","",INDEX('Per Invoice'!W$2:W$601,$AA38)))</f>
        <v/>
      </c>
      <c r="X38" s="7">
        <f>IF($AA38="","",IF(INDEX('Per Invoice'!X$2:X$601,$AA38)="","",INDEX('Per Invoice'!X$2:X$601,$AA38)))</f>
        <v/>
      </c>
      <c r="Y38" s="7">
        <f>IF($AA38="","",IF(INDEX('Per Invoice'!Y$2:Y$601,$AA38)="","",INDEX('Per Invoice'!Y$2:Y$601,$AA38)))</f>
        <v/>
      </c>
      <c r="Z38" s="7">
        <f>IF($AA38="","",IF(INDEX('Per Invoice'!Z$2:Z$601,$AA38)="","",INDEX('Per Invoice'!Z$2:Z$601,$AA38)))</f>
        <v/>
      </c>
      <c r="AA38" s="16">
        <f>IFERROR(MATCH(Settings!$C$31&amp;"|"&amp;ROWS($AA$2:$AA38),'Per Invoice'!$AC$2:$AC$601,0),"")</f>
        <v/>
      </c>
    </row>
    <row r="39">
      <c r="A39">
        <f>IF($AA39="","",IF(INDEX('Per Invoice'!A$2:A$601,$AA39)="","",INDEX('Per Invoice'!A$2:A$601,$AA39)))</f>
        <v/>
      </c>
      <c r="B39">
        <f>IF($AA39="","",IF(INDEX('Per Invoice'!B$2:B$601,$AA39)="","",INDEX('Per Invoice'!B$2:B$601,$AA39)))</f>
        <v/>
      </c>
      <c r="C39">
        <f>IF($AA39="","",IF(INDEX('Per Invoice'!C$2:C$601,$AA39)="","",INDEX('Per Invoice'!C$2:C$601,$AA39)))</f>
        <v/>
      </c>
      <c r="D39">
        <f>IF($AA39="","",IF(INDEX('Per Invoice'!D$2:D$601,$AA39)="","",INDEX('Per Invoice'!D$2:D$601,$AA39)))</f>
        <v/>
      </c>
      <c r="E39" s="14">
        <f>IF($AA39="","",IF(INDEX('Per Invoice'!E$2:E$601,$AA39)="","",INDEX('Per Invoice'!E$2:E$601,$AA39)))</f>
        <v/>
      </c>
      <c r="F39">
        <f>IF($AA39="","",IF(INDEX('Per Invoice'!F$2:F$601,$AA39)="","",INDEX('Per Invoice'!F$2:F$601,$AA39)))</f>
        <v/>
      </c>
      <c r="G39">
        <f>IF($AA39="","",IF(INDEX('Per Invoice'!G$2:G$601,$AA39)="","",INDEX('Per Invoice'!G$2:G$601,$AA39)))</f>
        <v/>
      </c>
      <c r="H39">
        <f>IF($AA39="","",IF(INDEX('Per Invoice'!H$2:H$601,$AA39)="","",INDEX('Per Invoice'!H$2:H$601,$AA39)))</f>
        <v/>
      </c>
      <c r="I39">
        <f>IF($AA39="","",IF(INDEX('Per Invoice'!I$2:I$601,$AA39)="","",INDEX('Per Invoice'!I$2:I$601,$AA39)))</f>
        <v/>
      </c>
      <c r="J39">
        <f>IF($AA39="","",IF(INDEX('Per Invoice'!J$2:J$601,$AA39)="","",INDEX('Per Invoice'!J$2:J$601,$AA39)))</f>
        <v/>
      </c>
      <c r="K39" s="7">
        <f>IF($AA39="","",IF(INDEX('Per Invoice'!K$2:K$601,$AA39)="","",INDEX('Per Invoice'!K$2:K$601,$AA39)))</f>
        <v/>
      </c>
      <c r="L39">
        <f>IF($AA39="","",IF(INDEX('Per Invoice'!L$2:L$601,$AA39)="","",INDEX('Per Invoice'!L$2:L$601,$AA39)))</f>
        <v/>
      </c>
      <c r="M39">
        <f>IF($AA39="","",IF(INDEX('Per Invoice'!M$2:M$601,$AA39)="","",INDEX('Per Invoice'!M$2:M$601,$AA39)))</f>
        <v/>
      </c>
      <c r="N39">
        <f>IF($AA39="","",IF(INDEX('Per Invoice'!N$2:N$601,$AA39)="","",INDEX('Per Invoice'!N$2:N$601,$AA39)))</f>
        <v/>
      </c>
      <c r="O39" s="7">
        <f>IF($AA39="","",IF(INDEX('Per Invoice'!O$2:O$601,$AA39)="","",INDEX('Per Invoice'!O$2:O$601,$AA39)))</f>
        <v/>
      </c>
      <c r="P39" s="7">
        <f>IF($AA39="","",IF(INDEX('Per Invoice'!P$2:P$601,$AA39)="","",INDEX('Per Invoice'!P$2:P$601,$AA39)))</f>
        <v/>
      </c>
      <c r="Q39">
        <f>IF($AA39="","",IF(INDEX('Per Invoice'!Q$2:Q$601,$AA39)="","",INDEX('Per Invoice'!Q$2:Q$601,$AA39)))</f>
        <v/>
      </c>
      <c r="R39" s="7">
        <f>IF($AA39="","",IF(INDEX('Per Invoice'!R$2:R$601,$AA39)="","",INDEX('Per Invoice'!R$2:R$601,$AA39)))</f>
        <v/>
      </c>
      <c r="S39" s="7">
        <f>IF($AA39="","",IF(INDEX('Per Invoice'!S$2:S$601,$AA39)="","",INDEX('Per Invoice'!S$2:S$601,$AA39)))</f>
        <v/>
      </c>
      <c r="T39">
        <f>IF($AA39="","",IF(INDEX('Per Invoice'!T$2:T$601,$AA39)="","",INDEX('Per Invoice'!T$2:T$601,$AA39)))</f>
        <v/>
      </c>
      <c r="U39" s="7">
        <f>IF($AA39="","",IF(INDEX('Per Invoice'!U$2:U$601,$AA39)="","",INDEX('Per Invoice'!U$2:U$601,$AA39)))</f>
        <v/>
      </c>
      <c r="V39" s="7">
        <f>IF($AA39="","",IF(INDEX('Per Invoice'!V$2:V$601,$AA39)="","",INDEX('Per Invoice'!V$2:V$601,$AA39)))</f>
        <v/>
      </c>
      <c r="W39" s="7">
        <f>IF($AA39="","",IF(INDEX('Per Invoice'!W$2:W$601,$AA39)="","",INDEX('Per Invoice'!W$2:W$601,$AA39)))</f>
        <v/>
      </c>
      <c r="X39" s="7">
        <f>IF($AA39="","",IF(INDEX('Per Invoice'!X$2:X$601,$AA39)="","",INDEX('Per Invoice'!X$2:X$601,$AA39)))</f>
        <v/>
      </c>
      <c r="Y39" s="7">
        <f>IF($AA39="","",IF(INDEX('Per Invoice'!Y$2:Y$601,$AA39)="","",INDEX('Per Invoice'!Y$2:Y$601,$AA39)))</f>
        <v/>
      </c>
      <c r="Z39" s="7">
        <f>IF($AA39="","",IF(INDEX('Per Invoice'!Z$2:Z$601,$AA39)="","",INDEX('Per Invoice'!Z$2:Z$601,$AA39)))</f>
        <v/>
      </c>
      <c r="AA39" s="16">
        <f>IFERROR(MATCH(Settings!$C$31&amp;"|"&amp;ROWS($AA$2:$AA39),'Per Invoice'!$AC$2:$AC$601,0),"")</f>
        <v/>
      </c>
    </row>
    <row r="40">
      <c r="A40">
        <f>IF($AA40="","",IF(INDEX('Per Invoice'!A$2:A$601,$AA40)="","",INDEX('Per Invoice'!A$2:A$601,$AA40)))</f>
        <v/>
      </c>
      <c r="B40">
        <f>IF($AA40="","",IF(INDEX('Per Invoice'!B$2:B$601,$AA40)="","",INDEX('Per Invoice'!B$2:B$601,$AA40)))</f>
        <v/>
      </c>
      <c r="C40">
        <f>IF($AA40="","",IF(INDEX('Per Invoice'!C$2:C$601,$AA40)="","",INDEX('Per Invoice'!C$2:C$601,$AA40)))</f>
        <v/>
      </c>
      <c r="D40">
        <f>IF($AA40="","",IF(INDEX('Per Invoice'!D$2:D$601,$AA40)="","",INDEX('Per Invoice'!D$2:D$601,$AA40)))</f>
        <v/>
      </c>
      <c r="E40" s="14">
        <f>IF($AA40="","",IF(INDEX('Per Invoice'!E$2:E$601,$AA40)="","",INDEX('Per Invoice'!E$2:E$601,$AA40)))</f>
        <v/>
      </c>
      <c r="F40">
        <f>IF($AA40="","",IF(INDEX('Per Invoice'!F$2:F$601,$AA40)="","",INDEX('Per Invoice'!F$2:F$601,$AA40)))</f>
        <v/>
      </c>
      <c r="G40">
        <f>IF($AA40="","",IF(INDEX('Per Invoice'!G$2:G$601,$AA40)="","",INDEX('Per Invoice'!G$2:G$601,$AA40)))</f>
        <v/>
      </c>
      <c r="H40">
        <f>IF($AA40="","",IF(INDEX('Per Invoice'!H$2:H$601,$AA40)="","",INDEX('Per Invoice'!H$2:H$601,$AA40)))</f>
        <v/>
      </c>
      <c r="I40">
        <f>IF($AA40="","",IF(INDEX('Per Invoice'!I$2:I$601,$AA40)="","",INDEX('Per Invoice'!I$2:I$601,$AA40)))</f>
        <v/>
      </c>
      <c r="J40">
        <f>IF($AA40="","",IF(INDEX('Per Invoice'!J$2:J$601,$AA40)="","",INDEX('Per Invoice'!J$2:J$601,$AA40)))</f>
        <v/>
      </c>
      <c r="K40" s="7">
        <f>IF($AA40="","",IF(INDEX('Per Invoice'!K$2:K$601,$AA40)="","",INDEX('Per Invoice'!K$2:K$601,$AA40)))</f>
        <v/>
      </c>
      <c r="L40">
        <f>IF($AA40="","",IF(INDEX('Per Invoice'!L$2:L$601,$AA40)="","",INDEX('Per Invoice'!L$2:L$601,$AA40)))</f>
        <v/>
      </c>
      <c r="M40">
        <f>IF($AA40="","",IF(INDEX('Per Invoice'!M$2:M$601,$AA40)="","",INDEX('Per Invoice'!M$2:M$601,$AA40)))</f>
        <v/>
      </c>
      <c r="N40">
        <f>IF($AA40="","",IF(INDEX('Per Invoice'!N$2:N$601,$AA40)="","",INDEX('Per Invoice'!N$2:N$601,$AA40)))</f>
        <v/>
      </c>
      <c r="O40" s="7">
        <f>IF($AA40="","",IF(INDEX('Per Invoice'!O$2:O$601,$AA40)="","",INDEX('Per Invoice'!O$2:O$601,$AA40)))</f>
        <v/>
      </c>
      <c r="P40" s="7">
        <f>IF($AA40="","",IF(INDEX('Per Invoice'!P$2:P$601,$AA40)="","",INDEX('Per Invoice'!P$2:P$601,$AA40)))</f>
        <v/>
      </c>
      <c r="Q40">
        <f>IF($AA40="","",IF(INDEX('Per Invoice'!Q$2:Q$601,$AA40)="","",INDEX('Per Invoice'!Q$2:Q$601,$AA40)))</f>
        <v/>
      </c>
      <c r="R40" s="7">
        <f>IF($AA40="","",IF(INDEX('Per Invoice'!R$2:R$601,$AA40)="","",INDEX('Per Invoice'!R$2:R$601,$AA40)))</f>
        <v/>
      </c>
      <c r="S40" s="7">
        <f>IF($AA40="","",IF(INDEX('Per Invoice'!S$2:S$601,$AA40)="","",INDEX('Per Invoice'!S$2:S$601,$AA40)))</f>
        <v/>
      </c>
      <c r="T40">
        <f>IF($AA40="","",IF(INDEX('Per Invoice'!T$2:T$601,$AA40)="","",INDEX('Per Invoice'!T$2:T$601,$AA40)))</f>
        <v/>
      </c>
      <c r="U40" s="7">
        <f>IF($AA40="","",IF(INDEX('Per Invoice'!U$2:U$601,$AA40)="","",INDEX('Per Invoice'!U$2:U$601,$AA40)))</f>
        <v/>
      </c>
      <c r="V40" s="7">
        <f>IF($AA40="","",IF(INDEX('Per Invoice'!V$2:V$601,$AA40)="","",INDEX('Per Invoice'!V$2:V$601,$AA40)))</f>
        <v/>
      </c>
      <c r="W40" s="7">
        <f>IF($AA40="","",IF(INDEX('Per Invoice'!W$2:W$601,$AA40)="","",INDEX('Per Invoice'!W$2:W$601,$AA40)))</f>
        <v/>
      </c>
      <c r="X40" s="7">
        <f>IF($AA40="","",IF(INDEX('Per Invoice'!X$2:X$601,$AA40)="","",INDEX('Per Invoice'!X$2:X$601,$AA40)))</f>
        <v/>
      </c>
      <c r="Y40" s="7">
        <f>IF($AA40="","",IF(INDEX('Per Invoice'!Y$2:Y$601,$AA40)="","",INDEX('Per Invoice'!Y$2:Y$601,$AA40)))</f>
        <v/>
      </c>
      <c r="Z40" s="7">
        <f>IF($AA40="","",IF(INDEX('Per Invoice'!Z$2:Z$601,$AA40)="","",INDEX('Per Invoice'!Z$2:Z$601,$AA40)))</f>
        <v/>
      </c>
      <c r="AA40" s="16">
        <f>IFERROR(MATCH(Settings!$C$31&amp;"|"&amp;ROWS($AA$2:$AA40),'Per Invoice'!$AC$2:$AC$601,0),"")</f>
        <v/>
      </c>
    </row>
    <row r="41">
      <c r="A41">
        <f>IF($AA41="","",IF(INDEX('Per Invoice'!A$2:A$601,$AA41)="","",INDEX('Per Invoice'!A$2:A$601,$AA41)))</f>
        <v/>
      </c>
      <c r="B41">
        <f>IF($AA41="","",IF(INDEX('Per Invoice'!B$2:B$601,$AA41)="","",INDEX('Per Invoice'!B$2:B$601,$AA41)))</f>
        <v/>
      </c>
      <c r="C41">
        <f>IF($AA41="","",IF(INDEX('Per Invoice'!C$2:C$601,$AA41)="","",INDEX('Per Invoice'!C$2:C$601,$AA41)))</f>
        <v/>
      </c>
      <c r="D41">
        <f>IF($AA41="","",IF(INDEX('Per Invoice'!D$2:D$601,$AA41)="","",INDEX('Per Invoice'!D$2:D$601,$AA41)))</f>
        <v/>
      </c>
      <c r="E41" s="14">
        <f>IF($AA41="","",IF(INDEX('Per Invoice'!E$2:E$601,$AA41)="","",INDEX('Per Invoice'!E$2:E$601,$AA41)))</f>
        <v/>
      </c>
      <c r="F41">
        <f>IF($AA41="","",IF(INDEX('Per Invoice'!F$2:F$601,$AA41)="","",INDEX('Per Invoice'!F$2:F$601,$AA41)))</f>
        <v/>
      </c>
      <c r="G41">
        <f>IF($AA41="","",IF(INDEX('Per Invoice'!G$2:G$601,$AA41)="","",INDEX('Per Invoice'!G$2:G$601,$AA41)))</f>
        <v/>
      </c>
      <c r="H41">
        <f>IF($AA41="","",IF(INDEX('Per Invoice'!H$2:H$601,$AA41)="","",INDEX('Per Invoice'!H$2:H$601,$AA41)))</f>
        <v/>
      </c>
      <c r="I41">
        <f>IF($AA41="","",IF(INDEX('Per Invoice'!I$2:I$601,$AA41)="","",INDEX('Per Invoice'!I$2:I$601,$AA41)))</f>
        <v/>
      </c>
      <c r="J41">
        <f>IF($AA41="","",IF(INDEX('Per Invoice'!J$2:J$601,$AA41)="","",INDEX('Per Invoice'!J$2:J$601,$AA41)))</f>
        <v/>
      </c>
      <c r="K41" s="7">
        <f>IF($AA41="","",IF(INDEX('Per Invoice'!K$2:K$601,$AA41)="","",INDEX('Per Invoice'!K$2:K$601,$AA41)))</f>
        <v/>
      </c>
      <c r="L41">
        <f>IF($AA41="","",IF(INDEX('Per Invoice'!L$2:L$601,$AA41)="","",INDEX('Per Invoice'!L$2:L$601,$AA41)))</f>
        <v/>
      </c>
      <c r="M41">
        <f>IF($AA41="","",IF(INDEX('Per Invoice'!M$2:M$601,$AA41)="","",INDEX('Per Invoice'!M$2:M$601,$AA41)))</f>
        <v/>
      </c>
      <c r="N41">
        <f>IF($AA41="","",IF(INDEX('Per Invoice'!N$2:N$601,$AA41)="","",INDEX('Per Invoice'!N$2:N$601,$AA41)))</f>
        <v/>
      </c>
      <c r="O41" s="7">
        <f>IF($AA41="","",IF(INDEX('Per Invoice'!O$2:O$601,$AA41)="","",INDEX('Per Invoice'!O$2:O$601,$AA41)))</f>
        <v/>
      </c>
      <c r="P41" s="7">
        <f>IF($AA41="","",IF(INDEX('Per Invoice'!P$2:P$601,$AA41)="","",INDEX('Per Invoice'!P$2:P$601,$AA41)))</f>
        <v/>
      </c>
      <c r="Q41">
        <f>IF($AA41="","",IF(INDEX('Per Invoice'!Q$2:Q$601,$AA41)="","",INDEX('Per Invoice'!Q$2:Q$601,$AA41)))</f>
        <v/>
      </c>
      <c r="R41" s="7">
        <f>IF($AA41="","",IF(INDEX('Per Invoice'!R$2:R$601,$AA41)="","",INDEX('Per Invoice'!R$2:R$601,$AA41)))</f>
        <v/>
      </c>
      <c r="S41" s="7">
        <f>IF($AA41="","",IF(INDEX('Per Invoice'!S$2:S$601,$AA41)="","",INDEX('Per Invoice'!S$2:S$601,$AA41)))</f>
        <v/>
      </c>
      <c r="T41">
        <f>IF($AA41="","",IF(INDEX('Per Invoice'!T$2:T$601,$AA41)="","",INDEX('Per Invoice'!T$2:T$601,$AA41)))</f>
        <v/>
      </c>
      <c r="U41" s="7">
        <f>IF($AA41="","",IF(INDEX('Per Invoice'!U$2:U$601,$AA41)="","",INDEX('Per Invoice'!U$2:U$601,$AA41)))</f>
        <v/>
      </c>
      <c r="V41" s="7">
        <f>IF($AA41="","",IF(INDEX('Per Invoice'!V$2:V$601,$AA41)="","",INDEX('Per Invoice'!V$2:V$601,$AA41)))</f>
        <v/>
      </c>
      <c r="W41" s="7">
        <f>IF($AA41="","",IF(INDEX('Per Invoice'!W$2:W$601,$AA41)="","",INDEX('Per Invoice'!W$2:W$601,$AA41)))</f>
        <v/>
      </c>
      <c r="X41" s="7">
        <f>IF($AA41="","",IF(INDEX('Per Invoice'!X$2:X$601,$AA41)="","",INDEX('Per Invoice'!X$2:X$601,$AA41)))</f>
        <v/>
      </c>
      <c r="Y41" s="7">
        <f>IF($AA41="","",IF(INDEX('Per Invoice'!Y$2:Y$601,$AA41)="","",INDEX('Per Invoice'!Y$2:Y$601,$AA41)))</f>
        <v/>
      </c>
      <c r="Z41" s="7">
        <f>IF($AA41="","",IF(INDEX('Per Invoice'!Z$2:Z$601,$AA41)="","",INDEX('Per Invoice'!Z$2:Z$601,$AA41)))</f>
        <v/>
      </c>
      <c r="AA41" s="16">
        <f>IFERROR(MATCH(Settings!$C$31&amp;"|"&amp;ROWS($AA$2:$AA41),'Per Invoice'!$AC$2:$AC$601,0),"")</f>
        <v/>
      </c>
    </row>
    <row r="42">
      <c r="A42">
        <f>IF($AA42="","",IF(INDEX('Per Invoice'!A$2:A$601,$AA42)="","",INDEX('Per Invoice'!A$2:A$601,$AA42)))</f>
        <v/>
      </c>
      <c r="B42">
        <f>IF($AA42="","",IF(INDEX('Per Invoice'!B$2:B$601,$AA42)="","",INDEX('Per Invoice'!B$2:B$601,$AA42)))</f>
        <v/>
      </c>
      <c r="C42">
        <f>IF($AA42="","",IF(INDEX('Per Invoice'!C$2:C$601,$AA42)="","",INDEX('Per Invoice'!C$2:C$601,$AA42)))</f>
        <v/>
      </c>
      <c r="D42">
        <f>IF($AA42="","",IF(INDEX('Per Invoice'!D$2:D$601,$AA42)="","",INDEX('Per Invoice'!D$2:D$601,$AA42)))</f>
        <v/>
      </c>
      <c r="E42" s="14">
        <f>IF($AA42="","",IF(INDEX('Per Invoice'!E$2:E$601,$AA42)="","",INDEX('Per Invoice'!E$2:E$601,$AA42)))</f>
        <v/>
      </c>
      <c r="F42">
        <f>IF($AA42="","",IF(INDEX('Per Invoice'!F$2:F$601,$AA42)="","",INDEX('Per Invoice'!F$2:F$601,$AA42)))</f>
        <v/>
      </c>
      <c r="G42">
        <f>IF($AA42="","",IF(INDEX('Per Invoice'!G$2:G$601,$AA42)="","",INDEX('Per Invoice'!G$2:G$601,$AA42)))</f>
        <v/>
      </c>
      <c r="H42">
        <f>IF($AA42="","",IF(INDEX('Per Invoice'!H$2:H$601,$AA42)="","",INDEX('Per Invoice'!H$2:H$601,$AA42)))</f>
        <v/>
      </c>
      <c r="I42">
        <f>IF($AA42="","",IF(INDEX('Per Invoice'!I$2:I$601,$AA42)="","",INDEX('Per Invoice'!I$2:I$601,$AA42)))</f>
        <v/>
      </c>
      <c r="J42">
        <f>IF($AA42="","",IF(INDEX('Per Invoice'!J$2:J$601,$AA42)="","",INDEX('Per Invoice'!J$2:J$601,$AA42)))</f>
        <v/>
      </c>
      <c r="K42" s="7">
        <f>IF($AA42="","",IF(INDEX('Per Invoice'!K$2:K$601,$AA42)="","",INDEX('Per Invoice'!K$2:K$601,$AA42)))</f>
        <v/>
      </c>
      <c r="L42">
        <f>IF($AA42="","",IF(INDEX('Per Invoice'!L$2:L$601,$AA42)="","",INDEX('Per Invoice'!L$2:L$601,$AA42)))</f>
        <v/>
      </c>
      <c r="M42">
        <f>IF($AA42="","",IF(INDEX('Per Invoice'!M$2:M$601,$AA42)="","",INDEX('Per Invoice'!M$2:M$601,$AA42)))</f>
        <v/>
      </c>
      <c r="N42">
        <f>IF($AA42="","",IF(INDEX('Per Invoice'!N$2:N$601,$AA42)="","",INDEX('Per Invoice'!N$2:N$601,$AA42)))</f>
        <v/>
      </c>
      <c r="O42" s="7">
        <f>IF($AA42="","",IF(INDEX('Per Invoice'!O$2:O$601,$AA42)="","",INDEX('Per Invoice'!O$2:O$601,$AA42)))</f>
        <v/>
      </c>
      <c r="P42" s="7">
        <f>IF($AA42="","",IF(INDEX('Per Invoice'!P$2:P$601,$AA42)="","",INDEX('Per Invoice'!P$2:P$601,$AA42)))</f>
        <v/>
      </c>
      <c r="Q42">
        <f>IF($AA42="","",IF(INDEX('Per Invoice'!Q$2:Q$601,$AA42)="","",INDEX('Per Invoice'!Q$2:Q$601,$AA42)))</f>
        <v/>
      </c>
      <c r="R42" s="7">
        <f>IF($AA42="","",IF(INDEX('Per Invoice'!R$2:R$601,$AA42)="","",INDEX('Per Invoice'!R$2:R$601,$AA42)))</f>
        <v/>
      </c>
      <c r="S42" s="7">
        <f>IF($AA42="","",IF(INDEX('Per Invoice'!S$2:S$601,$AA42)="","",INDEX('Per Invoice'!S$2:S$601,$AA42)))</f>
        <v/>
      </c>
      <c r="T42">
        <f>IF($AA42="","",IF(INDEX('Per Invoice'!T$2:T$601,$AA42)="","",INDEX('Per Invoice'!T$2:T$601,$AA42)))</f>
        <v/>
      </c>
      <c r="U42" s="7">
        <f>IF($AA42="","",IF(INDEX('Per Invoice'!U$2:U$601,$AA42)="","",INDEX('Per Invoice'!U$2:U$601,$AA42)))</f>
        <v/>
      </c>
      <c r="V42" s="7">
        <f>IF($AA42="","",IF(INDEX('Per Invoice'!V$2:V$601,$AA42)="","",INDEX('Per Invoice'!V$2:V$601,$AA42)))</f>
        <v/>
      </c>
      <c r="W42" s="7">
        <f>IF($AA42="","",IF(INDEX('Per Invoice'!W$2:W$601,$AA42)="","",INDEX('Per Invoice'!W$2:W$601,$AA42)))</f>
        <v/>
      </c>
      <c r="X42" s="7">
        <f>IF($AA42="","",IF(INDEX('Per Invoice'!X$2:X$601,$AA42)="","",INDEX('Per Invoice'!X$2:X$601,$AA42)))</f>
        <v/>
      </c>
      <c r="Y42" s="7">
        <f>IF($AA42="","",IF(INDEX('Per Invoice'!Y$2:Y$601,$AA42)="","",INDEX('Per Invoice'!Y$2:Y$601,$AA42)))</f>
        <v/>
      </c>
      <c r="Z42" s="7">
        <f>IF($AA42="","",IF(INDEX('Per Invoice'!Z$2:Z$601,$AA42)="","",INDEX('Per Invoice'!Z$2:Z$601,$AA42)))</f>
        <v/>
      </c>
      <c r="AA42" s="16">
        <f>IFERROR(MATCH(Settings!$C$31&amp;"|"&amp;ROWS($AA$2:$AA42),'Per Invoice'!$AC$2:$AC$601,0),"")</f>
        <v/>
      </c>
    </row>
    <row r="43">
      <c r="A43">
        <f>IF($AA43="","",IF(INDEX('Per Invoice'!A$2:A$601,$AA43)="","",INDEX('Per Invoice'!A$2:A$601,$AA43)))</f>
        <v/>
      </c>
      <c r="B43">
        <f>IF($AA43="","",IF(INDEX('Per Invoice'!B$2:B$601,$AA43)="","",INDEX('Per Invoice'!B$2:B$601,$AA43)))</f>
        <v/>
      </c>
      <c r="C43">
        <f>IF($AA43="","",IF(INDEX('Per Invoice'!C$2:C$601,$AA43)="","",INDEX('Per Invoice'!C$2:C$601,$AA43)))</f>
        <v/>
      </c>
      <c r="D43">
        <f>IF($AA43="","",IF(INDEX('Per Invoice'!D$2:D$601,$AA43)="","",INDEX('Per Invoice'!D$2:D$601,$AA43)))</f>
        <v/>
      </c>
      <c r="E43" s="14">
        <f>IF($AA43="","",IF(INDEX('Per Invoice'!E$2:E$601,$AA43)="","",INDEX('Per Invoice'!E$2:E$601,$AA43)))</f>
        <v/>
      </c>
      <c r="F43">
        <f>IF($AA43="","",IF(INDEX('Per Invoice'!F$2:F$601,$AA43)="","",INDEX('Per Invoice'!F$2:F$601,$AA43)))</f>
        <v/>
      </c>
      <c r="G43">
        <f>IF($AA43="","",IF(INDEX('Per Invoice'!G$2:G$601,$AA43)="","",INDEX('Per Invoice'!G$2:G$601,$AA43)))</f>
        <v/>
      </c>
      <c r="H43">
        <f>IF($AA43="","",IF(INDEX('Per Invoice'!H$2:H$601,$AA43)="","",INDEX('Per Invoice'!H$2:H$601,$AA43)))</f>
        <v/>
      </c>
      <c r="I43">
        <f>IF($AA43="","",IF(INDEX('Per Invoice'!I$2:I$601,$AA43)="","",INDEX('Per Invoice'!I$2:I$601,$AA43)))</f>
        <v/>
      </c>
      <c r="J43">
        <f>IF($AA43="","",IF(INDEX('Per Invoice'!J$2:J$601,$AA43)="","",INDEX('Per Invoice'!J$2:J$601,$AA43)))</f>
        <v/>
      </c>
      <c r="K43" s="7">
        <f>IF($AA43="","",IF(INDEX('Per Invoice'!K$2:K$601,$AA43)="","",INDEX('Per Invoice'!K$2:K$601,$AA43)))</f>
        <v/>
      </c>
      <c r="L43">
        <f>IF($AA43="","",IF(INDEX('Per Invoice'!L$2:L$601,$AA43)="","",INDEX('Per Invoice'!L$2:L$601,$AA43)))</f>
        <v/>
      </c>
      <c r="M43">
        <f>IF($AA43="","",IF(INDEX('Per Invoice'!M$2:M$601,$AA43)="","",INDEX('Per Invoice'!M$2:M$601,$AA43)))</f>
        <v/>
      </c>
      <c r="N43">
        <f>IF($AA43="","",IF(INDEX('Per Invoice'!N$2:N$601,$AA43)="","",INDEX('Per Invoice'!N$2:N$601,$AA43)))</f>
        <v/>
      </c>
      <c r="O43" s="7">
        <f>IF($AA43="","",IF(INDEX('Per Invoice'!O$2:O$601,$AA43)="","",INDEX('Per Invoice'!O$2:O$601,$AA43)))</f>
        <v/>
      </c>
      <c r="P43" s="7">
        <f>IF($AA43="","",IF(INDEX('Per Invoice'!P$2:P$601,$AA43)="","",INDEX('Per Invoice'!P$2:P$601,$AA43)))</f>
        <v/>
      </c>
      <c r="Q43">
        <f>IF($AA43="","",IF(INDEX('Per Invoice'!Q$2:Q$601,$AA43)="","",INDEX('Per Invoice'!Q$2:Q$601,$AA43)))</f>
        <v/>
      </c>
      <c r="R43" s="7">
        <f>IF($AA43="","",IF(INDEX('Per Invoice'!R$2:R$601,$AA43)="","",INDEX('Per Invoice'!R$2:R$601,$AA43)))</f>
        <v/>
      </c>
      <c r="S43" s="7">
        <f>IF($AA43="","",IF(INDEX('Per Invoice'!S$2:S$601,$AA43)="","",INDEX('Per Invoice'!S$2:S$601,$AA43)))</f>
        <v/>
      </c>
      <c r="T43">
        <f>IF($AA43="","",IF(INDEX('Per Invoice'!T$2:T$601,$AA43)="","",INDEX('Per Invoice'!T$2:T$601,$AA43)))</f>
        <v/>
      </c>
      <c r="U43" s="7">
        <f>IF($AA43="","",IF(INDEX('Per Invoice'!U$2:U$601,$AA43)="","",INDEX('Per Invoice'!U$2:U$601,$AA43)))</f>
        <v/>
      </c>
      <c r="V43" s="7">
        <f>IF($AA43="","",IF(INDEX('Per Invoice'!V$2:V$601,$AA43)="","",INDEX('Per Invoice'!V$2:V$601,$AA43)))</f>
        <v/>
      </c>
      <c r="W43" s="7">
        <f>IF($AA43="","",IF(INDEX('Per Invoice'!W$2:W$601,$AA43)="","",INDEX('Per Invoice'!W$2:W$601,$AA43)))</f>
        <v/>
      </c>
      <c r="X43" s="7">
        <f>IF($AA43="","",IF(INDEX('Per Invoice'!X$2:X$601,$AA43)="","",INDEX('Per Invoice'!X$2:X$601,$AA43)))</f>
        <v/>
      </c>
      <c r="Y43" s="7">
        <f>IF($AA43="","",IF(INDEX('Per Invoice'!Y$2:Y$601,$AA43)="","",INDEX('Per Invoice'!Y$2:Y$601,$AA43)))</f>
        <v/>
      </c>
      <c r="Z43" s="7">
        <f>IF($AA43="","",IF(INDEX('Per Invoice'!Z$2:Z$601,$AA43)="","",INDEX('Per Invoice'!Z$2:Z$601,$AA43)))</f>
        <v/>
      </c>
      <c r="AA43" s="16">
        <f>IFERROR(MATCH(Settings!$C$31&amp;"|"&amp;ROWS($AA$2:$AA43),'Per Invoice'!$AC$2:$AC$601,0),"")</f>
        <v/>
      </c>
    </row>
    <row r="44">
      <c r="A44">
        <f>IF($AA44="","",IF(INDEX('Per Invoice'!A$2:A$601,$AA44)="","",INDEX('Per Invoice'!A$2:A$601,$AA44)))</f>
        <v/>
      </c>
      <c r="B44">
        <f>IF($AA44="","",IF(INDEX('Per Invoice'!B$2:B$601,$AA44)="","",INDEX('Per Invoice'!B$2:B$601,$AA44)))</f>
        <v/>
      </c>
      <c r="C44">
        <f>IF($AA44="","",IF(INDEX('Per Invoice'!C$2:C$601,$AA44)="","",INDEX('Per Invoice'!C$2:C$601,$AA44)))</f>
        <v/>
      </c>
      <c r="D44">
        <f>IF($AA44="","",IF(INDEX('Per Invoice'!D$2:D$601,$AA44)="","",INDEX('Per Invoice'!D$2:D$601,$AA44)))</f>
        <v/>
      </c>
      <c r="E44" s="14">
        <f>IF($AA44="","",IF(INDEX('Per Invoice'!E$2:E$601,$AA44)="","",INDEX('Per Invoice'!E$2:E$601,$AA44)))</f>
        <v/>
      </c>
      <c r="F44">
        <f>IF($AA44="","",IF(INDEX('Per Invoice'!F$2:F$601,$AA44)="","",INDEX('Per Invoice'!F$2:F$601,$AA44)))</f>
        <v/>
      </c>
      <c r="G44">
        <f>IF($AA44="","",IF(INDEX('Per Invoice'!G$2:G$601,$AA44)="","",INDEX('Per Invoice'!G$2:G$601,$AA44)))</f>
        <v/>
      </c>
      <c r="H44">
        <f>IF($AA44="","",IF(INDEX('Per Invoice'!H$2:H$601,$AA44)="","",INDEX('Per Invoice'!H$2:H$601,$AA44)))</f>
        <v/>
      </c>
      <c r="I44">
        <f>IF($AA44="","",IF(INDEX('Per Invoice'!I$2:I$601,$AA44)="","",INDEX('Per Invoice'!I$2:I$601,$AA44)))</f>
        <v/>
      </c>
      <c r="J44">
        <f>IF($AA44="","",IF(INDEX('Per Invoice'!J$2:J$601,$AA44)="","",INDEX('Per Invoice'!J$2:J$601,$AA44)))</f>
        <v/>
      </c>
      <c r="K44" s="7">
        <f>IF($AA44="","",IF(INDEX('Per Invoice'!K$2:K$601,$AA44)="","",INDEX('Per Invoice'!K$2:K$601,$AA44)))</f>
        <v/>
      </c>
      <c r="L44">
        <f>IF($AA44="","",IF(INDEX('Per Invoice'!L$2:L$601,$AA44)="","",INDEX('Per Invoice'!L$2:L$601,$AA44)))</f>
        <v/>
      </c>
      <c r="M44">
        <f>IF($AA44="","",IF(INDEX('Per Invoice'!M$2:M$601,$AA44)="","",INDEX('Per Invoice'!M$2:M$601,$AA44)))</f>
        <v/>
      </c>
      <c r="N44">
        <f>IF($AA44="","",IF(INDEX('Per Invoice'!N$2:N$601,$AA44)="","",INDEX('Per Invoice'!N$2:N$601,$AA44)))</f>
        <v/>
      </c>
      <c r="O44" s="7">
        <f>IF($AA44="","",IF(INDEX('Per Invoice'!O$2:O$601,$AA44)="","",INDEX('Per Invoice'!O$2:O$601,$AA44)))</f>
        <v/>
      </c>
      <c r="P44" s="7">
        <f>IF($AA44="","",IF(INDEX('Per Invoice'!P$2:P$601,$AA44)="","",INDEX('Per Invoice'!P$2:P$601,$AA44)))</f>
        <v/>
      </c>
      <c r="Q44">
        <f>IF($AA44="","",IF(INDEX('Per Invoice'!Q$2:Q$601,$AA44)="","",INDEX('Per Invoice'!Q$2:Q$601,$AA44)))</f>
        <v/>
      </c>
      <c r="R44" s="7">
        <f>IF($AA44="","",IF(INDEX('Per Invoice'!R$2:R$601,$AA44)="","",INDEX('Per Invoice'!R$2:R$601,$AA44)))</f>
        <v/>
      </c>
      <c r="S44" s="7">
        <f>IF($AA44="","",IF(INDEX('Per Invoice'!S$2:S$601,$AA44)="","",INDEX('Per Invoice'!S$2:S$601,$AA44)))</f>
        <v/>
      </c>
      <c r="T44">
        <f>IF($AA44="","",IF(INDEX('Per Invoice'!T$2:T$601,$AA44)="","",INDEX('Per Invoice'!T$2:T$601,$AA44)))</f>
        <v/>
      </c>
      <c r="U44" s="7">
        <f>IF($AA44="","",IF(INDEX('Per Invoice'!U$2:U$601,$AA44)="","",INDEX('Per Invoice'!U$2:U$601,$AA44)))</f>
        <v/>
      </c>
      <c r="V44" s="7">
        <f>IF($AA44="","",IF(INDEX('Per Invoice'!V$2:V$601,$AA44)="","",INDEX('Per Invoice'!V$2:V$601,$AA44)))</f>
        <v/>
      </c>
      <c r="W44" s="7">
        <f>IF($AA44="","",IF(INDEX('Per Invoice'!W$2:W$601,$AA44)="","",INDEX('Per Invoice'!W$2:W$601,$AA44)))</f>
        <v/>
      </c>
      <c r="X44" s="7">
        <f>IF($AA44="","",IF(INDEX('Per Invoice'!X$2:X$601,$AA44)="","",INDEX('Per Invoice'!X$2:X$601,$AA44)))</f>
        <v/>
      </c>
      <c r="Y44" s="7">
        <f>IF($AA44="","",IF(INDEX('Per Invoice'!Y$2:Y$601,$AA44)="","",INDEX('Per Invoice'!Y$2:Y$601,$AA44)))</f>
        <v/>
      </c>
      <c r="Z44" s="7">
        <f>IF($AA44="","",IF(INDEX('Per Invoice'!Z$2:Z$601,$AA44)="","",INDEX('Per Invoice'!Z$2:Z$601,$AA44)))</f>
        <v/>
      </c>
      <c r="AA44" s="16">
        <f>IFERROR(MATCH(Settings!$C$31&amp;"|"&amp;ROWS($AA$2:$AA44),'Per Invoice'!$AC$2:$AC$601,0),"")</f>
        <v/>
      </c>
    </row>
    <row r="45">
      <c r="A45">
        <f>IF($AA45="","",IF(INDEX('Per Invoice'!A$2:A$601,$AA45)="","",INDEX('Per Invoice'!A$2:A$601,$AA45)))</f>
        <v/>
      </c>
      <c r="B45">
        <f>IF($AA45="","",IF(INDEX('Per Invoice'!B$2:B$601,$AA45)="","",INDEX('Per Invoice'!B$2:B$601,$AA45)))</f>
        <v/>
      </c>
      <c r="C45">
        <f>IF($AA45="","",IF(INDEX('Per Invoice'!C$2:C$601,$AA45)="","",INDEX('Per Invoice'!C$2:C$601,$AA45)))</f>
        <v/>
      </c>
      <c r="D45">
        <f>IF($AA45="","",IF(INDEX('Per Invoice'!D$2:D$601,$AA45)="","",INDEX('Per Invoice'!D$2:D$601,$AA45)))</f>
        <v/>
      </c>
      <c r="E45" s="14">
        <f>IF($AA45="","",IF(INDEX('Per Invoice'!E$2:E$601,$AA45)="","",INDEX('Per Invoice'!E$2:E$601,$AA45)))</f>
        <v/>
      </c>
      <c r="F45">
        <f>IF($AA45="","",IF(INDEX('Per Invoice'!F$2:F$601,$AA45)="","",INDEX('Per Invoice'!F$2:F$601,$AA45)))</f>
        <v/>
      </c>
      <c r="G45">
        <f>IF($AA45="","",IF(INDEX('Per Invoice'!G$2:G$601,$AA45)="","",INDEX('Per Invoice'!G$2:G$601,$AA45)))</f>
        <v/>
      </c>
      <c r="H45">
        <f>IF($AA45="","",IF(INDEX('Per Invoice'!H$2:H$601,$AA45)="","",INDEX('Per Invoice'!H$2:H$601,$AA45)))</f>
        <v/>
      </c>
      <c r="I45">
        <f>IF($AA45="","",IF(INDEX('Per Invoice'!I$2:I$601,$AA45)="","",INDEX('Per Invoice'!I$2:I$601,$AA45)))</f>
        <v/>
      </c>
      <c r="J45">
        <f>IF($AA45="","",IF(INDEX('Per Invoice'!J$2:J$601,$AA45)="","",INDEX('Per Invoice'!J$2:J$601,$AA45)))</f>
        <v/>
      </c>
      <c r="K45" s="7">
        <f>IF($AA45="","",IF(INDEX('Per Invoice'!K$2:K$601,$AA45)="","",INDEX('Per Invoice'!K$2:K$601,$AA45)))</f>
        <v/>
      </c>
      <c r="L45">
        <f>IF($AA45="","",IF(INDEX('Per Invoice'!L$2:L$601,$AA45)="","",INDEX('Per Invoice'!L$2:L$601,$AA45)))</f>
        <v/>
      </c>
      <c r="M45">
        <f>IF($AA45="","",IF(INDEX('Per Invoice'!M$2:M$601,$AA45)="","",INDEX('Per Invoice'!M$2:M$601,$AA45)))</f>
        <v/>
      </c>
      <c r="N45">
        <f>IF($AA45="","",IF(INDEX('Per Invoice'!N$2:N$601,$AA45)="","",INDEX('Per Invoice'!N$2:N$601,$AA45)))</f>
        <v/>
      </c>
      <c r="O45" s="7">
        <f>IF($AA45="","",IF(INDEX('Per Invoice'!O$2:O$601,$AA45)="","",INDEX('Per Invoice'!O$2:O$601,$AA45)))</f>
        <v/>
      </c>
      <c r="P45" s="7">
        <f>IF($AA45="","",IF(INDEX('Per Invoice'!P$2:P$601,$AA45)="","",INDEX('Per Invoice'!P$2:P$601,$AA45)))</f>
        <v/>
      </c>
      <c r="Q45">
        <f>IF($AA45="","",IF(INDEX('Per Invoice'!Q$2:Q$601,$AA45)="","",INDEX('Per Invoice'!Q$2:Q$601,$AA45)))</f>
        <v/>
      </c>
      <c r="R45" s="7">
        <f>IF($AA45="","",IF(INDEX('Per Invoice'!R$2:R$601,$AA45)="","",INDEX('Per Invoice'!R$2:R$601,$AA45)))</f>
        <v/>
      </c>
      <c r="S45" s="7">
        <f>IF($AA45="","",IF(INDEX('Per Invoice'!S$2:S$601,$AA45)="","",INDEX('Per Invoice'!S$2:S$601,$AA45)))</f>
        <v/>
      </c>
      <c r="T45">
        <f>IF($AA45="","",IF(INDEX('Per Invoice'!T$2:T$601,$AA45)="","",INDEX('Per Invoice'!T$2:T$601,$AA45)))</f>
        <v/>
      </c>
      <c r="U45" s="7">
        <f>IF($AA45="","",IF(INDEX('Per Invoice'!U$2:U$601,$AA45)="","",INDEX('Per Invoice'!U$2:U$601,$AA45)))</f>
        <v/>
      </c>
      <c r="V45" s="7">
        <f>IF($AA45="","",IF(INDEX('Per Invoice'!V$2:V$601,$AA45)="","",INDEX('Per Invoice'!V$2:V$601,$AA45)))</f>
        <v/>
      </c>
      <c r="W45" s="7">
        <f>IF($AA45="","",IF(INDEX('Per Invoice'!W$2:W$601,$AA45)="","",INDEX('Per Invoice'!W$2:W$601,$AA45)))</f>
        <v/>
      </c>
      <c r="X45" s="7">
        <f>IF($AA45="","",IF(INDEX('Per Invoice'!X$2:X$601,$AA45)="","",INDEX('Per Invoice'!X$2:X$601,$AA45)))</f>
        <v/>
      </c>
      <c r="Y45" s="7">
        <f>IF($AA45="","",IF(INDEX('Per Invoice'!Y$2:Y$601,$AA45)="","",INDEX('Per Invoice'!Y$2:Y$601,$AA45)))</f>
        <v/>
      </c>
      <c r="Z45" s="7">
        <f>IF($AA45="","",IF(INDEX('Per Invoice'!Z$2:Z$601,$AA45)="","",INDEX('Per Invoice'!Z$2:Z$601,$AA45)))</f>
        <v/>
      </c>
      <c r="AA45" s="16">
        <f>IFERROR(MATCH(Settings!$C$31&amp;"|"&amp;ROWS($AA$2:$AA45),'Per Invoice'!$AC$2:$AC$601,0),"")</f>
        <v/>
      </c>
    </row>
    <row r="46">
      <c r="A46">
        <f>IF($AA46="","",IF(INDEX('Per Invoice'!A$2:A$601,$AA46)="","",INDEX('Per Invoice'!A$2:A$601,$AA46)))</f>
        <v/>
      </c>
      <c r="B46">
        <f>IF($AA46="","",IF(INDEX('Per Invoice'!B$2:B$601,$AA46)="","",INDEX('Per Invoice'!B$2:B$601,$AA46)))</f>
        <v/>
      </c>
      <c r="C46">
        <f>IF($AA46="","",IF(INDEX('Per Invoice'!C$2:C$601,$AA46)="","",INDEX('Per Invoice'!C$2:C$601,$AA46)))</f>
        <v/>
      </c>
      <c r="D46">
        <f>IF($AA46="","",IF(INDEX('Per Invoice'!D$2:D$601,$AA46)="","",INDEX('Per Invoice'!D$2:D$601,$AA46)))</f>
        <v/>
      </c>
      <c r="E46" s="14">
        <f>IF($AA46="","",IF(INDEX('Per Invoice'!E$2:E$601,$AA46)="","",INDEX('Per Invoice'!E$2:E$601,$AA46)))</f>
        <v/>
      </c>
      <c r="F46">
        <f>IF($AA46="","",IF(INDEX('Per Invoice'!F$2:F$601,$AA46)="","",INDEX('Per Invoice'!F$2:F$601,$AA46)))</f>
        <v/>
      </c>
      <c r="G46">
        <f>IF($AA46="","",IF(INDEX('Per Invoice'!G$2:G$601,$AA46)="","",INDEX('Per Invoice'!G$2:G$601,$AA46)))</f>
        <v/>
      </c>
      <c r="H46">
        <f>IF($AA46="","",IF(INDEX('Per Invoice'!H$2:H$601,$AA46)="","",INDEX('Per Invoice'!H$2:H$601,$AA46)))</f>
        <v/>
      </c>
      <c r="I46">
        <f>IF($AA46="","",IF(INDEX('Per Invoice'!I$2:I$601,$AA46)="","",INDEX('Per Invoice'!I$2:I$601,$AA46)))</f>
        <v/>
      </c>
      <c r="J46">
        <f>IF($AA46="","",IF(INDEX('Per Invoice'!J$2:J$601,$AA46)="","",INDEX('Per Invoice'!J$2:J$601,$AA46)))</f>
        <v/>
      </c>
      <c r="K46" s="7">
        <f>IF($AA46="","",IF(INDEX('Per Invoice'!K$2:K$601,$AA46)="","",INDEX('Per Invoice'!K$2:K$601,$AA46)))</f>
        <v/>
      </c>
      <c r="L46">
        <f>IF($AA46="","",IF(INDEX('Per Invoice'!L$2:L$601,$AA46)="","",INDEX('Per Invoice'!L$2:L$601,$AA46)))</f>
        <v/>
      </c>
      <c r="M46">
        <f>IF($AA46="","",IF(INDEX('Per Invoice'!M$2:M$601,$AA46)="","",INDEX('Per Invoice'!M$2:M$601,$AA46)))</f>
        <v/>
      </c>
      <c r="N46">
        <f>IF($AA46="","",IF(INDEX('Per Invoice'!N$2:N$601,$AA46)="","",INDEX('Per Invoice'!N$2:N$601,$AA46)))</f>
        <v/>
      </c>
      <c r="O46" s="7">
        <f>IF($AA46="","",IF(INDEX('Per Invoice'!O$2:O$601,$AA46)="","",INDEX('Per Invoice'!O$2:O$601,$AA46)))</f>
        <v/>
      </c>
      <c r="P46" s="7">
        <f>IF($AA46="","",IF(INDEX('Per Invoice'!P$2:P$601,$AA46)="","",INDEX('Per Invoice'!P$2:P$601,$AA46)))</f>
        <v/>
      </c>
      <c r="Q46">
        <f>IF($AA46="","",IF(INDEX('Per Invoice'!Q$2:Q$601,$AA46)="","",INDEX('Per Invoice'!Q$2:Q$601,$AA46)))</f>
        <v/>
      </c>
      <c r="R46" s="7">
        <f>IF($AA46="","",IF(INDEX('Per Invoice'!R$2:R$601,$AA46)="","",INDEX('Per Invoice'!R$2:R$601,$AA46)))</f>
        <v/>
      </c>
      <c r="S46" s="7">
        <f>IF($AA46="","",IF(INDEX('Per Invoice'!S$2:S$601,$AA46)="","",INDEX('Per Invoice'!S$2:S$601,$AA46)))</f>
        <v/>
      </c>
      <c r="T46">
        <f>IF($AA46="","",IF(INDEX('Per Invoice'!T$2:T$601,$AA46)="","",INDEX('Per Invoice'!T$2:T$601,$AA46)))</f>
        <v/>
      </c>
      <c r="U46" s="7">
        <f>IF($AA46="","",IF(INDEX('Per Invoice'!U$2:U$601,$AA46)="","",INDEX('Per Invoice'!U$2:U$601,$AA46)))</f>
        <v/>
      </c>
      <c r="V46" s="7">
        <f>IF($AA46="","",IF(INDEX('Per Invoice'!V$2:V$601,$AA46)="","",INDEX('Per Invoice'!V$2:V$601,$AA46)))</f>
        <v/>
      </c>
      <c r="W46" s="7">
        <f>IF($AA46="","",IF(INDEX('Per Invoice'!W$2:W$601,$AA46)="","",INDEX('Per Invoice'!W$2:W$601,$AA46)))</f>
        <v/>
      </c>
      <c r="X46" s="7">
        <f>IF($AA46="","",IF(INDEX('Per Invoice'!X$2:X$601,$AA46)="","",INDEX('Per Invoice'!X$2:X$601,$AA46)))</f>
        <v/>
      </c>
      <c r="Y46" s="7">
        <f>IF($AA46="","",IF(INDEX('Per Invoice'!Y$2:Y$601,$AA46)="","",INDEX('Per Invoice'!Y$2:Y$601,$AA46)))</f>
        <v/>
      </c>
      <c r="Z46" s="7">
        <f>IF($AA46="","",IF(INDEX('Per Invoice'!Z$2:Z$601,$AA46)="","",INDEX('Per Invoice'!Z$2:Z$601,$AA46)))</f>
        <v/>
      </c>
      <c r="AA46" s="16">
        <f>IFERROR(MATCH(Settings!$C$31&amp;"|"&amp;ROWS($AA$2:$AA46),'Per Invoice'!$AC$2:$AC$601,0),"")</f>
        <v/>
      </c>
    </row>
    <row r="47">
      <c r="A47">
        <f>IF($AA47="","",IF(INDEX('Per Invoice'!A$2:A$601,$AA47)="","",INDEX('Per Invoice'!A$2:A$601,$AA47)))</f>
        <v/>
      </c>
      <c r="B47">
        <f>IF($AA47="","",IF(INDEX('Per Invoice'!B$2:B$601,$AA47)="","",INDEX('Per Invoice'!B$2:B$601,$AA47)))</f>
        <v/>
      </c>
      <c r="C47">
        <f>IF($AA47="","",IF(INDEX('Per Invoice'!C$2:C$601,$AA47)="","",INDEX('Per Invoice'!C$2:C$601,$AA47)))</f>
        <v/>
      </c>
      <c r="D47">
        <f>IF($AA47="","",IF(INDEX('Per Invoice'!D$2:D$601,$AA47)="","",INDEX('Per Invoice'!D$2:D$601,$AA47)))</f>
        <v/>
      </c>
      <c r="E47" s="14">
        <f>IF($AA47="","",IF(INDEX('Per Invoice'!E$2:E$601,$AA47)="","",INDEX('Per Invoice'!E$2:E$601,$AA47)))</f>
        <v/>
      </c>
      <c r="F47">
        <f>IF($AA47="","",IF(INDEX('Per Invoice'!F$2:F$601,$AA47)="","",INDEX('Per Invoice'!F$2:F$601,$AA47)))</f>
        <v/>
      </c>
      <c r="G47">
        <f>IF($AA47="","",IF(INDEX('Per Invoice'!G$2:G$601,$AA47)="","",INDEX('Per Invoice'!G$2:G$601,$AA47)))</f>
        <v/>
      </c>
      <c r="H47">
        <f>IF($AA47="","",IF(INDEX('Per Invoice'!H$2:H$601,$AA47)="","",INDEX('Per Invoice'!H$2:H$601,$AA47)))</f>
        <v/>
      </c>
      <c r="I47">
        <f>IF($AA47="","",IF(INDEX('Per Invoice'!I$2:I$601,$AA47)="","",INDEX('Per Invoice'!I$2:I$601,$AA47)))</f>
        <v/>
      </c>
      <c r="J47">
        <f>IF($AA47="","",IF(INDEX('Per Invoice'!J$2:J$601,$AA47)="","",INDEX('Per Invoice'!J$2:J$601,$AA47)))</f>
        <v/>
      </c>
      <c r="K47" s="7">
        <f>IF($AA47="","",IF(INDEX('Per Invoice'!K$2:K$601,$AA47)="","",INDEX('Per Invoice'!K$2:K$601,$AA47)))</f>
        <v/>
      </c>
      <c r="L47">
        <f>IF($AA47="","",IF(INDEX('Per Invoice'!L$2:L$601,$AA47)="","",INDEX('Per Invoice'!L$2:L$601,$AA47)))</f>
        <v/>
      </c>
      <c r="M47">
        <f>IF($AA47="","",IF(INDEX('Per Invoice'!M$2:M$601,$AA47)="","",INDEX('Per Invoice'!M$2:M$601,$AA47)))</f>
        <v/>
      </c>
      <c r="N47">
        <f>IF($AA47="","",IF(INDEX('Per Invoice'!N$2:N$601,$AA47)="","",INDEX('Per Invoice'!N$2:N$601,$AA47)))</f>
        <v/>
      </c>
      <c r="O47" s="7">
        <f>IF($AA47="","",IF(INDEX('Per Invoice'!O$2:O$601,$AA47)="","",INDEX('Per Invoice'!O$2:O$601,$AA47)))</f>
        <v/>
      </c>
      <c r="P47" s="7">
        <f>IF($AA47="","",IF(INDEX('Per Invoice'!P$2:P$601,$AA47)="","",INDEX('Per Invoice'!P$2:P$601,$AA47)))</f>
        <v/>
      </c>
      <c r="Q47">
        <f>IF($AA47="","",IF(INDEX('Per Invoice'!Q$2:Q$601,$AA47)="","",INDEX('Per Invoice'!Q$2:Q$601,$AA47)))</f>
        <v/>
      </c>
      <c r="R47" s="7">
        <f>IF($AA47="","",IF(INDEX('Per Invoice'!R$2:R$601,$AA47)="","",INDEX('Per Invoice'!R$2:R$601,$AA47)))</f>
        <v/>
      </c>
      <c r="S47" s="7">
        <f>IF($AA47="","",IF(INDEX('Per Invoice'!S$2:S$601,$AA47)="","",INDEX('Per Invoice'!S$2:S$601,$AA47)))</f>
        <v/>
      </c>
      <c r="T47">
        <f>IF($AA47="","",IF(INDEX('Per Invoice'!T$2:T$601,$AA47)="","",INDEX('Per Invoice'!T$2:T$601,$AA47)))</f>
        <v/>
      </c>
      <c r="U47" s="7">
        <f>IF($AA47="","",IF(INDEX('Per Invoice'!U$2:U$601,$AA47)="","",INDEX('Per Invoice'!U$2:U$601,$AA47)))</f>
        <v/>
      </c>
      <c r="V47" s="7">
        <f>IF($AA47="","",IF(INDEX('Per Invoice'!V$2:V$601,$AA47)="","",INDEX('Per Invoice'!V$2:V$601,$AA47)))</f>
        <v/>
      </c>
      <c r="W47" s="7">
        <f>IF($AA47="","",IF(INDEX('Per Invoice'!W$2:W$601,$AA47)="","",INDEX('Per Invoice'!W$2:W$601,$AA47)))</f>
        <v/>
      </c>
      <c r="X47" s="7">
        <f>IF($AA47="","",IF(INDEX('Per Invoice'!X$2:X$601,$AA47)="","",INDEX('Per Invoice'!X$2:X$601,$AA47)))</f>
        <v/>
      </c>
      <c r="Y47" s="7">
        <f>IF($AA47="","",IF(INDEX('Per Invoice'!Y$2:Y$601,$AA47)="","",INDEX('Per Invoice'!Y$2:Y$601,$AA47)))</f>
        <v/>
      </c>
      <c r="Z47" s="7">
        <f>IF($AA47="","",IF(INDEX('Per Invoice'!Z$2:Z$601,$AA47)="","",INDEX('Per Invoice'!Z$2:Z$601,$AA47)))</f>
        <v/>
      </c>
      <c r="AA47" s="16">
        <f>IFERROR(MATCH(Settings!$C$31&amp;"|"&amp;ROWS($AA$2:$AA47),'Per Invoice'!$AC$2:$AC$601,0),"")</f>
        <v/>
      </c>
    </row>
    <row r="48">
      <c r="A48">
        <f>IF($AA48="","",IF(INDEX('Per Invoice'!A$2:A$601,$AA48)="","",INDEX('Per Invoice'!A$2:A$601,$AA48)))</f>
        <v/>
      </c>
      <c r="B48">
        <f>IF($AA48="","",IF(INDEX('Per Invoice'!B$2:B$601,$AA48)="","",INDEX('Per Invoice'!B$2:B$601,$AA48)))</f>
        <v/>
      </c>
      <c r="C48">
        <f>IF($AA48="","",IF(INDEX('Per Invoice'!C$2:C$601,$AA48)="","",INDEX('Per Invoice'!C$2:C$601,$AA48)))</f>
        <v/>
      </c>
      <c r="D48">
        <f>IF($AA48="","",IF(INDEX('Per Invoice'!D$2:D$601,$AA48)="","",INDEX('Per Invoice'!D$2:D$601,$AA48)))</f>
        <v/>
      </c>
      <c r="E48" s="14">
        <f>IF($AA48="","",IF(INDEX('Per Invoice'!E$2:E$601,$AA48)="","",INDEX('Per Invoice'!E$2:E$601,$AA48)))</f>
        <v/>
      </c>
      <c r="F48">
        <f>IF($AA48="","",IF(INDEX('Per Invoice'!F$2:F$601,$AA48)="","",INDEX('Per Invoice'!F$2:F$601,$AA48)))</f>
        <v/>
      </c>
      <c r="G48">
        <f>IF($AA48="","",IF(INDEX('Per Invoice'!G$2:G$601,$AA48)="","",INDEX('Per Invoice'!G$2:G$601,$AA48)))</f>
        <v/>
      </c>
      <c r="H48">
        <f>IF($AA48="","",IF(INDEX('Per Invoice'!H$2:H$601,$AA48)="","",INDEX('Per Invoice'!H$2:H$601,$AA48)))</f>
        <v/>
      </c>
      <c r="I48">
        <f>IF($AA48="","",IF(INDEX('Per Invoice'!I$2:I$601,$AA48)="","",INDEX('Per Invoice'!I$2:I$601,$AA48)))</f>
        <v/>
      </c>
      <c r="J48">
        <f>IF($AA48="","",IF(INDEX('Per Invoice'!J$2:J$601,$AA48)="","",INDEX('Per Invoice'!J$2:J$601,$AA48)))</f>
        <v/>
      </c>
      <c r="K48" s="7">
        <f>IF($AA48="","",IF(INDEX('Per Invoice'!K$2:K$601,$AA48)="","",INDEX('Per Invoice'!K$2:K$601,$AA48)))</f>
        <v/>
      </c>
      <c r="L48">
        <f>IF($AA48="","",IF(INDEX('Per Invoice'!L$2:L$601,$AA48)="","",INDEX('Per Invoice'!L$2:L$601,$AA48)))</f>
        <v/>
      </c>
      <c r="M48">
        <f>IF($AA48="","",IF(INDEX('Per Invoice'!M$2:M$601,$AA48)="","",INDEX('Per Invoice'!M$2:M$601,$AA48)))</f>
        <v/>
      </c>
      <c r="N48">
        <f>IF($AA48="","",IF(INDEX('Per Invoice'!N$2:N$601,$AA48)="","",INDEX('Per Invoice'!N$2:N$601,$AA48)))</f>
        <v/>
      </c>
      <c r="O48" s="7">
        <f>IF($AA48="","",IF(INDEX('Per Invoice'!O$2:O$601,$AA48)="","",INDEX('Per Invoice'!O$2:O$601,$AA48)))</f>
        <v/>
      </c>
      <c r="P48" s="7">
        <f>IF($AA48="","",IF(INDEX('Per Invoice'!P$2:P$601,$AA48)="","",INDEX('Per Invoice'!P$2:P$601,$AA48)))</f>
        <v/>
      </c>
      <c r="Q48">
        <f>IF($AA48="","",IF(INDEX('Per Invoice'!Q$2:Q$601,$AA48)="","",INDEX('Per Invoice'!Q$2:Q$601,$AA48)))</f>
        <v/>
      </c>
      <c r="R48" s="7">
        <f>IF($AA48="","",IF(INDEX('Per Invoice'!R$2:R$601,$AA48)="","",INDEX('Per Invoice'!R$2:R$601,$AA48)))</f>
        <v/>
      </c>
      <c r="S48" s="7">
        <f>IF($AA48="","",IF(INDEX('Per Invoice'!S$2:S$601,$AA48)="","",INDEX('Per Invoice'!S$2:S$601,$AA48)))</f>
        <v/>
      </c>
      <c r="T48">
        <f>IF($AA48="","",IF(INDEX('Per Invoice'!T$2:T$601,$AA48)="","",INDEX('Per Invoice'!T$2:T$601,$AA48)))</f>
        <v/>
      </c>
      <c r="U48" s="7">
        <f>IF($AA48="","",IF(INDEX('Per Invoice'!U$2:U$601,$AA48)="","",INDEX('Per Invoice'!U$2:U$601,$AA48)))</f>
        <v/>
      </c>
      <c r="V48" s="7">
        <f>IF($AA48="","",IF(INDEX('Per Invoice'!V$2:V$601,$AA48)="","",INDEX('Per Invoice'!V$2:V$601,$AA48)))</f>
        <v/>
      </c>
      <c r="W48" s="7">
        <f>IF($AA48="","",IF(INDEX('Per Invoice'!W$2:W$601,$AA48)="","",INDEX('Per Invoice'!W$2:W$601,$AA48)))</f>
        <v/>
      </c>
      <c r="X48" s="7">
        <f>IF($AA48="","",IF(INDEX('Per Invoice'!X$2:X$601,$AA48)="","",INDEX('Per Invoice'!X$2:X$601,$AA48)))</f>
        <v/>
      </c>
      <c r="Y48" s="7">
        <f>IF($AA48="","",IF(INDEX('Per Invoice'!Y$2:Y$601,$AA48)="","",INDEX('Per Invoice'!Y$2:Y$601,$AA48)))</f>
        <v/>
      </c>
      <c r="Z48" s="7">
        <f>IF($AA48="","",IF(INDEX('Per Invoice'!Z$2:Z$601,$AA48)="","",INDEX('Per Invoice'!Z$2:Z$601,$AA48)))</f>
        <v/>
      </c>
      <c r="AA48" s="16">
        <f>IFERROR(MATCH(Settings!$C$31&amp;"|"&amp;ROWS($AA$2:$AA48),'Per Invoice'!$AC$2:$AC$601,0),"")</f>
        <v/>
      </c>
    </row>
    <row r="49">
      <c r="A49">
        <f>IF($AA49="","",IF(INDEX('Per Invoice'!A$2:A$601,$AA49)="","",INDEX('Per Invoice'!A$2:A$601,$AA49)))</f>
        <v/>
      </c>
      <c r="B49">
        <f>IF($AA49="","",IF(INDEX('Per Invoice'!B$2:B$601,$AA49)="","",INDEX('Per Invoice'!B$2:B$601,$AA49)))</f>
        <v/>
      </c>
      <c r="C49">
        <f>IF($AA49="","",IF(INDEX('Per Invoice'!C$2:C$601,$AA49)="","",INDEX('Per Invoice'!C$2:C$601,$AA49)))</f>
        <v/>
      </c>
      <c r="D49">
        <f>IF($AA49="","",IF(INDEX('Per Invoice'!D$2:D$601,$AA49)="","",INDEX('Per Invoice'!D$2:D$601,$AA49)))</f>
        <v/>
      </c>
      <c r="E49" s="14">
        <f>IF($AA49="","",IF(INDEX('Per Invoice'!E$2:E$601,$AA49)="","",INDEX('Per Invoice'!E$2:E$601,$AA49)))</f>
        <v/>
      </c>
      <c r="F49">
        <f>IF($AA49="","",IF(INDEX('Per Invoice'!F$2:F$601,$AA49)="","",INDEX('Per Invoice'!F$2:F$601,$AA49)))</f>
        <v/>
      </c>
      <c r="G49">
        <f>IF($AA49="","",IF(INDEX('Per Invoice'!G$2:G$601,$AA49)="","",INDEX('Per Invoice'!G$2:G$601,$AA49)))</f>
        <v/>
      </c>
      <c r="H49">
        <f>IF($AA49="","",IF(INDEX('Per Invoice'!H$2:H$601,$AA49)="","",INDEX('Per Invoice'!H$2:H$601,$AA49)))</f>
        <v/>
      </c>
      <c r="I49">
        <f>IF($AA49="","",IF(INDEX('Per Invoice'!I$2:I$601,$AA49)="","",INDEX('Per Invoice'!I$2:I$601,$AA49)))</f>
        <v/>
      </c>
      <c r="J49">
        <f>IF($AA49="","",IF(INDEX('Per Invoice'!J$2:J$601,$AA49)="","",INDEX('Per Invoice'!J$2:J$601,$AA49)))</f>
        <v/>
      </c>
      <c r="K49" s="7">
        <f>IF($AA49="","",IF(INDEX('Per Invoice'!K$2:K$601,$AA49)="","",INDEX('Per Invoice'!K$2:K$601,$AA49)))</f>
        <v/>
      </c>
      <c r="L49">
        <f>IF($AA49="","",IF(INDEX('Per Invoice'!L$2:L$601,$AA49)="","",INDEX('Per Invoice'!L$2:L$601,$AA49)))</f>
        <v/>
      </c>
      <c r="M49">
        <f>IF($AA49="","",IF(INDEX('Per Invoice'!M$2:M$601,$AA49)="","",INDEX('Per Invoice'!M$2:M$601,$AA49)))</f>
        <v/>
      </c>
      <c r="N49">
        <f>IF($AA49="","",IF(INDEX('Per Invoice'!N$2:N$601,$AA49)="","",INDEX('Per Invoice'!N$2:N$601,$AA49)))</f>
        <v/>
      </c>
      <c r="O49" s="7">
        <f>IF($AA49="","",IF(INDEX('Per Invoice'!O$2:O$601,$AA49)="","",INDEX('Per Invoice'!O$2:O$601,$AA49)))</f>
        <v/>
      </c>
      <c r="P49" s="7">
        <f>IF($AA49="","",IF(INDEX('Per Invoice'!P$2:P$601,$AA49)="","",INDEX('Per Invoice'!P$2:P$601,$AA49)))</f>
        <v/>
      </c>
      <c r="Q49">
        <f>IF($AA49="","",IF(INDEX('Per Invoice'!Q$2:Q$601,$AA49)="","",INDEX('Per Invoice'!Q$2:Q$601,$AA49)))</f>
        <v/>
      </c>
      <c r="R49" s="7">
        <f>IF($AA49="","",IF(INDEX('Per Invoice'!R$2:R$601,$AA49)="","",INDEX('Per Invoice'!R$2:R$601,$AA49)))</f>
        <v/>
      </c>
      <c r="S49" s="7">
        <f>IF($AA49="","",IF(INDEX('Per Invoice'!S$2:S$601,$AA49)="","",INDEX('Per Invoice'!S$2:S$601,$AA49)))</f>
        <v/>
      </c>
      <c r="T49">
        <f>IF($AA49="","",IF(INDEX('Per Invoice'!T$2:T$601,$AA49)="","",INDEX('Per Invoice'!T$2:T$601,$AA49)))</f>
        <v/>
      </c>
      <c r="U49" s="7">
        <f>IF($AA49="","",IF(INDEX('Per Invoice'!U$2:U$601,$AA49)="","",INDEX('Per Invoice'!U$2:U$601,$AA49)))</f>
        <v/>
      </c>
      <c r="V49" s="7">
        <f>IF($AA49="","",IF(INDEX('Per Invoice'!V$2:V$601,$AA49)="","",INDEX('Per Invoice'!V$2:V$601,$AA49)))</f>
        <v/>
      </c>
      <c r="W49" s="7">
        <f>IF($AA49="","",IF(INDEX('Per Invoice'!W$2:W$601,$AA49)="","",INDEX('Per Invoice'!W$2:W$601,$AA49)))</f>
        <v/>
      </c>
      <c r="X49" s="7">
        <f>IF($AA49="","",IF(INDEX('Per Invoice'!X$2:X$601,$AA49)="","",INDEX('Per Invoice'!X$2:X$601,$AA49)))</f>
        <v/>
      </c>
      <c r="Y49" s="7">
        <f>IF($AA49="","",IF(INDEX('Per Invoice'!Y$2:Y$601,$AA49)="","",INDEX('Per Invoice'!Y$2:Y$601,$AA49)))</f>
        <v/>
      </c>
      <c r="Z49" s="7">
        <f>IF($AA49="","",IF(INDEX('Per Invoice'!Z$2:Z$601,$AA49)="","",INDEX('Per Invoice'!Z$2:Z$601,$AA49)))</f>
        <v/>
      </c>
      <c r="AA49" s="16">
        <f>IFERROR(MATCH(Settings!$C$31&amp;"|"&amp;ROWS($AA$2:$AA49),'Per Invoice'!$AC$2:$AC$601,0),"")</f>
        <v/>
      </c>
    </row>
    <row r="50">
      <c r="A50">
        <f>IF($AA50="","",IF(INDEX('Per Invoice'!A$2:A$601,$AA50)="","",INDEX('Per Invoice'!A$2:A$601,$AA50)))</f>
        <v/>
      </c>
      <c r="B50">
        <f>IF($AA50="","",IF(INDEX('Per Invoice'!B$2:B$601,$AA50)="","",INDEX('Per Invoice'!B$2:B$601,$AA50)))</f>
        <v/>
      </c>
      <c r="C50">
        <f>IF($AA50="","",IF(INDEX('Per Invoice'!C$2:C$601,$AA50)="","",INDEX('Per Invoice'!C$2:C$601,$AA50)))</f>
        <v/>
      </c>
      <c r="D50">
        <f>IF($AA50="","",IF(INDEX('Per Invoice'!D$2:D$601,$AA50)="","",INDEX('Per Invoice'!D$2:D$601,$AA50)))</f>
        <v/>
      </c>
      <c r="E50" s="14">
        <f>IF($AA50="","",IF(INDEX('Per Invoice'!E$2:E$601,$AA50)="","",INDEX('Per Invoice'!E$2:E$601,$AA50)))</f>
        <v/>
      </c>
      <c r="F50">
        <f>IF($AA50="","",IF(INDEX('Per Invoice'!F$2:F$601,$AA50)="","",INDEX('Per Invoice'!F$2:F$601,$AA50)))</f>
        <v/>
      </c>
      <c r="G50">
        <f>IF($AA50="","",IF(INDEX('Per Invoice'!G$2:G$601,$AA50)="","",INDEX('Per Invoice'!G$2:G$601,$AA50)))</f>
        <v/>
      </c>
      <c r="H50">
        <f>IF($AA50="","",IF(INDEX('Per Invoice'!H$2:H$601,$AA50)="","",INDEX('Per Invoice'!H$2:H$601,$AA50)))</f>
        <v/>
      </c>
      <c r="I50">
        <f>IF($AA50="","",IF(INDEX('Per Invoice'!I$2:I$601,$AA50)="","",INDEX('Per Invoice'!I$2:I$601,$AA50)))</f>
        <v/>
      </c>
      <c r="J50">
        <f>IF($AA50="","",IF(INDEX('Per Invoice'!J$2:J$601,$AA50)="","",INDEX('Per Invoice'!J$2:J$601,$AA50)))</f>
        <v/>
      </c>
      <c r="K50" s="7">
        <f>IF($AA50="","",IF(INDEX('Per Invoice'!K$2:K$601,$AA50)="","",INDEX('Per Invoice'!K$2:K$601,$AA50)))</f>
        <v/>
      </c>
      <c r="L50">
        <f>IF($AA50="","",IF(INDEX('Per Invoice'!L$2:L$601,$AA50)="","",INDEX('Per Invoice'!L$2:L$601,$AA50)))</f>
        <v/>
      </c>
      <c r="M50">
        <f>IF($AA50="","",IF(INDEX('Per Invoice'!M$2:M$601,$AA50)="","",INDEX('Per Invoice'!M$2:M$601,$AA50)))</f>
        <v/>
      </c>
      <c r="N50">
        <f>IF($AA50="","",IF(INDEX('Per Invoice'!N$2:N$601,$AA50)="","",INDEX('Per Invoice'!N$2:N$601,$AA50)))</f>
        <v/>
      </c>
      <c r="O50" s="7">
        <f>IF($AA50="","",IF(INDEX('Per Invoice'!O$2:O$601,$AA50)="","",INDEX('Per Invoice'!O$2:O$601,$AA50)))</f>
        <v/>
      </c>
      <c r="P50" s="7">
        <f>IF($AA50="","",IF(INDEX('Per Invoice'!P$2:P$601,$AA50)="","",INDEX('Per Invoice'!P$2:P$601,$AA50)))</f>
        <v/>
      </c>
      <c r="Q50">
        <f>IF($AA50="","",IF(INDEX('Per Invoice'!Q$2:Q$601,$AA50)="","",INDEX('Per Invoice'!Q$2:Q$601,$AA50)))</f>
        <v/>
      </c>
      <c r="R50" s="7">
        <f>IF($AA50="","",IF(INDEX('Per Invoice'!R$2:R$601,$AA50)="","",INDEX('Per Invoice'!R$2:R$601,$AA50)))</f>
        <v/>
      </c>
      <c r="S50" s="7">
        <f>IF($AA50="","",IF(INDEX('Per Invoice'!S$2:S$601,$AA50)="","",INDEX('Per Invoice'!S$2:S$601,$AA50)))</f>
        <v/>
      </c>
      <c r="T50">
        <f>IF($AA50="","",IF(INDEX('Per Invoice'!T$2:T$601,$AA50)="","",INDEX('Per Invoice'!T$2:T$601,$AA50)))</f>
        <v/>
      </c>
      <c r="U50" s="7">
        <f>IF($AA50="","",IF(INDEX('Per Invoice'!U$2:U$601,$AA50)="","",INDEX('Per Invoice'!U$2:U$601,$AA50)))</f>
        <v/>
      </c>
      <c r="V50" s="7">
        <f>IF($AA50="","",IF(INDEX('Per Invoice'!V$2:V$601,$AA50)="","",INDEX('Per Invoice'!V$2:V$601,$AA50)))</f>
        <v/>
      </c>
      <c r="W50" s="7">
        <f>IF($AA50="","",IF(INDEX('Per Invoice'!W$2:W$601,$AA50)="","",INDEX('Per Invoice'!W$2:W$601,$AA50)))</f>
        <v/>
      </c>
      <c r="X50" s="7">
        <f>IF($AA50="","",IF(INDEX('Per Invoice'!X$2:X$601,$AA50)="","",INDEX('Per Invoice'!X$2:X$601,$AA50)))</f>
        <v/>
      </c>
      <c r="Y50" s="7">
        <f>IF($AA50="","",IF(INDEX('Per Invoice'!Y$2:Y$601,$AA50)="","",INDEX('Per Invoice'!Y$2:Y$601,$AA50)))</f>
        <v/>
      </c>
      <c r="Z50" s="7">
        <f>IF($AA50="","",IF(INDEX('Per Invoice'!Z$2:Z$601,$AA50)="","",INDEX('Per Invoice'!Z$2:Z$601,$AA50)))</f>
        <v/>
      </c>
      <c r="AA50" s="16">
        <f>IFERROR(MATCH(Settings!$C$31&amp;"|"&amp;ROWS($AA$2:$AA50),'Per Invoice'!$AC$2:$AC$601,0),"")</f>
        <v/>
      </c>
    </row>
    <row r="51">
      <c r="A51">
        <f>IF($AA51="","",IF(INDEX('Per Invoice'!A$2:A$601,$AA51)="","",INDEX('Per Invoice'!A$2:A$601,$AA51)))</f>
        <v/>
      </c>
      <c r="B51">
        <f>IF($AA51="","",IF(INDEX('Per Invoice'!B$2:B$601,$AA51)="","",INDEX('Per Invoice'!B$2:B$601,$AA51)))</f>
        <v/>
      </c>
      <c r="C51">
        <f>IF($AA51="","",IF(INDEX('Per Invoice'!C$2:C$601,$AA51)="","",INDEX('Per Invoice'!C$2:C$601,$AA51)))</f>
        <v/>
      </c>
      <c r="D51">
        <f>IF($AA51="","",IF(INDEX('Per Invoice'!D$2:D$601,$AA51)="","",INDEX('Per Invoice'!D$2:D$601,$AA51)))</f>
        <v/>
      </c>
      <c r="E51" s="14">
        <f>IF($AA51="","",IF(INDEX('Per Invoice'!E$2:E$601,$AA51)="","",INDEX('Per Invoice'!E$2:E$601,$AA51)))</f>
        <v/>
      </c>
      <c r="F51">
        <f>IF($AA51="","",IF(INDEX('Per Invoice'!F$2:F$601,$AA51)="","",INDEX('Per Invoice'!F$2:F$601,$AA51)))</f>
        <v/>
      </c>
      <c r="G51">
        <f>IF($AA51="","",IF(INDEX('Per Invoice'!G$2:G$601,$AA51)="","",INDEX('Per Invoice'!G$2:G$601,$AA51)))</f>
        <v/>
      </c>
      <c r="H51">
        <f>IF($AA51="","",IF(INDEX('Per Invoice'!H$2:H$601,$AA51)="","",INDEX('Per Invoice'!H$2:H$601,$AA51)))</f>
        <v/>
      </c>
      <c r="I51">
        <f>IF($AA51="","",IF(INDEX('Per Invoice'!I$2:I$601,$AA51)="","",INDEX('Per Invoice'!I$2:I$601,$AA51)))</f>
        <v/>
      </c>
      <c r="J51">
        <f>IF($AA51="","",IF(INDEX('Per Invoice'!J$2:J$601,$AA51)="","",INDEX('Per Invoice'!J$2:J$601,$AA51)))</f>
        <v/>
      </c>
      <c r="K51" s="7">
        <f>IF($AA51="","",IF(INDEX('Per Invoice'!K$2:K$601,$AA51)="","",INDEX('Per Invoice'!K$2:K$601,$AA51)))</f>
        <v/>
      </c>
      <c r="L51">
        <f>IF($AA51="","",IF(INDEX('Per Invoice'!L$2:L$601,$AA51)="","",INDEX('Per Invoice'!L$2:L$601,$AA51)))</f>
        <v/>
      </c>
      <c r="M51">
        <f>IF($AA51="","",IF(INDEX('Per Invoice'!M$2:M$601,$AA51)="","",INDEX('Per Invoice'!M$2:M$601,$AA51)))</f>
        <v/>
      </c>
      <c r="N51">
        <f>IF($AA51="","",IF(INDEX('Per Invoice'!N$2:N$601,$AA51)="","",INDEX('Per Invoice'!N$2:N$601,$AA51)))</f>
        <v/>
      </c>
      <c r="O51" s="7">
        <f>IF($AA51="","",IF(INDEX('Per Invoice'!O$2:O$601,$AA51)="","",INDEX('Per Invoice'!O$2:O$601,$AA51)))</f>
        <v/>
      </c>
      <c r="P51" s="7">
        <f>IF($AA51="","",IF(INDEX('Per Invoice'!P$2:P$601,$AA51)="","",INDEX('Per Invoice'!P$2:P$601,$AA51)))</f>
        <v/>
      </c>
      <c r="Q51">
        <f>IF($AA51="","",IF(INDEX('Per Invoice'!Q$2:Q$601,$AA51)="","",INDEX('Per Invoice'!Q$2:Q$601,$AA51)))</f>
        <v/>
      </c>
      <c r="R51" s="7">
        <f>IF($AA51="","",IF(INDEX('Per Invoice'!R$2:R$601,$AA51)="","",INDEX('Per Invoice'!R$2:R$601,$AA51)))</f>
        <v/>
      </c>
      <c r="S51" s="7">
        <f>IF($AA51="","",IF(INDEX('Per Invoice'!S$2:S$601,$AA51)="","",INDEX('Per Invoice'!S$2:S$601,$AA51)))</f>
        <v/>
      </c>
      <c r="T51">
        <f>IF($AA51="","",IF(INDEX('Per Invoice'!T$2:T$601,$AA51)="","",INDEX('Per Invoice'!T$2:T$601,$AA51)))</f>
        <v/>
      </c>
      <c r="U51" s="7">
        <f>IF($AA51="","",IF(INDEX('Per Invoice'!U$2:U$601,$AA51)="","",INDEX('Per Invoice'!U$2:U$601,$AA51)))</f>
        <v/>
      </c>
      <c r="V51" s="7">
        <f>IF($AA51="","",IF(INDEX('Per Invoice'!V$2:V$601,$AA51)="","",INDEX('Per Invoice'!V$2:V$601,$AA51)))</f>
        <v/>
      </c>
      <c r="W51" s="7">
        <f>IF($AA51="","",IF(INDEX('Per Invoice'!W$2:W$601,$AA51)="","",INDEX('Per Invoice'!W$2:W$601,$AA51)))</f>
        <v/>
      </c>
      <c r="X51" s="7">
        <f>IF($AA51="","",IF(INDEX('Per Invoice'!X$2:X$601,$AA51)="","",INDEX('Per Invoice'!X$2:X$601,$AA51)))</f>
        <v/>
      </c>
      <c r="Y51" s="7">
        <f>IF($AA51="","",IF(INDEX('Per Invoice'!Y$2:Y$601,$AA51)="","",INDEX('Per Invoice'!Y$2:Y$601,$AA51)))</f>
        <v/>
      </c>
      <c r="Z51" s="7">
        <f>IF($AA51="","",IF(INDEX('Per Invoice'!Z$2:Z$601,$AA51)="","",INDEX('Per Invoice'!Z$2:Z$601,$AA51)))</f>
        <v/>
      </c>
      <c r="AA51" s="16">
        <f>IFERROR(MATCH(Settings!$C$31&amp;"|"&amp;ROWS($AA$2:$AA51),'Per Invoice'!$AC$2:$AC$601,0),"")</f>
        <v/>
      </c>
    </row>
    <row r="52">
      <c r="A52">
        <f>IF($AA52="","",IF(INDEX('Per Invoice'!A$2:A$601,$AA52)="","",INDEX('Per Invoice'!A$2:A$601,$AA52)))</f>
        <v/>
      </c>
      <c r="B52">
        <f>IF($AA52="","",IF(INDEX('Per Invoice'!B$2:B$601,$AA52)="","",INDEX('Per Invoice'!B$2:B$601,$AA52)))</f>
        <v/>
      </c>
      <c r="C52">
        <f>IF($AA52="","",IF(INDEX('Per Invoice'!C$2:C$601,$AA52)="","",INDEX('Per Invoice'!C$2:C$601,$AA52)))</f>
        <v/>
      </c>
      <c r="D52">
        <f>IF($AA52="","",IF(INDEX('Per Invoice'!D$2:D$601,$AA52)="","",INDEX('Per Invoice'!D$2:D$601,$AA52)))</f>
        <v/>
      </c>
      <c r="E52" s="14">
        <f>IF($AA52="","",IF(INDEX('Per Invoice'!E$2:E$601,$AA52)="","",INDEX('Per Invoice'!E$2:E$601,$AA52)))</f>
        <v/>
      </c>
      <c r="F52">
        <f>IF($AA52="","",IF(INDEX('Per Invoice'!F$2:F$601,$AA52)="","",INDEX('Per Invoice'!F$2:F$601,$AA52)))</f>
        <v/>
      </c>
      <c r="G52">
        <f>IF($AA52="","",IF(INDEX('Per Invoice'!G$2:G$601,$AA52)="","",INDEX('Per Invoice'!G$2:G$601,$AA52)))</f>
        <v/>
      </c>
      <c r="H52">
        <f>IF($AA52="","",IF(INDEX('Per Invoice'!H$2:H$601,$AA52)="","",INDEX('Per Invoice'!H$2:H$601,$AA52)))</f>
        <v/>
      </c>
      <c r="I52">
        <f>IF($AA52="","",IF(INDEX('Per Invoice'!I$2:I$601,$AA52)="","",INDEX('Per Invoice'!I$2:I$601,$AA52)))</f>
        <v/>
      </c>
      <c r="J52">
        <f>IF($AA52="","",IF(INDEX('Per Invoice'!J$2:J$601,$AA52)="","",INDEX('Per Invoice'!J$2:J$601,$AA52)))</f>
        <v/>
      </c>
      <c r="K52" s="7">
        <f>IF($AA52="","",IF(INDEX('Per Invoice'!K$2:K$601,$AA52)="","",INDEX('Per Invoice'!K$2:K$601,$AA52)))</f>
        <v/>
      </c>
      <c r="L52">
        <f>IF($AA52="","",IF(INDEX('Per Invoice'!L$2:L$601,$AA52)="","",INDEX('Per Invoice'!L$2:L$601,$AA52)))</f>
        <v/>
      </c>
      <c r="M52">
        <f>IF($AA52="","",IF(INDEX('Per Invoice'!M$2:M$601,$AA52)="","",INDEX('Per Invoice'!M$2:M$601,$AA52)))</f>
        <v/>
      </c>
      <c r="N52">
        <f>IF($AA52="","",IF(INDEX('Per Invoice'!N$2:N$601,$AA52)="","",INDEX('Per Invoice'!N$2:N$601,$AA52)))</f>
        <v/>
      </c>
      <c r="O52" s="7">
        <f>IF($AA52="","",IF(INDEX('Per Invoice'!O$2:O$601,$AA52)="","",INDEX('Per Invoice'!O$2:O$601,$AA52)))</f>
        <v/>
      </c>
      <c r="P52" s="7">
        <f>IF($AA52="","",IF(INDEX('Per Invoice'!P$2:P$601,$AA52)="","",INDEX('Per Invoice'!P$2:P$601,$AA52)))</f>
        <v/>
      </c>
      <c r="Q52">
        <f>IF($AA52="","",IF(INDEX('Per Invoice'!Q$2:Q$601,$AA52)="","",INDEX('Per Invoice'!Q$2:Q$601,$AA52)))</f>
        <v/>
      </c>
      <c r="R52" s="7">
        <f>IF($AA52="","",IF(INDEX('Per Invoice'!R$2:R$601,$AA52)="","",INDEX('Per Invoice'!R$2:R$601,$AA52)))</f>
        <v/>
      </c>
      <c r="S52" s="7">
        <f>IF($AA52="","",IF(INDEX('Per Invoice'!S$2:S$601,$AA52)="","",INDEX('Per Invoice'!S$2:S$601,$AA52)))</f>
        <v/>
      </c>
      <c r="T52">
        <f>IF($AA52="","",IF(INDEX('Per Invoice'!T$2:T$601,$AA52)="","",INDEX('Per Invoice'!T$2:T$601,$AA52)))</f>
        <v/>
      </c>
      <c r="U52" s="7">
        <f>IF($AA52="","",IF(INDEX('Per Invoice'!U$2:U$601,$AA52)="","",INDEX('Per Invoice'!U$2:U$601,$AA52)))</f>
        <v/>
      </c>
      <c r="V52" s="7">
        <f>IF($AA52="","",IF(INDEX('Per Invoice'!V$2:V$601,$AA52)="","",INDEX('Per Invoice'!V$2:V$601,$AA52)))</f>
        <v/>
      </c>
      <c r="W52" s="7">
        <f>IF($AA52="","",IF(INDEX('Per Invoice'!W$2:W$601,$AA52)="","",INDEX('Per Invoice'!W$2:W$601,$AA52)))</f>
        <v/>
      </c>
      <c r="X52" s="7">
        <f>IF($AA52="","",IF(INDEX('Per Invoice'!X$2:X$601,$AA52)="","",INDEX('Per Invoice'!X$2:X$601,$AA52)))</f>
        <v/>
      </c>
      <c r="Y52" s="7">
        <f>IF($AA52="","",IF(INDEX('Per Invoice'!Y$2:Y$601,$AA52)="","",INDEX('Per Invoice'!Y$2:Y$601,$AA52)))</f>
        <v/>
      </c>
      <c r="Z52" s="7">
        <f>IF($AA52="","",IF(INDEX('Per Invoice'!Z$2:Z$601,$AA52)="","",INDEX('Per Invoice'!Z$2:Z$601,$AA52)))</f>
        <v/>
      </c>
      <c r="AA52" s="16">
        <f>IFERROR(MATCH(Settings!$C$31&amp;"|"&amp;ROWS($AA$2:$AA52),'Per Invoice'!$AC$2:$AC$601,0),"")</f>
        <v/>
      </c>
    </row>
    <row r="53">
      <c r="A53">
        <f>IF($AA53="","",IF(INDEX('Per Invoice'!A$2:A$601,$AA53)="","",INDEX('Per Invoice'!A$2:A$601,$AA53)))</f>
        <v/>
      </c>
      <c r="B53">
        <f>IF($AA53="","",IF(INDEX('Per Invoice'!B$2:B$601,$AA53)="","",INDEX('Per Invoice'!B$2:B$601,$AA53)))</f>
        <v/>
      </c>
      <c r="C53">
        <f>IF($AA53="","",IF(INDEX('Per Invoice'!C$2:C$601,$AA53)="","",INDEX('Per Invoice'!C$2:C$601,$AA53)))</f>
        <v/>
      </c>
      <c r="D53">
        <f>IF($AA53="","",IF(INDEX('Per Invoice'!D$2:D$601,$AA53)="","",INDEX('Per Invoice'!D$2:D$601,$AA53)))</f>
        <v/>
      </c>
      <c r="E53" s="14">
        <f>IF($AA53="","",IF(INDEX('Per Invoice'!E$2:E$601,$AA53)="","",INDEX('Per Invoice'!E$2:E$601,$AA53)))</f>
        <v/>
      </c>
      <c r="F53">
        <f>IF($AA53="","",IF(INDEX('Per Invoice'!F$2:F$601,$AA53)="","",INDEX('Per Invoice'!F$2:F$601,$AA53)))</f>
        <v/>
      </c>
      <c r="G53">
        <f>IF($AA53="","",IF(INDEX('Per Invoice'!G$2:G$601,$AA53)="","",INDEX('Per Invoice'!G$2:G$601,$AA53)))</f>
        <v/>
      </c>
      <c r="H53">
        <f>IF($AA53="","",IF(INDEX('Per Invoice'!H$2:H$601,$AA53)="","",INDEX('Per Invoice'!H$2:H$601,$AA53)))</f>
        <v/>
      </c>
      <c r="I53">
        <f>IF($AA53="","",IF(INDEX('Per Invoice'!I$2:I$601,$AA53)="","",INDEX('Per Invoice'!I$2:I$601,$AA53)))</f>
        <v/>
      </c>
      <c r="J53">
        <f>IF($AA53="","",IF(INDEX('Per Invoice'!J$2:J$601,$AA53)="","",INDEX('Per Invoice'!J$2:J$601,$AA53)))</f>
        <v/>
      </c>
      <c r="K53" s="7">
        <f>IF($AA53="","",IF(INDEX('Per Invoice'!K$2:K$601,$AA53)="","",INDEX('Per Invoice'!K$2:K$601,$AA53)))</f>
        <v/>
      </c>
      <c r="L53">
        <f>IF($AA53="","",IF(INDEX('Per Invoice'!L$2:L$601,$AA53)="","",INDEX('Per Invoice'!L$2:L$601,$AA53)))</f>
        <v/>
      </c>
      <c r="M53">
        <f>IF($AA53="","",IF(INDEX('Per Invoice'!M$2:M$601,$AA53)="","",INDEX('Per Invoice'!M$2:M$601,$AA53)))</f>
        <v/>
      </c>
      <c r="N53">
        <f>IF($AA53="","",IF(INDEX('Per Invoice'!N$2:N$601,$AA53)="","",INDEX('Per Invoice'!N$2:N$601,$AA53)))</f>
        <v/>
      </c>
      <c r="O53" s="7">
        <f>IF($AA53="","",IF(INDEX('Per Invoice'!O$2:O$601,$AA53)="","",INDEX('Per Invoice'!O$2:O$601,$AA53)))</f>
        <v/>
      </c>
      <c r="P53" s="7">
        <f>IF($AA53="","",IF(INDEX('Per Invoice'!P$2:P$601,$AA53)="","",INDEX('Per Invoice'!P$2:P$601,$AA53)))</f>
        <v/>
      </c>
      <c r="Q53">
        <f>IF($AA53="","",IF(INDEX('Per Invoice'!Q$2:Q$601,$AA53)="","",INDEX('Per Invoice'!Q$2:Q$601,$AA53)))</f>
        <v/>
      </c>
      <c r="R53" s="7">
        <f>IF($AA53="","",IF(INDEX('Per Invoice'!R$2:R$601,$AA53)="","",INDEX('Per Invoice'!R$2:R$601,$AA53)))</f>
        <v/>
      </c>
      <c r="S53" s="7">
        <f>IF($AA53="","",IF(INDEX('Per Invoice'!S$2:S$601,$AA53)="","",INDEX('Per Invoice'!S$2:S$601,$AA53)))</f>
        <v/>
      </c>
      <c r="T53">
        <f>IF($AA53="","",IF(INDEX('Per Invoice'!T$2:T$601,$AA53)="","",INDEX('Per Invoice'!T$2:T$601,$AA53)))</f>
        <v/>
      </c>
      <c r="U53" s="7">
        <f>IF($AA53="","",IF(INDEX('Per Invoice'!U$2:U$601,$AA53)="","",INDEX('Per Invoice'!U$2:U$601,$AA53)))</f>
        <v/>
      </c>
      <c r="V53" s="7">
        <f>IF($AA53="","",IF(INDEX('Per Invoice'!V$2:V$601,$AA53)="","",INDEX('Per Invoice'!V$2:V$601,$AA53)))</f>
        <v/>
      </c>
      <c r="W53" s="7">
        <f>IF($AA53="","",IF(INDEX('Per Invoice'!W$2:W$601,$AA53)="","",INDEX('Per Invoice'!W$2:W$601,$AA53)))</f>
        <v/>
      </c>
      <c r="X53" s="7">
        <f>IF($AA53="","",IF(INDEX('Per Invoice'!X$2:X$601,$AA53)="","",INDEX('Per Invoice'!X$2:X$601,$AA53)))</f>
        <v/>
      </c>
      <c r="Y53" s="7">
        <f>IF($AA53="","",IF(INDEX('Per Invoice'!Y$2:Y$601,$AA53)="","",INDEX('Per Invoice'!Y$2:Y$601,$AA53)))</f>
        <v/>
      </c>
      <c r="Z53" s="7">
        <f>IF($AA53="","",IF(INDEX('Per Invoice'!Z$2:Z$601,$AA53)="","",INDEX('Per Invoice'!Z$2:Z$601,$AA53)))</f>
        <v/>
      </c>
      <c r="AA53" s="16">
        <f>IFERROR(MATCH(Settings!$C$31&amp;"|"&amp;ROWS($AA$2:$AA53),'Per Invoice'!$AC$2:$AC$601,0),"")</f>
        <v/>
      </c>
    </row>
    <row r="54">
      <c r="A54">
        <f>IF($AA54="","",IF(INDEX('Per Invoice'!A$2:A$601,$AA54)="","",INDEX('Per Invoice'!A$2:A$601,$AA54)))</f>
        <v/>
      </c>
      <c r="B54">
        <f>IF($AA54="","",IF(INDEX('Per Invoice'!B$2:B$601,$AA54)="","",INDEX('Per Invoice'!B$2:B$601,$AA54)))</f>
        <v/>
      </c>
      <c r="C54">
        <f>IF($AA54="","",IF(INDEX('Per Invoice'!C$2:C$601,$AA54)="","",INDEX('Per Invoice'!C$2:C$601,$AA54)))</f>
        <v/>
      </c>
      <c r="D54">
        <f>IF($AA54="","",IF(INDEX('Per Invoice'!D$2:D$601,$AA54)="","",INDEX('Per Invoice'!D$2:D$601,$AA54)))</f>
        <v/>
      </c>
      <c r="E54" s="14">
        <f>IF($AA54="","",IF(INDEX('Per Invoice'!E$2:E$601,$AA54)="","",INDEX('Per Invoice'!E$2:E$601,$AA54)))</f>
        <v/>
      </c>
      <c r="F54">
        <f>IF($AA54="","",IF(INDEX('Per Invoice'!F$2:F$601,$AA54)="","",INDEX('Per Invoice'!F$2:F$601,$AA54)))</f>
        <v/>
      </c>
      <c r="G54">
        <f>IF($AA54="","",IF(INDEX('Per Invoice'!G$2:G$601,$AA54)="","",INDEX('Per Invoice'!G$2:G$601,$AA54)))</f>
        <v/>
      </c>
      <c r="H54">
        <f>IF($AA54="","",IF(INDEX('Per Invoice'!H$2:H$601,$AA54)="","",INDEX('Per Invoice'!H$2:H$601,$AA54)))</f>
        <v/>
      </c>
      <c r="I54">
        <f>IF($AA54="","",IF(INDEX('Per Invoice'!I$2:I$601,$AA54)="","",INDEX('Per Invoice'!I$2:I$601,$AA54)))</f>
        <v/>
      </c>
      <c r="J54">
        <f>IF($AA54="","",IF(INDEX('Per Invoice'!J$2:J$601,$AA54)="","",INDEX('Per Invoice'!J$2:J$601,$AA54)))</f>
        <v/>
      </c>
      <c r="K54" s="7">
        <f>IF($AA54="","",IF(INDEX('Per Invoice'!K$2:K$601,$AA54)="","",INDEX('Per Invoice'!K$2:K$601,$AA54)))</f>
        <v/>
      </c>
      <c r="L54">
        <f>IF($AA54="","",IF(INDEX('Per Invoice'!L$2:L$601,$AA54)="","",INDEX('Per Invoice'!L$2:L$601,$AA54)))</f>
        <v/>
      </c>
      <c r="M54">
        <f>IF($AA54="","",IF(INDEX('Per Invoice'!M$2:M$601,$AA54)="","",INDEX('Per Invoice'!M$2:M$601,$AA54)))</f>
        <v/>
      </c>
      <c r="N54">
        <f>IF($AA54="","",IF(INDEX('Per Invoice'!N$2:N$601,$AA54)="","",INDEX('Per Invoice'!N$2:N$601,$AA54)))</f>
        <v/>
      </c>
      <c r="O54" s="7">
        <f>IF($AA54="","",IF(INDEX('Per Invoice'!O$2:O$601,$AA54)="","",INDEX('Per Invoice'!O$2:O$601,$AA54)))</f>
        <v/>
      </c>
      <c r="P54" s="7">
        <f>IF($AA54="","",IF(INDEX('Per Invoice'!P$2:P$601,$AA54)="","",INDEX('Per Invoice'!P$2:P$601,$AA54)))</f>
        <v/>
      </c>
      <c r="Q54">
        <f>IF($AA54="","",IF(INDEX('Per Invoice'!Q$2:Q$601,$AA54)="","",INDEX('Per Invoice'!Q$2:Q$601,$AA54)))</f>
        <v/>
      </c>
      <c r="R54" s="7">
        <f>IF($AA54="","",IF(INDEX('Per Invoice'!R$2:R$601,$AA54)="","",INDEX('Per Invoice'!R$2:R$601,$AA54)))</f>
        <v/>
      </c>
      <c r="S54" s="7">
        <f>IF($AA54="","",IF(INDEX('Per Invoice'!S$2:S$601,$AA54)="","",INDEX('Per Invoice'!S$2:S$601,$AA54)))</f>
        <v/>
      </c>
      <c r="T54">
        <f>IF($AA54="","",IF(INDEX('Per Invoice'!T$2:T$601,$AA54)="","",INDEX('Per Invoice'!T$2:T$601,$AA54)))</f>
        <v/>
      </c>
      <c r="U54" s="7">
        <f>IF($AA54="","",IF(INDEX('Per Invoice'!U$2:U$601,$AA54)="","",INDEX('Per Invoice'!U$2:U$601,$AA54)))</f>
        <v/>
      </c>
      <c r="V54" s="7">
        <f>IF($AA54="","",IF(INDEX('Per Invoice'!V$2:V$601,$AA54)="","",INDEX('Per Invoice'!V$2:V$601,$AA54)))</f>
        <v/>
      </c>
      <c r="W54" s="7">
        <f>IF($AA54="","",IF(INDEX('Per Invoice'!W$2:W$601,$AA54)="","",INDEX('Per Invoice'!W$2:W$601,$AA54)))</f>
        <v/>
      </c>
      <c r="X54" s="7">
        <f>IF($AA54="","",IF(INDEX('Per Invoice'!X$2:X$601,$AA54)="","",INDEX('Per Invoice'!X$2:X$601,$AA54)))</f>
        <v/>
      </c>
      <c r="Y54" s="7">
        <f>IF($AA54="","",IF(INDEX('Per Invoice'!Y$2:Y$601,$AA54)="","",INDEX('Per Invoice'!Y$2:Y$601,$AA54)))</f>
        <v/>
      </c>
      <c r="Z54" s="7">
        <f>IF($AA54="","",IF(INDEX('Per Invoice'!Z$2:Z$601,$AA54)="","",INDEX('Per Invoice'!Z$2:Z$601,$AA54)))</f>
        <v/>
      </c>
      <c r="AA54" s="16">
        <f>IFERROR(MATCH(Settings!$C$31&amp;"|"&amp;ROWS($AA$2:$AA54),'Per Invoice'!$AC$2:$AC$601,0),"")</f>
        <v/>
      </c>
    </row>
    <row r="55">
      <c r="A55">
        <f>IF($AA55="","",IF(INDEX('Per Invoice'!A$2:A$601,$AA55)="","",INDEX('Per Invoice'!A$2:A$601,$AA55)))</f>
        <v/>
      </c>
      <c r="B55">
        <f>IF($AA55="","",IF(INDEX('Per Invoice'!B$2:B$601,$AA55)="","",INDEX('Per Invoice'!B$2:B$601,$AA55)))</f>
        <v/>
      </c>
      <c r="C55">
        <f>IF($AA55="","",IF(INDEX('Per Invoice'!C$2:C$601,$AA55)="","",INDEX('Per Invoice'!C$2:C$601,$AA55)))</f>
        <v/>
      </c>
      <c r="D55">
        <f>IF($AA55="","",IF(INDEX('Per Invoice'!D$2:D$601,$AA55)="","",INDEX('Per Invoice'!D$2:D$601,$AA55)))</f>
        <v/>
      </c>
      <c r="E55" s="14">
        <f>IF($AA55="","",IF(INDEX('Per Invoice'!E$2:E$601,$AA55)="","",INDEX('Per Invoice'!E$2:E$601,$AA55)))</f>
        <v/>
      </c>
      <c r="F55">
        <f>IF($AA55="","",IF(INDEX('Per Invoice'!F$2:F$601,$AA55)="","",INDEX('Per Invoice'!F$2:F$601,$AA55)))</f>
        <v/>
      </c>
      <c r="G55">
        <f>IF($AA55="","",IF(INDEX('Per Invoice'!G$2:G$601,$AA55)="","",INDEX('Per Invoice'!G$2:G$601,$AA55)))</f>
        <v/>
      </c>
      <c r="H55">
        <f>IF($AA55="","",IF(INDEX('Per Invoice'!H$2:H$601,$AA55)="","",INDEX('Per Invoice'!H$2:H$601,$AA55)))</f>
        <v/>
      </c>
      <c r="I55">
        <f>IF($AA55="","",IF(INDEX('Per Invoice'!I$2:I$601,$AA55)="","",INDEX('Per Invoice'!I$2:I$601,$AA55)))</f>
        <v/>
      </c>
      <c r="J55">
        <f>IF($AA55="","",IF(INDEX('Per Invoice'!J$2:J$601,$AA55)="","",INDEX('Per Invoice'!J$2:J$601,$AA55)))</f>
        <v/>
      </c>
      <c r="K55" s="7">
        <f>IF($AA55="","",IF(INDEX('Per Invoice'!K$2:K$601,$AA55)="","",INDEX('Per Invoice'!K$2:K$601,$AA55)))</f>
        <v/>
      </c>
      <c r="L55">
        <f>IF($AA55="","",IF(INDEX('Per Invoice'!L$2:L$601,$AA55)="","",INDEX('Per Invoice'!L$2:L$601,$AA55)))</f>
        <v/>
      </c>
      <c r="M55">
        <f>IF($AA55="","",IF(INDEX('Per Invoice'!M$2:M$601,$AA55)="","",INDEX('Per Invoice'!M$2:M$601,$AA55)))</f>
        <v/>
      </c>
      <c r="N55">
        <f>IF($AA55="","",IF(INDEX('Per Invoice'!N$2:N$601,$AA55)="","",INDEX('Per Invoice'!N$2:N$601,$AA55)))</f>
        <v/>
      </c>
      <c r="O55" s="7">
        <f>IF($AA55="","",IF(INDEX('Per Invoice'!O$2:O$601,$AA55)="","",INDEX('Per Invoice'!O$2:O$601,$AA55)))</f>
        <v/>
      </c>
      <c r="P55" s="7">
        <f>IF($AA55="","",IF(INDEX('Per Invoice'!P$2:P$601,$AA55)="","",INDEX('Per Invoice'!P$2:P$601,$AA55)))</f>
        <v/>
      </c>
      <c r="Q55">
        <f>IF($AA55="","",IF(INDEX('Per Invoice'!Q$2:Q$601,$AA55)="","",INDEX('Per Invoice'!Q$2:Q$601,$AA55)))</f>
        <v/>
      </c>
      <c r="R55" s="7">
        <f>IF($AA55="","",IF(INDEX('Per Invoice'!R$2:R$601,$AA55)="","",INDEX('Per Invoice'!R$2:R$601,$AA55)))</f>
        <v/>
      </c>
      <c r="S55" s="7">
        <f>IF($AA55="","",IF(INDEX('Per Invoice'!S$2:S$601,$AA55)="","",INDEX('Per Invoice'!S$2:S$601,$AA55)))</f>
        <v/>
      </c>
      <c r="T55">
        <f>IF($AA55="","",IF(INDEX('Per Invoice'!T$2:T$601,$AA55)="","",INDEX('Per Invoice'!T$2:T$601,$AA55)))</f>
        <v/>
      </c>
      <c r="U55" s="7">
        <f>IF($AA55="","",IF(INDEX('Per Invoice'!U$2:U$601,$AA55)="","",INDEX('Per Invoice'!U$2:U$601,$AA55)))</f>
        <v/>
      </c>
      <c r="V55" s="7">
        <f>IF($AA55="","",IF(INDEX('Per Invoice'!V$2:V$601,$AA55)="","",INDEX('Per Invoice'!V$2:V$601,$AA55)))</f>
        <v/>
      </c>
      <c r="W55" s="7">
        <f>IF($AA55="","",IF(INDEX('Per Invoice'!W$2:W$601,$AA55)="","",INDEX('Per Invoice'!W$2:W$601,$AA55)))</f>
        <v/>
      </c>
      <c r="X55" s="7">
        <f>IF($AA55="","",IF(INDEX('Per Invoice'!X$2:X$601,$AA55)="","",INDEX('Per Invoice'!X$2:X$601,$AA55)))</f>
        <v/>
      </c>
      <c r="Y55" s="7">
        <f>IF($AA55="","",IF(INDEX('Per Invoice'!Y$2:Y$601,$AA55)="","",INDEX('Per Invoice'!Y$2:Y$601,$AA55)))</f>
        <v/>
      </c>
      <c r="Z55" s="7">
        <f>IF($AA55="","",IF(INDEX('Per Invoice'!Z$2:Z$601,$AA55)="","",INDEX('Per Invoice'!Z$2:Z$601,$AA55)))</f>
        <v/>
      </c>
      <c r="AA55" s="16">
        <f>IFERROR(MATCH(Settings!$C$31&amp;"|"&amp;ROWS($AA$2:$AA55),'Per Invoice'!$AC$2:$AC$601,0),"")</f>
        <v/>
      </c>
    </row>
    <row r="56">
      <c r="A56">
        <f>IF($AA56="","",IF(INDEX('Per Invoice'!A$2:A$601,$AA56)="","",INDEX('Per Invoice'!A$2:A$601,$AA56)))</f>
        <v/>
      </c>
      <c r="B56">
        <f>IF($AA56="","",IF(INDEX('Per Invoice'!B$2:B$601,$AA56)="","",INDEX('Per Invoice'!B$2:B$601,$AA56)))</f>
        <v/>
      </c>
      <c r="C56">
        <f>IF($AA56="","",IF(INDEX('Per Invoice'!C$2:C$601,$AA56)="","",INDEX('Per Invoice'!C$2:C$601,$AA56)))</f>
        <v/>
      </c>
      <c r="D56">
        <f>IF($AA56="","",IF(INDEX('Per Invoice'!D$2:D$601,$AA56)="","",INDEX('Per Invoice'!D$2:D$601,$AA56)))</f>
        <v/>
      </c>
      <c r="E56" s="14">
        <f>IF($AA56="","",IF(INDEX('Per Invoice'!E$2:E$601,$AA56)="","",INDEX('Per Invoice'!E$2:E$601,$AA56)))</f>
        <v/>
      </c>
      <c r="F56">
        <f>IF($AA56="","",IF(INDEX('Per Invoice'!F$2:F$601,$AA56)="","",INDEX('Per Invoice'!F$2:F$601,$AA56)))</f>
        <v/>
      </c>
      <c r="G56">
        <f>IF($AA56="","",IF(INDEX('Per Invoice'!G$2:G$601,$AA56)="","",INDEX('Per Invoice'!G$2:G$601,$AA56)))</f>
        <v/>
      </c>
      <c r="H56">
        <f>IF($AA56="","",IF(INDEX('Per Invoice'!H$2:H$601,$AA56)="","",INDEX('Per Invoice'!H$2:H$601,$AA56)))</f>
        <v/>
      </c>
      <c r="I56">
        <f>IF($AA56="","",IF(INDEX('Per Invoice'!I$2:I$601,$AA56)="","",INDEX('Per Invoice'!I$2:I$601,$AA56)))</f>
        <v/>
      </c>
      <c r="J56">
        <f>IF($AA56="","",IF(INDEX('Per Invoice'!J$2:J$601,$AA56)="","",INDEX('Per Invoice'!J$2:J$601,$AA56)))</f>
        <v/>
      </c>
      <c r="K56" s="7">
        <f>IF($AA56="","",IF(INDEX('Per Invoice'!K$2:K$601,$AA56)="","",INDEX('Per Invoice'!K$2:K$601,$AA56)))</f>
        <v/>
      </c>
      <c r="L56">
        <f>IF($AA56="","",IF(INDEX('Per Invoice'!L$2:L$601,$AA56)="","",INDEX('Per Invoice'!L$2:L$601,$AA56)))</f>
        <v/>
      </c>
      <c r="M56">
        <f>IF($AA56="","",IF(INDEX('Per Invoice'!M$2:M$601,$AA56)="","",INDEX('Per Invoice'!M$2:M$601,$AA56)))</f>
        <v/>
      </c>
      <c r="N56">
        <f>IF($AA56="","",IF(INDEX('Per Invoice'!N$2:N$601,$AA56)="","",INDEX('Per Invoice'!N$2:N$601,$AA56)))</f>
        <v/>
      </c>
      <c r="O56" s="7">
        <f>IF($AA56="","",IF(INDEX('Per Invoice'!O$2:O$601,$AA56)="","",INDEX('Per Invoice'!O$2:O$601,$AA56)))</f>
        <v/>
      </c>
      <c r="P56" s="7">
        <f>IF($AA56="","",IF(INDEX('Per Invoice'!P$2:P$601,$AA56)="","",INDEX('Per Invoice'!P$2:P$601,$AA56)))</f>
        <v/>
      </c>
      <c r="Q56">
        <f>IF($AA56="","",IF(INDEX('Per Invoice'!Q$2:Q$601,$AA56)="","",INDEX('Per Invoice'!Q$2:Q$601,$AA56)))</f>
        <v/>
      </c>
      <c r="R56" s="7">
        <f>IF($AA56="","",IF(INDEX('Per Invoice'!R$2:R$601,$AA56)="","",INDEX('Per Invoice'!R$2:R$601,$AA56)))</f>
        <v/>
      </c>
      <c r="S56" s="7">
        <f>IF($AA56="","",IF(INDEX('Per Invoice'!S$2:S$601,$AA56)="","",INDEX('Per Invoice'!S$2:S$601,$AA56)))</f>
        <v/>
      </c>
      <c r="T56">
        <f>IF($AA56="","",IF(INDEX('Per Invoice'!T$2:T$601,$AA56)="","",INDEX('Per Invoice'!T$2:T$601,$AA56)))</f>
        <v/>
      </c>
      <c r="U56" s="7">
        <f>IF($AA56="","",IF(INDEX('Per Invoice'!U$2:U$601,$AA56)="","",INDEX('Per Invoice'!U$2:U$601,$AA56)))</f>
        <v/>
      </c>
      <c r="V56" s="7">
        <f>IF($AA56="","",IF(INDEX('Per Invoice'!V$2:V$601,$AA56)="","",INDEX('Per Invoice'!V$2:V$601,$AA56)))</f>
        <v/>
      </c>
      <c r="W56" s="7">
        <f>IF($AA56="","",IF(INDEX('Per Invoice'!W$2:W$601,$AA56)="","",INDEX('Per Invoice'!W$2:W$601,$AA56)))</f>
        <v/>
      </c>
      <c r="X56" s="7">
        <f>IF($AA56="","",IF(INDEX('Per Invoice'!X$2:X$601,$AA56)="","",INDEX('Per Invoice'!X$2:X$601,$AA56)))</f>
        <v/>
      </c>
      <c r="Y56" s="7">
        <f>IF($AA56="","",IF(INDEX('Per Invoice'!Y$2:Y$601,$AA56)="","",INDEX('Per Invoice'!Y$2:Y$601,$AA56)))</f>
        <v/>
      </c>
      <c r="Z56" s="7">
        <f>IF($AA56="","",IF(INDEX('Per Invoice'!Z$2:Z$601,$AA56)="","",INDEX('Per Invoice'!Z$2:Z$601,$AA56)))</f>
        <v/>
      </c>
      <c r="AA56" s="16">
        <f>IFERROR(MATCH(Settings!$C$31&amp;"|"&amp;ROWS($AA$2:$AA56),'Per Invoice'!$AC$2:$AC$601,0),"")</f>
        <v/>
      </c>
    </row>
    <row r="57">
      <c r="A57">
        <f>IF($AA57="","",IF(INDEX('Per Invoice'!A$2:A$601,$AA57)="","",INDEX('Per Invoice'!A$2:A$601,$AA57)))</f>
        <v/>
      </c>
      <c r="B57">
        <f>IF($AA57="","",IF(INDEX('Per Invoice'!B$2:B$601,$AA57)="","",INDEX('Per Invoice'!B$2:B$601,$AA57)))</f>
        <v/>
      </c>
      <c r="C57">
        <f>IF($AA57="","",IF(INDEX('Per Invoice'!C$2:C$601,$AA57)="","",INDEX('Per Invoice'!C$2:C$601,$AA57)))</f>
        <v/>
      </c>
      <c r="D57">
        <f>IF($AA57="","",IF(INDEX('Per Invoice'!D$2:D$601,$AA57)="","",INDEX('Per Invoice'!D$2:D$601,$AA57)))</f>
        <v/>
      </c>
      <c r="E57" s="14">
        <f>IF($AA57="","",IF(INDEX('Per Invoice'!E$2:E$601,$AA57)="","",INDEX('Per Invoice'!E$2:E$601,$AA57)))</f>
        <v/>
      </c>
      <c r="F57">
        <f>IF($AA57="","",IF(INDEX('Per Invoice'!F$2:F$601,$AA57)="","",INDEX('Per Invoice'!F$2:F$601,$AA57)))</f>
        <v/>
      </c>
      <c r="G57">
        <f>IF($AA57="","",IF(INDEX('Per Invoice'!G$2:G$601,$AA57)="","",INDEX('Per Invoice'!G$2:G$601,$AA57)))</f>
        <v/>
      </c>
      <c r="H57">
        <f>IF($AA57="","",IF(INDEX('Per Invoice'!H$2:H$601,$AA57)="","",INDEX('Per Invoice'!H$2:H$601,$AA57)))</f>
        <v/>
      </c>
      <c r="I57">
        <f>IF($AA57="","",IF(INDEX('Per Invoice'!I$2:I$601,$AA57)="","",INDEX('Per Invoice'!I$2:I$601,$AA57)))</f>
        <v/>
      </c>
      <c r="J57">
        <f>IF($AA57="","",IF(INDEX('Per Invoice'!J$2:J$601,$AA57)="","",INDEX('Per Invoice'!J$2:J$601,$AA57)))</f>
        <v/>
      </c>
      <c r="K57" s="7">
        <f>IF($AA57="","",IF(INDEX('Per Invoice'!K$2:K$601,$AA57)="","",INDEX('Per Invoice'!K$2:K$601,$AA57)))</f>
        <v/>
      </c>
      <c r="L57">
        <f>IF($AA57="","",IF(INDEX('Per Invoice'!L$2:L$601,$AA57)="","",INDEX('Per Invoice'!L$2:L$601,$AA57)))</f>
        <v/>
      </c>
      <c r="M57">
        <f>IF($AA57="","",IF(INDEX('Per Invoice'!M$2:M$601,$AA57)="","",INDEX('Per Invoice'!M$2:M$601,$AA57)))</f>
        <v/>
      </c>
      <c r="N57">
        <f>IF($AA57="","",IF(INDEX('Per Invoice'!N$2:N$601,$AA57)="","",INDEX('Per Invoice'!N$2:N$601,$AA57)))</f>
        <v/>
      </c>
      <c r="O57" s="7">
        <f>IF($AA57="","",IF(INDEX('Per Invoice'!O$2:O$601,$AA57)="","",INDEX('Per Invoice'!O$2:O$601,$AA57)))</f>
        <v/>
      </c>
      <c r="P57" s="7">
        <f>IF($AA57="","",IF(INDEX('Per Invoice'!P$2:P$601,$AA57)="","",INDEX('Per Invoice'!P$2:P$601,$AA57)))</f>
        <v/>
      </c>
      <c r="Q57">
        <f>IF($AA57="","",IF(INDEX('Per Invoice'!Q$2:Q$601,$AA57)="","",INDEX('Per Invoice'!Q$2:Q$601,$AA57)))</f>
        <v/>
      </c>
      <c r="R57" s="7">
        <f>IF($AA57="","",IF(INDEX('Per Invoice'!R$2:R$601,$AA57)="","",INDEX('Per Invoice'!R$2:R$601,$AA57)))</f>
        <v/>
      </c>
      <c r="S57" s="7">
        <f>IF($AA57="","",IF(INDEX('Per Invoice'!S$2:S$601,$AA57)="","",INDEX('Per Invoice'!S$2:S$601,$AA57)))</f>
        <v/>
      </c>
      <c r="T57">
        <f>IF($AA57="","",IF(INDEX('Per Invoice'!T$2:T$601,$AA57)="","",INDEX('Per Invoice'!T$2:T$601,$AA57)))</f>
        <v/>
      </c>
      <c r="U57" s="7">
        <f>IF($AA57="","",IF(INDEX('Per Invoice'!U$2:U$601,$AA57)="","",INDEX('Per Invoice'!U$2:U$601,$AA57)))</f>
        <v/>
      </c>
      <c r="V57" s="7">
        <f>IF($AA57="","",IF(INDEX('Per Invoice'!V$2:V$601,$AA57)="","",INDEX('Per Invoice'!V$2:V$601,$AA57)))</f>
        <v/>
      </c>
      <c r="W57" s="7">
        <f>IF($AA57="","",IF(INDEX('Per Invoice'!W$2:W$601,$AA57)="","",INDEX('Per Invoice'!W$2:W$601,$AA57)))</f>
        <v/>
      </c>
      <c r="X57" s="7">
        <f>IF($AA57="","",IF(INDEX('Per Invoice'!X$2:X$601,$AA57)="","",INDEX('Per Invoice'!X$2:X$601,$AA57)))</f>
        <v/>
      </c>
      <c r="Y57" s="7">
        <f>IF($AA57="","",IF(INDEX('Per Invoice'!Y$2:Y$601,$AA57)="","",INDEX('Per Invoice'!Y$2:Y$601,$AA57)))</f>
        <v/>
      </c>
      <c r="Z57" s="7">
        <f>IF($AA57="","",IF(INDEX('Per Invoice'!Z$2:Z$601,$AA57)="","",INDEX('Per Invoice'!Z$2:Z$601,$AA57)))</f>
        <v/>
      </c>
      <c r="AA57" s="16">
        <f>IFERROR(MATCH(Settings!$C$31&amp;"|"&amp;ROWS($AA$2:$AA57),'Per Invoice'!$AC$2:$AC$601,0),"")</f>
        <v/>
      </c>
    </row>
    <row r="58">
      <c r="A58">
        <f>IF($AA58="","",IF(INDEX('Per Invoice'!A$2:A$601,$AA58)="","",INDEX('Per Invoice'!A$2:A$601,$AA58)))</f>
        <v/>
      </c>
      <c r="B58">
        <f>IF($AA58="","",IF(INDEX('Per Invoice'!B$2:B$601,$AA58)="","",INDEX('Per Invoice'!B$2:B$601,$AA58)))</f>
        <v/>
      </c>
      <c r="C58">
        <f>IF($AA58="","",IF(INDEX('Per Invoice'!C$2:C$601,$AA58)="","",INDEX('Per Invoice'!C$2:C$601,$AA58)))</f>
        <v/>
      </c>
      <c r="D58">
        <f>IF($AA58="","",IF(INDEX('Per Invoice'!D$2:D$601,$AA58)="","",INDEX('Per Invoice'!D$2:D$601,$AA58)))</f>
        <v/>
      </c>
      <c r="E58" s="14">
        <f>IF($AA58="","",IF(INDEX('Per Invoice'!E$2:E$601,$AA58)="","",INDEX('Per Invoice'!E$2:E$601,$AA58)))</f>
        <v/>
      </c>
      <c r="F58">
        <f>IF($AA58="","",IF(INDEX('Per Invoice'!F$2:F$601,$AA58)="","",INDEX('Per Invoice'!F$2:F$601,$AA58)))</f>
        <v/>
      </c>
      <c r="G58">
        <f>IF($AA58="","",IF(INDEX('Per Invoice'!G$2:G$601,$AA58)="","",INDEX('Per Invoice'!G$2:G$601,$AA58)))</f>
        <v/>
      </c>
      <c r="H58">
        <f>IF($AA58="","",IF(INDEX('Per Invoice'!H$2:H$601,$AA58)="","",INDEX('Per Invoice'!H$2:H$601,$AA58)))</f>
        <v/>
      </c>
      <c r="I58">
        <f>IF($AA58="","",IF(INDEX('Per Invoice'!I$2:I$601,$AA58)="","",INDEX('Per Invoice'!I$2:I$601,$AA58)))</f>
        <v/>
      </c>
      <c r="J58">
        <f>IF($AA58="","",IF(INDEX('Per Invoice'!J$2:J$601,$AA58)="","",INDEX('Per Invoice'!J$2:J$601,$AA58)))</f>
        <v/>
      </c>
      <c r="K58" s="7">
        <f>IF($AA58="","",IF(INDEX('Per Invoice'!K$2:K$601,$AA58)="","",INDEX('Per Invoice'!K$2:K$601,$AA58)))</f>
        <v/>
      </c>
      <c r="L58">
        <f>IF($AA58="","",IF(INDEX('Per Invoice'!L$2:L$601,$AA58)="","",INDEX('Per Invoice'!L$2:L$601,$AA58)))</f>
        <v/>
      </c>
      <c r="M58">
        <f>IF($AA58="","",IF(INDEX('Per Invoice'!M$2:M$601,$AA58)="","",INDEX('Per Invoice'!M$2:M$601,$AA58)))</f>
        <v/>
      </c>
      <c r="N58">
        <f>IF($AA58="","",IF(INDEX('Per Invoice'!N$2:N$601,$AA58)="","",INDEX('Per Invoice'!N$2:N$601,$AA58)))</f>
        <v/>
      </c>
      <c r="O58" s="7">
        <f>IF($AA58="","",IF(INDEX('Per Invoice'!O$2:O$601,$AA58)="","",INDEX('Per Invoice'!O$2:O$601,$AA58)))</f>
        <v/>
      </c>
      <c r="P58" s="7">
        <f>IF($AA58="","",IF(INDEX('Per Invoice'!P$2:P$601,$AA58)="","",INDEX('Per Invoice'!P$2:P$601,$AA58)))</f>
        <v/>
      </c>
      <c r="Q58">
        <f>IF($AA58="","",IF(INDEX('Per Invoice'!Q$2:Q$601,$AA58)="","",INDEX('Per Invoice'!Q$2:Q$601,$AA58)))</f>
        <v/>
      </c>
      <c r="R58" s="7">
        <f>IF($AA58="","",IF(INDEX('Per Invoice'!R$2:R$601,$AA58)="","",INDEX('Per Invoice'!R$2:R$601,$AA58)))</f>
        <v/>
      </c>
      <c r="S58" s="7">
        <f>IF($AA58="","",IF(INDEX('Per Invoice'!S$2:S$601,$AA58)="","",INDEX('Per Invoice'!S$2:S$601,$AA58)))</f>
        <v/>
      </c>
      <c r="T58">
        <f>IF($AA58="","",IF(INDEX('Per Invoice'!T$2:T$601,$AA58)="","",INDEX('Per Invoice'!T$2:T$601,$AA58)))</f>
        <v/>
      </c>
      <c r="U58" s="7">
        <f>IF($AA58="","",IF(INDEX('Per Invoice'!U$2:U$601,$AA58)="","",INDEX('Per Invoice'!U$2:U$601,$AA58)))</f>
        <v/>
      </c>
      <c r="V58" s="7">
        <f>IF($AA58="","",IF(INDEX('Per Invoice'!V$2:V$601,$AA58)="","",INDEX('Per Invoice'!V$2:V$601,$AA58)))</f>
        <v/>
      </c>
      <c r="W58" s="7">
        <f>IF($AA58="","",IF(INDEX('Per Invoice'!W$2:W$601,$AA58)="","",INDEX('Per Invoice'!W$2:W$601,$AA58)))</f>
        <v/>
      </c>
      <c r="X58" s="7">
        <f>IF($AA58="","",IF(INDEX('Per Invoice'!X$2:X$601,$AA58)="","",INDEX('Per Invoice'!X$2:X$601,$AA58)))</f>
        <v/>
      </c>
      <c r="Y58" s="7">
        <f>IF($AA58="","",IF(INDEX('Per Invoice'!Y$2:Y$601,$AA58)="","",INDEX('Per Invoice'!Y$2:Y$601,$AA58)))</f>
        <v/>
      </c>
      <c r="Z58" s="7">
        <f>IF($AA58="","",IF(INDEX('Per Invoice'!Z$2:Z$601,$AA58)="","",INDEX('Per Invoice'!Z$2:Z$601,$AA58)))</f>
        <v/>
      </c>
      <c r="AA58" s="16">
        <f>IFERROR(MATCH(Settings!$C$31&amp;"|"&amp;ROWS($AA$2:$AA58),'Per Invoice'!$AC$2:$AC$601,0),"")</f>
        <v/>
      </c>
    </row>
    <row r="59">
      <c r="A59">
        <f>IF($AA59="","",IF(INDEX('Per Invoice'!A$2:A$601,$AA59)="","",INDEX('Per Invoice'!A$2:A$601,$AA59)))</f>
        <v/>
      </c>
      <c r="B59">
        <f>IF($AA59="","",IF(INDEX('Per Invoice'!B$2:B$601,$AA59)="","",INDEX('Per Invoice'!B$2:B$601,$AA59)))</f>
        <v/>
      </c>
      <c r="C59">
        <f>IF($AA59="","",IF(INDEX('Per Invoice'!C$2:C$601,$AA59)="","",INDEX('Per Invoice'!C$2:C$601,$AA59)))</f>
        <v/>
      </c>
      <c r="D59">
        <f>IF($AA59="","",IF(INDEX('Per Invoice'!D$2:D$601,$AA59)="","",INDEX('Per Invoice'!D$2:D$601,$AA59)))</f>
        <v/>
      </c>
      <c r="E59" s="14">
        <f>IF($AA59="","",IF(INDEX('Per Invoice'!E$2:E$601,$AA59)="","",INDEX('Per Invoice'!E$2:E$601,$AA59)))</f>
        <v/>
      </c>
      <c r="F59">
        <f>IF($AA59="","",IF(INDEX('Per Invoice'!F$2:F$601,$AA59)="","",INDEX('Per Invoice'!F$2:F$601,$AA59)))</f>
        <v/>
      </c>
      <c r="G59">
        <f>IF($AA59="","",IF(INDEX('Per Invoice'!G$2:G$601,$AA59)="","",INDEX('Per Invoice'!G$2:G$601,$AA59)))</f>
        <v/>
      </c>
      <c r="H59">
        <f>IF($AA59="","",IF(INDEX('Per Invoice'!H$2:H$601,$AA59)="","",INDEX('Per Invoice'!H$2:H$601,$AA59)))</f>
        <v/>
      </c>
      <c r="I59">
        <f>IF($AA59="","",IF(INDEX('Per Invoice'!I$2:I$601,$AA59)="","",INDEX('Per Invoice'!I$2:I$601,$AA59)))</f>
        <v/>
      </c>
      <c r="J59">
        <f>IF($AA59="","",IF(INDEX('Per Invoice'!J$2:J$601,$AA59)="","",INDEX('Per Invoice'!J$2:J$601,$AA59)))</f>
        <v/>
      </c>
      <c r="K59" s="7">
        <f>IF($AA59="","",IF(INDEX('Per Invoice'!K$2:K$601,$AA59)="","",INDEX('Per Invoice'!K$2:K$601,$AA59)))</f>
        <v/>
      </c>
      <c r="L59">
        <f>IF($AA59="","",IF(INDEX('Per Invoice'!L$2:L$601,$AA59)="","",INDEX('Per Invoice'!L$2:L$601,$AA59)))</f>
        <v/>
      </c>
      <c r="M59">
        <f>IF($AA59="","",IF(INDEX('Per Invoice'!M$2:M$601,$AA59)="","",INDEX('Per Invoice'!M$2:M$601,$AA59)))</f>
        <v/>
      </c>
      <c r="N59">
        <f>IF($AA59="","",IF(INDEX('Per Invoice'!N$2:N$601,$AA59)="","",INDEX('Per Invoice'!N$2:N$601,$AA59)))</f>
        <v/>
      </c>
      <c r="O59" s="7">
        <f>IF($AA59="","",IF(INDEX('Per Invoice'!O$2:O$601,$AA59)="","",INDEX('Per Invoice'!O$2:O$601,$AA59)))</f>
        <v/>
      </c>
      <c r="P59" s="7">
        <f>IF($AA59="","",IF(INDEX('Per Invoice'!P$2:P$601,$AA59)="","",INDEX('Per Invoice'!P$2:P$601,$AA59)))</f>
        <v/>
      </c>
      <c r="Q59">
        <f>IF($AA59="","",IF(INDEX('Per Invoice'!Q$2:Q$601,$AA59)="","",INDEX('Per Invoice'!Q$2:Q$601,$AA59)))</f>
        <v/>
      </c>
      <c r="R59" s="7">
        <f>IF($AA59="","",IF(INDEX('Per Invoice'!R$2:R$601,$AA59)="","",INDEX('Per Invoice'!R$2:R$601,$AA59)))</f>
        <v/>
      </c>
      <c r="S59" s="7">
        <f>IF($AA59="","",IF(INDEX('Per Invoice'!S$2:S$601,$AA59)="","",INDEX('Per Invoice'!S$2:S$601,$AA59)))</f>
        <v/>
      </c>
      <c r="T59">
        <f>IF($AA59="","",IF(INDEX('Per Invoice'!T$2:T$601,$AA59)="","",INDEX('Per Invoice'!T$2:T$601,$AA59)))</f>
        <v/>
      </c>
      <c r="U59" s="7">
        <f>IF($AA59="","",IF(INDEX('Per Invoice'!U$2:U$601,$AA59)="","",INDEX('Per Invoice'!U$2:U$601,$AA59)))</f>
        <v/>
      </c>
      <c r="V59" s="7">
        <f>IF($AA59="","",IF(INDEX('Per Invoice'!V$2:V$601,$AA59)="","",INDEX('Per Invoice'!V$2:V$601,$AA59)))</f>
        <v/>
      </c>
      <c r="W59" s="7">
        <f>IF($AA59="","",IF(INDEX('Per Invoice'!W$2:W$601,$AA59)="","",INDEX('Per Invoice'!W$2:W$601,$AA59)))</f>
        <v/>
      </c>
      <c r="X59" s="7">
        <f>IF($AA59="","",IF(INDEX('Per Invoice'!X$2:X$601,$AA59)="","",INDEX('Per Invoice'!X$2:X$601,$AA59)))</f>
        <v/>
      </c>
      <c r="Y59" s="7">
        <f>IF($AA59="","",IF(INDEX('Per Invoice'!Y$2:Y$601,$AA59)="","",INDEX('Per Invoice'!Y$2:Y$601,$AA59)))</f>
        <v/>
      </c>
      <c r="Z59" s="7">
        <f>IF($AA59="","",IF(INDEX('Per Invoice'!Z$2:Z$601,$AA59)="","",INDEX('Per Invoice'!Z$2:Z$601,$AA59)))</f>
        <v/>
      </c>
      <c r="AA59" s="16">
        <f>IFERROR(MATCH(Settings!$C$31&amp;"|"&amp;ROWS($AA$2:$AA59),'Per Invoice'!$AC$2:$AC$601,0),"")</f>
        <v/>
      </c>
    </row>
    <row r="60">
      <c r="A60">
        <f>IF($AA60="","",IF(INDEX('Per Invoice'!A$2:A$601,$AA60)="","",INDEX('Per Invoice'!A$2:A$601,$AA60)))</f>
        <v/>
      </c>
      <c r="B60">
        <f>IF($AA60="","",IF(INDEX('Per Invoice'!B$2:B$601,$AA60)="","",INDEX('Per Invoice'!B$2:B$601,$AA60)))</f>
        <v/>
      </c>
      <c r="C60">
        <f>IF($AA60="","",IF(INDEX('Per Invoice'!C$2:C$601,$AA60)="","",INDEX('Per Invoice'!C$2:C$601,$AA60)))</f>
        <v/>
      </c>
      <c r="D60">
        <f>IF($AA60="","",IF(INDEX('Per Invoice'!D$2:D$601,$AA60)="","",INDEX('Per Invoice'!D$2:D$601,$AA60)))</f>
        <v/>
      </c>
      <c r="E60" s="14">
        <f>IF($AA60="","",IF(INDEX('Per Invoice'!E$2:E$601,$AA60)="","",INDEX('Per Invoice'!E$2:E$601,$AA60)))</f>
        <v/>
      </c>
      <c r="F60">
        <f>IF($AA60="","",IF(INDEX('Per Invoice'!F$2:F$601,$AA60)="","",INDEX('Per Invoice'!F$2:F$601,$AA60)))</f>
        <v/>
      </c>
      <c r="G60">
        <f>IF($AA60="","",IF(INDEX('Per Invoice'!G$2:G$601,$AA60)="","",INDEX('Per Invoice'!G$2:G$601,$AA60)))</f>
        <v/>
      </c>
      <c r="H60">
        <f>IF($AA60="","",IF(INDEX('Per Invoice'!H$2:H$601,$AA60)="","",INDEX('Per Invoice'!H$2:H$601,$AA60)))</f>
        <v/>
      </c>
      <c r="I60">
        <f>IF($AA60="","",IF(INDEX('Per Invoice'!I$2:I$601,$AA60)="","",INDEX('Per Invoice'!I$2:I$601,$AA60)))</f>
        <v/>
      </c>
      <c r="J60">
        <f>IF($AA60="","",IF(INDEX('Per Invoice'!J$2:J$601,$AA60)="","",INDEX('Per Invoice'!J$2:J$601,$AA60)))</f>
        <v/>
      </c>
      <c r="K60" s="7">
        <f>IF($AA60="","",IF(INDEX('Per Invoice'!K$2:K$601,$AA60)="","",INDEX('Per Invoice'!K$2:K$601,$AA60)))</f>
        <v/>
      </c>
      <c r="L60">
        <f>IF($AA60="","",IF(INDEX('Per Invoice'!L$2:L$601,$AA60)="","",INDEX('Per Invoice'!L$2:L$601,$AA60)))</f>
        <v/>
      </c>
      <c r="M60">
        <f>IF($AA60="","",IF(INDEX('Per Invoice'!M$2:M$601,$AA60)="","",INDEX('Per Invoice'!M$2:M$601,$AA60)))</f>
        <v/>
      </c>
      <c r="N60">
        <f>IF($AA60="","",IF(INDEX('Per Invoice'!N$2:N$601,$AA60)="","",INDEX('Per Invoice'!N$2:N$601,$AA60)))</f>
        <v/>
      </c>
      <c r="O60" s="7">
        <f>IF($AA60="","",IF(INDEX('Per Invoice'!O$2:O$601,$AA60)="","",INDEX('Per Invoice'!O$2:O$601,$AA60)))</f>
        <v/>
      </c>
      <c r="P60" s="7">
        <f>IF($AA60="","",IF(INDEX('Per Invoice'!P$2:P$601,$AA60)="","",INDEX('Per Invoice'!P$2:P$601,$AA60)))</f>
        <v/>
      </c>
      <c r="Q60">
        <f>IF($AA60="","",IF(INDEX('Per Invoice'!Q$2:Q$601,$AA60)="","",INDEX('Per Invoice'!Q$2:Q$601,$AA60)))</f>
        <v/>
      </c>
      <c r="R60" s="7">
        <f>IF($AA60="","",IF(INDEX('Per Invoice'!R$2:R$601,$AA60)="","",INDEX('Per Invoice'!R$2:R$601,$AA60)))</f>
        <v/>
      </c>
      <c r="S60" s="7">
        <f>IF($AA60="","",IF(INDEX('Per Invoice'!S$2:S$601,$AA60)="","",INDEX('Per Invoice'!S$2:S$601,$AA60)))</f>
        <v/>
      </c>
      <c r="T60">
        <f>IF($AA60="","",IF(INDEX('Per Invoice'!T$2:T$601,$AA60)="","",INDEX('Per Invoice'!T$2:T$601,$AA60)))</f>
        <v/>
      </c>
      <c r="U60" s="7">
        <f>IF($AA60="","",IF(INDEX('Per Invoice'!U$2:U$601,$AA60)="","",INDEX('Per Invoice'!U$2:U$601,$AA60)))</f>
        <v/>
      </c>
      <c r="V60" s="7">
        <f>IF($AA60="","",IF(INDEX('Per Invoice'!V$2:V$601,$AA60)="","",INDEX('Per Invoice'!V$2:V$601,$AA60)))</f>
        <v/>
      </c>
      <c r="W60" s="7">
        <f>IF($AA60="","",IF(INDEX('Per Invoice'!W$2:W$601,$AA60)="","",INDEX('Per Invoice'!W$2:W$601,$AA60)))</f>
        <v/>
      </c>
      <c r="X60" s="7">
        <f>IF($AA60="","",IF(INDEX('Per Invoice'!X$2:X$601,$AA60)="","",INDEX('Per Invoice'!X$2:X$601,$AA60)))</f>
        <v/>
      </c>
      <c r="Y60" s="7">
        <f>IF($AA60="","",IF(INDEX('Per Invoice'!Y$2:Y$601,$AA60)="","",INDEX('Per Invoice'!Y$2:Y$601,$AA60)))</f>
        <v/>
      </c>
      <c r="Z60" s="7">
        <f>IF($AA60="","",IF(INDEX('Per Invoice'!Z$2:Z$601,$AA60)="","",INDEX('Per Invoice'!Z$2:Z$601,$AA60)))</f>
        <v/>
      </c>
      <c r="AA60" s="16">
        <f>IFERROR(MATCH(Settings!$C$31&amp;"|"&amp;ROWS($AA$2:$AA60),'Per Invoice'!$AC$2:$AC$601,0),"")</f>
        <v/>
      </c>
    </row>
    <row r="61">
      <c r="A61">
        <f>IF($AA61="","",IF(INDEX('Per Invoice'!A$2:A$601,$AA61)="","",INDEX('Per Invoice'!A$2:A$601,$AA61)))</f>
        <v/>
      </c>
      <c r="B61">
        <f>IF($AA61="","",IF(INDEX('Per Invoice'!B$2:B$601,$AA61)="","",INDEX('Per Invoice'!B$2:B$601,$AA61)))</f>
        <v/>
      </c>
      <c r="C61">
        <f>IF($AA61="","",IF(INDEX('Per Invoice'!C$2:C$601,$AA61)="","",INDEX('Per Invoice'!C$2:C$601,$AA61)))</f>
        <v/>
      </c>
      <c r="D61">
        <f>IF($AA61="","",IF(INDEX('Per Invoice'!D$2:D$601,$AA61)="","",INDEX('Per Invoice'!D$2:D$601,$AA61)))</f>
        <v/>
      </c>
      <c r="E61" s="14">
        <f>IF($AA61="","",IF(INDEX('Per Invoice'!E$2:E$601,$AA61)="","",INDEX('Per Invoice'!E$2:E$601,$AA61)))</f>
        <v/>
      </c>
      <c r="F61">
        <f>IF($AA61="","",IF(INDEX('Per Invoice'!F$2:F$601,$AA61)="","",INDEX('Per Invoice'!F$2:F$601,$AA61)))</f>
        <v/>
      </c>
      <c r="G61">
        <f>IF($AA61="","",IF(INDEX('Per Invoice'!G$2:G$601,$AA61)="","",INDEX('Per Invoice'!G$2:G$601,$AA61)))</f>
        <v/>
      </c>
      <c r="H61">
        <f>IF($AA61="","",IF(INDEX('Per Invoice'!H$2:H$601,$AA61)="","",INDEX('Per Invoice'!H$2:H$601,$AA61)))</f>
        <v/>
      </c>
      <c r="I61">
        <f>IF($AA61="","",IF(INDEX('Per Invoice'!I$2:I$601,$AA61)="","",INDEX('Per Invoice'!I$2:I$601,$AA61)))</f>
        <v/>
      </c>
      <c r="J61">
        <f>IF($AA61="","",IF(INDEX('Per Invoice'!J$2:J$601,$AA61)="","",INDEX('Per Invoice'!J$2:J$601,$AA61)))</f>
        <v/>
      </c>
      <c r="K61" s="7">
        <f>IF($AA61="","",IF(INDEX('Per Invoice'!K$2:K$601,$AA61)="","",INDEX('Per Invoice'!K$2:K$601,$AA61)))</f>
        <v/>
      </c>
      <c r="L61">
        <f>IF($AA61="","",IF(INDEX('Per Invoice'!L$2:L$601,$AA61)="","",INDEX('Per Invoice'!L$2:L$601,$AA61)))</f>
        <v/>
      </c>
      <c r="M61">
        <f>IF($AA61="","",IF(INDEX('Per Invoice'!M$2:M$601,$AA61)="","",INDEX('Per Invoice'!M$2:M$601,$AA61)))</f>
        <v/>
      </c>
      <c r="N61">
        <f>IF($AA61="","",IF(INDEX('Per Invoice'!N$2:N$601,$AA61)="","",INDEX('Per Invoice'!N$2:N$601,$AA61)))</f>
        <v/>
      </c>
      <c r="O61" s="7">
        <f>IF($AA61="","",IF(INDEX('Per Invoice'!O$2:O$601,$AA61)="","",INDEX('Per Invoice'!O$2:O$601,$AA61)))</f>
        <v/>
      </c>
      <c r="P61" s="7">
        <f>IF($AA61="","",IF(INDEX('Per Invoice'!P$2:P$601,$AA61)="","",INDEX('Per Invoice'!P$2:P$601,$AA61)))</f>
        <v/>
      </c>
      <c r="Q61">
        <f>IF($AA61="","",IF(INDEX('Per Invoice'!Q$2:Q$601,$AA61)="","",INDEX('Per Invoice'!Q$2:Q$601,$AA61)))</f>
        <v/>
      </c>
      <c r="R61" s="7">
        <f>IF($AA61="","",IF(INDEX('Per Invoice'!R$2:R$601,$AA61)="","",INDEX('Per Invoice'!R$2:R$601,$AA61)))</f>
        <v/>
      </c>
      <c r="S61" s="7">
        <f>IF($AA61="","",IF(INDEX('Per Invoice'!S$2:S$601,$AA61)="","",INDEX('Per Invoice'!S$2:S$601,$AA61)))</f>
        <v/>
      </c>
      <c r="T61">
        <f>IF($AA61="","",IF(INDEX('Per Invoice'!T$2:T$601,$AA61)="","",INDEX('Per Invoice'!T$2:T$601,$AA61)))</f>
        <v/>
      </c>
      <c r="U61" s="7">
        <f>IF($AA61="","",IF(INDEX('Per Invoice'!U$2:U$601,$AA61)="","",INDEX('Per Invoice'!U$2:U$601,$AA61)))</f>
        <v/>
      </c>
      <c r="V61" s="7">
        <f>IF($AA61="","",IF(INDEX('Per Invoice'!V$2:V$601,$AA61)="","",INDEX('Per Invoice'!V$2:V$601,$AA61)))</f>
        <v/>
      </c>
      <c r="W61" s="7">
        <f>IF($AA61="","",IF(INDEX('Per Invoice'!W$2:W$601,$AA61)="","",INDEX('Per Invoice'!W$2:W$601,$AA61)))</f>
        <v/>
      </c>
      <c r="X61" s="7">
        <f>IF($AA61="","",IF(INDEX('Per Invoice'!X$2:X$601,$AA61)="","",INDEX('Per Invoice'!X$2:X$601,$AA61)))</f>
        <v/>
      </c>
      <c r="Y61" s="7">
        <f>IF($AA61="","",IF(INDEX('Per Invoice'!Y$2:Y$601,$AA61)="","",INDEX('Per Invoice'!Y$2:Y$601,$AA61)))</f>
        <v/>
      </c>
      <c r="Z61" s="7">
        <f>IF($AA61="","",IF(INDEX('Per Invoice'!Z$2:Z$601,$AA61)="","",INDEX('Per Invoice'!Z$2:Z$601,$AA61)))</f>
        <v/>
      </c>
      <c r="AA61" s="16">
        <f>IFERROR(MATCH(Settings!$C$31&amp;"|"&amp;ROWS($AA$2:$AA61),'Per Invoice'!$AC$2:$AC$601,0),"")</f>
        <v/>
      </c>
    </row>
    <row r="62">
      <c r="A62">
        <f>IF($AA62="","",IF(INDEX('Per Invoice'!A$2:A$601,$AA62)="","",INDEX('Per Invoice'!A$2:A$601,$AA62)))</f>
        <v/>
      </c>
      <c r="B62">
        <f>IF($AA62="","",IF(INDEX('Per Invoice'!B$2:B$601,$AA62)="","",INDEX('Per Invoice'!B$2:B$601,$AA62)))</f>
        <v/>
      </c>
      <c r="C62">
        <f>IF($AA62="","",IF(INDEX('Per Invoice'!C$2:C$601,$AA62)="","",INDEX('Per Invoice'!C$2:C$601,$AA62)))</f>
        <v/>
      </c>
      <c r="D62">
        <f>IF($AA62="","",IF(INDEX('Per Invoice'!D$2:D$601,$AA62)="","",INDEX('Per Invoice'!D$2:D$601,$AA62)))</f>
        <v/>
      </c>
      <c r="E62" s="14">
        <f>IF($AA62="","",IF(INDEX('Per Invoice'!E$2:E$601,$AA62)="","",INDEX('Per Invoice'!E$2:E$601,$AA62)))</f>
        <v/>
      </c>
      <c r="F62">
        <f>IF($AA62="","",IF(INDEX('Per Invoice'!F$2:F$601,$AA62)="","",INDEX('Per Invoice'!F$2:F$601,$AA62)))</f>
        <v/>
      </c>
      <c r="G62">
        <f>IF($AA62="","",IF(INDEX('Per Invoice'!G$2:G$601,$AA62)="","",INDEX('Per Invoice'!G$2:G$601,$AA62)))</f>
        <v/>
      </c>
      <c r="H62">
        <f>IF($AA62="","",IF(INDEX('Per Invoice'!H$2:H$601,$AA62)="","",INDEX('Per Invoice'!H$2:H$601,$AA62)))</f>
        <v/>
      </c>
      <c r="I62">
        <f>IF($AA62="","",IF(INDEX('Per Invoice'!I$2:I$601,$AA62)="","",INDEX('Per Invoice'!I$2:I$601,$AA62)))</f>
        <v/>
      </c>
      <c r="J62">
        <f>IF($AA62="","",IF(INDEX('Per Invoice'!J$2:J$601,$AA62)="","",INDEX('Per Invoice'!J$2:J$601,$AA62)))</f>
        <v/>
      </c>
      <c r="K62" s="7">
        <f>IF($AA62="","",IF(INDEX('Per Invoice'!K$2:K$601,$AA62)="","",INDEX('Per Invoice'!K$2:K$601,$AA62)))</f>
        <v/>
      </c>
      <c r="L62">
        <f>IF($AA62="","",IF(INDEX('Per Invoice'!L$2:L$601,$AA62)="","",INDEX('Per Invoice'!L$2:L$601,$AA62)))</f>
        <v/>
      </c>
      <c r="M62">
        <f>IF($AA62="","",IF(INDEX('Per Invoice'!M$2:M$601,$AA62)="","",INDEX('Per Invoice'!M$2:M$601,$AA62)))</f>
        <v/>
      </c>
      <c r="N62">
        <f>IF($AA62="","",IF(INDEX('Per Invoice'!N$2:N$601,$AA62)="","",INDEX('Per Invoice'!N$2:N$601,$AA62)))</f>
        <v/>
      </c>
      <c r="O62" s="7">
        <f>IF($AA62="","",IF(INDEX('Per Invoice'!O$2:O$601,$AA62)="","",INDEX('Per Invoice'!O$2:O$601,$AA62)))</f>
        <v/>
      </c>
      <c r="P62" s="7">
        <f>IF($AA62="","",IF(INDEX('Per Invoice'!P$2:P$601,$AA62)="","",INDEX('Per Invoice'!P$2:P$601,$AA62)))</f>
        <v/>
      </c>
      <c r="Q62">
        <f>IF($AA62="","",IF(INDEX('Per Invoice'!Q$2:Q$601,$AA62)="","",INDEX('Per Invoice'!Q$2:Q$601,$AA62)))</f>
        <v/>
      </c>
      <c r="R62" s="7">
        <f>IF($AA62="","",IF(INDEX('Per Invoice'!R$2:R$601,$AA62)="","",INDEX('Per Invoice'!R$2:R$601,$AA62)))</f>
        <v/>
      </c>
      <c r="S62" s="7">
        <f>IF($AA62="","",IF(INDEX('Per Invoice'!S$2:S$601,$AA62)="","",INDEX('Per Invoice'!S$2:S$601,$AA62)))</f>
        <v/>
      </c>
      <c r="T62">
        <f>IF($AA62="","",IF(INDEX('Per Invoice'!T$2:T$601,$AA62)="","",INDEX('Per Invoice'!T$2:T$601,$AA62)))</f>
        <v/>
      </c>
      <c r="U62" s="7">
        <f>IF($AA62="","",IF(INDEX('Per Invoice'!U$2:U$601,$AA62)="","",INDEX('Per Invoice'!U$2:U$601,$AA62)))</f>
        <v/>
      </c>
      <c r="V62" s="7">
        <f>IF($AA62="","",IF(INDEX('Per Invoice'!V$2:V$601,$AA62)="","",INDEX('Per Invoice'!V$2:V$601,$AA62)))</f>
        <v/>
      </c>
      <c r="W62" s="7">
        <f>IF($AA62="","",IF(INDEX('Per Invoice'!W$2:W$601,$AA62)="","",INDEX('Per Invoice'!W$2:W$601,$AA62)))</f>
        <v/>
      </c>
      <c r="X62" s="7">
        <f>IF($AA62="","",IF(INDEX('Per Invoice'!X$2:X$601,$AA62)="","",INDEX('Per Invoice'!X$2:X$601,$AA62)))</f>
        <v/>
      </c>
      <c r="Y62" s="7">
        <f>IF($AA62="","",IF(INDEX('Per Invoice'!Y$2:Y$601,$AA62)="","",INDEX('Per Invoice'!Y$2:Y$601,$AA62)))</f>
        <v/>
      </c>
      <c r="Z62" s="7">
        <f>IF($AA62="","",IF(INDEX('Per Invoice'!Z$2:Z$601,$AA62)="","",INDEX('Per Invoice'!Z$2:Z$601,$AA62)))</f>
        <v/>
      </c>
      <c r="AA62" s="16">
        <f>IFERROR(MATCH(Settings!$C$31&amp;"|"&amp;ROWS($AA$2:$AA62),'Per Invoice'!$AC$2:$AC$601,0),"")</f>
        <v/>
      </c>
    </row>
    <row r="63">
      <c r="A63">
        <f>IF($AA63="","",IF(INDEX('Per Invoice'!A$2:A$601,$AA63)="","",INDEX('Per Invoice'!A$2:A$601,$AA63)))</f>
        <v/>
      </c>
      <c r="B63">
        <f>IF($AA63="","",IF(INDEX('Per Invoice'!B$2:B$601,$AA63)="","",INDEX('Per Invoice'!B$2:B$601,$AA63)))</f>
        <v/>
      </c>
      <c r="C63">
        <f>IF($AA63="","",IF(INDEX('Per Invoice'!C$2:C$601,$AA63)="","",INDEX('Per Invoice'!C$2:C$601,$AA63)))</f>
        <v/>
      </c>
      <c r="D63">
        <f>IF($AA63="","",IF(INDEX('Per Invoice'!D$2:D$601,$AA63)="","",INDEX('Per Invoice'!D$2:D$601,$AA63)))</f>
        <v/>
      </c>
      <c r="E63" s="14">
        <f>IF($AA63="","",IF(INDEX('Per Invoice'!E$2:E$601,$AA63)="","",INDEX('Per Invoice'!E$2:E$601,$AA63)))</f>
        <v/>
      </c>
      <c r="F63">
        <f>IF($AA63="","",IF(INDEX('Per Invoice'!F$2:F$601,$AA63)="","",INDEX('Per Invoice'!F$2:F$601,$AA63)))</f>
        <v/>
      </c>
      <c r="G63">
        <f>IF($AA63="","",IF(INDEX('Per Invoice'!G$2:G$601,$AA63)="","",INDEX('Per Invoice'!G$2:G$601,$AA63)))</f>
        <v/>
      </c>
      <c r="H63">
        <f>IF($AA63="","",IF(INDEX('Per Invoice'!H$2:H$601,$AA63)="","",INDEX('Per Invoice'!H$2:H$601,$AA63)))</f>
        <v/>
      </c>
      <c r="I63">
        <f>IF($AA63="","",IF(INDEX('Per Invoice'!I$2:I$601,$AA63)="","",INDEX('Per Invoice'!I$2:I$601,$AA63)))</f>
        <v/>
      </c>
      <c r="J63">
        <f>IF($AA63="","",IF(INDEX('Per Invoice'!J$2:J$601,$AA63)="","",INDEX('Per Invoice'!J$2:J$601,$AA63)))</f>
        <v/>
      </c>
      <c r="K63" s="7">
        <f>IF($AA63="","",IF(INDEX('Per Invoice'!K$2:K$601,$AA63)="","",INDEX('Per Invoice'!K$2:K$601,$AA63)))</f>
        <v/>
      </c>
      <c r="L63">
        <f>IF($AA63="","",IF(INDEX('Per Invoice'!L$2:L$601,$AA63)="","",INDEX('Per Invoice'!L$2:L$601,$AA63)))</f>
        <v/>
      </c>
      <c r="M63">
        <f>IF($AA63="","",IF(INDEX('Per Invoice'!M$2:M$601,$AA63)="","",INDEX('Per Invoice'!M$2:M$601,$AA63)))</f>
        <v/>
      </c>
      <c r="N63">
        <f>IF($AA63="","",IF(INDEX('Per Invoice'!N$2:N$601,$AA63)="","",INDEX('Per Invoice'!N$2:N$601,$AA63)))</f>
        <v/>
      </c>
      <c r="O63" s="7">
        <f>IF($AA63="","",IF(INDEX('Per Invoice'!O$2:O$601,$AA63)="","",INDEX('Per Invoice'!O$2:O$601,$AA63)))</f>
        <v/>
      </c>
      <c r="P63" s="7">
        <f>IF($AA63="","",IF(INDEX('Per Invoice'!P$2:P$601,$AA63)="","",INDEX('Per Invoice'!P$2:P$601,$AA63)))</f>
        <v/>
      </c>
      <c r="Q63">
        <f>IF($AA63="","",IF(INDEX('Per Invoice'!Q$2:Q$601,$AA63)="","",INDEX('Per Invoice'!Q$2:Q$601,$AA63)))</f>
        <v/>
      </c>
      <c r="R63" s="7">
        <f>IF($AA63="","",IF(INDEX('Per Invoice'!R$2:R$601,$AA63)="","",INDEX('Per Invoice'!R$2:R$601,$AA63)))</f>
        <v/>
      </c>
      <c r="S63" s="7">
        <f>IF($AA63="","",IF(INDEX('Per Invoice'!S$2:S$601,$AA63)="","",INDEX('Per Invoice'!S$2:S$601,$AA63)))</f>
        <v/>
      </c>
      <c r="T63">
        <f>IF($AA63="","",IF(INDEX('Per Invoice'!T$2:T$601,$AA63)="","",INDEX('Per Invoice'!T$2:T$601,$AA63)))</f>
        <v/>
      </c>
      <c r="U63" s="7">
        <f>IF($AA63="","",IF(INDEX('Per Invoice'!U$2:U$601,$AA63)="","",INDEX('Per Invoice'!U$2:U$601,$AA63)))</f>
        <v/>
      </c>
      <c r="V63" s="7">
        <f>IF($AA63="","",IF(INDEX('Per Invoice'!V$2:V$601,$AA63)="","",INDEX('Per Invoice'!V$2:V$601,$AA63)))</f>
        <v/>
      </c>
      <c r="W63" s="7">
        <f>IF($AA63="","",IF(INDEX('Per Invoice'!W$2:W$601,$AA63)="","",INDEX('Per Invoice'!W$2:W$601,$AA63)))</f>
        <v/>
      </c>
      <c r="X63" s="7">
        <f>IF($AA63="","",IF(INDEX('Per Invoice'!X$2:X$601,$AA63)="","",INDEX('Per Invoice'!X$2:X$601,$AA63)))</f>
        <v/>
      </c>
      <c r="Y63" s="7">
        <f>IF($AA63="","",IF(INDEX('Per Invoice'!Y$2:Y$601,$AA63)="","",INDEX('Per Invoice'!Y$2:Y$601,$AA63)))</f>
        <v/>
      </c>
      <c r="Z63" s="7">
        <f>IF($AA63="","",IF(INDEX('Per Invoice'!Z$2:Z$601,$AA63)="","",INDEX('Per Invoice'!Z$2:Z$601,$AA63)))</f>
        <v/>
      </c>
      <c r="AA63" s="16">
        <f>IFERROR(MATCH(Settings!$C$31&amp;"|"&amp;ROWS($AA$2:$AA63),'Per Invoice'!$AC$2:$AC$601,0),"")</f>
        <v/>
      </c>
    </row>
    <row r="64">
      <c r="A64">
        <f>IF($AA64="","",IF(INDEX('Per Invoice'!A$2:A$601,$AA64)="","",INDEX('Per Invoice'!A$2:A$601,$AA64)))</f>
        <v/>
      </c>
      <c r="B64">
        <f>IF($AA64="","",IF(INDEX('Per Invoice'!B$2:B$601,$AA64)="","",INDEX('Per Invoice'!B$2:B$601,$AA64)))</f>
        <v/>
      </c>
      <c r="C64">
        <f>IF($AA64="","",IF(INDEX('Per Invoice'!C$2:C$601,$AA64)="","",INDEX('Per Invoice'!C$2:C$601,$AA64)))</f>
        <v/>
      </c>
      <c r="D64">
        <f>IF($AA64="","",IF(INDEX('Per Invoice'!D$2:D$601,$AA64)="","",INDEX('Per Invoice'!D$2:D$601,$AA64)))</f>
        <v/>
      </c>
      <c r="E64" s="14">
        <f>IF($AA64="","",IF(INDEX('Per Invoice'!E$2:E$601,$AA64)="","",INDEX('Per Invoice'!E$2:E$601,$AA64)))</f>
        <v/>
      </c>
      <c r="F64">
        <f>IF($AA64="","",IF(INDEX('Per Invoice'!F$2:F$601,$AA64)="","",INDEX('Per Invoice'!F$2:F$601,$AA64)))</f>
        <v/>
      </c>
      <c r="G64">
        <f>IF($AA64="","",IF(INDEX('Per Invoice'!G$2:G$601,$AA64)="","",INDEX('Per Invoice'!G$2:G$601,$AA64)))</f>
        <v/>
      </c>
      <c r="H64">
        <f>IF($AA64="","",IF(INDEX('Per Invoice'!H$2:H$601,$AA64)="","",INDEX('Per Invoice'!H$2:H$601,$AA64)))</f>
        <v/>
      </c>
      <c r="I64">
        <f>IF($AA64="","",IF(INDEX('Per Invoice'!I$2:I$601,$AA64)="","",INDEX('Per Invoice'!I$2:I$601,$AA64)))</f>
        <v/>
      </c>
      <c r="J64">
        <f>IF($AA64="","",IF(INDEX('Per Invoice'!J$2:J$601,$AA64)="","",INDEX('Per Invoice'!J$2:J$601,$AA64)))</f>
        <v/>
      </c>
      <c r="K64" s="7">
        <f>IF($AA64="","",IF(INDEX('Per Invoice'!K$2:K$601,$AA64)="","",INDEX('Per Invoice'!K$2:K$601,$AA64)))</f>
        <v/>
      </c>
      <c r="L64">
        <f>IF($AA64="","",IF(INDEX('Per Invoice'!L$2:L$601,$AA64)="","",INDEX('Per Invoice'!L$2:L$601,$AA64)))</f>
        <v/>
      </c>
      <c r="M64">
        <f>IF($AA64="","",IF(INDEX('Per Invoice'!M$2:M$601,$AA64)="","",INDEX('Per Invoice'!M$2:M$601,$AA64)))</f>
        <v/>
      </c>
      <c r="N64">
        <f>IF($AA64="","",IF(INDEX('Per Invoice'!N$2:N$601,$AA64)="","",INDEX('Per Invoice'!N$2:N$601,$AA64)))</f>
        <v/>
      </c>
      <c r="O64" s="7">
        <f>IF($AA64="","",IF(INDEX('Per Invoice'!O$2:O$601,$AA64)="","",INDEX('Per Invoice'!O$2:O$601,$AA64)))</f>
        <v/>
      </c>
      <c r="P64" s="7">
        <f>IF($AA64="","",IF(INDEX('Per Invoice'!P$2:P$601,$AA64)="","",INDEX('Per Invoice'!P$2:P$601,$AA64)))</f>
        <v/>
      </c>
      <c r="Q64">
        <f>IF($AA64="","",IF(INDEX('Per Invoice'!Q$2:Q$601,$AA64)="","",INDEX('Per Invoice'!Q$2:Q$601,$AA64)))</f>
        <v/>
      </c>
      <c r="R64" s="7">
        <f>IF($AA64="","",IF(INDEX('Per Invoice'!R$2:R$601,$AA64)="","",INDEX('Per Invoice'!R$2:R$601,$AA64)))</f>
        <v/>
      </c>
      <c r="S64" s="7">
        <f>IF($AA64="","",IF(INDEX('Per Invoice'!S$2:S$601,$AA64)="","",INDEX('Per Invoice'!S$2:S$601,$AA64)))</f>
        <v/>
      </c>
      <c r="T64">
        <f>IF($AA64="","",IF(INDEX('Per Invoice'!T$2:T$601,$AA64)="","",INDEX('Per Invoice'!T$2:T$601,$AA64)))</f>
        <v/>
      </c>
      <c r="U64" s="7">
        <f>IF($AA64="","",IF(INDEX('Per Invoice'!U$2:U$601,$AA64)="","",INDEX('Per Invoice'!U$2:U$601,$AA64)))</f>
        <v/>
      </c>
      <c r="V64" s="7">
        <f>IF($AA64="","",IF(INDEX('Per Invoice'!V$2:V$601,$AA64)="","",INDEX('Per Invoice'!V$2:V$601,$AA64)))</f>
        <v/>
      </c>
      <c r="W64" s="7">
        <f>IF($AA64="","",IF(INDEX('Per Invoice'!W$2:W$601,$AA64)="","",INDEX('Per Invoice'!W$2:W$601,$AA64)))</f>
        <v/>
      </c>
      <c r="X64" s="7">
        <f>IF($AA64="","",IF(INDEX('Per Invoice'!X$2:X$601,$AA64)="","",INDEX('Per Invoice'!X$2:X$601,$AA64)))</f>
        <v/>
      </c>
      <c r="Y64" s="7">
        <f>IF($AA64="","",IF(INDEX('Per Invoice'!Y$2:Y$601,$AA64)="","",INDEX('Per Invoice'!Y$2:Y$601,$AA64)))</f>
        <v/>
      </c>
      <c r="Z64" s="7">
        <f>IF($AA64="","",IF(INDEX('Per Invoice'!Z$2:Z$601,$AA64)="","",INDEX('Per Invoice'!Z$2:Z$601,$AA64)))</f>
        <v/>
      </c>
      <c r="AA64" s="16">
        <f>IFERROR(MATCH(Settings!$C$31&amp;"|"&amp;ROWS($AA$2:$AA64),'Per Invoice'!$AC$2:$AC$601,0),"")</f>
        <v/>
      </c>
    </row>
    <row r="65">
      <c r="A65">
        <f>IF($AA65="","",IF(INDEX('Per Invoice'!A$2:A$601,$AA65)="","",INDEX('Per Invoice'!A$2:A$601,$AA65)))</f>
        <v/>
      </c>
      <c r="B65">
        <f>IF($AA65="","",IF(INDEX('Per Invoice'!B$2:B$601,$AA65)="","",INDEX('Per Invoice'!B$2:B$601,$AA65)))</f>
        <v/>
      </c>
      <c r="C65">
        <f>IF($AA65="","",IF(INDEX('Per Invoice'!C$2:C$601,$AA65)="","",INDEX('Per Invoice'!C$2:C$601,$AA65)))</f>
        <v/>
      </c>
      <c r="D65">
        <f>IF($AA65="","",IF(INDEX('Per Invoice'!D$2:D$601,$AA65)="","",INDEX('Per Invoice'!D$2:D$601,$AA65)))</f>
        <v/>
      </c>
      <c r="E65" s="14">
        <f>IF($AA65="","",IF(INDEX('Per Invoice'!E$2:E$601,$AA65)="","",INDEX('Per Invoice'!E$2:E$601,$AA65)))</f>
        <v/>
      </c>
      <c r="F65">
        <f>IF($AA65="","",IF(INDEX('Per Invoice'!F$2:F$601,$AA65)="","",INDEX('Per Invoice'!F$2:F$601,$AA65)))</f>
        <v/>
      </c>
      <c r="G65">
        <f>IF($AA65="","",IF(INDEX('Per Invoice'!G$2:G$601,$AA65)="","",INDEX('Per Invoice'!G$2:G$601,$AA65)))</f>
        <v/>
      </c>
      <c r="H65">
        <f>IF($AA65="","",IF(INDEX('Per Invoice'!H$2:H$601,$AA65)="","",INDEX('Per Invoice'!H$2:H$601,$AA65)))</f>
        <v/>
      </c>
      <c r="I65">
        <f>IF($AA65="","",IF(INDEX('Per Invoice'!I$2:I$601,$AA65)="","",INDEX('Per Invoice'!I$2:I$601,$AA65)))</f>
        <v/>
      </c>
      <c r="J65">
        <f>IF($AA65="","",IF(INDEX('Per Invoice'!J$2:J$601,$AA65)="","",INDEX('Per Invoice'!J$2:J$601,$AA65)))</f>
        <v/>
      </c>
      <c r="K65" s="7">
        <f>IF($AA65="","",IF(INDEX('Per Invoice'!K$2:K$601,$AA65)="","",INDEX('Per Invoice'!K$2:K$601,$AA65)))</f>
        <v/>
      </c>
      <c r="L65">
        <f>IF($AA65="","",IF(INDEX('Per Invoice'!L$2:L$601,$AA65)="","",INDEX('Per Invoice'!L$2:L$601,$AA65)))</f>
        <v/>
      </c>
      <c r="M65">
        <f>IF($AA65="","",IF(INDEX('Per Invoice'!M$2:M$601,$AA65)="","",INDEX('Per Invoice'!M$2:M$601,$AA65)))</f>
        <v/>
      </c>
      <c r="N65">
        <f>IF($AA65="","",IF(INDEX('Per Invoice'!N$2:N$601,$AA65)="","",INDEX('Per Invoice'!N$2:N$601,$AA65)))</f>
        <v/>
      </c>
      <c r="O65" s="7">
        <f>IF($AA65="","",IF(INDEX('Per Invoice'!O$2:O$601,$AA65)="","",INDEX('Per Invoice'!O$2:O$601,$AA65)))</f>
        <v/>
      </c>
      <c r="P65" s="7">
        <f>IF($AA65="","",IF(INDEX('Per Invoice'!P$2:P$601,$AA65)="","",INDEX('Per Invoice'!P$2:P$601,$AA65)))</f>
        <v/>
      </c>
      <c r="Q65">
        <f>IF($AA65="","",IF(INDEX('Per Invoice'!Q$2:Q$601,$AA65)="","",INDEX('Per Invoice'!Q$2:Q$601,$AA65)))</f>
        <v/>
      </c>
      <c r="R65" s="7">
        <f>IF($AA65="","",IF(INDEX('Per Invoice'!R$2:R$601,$AA65)="","",INDEX('Per Invoice'!R$2:R$601,$AA65)))</f>
        <v/>
      </c>
      <c r="S65" s="7">
        <f>IF($AA65="","",IF(INDEX('Per Invoice'!S$2:S$601,$AA65)="","",INDEX('Per Invoice'!S$2:S$601,$AA65)))</f>
        <v/>
      </c>
      <c r="T65">
        <f>IF($AA65="","",IF(INDEX('Per Invoice'!T$2:T$601,$AA65)="","",INDEX('Per Invoice'!T$2:T$601,$AA65)))</f>
        <v/>
      </c>
      <c r="U65" s="7">
        <f>IF($AA65="","",IF(INDEX('Per Invoice'!U$2:U$601,$AA65)="","",INDEX('Per Invoice'!U$2:U$601,$AA65)))</f>
        <v/>
      </c>
      <c r="V65" s="7">
        <f>IF($AA65="","",IF(INDEX('Per Invoice'!V$2:V$601,$AA65)="","",INDEX('Per Invoice'!V$2:V$601,$AA65)))</f>
        <v/>
      </c>
      <c r="W65" s="7">
        <f>IF($AA65="","",IF(INDEX('Per Invoice'!W$2:W$601,$AA65)="","",INDEX('Per Invoice'!W$2:W$601,$AA65)))</f>
        <v/>
      </c>
      <c r="X65" s="7">
        <f>IF($AA65="","",IF(INDEX('Per Invoice'!X$2:X$601,$AA65)="","",INDEX('Per Invoice'!X$2:X$601,$AA65)))</f>
        <v/>
      </c>
      <c r="Y65" s="7">
        <f>IF($AA65="","",IF(INDEX('Per Invoice'!Y$2:Y$601,$AA65)="","",INDEX('Per Invoice'!Y$2:Y$601,$AA65)))</f>
        <v/>
      </c>
      <c r="Z65" s="7">
        <f>IF($AA65="","",IF(INDEX('Per Invoice'!Z$2:Z$601,$AA65)="","",INDEX('Per Invoice'!Z$2:Z$601,$AA65)))</f>
        <v/>
      </c>
      <c r="AA65" s="16">
        <f>IFERROR(MATCH(Settings!$C$31&amp;"|"&amp;ROWS($AA$2:$AA65),'Per Invoice'!$AC$2:$AC$601,0),"")</f>
        <v/>
      </c>
    </row>
    <row r="66">
      <c r="A66">
        <f>IF($AA66="","",IF(INDEX('Per Invoice'!A$2:A$601,$AA66)="","",INDEX('Per Invoice'!A$2:A$601,$AA66)))</f>
        <v/>
      </c>
      <c r="B66">
        <f>IF($AA66="","",IF(INDEX('Per Invoice'!B$2:B$601,$AA66)="","",INDEX('Per Invoice'!B$2:B$601,$AA66)))</f>
        <v/>
      </c>
      <c r="C66">
        <f>IF($AA66="","",IF(INDEX('Per Invoice'!C$2:C$601,$AA66)="","",INDEX('Per Invoice'!C$2:C$601,$AA66)))</f>
        <v/>
      </c>
      <c r="D66">
        <f>IF($AA66="","",IF(INDEX('Per Invoice'!D$2:D$601,$AA66)="","",INDEX('Per Invoice'!D$2:D$601,$AA66)))</f>
        <v/>
      </c>
      <c r="E66" s="14">
        <f>IF($AA66="","",IF(INDEX('Per Invoice'!E$2:E$601,$AA66)="","",INDEX('Per Invoice'!E$2:E$601,$AA66)))</f>
        <v/>
      </c>
      <c r="F66">
        <f>IF($AA66="","",IF(INDEX('Per Invoice'!F$2:F$601,$AA66)="","",INDEX('Per Invoice'!F$2:F$601,$AA66)))</f>
        <v/>
      </c>
      <c r="G66">
        <f>IF($AA66="","",IF(INDEX('Per Invoice'!G$2:G$601,$AA66)="","",INDEX('Per Invoice'!G$2:G$601,$AA66)))</f>
        <v/>
      </c>
      <c r="H66">
        <f>IF($AA66="","",IF(INDEX('Per Invoice'!H$2:H$601,$AA66)="","",INDEX('Per Invoice'!H$2:H$601,$AA66)))</f>
        <v/>
      </c>
      <c r="I66">
        <f>IF($AA66="","",IF(INDEX('Per Invoice'!I$2:I$601,$AA66)="","",INDEX('Per Invoice'!I$2:I$601,$AA66)))</f>
        <v/>
      </c>
      <c r="J66">
        <f>IF($AA66="","",IF(INDEX('Per Invoice'!J$2:J$601,$AA66)="","",INDEX('Per Invoice'!J$2:J$601,$AA66)))</f>
        <v/>
      </c>
      <c r="K66" s="7">
        <f>IF($AA66="","",IF(INDEX('Per Invoice'!K$2:K$601,$AA66)="","",INDEX('Per Invoice'!K$2:K$601,$AA66)))</f>
        <v/>
      </c>
      <c r="L66">
        <f>IF($AA66="","",IF(INDEX('Per Invoice'!L$2:L$601,$AA66)="","",INDEX('Per Invoice'!L$2:L$601,$AA66)))</f>
        <v/>
      </c>
      <c r="M66">
        <f>IF($AA66="","",IF(INDEX('Per Invoice'!M$2:M$601,$AA66)="","",INDEX('Per Invoice'!M$2:M$601,$AA66)))</f>
        <v/>
      </c>
      <c r="N66">
        <f>IF($AA66="","",IF(INDEX('Per Invoice'!N$2:N$601,$AA66)="","",INDEX('Per Invoice'!N$2:N$601,$AA66)))</f>
        <v/>
      </c>
      <c r="O66" s="7">
        <f>IF($AA66="","",IF(INDEX('Per Invoice'!O$2:O$601,$AA66)="","",INDEX('Per Invoice'!O$2:O$601,$AA66)))</f>
        <v/>
      </c>
      <c r="P66" s="7">
        <f>IF($AA66="","",IF(INDEX('Per Invoice'!P$2:P$601,$AA66)="","",INDEX('Per Invoice'!P$2:P$601,$AA66)))</f>
        <v/>
      </c>
      <c r="Q66">
        <f>IF($AA66="","",IF(INDEX('Per Invoice'!Q$2:Q$601,$AA66)="","",INDEX('Per Invoice'!Q$2:Q$601,$AA66)))</f>
        <v/>
      </c>
      <c r="R66" s="7">
        <f>IF($AA66="","",IF(INDEX('Per Invoice'!R$2:R$601,$AA66)="","",INDEX('Per Invoice'!R$2:R$601,$AA66)))</f>
        <v/>
      </c>
      <c r="S66" s="7">
        <f>IF($AA66="","",IF(INDEX('Per Invoice'!S$2:S$601,$AA66)="","",INDEX('Per Invoice'!S$2:S$601,$AA66)))</f>
        <v/>
      </c>
      <c r="T66">
        <f>IF($AA66="","",IF(INDEX('Per Invoice'!T$2:T$601,$AA66)="","",INDEX('Per Invoice'!T$2:T$601,$AA66)))</f>
        <v/>
      </c>
      <c r="U66" s="7">
        <f>IF($AA66="","",IF(INDEX('Per Invoice'!U$2:U$601,$AA66)="","",INDEX('Per Invoice'!U$2:U$601,$AA66)))</f>
        <v/>
      </c>
      <c r="V66" s="7">
        <f>IF($AA66="","",IF(INDEX('Per Invoice'!V$2:V$601,$AA66)="","",INDEX('Per Invoice'!V$2:V$601,$AA66)))</f>
        <v/>
      </c>
      <c r="W66" s="7">
        <f>IF($AA66="","",IF(INDEX('Per Invoice'!W$2:W$601,$AA66)="","",INDEX('Per Invoice'!W$2:W$601,$AA66)))</f>
        <v/>
      </c>
      <c r="X66" s="7">
        <f>IF($AA66="","",IF(INDEX('Per Invoice'!X$2:X$601,$AA66)="","",INDEX('Per Invoice'!X$2:X$601,$AA66)))</f>
        <v/>
      </c>
      <c r="Y66" s="7">
        <f>IF($AA66="","",IF(INDEX('Per Invoice'!Y$2:Y$601,$AA66)="","",INDEX('Per Invoice'!Y$2:Y$601,$AA66)))</f>
        <v/>
      </c>
      <c r="Z66" s="7">
        <f>IF($AA66="","",IF(INDEX('Per Invoice'!Z$2:Z$601,$AA66)="","",INDEX('Per Invoice'!Z$2:Z$601,$AA66)))</f>
        <v/>
      </c>
      <c r="AA66" s="16">
        <f>IFERROR(MATCH(Settings!$C$31&amp;"|"&amp;ROWS($AA$2:$AA66),'Per Invoice'!$AC$2:$AC$601,0),"")</f>
        <v/>
      </c>
    </row>
    <row r="67">
      <c r="A67">
        <f>IF($AA67="","",IF(INDEX('Per Invoice'!A$2:A$601,$AA67)="","",INDEX('Per Invoice'!A$2:A$601,$AA67)))</f>
        <v/>
      </c>
      <c r="B67">
        <f>IF($AA67="","",IF(INDEX('Per Invoice'!B$2:B$601,$AA67)="","",INDEX('Per Invoice'!B$2:B$601,$AA67)))</f>
        <v/>
      </c>
      <c r="C67">
        <f>IF($AA67="","",IF(INDEX('Per Invoice'!C$2:C$601,$AA67)="","",INDEX('Per Invoice'!C$2:C$601,$AA67)))</f>
        <v/>
      </c>
      <c r="D67">
        <f>IF($AA67="","",IF(INDEX('Per Invoice'!D$2:D$601,$AA67)="","",INDEX('Per Invoice'!D$2:D$601,$AA67)))</f>
        <v/>
      </c>
      <c r="E67" s="14">
        <f>IF($AA67="","",IF(INDEX('Per Invoice'!E$2:E$601,$AA67)="","",INDEX('Per Invoice'!E$2:E$601,$AA67)))</f>
        <v/>
      </c>
      <c r="F67">
        <f>IF($AA67="","",IF(INDEX('Per Invoice'!F$2:F$601,$AA67)="","",INDEX('Per Invoice'!F$2:F$601,$AA67)))</f>
        <v/>
      </c>
      <c r="G67">
        <f>IF($AA67="","",IF(INDEX('Per Invoice'!G$2:G$601,$AA67)="","",INDEX('Per Invoice'!G$2:G$601,$AA67)))</f>
        <v/>
      </c>
      <c r="H67">
        <f>IF($AA67="","",IF(INDEX('Per Invoice'!H$2:H$601,$AA67)="","",INDEX('Per Invoice'!H$2:H$601,$AA67)))</f>
        <v/>
      </c>
      <c r="I67">
        <f>IF($AA67="","",IF(INDEX('Per Invoice'!I$2:I$601,$AA67)="","",INDEX('Per Invoice'!I$2:I$601,$AA67)))</f>
        <v/>
      </c>
      <c r="J67">
        <f>IF($AA67="","",IF(INDEX('Per Invoice'!J$2:J$601,$AA67)="","",INDEX('Per Invoice'!J$2:J$601,$AA67)))</f>
        <v/>
      </c>
      <c r="K67" s="7">
        <f>IF($AA67="","",IF(INDEX('Per Invoice'!K$2:K$601,$AA67)="","",INDEX('Per Invoice'!K$2:K$601,$AA67)))</f>
        <v/>
      </c>
      <c r="L67">
        <f>IF($AA67="","",IF(INDEX('Per Invoice'!L$2:L$601,$AA67)="","",INDEX('Per Invoice'!L$2:L$601,$AA67)))</f>
        <v/>
      </c>
      <c r="M67">
        <f>IF($AA67="","",IF(INDEX('Per Invoice'!M$2:M$601,$AA67)="","",INDEX('Per Invoice'!M$2:M$601,$AA67)))</f>
        <v/>
      </c>
      <c r="N67">
        <f>IF($AA67="","",IF(INDEX('Per Invoice'!N$2:N$601,$AA67)="","",INDEX('Per Invoice'!N$2:N$601,$AA67)))</f>
        <v/>
      </c>
      <c r="O67" s="7">
        <f>IF($AA67="","",IF(INDEX('Per Invoice'!O$2:O$601,$AA67)="","",INDEX('Per Invoice'!O$2:O$601,$AA67)))</f>
        <v/>
      </c>
      <c r="P67" s="7">
        <f>IF($AA67="","",IF(INDEX('Per Invoice'!P$2:P$601,$AA67)="","",INDEX('Per Invoice'!P$2:P$601,$AA67)))</f>
        <v/>
      </c>
      <c r="Q67">
        <f>IF($AA67="","",IF(INDEX('Per Invoice'!Q$2:Q$601,$AA67)="","",INDEX('Per Invoice'!Q$2:Q$601,$AA67)))</f>
        <v/>
      </c>
      <c r="R67" s="7">
        <f>IF($AA67="","",IF(INDEX('Per Invoice'!R$2:R$601,$AA67)="","",INDEX('Per Invoice'!R$2:R$601,$AA67)))</f>
        <v/>
      </c>
      <c r="S67" s="7">
        <f>IF($AA67="","",IF(INDEX('Per Invoice'!S$2:S$601,$AA67)="","",INDEX('Per Invoice'!S$2:S$601,$AA67)))</f>
        <v/>
      </c>
      <c r="T67">
        <f>IF($AA67="","",IF(INDEX('Per Invoice'!T$2:T$601,$AA67)="","",INDEX('Per Invoice'!T$2:T$601,$AA67)))</f>
        <v/>
      </c>
      <c r="U67" s="7">
        <f>IF($AA67="","",IF(INDEX('Per Invoice'!U$2:U$601,$AA67)="","",INDEX('Per Invoice'!U$2:U$601,$AA67)))</f>
        <v/>
      </c>
      <c r="V67" s="7">
        <f>IF($AA67="","",IF(INDEX('Per Invoice'!V$2:V$601,$AA67)="","",INDEX('Per Invoice'!V$2:V$601,$AA67)))</f>
        <v/>
      </c>
      <c r="W67" s="7">
        <f>IF($AA67="","",IF(INDEX('Per Invoice'!W$2:W$601,$AA67)="","",INDEX('Per Invoice'!W$2:W$601,$AA67)))</f>
        <v/>
      </c>
      <c r="X67" s="7">
        <f>IF($AA67="","",IF(INDEX('Per Invoice'!X$2:X$601,$AA67)="","",INDEX('Per Invoice'!X$2:X$601,$AA67)))</f>
        <v/>
      </c>
      <c r="Y67" s="7">
        <f>IF($AA67="","",IF(INDEX('Per Invoice'!Y$2:Y$601,$AA67)="","",INDEX('Per Invoice'!Y$2:Y$601,$AA67)))</f>
        <v/>
      </c>
      <c r="Z67" s="7">
        <f>IF($AA67="","",IF(INDEX('Per Invoice'!Z$2:Z$601,$AA67)="","",INDEX('Per Invoice'!Z$2:Z$601,$AA67)))</f>
        <v/>
      </c>
      <c r="AA67" s="16">
        <f>IFERROR(MATCH(Settings!$C$31&amp;"|"&amp;ROWS($AA$2:$AA67),'Per Invoice'!$AC$2:$AC$601,0),"")</f>
        <v/>
      </c>
    </row>
    <row r="68">
      <c r="A68">
        <f>IF($AA68="","",IF(INDEX('Per Invoice'!A$2:A$601,$AA68)="","",INDEX('Per Invoice'!A$2:A$601,$AA68)))</f>
        <v/>
      </c>
      <c r="B68">
        <f>IF($AA68="","",IF(INDEX('Per Invoice'!B$2:B$601,$AA68)="","",INDEX('Per Invoice'!B$2:B$601,$AA68)))</f>
        <v/>
      </c>
      <c r="C68">
        <f>IF($AA68="","",IF(INDEX('Per Invoice'!C$2:C$601,$AA68)="","",INDEX('Per Invoice'!C$2:C$601,$AA68)))</f>
        <v/>
      </c>
      <c r="D68">
        <f>IF($AA68="","",IF(INDEX('Per Invoice'!D$2:D$601,$AA68)="","",INDEX('Per Invoice'!D$2:D$601,$AA68)))</f>
        <v/>
      </c>
      <c r="E68" s="14">
        <f>IF($AA68="","",IF(INDEX('Per Invoice'!E$2:E$601,$AA68)="","",INDEX('Per Invoice'!E$2:E$601,$AA68)))</f>
        <v/>
      </c>
      <c r="F68">
        <f>IF($AA68="","",IF(INDEX('Per Invoice'!F$2:F$601,$AA68)="","",INDEX('Per Invoice'!F$2:F$601,$AA68)))</f>
        <v/>
      </c>
      <c r="G68">
        <f>IF($AA68="","",IF(INDEX('Per Invoice'!G$2:G$601,$AA68)="","",INDEX('Per Invoice'!G$2:G$601,$AA68)))</f>
        <v/>
      </c>
      <c r="H68">
        <f>IF($AA68="","",IF(INDEX('Per Invoice'!H$2:H$601,$AA68)="","",INDEX('Per Invoice'!H$2:H$601,$AA68)))</f>
        <v/>
      </c>
      <c r="I68">
        <f>IF($AA68="","",IF(INDEX('Per Invoice'!I$2:I$601,$AA68)="","",INDEX('Per Invoice'!I$2:I$601,$AA68)))</f>
        <v/>
      </c>
      <c r="J68">
        <f>IF($AA68="","",IF(INDEX('Per Invoice'!J$2:J$601,$AA68)="","",INDEX('Per Invoice'!J$2:J$601,$AA68)))</f>
        <v/>
      </c>
      <c r="K68" s="7">
        <f>IF($AA68="","",IF(INDEX('Per Invoice'!K$2:K$601,$AA68)="","",INDEX('Per Invoice'!K$2:K$601,$AA68)))</f>
        <v/>
      </c>
      <c r="L68">
        <f>IF($AA68="","",IF(INDEX('Per Invoice'!L$2:L$601,$AA68)="","",INDEX('Per Invoice'!L$2:L$601,$AA68)))</f>
        <v/>
      </c>
      <c r="M68">
        <f>IF($AA68="","",IF(INDEX('Per Invoice'!M$2:M$601,$AA68)="","",INDEX('Per Invoice'!M$2:M$601,$AA68)))</f>
        <v/>
      </c>
      <c r="N68">
        <f>IF($AA68="","",IF(INDEX('Per Invoice'!N$2:N$601,$AA68)="","",INDEX('Per Invoice'!N$2:N$601,$AA68)))</f>
        <v/>
      </c>
      <c r="O68" s="7">
        <f>IF($AA68="","",IF(INDEX('Per Invoice'!O$2:O$601,$AA68)="","",INDEX('Per Invoice'!O$2:O$601,$AA68)))</f>
        <v/>
      </c>
      <c r="P68" s="7">
        <f>IF($AA68="","",IF(INDEX('Per Invoice'!P$2:P$601,$AA68)="","",INDEX('Per Invoice'!P$2:P$601,$AA68)))</f>
        <v/>
      </c>
      <c r="Q68">
        <f>IF($AA68="","",IF(INDEX('Per Invoice'!Q$2:Q$601,$AA68)="","",INDEX('Per Invoice'!Q$2:Q$601,$AA68)))</f>
        <v/>
      </c>
      <c r="R68" s="7">
        <f>IF($AA68="","",IF(INDEX('Per Invoice'!R$2:R$601,$AA68)="","",INDEX('Per Invoice'!R$2:R$601,$AA68)))</f>
        <v/>
      </c>
      <c r="S68" s="7">
        <f>IF($AA68="","",IF(INDEX('Per Invoice'!S$2:S$601,$AA68)="","",INDEX('Per Invoice'!S$2:S$601,$AA68)))</f>
        <v/>
      </c>
      <c r="T68">
        <f>IF($AA68="","",IF(INDEX('Per Invoice'!T$2:T$601,$AA68)="","",INDEX('Per Invoice'!T$2:T$601,$AA68)))</f>
        <v/>
      </c>
      <c r="U68" s="7">
        <f>IF($AA68="","",IF(INDEX('Per Invoice'!U$2:U$601,$AA68)="","",INDEX('Per Invoice'!U$2:U$601,$AA68)))</f>
        <v/>
      </c>
      <c r="V68" s="7">
        <f>IF($AA68="","",IF(INDEX('Per Invoice'!V$2:V$601,$AA68)="","",INDEX('Per Invoice'!V$2:V$601,$AA68)))</f>
        <v/>
      </c>
      <c r="W68" s="7">
        <f>IF($AA68="","",IF(INDEX('Per Invoice'!W$2:W$601,$AA68)="","",INDEX('Per Invoice'!W$2:W$601,$AA68)))</f>
        <v/>
      </c>
      <c r="X68" s="7">
        <f>IF($AA68="","",IF(INDEX('Per Invoice'!X$2:X$601,$AA68)="","",INDEX('Per Invoice'!X$2:X$601,$AA68)))</f>
        <v/>
      </c>
      <c r="Y68" s="7">
        <f>IF($AA68="","",IF(INDEX('Per Invoice'!Y$2:Y$601,$AA68)="","",INDEX('Per Invoice'!Y$2:Y$601,$AA68)))</f>
        <v/>
      </c>
      <c r="Z68" s="7">
        <f>IF($AA68="","",IF(INDEX('Per Invoice'!Z$2:Z$601,$AA68)="","",INDEX('Per Invoice'!Z$2:Z$601,$AA68)))</f>
        <v/>
      </c>
      <c r="AA68" s="16">
        <f>IFERROR(MATCH(Settings!$C$31&amp;"|"&amp;ROWS($AA$2:$AA68),'Per Invoice'!$AC$2:$AC$601,0),"")</f>
        <v/>
      </c>
    </row>
    <row r="69">
      <c r="A69">
        <f>IF($AA69="","",IF(INDEX('Per Invoice'!A$2:A$601,$AA69)="","",INDEX('Per Invoice'!A$2:A$601,$AA69)))</f>
        <v/>
      </c>
      <c r="B69">
        <f>IF($AA69="","",IF(INDEX('Per Invoice'!B$2:B$601,$AA69)="","",INDEX('Per Invoice'!B$2:B$601,$AA69)))</f>
        <v/>
      </c>
      <c r="C69">
        <f>IF($AA69="","",IF(INDEX('Per Invoice'!C$2:C$601,$AA69)="","",INDEX('Per Invoice'!C$2:C$601,$AA69)))</f>
        <v/>
      </c>
      <c r="D69">
        <f>IF($AA69="","",IF(INDEX('Per Invoice'!D$2:D$601,$AA69)="","",INDEX('Per Invoice'!D$2:D$601,$AA69)))</f>
        <v/>
      </c>
      <c r="E69" s="14">
        <f>IF($AA69="","",IF(INDEX('Per Invoice'!E$2:E$601,$AA69)="","",INDEX('Per Invoice'!E$2:E$601,$AA69)))</f>
        <v/>
      </c>
      <c r="F69">
        <f>IF($AA69="","",IF(INDEX('Per Invoice'!F$2:F$601,$AA69)="","",INDEX('Per Invoice'!F$2:F$601,$AA69)))</f>
        <v/>
      </c>
      <c r="G69">
        <f>IF($AA69="","",IF(INDEX('Per Invoice'!G$2:G$601,$AA69)="","",INDEX('Per Invoice'!G$2:G$601,$AA69)))</f>
        <v/>
      </c>
      <c r="H69">
        <f>IF($AA69="","",IF(INDEX('Per Invoice'!H$2:H$601,$AA69)="","",INDEX('Per Invoice'!H$2:H$601,$AA69)))</f>
        <v/>
      </c>
      <c r="I69">
        <f>IF($AA69="","",IF(INDEX('Per Invoice'!I$2:I$601,$AA69)="","",INDEX('Per Invoice'!I$2:I$601,$AA69)))</f>
        <v/>
      </c>
      <c r="J69">
        <f>IF($AA69="","",IF(INDEX('Per Invoice'!J$2:J$601,$AA69)="","",INDEX('Per Invoice'!J$2:J$601,$AA69)))</f>
        <v/>
      </c>
      <c r="K69" s="7">
        <f>IF($AA69="","",IF(INDEX('Per Invoice'!K$2:K$601,$AA69)="","",INDEX('Per Invoice'!K$2:K$601,$AA69)))</f>
        <v/>
      </c>
      <c r="L69">
        <f>IF($AA69="","",IF(INDEX('Per Invoice'!L$2:L$601,$AA69)="","",INDEX('Per Invoice'!L$2:L$601,$AA69)))</f>
        <v/>
      </c>
      <c r="M69">
        <f>IF($AA69="","",IF(INDEX('Per Invoice'!M$2:M$601,$AA69)="","",INDEX('Per Invoice'!M$2:M$601,$AA69)))</f>
        <v/>
      </c>
      <c r="N69">
        <f>IF($AA69="","",IF(INDEX('Per Invoice'!N$2:N$601,$AA69)="","",INDEX('Per Invoice'!N$2:N$601,$AA69)))</f>
        <v/>
      </c>
      <c r="O69" s="7">
        <f>IF($AA69="","",IF(INDEX('Per Invoice'!O$2:O$601,$AA69)="","",INDEX('Per Invoice'!O$2:O$601,$AA69)))</f>
        <v/>
      </c>
      <c r="P69" s="7">
        <f>IF($AA69="","",IF(INDEX('Per Invoice'!P$2:P$601,$AA69)="","",INDEX('Per Invoice'!P$2:P$601,$AA69)))</f>
        <v/>
      </c>
      <c r="Q69">
        <f>IF($AA69="","",IF(INDEX('Per Invoice'!Q$2:Q$601,$AA69)="","",INDEX('Per Invoice'!Q$2:Q$601,$AA69)))</f>
        <v/>
      </c>
      <c r="R69" s="7">
        <f>IF($AA69="","",IF(INDEX('Per Invoice'!R$2:R$601,$AA69)="","",INDEX('Per Invoice'!R$2:R$601,$AA69)))</f>
        <v/>
      </c>
      <c r="S69" s="7">
        <f>IF($AA69="","",IF(INDEX('Per Invoice'!S$2:S$601,$AA69)="","",INDEX('Per Invoice'!S$2:S$601,$AA69)))</f>
        <v/>
      </c>
      <c r="T69">
        <f>IF($AA69="","",IF(INDEX('Per Invoice'!T$2:T$601,$AA69)="","",INDEX('Per Invoice'!T$2:T$601,$AA69)))</f>
        <v/>
      </c>
      <c r="U69" s="7">
        <f>IF($AA69="","",IF(INDEX('Per Invoice'!U$2:U$601,$AA69)="","",INDEX('Per Invoice'!U$2:U$601,$AA69)))</f>
        <v/>
      </c>
      <c r="V69" s="7">
        <f>IF($AA69="","",IF(INDEX('Per Invoice'!V$2:V$601,$AA69)="","",INDEX('Per Invoice'!V$2:V$601,$AA69)))</f>
        <v/>
      </c>
      <c r="W69" s="7">
        <f>IF($AA69="","",IF(INDEX('Per Invoice'!W$2:W$601,$AA69)="","",INDEX('Per Invoice'!W$2:W$601,$AA69)))</f>
        <v/>
      </c>
      <c r="X69" s="7">
        <f>IF($AA69="","",IF(INDEX('Per Invoice'!X$2:X$601,$AA69)="","",INDEX('Per Invoice'!X$2:X$601,$AA69)))</f>
        <v/>
      </c>
      <c r="Y69" s="7">
        <f>IF($AA69="","",IF(INDEX('Per Invoice'!Y$2:Y$601,$AA69)="","",INDEX('Per Invoice'!Y$2:Y$601,$AA69)))</f>
        <v/>
      </c>
      <c r="Z69" s="7">
        <f>IF($AA69="","",IF(INDEX('Per Invoice'!Z$2:Z$601,$AA69)="","",INDEX('Per Invoice'!Z$2:Z$601,$AA69)))</f>
        <v/>
      </c>
      <c r="AA69" s="16">
        <f>IFERROR(MATCH(Settings!$C$31&amp;"|"&amp;ROWS($AA$2:$AA69),'Per Invoice'!$AC$2:$AC$601,0),"")</f>
        <v/>
      </c>
    </row>
    <row r="70">
      <c r="A70">
        <f>IF($AA70="","",IF(INDEX('Per Invoice'!A$2:A$601,$AA70)="","",INDEX('Per Invoice'!A$2:A$601,$AA70)))</f>
        <v/>
      </c>
      <c r="B70">
        <f>IF($AA70="","",IF(INDEX('Per Invoice'!B$2:B$601,$AA70)="","",INDEX('Per Invoice'!B$2:B$601,$AA70)))</f>
        <v/>
      </c>
      <c r="C70">
        <f>IF($AA70="","",IF(INDEX('Per Invoice'!C$2:C$601,$AA70)="","",INDEX('Per Invoice'!C$2:C$601,$AA70)))</f>
        <v/>
      </c>
      <c r="D70">
        <f>IF($AA70="","",IF(INDEX('Per Invoice'!D$2:D$601,$AA70)="","",INDEX('Per Invoice'!D$2:D$601,$AA70)))</f>
        <v/>
      </c>
      <c r="E70" s="14">
        <f>IF($AA70="","",IF(INDEX('Per Invoice'!E$2:E$601,$AA70)="","",INDEX('Per Invoice'!E$2:E$601,$AA70)))</f>
        <v/>
      </c>
      <c r="F70">
        <f>IF($AA70="","",IF(INDEX('Per Invoice'!F$2:F$601,$AA70)="","",INDEX('Per Invoice'!F$2:F$601,$AA70)))</f>
        <v/>
      </c>
      <c r="G70">
        <f>IF($AA70="","",IF(INDEX('Per Invoice'!G$2:G$601,$AA70)="","",INDEX('Per Invoice'!G$2:G$601,$AA70)))</f>
        <v/>
      </c>
      <c r="H70">
        <f>IF($AA70="","",IF(INDEX('Per Invoice'!H$2:H$601,$AA70)="","",INDEX('Per Invoice'!H$2:H$601,$AA70)))</f>
        <v/>
      </c>
      <c r="I70">
        <f>IF($AA70="","",IF(INDEX('Per Invoice'!I$2:I$601,$AA70)="","",INDEX('Per Invoice'!I$2:I$601,$AA70)))</f>
        <v/>
      </c>
      <c r="J70">
        <f>IF($AA70="","",IF(INDEX('Per Invoice'!J$2:J$601,$AA70)="","",INDEX('Per Invoice'!J$2:J$601,$AA70)))</f>
        <v/>
      </c>
      <c r="K70" s="7">
        <f>IF($AA70="","",IF(INDEX('Per Invoice'!K$2:K$601,$AA70)="","",INDEX('Per Invoice'!K$2:K$601,$AA70)))</f>
        <v/>
      </c>
      <c r="L70">
        <f>IF($AA70="","",IF(INDEX('Per Invoice'!L$2:L$601,$AA70)="","",INDEX('Per Invoice'!L$2:L$601,$AA70)))</f>
        <v/>
      </c>
      <c r="M70">
        <f>IF($AA70="","",IF(INDEX('Per Invoice'!M$2:M$601,$AA70)="","",INDEX('Per Invoice'!M$2:M$601,$AA70)))</f>
        <v/>
      </c>
      <c r="N70">
        <f>IF($AA70="","",IF(INDEX('Per Invoice'!N$2:N$601,$AA70)="","",INDEX('Per Invoice'!N$2:N$601,$AA70)))</f>
        <v/>
      </c>
      <c r="O70" s="7">
        <f>IF($AA70="","",IF(INDEX('Per Invoice'!O$2:O$601,$AA70)="","",INDEX('Per Invoice'!O$2:O$601,$AA70)))</f>
        <v/>
      </c>
      <c r="P70" s="7">
        <f>IF($AA70="","",IF(INDEX('Per Invoice'!P$2:P$601,$AA70)="","",INDEX('Per Invoice'!P$2:P$601,$AA70)))</f>
        <v/>
      </c>
      <c r="Q70">
        <f>IF($AA70="","",IF(INDEX('Per Invoice'!Q$2:Q$601,$AA70)="","",INDEX('Per Invoice'!Q$2:Q$601,$AA70)))</f>
        <v/>
      </c>
      <c r="R70" s="7">
        <f>IF($AA70="","",IF(INDEX('Per Invoice'!R$2:R$601,$AA70)="","",INDEX('Per Invoice'!R$2:R$601,$AA70)))</f>
        <v/>
      </c>
      <c r="S70" s="7">
        <f>IF($AA70="","",IF(INDEX('Per Invoice'!S$2:S$601,$AA70)="","",INDEX('Per Invoice'!S$2:S$601,$AA70)))</f>
        <v/>
      </c>
      <c r="T70">
        <f>IF($AA70="","",IF(INDEX('Per Invoice'!T$2:T$601,$AA70)="","",INDEX('Per Invoice'!T$2:T$601,$AA70)))</f>
        <v/>
      </c>
      <c r="U70" s="7">
        <f>IF($AA70="","",IF(INDEX('Per Invoice'!U$2:U$601,$AA70)="","",INDEX('Per Invoice'!U$2:U$601,$AA70)))</f>
        <v/>
      </c>
      <c r="V70" s="7">
        <f>IF($AA70="","",IF(INDEX('Per Invoice'!V$2:V$601,$AA70)="","",INDEX('Per Invoice'!V$2:V$601,$AA70)))</f>
        <v/>
      </c>
      <c r="W70" s="7">
        <f>IF($AA70="","",IF(INDEX('Per Invoice'!W$2:W$601,$AA70)="","",INDEX('Per Invoice'!W$2:W$601,$AA70)))</f>
        <v/>
      </c>
      <c r="X70" s="7">
        <f>IF($AA70="","",IF(INDEX('Per Invoice'!X$2:X$601,$AA70)="","",INDEX('Per Invoice'!X$2:X$601,$AA70)))</f>
        <v/>
      </c>
      <c r="Y70" s="7">
        <f>IF($AA70="","",IF(INDEX('Per Invoice'!Y$2:Y$601,$AA70)="","",INDEX('Per Invoice'!Y$2:Y$601,$AA70)))</f>
        <v/>
      </c>
      <c r="Z70" s="7">
        <f>IF($AA70="","",IF(INDEX('Per Invoice'!Z$2:Z$601,$AA70)="","",INDEX('Per Invoice'!Z$2:Z$601,$AA70)))</f>
        <v/>
      </c>
      <c r="AA70" s="16">
        <f>IFERROR(MATCH(Settings!$C$31&amp;"|"&amp;ROWS($AA$2:$AA70),'Per Invoice'!$AC$2:$AC$601,0),"")</f>
        <v/>
      </c>
    </row>
    <row r="71">
      <c r="A71">
        <f>IF($AA71="","",IF(INDEX('Per Invoice'!A$2:A$601,$AA71)="","",INDEX('Per Invoice'!A$2:A$601,$AA71)))</f>
        <v/>
      </c>
      <c r="B71">
        <f>IF($AA71="","",IF(INDEX('Per Invoice'!B$2:B$601,$AA71)="","",INDEX('Per Invoice'!B$2:B$601,$AA71)))</f>
        <v/>
      </c>
      <c r="C71">
        <f>IF($AA71="","",IF(INDEX('Per Invoice'!C$2:C$601,$AA71)="","",INDEX('Per Invoice'!C$2:C$601,$AA71)))</f>
        <v/>
      </c>
      <c r="D71">
        <f>IF($AA71="","",IF(INDEX('Per Invoice'!D$2:D$601,$AA71)="","",INDEX('Per Invoice'!D$2:D$601,$AA71)))</f>
        <v/>
      </c>
      <c r="E71" s="14">
        <f>IF($AA71="","",IF(INDEX('Per Invoice'!E$2:E$601,$AA71)="","",INDEX('Per Invoice'!E$2:E$601,$AA71)))</f>
        <v/>
      </c>
      <c r="F71">
        <f>IF($AA71="","",IF(INDEX('Per Invoice'!F$2:F$601,$AA71)="","",INDEX('Per Invoice'!F$2:F$601,$AA71)))</f>
        <v/>
      </c>
      <c r="G71">
        <f>IF($AA71="","",IF(INDEX('Per Invoice'!G$2:G$601,$AA71)="","",INDEX('Per Invoice'!G$2:G$601,$AA71)))</f>
        <v/>
      </c>
      <c r="H71">
        <f>IF($AA71="","",IF(INDEX('Per Invoice'!H$2:H$601,$AA71)="","",INDEX('Per Invoice'!H$2:H$601,$AA71)))</f>
        <v/>
      </c>
      <c r="I71">
        <f>IF($AA71="","",IF(INDEX('Per Invoice'!I$2:I$601,$AA71)="","",INDEX('Per Invoice'!I$2:I$601,$AA71)))</f>
        <v/>
      </c>
      <c r="J71">
        <f>IF($AA71="","",IF(INDEX('Per Invoice'!J$2:J$601,$AA71)="","",INDEX('Per Invoice'!J$2:J$601,$AA71)))</f>
        <v/>
      </c>
      <c r="K71" s="7">
        <f>IF($AA71="","",IF(INDEX('Per Invoice'!K$2:K$601,$AA71)="","",INDEX('Per Invoice'!K$2:K$601,$AA71)))</f>
        <v/>
      </c>
      <c r="L71">
        <f>IF($AA71="","",IF(INDEX('Per Invoice'!L$2:L$601,$AA71)="","",INDEX('Per Invoice'!L$2:L$601,$AA71)))</f>
        <v/>
      </c>
      <c r="M71">
        <f>IF($AA71="","",IF(INDEX('Per Invoice'!M$2:M$601,$AA71)="","",INDEX('Per Invoice'!M$2:M$601,$AA71)))</f>
        <v/>
      </c>
      <c r="N71">
        <f>IF($AA71="","",IF(INDEX('Per Invoice'!N$2:N$601,$AA71)="","",INDEX('Per Invoice'!N$2:N$601,$AA71)))</f>
        <v/>
      </c>
      <c r="O71" s="7">
        <f>IF($AA71="","",IF(INDEX('Per Invoice'!O$2:O$601,$AA71)="","",INDEX('Per Invoice'!O$2:O$601,$AA71)))</f>
        <v/>
      </c>
      <c r="P71" s="7">
        <f>IF($AA71="","",IF(INDEX('Per Invoice'!P$2:P$601,$AA71)="","",INDEX('Per Invoice'!P$2:P$601,$AA71)))</f>
        <v/>
      </c>
      <c r="Q71">
        <f>IF($AA71="","",IF(INDEX('Per Invoice'!Q$2:Q$601,$AA71)="","",INDEX('Per Invoice'!Q$2:Q$601,$AA71)))</f>
        <v/>
      </c>
      <c r="R71" s="7">
        <f>IF($AA71="","",IF(INDEX('Per Invoice'!R$2:R$601,$AA71)="","",INDEX('Per Invoice'!R$2:R$601,$AA71)))</f>
        <v/>
      </c>
      <c r="S71" s="7">
        <f>IF($AA71="","",IF(INDEX('Per Invoice'!S$2:S$601,$AA71)="","",INDEX('Per Invoice'!S$2:S$601,$AA71)))</f>
        <v/>
      </c>
      <c r="T71">
        <f>IF($AA71="","",IF(INDEX('Per Invoice'!T$2:T$601,$AA71)="","",INDEX('Per Invoice'!T$2:T$601,$AA71)))</f>
        <v/>
      </c>
      <c r="U71" s="7">
        <f>IF($AA71="","",IF(INDEX('Per Invoice'!U$2:U$601,$AA71)="","",INDEX('Per Invoice'!U$2:U$601,$AA71)))</f>
        <v/>
      </c>
      <c r="V71" s="7">
        <f>IF($AA71="","",IF(INDEX('Per Invoice'!V$2:V$601,$AA71)="","",INDEX('Per Invoice'!V$2:V$601,$AA71)))</f>
        <v/>
      </c>
      <c r="W71" s="7">
        <f>IF($AA71="","",IF(INDEX('Per Invoice'!W$2:W$601,$AA71)="","",INDEX('Per Invoice'!W$2:W$601,$AA71)))</f>
        <v/>
      </c>
      <c r="X71" s="7">
        <f>IF($AA71="","",IF(INDEX('Per Invoice'!X$2:X$601,$AA71)="","",INDEX('Per Invoice'!X$2:X$601,$AA71)))</f>
        <v/>
      </c>
      <c r="Y71" s="7">
        <f>IF($AA71="","",IF(INDEX('Per Invoice'!Y$2:Y$601,$AA71)="","",INDEX('Per Invoice'!Y$2:Y$601,$AA71)))</f>
        <v/>
      </c>
      <c r="Z71" s="7">
        <f>IF($AA71="","",IF(INDEX('Per Invoice'!Z$2:Z$601,$AA71)="","",INDEX('Per Invoice'!Z$2:Z$601,$AA71)))</f>
        <v/>
      </c>
      <c r="AA71" s="16">
        <f>IFERROR(MATCH(Settings!$C$31&amp;"|"&amp;ROWS($AA$2:$AA71),'Per Invoice'!$AC$2:$AC$601,0),"")</f>
        <v/>
      </c>
    </row>
    <row r="72">
      <c r="A72">
        <f>IF($AA72="","",IF(INDEX('Per Invoice'!A$2:A$601,$AA72)="","",INDEX('Per Invoice'!A$2:A$601,$AA72)))</f>
        <v/>
      </c>
      <c r="B72">
        <f>IF($AA72="","",IF(INDEX('Per Invoice'!B$2:B$601,$AA72)="","",INDEX('Per Invoice'!B$2:B$601,$AA72)))</f>
        <v/>
      </c>
      <c r="C72">
        <f>IF($AA72="","",IF(INDEX('Per Invoice'!C$2:C$601,$AA72)="","",INDEX('Per Invoice'!C$2:C$601,$AA72)))</f>
        <v/>
      </c>
      <c r="D72">
        <f>IF($AA72="","",IF(INDEX('Per Invoice'!D$2:D$601,$AA72)="","",INDEX('Per Invoice'!D$2:D$601,$AA72)))</f>
        <v/>
      </c>
      <c r="E72" s="14">
        <f>IF($AA72="","",IF(INDEX('Per Invoice'!E$2:E$601,$AA72)="","",INDEX('Per Invoice'!E$2:E$601,$AA72)))</f>
        <v/>
      </c>
      <c r="F72">
        <f>IF($AA72="","",IF(INDEX('Per Invoice'!F$2:F$601,$AA72)="","",INDEX('Per Invoice'!F$2:F$601,$AA72)))</f>
        <v/>
      </c>
      <c r="G72">
        <f>IF($AA72="","",IF(INDEX('Per Invoice'!G$2:G$601,$AA72)="","",INDEX('Per Invoice'!G$2:G$601,$AA72)))</f>
        <v/>
      </c>
      <c r="H72">
        <f>IF($AA72="","",IF(INDEX('Per Invoice'!H$2:H$601,$AA72)="","",INDEX('Per Invoice'!H$2:H$601,$AA72)))</f>
        <v/>
      </c>
      <c r="I72">
        <f>IF($AA72="","",IF(INDEX('Per Invoice'!I$2:I$601,$AA72)="","",INDEX('Per Invoice'!I$2:I$601,$AA72)))</f>
        <v/>
      </c>
      <c r="J72">
        <f>IF($AA72="","",IF(INDEX('Per Invoice'!J$2:J$601,$AA72)="","",INDEX('Per Invoice'!J$2:J$601,$AA72)))</f>
        <v/>
      </c>
      <c r="K72" s="7">
        <f>IF($AA72="","",IF(INDEX('Per Invoice'!K$2:K$601,$AA72)="","",INDEX('Per Invoice'!K$2:K$601,$AA72)))</f>
        <v/>
      </c>
      <c r="L72">
        <f>IF($AA72="","",IF(INDEX('Per Invoice'!L$2:L$601,$AA72)="","",INDEX('Per Invoice'!L$2:L$601,$AA72)))</f>
        <v/>
      </c>
      <c r="M72">
        <f>IF($AA72="","",IF(INDEX('Per Invoice'!M$2:M$601,$AA72)="","",INDEX('Per Invoice'!M$2:M$601,$AA72)))</f>
        <v/>
      </c>
      <c r="N72">
        <f>IF($AA72="","",IF(INDEX('Per Invoice'!N$2:N$601,$AA72)="","",INDEX('Per Invoice'!N$2:N$601,$AA72)))</f>
        <v/>
      </c>
      <c r="O72" s="7">
        <f>IF($AA72="","",IF(INDEX('Per Invoice'!O$2:O$601,$AA72)="","",INDEX('Per Invoice'!O$2:O$601,$AA72)))</f>
        <v/>
      </c>
      <c r="P72" s="7">
        <f>IF($AA72="","",IF(INDEX('Per Invoice'!P$2:P$601,$AA72)="","",INDEX('Per Invoice'!P$2:P$601,$AA72)))</f>
        <v/>
      </c>
      <c r="Q72">
        <f>IF($AA72="","",IF(INDEX('Per Invoice'!Q$2:Q$601,$AA72)="","",INDEX('Per Invoice'!Q$2:Q$601,$AA72)))</f>
        <v/>
      </c>
      <c r="R72" s="7">
        <f>IF($AA72="","",IF(INDEX('Per Invoice'!R$2:R$601,$AA72)="","",INDEX('Per Invoice'!R$2:R$601,$AA72)))</f>
        <v/>
      </c>
      <c r="S72" s="7">
        <f>IF($AA72="","",IF(INDEX('Per Invoice'!S$2:S$601,$AA72)="","",INDEX('Per Invoice'!S$2:S$601,$AA72)))</f>
        <v/>
      </c>
      <c r="T72">
        <f>IF($AA72="","",IF(INDEX('Per Invoice'!T$2:T$601,$AA72)="","",INDEX('Per Invoice'!T$2:T$601,$AA72)))</f>
        <v/>
      </c>
      <c r="U72" s="7">
        <f>IF($AA72="","",IF(INDEX('Per Invoice'!U$2:U$601,$AA72)="","",INDEX('Per Invoice'!U$2:U$601,$AA72)))</f>
        <v/>
      </c>
      <c r="V72" s="7">
        <f>IF($AA72="","",IF(INDEX('Per Invoice'!V$2:V$601,$AA72)="","",INDEX('Per Invoice'!V$2:V$601,$AA72)))</f>
        <v/>
      </c>
      <c r="W72" s="7">
        <f>IF($AA72="","",IF(INDEX('Per Invoice'!W$2:W$601,$AA72)="","",INDEX('Per Invoice'!W$2:W$601,$AA72)))</f>
        <v/>
      </c>
      <c r="X72" s="7">
        <f>IF($AA72="","",IF(INDEX('Per Invoice'!X$2:X$601,$AA72)="","",INDEX('Per Invoice'!X$2:X$601,$AA72)))</f>
        <v/>
      </c>
      <c r="Y72" s="7">
        <f>IF($AA72="","",IF(INDEX('Per Invoice'!Y$2:Y$601,$AA72)="","",INDEX('Per Invoice'!Y$2:Y$601,$AA72)))</f>
        <v/>
      </c>
      <c r="Z72" s="7">
        <f>IF($AA72="","",IF(INDEX('Per Invoice'!Z$2:Z$601,$AA72)="","",INDEX('Per Invoice'!Z$2:Z$601,$AA72)))</f>
        <v/>
      </c>
      <c r="AA72" s="16">
        <f>IFERROR(MATCH(Settings!$C$31&amp;"|"&amp;ROWS($AA$2:$AA72),'Per Invoice'!$AC$2:$AC$601,0),"")</f>
        <v/>
      </c>
    </row>
    <row r="73">
      <c r="A73">
        <f>IF($AA73="","",IF(INDEX('Per Invoice'!A$2:A$601,$AA73)="","",INDEX('Per Invoice'!A$2:A$601,$AA73)))</f>
        <v/>
      </c>
      <c r="B73">
        <f>IF($AA73="","",IF(INDEX('Per Invoice'!B$2:B$601,$AA73)="","",INDEX('Per Invoice'!B$2:B$601,$AA73)))</f>
        <v/>
      </c>
      <c r="C73">
        <f>IF($AA73="","",IF(INDEX('Per Invoice'!C$2:C$601,$AA73)="","",INDEX('Per Invoice'!C$2:C$601,$AA73)))</f>
        <v/>
      </c>
      <c r="D73">
        <f>IF($AA73="","",IF(INDEX('Per Invoice'!D$2:D$601,$AA73)="","",INDEX('Per Invoice'!D$2:D$601,$AA73)))</f>
        <v/>
      </c>
      <c r="E73" s="14">
        <f>IF($AA73="","",IF(INDEX('Per Invoice'!E$2:E$601,$AA73)="","",INDEX('Per Invoice'!E$2:E$601,$AA73)))</f>
        <v/>
      </c>
      <c r="F73">
        <f>IF($AA73="","",IF(INDEX('Per Invoice'!F$2:F$601,$AA73)="","",INDEX('Per Invoice'!F$2:F$601,$AA73)))</f>
        <v/>
      </c>
      <c r="G73">
        <f>IF($AA73="","",IF(INDEX('Per Invoice'!G$2:G$601,$AA73)="","",INDEX('Per Invoice'!G$2:G$601,$AA73)))</f>
        <v/>
      </c>
      <c r="H73">
        <f>IF($AA73="","",IF(INDEX('Per Invoice'!H$2:H$601,$AA73)="","",INDEX('Per Invoice'!H$2:H$601,$AA73)))</f>
        <v/>
      </c>
      <c r="I73">
        <f>IF($AA73="","",IF(INDEX('Per Invoice'!I$2:I$601,$AA73)="","",INDEX('Per Invoice'!I$2:I$601,$AA73)))</f>
        <v/>
      </c>
      <c r="J73">
        <f>IF($AA73="","",IF(INDEX('Per Invoice'!J$2:J$601,$AA73)="","",INDEX('Per Invoice'!J$2:J$601,$AA73)))</f>
        <v/>
      </c>
      <c r="K73" s="7">
        <f>IF($AA73="","",IF(INDEX('Per Invoice'!K$2:K$601,$AA73)="","",INDEX('Per Invoice'!K$2:K$601,$AA73)))</f>
        <v/>
      </c>
      <c r="L73">
        <f>IF($AA73="","",IF(INDEX('Per Invoice'!L$2:L$601,$AA73)="","",INDEX('Per Invoice'!L$2:L$601,$AA73)))</f>
        <v/>
      </c>
      <c r="M73">
        <f>IF($AA73="","",IF(INDEX('Per Invoice'!M$2:M$601,$AA73)="","",INDEX('Per Invoice'!M$2:M$601,$AA73)))</f>
        <v/>
      </c>
      <c r="N73">
        <f>IF($AA73="","",IF(INDEX('Per Invoice'!N$2:N$601,$AA73)="","",INDEX('Per Invoice'!N$2:N$601,$AA73)))</f>
        <v/>
      </c>
      <c r="O73" s="7">
        <f>IF($AA73="","",IF(INDEX('Per Invoice'!O$2:O$601,$AA73)="","",INDEX('Per Invoice'!O$2:O$601,$AA73)))</f>
        <v/>
      </c>
      <c r="P73" s="7">
        <f>IF($AA73="","",IF(INDEX('Per Invoice'!P$2:P$601,$AA73)="","",INDEX('Per Invoice'!P$2:P$601,$AA73)))</f>
        <v/>
      </c>
      <c r="Q73">
        <f>IF($AA73="","",IF(INDEX('Per Invoice'!Q$2:Q$601,$AA73)="","",INDEX('Per Invoice'!Q$2:Q$601,$AA73)))</f>
        <v/>
      </c>
      <c r="R73" s="7">
        <f>IF($AA73="","",IF(INDEX('Per Invoice'!R$2:R$601,$AA73)="","",INDEX('Per Invoice'!R$2:R$601,$AA73)))</f>
        <v/>
      </c>
      <c r="S73" s="7">
        <f>IF($AA73="","",IF(INDEX('Per Invoice'!S$2:S$601,$AA73)="","",INDEX('Per Invoice'!S$2:S$601,$AA73)))</f>
        <v/>
      </c>
      <c r="T73">
        <f>IF($AA73="","",IF(INDEX('Per Invoice'!T$2:T$601,$AA73)="","",INDEX('Per Invoice'!T$2:T$601,$AA73)))</f>
        <v/>
      </c>
      <c r="U73" s="7">
        <f>IF($AA73="","",IF(INDEX('Per Invoice'!U$2:U$601,$AA73)="","",INDEX('Per Invoice'!U$2:U$601,$AA73)))</f>
        <v/>
      </c>
      <c r="V73" s="7">
        <f>IF($AA73="","",IF(INDEX('Per Invoice'!V$2:V$601,$AA73)="","",INDEX('Per Invoice'!V$2:V$601,$AA73)))</f>
        <v/>
      </c>
      <c r="W73" s="7">
        <f>IF($AA73="","",IF(INDEX('Per Invoice'!W$2:W$601,$AA73)="","",INDEX('Per Invoice'!W$2:W$601,$AA73)))</f>
        <v/>
      </c>
      <c r="X73" s="7">
        <f>IF($AA73="","",IF(INDEX('Per Invoice'!X$2:X$601,$AA73)="","",INDEX('Per Invoice'!X$2:X$601,$AA73)))</f>
        <v/>
      </c>
      <c r="Y73" s="7">
        <f>IF($AA73="","",IF(INDEX('Per Invoice'!Y$2:Y$601,$AA73)="","",INDEX('Per Invoice'!Y$2:Y$601,$AA73)))</f>
        <v/>
      </c>
      <c r="Z73" s="7">
        <f>IF($AA73="","",IF(INDEX('Per Invoice'!Z$2:Z$601,$AA73)="","",INDEX('Per Invoice'!Z$2:Z$601,$AA73)))</f>
        <v/>
      </c>
      <c r="AA73" s="16">
        <f>IFERROR(MATCH(Settings!$C$31&amp;"|"&amp;ROWS($AA$2:$AA73),'Per Invoice'!$AC$2:$AC$601,0),"")</f>
        <v/>
      </c>
    </row>
    <row r="74">
      <c r="A74">
        <f>IF($AA74="","",IF(INDEX('Per Invoice'!A$2:A$601,$AA74)="","",INDEX('Per Invoice'!A$2:A$601,$AA74)))</f>
        <v/>
      </c>
      <c r="B74">
        <f>IF($AA74="","",IF(INDEX('Per Invoice'!B$2:B$601,$AA74)="","",INDEX('Per Invoice'!B$2:B$601,$AA74)))</f>
        <v/>
      </c>
      <c r="C74">
        <f>IF($AA74="","",IF(INDEX('Per Invoice'!C$2:C$601,$AA74)="","",INDEX('Per Invoice'!C$2:C$601,$AA74)))</f>
        <v/>
      </c>
      <c r="D74">
        <f>IF($AA74="","",IF(INDEX('Per Invoice'!D$2:D$601,$AA74)="","",INDEX('Per Invoice'!D$2:D$601,$AA74)))</f>
        <v/>
      </c>
      <c r="E74" s="14">
        <f>IF($AA74="","",IF(INDEX('Per Invoice'!E$2:E$601,$AA74)="","",INDEX('Per Invoice'!E$2:E$601,$AA74)))</f>
        <v/>
      </c>
      <c r="F74">
        <f>IF($AA74="","",IF(INDEX('Per Invoice'!F$2:F$601,$AA74)="","",INDEX('Per Invoice'!F$2:F$601,$AA74)))</f>
        <v/>
      </c>
      <c r="G74">
        <f>IF($AA74="","",IF(INDEX('Per Invoice'!G$2:G$601,$AA74)="","",INDEX('Per Invoice'!G$2:G$601,$AA74)))</f>
        <v/>
      </c>
      <c r="H74">
        <f>IF($AA74="","",IF(INDEX('Per Invoice'!H$2:H$601,$AA74)="","",INDEX('Per Invoice'!H$2:H$601,$AA74)))</f>
        <v/>
      </c>
      <c r="I74">
        <f>IF($AA74="","",IF(INDEX('Per Invoice'!I$2:I$601,$AA74)="","",INDEX('Per Invoice'!I$2:I$601,$AA74)))</f>
        <v/>
      </c>
      <c r="J74">
        <f>IF($AA74="","",IF(INDEX('Per Invoice'!J$2:J$601,$AA74)="","",INDEX('Per Invoice'!J$2:J$601,$AA74)))</f>
        <v/>
      </c>
      <c r="K74" s="7">
        <f>IF($AA74="","",IF(INDEX('Per Invoice'!K$2:K$601,$AA74)="","",INDEX('Per Invoice'!K$2:K$601,$AA74)))</f>
        <v/>
      </c>
      <c r="L74">
        <f>IF($AA74="","",IF(INDEX('Per Invoice'!L$2:L$601,$AA74)="","",INDEX('Per Invoice'!L$2:L$601,$AA74)))</f>
        <v/>
      </c>
      <c r="M74">
        <f>IF($AA74="","",IF(INDEX('Per Invoice'!M$2:M$601,$AA74)="","",INDEX('Per Invoice'!M$2:M$601,$AA74)))</f>
        <v/>
      </c>
      <c r="N74">
        <f>IF($AA74="","",IF(INDEX('Per Invoice'!N$2:N$601,$AA74)="","",INDEX('Per Invoice'!N$2:N$601,$AA74)))</f>
        <v/>
      </c>
      <c r="O74" s="7">
        <f>IF($AA74="","",IF(INDEX('Per Invoice'!O$2:O$601,$AA74)="","",INDEX('Per Invoice'!O$2:O$601,$AA74)))</f>
        <v/>
      </c>
      <c r="P74" s="7">
        <f>IF($AA74="","",IF(INDEX('Per Invoice'!P$2:P$601,$AA74)="","",INDEX('Per Invoice'!P$2:P$601,$AA74)))</f>
        <v/>
      </c>
      <c r="Q74">
        <f>IF($AA74="","",IF(INDEX('Per Invoice'!Q$2:Q$601,$AA74)="","",INDEX('Per Invoice'!Q$2:Q$601,$AA74)))</f>
        <v/>
      </c>
      <c r="R74" s="7">
        <f>IF($AA74="","",IF(INDEX('Per Invoice'!R$2:R$601,$AA74)="","",INDEX('Per Invoice'!R$2:R$601,$AA74)))</f>
        <v/>
      </c>
      <c r="S74" s="7">
        <f>IF($AA74="","",IF(INDEX('Per Invoice'!S$2:S$601,$AA74)="","",INDEX('Per Invoice'!S$2:S$601,$AA74)))</f>
        <v/>
      </c>
      <c r="T74">
        <f>IF($AA74="","",IF(INDEX('Per Invoice'!T$2:T$601,$AA74)="","",INDEX('Per Invoice'!T$2:T$601,$AA74)))</f>
        <v/>
      </c>
      <c r="U74" s="7">
        <f>IF($AA74="","",IF(INDEX('Per Invoice'!U$2:U$601,$AA74)="","",INDEX('Per Invoice'!U$2:U$601,$AA74)))</f>
        <v/>
      </c>
      <c r="V74" s="7">
        <f>IF($AA74="","",IF(INDEX('Per Invoice'!V$2:V$601,$AA74)="","",INDEX('Per Invoice'!V$2:V$601,$AA74)))</f>
        <v/>
      </c>
      <c r="W74" s="7">
        <f>IF($AA74="","",IF(INDEX('Per Invoice'!W$2:W$601,$AA74)="","",INDEX('Per Invoice'!W$2:W$601,$AA74)))</f>
        <v/>
      </c>
      <c r="X74" s="7">
        <f>IF($AA74="","",IF(INDEX('Per Invoice'!X$2:X$601,$AA74)="","",INDEX('Per Invoice'!X$2:X$601,$AA74)))</f>
        <v/>
      </c>
      <c r="Y74" s="7">
        <f>IF($AA74="","",IF(INDEX('Per Invoice'!Y$2:Y$601,$AA74)="","",INDEX('Per Invoice'!Y$2:Y$601,$AA74)))</f>
        <v/>
      </c>
      <c r="Z74" s="7">
        <f>IF($AA74="","",IF(INDEX('Per Invoice'!Z$2:Z$601,$AA74)="","",INDEX('Per Invoice'!Z$2:Z$601,$AA74)))</f>
        <v/>
      </c>
      <c r="AA74" s="16">
        <f>IFERROR(MATCH(Settings!$C$31&amp;"|"&amp;ROWS($AA$2:$AA74),'Per Invoice'!$AC$2:$AC$601,0),"")</f>
        <v/>
      </c>
    </row>
    <row r="75">
      <c r="A75">
        <f>IF($AA75="","",IF(INDEX('Per Invoice'!A$2:A$601,$AA75)="","",INDEX('Per Invoice'!A$2:A$601,$AA75)))</f>
        <v/>
      </c>
      <c r="B75">
        <f>IF($AA75="","",IF(INDEX('Per Invoice'!B$2:B$601,$AA75)="","",INDEX('Per Invoice'!B$2:B$601,$AA75)))</f>
        <v/>
      </c>
      <c r="C75">
        <f>IF($AA75="","",IF(INDEX('Per Invoice'!C$2:C$601,$AA75)="","",INDEX('Per Invoice'!C$2:C$601,$AA75)))</f>
        <v/>
      </c>
      <c r="D75">
        <f>IF($AA75="","",IF(INDEX('Per Invoice'!D$2:D$601,$AA75)="","",INDEX('Per Invoice'!D$2:D$601,$AA75)))</f>
        <v/>
      </c>
      <c r="E75" s="14">
        <f>IF($AA75="","",IF(INDEX('Per Invoice'!E$2:E$601,$AA75)="","",INDEX('Per Invoice'!E$2:E$601,$AA75)))</f>
        <v/>
      </c>
      <c r="F75">
        <f>IF($AA75="","",IF(INDEX('Per Invoice'!F$2:F$601,$AA75)="","",INDEX('Per Invoice'!F$2:F$601,$AA75)))</f>
        <v/>
      </c>
      <c r="G75">
        <f>IF($AA75="","",IF(INDEX('Per Invoice'!G$2:G$601,$AA75)="","",INDEX('Per Invoice'!G$2:G$601,$AA75)))</f>
        <v/>
      </c>
      <c r="H75">
        <f>IF($AA75="","",IF(INDEX('Per Invoice'!H$2:H$601,$AA75)="","",INDEX('Per Invoice'!H$2:H$601,$AA75)))</f>
        <v/>
      </c>
      <c r="I75">
        <f>IF($AA75="","",IF(INDEX('Per Invoice'!I$2:I$601,$AA75)="","",INDEX('Per Invoice'!I$2:I$601,$AA75)))</f>
        <v/>
      </c>
      <c r="J75">
        <f>IF($AA75="","",IF(INDEX('Per Invoice'!J$2:J$601,$AA75)="","",INDEX('Per Invoice'!J$2:J$601,$AA75)))</f>
        <v/>
      </c>
      <c r="K75" s="7">
        <f>IF($AA75="","",IF(INDEX('Per Invoice'!K$2:K$601,$AA75)="","",INDEX('Per Invoice'!K$2:K$601,$AA75)))</f>
        <v/>
      </c>
      <c r="L75">
        <f>IF($AA75="","",IF(INDEX('Per Invoice'!L$2:L$601,$AA75)="","",INDEX('Per Invoice'!L$2:L$601,$AA75)))</f>
        <v/>
      </c>
      <c r="M75">
        <f>IF($AA75="","",IF(INDEX('Per Invoice'!M$2:M$601,$AA75)="","",INDEX('Per Invoice'!M$2:M$601,$AA75)))</f>
        <v/>
      </c>
      <c r="N75">
        <f>IF($AA75="","",IF(INDEX('Per Invoice'!N$2:N$601,$AA75)="","",INDEX('Per Invoice'!N$2:N$601,$AA75)))</f>
        <v/>
      </c>
      <c r="O75" s="7">
        <f>IF($AA75="","",IF(INDEX('Per Invoice'!O$2:O$601,$AA75)="","",INDEX('Per Invoice'!O$2:O$601,$AA75)))</f>
        <v/>
      </c>
      <c r="P75" s="7">
        <f>IF($AA75="","",IF(INDEX('Per Invoice'!P$2:P$601,$AA75)="","",INDEX('Per Invoice'!P$2:P$601,$AA75)))</f>
        <v/>
      </c>
      <c r="Q75">
        <f>IF($AA75="","",IF(INDEX('Per Invoice'!Q$2:Q$601,$AA75)="","",INDEX('Per Invoice'!Q$2:Q$601,$AA75)))</f>
        <v/>
      </c>
      <c r="R75" s="7">
        <f>IF($AA75="","",IF(INDEX('Per Invoice'!R$2:R$601,$AA75)="","",INDEX('Per Invoice'!R$2:R$601,$AA75)))</f>
        <v/>
      </c>
      <c r="S75" s="7">
        <f>IF($AA75="","",IF(INDEX('Per Invoice'!S$2:S$601,$AA75)="","",INDEX('Per Invoice'!S$2:S$601,$AA75)))</f>
        <v/>
      </c>
      <c r="T75">
        <f>IF($AA75="","",IF(INDEX('Per Invoice'!T$2:T$601,$AA75)="","",INDEX('Per Invoice'!T$2:T$601,$AA75)))</f>
        <v/>
      </c>
      <c r="U75" s="7">
        <f>IF($AA75="","",IF(INDEX('Per Invoice'!U$2:U$601,$AA75)="","",INDEX('Per Invoice'!U$2:U$601,$AA75)))</f>
        <v/>
      </c>
      <c r="V75" s="7">
        <f>IF($AA75="","",IF(INDEX('Per Invoice'!V$2:V$601,$AA75)="","",INDEX('Per Invoice'!V$2:V$601,$AA75)))</f>
        <v/>
      </c>
      <c r="W75" s="7">
        <f>IF($AA75="","",IF(INDEX('Per Invoice'!W$2:W$601,$AA75)="","",INDEX('Per Invoice'!W$2:W$601,$AA75)))</f>
        <v/>
      </c>
      <c r="X75" s="7">
        <f>IF($AA75="","",IF(INDEX('Per Invoice'!X$2:X$601,$AA75)="","",INDEX('Per Invoice'!X$2:X$601,$AA75)))</f>
        <v/>
      </c>
      <c r="Y75" s="7">
        <f>IF($AA75="","",IF(INDEX('Per Invoice'!Y$2:Y$601,$AA75)="","",INDEX('Per Invoice'!Y$2:Y$601,$AA75)))</f>
        <v/>
      </c>
      <c r="Z75" s="7">
        <f>IF($AA75="","",IF(INDEX('Per Invoice'!Z$2:Z$601,$AA75)="","",INDEX('Per Invoice'!Z$2:Z$601,$AA75)))</f>
        <v/>
      </c>
      <c r="AA75" s="16">
        <f>IFERROR(MATCH(Settings!$C$31&amp;"|"&amp;ROWS($AA$2:$AA75),'Per Invoice'!$AC$2:$AC$601,0),"")</f>
        <v/>
      </c>
    </row>
    <row r="76">
      <c r="A76">
        <f>IF($AA76="","",IF(INDEX('Per Invoice'!A$2:A$601,$AA76)="","",INDEX('Per Invoice'!A$2:A$601,$AA76)))</f>
        <v/>
      </c>
      <c r="B76">
        <f>IF($AA76="","",IF(INDEX('Per Invoice'!B$2:B$601,$AA76)="","",INDEX('Per Invoice'!B$2:B$601,$AA76)))</f>
        <v/>
      </c>
      <c r="C76">
        <f>IF($AA76="","",IF(INDEX('Per Invoice'!C$2:C$601,$AA76)="","",INDEX('Per Invoice'!C$2:C$601,$AA76)))</f>
        <v/>
      </c>
      <c r="D76">
        <f>IF($AA76="","",IF(INDEX('Per Invoice'!D$2:D$601,$AA76)="","",INDEX('Per Invoice'!D$2:D$601,$AA76)))</f>
        <v/>
      </c>
      <c r="E76" s="14">
        <f>IF($AA76="","",IF(INDEX('Per Invoice'!E$2:E$601,$AA76)="","",INDEX('Per Invoice'!E$2:E$601,$AA76)))</f>
        <v/>
      </c>
      <c r="F76">
        <f>IF($AA76="","",IF(INDEX('Per Invoice'!F$2:F$601,$AA76)="","",INDEX('Per Invoice'!F$2:F$601,$AA76)))</f>
        <v/>
      </c>
      <c r="G76">
        <f>IF($AA76="","",IF(INDEX('Per Invoice'!G$2:G$601,$AA76)="","",INDEX('Per Invoice'!G$2:G$601,$AA76)))</f>
        <v/>
      </c>
      <c r="H76">
        <f>IF($AA76="","",IF(INDEX('Per Invoice'!H$2:H$601,$AA76)="","",INDEX('Per Invoice'!H$2:H$601,$AA76)))</f>
        <v/>
      </c>
      <c r="I76">
        <f>IF($AA76="","",IF(INDEX('Per Invoice'!I$2:I$601,$AA76)="","",INDEX('Per Invoice'!I$2:I$601,$AA76)))</f>
        <v/>
      </c>
      <c r="J76">
        <f>IF($AA76="","",IF(INDEX('Per Invoice'!J$2:J$601,$AA76)="","",INDEX('Per Invoice'!J$2:J$601,$AA76)))</f>
        <v/>
      </c>
      <c r="K76" s="7">
        <f>IF($AA76="","",IF(INDEX('Per Invoice'!K$2:K$601,$AA76)="","",INDEX('Per Invoice'!K$2:K$601,$AA76)))</f>
        <v/>
      </c>
      <c r="L76">
        <f>IF($AA76="","",IF(INDEX('Per Invoice'!L$2:L$601,$AA76)="","",INDEX('Per Invoice'!L$2:L$601,$AA76)))</f>
        <v/>
      </c>
      <c r="M76">
        <f>IF($AA76="","",IF(INDEX('Per Invoice'!M$2:M$601,$AA76)="","",INDEX('Per Invoice'!M$2:M$601,$AA76)))</f>
        <v/>
      </c>
      <c r="N76">
        <f>IF($AA76="","",IF(INDEX('Per Invoice'!N$2:N$601,$AA76)="","",INDEX('Per Invoice'!N$2:N$601,$AA76)))</f>
        <v/>
      </c>
      <c r="O76" s="7">
        <f>IF($AA76="","",IF(INDEX('Per Invoice'!O$2:O$601,$AA76)="","",INDEX('Per Invoice'!O$2:O$601,$AA76)))</f>
        <v/>
      </c>
      <c r="P76" s="7">
        <f>IF($AA76="","",IF(INDEX('Per Invoice'!P$2:P$601,$AA76)="","",INDEX('Per Invoice'!P$2:P$601,$AA76)))</f>
        <v/>
      </c>
      <c r="Q76">
        <f>IF($AA76="","",IF(INDEX('Per Invoice'!Q$2:Q$601,$AA76)="","",INDEX('Per Invoice'!Q$2:Q$601,$AA76)))</f>
        <v/>
      </c>
      <c r="R76" s="7">
        <f>IF($AA76="","",IF(INDEX('Per Invoice'!R$2:R$601,$AA76)="","",INDEX('Per Invoice'!R$2:R$601,$AA76)))</f>
        <v/>
      </c>
      <c r="S76" s="7">
        <f>IF($AA76="","",IF(INDEX('Per Invoice'!S$2:S$601,$AA76)="","",INDEX('Per Invoice'!S$2:S$601,$AA76)))</f>
        <v/>
      </c>
      <c r="T76">
        <f>IF($AA76="","",IF(INDEX('Per Invoice'!T$2:T$601,$AA76)="","",INDEX('Per Invoice'!T$2:T$601,$AA76)))</f>
        <v/>
      </c>
      <c r="U76" s="7">
        <f>IF($AA76="","",IF(INDEX('Per Invoice'!U$2:U$601,$AA76)="","",INDEX('Per Invoice'!U$2:U$601,$AA76)))</f>
        <v/>
      </c>
      <c r="V76" s="7">
        <f>IF($AA76="","",IF(INDEX('Per Invoice'!V$2:V$601,$AA76)="","",INDEX('Per Invoice'!V$2:V$601,$AA76)))</f>
        <v/>
      </c>
      <c r="W76" s="7">
        <f>IF($AA76="","",IF(INDEX('Per Invoice'!W$2:W$601,$AA76)="","",INDEX('Per Invoice'!W$2:W$601,$AA76)))</f>
        <v/>
      </c>
      <c r="X76" s="7">
        <f>IF($AA76="","",IF(INDEX('Per Invoice'!X$2:X$601,$AA76)="","",INDEX('Per Invoice'!X$2:X$601,$AA76)))</f>
        <v/>
      </c>
      <c r="Y76" s="7">
        <f>IF($AA76="","",IF(INDEX('Per Invoice'!Y$2:Y$601,$AA76)="","",INDEX('Per Invoice'!Y$2:Y$601,$AA76)))</f>
        <v/>
      </c>
      <c r="Z76" s="7">
        <f>IF($AA76="","",IF(INDEX('Per Invoice'!Z$2:Z$601,$AA76)="","",INDEX('Per Invoice'!Z$2:Z$601,$AA76)))</f>
        <v/>
      </c>
      <c r="AA76" s="16">
        <f>IFERROR(MATCH(Settings!$C$31&amp;"|"&amp;ROWS($AA$2:$AA76),'Per Invoice'!$AC$2:$AC$601,0),"")</f>
        <v/>
      </c>
    </row>
    <row r="77">
      <c r="A77">
        <f>IF($AA77="","",IF(INDEX('Per Invoice'!A$2:A$601,$AA77)="","",INDEX('Per Invoice'!A$2:A$601,$AA77)))</f>
        <v/>
      </c>
      <c r="B77">
        <f>IF($AA77="","",IF(INDEX('Per Invoice'!B$2:B$601,$AA77)="","",INDEX('Per Invoice'!B$2:B$601,$AA77)))</f>
        <v/>
      </c>
      <c r="C77">
        <f>IF($AA77="","",IF(INDEX('Per Invoice'!C$2:C$601,$AA77)="","",INDEX('Per Invoice'!C$2:C$601,$AA77)))</f>
        <v/>
      </c>
      <c r="D77">
        <f>IF($AA77="","",IF(INDEX('Per Invoice'!D$2:D$601,$AA77)="","",INDEX('Per Invoice'!D$2:D$601,$AA77)))</f>
        <v/>
      </c>
      <c r="E77" s="14">
        <f>IF($AA77="","",IF(INDEX('Per Invoice'!E$2:E$601,$AA77)="","",INDEX('Per Invoice'!E$2:E$601,$AA77)))</f>
        <v/>
      </c>
      <c r="F77">
        <f>IF($AA77="","",IF(INDEX('Per Invoice'!F$2:F$601,$AA77)="","",INDEX('Per Invoice'!F$2:F$601,$AA77)))</f>
        <v/>
      </c>
      <c r="G77">
        <f>IF($AA77="","",IF(INDEX('Per Invoice'!G$2:G$601,$AA77)="","",INDEX('Per Invoice'!G$2:G$601,$AA77)))</f>
        <v/>
      </c>
      <c r="H77">
        <f>IF($AA77="","",IF(INDEX('Per Invoice'!H$2:H$601,$AA77)="","",INDEX('Per Invoice'!H$2:H$601,$AA77)))</f>
        <v/>
      </c>
      <c r="I77">
        <f>IF($AA77="","",IF(INDEX('Per Invoice'!I$2:I$601,$AA77)="","",INDEX('Per Invoice'!I$2:I$601,$AA77)))</f>
        <v/>
      </c>
      <c r="J77">
        <f>IF($AA77="","",IF(INDEX('Per Invoice'!J$2:J$601,$AA77)="","",INDEX('Per Invoice'!J$2:J$601,$AA77)))</f>
        <v/>
      </c>
      <c r="K77" s="7">
        <f>IF($AA77="","",IF(INDEX('Per Invoice'!K$2:K$601,$AA77)="","",INDEX('Per Invoice'!K$2:K$601,$AA77)))</f>
        <v/>
      </c>
      <c r="L77">
        <f>IF($AA77="","",IF(INDEX('Per Invoice'!L$2:L$601,$AA77)="","",INDEX('Per Invoice'!L$2:L$601,$AA77)))</f>
        <v/>
      </c>
      <c r="M77">
        <f>IF($AA77="","",IF(INDEX('Per Invoice'!M$2:M$601,$AA77)="","",INDEX('Per Invoice'!M$2:M$601,$AA77)))</f>
        <v/>
      </c>
      <c r="N77">
        <f>IF($AA77="","",IF(INDEX('Per Invoice'!N$2:N$601,$AA77)="","",INDEX('Per Invoice'!N$2:N$601,$AA77)))</f>
        <v/>
      </c>
      <c r="O77" s="7">
        <f>IF($AA77="","",IF(INDEX('Per Invoice'!O$2:O$601,$AA77)="","",INDEX('Per Invoice'!O$2:O$601,$AA77)))</f>
        <v/>
      </c>
      <c r="P77" s="7">
        <f>IF($AA77="","",IF(INDEX('Per Invoice'!P$2:P$601,$AA77)="","",INDEX('Per Invoice'!P$2:P$601,$AA77)))</f>
        <v/>
      </c>
      <c r="Q77">
        <f>IF($AA77="","",IF(INDEX('Per Invoice'!Q$2:Q$601,$AA77)="","",INDEX('Per Invoice'!Q$2:Q$601,$AA77)))</f>
        <v/>
      </c>
      <c r="R77" s="7">
        <f>IF($AA77="","",IF(INDEX('Per Invoice'!R$2:R$601,$AA77)="","",INDEX('Per Invoice'!R$2:R$601,$AA77)))</f>
        <v/>
      </c>
      <c r="S77" s="7">
        <f>IF($AA77="","",IF(INDEX('Per Invoice'!S$2:S$601,$AA77)="","",INDEX('Per Invoice'!S$2:S$601,$AA77)))</f>
        <v/>
      </c>
      <c r="T77">
        <f>IF($AA77="","",IF(INDEX('Per Invoice'!T$2:T$601,$AA77)="","",INDEX('Per Invoice'!T$2:T$601,$AA77)))</f>
        <v/>
      </c>
      <c r="U77" s="7">
        <f>IF($AA77="","",IF(INDEX('Per Invoice'!U$2:U$601,$AA77)="","",INDEX('Per Invoice'!U$2:U$601,$AA77)))</f>
        <v/>
      </c>
      <c r="V77" s="7">
        <f>IF($AA77="","",IF(INDEX('Per Invoice'!V$2:V$601,$AA77)="","",INDEX('Per Invoice'!V$2:V$601,$AA77)))</f>
        <v/>
      </c>
      <c r="W77" s="7">
        <f>IF($AA77="","",IF(INDEX('Per Invoice'!W$2:W$601,$AA77)="","",INDEX('Per Invoice'!W$2:W$601,$AA77)))</f>
        <v/>
      </c>
      <c r="X77" s="7">
        <f>IF($AA77="","",IF(INDEX('Per Invoice'!X$2:X$601,$AA77)="","",INDEX('Per Invoice'!X$2:X$601,$AA77)))</f>
        <v/>
      </c>
      <c r="Y77" s="7">
        <f>IF($AA77="","",IF(INDEX('Per Invoice'!Y$2:Y$601,$AA77)="","",INDEX('Per Invoice'!Y$2:Y$601,$AA77)))</f>
        <v/>
      </c>
      <c r="Z77" s="7">
        <f>IF($AA77="","",IF(INDEX('Per Invoice'!Z$2:Z$601,$AA77)="","",INDEX('Per Invoice'!Z$2:Z$601,$AA77)))</f>
        <v/>
      </c>
      <c r="AA77" s="16">
        <f>IFERROR(MATCH(Settings!$C$31&amp;"|"&amp;ROWS($AA$2:$AA77),'Per Invoice'!$AC$2:$AC$601,0),"")</f>
        <v/>
      </c>
    </row>
    <row r="78">
      <c r="A78">
        <f>IF($AA78="","",IF(INDEX('Per Invoice'!A$2:A$601,$AA78)="","",INDEX('Per Invoice'!A$2:A$601,$AA78)))</f>
        <v/>
      </c>
      <c r="B78">
        <f>IF($AA78="","",IF(INDEX('Per Invoice'!B$2:B$601,$AA78)="","",INDEX('Per Invoice'!B$2:B$601,$AA78)))</f>
        <v/>
      </c>
      <c r="C78">
        <f>IF($AA78="","",IF(INDEX('Per Invoice'!C$2:C$601,$AA78)="","",INDEX('Per Invoice'!C$2:C$601,$AA78)))</f>
        <v/>
      </c>
      <c r="D78">
        <f>IF($AA78="","",IF(INDEX('Per Invoice'!D$2:D$601,$AA78)="","",INDEX('Per Invoice'!D$2:D$601,$AA78)))</f>
        <v/>
      </c>
      <c r="E78" s="14">
        <f>IF($AA78="","",IF(INDEX('Per Invoice'!E$2:E$601,$AA78)="","",INDEX('Per Invoice'!E$2:E$601,$AA78)))</f>
        <v/>
      </c>
      <c r="F78">
        <f>IF($AA78="","",IF(INDEX('Per Invoice'!F$2:F$601,$AA78)="","",INDEX('Per Invoice'!F$2:F$601,$AA78)))</f>
        <v/>
      </c>
      <c r="G78">
        <f>IF($AA78="","",IF(INDEX('Per Invoice'!G$2:G$601,$AA78)="","",INDEX('Per Invoice'!G$2:G$601,$AA78)))</f>
        <v/>
      </c>
      <c r="H78">
        <f>IF($AA78="","",IF(INDEX('Per Invoice'!H$2:H$601,$AA78)="","",INDEX('Per Invoice'!H$2:H$601,$AA78)))</f>
        <v/>
      </c>
      <c r="I78">
        <f>IF($AA78="","",IF(INDEX('Per Invoice'!I$2:I$601,$AA78)="","",INDEX('Per Invoice'!I$2:I$601,$AA78)))</f>
        <v/>
      </c>
      <c r="J78">
        <f>IF($AA78="","",IF(INDEX('Per Invoice'!J$2:J$601,$AA78)="","",INDEX('Per Invoice'!J$2:J$601,$AA78)))</f>
        <v/>
      </c>
      <c r="K78" s="7">
        <f>IF($AA78="","",IF(INDEX('Per Invoice'!K$2:K$601,$AA78)="","",INDEX('Per Invoice'!K$2:K$601,$AA78)))</f>
        <v/>
      </c>
      <c r="L78">
        <f>IF($AA78="","",IF(INDEX('Per Invoice'!L$2:L$601,$AA78)="","",INDEX('Per Invoice'!L$2:L$601,$AA78)))</f>
        <v/>
      </c>
      <c r="M78">
        <f>IF($AA78="","",IF(INDEX('Per Invoice'!M$2:M$601,$AA78)="","",INDEX('Per Invoice'!M$2:M$601,$AA78)))</f>
        <v/>
      </c>
      <c r="N78">
        <f>IF($AA78="","",IF(INDEX('Per Invoice'!N$2:N$601,$AA78)="","",INDEX('Per Invoice'!N$2:N$601,$AA78)))</f>
        <v/>
      </c>
      <c r="O78" s="7">
        <f>IF($AA78="","",IF(INDEX('Per Invoice'!O$2:O$601,$AA78)="","",INDEX('Per Invoice'!O$2:O$601,$AA78)))</f>
        <v/>
      </c>
      <c r="P78" s="7">
        <f>IF($AA78="","",IF(INDEX('Per Invoice'!P$2:P$601,$AA78)="","",INDEX('Per Invoice'!P$2:P$601,$AA78)))</f>
        <v/>
      </c>
      <c r="Q78">
        <f>IF($AA78="","",IF(INDEX('Per Invoice'!Q$2:Q$601,$AA78)="","",INDEX('Per Invoice'!Q$2:Q$601,$AA78)))</f>
        <v/>
      </c>
      <c r="R78" s="7">
        <f>IF($AA78="","",IF(INDEX('Per Invoice'!R$2:R$601,$AA78)="","",INDEX('Per Invoice'!R$2:R$601,$AA78)))</f>
        <v/>
      </c>
      <c r="S78" s="7">
        <f>IF($AA78="","",IF(INDEX('Per Invoice'!S$2:S$601,$AA78)="","",INDEX('Per Invoice'!S$2:S$601,$AA78)))</f>
        <v/>
      </c>
      <c r="T78">
        <f>IF($AA78="","",IF(INDEX('Per Invoice'!T$2:T$601,$AA78)="","",INDEX('Per Invoice'!T$2:T$601,$AA78)))</f>
        <v/>
      </c>
      <c r="U78" s="7">
        <f>IF($AA78="","",IF(INDEX('Per Invoice'!U$2:U$601,$AA78)="","",INDEX('Per Invoice'!U$2:U$601,$AA78)))</f>
        <v/>
      </c>
      <c r="V78" s="7">
        <f>IF($AA78="","",IF(INDEX('Per Invoice'!V$2:V$601,$AA78)="","",INDEX('Per Invoice'!V$2:V$601,$AA78)))</f>
        <v/>
      </c>
      <c r="W78" s="7">
        <f>IF($AA78="","",IF(INDEX('Per Invoice'!W$2:W$601,$AA78)="","",INDEX('Per Invoice'!W$2:W$601,$AA78)))</f>
        <v/>
      </c>
      <c r="X78" s="7">
        <f>IF($AA78="","",IF(INDEX('Per Invoice'!X$2:X$601,$AA78)="","",INDEX('Per Invoice'!X$2:X$601,$AA78)))</f>
        <v/>
      </c>
      <c r="Y78" s="7">
        <f>IF($AA78="","",IF(INDEX('Per Invoice'!Y$2:Y$601,$AA78)="","",INDEX('Per Invoice'!Y$2:Y$601,$AA78)))</f>
        <v/>
      </c>
      <c r="Z78" s="7">
        <f>IF($AA78="","",IF(INDEX('Per Invoice'!Z$2:Z$601,$AA78)="","",INDEX('Per Invoice'!Z$2:Z$601,$AA78)))</f>
        <v/>
      </c>
      <c r="AA78" s="16">
        <f>IFERROR(MATCH(Settings!$C$31&amp;"|"&amp;ROWS($AA$2:$AA78),'Per Invoice'!$AC$2:$AC$601,0),"")</f>
        <v/>
      </c>
    </row>
    <row r="79">
      <c r="A79">
        <f>IF($AA79="","",IF(INDEX('Per Invoice'!A$2:A$601,$AA79)="","",INDEX('Per Invoice'!A$2:A$601,$AA79)))</f>
        <v/>
      </c>
      <c r="B79">
        <f>IF($AA79="","",IF(INDEX('Per Invoice'!B$2:B$601,$AA79)="","",INDEX('Per Invoice'!B$2:B$601,$AA79)))</f>
        <v/>
      </c>
      <c r="C79">
        <f>IF($AA79="","",IF(INDEX('Per Invoice'!C$2:C$601,$AA79)="","",INDEX('Per Invoice'!C$2:C$601,$AA79)))</f>
        <v/>
      </c>
      <c r="D79">
        <f>IF($AA79="","",IF(INDEX('Per Invoice'!D$2:D$601,$AA79)="","",INDEX('Per Invoice'!D$2:D$601,$AA79)))</f>
        <v/>
      </c>
      <c r="E79" s="14">
        <f>IF($AA79="","",IF(INDEX('Per Invoice'!E$2:E$601,$AA79)="","",INDEX('Per Invoice'!E$2:E$601,$AA79)))</f>
        <v/>
      </c>
      <c r="F79">
        <f>IF($AA79="","",IF(INDEX('Per Invoice'!F$2:F$601,$AA79)="","",INDEX('Per Invoice'!F$2:F$601,$AA79)))</f>
        <v/>
      </c>
      <c r="G79">
        <f>IF($AA79="","",IF(INDEX('Per Invoice'!G$2:G$601,$AA79)="","",INDEX('Per Invoice'!G$2:G$601,$AA79)))</f>
        <v/>
      </c>
      <c r="H79">
        <f>IF($AA79="","",IF(INDEX('Per Invoice'!H$2:H$601,$AA79)="","",INDEX('Per Invoice'!H$2:H$601,$AA79)))</f>
        <v/>
      </c>
      <c r="I79">
        <f>IF($AA79="","",IF(INDEX('Per Invoice'!I$2:I$601,$AA79)="","",INDEX('Per Invoice'!I$2:I$601,$AA79)))</f>
        <v/>
      </c>
      <c r="J79">
        <f>IF($AA79="","",IF(INDEX('Per Invoice'!J$2:J$601,$AA79)="","",INDEX('Per Invoice'!J$2:J$601,$AA79)))</f>
        <v/>
      </c>
      <c r="K79" s="7">
        <f>IF($AA79="","",IF(INDEX('Per Invoice'!K$2:K$601,$AA79)="","",INDEX('Per Invoice'!K$2:K$601,$AA79)))</f>
        <v/>
      </c>
      <c r="L79">
        <f>IF($AA79="","",IF(INDEX('Per Invoice'!L$2:L$601,$AA79)="","",INDEX('Per Invoice'!L$2:L$601,$AA79)))</f>
        <v/>
      </c>
      <c r="M79">
        <f>IF($AA79="","",IF(INDEX('Per Invoice'!M$2:M$601,$AA79)="","",INDEX('Per Invoice'!M$2:M$601,$AA79)))</f>
        <v/>
      </c>
      <c r="N79">
        <f>IF($AA79="","",IF(INDEX('Per Invoice'!N$2:N$601,$AA79)="","",INDEX('Per Invoice'!N$2:N$601,$AA79)))</f>
        <v/>
      </c>
      <c r="O79" s="7">
        <f>IF($AA79="","",IF(INDEX('Per Invoice'!O$2:O$601,$AA79)="","",INDEX('Per Invoice'!O$2:O$601,$AA79)))</f>
        <v/>
      </c>
      <c r="P79" s="7">
        <f>IF($AA79="","",IF(INDEX('Per Invoice'!P$2:P$601,$AA79)="","",INDEX('Per Invoice'!P$2:P$601,$AA79)))</f>
        <v/>
      </c>
      <c r="Q79">
        <f>IF($AA79="","",IF(INDEX('Per Invoice'!Q$2:Q$601,$AA79)="","",INDEX('Per Invoice'!Q$2:Q$601,$AA79)))</f>
        <v/>
      </c>
      <c r="R79" s="7">
        <f>IF($AA79="","",IF(INDEX('Per Invoice'!R$2:R$601,$AA79)="","",INDEX('Per Invoice'!R$2:R$601,$AA79)))</f>
        <v/>
      </c>
      <c r="S79" s="7">
        <f>IF($AA79="","",IF(INDEX('Per Invoice'!S$2:S$601,$AA79)="","",INDEX('Per Invoice'!S$2:S$601,$AA79)))</f>
        <v/>
      </c>
      <c r="T79">
        <f>IF($AA79="","",IF(INDEX('Per Invoice'!T$2:T$601,$AA79)="","",INDEX('Per Invoice'!T$2:T$601,$AA79)))</f>
        <v/>
      </c>
      <c r="U79" s="7">
        <f>IF($AA79="","",IF(INDEX('Per Invoice'!U$2:U$601,$AA79)="","",INDEX('Per Invoice'!U$2:U$601,$AA79)))</f>
        <v/>
      </c>
      <c r="V79" s="7">
        <f>IF($AA79="","",IF(INDEX('Per Invoice'!V$2:V$601,$AA79)="","",INDEX('Per Invoice'!V$2:V$601,$AA79)))</f>
        <v/>
      </c>
      <c r="W79" s="7">
        <f>IF($AA79="","",IF(INDEX('Per Invoice'!W$2:W$601,$AA79)="","",INDEX('Per Invoice'!W$2:W$601,$AA79)))</f>
        <v/>
      </c>
      <c r="X79" s="7">
        <f>IF($AA79="","",IF(INDEX('Per Invoice'!X$2:X$601,$AA79)="","",INDEX('Per Invoice'!X$2:X$601,$AA79)))</f>
        <v/>
      </c>
      <c r="Y79" s="7">
        <f>IF($AA79="","",IF(INDEX('Per Invoice'!Y$2:Y$601,$AA79)="","",INDEX('Per Invoice'!Y$2:Y$601,$AA79)))</f>
        <v/>
      </c>
      <c r="Z79" s="7">
        <f>IF($AA79="","",IF(INDEX('Per Invoice'!Z$2:Z$601,$AA79)="","",INDEX('Per Invoice'!Z$2:Z$601,$AA79)))</f>
        <v/>
      </c>
      <c r="AA79" s="16">
        <f>IFERROR(MATCH(Settings!$C$31&amp;"|"&amp;ROWS($AA$2:$AA79),'Per Invoice'!$AC$2:$AC$601,0),"")</f>
        <v/>
      </c>
    </row>
    <row r="80">
      <c r="A80">
        <f>IF($AA80="","",IF(INDEX('Per Invoice'!A$2:A$601,$AA80)="","",INDEX('Per Invoice'!A$2:A$601,$AA80)))</f>
        <v/>
      </c>
      <c r="B80">
        <f>IF($AA80="","",IF(INDEX('Per Invoice'!B$2:B$601,$AA80)="","",INDEX('Per Invoice'!B$2:B$601,$AA80)))</f>
        <v/>
      </c>
      <c r="C80">
        <f>IF($AA80="","",IF(INDEX('Per Invoice'!C$2:C$601,$AA80)="","",INDEX('Per Invoice'!C$2:C$601,$AA80)))</f>
        <v/>
      </c>
      <c r="D80">
        <f>IF($AA80="","",IF(INDEX('Per Invoice'!D$2:D$601,$AA80)="","",INDEX('Per Invoice'!D$2:D$601,$AA80)))</f>
        <v/>
      </c>
      <c r="E80" s="14">
        <f>IF($AA80="","",IF(INDEX('Per Invoice'!E$2:E$601,$AA80)="","",INDEX('Per Invoice'!E$2:E$601,$AA80)))</f>
        <v/>
      </c>
      <c r="F80">
        <f>IF($AA80="","",IF(INDEX('Per Invoice'!F$2:F$601,$AA80)="","",INDEX('Per Invoice'!F$2:F$601,$AA80)))</f>
        <v/>
      </c>
      <c r="G80">
        <f>IF($AA80="","",IF(INDEX('Per Invoice'!G$2:G$601,$AA80)="","",INDEX('Per Invoice'!G$2:G$601,$AA80)))</f>
        <v/>
      </c>
      <c r="H80">
        <f>IF($AA80="","",IF(INDEX('Per Invoice'!H$2:H$601,$AA80)="","",INDEX('Per Invoice'!H$2:H$601,$AA80)))</f>
        <v/>
      </c>
      <c r="I80">
        <f>IF($AA80="","",IF(INDEX('Per Invoice'!I$2:I$601,$AA80)="","",INDEX('Per Invoice'!I$2:I$601,$AA80)))</f>
        <v/>
      </c>
      <c r="J80">
        <f>IF($AA80="","",IF(INDEX('Per Invoice'!J$2:J$601,$AA80)="","",INDEX('Per Invoice'!J$2:J$601,$AA80)))</f>
        <v/>
      </c>
      <c r="K80" s="7">
        <f>IF($AA80="","",IF(INDEX('Per Invoice'!K$2:K$601,$AA80)="","",INDEX('Per Invoice'!K$2:K$601,$AA80)))</f>
        <v/>
      </c>
      <c r="L80">
        <f>IF($AA80="","",IF(INDEX('Per Invoice'!L$2:L$601,$AA80)="","",INDEX('Per Invoice'!L$2:L$601,$AA80)))</f>
        <v/>
      </c>
      <c r="M80">
        <f>IF($AA80="","",IF(INDEX('Per Invoice'!M$2:M$601,$AA80)="","",INDEX('Per Invoice'!M$2:M$601,$AA80)))</f>
        <v/>
      </c>
      <c r="N80">
        <f>IF($AA80="","",IF(INDEX('Per Invoice'!N$2:N$601,$AA80)="","",INDEX('Per Invoice'!N$2:N$601,$AA80)))</f>
        <v/>
      </c>
      <c r="O80" s="7">
        <f>IF($AA80="","",IF(INDEX('Per Invoice'!O$2:O$601,$AA80)="","",INDEX('Per Invoice'!O$2:O$601,$AA80)))</f>
        <v/>
      </c>
      <c r="P80" s="7">
        <f>IF($AA80="","",IF(INDEX('Per Invoice'!P$2:P$601,$AA80)="","",INDEX('Per Invoice'!P$2:P$601,$AA80)))</f>
        <v/>
      </c>
      <c r="Q80">
        <f>IF($AA80="","",IF(INDEX('Per Invoice'!Q$2:Q$601,$AA80)="","",INDEX('Per Invoice'!Q$2:Q$601,$AA80)))</f>
        <v/>
      </c>
      <c r="R80" s="7">
        <f>IF($AA80="","",IF(INDEX('Per Invoice'!R$2:R$601,$AA80)="","",INDEX('Per Invoice'!R$2:R$601,$AA80)))</f>
        <v/>
      </c>
      <c r="S80" s="7">
        <f>IF($AA80="","",IF(INDEX('Per Invoice'!S$2:S$601,$AA80)="","",INDEX('Per Invoice'!S$2:S$601,$AA80)))</f>
        <v/>
      </c>
      <c r="T80">
        <f>IF($AA80="","",IF(INDEX('Per Invoice'!T$2:T$601,$AA80)="","",INDEX('Per Invoice'!T$2:T$601,$AA80)))</f>
        <v/>
      </c>
      <c r="U80" s="7">
        <f>IF($AA80="","",IF(INDEX('Per Invoice'!U$2:U$601,$AA80)="","",INDEX('Per Invoice'!U$2:U$601,$AA80)))</f>
        <v/>
      </c>
      <c r="V80" s="7">
        <f>IF($AA80="","",IF(INDEX('Per Invoice'!V$2:V$601,$AA80)="","",INDEX('Per Invoice'!V$2:V$601,$AA80)))</f>
        <v/>
      </c>
      <c r="W80" s="7">
        <f>IF($AA80="","",IF(INDEX('Per Invoice'!W$2:W$601,$AA80)="","",INDEX('Per Invoice'!W$2:W$601,$AA80)))</f>
        <v/>
      </c>
      <c r="X80" s="7">
        <f>IF($AA80="","",IF(INDEX('Per Invoice'!X$2:X$601,$AA80)="","",INDEX('Per Invoice'!X$2:X$601,$AA80)))</f>
        <v/>
      </c>
      <c r="Y80" s="7">
        <f>IF($AA80="","",IF(INDEX('Per Invoice'!Y$2:Y$601,$AA80)="","",INDEX('Per Invoice'!Y$2:Y$601,$AA80)))</f>
        <v/>
      </c>
      <c r="Z80" s="7">
        <f>IF($AA80="","",IF(INDEX('Per Invoice'!Z$2:Z$601,$AA80)="","",INDEX('Per Invoice'!Z$2:Z$601,$AA80)))</f>
        <v/>
      </c>
      <c r="AA80" s="16">
        <f>IFERROR(MATCH(Settings!$C$31&amp;"|"&amp;ROWS($AA$2:$AA80),'Per Invoice'!$AC$2:$AC$601,0),"")</f>
        <v/>
      </c>
    </row>
    <row r="81">
      <c r="A81">
        <f>IF($AA81="","",IF(INDEX('Per Invoice'!A$2:A$601,$AA81)="","",INDEX('Per Invoice'!A$2:A$601,$AA81)))</f>
        <v/>
      </c>
      <c r="B81">
        <f>IF($AA81="","",IF(INDEX('Per Invoice'!B$2:B$601,$AA81)="","",INDEX('Per Invoice'!B$2:B$601,$AA81)))</f>
        <v/>
      </c>
      <c r="C81">
        <f>IF($AA81="","",IF(INDEX('Per Invoice'!C$2:C$601,$AA81)="","",INDEX('Per Invoice'!C$2:C$601,$AA81)))</f>
        <v/>
      </c>
      <c r="D81">
        <f>IF($AA81="","",IF(INDEX('Per Invoice'!D$2:D$601,$AA81)="","",INDEX('Per Invoice'!D$2:D$601,$AA81)))</f>
        <v/>
      </c>
      <c r="E81" s="14">
        <f>IF($AA81="","",IF(INDEX('Per Invoice'!E$2:E$601,$AA81)="","",INDEX('Per Invoice'!E$2:E$601,$AA81)))</f>
        <v/>
      </c>
      <c r="F81">
        <f>IF($AA81="","",IF(INDEX('Per Invoice'!F$2:F$601,$AA81)="","",INDEX('Per Invoice'!F$2:F$601,$AA81)))</f>
        <v/>
      </c>
      <c r="G81">
        <f>IF($AA81="","",IF(INDEX('Per Invoice'!G$2:G$601,$AA81)="","",INDEX('Per Invoice'!G$2:G$601,$AA81)))</f>
        <v/>
      </c>
      <c r="H81">
        <f>IF($AA81="","",IF(INDEX('Per Invoice'!H$2:H$601,$AA81)="","",INDEX('Per Invoice'!H$2:H$601,$AA81)))</f>
        <v/>
      </c>
      <c r="I81">
        <f>IF($AA81="","",IF(INDEX('Per Invoice'!I$2:I$601,$AA81)="","",INDEX('Per Invoice'!I$2:I$601,$AA81)))</f>
        <v/>
      </c>
      <c r="J81">
        <f>IF($AA81="","",IF(INDEX('Per Invoice'!J$2:J$601,$AA81)="","",INDEX('Per Invoice'!J$2:J$601,$AA81)))</f>
        <v/>
      </c>
      <c r="K81" s="7">
        <f>IF($AA81="","",IF(INDEX('Per Invoice'!K$2:K$601,$AA81)="","",INDEX('Per Invoice'!K$2:K$601,$AA81)))</f>
        <v/>
      </c>
      <c r="L81">
        <f>IF($AA81="","",IF(INDEX('Per Invoice'!L$2:L$601,$AA81)="","",INDEX('Per Invoice'!L$2:L$601,$AA81)))</f>
        <v/>
      </c>
      <c r="M81">
        <f>IF($AA81="","",IF(INDEX('Per Invoice'!M$2:M$601,$AA81)="","",INDEX('Per Invoice'!M$2:M$601,$AA81)))</f>
        <v/>
      </c>
      <c r="N81">
        <f>IF($AA81="","",IF(INDEX('Per Invoice'!N$2:N$601,$AA81)="","",INDEX('Per Invoice'!N$2:N$601,$AA81)))</f>
        <v/>
      </c>
      <c r="O81" s="7">
        <f>IF($AA81="","",IF(INDEX('Per Invoice'!O$2:O$601,$AA81)="","",INDEX('Per Invoice'!O$2:O$601,$AA81)))</f>
        <v/>
      </c>
      <c r="P81" s="7">
        <f>IF($AA81="","",IF(INDEX('Per Invoice'!P$2:P$601,$AA81)="","",INDEX('Per Invoice'!P$2:P$601,$AA81)))</f>
        <v/>
      </c>
      <c r="Q81">
        <f>IF($AA81="","",IF(INDEX('Per Invoice'!Q$2:Q$601,$AA81)="","",INDEX('Per Invoice'!Q$2:Q$601,$AA81)))</f>
        <v/>
      </c>
      <c r="R81" s="7">
        <f>IF($AA81="","",IF(INDEX('Per Invoice'!R$2:R$601,$AA81)="","",INDEX('Per Invoice'!R$2:R$601,$AA81)))</f>
        <v/>
      </c>
      <c r="S81" s="7">
        <f>IF($AA81="","",IF(INDEX('Per Invoice'!S$2:S$601,$AA81)="","",INDEX('Per Invoice'!S$2:S$601,$AA81)))</f>
        <v/>
      </c>
      <c r="T81">
        <f>IF($AA81="","",IF(INDEX('Per Invoice'!T$2:T$601,$AA81)="","",INDEX('Per Invoice'!T$2:T$601,$AA81)))</f>
        <v/>
      </c>
      <c r="U81" s="7">
        <f>IF($AA81="","",IF(INDEX('Per Invoice'!U$2:U$601,$AA81)="","",INDEX('Per Invoice'!U$2:U$601,$AA81)))</f>
        <v/>
      </c>
      <c r="V81" s="7">
        <f>IF($AA81="","",IF(INDEX('Per Invoice'!V$2:V$601,$AA81)="","",INDEX('Per Invoice'!V$2:V$601,$AA81)))</f>
        <v/>
      </c>
      <c r="W81" s="7">
        <f>IF($AA81="","",IF(INDEX('Per Invoice'!W$2:W$601,$AA81)="","",INDEX('Per Invoice'!W$2:W$601,$AA81)))</f>
        <v/>
      </c>
      <c r="X81" s="7">
        <f>IF($AA81="","",IF(INDEX('Per Invoice'!X$2:X$601,$AA81)="","",INDEX('Per Invoice'!X$2:X$601,$AA81)))</f>
        <v/>
      </c>
      <c r="Y81" s="7">
        <f>IF($AA81="","",IF(INDEX('Per Invoice'!Y$2:Y$601,$AA81)="","",INDEX('Per Invoice'!Y$2:Y$601,$AA81)))</f>
        <v/>
      </c>
      <c r="Z81" s="7">
        <f>IF($AA81="","",IF(INDEX('Per Invoice'!Z$2:Z$601,$AA81)="","",INDEX('Per Invoice'!Z$2:Z$601,$AA81)))</f>
        <v/>
      </c>
      <c r="AA81" s="16">
        <f>IFERROR(MATCH(Settings!$C$31&amp;"|"&amp;ROWS($AA$2:$AA81),'Per Invoice'!$AC$2:$AC$601,0),"")</f>
        <v/>
      </c>
    </row>
    <row r="82">
      <c r="A82">
        <f>IF($AA82="","",IF(INDEX('Per Invoice'!A$2:A$601,$AA82)="","",INDEX('Per Invoice'!A$2:A$601,$AA82)))</f>
        <v/>
      </c>
      <c r="B82">
        <f>IF($AA82="","",IF(INDEX('Per Invoice'!B$2:B$601,$AA82)="","",INDEX('Per Invoice'!B$2:B$601,$AA82)))</f>
        <v/>
      </c>
      <c r="C82">
        <f>IF($AA82="","",IF(INDEX('Per Invoice'!C$2:C$601,$AA82)="","",INDEX('Per Invoice'!C$2:C$601,$AA82)))</f>
        <v/>
      </c>
      <c r="D82">
        <f>IF($AA82="","",IF(INDEX('Per Invoice'!D$2:D$601,$AA82)="","",INDEX('Per Invoice'!D$2:D$601,$AA82)))</f>
        <v/>
      </c>
      <c r="E82" s="14">
        <f>IF($AA82="","",IF(INDEX('Per Invoice'!E$2:E$601,$AA82)="","",INDEX('Per Invoice'!E$2:E$601,$AA82)))</f>
        <v/>
      </c>
      <c r="F82">
        <f>IF($AA82="","",IF(INDEX('Per Invoice'!F$2:F$601,$AA82)="","",INDEX('Per Invoice'!F$2:F$601,$AA82)))</f>
        <v/>
      </c>
      <c r="G82">
        <f>IF($AA82="","",IF(INDEX('Per Invoice'!G$2:G$601,$AA82)="","",INDEX('Per Invoice'!G$2:G$601,$AA82)))</f>
        <v/>
      </c>
      <c r="H82">
        <f>IF($AA82="","",IF(INDEX('Per Invoice'!H$2:H$601,$AA82)="","",INDEX('Per Invoice'!H$2:H$601,$AA82)))</f>
        <v/>
      </c>
      <c r="I82">
        <f>IF($AA82="","",IF(INDEX('Per Invoice'!I$2:I$601,$AA82)="","",INDEX('Per Invoice'!I$2:I$601,$AA82)))</f>
        <v/>
      </c>
      <c r="J82">
        <f>IF($AA82="","",IF(INDEX('Per Invoice'!J$2:J$601,$AA82)="","",INDEX('Per Invoice'!J$2:J$601,$AA82)))</f>
        <v/>
      </c>
      <c r="K82" s="7">
        <f>IF($AA82="","",IF(INDEX('Per Invoice'!K$2:K$601,$AA82)="","",INDEX('Per Invoice'!K$2:K$601,$AA82)))</f>
        <v/>
      </c>
      <c r="L82">
        <f>IF($AA82="","",IF(INDEX('Per Invoice'!L$2:L$601,$AA82)="","",INDEX('Per Invoice'!L$2:L$601,$AA82)))</f>
        <v/>
      </c>
      <c r="M82">
        <f>IF($AA82="","",IF(INDEX('Per Invoice'!M$2:M$601,$AA82)="","",INDEX('Per Invoice'!M$2:M$601,$AA82)))</f>
        <v/>
      </c>
      <c r="N82">
        <f>IF($AA82="","",IF(INDEX('Per Invoice'!N$2:N$601,$AA82)="","",INDEX('Per Invoice'!N$2:N$601,$AA82)))</f>
        <v/>
      </c>
      <c r="O82" s="7">
        <f>IF($AA82="","",IF(INDEX('Per Invoice'!O$2:O$601,$AA82)="","",INDEX('Per Invoice'!O$2:O$601,$AA82)))</f>
        <v/>
      </c>
      <c r="P82" s="7">
        <f>IF($AA82="","",IF(INDEX('Per Invoice'!P$2:P$601,$AA82)="","",INDEX('Per Invoice'!P$2:P$601,$AA82)))</f>
        <v/>
      </c>
      <c r="Q82">
        <f>IF($AA82="","",IF(INDEX('Per Invoice'!Q$2:Q$601,$AA82)="","",INDEX('Per Invoice'!Q$2:Q$601,$AA82)))</f>
        <v/>
      </c>
      <c r="R82" s="7">
        <f>IF($AA82="","",IF(INDEX('Per Invoice'!R$2:R$601,$AA82)="","",INDEX('Per Invoice'!R$2:R$601,$AA82)))</f>
        <v/>
      </c>
      <c r="S82" s="7">
        <f>IF($AA82="","",IF(INDEX('Per Invoice'!S$2:S$601,$AA82)="","",INDEX('Per Invoice'!S$2:S$601,$AA82)))</f>
        <v/>
      </c>
      <c r="T82">
        <f>IF($AA82="","",IF(INDEX('Per Invoice'!T$2:T$601,$AA82)="","",INDEX('Per Invoice'!T$2:T$601,$AA82)))</f>
        <v/>
      </c>
      <c r="U82" s="7">
        <f>IF($AA82="","",IF(INDEX('Per Invoice'!U$2:U$601,$AA82)="","",INDEX('Per Invoice'!U$2:U$601,$AA82)))</f>
        <v/>
      </c>
      <c r="V82" s="7">
        <f>IF($AA82="","",IF(INDEX('Per Invoice'!V$2:V$601,$AA82)="","",INDEX('Per Invoice'!V$2:V$601,$AA82)))</f>
        <v/>
      </c>
      <c r="W82" s="7">
        <f>IF($AA82="","",IF(INDEX('Per Invoice'!W$2:W$601,$AA82)="","",INDEX('Per Invoice'!W$2:W$601,$AA82)))</f>
        <v/>
      </c>
      <c r="X82" s="7">
        <f>IF($AA82="","",IF(INDEX('Per Invoice'!X$2:X$601,$AA82)="","",INDEX('Per Invoice'!X$2:X$601,$AA82)))</f>
        <v/>
      </c>
      <c r="Y82" s="7">
        <f>IF($AA82="","",IF(INDEX('Per Invoice'!Y$2:Y$601,$AA82)="","",INDEX('Per Invoice'!Y$2:Y$601,$AA82)))</f>
        <v/>
      </c>
      <c r="Z82" s="7">
        <f>IF($AA82="","",IF(INDEX('Per Invoice'!Z$2:Z$601,$AA82)="","",INDEX('Per Invoice'!Z$2:Z$601,$AA82)))</f>
        <v/>
      </c>
      <c r="AA82" s="16">
        <f>IFERROR(MATCH(Settings!$C$31&amp;"|"&amp;ROWS($AA$2:$AA82),'Per Invoice'!$AC$2:$AC$601,0),"")</f>
        <v/>
      </c>
    </row>
    <row r="83">
      <c r="A83">
        <f>IF($AA83="","",IF(INDEX('Per Invoice'!A$2:A$601,$AA83)="","",INDEX('Per Invoice'!A$2:A$601,$AA83)))</f>
        <v/>
      </c>
      <c r="B83">
        <f>IF($AA83="","",IF(INDEX('Per Invoice'!B$2:B$601,$AA83)="","",INDEX('Per Invoice'!B$2:B$601,$AA83)))</f>
        <v/>
      </c>
      <c r="C83">
        <f>IF($AA83="","",IF(INDEX('Per Invoice'!C$2:C$601,$AA83)="","",INDEX('Per Invoice'!C$2:C$601,$AA83)))</f>
        <v/>
      </c>
      <c r="D83">
        <f>IF($AA83="","",IF(INDEX('Per Invoice'!D$2:D$601,$AA83)="","",INDEX('Per Invoice'!D$2:D$601,$AA83)))</f>
        <v/>
      </c>
      <c r="E83" s="14">
        <f>IF($AA83="","",IF(INDEX('Per Invoice'!E$2:E$601,$AA83)="","",INDEX('Per Invoice'!E$2:E$601,$AA83)))</f>
        <v/>
      </c>
      <c r="F83">
        <f>IF($AA83="","",IF(INDEX('Per Invoice'!F$2:F$601,$AA83)="","",INDEX('Per Invoice'!F$2:F$601,$AA83)))</f>
        <v/>
      </c>
      <c r="G83">
        <f>IF($AA83="","",IF(INDEX('Per Invoice'!G$2:G$601,$AA83)="","",INDEX('Per Invoice'!G$2:G$601,$AA83)))</f>
        <v/>
      </c>
      <c r="H83">
        <f>IF($AA83="","",IF(INDEX('Per Invoice'!H$2:H$601,$AA83)="","",INDEX('Per Invoice'!H$2:H$601,$AA83)))</f>
        <v/>
      </c>
      <c r="I83">
        <f>IF($AA83="","",IF(INDEX('Per Invoice'!I$2:I$601,$AA83)="","",INDEX('Per Invoice'!I$2:I$601,$AA83)))</f>
        <v/>
      </c>
      <c r="J83">
        <f>IF($AA83="","",IF(INDEX('Per Invoice'!J$2:J$601,$AA83)="","",INDEX('Per Invoice'!J$2:J$601,$AA83)))</f>
        <v/>
      </c>
      <c r="K83" s="7">
        <f>IF($AA83="","",IF(INDEX('Per Invoice'!K$2:K$601,$AA83)="","",INDEX('Per Invoice'!K$2:K$601,$AA83)))</f>
        <v/>
      </c>
      <c r="L83">
        <f>IF($AA83="","",IF(INDEX('Per Invoice'!L$2:L$601,$AA83)="","",INDEX('Per Invoice'!L$2:L$601,$AA83)))</f>
        <v/>
      </c>
      <c r="M83">
        <f>IF($AA83="","",IF(INDEX('Per Invoice'!M$2:M$601,$AA83)="","",INDEX('Per Invoice'!M$2:M$601,$AA83)))</f>
        <v/>
      </c>
      <c r="N83">
        <f>IF($AA83="","",IF(INDEX('Per Invoice'!N$2:N$601,$AA83)="","",INDEX('Per Invoice'!N$2:N$601,$AA83)))</f>
        <v/>
      </c>
      <c r="O83" s="7">
        <f>IF($AA83="","",IF(INDEX('Per Invoice'!O$2:O$601,$AA83)="","",INDEX('Per Invoice'!O$2:O$601,$AA83)))</f>
        <v/>
      </c>
      <c r="P83" s="7">
        <f>IF($AA83="","",IF(INDEX('Per Invoice'!P$2:P$601,$AA83)="","",INDEX('Per Invoice'!P$2:P$601,$AA83)))</f>
        <v/>
      </c>
      <c r="Q83">
        <f>IF($AA83="","",IF(INDEX('Per Invoice'!Q$2:Q$601,$AA83)="","",INDEX('Per Invoice'!Q$2:Q$601,$AA83)))</f>
        <v/>
      </c>
      <c r="R83" s="7">
        <f>IF($AA83="","",IF(INDEX('Per Invoice'!R$2:R$601,$AA83)="","",INDEX('Per Invoice'!R$2:R$601,$AA83)))</f>
        <v/>
      </c>
      <c r="S83" s="7">
        <f>IF($AA83="","",IF(INDEX('Per Invoice'!S$2:S$601,$AA83)="","",INDEX('Per Invoice'!S$2:S$601,$AA83)))</f>
        <v/>
      </c>
      <c r="T83">
        <f>IF($AA83="","",IF(INDEX('Per Invoice'!T$2:T$601,$AA83)="","",INDEX('Per Invoice'!T$2:T$601,$AA83)))</f>
        <v/>
      </c>
      <c r="U83" s="7">
        <f>IF($AA83="","",IF(INDEX('Per Invoice'!U$2:U$601,$AA83)="","",INDEX('Per Invoice'!U$2:U$601,$AA83)))</f>
        <v/>
      </c>
      <c r="V83" s="7">
        <f>IF($AA83="","",IF(INDEX('Per Invoice'!V$2:V$601,$AA83)="","",INDEX('Per Invoice'!V$2:V$601,$AA83)))</f>
        <v/>
      </c>
      <c r="W83" s="7">
        <f>IF($AA83="","",IF(INDEX('Per Invoice'!W$2:W$601,$AA83)="","",INDEX('Per Invoice'!W$2:W$601,$AA83)))</f>
        <v/>
      </c>
      <c r="X83" s="7">
        <f>IF($AA83="","",IF(INDEX('Per Invoice'!X$2:X$601,$AA83)="","",INDEX('Per Invoice'!X$2:X$601,$AA83)))</f>
        <v/>
      </c>
      <c r="Y83" s="7">
        <f>IF($AA83="","",IF(INDEX('Per Invoice'!Y$2:Y$601,$AA83)="","",INDEX('Per Invoice'!Y$2:Y$601,$AA83)))</f>
        <v/>
      </c>
      <c r="Z83" s="7">
        <f>IF($AA83="","",IF(INDEX('Per Invoice'!Z$2:Z$601,$AA83)="","",INDEX('Per Invoice'!Z$2:Z$601,$AA83)))</f>
        <v/>
      </c>
      <c r="AA83" s="16">
        <f>IFERROR(MATCH(Settings!$C$31&amp;"|"&amp;ROWS($AA$2:$AA83),'Per Invoice'!$AC$2:$AC$601,0),"")</f>
        <v/>
      </c>
    </row>
    <row r="84">
      <c r="A84">
        <f>IF($AA84="","",IF(INDEX('Per Invoice'!A$2:A$601,$AA84)="","",INDEX('Per Invoice'!A$2:A$601,$AA84)))</f>
        <v/>
      </c>
      <c r="B84">
        <f>IF($AA84="","",IF(INDEX('Per Invoice'!B$2:B$601,$AA84)="","",INDEX('Per Invoice'!B$2:B$601,$AA84)))</f>
        <v/>
      </c>
      <c r="C84">
        <f>IF($AA84="","",IF(INDEX('Per Invoice'!C$2:C$601,$AA84)="","",INDEX('Per Invoice'!C$2:C$601,$AA84)))</f>
        <v/>
      </c>
      <c r="D84">
        <f>IF($AA84="","",IF(INDEX('Per Invoice'!D$2:D$601,$AA84)="","",INDEX('Per Invoice'!D$2:D$601,$AA84)))</f>
        <v/>
      </c>
      <c r="E84" s="14">
        <f>IF($AA84="","",IF(INDEX('Per Invoice'!E$2:E$601,$AA84)="","",INDEX('Per Invoice'!E$2:E$601,$AA84)))</f>
        <v/>
      </c>
      <c r="F84">
        <f>IF($AA84="","",IF(INDEX('Per Invoice'!F$2:F$601,$AA84)="","",INDEX('Per Invoice'!F$2:F$601,$AA84)))</f>
        <v/>
      </c>
      <c r="G84">
        <f>IF($AA84="","",IF(INDEX('Per Invoice'!G$2:G$601,$AA84)="","",INDEX('Per Invoice'!G$2:G$601,$AA84)))</f>
        <v/>
      </c>
      <c r="H84">
        <f>IF($AA84="","",IF(INDEX('Per Invoice'!H$2:H$601,$AA84)="","",INDEX('Per Invoice'!H$2:H$601,$AA84)))</f>
        <v/>
      </c>
      <c r="I84">
        <f>IF($AA84="","",IF(INDEX('Per Invoice'!I$2:I$601,$AA84)="","",INDEX('Per Invoice'!I$2:I$601,$AA84)))</f>
        <v/>
      </c>
      <c r="J84">
        <f>IF($AA84="","",IF(INDEX('Per Invoice'!J$2:J$601,$AA84)="","",INDEX('Per Invoice'!J$2:J$601,$AA84)))</f>
        <v/>
      </c>
      <c r="K84" s="7">
        <f>IF($AA84="","",IF(INDEX('Per Invoice'!K$2:K$601,$AA84)="","",INDEX('Per Invoice'!K$2:K$601,$AA84)))</f>
        <v/>
      </c>
      <c r="L84">
        <f>IF($AA84="","",IF(INDEX('Per Invoice'!L$2:L$601,$AA84)="","",INDEX('Per Invoice'!L$2:L$601,$AA84)))</f>
        <v/>
      </c>
      <c r="M84">
        <f>IF($AA84="","",IF(INDEX('Per Invoice'!M$2:M$601,$AA84)="","",INDEX('Per Invoice'!M$2:M$601,$AA84)))</f>
        <v/>
      </c>
      <c r="N84">
        <f>IF($AA84="","",IF(INDEX('Per Invoice'!N$2:N$601,$AA84)="","",INDEX('Per Invoice'!N$2:N$601,$AA84)))</f>
        <v/>
      </c>
      <c r="O84" s="7">
        <f>IF($AA84="","",IF(INDEX('Per Invoice'!O$2:O$601,$AA84)="","",INDEX('Per Invoice'!O$2:O$601,$AA84)))</f>
        <v/>
      </c>
      <c r="P84" s="7">
        <f>IF($AA84="","",IF(INDEX('Per Invoice'!P$2:P$601,$AA84)="","",INDEX('Per Invoice'!P$2:P$601,$AA84)))</f>
        <v/>
      </c>
      <c r="Q84">
        <f>IF($AA84="","",IF(INDEX('Per Invoice'!Q$2:Q$601,$AA84)="","",INDEX('Per Invoice'!Q$2:Q$601,$AA84)))</f>
        <v/>
      </c>
      <c r="R84" s="7">
        <f>IF($AA84="","",IF(INDEX('Per Invoice'!R$2:R$601,$AA84)="","",INDEX('Per Invoice'!R$2:R$601,$AA84)))</f>
        <v/>
      </c>
      <c r="S84" s="7">
        <f>IF($AA84="","",IF(INDEX('Per Invoice'!S$2:S$601,$AA84)="","",INDEX('Per Invoice'!S$2:S$601,$AA84)))</f>
        <v/>
      </c>
      <c r="T84">
        <f>IF($AA84="","",IF(INDEX('Per Invoice'!T$2:T$601,$AA84)="","",INDEX('Per Invoice'!T$2:T$601,$AA84)))</f>
        <v/>
      </c>
      <c r="U84" s="7">
        <f>IF($AA84="","",IF(INDEX('Per Invoice'!U$2:U$601,$AA84)="","",INDEX('Per Invoice'!U$2:U$601,$AA84)))</f>
        <v/>
      </c>
      <c r="V84" s="7">
        <f>IF($AA84="","",IF(INDEX('Per Invoice'!V$2:V$601,$AA84)="","",INDEX('Per Invoice'!V$2:V$601,$AA84)))</f>
        <v/>
      </c>
      <c r="W84" s="7">
        <f>IF($AA84="","",IF(INDEX('Per Invoice'!W$2:W$601,$AA84)="","",INDEX('Per Invoice'!W$2:W$601,$AA84)))</f>
        <v/>
      </c>
      <c r="X84" s="7">
        <f>IF($AA84="","",IF(INDEX('Per Invoice'!X$2:X$601,$AA84)="","",INDEX('Per Invoice'!X$2:X$601,$AA84)))</f>
        <v/>
      </c>
      <c r="Y84" s="7">
        <f>IF($AA84="","",IF(INDEX('Per Invoice'!Y$2:Y$601,$AA84)="","",INDEX('Per Invoice'!Y$2:Y$601,$AA84)))</f>
        <v/>
      </c>
      <c r="Z84" s="7">
        <f>IF($AA84="","",IF(INDEX('Per Invoice'!Z$2:Z$601,$AA84)="","",INDEX('Per Invoice'!Z$2:Z$601,$AA84)))</f>
        <v/>
      </c>
      <c r="AA84" s="16">
        <f>IFERROR(MATCH(Settings!$C$31&amp;"|"&amp;ROWS($AA$2:$AA84),'Per Invoice'!$AC$2:$AC$601,0),"")</f>
        <v/>
      </c>
    </row>
    <row r="85">
      <c r="A85">
        <f>IF($AA85="","",IF(INDEX('Per Invoice'!A$2:A$601,$AA85)="","",INDEX('Per Invoice'!A$2:A$601,$AA85)))</f>
        <v/>
      </c>
      <c r="B85">
        <f>IF($AA85="","",IF(INDEX('Per Invoice'!B$2:B$601,$AA85)="","",INDEX('Per Invoice'!B$2:B$601,$AA85)))</f>
        <v/>
      </c>
      <c r="C85">
        <f>IF($AA85="","",IF(INDEX('Per Invoice'!C$2:C$601,$AA85)="","",INDEX('Per Invoice'!C$2:C$601,$AA85)))</f>
        <v/>
      </c>
      <c r="D85">
        <f>IF($AA85="","",IF(INDEX('Per Invoice'!D$2:D$601,$AA85)="","",INDEX('Per Invoice'!D$2:D$601,$AA85)))</f>
        <v/>
      </c>
      <c r="E85" s="14">
        <f>IF($AA85="","",IF(INDEX('Per Invoice'!E$2:E$601,$AA85)="","",INDEX('Per Invoice'!E$2:E$601,$AA85)))</f>
        <v/>
      </c>
      <c r="F85">
        <f>IF($AA85="","",IF(INDEX('Per Invoice'!F$2:F$601,$AA85)="","",INDEX('Per Invoice'!F$2:F$601,$AA85)))</f>
        <v/>
      </c>
      <c r="G85">
        <f>IF($AA85="","",IF(INDEX('Per Invoice'!G$2:G$601,$AA85)="","",INDEX('Per Invoice'!G$2:G$601,$AA85)))</f>
        <v/>
      </c>
      <c r="H85">
        <f>IF($AA85="","",IF(INDEX('Per Invoice'!H$2:H$601,$AA85)="","",INDEX('Per Invoice'!H$2:H$601,$AA85)))</f>
        <v/>
      </c>
      <c r="I85">
        <f>IF($AA85="","",IF(INDEX('Per Invoice'!I$2:I$601,$AA85)="","",INDEX('Per Invoice'!I$2:I$601,$AA85)))</f>
        <v/>
      </c>
      <c r="J85">
        <f>IF($AA85="","",IF(INDEX('Per Invoice'!J$2:J$601,$AA85)="","",INDEX('Per Invoice'!J$2:J$601,$AA85)))</f>
        <v/>
      </c>
      <c r="K85" s="7">
        <f>IF($AA85="","",IF(INDEX('Per Invoice'!K$2:K$601,$AA85)="","",INDEX('Per Invoice'!K$2:K$601,$AA85)))</f>
        <v/>
      </c>
      <c r="L85">
        <f>IF($AA85="","",IF(INDEX('Per Invoice'!L$2:L$601,$AA85)="","",INDEX('Per Invoice'!L$2:L$601,$AA85)))</f>
        <v/>
      </c>
      <c r="M85">
        <f>IF($AA85="","",IF(INDEX('Per Invoice'!M$2:M$601,$AA85)="","",INDEX('Per Invoice'!M$2:M$601,$AA85)))</f>
        <v/>
      </c>
      <c r="N85">
        <f>IF($AA85="","",IF(INDEX('Per Invoice'!N$2:N$601,$AA85)="","",INDEX('Per Invoice'!N$2:N$601,$AA85)))</f>
        <v/>
      </c>
      <c r="O85" s="7">
        <f>IF($AA85="","",IF(INDEX('Per Invoice'!O$2:O$601,$AA85)="","",INDEX('Per Invoice'!O$2:O$601,$AA85)))</f>
        <v/>
      </c>
      <c r="P85" s="7">
        <f>IF($AA85="","",IF(INDEX('Per Invoice'!P$2:P$601,$AA85)="","",INDEX('Per Invoice'!P$2:P$601,$AA85)))</f>
        <v/>
      </c>
      <c r="Q85">
        <f>IF($AA85="","",IF(INDEX('Per Invoice'!Q$2:Q$601,$AA85)="","",INDEX('Per Invoice'!Q$2:Q$601,$AA85)))</f>
        <v/>
      </c>
      <c r="R85" s="7">
        <f>IF($AA85="","",IF(INDEX('Per Invoice'!R$2:R$601,$AA85)="","",INDEX('Per Invoice'!R$2:R$601,$AA85)))</f>
        <v/>
      </c>
      <c r="S85" s="7">
        <f>IF($AA85="","",IF(INDEX('Per Invoice'!S$2:S$601,$AA85)="","",INDEX('Per Invoice'!S$2:S$601,$AA85)))</f>
        <v/>
      </c>
      <c r="T85">
        <f>IF($AA85="","",IF(INDEX('Per Invoice'!T$2:T$601,$AA85)="","",INDEX('Per Invoice'!T$2:T$601,$AA85)))</f>
        <v/>
      </c>
      <c r="U85" s="7">
        <f>IF($AA85="","",IF(INDEX('Per Invoice'!U$2:U$601,$AA85)="","",INDEX('Per Invoice'!U$2:U$601,$AA85)))</f>
        <v/>
      </c>
      <c r="V85" s="7">
        <f>IF($AA85="","",IF(INDEX('Per Invoice'!V$2:V$601,$AA85)="","",INDEX('Per Invoice'!V$2:V$601,$AA85)))</f>
        <v/>
      </c>
      <c r="W85" s="7">
        <f>IF($AA85="","",IF(INDEX('Per Invoice'!W$2:W$601,$AA85)="","",INDEX('Per Invoice'!W$2:W$601,$AA85)))</f>
        <v/>
      </c>
      <c r="X85" s="7">
        <f>IF($AA85="","",IF(INDEX('Per Invoice'!X$2:X$601,$AA85)="","",INDEX('Per Invoice'!X$2:X$601,$AA85)))</f>
        <v/>
      </c>
      <c r="Y85" s="7">
        <f>IF($AA85="","",IF(INDEX('Per Invoice'!Y$2:Y$601,$AA85)="","",INDEX('Per Invoice'!Y$2:Y$601,$AA85)))</f>
        <v/>
      </c>
      <c r="Z85" s="7">
        <f>IF($AA85="","",IF(INDEX('Per Invoice'!Z$2:Z$601,$AA85)="","",INDEX('Per Invoice'!Z$2:Z$601,$AA85)))</f>
        <v/>
      </c>
      <c r="AA85" s="16">
        <f>IFERROR(MATCH(Settings!$C$31&amp;"|"&amp;ROWS($AA$2:$AA85),'Per Invoice'!$AC$2:$AC$601,0),"")</f>
        <v/>
      </c>
    </row>
    <row r="86">
      <c r="A86">
        <f>IF($AA86="","",IF(INDEX('Per Invoice'!A$2:A$601,$AA86)="","",INDEX('Per Invoice'!A$2:A$601,$AA86)))</f>
        <v/>
      </c>
      <c r="B86">
        <f>IF($AA86="","",IF(INDEX('Per Invoice'!B$2:B$601,$AA86)="","",INDEX('Per Invoice'!B$2:B$601,$AA86)))</f>
        <v/>
      </c>
      <c r="C86">
        <f>IF($AA86="","",IF(INDEX('Per Invoice'!C$2:C$601,$AA86)="","",INDEX('Per Invoice'!C$2:C$601,$AA86)))</f>
        <v/>
      </c>
      <c r="D86">
        <f>IF($AA86="","",IF(INDEX('Per Invoice'!D$2:D$601,$AA86)="","",INDEX('Per Invoice'!D$2:D$601,$AA86)))</f>
        <v/>
      </c>
      <c r="E86" s="14">
        <f>IF($AA86="","",IF(INDEX('Per Invoice'!E$2:E$601,$AA86)="","",INDEX('Per Invoice'!E$2:E$601,$AA86)))</f>
        <v/>
      </c>
      <c r="F86">
        <f>IF($AA86="","",IF(INDEX('Per Invoice'!F$2:F$601,$AA86)="","",INDEX('Per Invoice'!F$2:F$601,$AA86)))</f>
        <v/>
      </c>
      <c r="G86">
        <f>IF($AA86="","",IF(INDEX('Per Invoice'!G$2:G$601,$AA86)="","",INDEX('Per Invoice'!G$2:G$601,$AA86)))</f>
        <v/>
      </c>
      <c r="H86">
        <f>IF($AA86="","",IF(INDEX('Per Invoice'!H$2:H$601,$AA86)="","",INDEX('Per Invoice'!H$2:H$601,$AA86)))</f>
        <v/>
      </c>
      <c r="I86">
        <f>IF($AA86="","",IF(INDEX('Per Invoice'!I$2:I$601,$AA86)="","",INDEX('Per Invoice'!I$2:I$601,$AA86)))</f>
        <v/>
      </c>
      <c r="J86">
        <f>IF($AA86="","",IF(INDEX('Per Invoice'!J$2:J$601,$AA86)="","",INDEX('Per Invoice'!J$2:J$601,$AA86)))</f>
        <v/>
      </c>
      <c r="K86" s="7">
        <f>IF($AA86="","",IF(INDEX('Per Invoice'!K$2:K$601,$AA86)="","",INDEX('Per Invoice'!K$2:K$601,$AA86)))</f>
        <v/>
      </c>
      <c r="L86">
        <f>IF($AA86="","",IF(INDEX('Per Invoice'!L$2:L$601,$AA86)="","",INDEX('Per Invoice'!L$2:L$601,$AA86)))</f>
        <v/>
      </c>
      <c r="M86">
        <f>IF($AA86="","",IF(INDEX('Per Invoice'!M$2:M$601,$AA86)="","",INDEX('Per Invoice'!M$2:M$601,$AA86)))</f>
        <v/>
      </c>
      <c r="N86">
        <f>IF($AA86="","",IF(INDEX('Per Invoice'!N$2:N$601,$AA86)="","",INDEX('Per Invoice'!N$2:N$601,$AA86)))</f>
        <v/>
      </c>
      <c r="O86" s="7">
        <f>IF($AA86="","",IF(INDEX('Per Invoice'!O$2:O$601,$AA86)="","",INDEX('Per Invoice'!O$2:O$601,$AA86)))</f>
        <v/>
      </c>
      <c r="P86" s="7">
        <f>IF($AA86="","",IF(INDEX('Per Invoice'!P$2:P$601,$AA86)="","",INDEX('Per Invoice'!P$2:P$601,$AA86)))</f>
        <v/>
      </c>
      <c r="Q86">
        <f>IF($AA86="","",IF(INDEX('Per Invoice'!Q$2:Q$601,$AA86)="","",INDEX('Per Invoice'!Q$2:Q$601,$AA86)))</f>
        <v/>
      </c>
      <c r="R86" s="7">
        <f>IF($AA86="","",IF(INDEX('Per Invoice'!R$2:R$601,$AA86)="","",INDEX('Per Invoice'!R$2:R$601,$AA86)))</f>
        <v/>
      </c>
      <c r="S86" s="7">
        <f>IF($AA86="","",IF(INDEX('Per Invoice'!S$2:S$601,$AA86)="","",INDEX('Per Invoice'!S$2:S$601,$AA86)))</f>
        <v/>
      </c>
      <c r="T86">
        <f>IF($AA86="","",IF(INDEX('Per Invoice'!T$2:T$601,$AA86)="","",INDEX('Per Invoice'!T$2:T$601,$AA86)))</f>
        <v/>
      </c>
      <c r="U86" s="7">
        <f>IF($AA86="","",IF(INDEX('Per Invoice'!U$2:U$601,$AA86)="","",INDEX('Per Invoice'!U$2:U$601,$AA86)))</f>
        <v/>
      </c>
      <c r="V86" s="7">
        <f>IF($AA86="","",IF(INDEX('Per Invoice'!V$2:V$601,$AA86)="","",INDEX('Per Invoice'!V$2:V$601,$AA86)))</f>
        <v/>
      </c>
      <c r="W86" s="7">
        <f>IF($AA86="","",IF(INDEX('Per Invoice'!W$2:W$601,$AA86)="","",INDEX('Per Invoice'!W$2:W$601,$AA86)))</f>
        <v/>
      </c>
      <c r="X86" s="7">
        <f>IF($AA86="","",IF(INDEX('Per Invoice'!X$2:X$601,$AA86)="","",INDEX('Per Invoice'!X$2:X$601,$AA86)))</f>
        <v/>
      </c>
      <c r="Y86" s="7">
        <f>IF($AA86="","",IF(INDEX('Per Invoice'!Y$2:Y$601,$AA86)="","",INDEX('Per Invoice'!Y$2:Y$601,$AA86)))</f>
        <v/>
      </c>
      <c r="Z86" s="7">
        <f>IF($AA86="","",IF(INDEX('Per Invoice'!Z$2:Z$601,$AA86)="","",INDEX('Per Invoice'!Z$2:Z$601,$AA86)))</f>
        <v/>
      </c>
      <c r="AA86" s="16">
        <f>IFERROR(MATCH(Settings!$C$31&amp;"|"&amp;ROWS($AA$2:$AA86),'Per Invoice'!$AC$2:$AC$601,0),"")</f>
        <v/>
      </c>
    </row>
    <row r="87">
      <c r="A87">
        <f>IF($AA87="","",IF(INDEX('Per Invoice'!A$2:A$601,$AA87)="","",INDEX('Per Invoice'!A$2:A$601,$AA87)))</f>
        <v/>
      </c>
      <c r="B87">
        <f>IF($AA87="","",IF(INDEX('Per Invoice'!B$2:B$601,$AA87)="","",INDEX('Per Invoice'!B$2:B$601,$AA87)))</f>
        <v/>
      </c>
      <c r="C87">
        <f>IF($AA87="","",IF(INDEX('Per Invoice'!C$2:C$601,$AA87)="","",INDEX('Per Invoice'!C$2:C$601,$AA87)))</f>
        <v/>
      </c>
      <c r="D87">
        <f>IF($AA87="","",IF(INDEX('Per Invoice'!D$2:D$601,$AA87)="","",INDEX('Per Invoice'!D$2:D$601,$AA87)))</f>
        <v/>
      </c>
      <c r="E87" s="14">
        <f>IF($AA87="","",IF(INDEX('Per Invoice'!E$2:E$601,$AA87)="","",INDEX('Per Invoice'!E$2:E$601,$AA87)))</f>
        <v/>
      </c>
      <c r="F87">
        <f>IF($AA87="","",IF(INDEX('Per Invoice'!F$2:F$601,$AA87)="","",INDEX('Per Invoice'!F$2:F$601,$AA87)))</f>
        <v/>
      </c>
      <c r="G87">
        <f>IF($AA87="","",IF(INDEX('Per Invoice'!G$2:G$601,$AA87)="","",INDEX('Per Invoice'!G$2:G$601,$AA87)))</f>
        <v/>
      </c>
      <c r="H87">
        <f>IF($AA87="","",IF(INDEX('Per Invoice'!H$2:H$601,$AA87)="","",INDEX('Per Invoice'!H$2:H$601,$AA87)))</f>
        <v/>
      </c>
      <c r="I87">
        <f>IF($AA87="","",IF(INDEX('Per Invoice'!I$2:I$601,$AA87)="","",INDEX('Per Invoice'!I$2:I$601,$AA87)))</f>
        <v/>
      </c>
      <c r="J87">
        <f>IF($AA87="","",IF(INDEX('Per Invoice'!J$2:J$601,$AA87)="","",INDEX('Per Invoice'!J$2:J$601,$AA87)))</f>
        <v/>
      </c>
      <c r="K87" s="7">
        <f>IF($AA87="","",IF(INDEX('Per Invoice'!K$2:K$601,$AA87)="","",INDEX('Per Invoice'!K$2:K$601,$AA87)))</f>
        <v/>
      </c>
      <c r="L87">
        <f>IF($AA87="","",IF(INDEX('Per Invoice'!L$2:L$601,$AA87)="","",INDEX('Per Invoice'!L$2:L$601,$AA87)))</f>
        <v/>
      </c>
      <c r="M87">
        <f>IF($AA87="","",IF(INDEX('Per Invoice'!M$2:M$601,$AA87)="","",INDEX('Per Invoice'!M$2:M$601,$AA87)))</f>
        <v/>
      </c>
      <c r="N87">
        <f>IF($AA87="","",IF(INDEX('Per Invoice'!N$2:N$601,$AA87)="","",INDEX('Per Invoice'!N$2:N$601,$AA87)))</f>
        <v/>
      </c>
      <c r="O87" s="7">
        <f>IF($AA87="","",IF(INDEX('Per Invoice'!O$2:O$601,$AA87)="","",INDEX('Per Invoice'!O$2:O$601,$AA87)))</f>
        <v/>
      </c>
      <c r="P87" s="7">
        <f>IF($AA87="","",IF(INDEX('Per Invoice'!P$2:P$601,$AA87)="","",INDEX('Per Invoice'!P$2:P$601,$AA87)))</f>
        <v/>
      </c>
      <c r="Q87">
        <f>IF($AA87="","",IF(INDEX('Per Invoice'!Q$2:Q$601,$AA87)="","",INDEX('Per Invoice'!Q$2:Q$601,$AA87)))</f>
        <v/>
      </c>
      <c r="R87" s="7">
        <f>IF($AA87="","",IF(INDEX('Per Invoice'!R$2:R$601,$AA87)="","",INDEX('Per Invoice'!R$2:R$601,$AA87)))</f>
        <v/>
      </c>
      <c r="S87" s="7">
        <f>IF($AA87="","",IF(INDEX('Per Invoice'!S$2:S$601,$AA87)="","",INDEX('Per Invoice'!S$2:S$601,$AA87)))</f>
        <v/>
      </c>
      <c r="T87">
        <f>IF($AA87="","",IF(INDEX('Per Invoice'!T$2:T$601,$AA87)="","",INDEX('Per Invoice'!T$2:T$601,$AA87)))</f>
        <v/>
      </c>
      <c r="U87" s="7">
        <f>IF($AA87="","",IF(INDEX('Per Invoice'!U$2:U$601,$AA87)="","",INDEX('Per Invoice'!U$2:U$601,$AA87)))</f>
        <v/>
      </c>
      <c r="V87" s="7">
        <f>IF($AA87="","",IF(INDEX('Per Invoice'!V$2:V$601,$AA87)="","",INDEX('Per Invoice'!V$2:V$601,$AA87)))</f>
        <v/>
      </c>
      <c r="W87" s="7">
        <f>IF($AA87="","",IF(INDEX('Per Invoice'!W$2:W$601,$AA87)="","",INDEX('Per Invoice'!W$2:W$601,$AA87)))</f>
        <v/>
      </c>
      <c r="X87" s="7">
        <f>IF($AA87="","",IF(INDEX('Per Invoice'!X$2:X$601,$AA87)="","",INDEX('Per Invoice'!X$2:X$601,$AA87)))</f>
        <v/>
      </c>
      <c r="Y87" s="7">
        <f>IF($AA87="","",IF(INDEX('Per Invoice'!Y$2:Y$601,$AA87)="","",INDEX('Per Invoice'!Y$2:Y$601,$AA87)))</f>
        <v/>
      </c>
      <c r="Z87" s="7">
        <f>IF($AA87="","",IF(INDEX('Per Invoice'!Z$2:Z$601,$AA87)="","",INDEX('Per Invoice'!Z$2:Z$601,$AA87)))</f>
        <v/>
      </c>
      <c r="AA87" s="16">
        <f>IFERROR(MATCH(Settings!$C$31&amp;"|"&amp;ROWS($AA$2:$AA87),'Per Invoice'!$AC$2:$AC$601,0),"")</f>
        <v/>
      </c>
    </row>
    <row r="88">
      <c r="A88">
        <f>IF($AA88="","",IF(INDEX('Per Invoice'!A$2:A$601,$AA88)="","",INDEX('Per Invoice'!A$2:A$601,$AA88)))</f>
        <v/>
      </c>
      <c r="B88">
        <f>IF($AA88="","",IF(INDEX('Per Invoice'!B$2:B$601,$AA88)="","",INDEX('Per Invoice'!B$2:B$601,$AA88)))</f>
        <v/>
      </c>
      <c r="C88">
        <f>IF($AA88="","",IF(INDEX('Per Invoice'!C$2:C$601,$AA88)="","",INDEX('Per Invoice'!C$2:C$601,$AA88)))</f>
        <v/>
      </c>
      <c r="D88">
        <f>IF($AA88="","",IF(INDEX('Per Invoice'!D$2:D$601,$AA88)="","",INDEX('Per Invoice'!D$2:D$601,$AA88)))</f>
        <v/>
      </c>
      <c r="E88" s="14">
        <f>IF($AA88="","",IF(INDEX('Per Invoice'!E$2:E$601,$AA88)="","",INDEX('Per Invoice'!E$2:E$601,$AA88)))</f>
        <v/>
      </c>
      <c r="F88">
        <f>IF($AA88="","",IF(INDEX('Per Invoice'!F$2:F$601,$AA88)="","",INDEX('Per Invoice'!F$2:F$601,$AA88)))</f>
        <v/>
      </c>
      <c r="G88">
        <f>IF($AA88="","",IF(INDEX('Per Invoice'!G$2:G$601,$AA88)="","",INDEX('Per Invoice'!G$2:G$601,$AA88)))</f>
        <v/>
      </c>
      <c r="H88">
        <f>IF($AA88="","",IF(INDEX('Per Invoice'!H$2:H$601,$AA88)="","",INDEX('Per Invoice'!H$2:H$601,$AA88)))</f>
        <v/>
      </c>
      <c r="I88">
        <f>IF($AA88="","",IF(INDEX('Per Invoice'!I$2:I$601,$AA88)="","",INDEX('Per Invoice'!I$2:I$601,$AA88)))</f>
        <v/>
      </c>
      <c r="J88">
        <f>IF($AA88="","",IF(INDEX('Per Invoice'!J$2:J$601,$AA88)="","",INDEX('Per Invoice'!J$2:J$601,$AA88)))</f>
        <v/>
      </c>
      <c r="K88" s="7">
        <f>IF($AA88="","",IF(INDEX('Per Invoice'!K$2:K$601,$AA88)="","",INDEX('Per Invoice'!K$2:K$601,$AA88)))</f>
        <v/>
      </c>
      <c r="L88">
        <f>IF($AA88="","",IF(INDEX('Per Invoice'!L$2:L$601,$AA88)="","",INDEX('Per Invoice'!L$2:L$601,$AA88)))</f>
        <v/>
      </c>
      <c r="M88">
        <f>IF($AA88="","",IF(INDEX('Per Invoice'!M$2:M$601,$AA88)="","",INDEX('Per Invoice'!M$2:M$601,$AA88)))</f>
        <v/>
      </c>
      <c r="N88">
        <f>IF($AA88="","",IF(INDEX('Per Invoice'!N$2:N$601,$AA88)="","",INDEX('Per Invoice'!N$2:N$601,$AA88)))</f>
        <v/>
      </c>
      <c r="O88" s="7">
        <f>IF($AA88="","",IF(INDEX('Per Invoice'!O$2:O$601,$AA88)="","",INDEX('Per Invoice'!O$2:O$601,$AA88)))</f>
        <v/>
      </c>
      <c r="P88" s="7">
        <f>IF($AA88="","",IF(INDEX('Per Invoice'!P$2:P$601,$AA88)="","",INDEX('Per Invoice'!P$2:P$601,$AA88)))</f>
        <v/>
      </c>
      <c r="Q88">
        <f>IF($AA88="","",IF(INDEX('Per Invoice'!Q$2:Q$601,$AA88)="","",INDEX('Per Invoice'!Q$2:Q$601,$AA88)))</f>
        <v/>
      </c>
      <c r="R88" s="7">
        <f>IF($AA88="","",IF(INDEX('Per Invoice'!R$2:R$601,$AA88)="","",INDEX('Per Invoice'!R$2:R$601,$AA88)))</f>
        <v/>
      </c>
      <c r="S88" s="7">
        <f>IF($AA88="","",IF(INDEX('Per Invoice'!S$2:S$601,$AA88)="","",INDEX('Per Invoice'!S$2:S$601,$AA88)))</f>
        <v/>
      </c>
      <c r="T88">
        <f>IF($AA88="","",IF(INDEX('Per Invoice'!T$2:T$601,$AA88)="","",INDEX('Per Invoice'!T$2:T$601,$AA88)))</f>
        <v/>
      </c>
      <c r="U88" s="7">
        <f>IF($AA88="","",IF(INDEX('Per Invoice'!U$2:U$601,$AA88)="","",INDEX('Per Invoice'!U$2:U$601,$AA88)))</f>
        <v/>
      </c>
      <c r="V88" s="7">
        <f>IF($AA88="","",IF(INDEX('Per Invoice'!V$2:V$601,$AA88)="","",INDEX('Per Invoice'!V$2:V$601,$AA88)))</f>
        <v/>
      </c>
      <c r="W88" s="7">
        <f>IF($AA88="","",IF(INDEX('Per Invoice'!W$2:W$601,$AA88)="","",INDEX('Per Invoice'!W$2:W$601,$AA88)))</f>
        <v/>
      </c>
      <c r="X88" s="7">
        <f>IF($AA88="","",IF(INDEX('Per Invoice'!X$2:X$601,$AA88)="","",INDEX('Per Invoice'!X$2:X$601,$AA88)))</f>
        <v/>
      </c>
      <c r="Y88" s="7">
        <f>IF($AA88="","",IF(INDEX('Per Invoice'!Y$2:Y$601,$AA88)="","",INDEX('Per Invoice'!Y$2:Y$601,$AA88)))</f>
        <v/>
      </c>
      <c r="Z88" s="7">
        <f>IF($AA88="","",IF(INDEX('Per Invoice'!Z$2:Z$601,$AA88)="","",INDEX('Per Invoice'!Z$2:Z$601,$AA88)))</f>
        <v/>
      </c>
      <c r="AA88" s="16">
        <f>IFERROR(MATCH(Settings!$C$31&amp;"|"&amp;ROWS($AA$2:$AA88),'Per Invoice'!$AC$2:$AC$601,0),"")</f>
        <v/>
      </c>
    </row>
    <row r="89">
      <c r="A89">
        <f>IF($AA89="","",IF(INDEX('Per Invoice'!A$2:A$601,$AA89)="","",INDEX('Per Invoice'!A$2:A$601,$AA89)))</f>
        <v/>
      </c>
      <c r="B89">
        <f>IF($AA89="","",IF(INDEX('Per Invoice'!B$2:B$601,$AA89)="","",INDEX('Per Invoice'!B$2:B$601,$AA89)))</f>
        <v/>
      </c>
      <c r="C89">
        <f>IF($AA89="","",IF(INDEX('Per Invoice'!C$2:C$601,$AA89)="","",INDEX('Per Invoice'!C$2:C$601,$AA89)))</f>
        <v/>
      </c>
      <c r="D89">
        <f>IF($AA89="","",IF(INDEX('Per Invoice'!D$2:D$601,$AA89)="","",INDEX('Per Invoice'!D$2:D$601,$AA89)))</f>
        <v/>
      </c>
      <c r="E89" s="14">
        <f>IF($AA89="","",IF(INDEX('Per Invoice'!E$2:E$601,$AA89)="","",INDEX('Per Invoice'!E$2:E$601,$AA89)))</f>
        <v/>
      </c>
      <c r="F89">
        <f>IF($AA89="","",IF(INDEX('Per Invoice'!F$2:F$601,$AA89)="","",INDEX('Per Invoice'!F$2:F$601,$AA89)))</f>
        <v/>
      </c>
      <c r="G89">
        <f>IF($AA89="","",IF(INDEX('Per Invoice'!G$2:G$601,$AA89)="","",INDEX('Per Invoice'!G$2:G$601,$AA89)))</f>
        <v/>
      </c>
      <c r="H89">
        <f>IF($AA89="","",IF(INDEX('Per Invoice'!H$2:H$601,$AA89)="","",INDEX('Per Invoice'!H$2:H$601,$AA89)))</f>
        <v/>
      </c>
      <c r="I89">
        <f>IF($AA89="","",IF(INDEX('Per Invoice'!I$2:I$601,$AA89)="","",INDEX('Per Invoice'!I$2:I$601,$AA89)))</f>
        <v/>
      </c>
      <c r="J89">
        <f>IF($AA89="","",IF(INDEX('Per Invoice'!J$2:J$601,$AA89)="","",INDEX('Per Invoice'!J$2:J$601,$AA89)))</f>
        <v/>
      </c>
      <c r="K89" s="7">
        <f>IF($AA89="","",IF(INDEX('Per Invoice'!K$2:K$601,$AA89)="","",INDEX('Per Invoice'!K$2:K$601,$AA89)))</f>
        <v/>
      </c>
      <c r="L89">
        <f>IF($AA89="","",IF(INDEX('Per Invoice'!L$2:L$601,$AA89)="","",INDEX('Per Invoice'!L$2:L$601,$AA89)))</f>
        <v/>
      </c>
      <c r="M89">
        <f>IF($AA89="","",IF(INDEX('Per Invoice'!M$2:M$601,$AA89)="","",INDEX('Per Invoice'!M$2:M$601,$AA89)))</f>
        <v/>
      </c>
      <c r="N89">
        <f>IF($AA89="","",IF(INDEX('Per Invoice'!N$2:N$601,$AA89)="","",INDEX('Per Invoice'!N$2:N$601,$AA89)))</f>
        <v/>
      </c>
      <c r="O89" s="7">
        <f>IF($AA89="","",IF(INDEX('Per Invoice'!O$2:O$601,$AA89)="","",INDEX('Per Invoice'!O$2:O$601,$AA89)))</f>
        <v/>
      </c>
      <c r="P89" s="7">
        <f>IF($AA89="","",IF(INDEX('Per Invoice'!P$2:P$601,$AA89)="","",INDEX('Per Invoice'!P$2:P$601,$AA89)))</f>
        <v/>
      </c>
      <c r="Q89">
        <f>IF($AA89="","",IF(INDEX('Per Invoice'!Q$2:Q$601,$AA89)="","",INDEX('Per Invoice'!Q$2:Q$601,$AA89)))</f>
        <v/>
      </c>
      <c r="R89" s="7">
        <f>IF($AA89="","",IF(INDEX('Per Invoice'!R$2:R$601,$AA89)="","",INDEX('Per Invoice'!R$2:R$601,$AA89)))</f>
        <v/>
      </c>
      <c r="S89" s="7">
        <f>IF($AA89="","",IF(INDEX('Per Invoice'!S$2:S$601,$AA89)="","",INDEX('Per Invoice'!S$2:S$601,$AA89)))</f>
        <v/>
      </c>
      <c r="T89">
        <f>IF($AA89="","",IF(INDEX('Per Invoice'!T$2:T$601,$AA89)="","",INDEX('Per Invoice'!T$2:T$601,$AA89)))</f>
        <v/>
      </c>
      <c r="U89" s="7">
        <f>IF($AA89="","",IF(INDEX('Per Invoice'!U$2:U$601,$AA89)="","",INDEX('Per Invoice'!U$2:U$601,$AA89)))</f>
        <v/>
      </c>
      <c r="V89" s="7">
        <f>IF($AA89="","",IF(INDEX('Per Invoice'!V$2:V$601,$AA89)="","",INDEX('Per Invoice'!V$2:V$601,$AA89)))</f>
        <v/>
      </c>
      <c r="W89" s="7">
        <f>IF($AA89="","",IF(INDEX('Per Invoice'!W$2:W$601,$AA89)="","",INDEX('Per Invoice'!W$2:W$601,$AA89)))</f>
        <v/>
      </c>
      <c r="X89" s="7">
        <f>IF($AA89="","",IF(INDEX('Per Invoice'!X$2:X$601,$AA89)="","",INDEX('Per Invoice'!X$2:X$601,$AA89)))</f>
        <v/>
      </c>
      <c r="Y89" s="7">
        <f>IF($AA89="","",IF(INDEX('Per Invoice'!Y$2:Y$601,$AA89)="","",INDEX('Per Invoice'!Y$2:Y$601,$AA89)))</f>
        <v/>
      </c>
      <c r="Z89" s="7">
        <f>IF($AA89="","",IF(INDEX('Per Invoice'!Z$2:Z$601,$AA89)="","",INDEX('Per Invoice'!Z$2:Z$601,$AA89)))</f>
        <v/>
      </c>
      <c r="AA89" s="16">
        <f>IFERROR(MATCH(Settings!$C$31&amp;"|"&amp;ROWS($AA$2:$AA89),'Per Invoice'!$AC$2:$AC$601,0),"")</f>
        <v/>
      </c>
    </row>
    <row r="90">
      <c r="A90">
        <f>IF($AA90="","",IF(INDEX('Per Invoice'!A$2:A$601,$AA90)="","",INDEX('Per Invoice'!A$2:A$601,$AA90)))</f>
        <v/>
      </c>
      <c r="B90">
        <f>IF($AA90="","",IF(INDEX('Per Invoice'!B$2:B$601,$AA90)="","",INDEX('Per Invoice'!B$2:B$601,$AA90)))</f>
        <v/>
      </c>
      <c r="C90">
        <f>IF($AA90="","",IF(INDEX('Per Invoice'!C$2:C$601,$AA90)="","",INDEX('Per Invoice'!C$2:C$601,$AA90)))</f>
        <v/>
      </c>
      <c r="D90">
        <f>IF($AA90="","",IF(INDEX('Per Invoice'!D$2:D$601,$AA90)="","",INDEX('Per Invoice'!D$2:D$601,$AA90)))</f>
        <v/>
      </c>
      <c r="E90" s="14">
        <f>IF($AA90="","",IF(INDEX('Per Invoice'!E$2:E$601,$AA90)="","",INDEX('Per Invoice'!E$2:E$601,$AA90)))</f>
        <v/>
      </c>
      <c r="F90">
        <f>IF($AA90="","",IF(INDEX('Per Invoice'!F$2:F$601,$AA90)="","",INDEX('Per Invoice'!F$2:F$601,$AA90)))</f>
        <v/>
      </c>
      <c r="G90">
        <f>IF($AA90="","",IF(INDEX('Per Invoice'!G$2:G$601,$AA90)="","",INDEX('Per Invoice'!G$2:G$601,$AA90)))</f>
        <v/>
      </c>
      <c r="H90">
        <f>IF($AA90="","",IF(INDEX('Per Invoice'!H$2:H$601,$AA90)="","",INDEX('Per Invoice'!H$2:H$601,$AA90)))</f>
        <v/>
      </c>
      <c r="I90">
        <f>IF($AA90="","",IF(INDEX('Per Invoice'!I$2:I$601,$AA90)="","",INDEX('Per Invoice'!I$2:I$601,$AA90)))</f>
        <v/>
      </c>
      <c r="J90">
        <f>IF($AA90="","",IF(INDEX('Per Invoice'!J$2:J$601,$AA90)="","",INDEX('Per Invoice'!J$2:J$601,$AA90)))</f>
        <v/>
      </c>
      <c r="K90" s="7">
        <f>IF($AA90="","",IF(INDEX('Per Invoice'!K$2:K$601,$AA90)="","",INDEX('Per Invoice'!K$2:K$601,$AA90)))</f>
        <v/>
      </c>
      <c r="L90">
        <f>IF($AA90="","",IF(INDEX('Per Invoice'!L$2:L$601,$AA90)="","",INDEX('Per Invoice'!L$2:L$601,$AA90)))</f>
        <v/>
      </c>
      <c r="M90">
        <f>IF($AA90="","",IF(INDEX('Per Invoice'!M$2:M$601,$AA90)="","",INDEX('Per Invoice'!M$2:M$601,$AA90)))</f>
        <v/>
      </c>
      <c r="N90">
        <f>IF($AA90="","",IF(INDEX('Per Invoice'!N$2:N$601,$AA90)="","",INDEX('Per Invoice'!N$2:N$601,$AA90)))</f>
        <v/>
      </c>
      <c r="O90" s="7">
        <f>IF($AA90="","",IF(INDEX('Per Invoice'!O$2:O$601,$AA90)="","",INDEX('Per Invoice'!O$2:O$601,$AA90)))</f>
        <v/>
      </c>
      <c r="P90" s="7">
        <f>IF($AA90="","",IF(INDEX('Per Invoice'!P$2:P$601,$AA90)="","",INDEX('Per Invoice'!P$2:P$601,$AA90)))</f>
        <v/>
      </c>
      <c r="Q90">
        <f>IF($AA90="","",IF(INDEX('Per Invoice'!Q$2:Q$601,$AA90)="","",INDEX('Per Invoice'!Q$2:Q$601,$AA90)))</f>
        <v/>
      </c>
      <c r="R90" s="7">
        <f>IF($AA90="","",IF(INDEX('Per Invoice'!R$2:R$601,$AA90)="","",INDEX('Per Invoice'!R$2:R$601,$AA90)))</f>
        <v/>
      </c>
      <c r="S90" s="7">
        <f>IF($AA90="","",IF(INDEX('Per Invoice'!S$2:S$601,$AA90)="","",INDEX('Per Invoice'!S$2:S$601,$AA90)))</f>
        <v/>
      </c>
      <c r="T90">
        <f>IF($AA90="","",IF(INDEX('Per Invoice'!T$2:T$601,$AA90)="","",INDEX('Per Invoice'!T$2:T$601,$AA90)))</f>
        <v/>
      </c>
      <c r="U90" s="7">
        <f>IF($AA90="","",IF(INDEX('Per Invoice'!U$2:U$601,$AA90)="","",INDEX('Per Invoice'!U$2:U$601,$AA90)))</f>
        <v/>
      </c>
      <c r="V90" s="7">
        <f>IF($AA90="","",IF(INDEX('Per Invoice'!V$2:V$601,$AA90)="","",INDEX('Per Invoice'!V$2:V$601,$AA90)))</f>
        <v/>
      </c>
      <c r="W90" s="7">
        <f>IF($AA90="","",IF(INDEX('Per Invoice'!W$2:W$601,$AA90)="","",INDEX('Per Invoice'!W$2:W$601,$AA90)))</f>
        <v/>
      </c>
      <c r="X90" s="7">
        <f>IF($AA90="","",IF(INDEX('Per Invoice'!X$2:X$601,$AA90)="","",INDEX('Per Invoice'!X$2:X$601,$AA90)))</f>
        <v/>
      </c>
      <c r="Y90" s="7">
        <f>IF($AA90="","",IF(INDEX('Per Invoice'!Y$2:Y$601,$AA90)="","",INDEX('Per Invoice'!Y$2:Y$601,$AA90)))</f>
        <v/>
      </c>
      <c r="Z90" s="7">
        <f>IF($AA90="","",IF(INDEX('Per Invoice'!Z$2:Z$601,$AA90)="","",INDEX('Per Invoice'!Z$2:Z$601,$AA90)))</f>
        <v/>
      </c>
      <c r="AA90" s="16">
        <f>IFERROR(MATCH(Settings!$C$31&amp;"|"&amp;ROWS($AA$2:$AA90),'Per Invoice'!$AC$2:$AC$601,0),"")</f>
        <v/>
      </c>
    </row>
    <row r="91">
      <c r="A91">
        <f>IF($AA91="","",IF(INDEX('Per Invoice'!A$2:A$601,$AA91)="","",INDEX('Per Invoice'!A$2:A$601,$AA91)))</f>
        <v/>
      </c>
      <c r="B91">
        <f>IF($AA91="","",IF(INDEX('Per Invoice'!B$2:B$601,$AA91)="","",INDEX('Per Invoice'!B$2:B$601,$AA91)))</f>
        <v/>
      </c>
      <c r="C91">
        <f>IF($AA91="","",IF(INDEX('Per Invoice'!C$2:C$601,$AA91)="","",INDEX('Per Invoice'!C$2:C$601,$AA91)))</f>
        <v/>
      </c>
      <c r="D91">
        <f>IF($AA91="","",IF(INDEX('Per Invoice'!D$2:D$601,$AA91)="","",INDEX('Per Invoice'!D$2:D$601,$AA91)))</f>
        <v/>
      </c>
      <c r="E91" s="14">
        <f>IF($AA91="","",IF(INDEX('Per Invoice'!E$2:E$601,$AA91)="","",INDEX('Per Invoice'!E$2:E$601,$AA91)))</f>
        <v/>
      </c>
      <c r="F91">
        <f>IF($AA91="","",IF(INDEX('Per Invoice'!F$2:F$601,$AA91)="","",INDEX('Per Invoice'!F$2:F$601,$AA91)))</f>
        <v/>
      </c>
      <c r="G91">
        <f>IF($AA91="","",IF(INDEX('Per Invoice'!G$2:G$601,$AA91)="","",INDEX('Per Invoice'!G$2:G$601,$AA91)))</f>
        <v/>
      </c>
      <c r="H91">
        <f>IF($AA91="","",IF(INDEX('Per Invoice'!H$2:H$601,$AA91)="","",INDEX('Per Invoice'!H$2:H$601,$AA91)))</f>
        <v/>
      </c>
      <c r="I91">
        <f>IF($AA91="","",IF(INDEX('Per Invoice'!I$2:I$601,$AA91)="","",INDEX('Per Invoice'!I$2:I$601,$AA91)))</f>
        <v/>
      </c>
      <c r="J91">
        <f>IF($AA91="","",IF(INDEX('Per Invoice'!J$2:J$601,$AA91)="","",INDEX('Per Invoice'!J$2:J$601,$AA91)))</f>
        <v/>
      </c>
      <c r="K91" s="7">
        <f>IF($AA91="","",IF(INDEX('Per Invoice'!K$2:K$601,$AA91)="","",INDEX('Per Invoice'!K$2:K$601,$AA91)))</f>
        <v/>
      </c>
      <c r="L91">
        <f>IF($AA91="","",IF(INDEX('Per Invoice'!L$2:L$601,$AA91)="","",INDEX('Per Invoice'!L$2:L$601,$AA91)))</f>
        <v/>
      </c>
      <c r="M91">
        <f>IF($AA91="","",IF(INDEX('Per Invoice'!M$2:M$601,$AA91)="","",INDEX('Per Invoice'!M$2:M$601,$AA91)))</f>
        <v/>
      </c>
      <c r="N91">
        <f>IF($AA91="","",IF(INDEX('Per Invoice'!N$2:N$601,$AA91)="","",INDEX('Per Invoice'!N$2:N$601,$AA91)))</f>
        <v/>
      </c>
      <c r="O91" s="7">
        <f>IF($AA91="","",IF(INDEX('Per Invoice'!O$2:O$601,$AA91)="","",INDEX('Per Invoice'!O$2:O$601,$AA91)))</f>
        <v/>
      </c>
      <c r="P91" s="7">
        <f>IF($AA91="","",IF(INDEX('Per Invoice'!P$2:P$601,$AA91)="","",INDEX('Per Invoice'!P$2:P$601,$AA91)))</f>
        <v/>
      </c>
      <c r="Q91">
        <f>IF($AA91="","",IF(INDEX('Per Invoice'!Q$2:Q$601,$AA91)="","",INDEX('Per Invoice'!Q$2:Q$601,$AA91)))</f>
        <v/>
      </c>
      <c r="R91" s="7">
        <f>IF($AA91="","",IF(INDEX('Per Invoice'!R$2:R$601,$AA91)="","",INDEX('Per Invoice'!R$2:R$601,$AA91)))</f>
        <v/>
      </c>
      <c r="S91" s="7">
        <f>IF($AA91="","",IF(INDEX('Per Invoice'!S$2:S$601,$AA91)="","",INDEX('Per Invoice'!S$2:S$601,$AA91)))</f>
        <v/>
      </c>
      <c r="T91">
        <f>IF($AA91="","",IF(INDEX('Per Invoice'!T$2:T$601,$AA91)="","",INDEX('Per Invoice'!T$2:T$601,$AA91)))</f>
        <v/>
      </c>
      <c r="U91" s="7">
        <f>IF($AA91="","",IF(INDEX('Per Invoice'!U$2:U$601,$AA91)="","",INDEX('Per Invoice'!U$2:U$601,$AA91)))</f>
        <v/>
      </c>
      <c r="V91" s="7">
        <f>IF($AA91="","",IF(INDEX('Per Invoice'!V$2:V$601,$AA91)="","",INDEX('Per Invoice'!V$2:V$601,$AA91)))</f>
        <v/>
      </c>
      <c r="W91" s="7">
        <f>IF($AA91="","",IF(INDEX('Per Invoice'!W$2:W$601,$AA91)="","",INDEX('Per Invoice'!W$2:W$601,$AA91)))</f>
        <v/>
      </c>
      <c r="X91" s="7">
        <f>IF($AA91="","",IF(INDEX('Per Invoice'!X$2:X$601,$AA91)="","",INDEX('Per Invoice'!X$2:X$601,$AA91)))</f>
        <v/>
      </c>
      <c r="Y91" s="7">
        <f>IF($AA91="","",IF(INDEX('Per Invoice'!Y$2:Y$601,$AA91)="","",INDEX('Per Invoice'!Y$2:Y$601,$AA91)))</f>
        <v/>
      </c>
      <c r="Z91" s="7">
        <f>IF($AA91="","",IF(INDEX('Per Invoice'!Z$2:Z$601,$AA91)="","",INDEX('Per Invoice'!Z$2:Z$601,$AA91)))</f>
        <v/>
      </c>
      <c r="AA91" s="16">
        <f>IFERROR(MATCH(Settings!$C$31&amp;"|"&amp;ROWS($AA$2:$AA91),'Per Invoice'!$AC$2:$AC$601,0),"")</f>
        <v/>
      </c>
    </row>
    <row r="92">
      <c r="A92">
        <f>IF($AA92="","",IF(INDEX('Per Invoice'!A$2:A$601,$AA92)="","",INDEX('Per Invoice'!A$2:A$601,$AA92)))</f>
        <v/>
      </c>
      <c r="B92">
        <f>IF($AA92="","",IF(INDEX('Per Invoice'!B$2:B$601,$AA92)="","",INDEX('Per Invoice'!B$2:B$601,$AA92)))</f>
        <v/>
      </c>
      <c r="C92">
        <f>IF($AA92="","",IF(INDEX('Per Invoice'!C$2:C$601,$AA92)="","",INDEX('Per Invoice'!C$2:C$601,$AA92)))</f>
        <v/>
      </c>
      <c r="D92">
        <f>IF($AA92="","",IF(INDEX('Per Invoice'!D$2:D$601,$AA92)="","",INDEX('Per Invoice'!D$2:D$601,$AA92)))</f>
        <v/>
      </c>
      <c r="E92" s="14">
        <f>IF($AA92="","",IF(INDEX('Per Invoice'!E$2:E$601,$AA92)="","",INDEX('Per Invoice'!E$2:E$601,$AA92)))</f>
        <v/>
      </c>
      <c r="F92">
        <f>IF($AA92="","",IF(INDEX('Per Invoice'!F$2:F$601,$AA92)="","",INDEX('Per Invoice'!F$2:F$601,$AA92)))</f>
        <v/>
      </c>
      <c r="G92">
        <f>IF($AA92="","",IF(INDEX('Per Invoice'!G$2:G$601,$AA92)="","",INDEX('Per Invoice'!G$2:G$601,$AA92)))</f>
        <v/>
      </c>
      <c r="H92">
        <f>IF($AA92="","",IF(INDEX('Per Invoice'!H$2:H$601,$AA92)="","",INDEX('Per Invoice'!H$2:H$601,$AA92)))</f>
        <v/>
      </c>
      <c r="I92">
        <f>IF($AA92="","",IF(INDEX('Per Invoice'!I$2:I$601,$AA92)="","",INDEX('Per Invoice'!I$2:I$601,$AA92)))</f>
        <v/>
      </c>
      <c r="J92">
        <f>IF($AA92="","",IF(INDEX('Per Invoice'!J$2:J$601,$AA92)="","",INDEX('Per Invoice'!J$2:J$601,$AA92)))</f>
        <v/>
      </c>
      <c r="K92" s="7">
        <f>IF($AA92="","",IF(INDEX('Per Invoice'!K$2:K$601,$AA92)="","",INDEX('Per Invoice'!K$2:K$601,$AA92)))</f>
        <v/>
      </c>
      <c r="L92">
        <f>IF($AA92="","",IF(INDEX('Per Invoice'!L$2:L$601,$AA92)="","",INDEX('Per Invoice'!L$2:L$601,$AA92)))</f>
        <v/>
      </c>
      <c r="M92">
        <f>IF($AA92="","",IF(INDEX('Per Invoice'!M$2:M$601,$AA92)="","",INDEX('Per Invoice'!M$2:M$601,$AA92)))</f>
        <v/>
      </c>
      <c r="N92">
        <f>IF($AA92="","",IF(INDEX('Per Invoice'!N$2:N$601,$AA92)="","",INDEX('Per Invoice'!N$2:N$601,$AA92)))</f>
        <v/>
      </c>
      <c r="O92" s="7">
        <f>IF($AA92="","",IF(INDEX('Per Invoice'!O$2:O$601,$AA92)="","",INDEX('Per Invoice'!O$2:O$601,$AA92)))</f>
        <v/>
      </c>
      <c r="P92" s="7">
        <f>IF($AA92="","",IF(INDEX('Per Invoice'!P$2:P$601,$AA92)="","",INDEX('Per Invoice'!P$2:P$601,$AA92)))</f>
        <v/>
      </c>
      <c r="Q92">
        <f>IF($AA92="","",IF(INDEX('Per Invoice'!Q$2:Q$601,$AA92)="","",INDEX('Per Invoice'!Q$2:Q$601,$AA92)))</f>
        <v/>
      </c>
      <c r="R92" s="7">
        <f>IF($AA92="","",IF(INDEX('Per Invoice'!R$2:R$601,$AA92)="","",INDEX('Per Invoice'!R$2:R$601,$AA92)))</f>
        <v/>
      </c>
      <c r="S92" s="7">
        <f>IF($AA92="","",IF(INDEX('Per Invoice'!S$2:S$601,$AA92)="","",INDEX('Per Invoice'!S$2:S$601,$AA92)))</f>
        <v/>
      </c>
      <c r="T92">
        <f>IF($AA92="","",IF(INDEX('Per Invoice'!T$2:T$601,$AA92)="","",INDEX('Per Invoice'!T$2:T$601,$AA92)))</f>
        <v/>
      </c>
      <c r="U92" s="7">
        <f>IF($AA92="","",IF(INDEX('Per Invoice'!U$2:U$601,$AA92)="","",INDEX('Per Invoice'!U$2:U$601,$AA92)))</f>
        <v/>
      </c>
      <c r="V92" s="7">
        <f>IF($AA92="","",IF(INDEX('Per Invoice'!V$2:V$601,$AA92)="","",INDEX('Per Invoice'!V$2:V$601,$AA92)))</f>
        <v/>
      </c>
      <c r="W92" s="7">
        <f>IF($AA92="","",IF(INDEX('Per Invoice'!W$2:W$601,$AA92)="","",INDEX('Per Invoice'!W$2:W$601,$AA92)))</f>
        <v/>
      </c>
      <c r="X92" s="7">
        <f>IF($AA92="","",IF(INDEX('Per Invoice'!X$2:X$601,$AA92)="","",INDEX('Per Invoice'!X$2:X$601,$AA92)))</f>
        <v/>
      </c>
      <c r="Y92" s="7">
        <f>IF($AA92="","",IF(INDEX('Per Invoice'!Y$2:Y$601,$AA92)="","",INDEX('Per Invoice'!Y$2:Y$601,$AA92)))</f>
        <v/>
      </c>
      <c r="Z92" s="7">
        <f>IF($AA92="","",IF(INDEX('Per Invoice'!Z$2:Z$601,$AA92)="","",INDEX('Per Invoice'!Z$2:Z$601,$AA92)))</f>
        <v/>
      </c>
      <c r="AA92" s="16">
        <f>IFERROR(MATCH(Settings!$C$31&amp;"|"&amp;ROWS($AA$2:$AA92),'Per Invoice'!$AC$2:$AC$601,0),"")</f>
        <v/>
      </c>
    </row>
    <row r="93">
      <c r="A93">
        <f>IF($AA93="","",IF(INDEX('Per Invoice'!A$2:A$601,$AA93)="","",INDEX('Per Invoice'!A$2:A$601,$AA93)))</f>
        <v/>
      </c>
      <c r="B93">
        <f>IF($AA93="","",IF(INDEX('Per Invoice'!B$2:B$601,$AA93)="","",INDEX('Per Invoice'!B$2:B$601,$AA93)))</f>
        <v/>
      </c>
      <c r="C93">
        <f>IF($AA93="","",IF(INDEX('Per Invoice'!C$2:C$601,$AA93)="","",INDEX('Per Invoice'!C$2:C$601,$AA93)))</f>
        <v/>
      </c>
      <c r="D93">
        <f>IF($AA93="","",IF(INDEX('Per Invoice'!D$2:D$601,$AA93)="","",INDEX('Per Invoice'!D$2:D$601,$AA93)))</f>
        <v/>
      </c>
      <c r="E93" s="14">
        <f>IF($AA93="","",IF(INDEX('Per Invoice'!E$2:E$601,$AA93)="","",INDEX('Per Invoice'!E$2:E$601,$AA93)))</f>
        <v/>
      </c>
      <c r="F93">
        <f>IF($AA93="","",IF(INDEX('Per Invoice'!F$2:F$601,$AA93)="","",INDEX('Per Invoice'!F$2:F$601,$AA93)))</f>
        <v/>
      </c>
      <c r="G93">
        <f>IF($AA93="","",IF(INDEX('Per Invoice'!G$2:G$601,$AA93)="","",INDEX('Per Invoice'!G$2:G$601,$AA93)))</f>
        <v/>
      </c>
      <c r="H93">
        <f>IF($AA93="","",IF(INDEX('Per Invoice'!H$2:H$601,$AA93)="","",INDEX('Per Invoice'!H$2:H$601,$AA93)))</f>
        <v/>
      </c>
      <c r="I93">
        <f>IF($AA93="","",IF(INDEX('Per Invoice'!I$2:I$601,$AA93)="","",INDEX('Per Invoice'!I$2:I$601,$AA93)))</f>
        <v/>
      </c>
      <c r="J93">
        <f>IF($AA93="","",IF(INDEX('Per Invoice'!J$2:J$601,$AA93)="","",INDEX('Per Invoice'!J$2:J$601,$AA93)))</f>
        <v/>
      </c>
      <c r="K93" s="7">
        <f>IF($AA93="","",IF(INDEX('Per Invoice'!K$2:K$601,$AA93)="","",INDEX('Per Invoice'!K$2:K$601,$AA93)))</f>
        <v/>
      </c>
      <c r="L93">
        <f>IF($AA93="","",IF(INDEX('Per Invoice'!L$2:L$601,$AA93)="","",INDEX('Per Invoice'!L$2:L$601,$AA93)))</f>
        <v/>
      </c>
      <c r="M93">
        <f>IF($AA93="","",IF(INDEX('Per Invoice'!M$2:M$601,$AA93)="","",INDEX('Per Invoice'!M$2:M$601,$AA93)))</f>
        <v/>
      </c>
      <c r="N93">
        <f>IF($AA93="","",IF(INDEX('Per Invoice'!N$2:N$601,$AA93)="","",INDEX('Per Invoice'!N$2:N$601,$AA93)))</f>
        <v/>
      </c>
      <c r="O93" s="7">
        <f>IF($AA93="","",IF(INDEX('Per Invoice'!O$2:O$601,$AA93)="","",INDEX('Per Invoice'!O$2:O$601,$AA93)))</f>
        <v/>
      </c>
      <c r="P93" s="7">
        <f>IF($AA93="","",IF(INDEX('Per Invoice'!P$2:P$601,$AA93)="","",INDEX('Per Invoice'!P$2:P$601,$AA93)))</f>
        <v/>
      </c>
      <c r="Q93">
        <f>IF($AA93="","",IF(INDEX('Per Invoice'!Q$2:Q$601,$AA93)="","",INDEX('Per Invoice'!Q$2:Q$601,$AA93)))</f>
        <v/>
      </c>
      <c r="R93" s="7">
        <f>IF($AA93="","",IF(INDEX('Per Invoice'!R$2:R$601,$AA93)="","",INDEX('Per Invoice'!R$2:R$601,$AA93)))</f>
        <v/>
      </c>
      <c r="S93" s="7">
        <f>IF($AA93="","",IF(INDEX('Per Invoice'!S$2:S$601,$AA93)="","",INDEX('Per Invoice'!S$2:S$601,$AA93)))</f>
        <v/>
      </c>
      <c r="T93">
        <f>IF($AA93="","",IF(INDEX('Per Invoice'!T$2:T$601,$AA93)="","",INDEX('Per Invoice'!T$2:T$601,$AA93)))</f>
        <v/>
      </c>
      <c r="U93" s="7">
        <f>IF($AA93="","",IF(INDEX('Per Invoice'!U$2:U$601,$AA93)="","",INDEX('Per Invoice'!U$2:U$601,$AA93)))</f>
        <v/>
      </c>
      <c r="V93" s="7">
        <f>IF($AA93="","",IF(INDEX('Per Invoice'!V$2:V$601,$AA93)="","",INDEX('Per Invoice'!V$2:V$601,$AA93)))</f>
        <v/>
      </c>
      <c r="W93" s="7">
        <f>IF($AA93="","",IF(INDEX('Per Invoice'!W$2:W$601,$AA93)="","",INDEX('Per Invoice'!W$2:W$601,$AA93)))</f>
        <v/>
      </c>
      <c r="X93" s="7">
        <f>IF($AA93="","",IF(INDEX('Per Invoice'!X$2:X$601,$AA93)="","",INDEX('Per Invoice'!X$2:X$601,$AA93)))</f>
        <v/>
      </c>
      <c r="Y93" s="7">
        <f>IF($AA93="","",IF(INDEX('Per Invoice'!Y$2:Y$601,$AA93)="","",INDEX('Per Invoice'!Y$2:Y$601,$AA93)))</f>
        <v/>
      </c>
      <c r="Z93" s="7">
        <f>IF($AA93="","",IF(INDEX('Per Invoice'!Z$2:Z$601,$AA93)="","",INDEX('Per Invoice'!Z$2:Z$601,$AA93)))</f>
        <v/>
      </c>
      <c r="AA93" s="16">
        <f>IFERROR(MATCH(Settings!$C$31&amp;"|"&amp;ROWS($AA$2:$AA93),'Per Invoice'!$AC$2:$AC$601,0),"")</f>
        <v/>
      </c>
    </row>
    <row r="94">
      <c r="A94">
        <f>IF($AA94="","",IF(INDEX('Per Invoice'!A$2:A$601,$AA94)="","",INDEX('Per Invoice'!A$2:A$601,$AA94)))</f>
        <v/>
      </c>
      <c r="B94">
        <f>IF($AA94="","",IF(INDEX('Per Invoice'!B$2:B$601,$AA94)="","",INDEX('Per Invoice'!B$2:B$601,$AA94)))</f>
        <v/>
      </c>
      <c r="C94">
        <f>IF($AA94="","",IF(INDEX('Per Invoice'!C$2:C$601,$AA94)="","",INDEX('Per Invoice'!C$2:C$601,$AA94)))</f>
        <v/>
      </c>
      <c r="D94">
        <f>IF($AA94="","",IF(INDEX('Per Invoice'!D$2:D$601,$AA94)="","",INDEX('Per Invoice'!D$2:D$601,$AA94)))</f>
        <v/>
      </c>
      <c r="E94" s="14">
        <f>IF($AA94="","",IF(INDEX('Per Invoice'!E$2:E$601,$AA94)="","",INDEX('Per Invoice'!E$2:E$601,$AA94)))</f>
        <v/>
      </c>
      <c r="F94">
        <f>IF($AA94="","",IF(INDEX('Per Invoice'!F$2:F$601,$AA94)="","",INDEX('Per Invoice'!F$2:F$601,$AA94)))</f>
        <v/>
      </c>
      <c r="G94">
        <f>IF($AA94="","",IF(INDEX('Per Invoice'!G$2:G$601,$AA94)="","",INDEX('Per Invoice'!G$2:G$601,$AA94)))</f>
        <v/>
      </c>
      <c r="H94">
        <f>IF($AA94="","",IF(INDEX('Per Invoice'!H$2:H$601,$AA94)="","",INDEX('Per Invoice'!H$2:H$601,$AA94)))</f>
        <v/>
      </c>
      <c r="I94">
        <f>IF($AA94="","",IF(INDEX('Per Invoice'!I$2:I$601,$AA94)="","",INDEX('Per Invoice'!I$2:I$601,$AA94)))</f>
        <v/>
      </c>
      <c r="J94">
        <f>IF($AA94="","",IF(INDEX('Per Invoice'!J$2:J$601,$AA94)="","",INDEX('Per Invoice'!J$2:J$601,$AA94)))</f>
        <v/>
      </c>
      <c r="K94" s="7">
        <f>IF($AA94="","",IF(INDEX('Per Invoice'!K$2:K$601,$AA94)="","",INDEX('Per Invoice'!K$2:K$601,$AA94)))</f>
        <v/>
      </c>
      <c r="L94">
        <f>IF($AA94="","",IF(INDEX('Per Invoice'!L$2:L$601,$AA94)="","",INDEX('Per Invoice'!L$2:L$601,$AA94)))</f>
        <v/>
      </c>
      <c r="M94">
        <f>IF($AA94="","",IF(INDEX('Per Invoice'!M$2:M$601,$AA94)="","",INDEX('Per Invoice'!M$2:M$601,$AA94)))</f>
        <v/>
      </c>
      <c r="N94">
        <f>IF($AA94="","",IF(INDEX('Per Invoice'!N$2:N$601,$AA94)="","",INDEX('Per Invoice'!N$2:N$601,$AA94)))</f>
        <v/>
      </c>
      <c r="O94" s="7">
        <f>IF($AA94="","",IF(INDEX('Per Invoice'!O$2:O$601,$AA94)="","",INDEX('Per Invoice'!O$2:O$601,$AA94)))</f>
        <v/>
      </c>
      <c r="P94" s="7">
        <f>IF($AA94="","",IF(INDEX('Per Invoice'!P$2:P$601,$AA94)="","",INDEX('Per Invoice'!P$2:P$601,$AA94)))</f>
        <v/>
      </c>
      <c r="Q94">
        <f>IF($AA94="","",IF(INDEX('Per Invoice'!Q$2:Q$601,$AA94)="","",INDEX('Per Invoice'!Q$2:Q$601,$AA94)))</f>
        <v/>
      </c>
      <c r="R94" s="7">
        <f>IF($AA94="","",IF(INDEX('Per Invoice'!R$2:R$601,$AA94)="","",INDEX('Per Invoice'!R$2:R$601,$AA94)))</f>
        <v/>
      </c>
      <c r="S94" s="7">
        <f>IF($AA94="","",IF(INDEX('Per Invoice'!S$2:S$601,$AA94)="","",INDEX('Per Invoice'!S$2:S$601,$AA94)))</f>
        <v/>
      </c>
      <c r="T94">
        <f>IF($AA94="","",IF(INDEX('Per Invoice'!T$2:T$601,$AA94)="","",INDEX('Per Invoice'!T$2:T$601,$AA94)))</f>
        <v/>
      </c>
      <c r="U94" s="7">
        <f>IF($AA94="","",IF(INDEX('Per Invoice'!U$2:U$601,$AA94)="","",INDEX('Per Invoice'!U$2:U$601,$AA94)))</f>
        <v/>
      </c>
      <c r="V94" s="7">
        <f>IF($AA94="","",IF(INDEX('Per Invoice'!V$2:V$601,$AA94)="","",INDEX('Per Invoice'!V$2:V$601,$AA94)))</f>
        <v/>
      </c>
      <c r="W94" s="7">
        <f>IF($AA94="","",IF(INDEX('Per Invoice'!W$2:W$601,$AA94)="","",INDEX('Per Invoice'!W$2:W$601,$AA94)))</f>
        <v/>
      </c>
      <c r="X94" s="7">
        <f>IF($AA94="","",IF(INDEX('Per Invoice'!X$2:X$601,$AA94)="","",INDEX('Per Invoice'!X$2:X$601,$AA94)))</f>
        <v/>
      </c>
      <c r="Y94" s="7">
        <f>IF($AA94="","",IF(INDEX('Per Invoice'!Y$2:Y$601,$AA94)="","",INDEX('Per Invoice'!Y$2:Y$601,$AA94)))</f>
        <v/>
      </c>
      <c r="Z94" s="7">
        <f>IF($AA94="","",IF(INDEX('Per Invoice'!Z$2:Z$601,$AA94)="","",INDEX('Per Invoice'!Z$2:Z$601,$AA94)))</f>
        <v/>
      </c>
      <c r="AA94" s="16">
        <f>IFERROR(MATCH(Settings!$C$31&amp;"|"&amp;ROWS($AA$2:$AA94),'Per Invoice'!$AC$2:$AC$601,0),"")</f>
        <v/>
      </c>
    </row>
    <row r="95">
      <c r="A95">
        <f>IF($AA95="","",IF(INDEX('Per Invoice'!A$2:A$601,$AA95)="","",INDEX('Per Invoice'!A$2:A$601,$AA95)))</f>
        <v/>
      </c>
      <c r="B95">
        <f>IF($AA95="","",IF(INDEX('Per Invoice'!B$2:B$601,$AA95)="","",INDEX('Per Invoice'!B$2:B$601,$AA95)))</f>
        <v/>
      </c>
      <c r="C95">
        <f>IF($AA95="","",IF(INDEX('Per Invoice'!C$2:C$601,$AA95)="","",INDEX('Per Invoice'!C$2:C$601,$AA95)))</f>
        <v/>
      </c>
      <c r="D95">
        <f>IF($AA95="","",IF(INDEX('Per Invoice'!D$2:D$601,$AA95)="","",INDEX('Per Invoice'!D$2:D$601,$AA95)))</f>
        <v/>
      </c>
      <c r="E95" s="14">
        <f>IF($AA95="","",IF(INDEX('Per Invoice'!E$2:E$601,$AA95)="","",INDEX('Per Invoice'!E$2:E$601,$AA95)))</f>
        <v/>
      </c>
      <c r="F95">
        <f>IF($AA95="","",IF(INDEX('Per Invoice'!F$2:F$601,$AA95)="","",INDEX('Per Invoice'!F$2:F$601,$AA95)))</f>
        <v/>
      </c>
      <c r="G95">
        <f>IF($AA95="","",IF(INDEX('Per Invoice'!G$2:G$601,$AA95)="","",INDEX('Per Invoice'!G$2:G$601,$AA95)))</f>
        <v/>
      </c>
      <c r="H95">
        <f>IF($AA95="","",IF(INDEX('Per Invoice'!H$2:H$601,$AA95)="","",INDEX('Per Invoice'!H$2:H$601,$AA95)))</f>
        <v/>
      </c>
      <c r="I95">
        <f>IF($AA95="","",IF(INDEX('Per Invoice'!I$2:I$601,$AA95)="","",INDEX('Per Invoice'!I$2:I$601,$AA95)))</f>
        <v/>
      </c>
      <c r="J95">
        <f>IF($AA95="","",IF(INDEX('Per Invoice'!J$2:J$601,$AA95)="","",INDEX('Per Invoice'!J$2:J$601,$AA95)))</f>
        <v/>
      </c>
      <c r="K95" s="7">
        <f>IF($AA95="","",IF(INDEX('Per Invoice'!K$2:K$601,$AA95)="","",INDEX('Per Invoice'!K$2:K$601,$AA95)))</f>
        <v/>
      </c>
      <c r="L95">
        <f>IF($AA95="","",IF(INDEX('Per Invoice'!L$2:L$601,$AA95)="","",INDEX('Per Invoice'!L$2:L$601,$AA95)))</f>
        <v/>
      </c>
      <c r="M95">
        <f>IF($AA95="","",IF(INDEX('Per Invoice'!M$2:M$601,$AA95)="","",INDEX('Per Invoice'!M$2:M$601,$AA95)))</f>
        <v/>
      </c>
      <c r="N95">
        <f>IF($AA95="","",IF(INDEX('Per Invoice'!N$2:N$601,$AA95)="","",INDEX('Per Invoice'!N$2:N$601,$AA95)))</f>
        <v/>
      </c>
      <c r="O95" s="7">
        <f>IF($AA95="","",IF(INDEX('Per Invoice'!O$2:O$601,$AA95)="","",INDEX('Per Invoice'!O$2:O$601,$AA95)))</f>
        <v/>
      </c>
      <c r="P95" s="7">
        <f>IF($AA95="","",IF(INDEX('Per Invoice'!P$2:P$601,$AA95)="","",INDEX('Per Invoice'!P$2:P$601,$AA95)))</f>
        <v/>
      </c>
      <c r="Q95">
        <f>IF($AA95="","",IF(INDEX('Per Invoice'!Q$2:Q$601,$AA95)="","",INDEX('Per Invoice'!Q$2:Q$601,$AA95)))</f>
        <v/>
      </c>
      <c r="R95" s="7">
        <f>IF($AA95="","",IF(INDEX('Per Invoice'!R$2:R$601,$AA95)="","",INDEX('Per Invoice'!R$2:R$601,$AA95)))</f>
        <v/>
      </c>
      <c r="S95" s="7">
        <f>IF($AA95="","",IF(INDEX('Per Invoice'!S$2:S$601,$AA95)="","",INDEX('Per Invoice'!S$2:S$601,$AA95)))</f>
        <v/>
      </c>
      <c r="T95">
        <f>IF($AA95="","",IF(INDEX('Per Invoice'!T$2:T$601,$AA95)="","",INDEX('Per Invoice'!T$2:T$601,$AA95)))</f>
        <v/>
      </c>
      <c r="U95" s="7">
        <f>IF($AA95="","",IF(INDEX('Per Invoice'!U$2:U$601,$AA95)="","",INDEX('Per Invoice'!U$2:U$601,$AA95)))</f>
        <v/>
      </c>
      <c r="V95" s="7">
        <f>IF($AA95="","",IF(INDEX('Per Invoice'!V$2:V$601,$AA95)="","",INDEX('Per Invoice'!V$2:V$601,$AA95)))</f>
        <v/>
      </c>
      <c r="W95" s="7">
        <f>IF($AA95="","",IF(INDEX('Per Invoice'!W$2:W$601,$AA95)="","",INDEX('Per Invoice'!W$2:W$601,$AA95)))</f>
        <v/>
      </c>
      <c r="X95" s="7">
        <f>IF($AA95="","",IF(INDEX('Per Invoice'!X$2:X$601,$AA95)="","",INDEX('Per Invoice'!X$2:X$601,$AA95)))</f>
        <v/>
      </c>
      <c r="Y95" s="7">
        <f>IF($AA95="","",IF(INDEX('Per Invoice'!Y$2:Y$601,$AA95)="","",INDEX('Per Invoice'!Y$2:Y$601,$AA95)))</f>
        <v/>
      </c>
      <c r="Z95" s="7">
        <f>IF($AA95="","",IF(INDEX('Per Invoice'!Z$2:Z$601,$AA95)="","",INDEX('Per Invoice'!Z$2:Z$601,$AA95)))</f>
        <v/>
      </c>
      <c r="AA95" s="16">
        <f>IFERROR(MATCH(Settings!$C$31&amp;"|"&amp;ROWS($AA$2:$AA95),'Per Invoice'!$AC$2:$AC$601,0),"")</f>
        <v/>
      </c>
    </row>
    <row r="96">
      <c r="A96">
        <f>IF($AA96="","",IF(INDEX('Per Invoice'!A$2:A$601,$AA96)="","",INDEX('Per Invoice'!A$2:A$601,$AA96)))</f>
        <v/>
      </c>
      <c r="B96">
        <f>IF($AA96="","",IF(INDEX('Per Invoice'!B$2:B$601,$AA96)="","",INDEX('Per Invoice'!B$2:B$601,$AA96)))</f>
        <v/>
      </c>
      <c r="C96">
        <f>IF($AA96="","",IF(INDEX('Per Invoice'!C$2:C$601,$AA96)="","",INDEX('Per Invoice'!C$2:C$601,$AA96)))</f>
        <v/>
      </c>
      <c r="D96">
        <f>IF($AA96="","",IF(INDEX('Per Invoice'!D$2:D$601,$AA96)="","",INDEX('Per Invoice'!D$2:D$601,$AA96)))</f>
        <v/>
      </c>
      <c r="E96" s="14">
        <f>IF($AA96="","",IF(INDEX('Per Invoice'!E$2:E$601,$AA96)="","",INDEX('Per Invoice'!E$2:E$601,$AA96)))</f>
        <v/>
      </c>
      <c r="F96">
        <f>IF($AA96="","",IF(INDEX('Per Invoice'!F$2:F$601,$AA96)="","",INDEX('Per Invoice'!F$2:F$601,$AA96)))</f>
        <v/>
      </c>
      <c r="G96">
        <f>IF($AA96="","",IF(INDEX('Per Invoice'!G$2:G$601,$AA96)="","",INDEX('Per Invoice'!G$2:G$601,$AA96)))</f>
        <v/>
      </c>
      <c r="H96">
        <f>IF($AA96="","",IF(INDEX('Per Invoice'!H$2:H$601,$AA96)="","",INDEX('Per Invoice'!H$2:H$601,$AA96)))</f>
        <v/>
      </c>
      <c r="I96">
        <f>IF($AA96="","",IF(INDEX('Per Invoice'!I$2:I$601,$AA96)="","",INDEX('Per Invoice'!I$2:I$601,$AA96)))</f>
        <v/>
      </c>
      <c r="J96">
        <f>IF($AA96="","",IF(INDEX('Per Invoice'!J$2:J$601,$AA96)="","",INDEX('Per Invoice'!J$2:J$601,$AA96)))</f>
        <v/>
      </c>
      <c r="K96" s="7">
        <f>IF($AA96="","",IF(INDEX('Per Invoice'!K$2:K$601,$AA96)="","",INDEX('Per Invoice'!K$2:K$601,$AA96)))</f>
        <v/>
      </c>
      <c r="L96">
        <f>IF($AA96="","",IF(INDEX('Per Invoice'!L$2:L$601,$AA96)="","",INDEX('Per Invoice'!L$2:L$601,$AA96)))</f>
        <v/>
      </c>
      <c r="M96">
        <f>IF($AA96="","",IF(INDEX('Per Invoice'!M$2:M$601,$AA96)="","",INDEX('Per Invoice'!M$2:M$601,$AA96)))</f>
        <v/>
      </c>
      <c r="N96">
        <f>IF($AA96="","",IF(INDEX('Per Invoice'!N$2:N$601,$AA96)="","",INDEX('Per Invoice'!N$2:N$601,$AA96)))</f>
        <v/>
      </c>
      <c r="O96" s="7">
        <f>IF($AA96="","",IF(INDEX('Per Invoice'!O$2:O$601,$AA96)="","",INDEX('Per Invoice'!O$2:O$601,$AA96)))</f>
        <v/>
      </c>
      <c r="P96" s="7">
        <f>IF($AA96="","",IF(INDEX('Per Invoice'!P$2:P$601,$AA96)="","",INDEX('Per Invoice'!P$2:P$601,$AA96)))</f>
        <v/>
      </c>
      <c r="Q96">
        <f>IF($AA96="","",IF(INDEX('Per Invoice'!Q$2:Q$601,$AA96)="","",INDEX('Per Invoice'!Q$2:Q$601,$AA96)))</f>
        <v/>
      </c>
      <c r="R96" s="7">
        <f>IF($AA96="","",IF(INDEX('Per Invoice'!R$2:R$601,$AA96)="","",INDEX('Per Invoice'!R$2:R$601,$AA96)))</f>
        <v/>
      </c>
      <c r="S96" s="7">
        <f>IF($AA96="","",IF(INDEX('Per Invoice'!S$2:S$601,$AA96)="","",INDEX('Per Invoice'!S$2:S$601,$AA96)))</f>
        <v/>
      </c>
      <c r="T96">
        <f>IF($AA96="","",IF(INDEX('Per Invoice'!T$2:T$601,$AA96)="","",INDEX('Per Invoice'!T$2:T$601,$AA96)))</f>
        <v/>
      </c>
      <c r="U96" s="7">
        <f>IF($AA96="","",IF(INDEX('Per Invoice'!U$2:U$601,$AA96)="","",INDEX('Per Invoice'!U$2:U$601,$AA96)))</f>
        <v/>
      </c>
      <c r="V96" s="7">
        <f>IF($AA96="","",IF(INDEX('Per Invoice'!V$2:V$601,$AA96)="","",INDEX('Per Invoice'!V$2:V$601,$AA96)))</f>
        <v/>
      </c>
      <c r="W96" s="7">
        <f>IF($AA96="","",IF(INDEX('Per Invoice'!W$2:W$601,$AA96)="","",INDEX('Per Invoice'!W$2:W$601,$AA96)))</f>
        <v/>
      </c>
      <c r="X96" s="7">
        <f>IF($AA96="","",IF(INDEX('Per Invoice'!X$2:X$601,$AA96)="","",INDEX('Per Invoice'!X$2:X$601,$AA96)))</f>
        <v/>
      </c>
      <c r="Y96" s="7">
        <f>IF($AA96="","",IF(INDEX('Per Invoice'!Y$2:Y$601,$AA96)="","",INDEX('Per Invoice'!Y$2:Y$601,$AA96)))</f>
        <v/>
      </c>
      <c r="Z96" s="7">
        <f>IF($AA96="","",IF(INDEX('Per Invoice'!Z$2:Z$601,$AA96)="","",INDEX('Per Invoice'!Z$2:Z$601,$AA96)))</f>
        <v/>
      </c>
      <c r="AA96" s="16">
        <f>IFERROR(MATCH(Settings!$C$31&amp;"|"&amp;ROWS($AA$2:$AA96),'Per Invoice'!$AC$2:$AC$601,0),"")</f>
        <v/>
      </c>
    </row>
    <row r="97">
      <c r="A97">
        <f>IF($AA97="","",IF(INDEX('Per Invoice'!A$2:A$601,$AA97)="","",INDEX('Per Invoice'!A$2:A$601,$AA97)))</f>
        <v/>
      </c>
      <c r="B97">
        <f>IF($AA97="","",IF(INDEX('Per Invoice'!B$2:B$601,$AA97)="","",INDEX('Per Invoice'!B$2:B$601,$AA97)))</f>
        <v/>
      </c>
      <c r="C97">
        <f>IF($AA97="","",IF(INDEX('Per Invoice'!C$2:C$601,$AA97)="","",INDEX('Per Invoice'!C$2:C$601,$AA97)))</f>
        <v/>
      </c>
      <c r="D97">
        <f>IF($AA97="","",IF(INDEX('Per Invoice'!D$2:D$601,$AA97)="","",INDEX('Per Invoice'!D$2:D$601,$AA97)))</f>
        <v/>
      </c>
      <c r="E97" s="14">
        <f>IF($AA97="","",IF(INDEX('Per Invoice'!E$2:E$601,$AA97)="","",INDEX('Per Invoice'!E$2:E$601,$AA97)))</f>
        <v/>
      </c>
      <c r="F97">
        <f>IF($AA97="","",IF(INDEX('Per Invoice'!F$2:F$601,$AA97)="","",INDEX('Per Invoice'!F$2:F$601,$AA97)))</f>
        <v/>
      </c>
      <c r="G97">
        <f>IF($AA97="","",IF(INDEX('Per Invoice'!G$2:G$601,$AA97)="","",INDEX('Per Invoice'!G$2:G$601,$AA97)))</f>
        <v/>
      </c>
      <c r="H97">
        <f>IF($AA97="","",IF(INDEX('Per Invoice'!H$2:H$601,$AA97)="","",INDEX('Per Invoice'!H$2:H$601,$AA97)))</f>
        <v/>
      </c>
      <c r="I97">
        <f>IF($AA97="","",IF(INDEX('Per Invoice'!I$2:I$601,$AA97)="","",INDEX('Per Invoice'!I$2:I$601,$AA97)))</f>
        <v/>
      </c>
      <c r="J97">
        <f>IF($AA97="","",IF(INDEX('Per Invoice'!J$2:J$601,$AA97)="","",INDEX('Per Invoice'!J$2:J$601,$AA97)))</f>
        <v/>
      </c>
      <c r="K97" s="7">
        <f>IF($AA97="","",IF(INDEX('Per Invoice'!K$2:K$601,$AA97)="","",INDEX('Per Invoice'!K$2:K$601,$AA97)))</f>
        <v/>
      </c>
      <c r="L97">
        <f>IF($AA97="","",IF(INDEX('Per Invoice'!L$2:L$601,$AA97)="","",INDEX('Per Invoice'!L$2:L$601,$AA97)))</f>
        <v/>
      </c>
      <c r="M97">
        <f>IF($AA97="","",IF(INDEX('Per Invoice'!M$2:M$601,$AA97)="","",INDEX('Per Invoice'!M$2:M$601,$AA97)))</f>
        <v/>
      </c>
      <c r="N97">
        <f>IF($AA97="","",IF(INDEX('Per Invoice'!N$2:N$601,$AA97)="","",INDEX('Per Invoice'!N$2:N$601,$AA97)))</f>
        <v/>
      </c>
      <c r="O97" s="7">
        <f>IF($AA97="","",IF(INDEX('Per Invoice'!O$2:O$601,$AA97)="","",INDEX('Per Invoice'!O$2:O$601,$AA97)))</f>
        <v/>
      </c>
      <c r="P97" s="7">
        <f>IF($AA97="","",IF(INDEX('Per Invoice'!P$2:P$601,$AA97)="","",INDEX('Per Invoice'!P$2:P$601,$AA97)))</f>
        <v/>
      </c>
      <c r="Q97">
        <f>IF($AA97="","",IF(INDEX('Per Invoice'!Q$2:Q$601,$AA97)="","",INDEX('Per Invoice'!Q$2:Q$601,$AA97)))</f>
        <v/>
      </c>
      <c r="R97" s="7">
        <f>IF($AA97="","",IF(INDEX('Per Invoice'!R$2:R$601,$AA97)="","",INDEX('Per Invoice'!R$2:R$601,$AA97)))</f>
        <v/>
      </c>
      <c r="S97" s="7">
        <f>IF($AA97="","",IF(INDEX('Per Invoice'!S$2:S$601,$AA97)="","",INDEX('Per Invoice'!S$2:S$601,$AA97)))</f>
        <v/>
      </c>
      <c r="T97">
        <f>IF($AA97="","",IF(INDEX('Per Invoice'!T$2:T$601,$AA97)="","",INDEX('Per Invoice'!T$2:T$601,$AA97)))</f>
        <v/>
      </c>
      <c r="U97" s="7">
        <f>IF($AA97="","",IF(INDEX('Per Invoice'!U$2:U$601,$AA97)="","",INDEX('Per Invoice'!U$2:U$601,$AA97)))</f>
        <v/>
      </c>
      <c r="V97" s="7">
        <f>IF($AA97="","",IF(INDEX('Per Invoice'!V$2:V$601,$AA97)="","",INDEX('Per Invoice'!V$2:V$601,$AA97)))</f>
        <v/>
      </c>
      <c r="W97" s="7">
        <f>IF($AA97="","",IF(INDEX('Per Invoice'!W$2:W$601,$AA97)="","",INDEX('Per Invoice'!W$2:W$601,$AA97)))</f>
        <v/>
      </c>
      <c r="X97" s="7">
        <f>IF($AA97="","",IF(INDEX('Per Invoice'!X$2:X$601,$AA97)="","",INDEX('Per Invoice'!X$2:X$601,$AA97)))</f>
        <v/>
      </c>
      <c r="Y97" s="7">
        <f>IF($AA97="","",IF(INDEX('Per Invoice'!Y$2:Y$601,$AA97)="","",INDEX('Per Invoice'!Y$2:Y$601,$AA97)))</f>
        <v/>
      </c>
      <c r="Z97" s="7">
        <f>IF($AA97="","",IF(INDEX('Per Invoice'!Z$2:Z$601,$AA97)="","",INDEX('Per Invoice'!Z$2:Z$601,$AA97)))</f>
        <v/>
      </c>
      <c r="AA97" s="16">
        <f>IFERROR(MATCH(Settings!$C$31&amp;"|"&amp;ROWS($AA$2:$AA97),'Per Invoice'!$AC$2:$AC$601,0),"")</f>
        <v/>
      </c>
    </row>
    <row r="98">
      <c r="A98">
        <f>IF($AA98="","",IF(INDEX('Per Invoice'!A$2:A$601,$AA98)="","",INDEX('Per Invoice'!A$2:A$601,$AA98)))</f>
        <v/>
      </c>
      <c r="B98">
        <f>IF($AA98="","",IF(INDEX('Per Invoice'!B$2:B$601,$AA98)="","",INDEX('Per Invoice'!B$2:B$601,$AA98)))</f>
        <v/>
      </c>
      <c r="C98">
        <f>IF($AA98="","",IF(INDEX('Per Invoice'!C$2:C$601,$AA98)="","",INDEX('Per Invoice'!C$2:C$601,$AA98)))</f>
        <v/>
      </c>
      <c r="D98">
        <f>IF($AA98="","",IF(INDEX('Per Invoice'!D$2:D$601,$AA98)="","",INDEX('Per Invoice'!D$2:D$601,$AA98)))</f>
        <v/>
      </c>
      <c r="E98" s="14">
        <f>IF($AA98="","",IF(INDEX('Per Invoice'!E$2:E$601,$AA98)="","",INDEX('Per Invoice'!E$2:E$601,$AA98)))</f>
        <v/>
      </c>
      <c r="F98">
        <f>IF($AA98="","",IF(INDEX('Per Invoice'!F$2:F$601,$AA98)="","",INDEX('Per Invoice'!F$2:F$601,$AA98)))</f>
        <v/>
      </c>
      <c r="G98">
        <f>IF($AA98="","",IF(INDEX('Per Invoice'!G$2:G$601,$AA98)="","",INDEX('Per Invoice'!G$2:G$601,$AA98)))</f>
        <v/>
      </c>
      <c r="H98">
        <f>IF($AA98="","",IF(INDEX('Per Invoice'!H$2:H$601,$AA98)="","",INDEX('Per Invoice'!H$2:H$601,$AA98)))</f>
        <v/>
      </c>
      <c r="I98">
        <f>IF($AA98="","",IF(INDEX('Per Invoice'!I$2:I$601,$AA98)="","",INDEX('Per Invoice'!I$2:I$601,$AA98)))</f>
        <v/>
      </c>
      <c r="J98">
        <f>IF($AA98="","",IF(INDEX('Per Invoice'!J$2:J$601,$AA98)="","",INDEX('Per Invoice'!J$2:J$601,$AA98)))</f>
        <v/>
      </c>
      <c r="K98" s="7">
        <f>IF($AA98="","",IF(INDEX('Per Invoice'!K$2:K$601,$AA98)="","",INDEX('Per Invoice'!K$2:K$601,$AA98)))</f>
        <v/>
      </c>
      <c r="L98">
        <f>IF($AA98="","",IF(INDEX('Per Invoice'!L$2:L$601,$AA98)="","",INDEX('Per Invoice'!L$2:L$601,$AA98)))</f>
        <v/>
      </c>
      <c r="M98">
        <f>IF($AA98="","",IF(INDEX('Per Invoice'!M$2:M$601,$AA98)="","",INDEX('Per Invoice'!M$2:M$601,$AA98)))</f>
        <v/>
      </c>
      <c r="N98">
        <f>IF($AA98="","",IF(INDEX('Per Invoice'!N$2:N$601,$AA98)="","",INDEX('Per Invoice'!N$2:N$601,$AA98)))</f>
        <v/>
      </c>
      <c r="O98" s="7">
        <f>IF($AA98="","",IF(INDEX('Per Invoice'!O$2:O$601,$AA98)="","",INDEX('Per Invoice'!O$2:O$601,$AA98)))</f>
        <v/>
      </c>
      <c r="P98" s="7">
        <f>IF($AA98="","",IF(INDEX('Per Invoice'!P$2:P$601,$AA98)="","",INDEX('Per Invoice'!P$2:P$601,$AA98)))</f>
        <v/>
      </c>
      <c r="Q98">
        <f>IF($AA98="","",IF(INDEX('Per Invoice'!Q$2:Q$601,$AA98)="","",INDEX('Per Invoice'!Q$2:Q$601,$AA98)))</f>
        <v/>
      </c>
      <c r="R98" s="7">
        <f>IF($AA98="","",IF(INDEX('Per Invoice'!R$2:R$601,$AA98)="","",INDEX('Per Invoice'!R$2:R$601,$AA98)))</f>
        <v/>
      </c>
      <c r="S98" s="7">
        <f>IF($AA98="","",IF(INDEX('Per Invoice'!S$2:S$601,$AA98)="","",INDEX('Per Invoice'!S$2:S$601,$AA98)))</f>
        <v/>
      </c>
      <c r="T98">
        <f>IF($AA98="","",IF(INDEX('Per Invoice'!T$2:T$601,$AA98)="","",INDEX('Per Invoice'!T$2:T$601,$AA98)))</f>
        <v/>
      </c>
      <c r="U98" s="7">
        <f>IF($AA98="","",IF(INDEX('Per Invoice'!U$2:U$601,$AA98)="","",INDEX('Per Invoice'!U$2:U$601,$AA98)))</f>
        <v/>
      </c>
      <c r="V98" s="7">
        <f>IF($AA98="","",IF(INDEX('Per Invoice'!V$2:V$601,$AA98)="","",INDEX('Per Invoice'!V$2:V$601,$AA98)))</f>
        <v/>
      </c>
      <c r="W98" s="7">
        <f>IF($AA98="","",IF(INDEX('Per Invoice'!W$2:W$601,$AA98)="","",INDEX('Per Invoice'!W$2:W$601,$AA98)))</f>
        <v/>
      </c>
      <c r="X98" s="7">
        <f>IF($AA98="","",IF(INDEX('Per Invoice'!X$2:X$601,$AA98)="","",INDEX('Per Invoice'!X$2:X$601,$AA98)))</f>
        <v/>
      </c>
      <c r="Y98" s="7">
        <f>IF($AA98="","",IF(INDEX('Per Invoice'!Y$2:Y$601,$AA98)="","",INDEX('Per Invoice'!Y$2:Y$601,$AA98)))</f>
        <v/>
      </c>
      <c r="Z98" s="7">
        <f>IF($AA98="","",IF(INDEX('Per Invoice'!Z$2:Z$601,$AA98)="","",INDEX('Per Invoice'!Z$2:Z$601,$AA98)))</f>
        <v/>
      </c>
      <c r="AA98" s="16">
        <f>IFERROR(MATCH(Settings!$C$31&amp;"|"&amp;ROWS($AA$2:$AA98),'Per Invoice'!$AC$2:$AC$601,0),"")</f>
        <v/>
      </c>
    </row>
    <row r="99">
      <c r="A99">
        <f>IF($AA99="","",IF(INDEX('Per Invoice'!A$2:A$601,$AA99)="","",INDEX('Per Invoice'!A$2:A$601,$AA99)))</f>
        <v/>
      </c>
      <c r="B99">
        <f>IF($AA99="","",IF(INDEX('Per Invoice'!B$2:B$601,$AA99)="","",INDEX('Per Invoice'!B$2:B$601,$AA99)))</f>
        <v/>
      </c>
      <c r="C99">
        <f>IF($AA99="","",IF(INDEX('Per Invoice'!C$2:C$601,$AA99)="","",INDEX('Per Invoice'!C$2:C$601,$AA99)))</f>
        <v/>
      </c>
      <c r="D99">
        <f>IF($AA99="","",IF(INDEX('Per Invoice'!D$2:D$601,$AA99)="","",INDEX('Per Invoice'!D$2:D$601,$AA99)))</f>
        <v/>
      </c>
      <c r="E99" s="14">
        <f>IF($AA99="","",IF(INDEX('Per Invoice'!E$2:E$601,$AA99)="","",INDEX('Per Invoice'!E$2:E$601,$AA99)))</f>
        <v/>
      </c>
      <c r="F99">
        <f>IF($AA99="","",IF(INDEX('Per Invoice'!F$2:F$601,$AA99)="","",INDEX('Per Invoice'!F$2:F$601,$AA99)))</f>
        <v/>
      </c>
      <c r="G99">
        <f>IF($AA99="","",IF(INDEX('Per Invoice'!G$2:G$601,$AA99)="","",INDEX('Per Invoice'!G$2:G$601,$AA99)))</f>
        <v/>
      </c>
      <c r="H99">
        <f>IF($AA99="","",IF(INDEX('Per Invoice'!H$2:H$601,$AA99)="","",INDEX('Per Invoice'!H$2:H$601,$AA99)))</f>
        <v/>
      </c>
      <c r="I99">
        <f>IF($AA99="","",IF(INDEX('Per Invoice'!I$2:I$601,$AA99)="","",INDEX('Per Invoice'!I$2:I$601,$AA99)))</f>
        <v/>
      </c>
      <c r="J99">
        <f>IF($AA99="","",IF(INDEX('Per Invoice'!J$2:J$601,$AA99)="","",INDEX('Per Invoice'!J$2:J$601,$AA99)))</f>
        <v/>
      </c>
      <c r="K99" s="7">
        <f>IF($AA99="","",IF(INDEX('Per Invoice'!K$2:K$601,$AA99)="","",INDEX('Per Invoice'!K$2:K$601,$AA99)))</f>
        <v/>
      </c>
      <c r="L99">
        <f>IF($AA99="","",IF(INDEX('Per Invoice'!L$2:L$601,$AA99)="","",INDEX('Per Invoice'!L$2:L$601,$AA99)))</f>
        <v/>
      </c>
      <c r="M99">
        <f>IF($AA99="","",IF(INDEX('Per Invoice'!M$2:M$601,$AA99)="","",INDEX('Per Invoice'!M$2:M$601,$AA99)))</f>
        <v/>
      </c>
      <c r="N99">
        <f>IF($AA99="","",IF(INDEX('Per Invoice'!N$2:N$601,$AA99)="","",INDEX('Per Invoice'!N$2:N$601,$AA99)))</f>
        <v/>
      </c>
      <c r="O99" s="7">
        <f>IF($AA99="","",IF(INDEX('Per Invoice'!O$2:O$601,$AA99)="","",INDEX('Per Invoice'!O$2:O$601,$AA99)))</f>
        <v/>
      </c>
      <c r="P99" s="7">
        <f>IF($AA99="","",IF(INDEX('Per Invoice'!P$2:P$601,$AA99)="","",INDEX('Per Invoice'!P$2:P$601,$AA99)))</f>
        <v/>
      </c>
      <c r="Q99">
        <f>IF($AA99="","",IF(INDEX('Per Invoice'!Q$2:Q$601,$AA99)="","",INDEX('Per Invoice'!Q$2:Q$601,$AA99)))</f>
        <v/>
      </c>
      <c r="R99" s="7">
        <f>IF($AA99="","",IF(INDEX('Per Invoice'!R$2:R$601,$AA99)="","",INDEX('Per Invoice'!R$2:R$601,$AA99)))</f>
        <v/>
      </c>
      <c r="S99" s="7">
        <f>IF($AA99="","",IF(INDEX('Per Invoice'!S$2:S$601,$AA99)="","",INDEX('Per Invoice'!S$2:S$601,$AA99)))</f>
        <v/>
      </c>
      <c r="T99">
        <f>IF($AA99="","",IF(INDEX('Per Invoice'!T$2:T$601,$AA99)="","",INDEX('Per Invoice'!T$2:T$601,$AA99)))</f>
        <v/>
      </c>
      <c r="U99" s="7">
        <f>IF($AA99="","",IF(INDEX('Per Invoice'!U$2:U$601,$AA99)="","",INDEX('Per Invoice'!U$2:U$601,$AA99)))</f>
        <v/>
      </c>
      <c r="V99" s="7">
        <f>IF($AA99="","",IF(INDEX('Per Invoice'!V$2:V$601,$AA99)="","",INDEX('Per Invoice'!V$2:V$601,$AA99)))</f>
        <v/>
      </c>
      <c r="W99" s="7">
        <f>IF($AA99="","",IF(INDEX('Per Invoice'!W$2:W$601,$AA99)="","",INDEX('Per Invoice'!W$2:W$601,$AA99)))</f>
        <v/>
      </c>
      <c r="X99" s="7">
        <f>IF($AA99="","",IF(INDEX('Per Invoice'!X$2:X$601,$AA99)="","",INDEX('Per Invoice'!X$2:X$601,$AA99)))</f>
        <v/>
      </c>
      <c r="Y99" s="7">
        <f>IF($AA99="","",IF(INDEX('Per Invoice'!Y$2:Y$601,$AA99)="","",INDEX('Per Invoice'!Y$2:Y$601,$AA99)))</f>
        <v/>
      </c>
      <c r="Z99" s="7">
        <f>IF($AA99="","",IF(INDEX('Per Invoice'!Z$2:Z$601,$AA99)="","",INDEX('Per Invoice'!Z$2:Z$601,$AA99)))</f>
        <v/>
      </c>
      <c r="AA99" s="16">
        <f>IFERROR(MATCH(Settings!$C$31&amp;"|"&amp;ROWS($AA$2:$AA99),'Per Invoice'!$AC$2:$AC$601,0),"")</f>
        <v/>
      </c>
    </row>
    <row r="100">
      <c r="A100">
        <f>IF($AA100="","",IF(INDEX('Per Invoice'!A$2:A$601,$AA100)="","",INDEX('Per Invoice'!A$2:A$601,$AA100)))</f>
        <v/>
      </c>
      <c r="B100">
        <f>IF($AA100="","",IF(INDEX('Per Invoice'!B$2:B$601,$AA100)="","",INDEX('Per Invoice'!B$2:B$601,$AA100)))</f>
        <v/>
      </c>
      <c r="C100">
        <f>IF($AA100="","",IF(INDEX('Per Invoice'!C$2:C$601,$AA100)="","",INDEX('Per Invoice'!C$2:C$601,$AA100)))</f>
        <v/>
      </c>
      <c r="D100">
        <f>IF($AA100="","",IF(INDEX('Per Invoice'!D$2:D$601,$AA100)="","",INDEX('Per Invoice'!D$2:D$601,$AA100)))</f>
        <v/>
      </c>
      <c r="E100" s="14">
        <f>IF($AA100="","",IF(INDEX('Per Invoice'!E$2:E$601,$AA100)="","",INDEX('Per Invoice'!E$2:E$601,$AA100)))</f>
        <v/>
      </c>
      <c r="F100">
        <f>IF($AA100="","",IF(INDEX('Per Invoice'!F$2:F$601,$AA100)="","",INDEX('Per Invoice'!F$2:F$601,$AA100)))</f>
        <v/>
      </c>
      <c r="G100">
        <f>IF($AA100="","",IF(INDEX('Per Invoice'!G$2:G$601,$AA100)="","",INDEX('Per Invoice'!G$2:G$601,$AA100)))</f>
        <v/>
      </c>
      <c r="H100">
        <f>IF($AA100="","",IF(INDEX('Per Invoice'!H$2:H$601,$AA100)="","",INDEX('Per Invoice'!H$2:H$601,$AA100)))</f>
        <v/>
      </c>
      <c r="I100">
        <f>IF($AA100="","",IF(INDEX('Per Invoice'!I$2:I$601,$AA100)="","",INDEX('Per Invoice'!I$2:I$601,$AA100)))</f>
        <v/>
      </c>
      <c r="J100">
        <f>IF($AA100="","",IF(INDEX('Per Invoice'!J$2:J$601,$AA100)="","",INDEX('Per Invoice'!J$2:J$601,$AA100)))</f>
        <v/>
      </c>
      <c r="K100" s="7">
        <f>IF($AA100="","",IF(INDEX('Per Invoice'!K$2:K$601,$AA100)="","",INDEX('Per Invoice'!K$2:K$601,$AA100)))</f>
        <v/>
      </c>
      <c r="L100">
        <f>IF($AA100="","",IF(INDEX('Per Invoice'!L$2:L$601,$AA100)="","",INDEX('Per Invoice'!L$2:L$601,$AA100)))</f>
        <v/>
      </c>
      <c r="M100">
        <f>IF($AA100="","",IF(INDEX('Per Invoice'!M$2:M$601,$AA100)="","",INDEX('Per Invoice'!M$2:M$601,$AA100)))</f>
        <v/>
      </c>
      <c r="N100">
        <f>IF($AA100="","",IF(INDEX('Per Invoice'!N$2:N$601,$AA100)="","",INDEX('Per Invoice'!N$2:N$601,$AA100)))</f>
        <v/>
      </c>
      <c r="O100" s="7">
        <f>IF($AA100="","",IF(INDEX('Per Invoice'!O$2:O$601,$AA100)="","",INDEX('Per Invoice'!O$2:O$601,$AA100)))</f>
        <v/>
      </c>
      <c r="P100" s="7">
        <f>IF($AA100="","",IF(INDEX('Per Invoice'!P$2:P$601,$AA100)="","",INDEX('Per Invoice'!P$2:P$601,$AA100)))</f>
        <v/>
      </c>
      <c r="Q100">
        <f>IF($AA100="","",IF(INDEX('Per Invoice'!Q$2:Q$601,$AA100)="","",INDEX('Per Invoice'!Q$2:Q$601,$AA100)))</f>
        <v/>
      </c>
      <c r="R100" s="7">
        <f>IF($AA100="","",IF(INDEX('Per Invoice'!R$2:R$601,$AA100)="","",INDEX('Per Invoice'!R$2:R$601,$AA100)))</f>
        <v/>
      </c>
      <c r="S100" s="7">
        <f>IF($AA100="","",IF(INDEX('Per Invoice'!S$2:S$601,$AA100)="","",INDEX('Per Invoice'!S$2:S$601,$AA100)))</f>
        <v/>
      </c>
      <c r="T100">
        <f>IF($AA100="","",IF(INDEX('Per Invoice'!T$2:T$601,$AA100)="","",INDEX('Per Invoice'!T$2:T$601,$AA100)))</f>
        <v/>
      </c>
      <c r="U100" s="7">
        <f>IF($AA100="","",IF(INDEX('Per Invoice'!U$2:U$601,$AA100)="","",INDEX('Per Invoice'!U$2:U$601,$AA100)))</f>
        <v/>
      </c>
      <c r="V100" s="7">
        <f>IF($AA100="","",IF(INDEX('Per Invoice'!V$2:V$601,$AA100)="","",INDEX('Per Invoice'!V$2:V$601,$AA100)))</f>
        <v/>
      </c>
      <c r="W100" s="7">
        <f>IF($AA100="","",IF(INDEX('Per Invoice'!W$2:W$601,$AA100)="","",INDEX('Per Invoice'!W$2:W$601,$AA100)))</f>
        <v/>
      </c>
      <c r="X100" s="7">
        <f>IF($AA100="","",IF(INDEX('Per Invoice'!X$2:X$601,$AA100)="","",INDEX('Per Invoice'!X$2:X$601,$AA100)))</f>
        <v/>
      </c>
      <c r="Y100" s="7">
        <f>IF($AA100="","",IF(INDEX('Per Invoice'!Y$2:Y$601,$AA100)="","",INDEX('Per Invoice'!Y$2:Y$601,$AA100)))</f>
        <v/>
      </c>
      <c r="Z100" s="7">
        <f>IF($AA100="","",IF(INDEX('Per Invoice'!Z$2:Z$601,$AA100)="","",INDEX('Per Invoice'!Z$2:Z$601,$AA100)))</f>
        <v/>
      </c>
      <c r="AA100" s="16">
        <f>IFERROR(MATCH(Settings!$C$31&amp;"|"&amp;ROWS($AA$2:$AA100),'Per Invoice'!$AC$2:$AC$601,0),"")</f>
        <v/>
      </c>
    </row>
    <row r="101">
      <c r="A101">
        <f>IF($AA101="","",IF(INDEX('Per Invoice'!A$2:A$601,$AA101)="","",INDEX('Per Invoice'!A$2:A$601,$AA101)))</f>
        <v/>
      </c>
      <c r="B101">
        <f>IF($AA101="","",IF(INDEX('Per Invoice'!B$2:B$601,$AA101)="","",INDEX('Per Invoice'!B$2:B$601,$AA101)))</f>
        <v/>
      </c>
      <c r="C101">
        <f>IF($AA101="","",IF(INDEX('Per Invoice'!C$2:C$601,$AA101)="","",INDEX('Per Invoice'!C$2:C$601,$AA101)))</f>
        <v/>
      </c>
      <c r="D101">
        <f>IF($AA101="","",IF(INDEX('Per Invoice'!D$2:D$601,$AA101)="","",INDEX('Per Invoice'!D$2:D$601,$AA101)))</f>
        <v/>
      </c>
      <c r="E101" s="14">
        <f>IF($AA101="","",IF(INDEX('Per Invoice'!E$2:E$601,$AA101)="","",INDEX('Per Invoice'!E$2:E$601,$AA101)))</f>
        <v/>
      </c>
      <c r="F101">
        <f>IF($AA101="","",IF(INDEX('Per Invoice'!F$2:F$601,$AA101)="","",INDEX('Per Invoice'!F$2:F$601,$AA101)))</f>
        <v/>
      </c>
      <c r="G101">
        <f>IF($AA101="","",IF(INDEX('Per Invoice'!G$2:G$601,$AA101)="","",INDEX('Per Invoice'!G$2:G$601,$AA101)))</f>
        <v/>
      </c>
      <c r="H101">
        <f>IF($AA101="","",IF(INDEX('Per Invoice'!H$2:H$601,$AA101)="","",INDEX('Per Invoice'!H$2:H$601,$AA101)))</f>
        <v/>
      </c>
      <c r="I101">
        <f>IF($AA101="","",IF(INDEX('Per Invoice'!I$2:I$601,$AA101)="","",INDEX('Per Invoice'!I$2:I$601,$AA101)))</f>
        <v/>
      </c>
      <c r="J101">
        <f>IF($AA101="","",IF(INDEX('Per Invoice'!J$2:J$601,$AA101)="","",INDEX('Per Invoice'!J$2:J$601,$AA101)))</f>
        <v/>
      </c>
      <c r="K101" s="7">
        <f>IF($AA101="","",IF(INDEX('Per Invoice'!K$2:K$601,$AA101)="","",INDEX('Per Invoice'!K$2:K$601,$AA101)))</f>
        <v/>
      </c>
      <c r="L101">
        <f>IF($AA101="","",IF(INDEX('Per Invoice'!L$2:L$601,$AA101)="","",INDEX('Per Invoice'!L$2:L$601,$AA101)))</f>
        <v/>
      </c>
      <c r="M101">
        <f>IF($AA101="","",IF(INDEX('Per Invoice'!M$2:M$601,$AA101)="","",INDEX('Per Invoice'!M$2:M$601,$AA101)))</f>
        <v/>
      </c>
      <c r="N101">
        <f>IF($AA101="","",IF(INDEX('Per Invoice'!N$2:N$601,$AA101)="","",INDEX('Per Invoice'!N$2:N$601,$AA101)))</f>
        <v/>
      </c>
      <c r="O101" s="7">
        <f>IF($AA101="","",IF(INDEX('Per Invoice'!O$2:O$601,$AA101)="","",INDEX('Per Invoice'!O$2:O$601,$AA101)))</f>
        <v/>
      </c>
      <c r="P101" s="7">
        <f>IF($AA101="","",IF(INDEX('Per Invoice'!P$2:P$601,$AA101)="","",INDEX('Per Invoice'!P$2:P$601,$AA101)))</f>
        <v/>
      </c>
      <c r="Q101">
        <f>IF($AA101="","",IF(INDEX('Per Invoice'!Q$2:Q$601,$AA101)="","",INDEX('Per Invoice'!Q$2:Q$601,$AA101)))</f>
        <v/>
      </c>
      <c r="R101" s="7">
        <f>IF($AA101="","",IF(INDEX('Per Invoice'!R$2:R$601,$AA101)="","",INDEX('Per Invoice'!R$2:R$601,$AA101)))</f>
        <v/>
      </c>
      <c r="S101" s="7">
        <f>IF($AA101="","",IF(INDEX('Per Invoice'!S$2:S$601,$AA101)="","",INDEX('Per Invoice'!S$2:S$601,$AA101)))</f>
        <v/>
      </c>
      <c r="T101">
        <f>IF($AA101="","",IF(INDEX('Per Invoice'!T$2:T$601,$AA101)="","",INDEX('Per Invoice'!T$2:T$601,$AA101)))</f>
        <v/>
      </c>
      <c r="U101" s="7">
        <f>IF($AA101="","",IF(INDEX('Per Invoice'!U$2:U$601,$AA101)="","",INDEX('Per Invoice'!U$2:U$601,$AA101)))</f>
        <v/>
      </c>
      <c r="V101" s="7">
        <f>IF($AA101="","",IF(INDEX('Per Invoice'!V$2:V$601,$AA101)="","",INDEX('Per Invoice'!V$2:V$601,$AA101)))</f>
        <v/>
      </c>
      <c r="W101" s="7">
        <f>IF($AA101="","",IF(INDEX('Per Invoice'!W$2:W$601,$AA101)="","",INDEX('Per Invoice'!W$2:W$601,$AA101)))</f>
        <v/>
      </c>
      <c r="X101" s="7">
        <f>IF($AA101="","",IF(INDEX('Per Invoice'!X$2:X$601,$AA101)="","",INDEX('Per Invoice'!X$2:X$601,$AA101)))</f>
        <v/>
      </c>
      <c r="Y101" s="7">
        <f>IF($AA101="","",IF(INDEX('Per Invoice'!Y$2:Y$601,$AA101)="","",INDEX('Per Invoice'!Y$2:Y$601,$AA101)))</f>
        <v/>
      </c>
      <c r="Z101" s="7">
        <f>IF($AA101="","",IF(INDEX('Per Invoice'!Z$2:Z$601,$AA101)="","",INDEX('Per Invoice'!Z$2:Z$601,$AA101)))</f>
        <v/>
      </c>
      <c r="AA101" s="16">
        <f>IFERROR(MATCH(Settings!$C$31&amp;"|"&amp;ROWS($AA$2:$AA101),'Per Invoice'!$AC$2:$AC$601,0),"")</f>
        <v/>
      </c>
    </row>
    <row r="102">
      <c r="A102">
        <f>IF($AA102="","",IF(INDEX('Per Invoice'!A$2:A$601,$AA102)="","",INDEX('Per Invoice'!A$2:A$601,$AA102)))</f>
        <v/>
      </c>
      <c r="B102">
        <f>IF($AA102="","",IF(INDEX('Per Invoice'!B$2:B$601,$AA102)="","",INDEX('Per Invoice'!B$2:B$601,$AA102)))</f>
        <v/>
      </c>
      <c r="C102">
        <f>IF($AA102="","",IF(INDEX('Per Invoice'!C$2:C$601,$AA102)="","",INDEX('Per Invoice'!C$2:C$601,$AA102)))</f>
        <v/>
      </c>
      <c r="D102">
        <f>IF($AA102="","",IF(INDEX('Per Invoice'!D$2:D$601,$AA102)="","",INDEX('Per Invoice'!D$2:D$601,$AA102)))</f>
        <v/>
      </c>
      <c r="E102" s="14">
        <f>IF($AA102="","",IF(INDEX('Per Invoice'!E$2:E$601,$AA102)="","",INDEX('Per Invoice'!E$2:E$601,$AA102)))</f>
        <v/>
      </c>
      <c r="F102">
        <f>IF($AA102="","",IF(INDEX('Per Invoice'!F$2:F$601,$AA102)="","",INDEX('Per Invoice'!F$2:F$601,$AA102)))</f>
        <v/>
      </c>
      <c r="G102">
        <f>IF($AA102="","",IF(INDEX('Per Invoice'!G$2:G$601,$AA102)="","",INDEX('Per Invoice'!G$2:G$601,$AA102)))</f>
        <v/>
      </c>
      <c r="H102">
        <f>IF($AA102="","",IF(INDEX('Per Invoice'!H$2:H$601,$AA102)="","",INDEX('Per Invoice'!H$2:H$601,$AA102)))</f>
        <v/>
      </c>
      <c r="I102">
        <f>IF($AA102="","",IF(INDEX('Per Invoice'!I$2:I$601,$AA102)="","",INDEX('Per Invoice'!I$2:I$601,$AA102)))</f>
        <v/>
      </c>
      <c r="J102">
        <f>IF($AA102="","",IF(INDEX('Per Invoice'!J$2:J$601,$AA102)="","",INDEX('Per Invoice'!J$2:J$601,$AA102)))</f>
        <v/>
      </c>
      <c r="K102" s="7">
        <f>IF($AA102="","",IF(INDEX('Per Invoice'!K$2:K$601,$AA102)="","",INDEX('Per Invoice'!K$2:K$601,$AA102)))</f>
        <v/>
      </c>
      <c r="L102">
        <f>IF($AA102="","",IF(INDEX('Per Invoice'!L$2:L$601,$AA102)="","",INDEX('Per Invoice'!L$2:L$601,$AA102)))</f>
        <v/>
      </c>
      <c r="M102">
        <f>IF($AA102="","",IF(INDEX('Per Invoice'!M$2:M$601,$AA102)="","",INDEX('Per Invoice'!M$2:M$601,$AA102)))</f>
        <v/>
      </c>
      <c r="N102">
        <f>IF($AA102="","",IF(INDEX('Per Invoice'!N$2:N$601,$AA102)="","",INDEX('Per Invoice'!N$2:N$601,$AA102)))</f>
        <v/>
      </c>
      <c r="O102" s="7">
        <f>IF($AA102="","",IF(INDEX('Per Invoice'!O$2:O$601,$AA102)="","",INDEX('Per Invoice'!O$2:O$601,$AA102)))</f>
        <v/>
      </c>
      <c r="P102" s="7">
        <f>IF($AA102="","",IF(INDEX('Per Invoice'!P$2:P$601,$AA102)="","",INDEX('Per Invoice'!P$2:P$601,$AA102)))</f>
        <v/>
      </c>
      <c r="Q102">
        <f>IF($AA102="","",IF(INDEX('Per Invoice'!Q$2:Q$601,$AA102)="","",INDEX('Per Invoice'!Q$2:Q$601,$AA102)))</f>
        <v/>
      </c>
      <c r="R102" s="7">
        <f>IF($AA102="","",IF(INDEX('Per Invoice'!R$2:R$601,$AA102)="","",INDEX('Per Invoice'!R$2:R$601,$AA102)))</f>
        <v/>
      </c>
      <c r="S102" s="7">
        <f>IF($AA102="","",IF(INDEX('Per Invoice'!S$2:S$601,$AA102)="","",INDEX('Per Invoice'!S$2:S$601,$AA102)))</f>
        <v/>
      </c>
      <c r="T102">
        <f>IF($AA102="","",IF(INDEX('Per Invoice'!T$2:T$601,$AA102)="","",INDEX('Per Invoice'!T$2:T$601,$AA102)))</f>
        <v/>
      </c>
      <c r="U102" s="7">
        <f>IF($AA102="","",IF(INDEX('Per Invoice'!U$2:U$601,$AA102)="","",INDEX('Per Invoice'!U$2:U$601,$AA102)))</f>
        <v/>
      </c>
      <c r="V102" s="7">
        <f>IF($AA102="","",IF(INDEX('Per Invoice'!V$2:V$601,$AA102)="","",INDEX('Per Invoice'!V$2:V$601,$AA102)))</f>
        <v/>
      </c>
      <c r="W102" s="7">
        <f>IF($AA102="","",IF(INDEX('Per Invoice'!W$2:W$601,$AA102)="","",INDEX('Per Invoice'!W$2:W$601,$AA102)))</f>
        <v/>
      </c>
      <c r="X102" s="7">
        <f>IF($AA102="","",IF(INDEX('Per Invoice'!X$2:X$601,$AA102)="","",INDEX('Per Invoice'!X$2:X$601,$AA102)))</f>
        <v/>
      </c>
      <c r="Y102" s="7">
        <f>IF($AA102="","",IF(INDEX('Per Invoice'!Y$2:Y$601,$AA102)="","",INDEX('Per Invoice'!Y$2:Y$601,$AA102)))</f>
        <v/>
      </c>
      <c r="Z102" s="7">
        <f>IF($AA102="","",IF(INDEX('Per Invoice'!Z$2:Z$601,$AA102)="","",INDEX('Per Invoice'!Z$2:Z$601,$AA102)))</f>
        <v/>
      </c>
      <c r="AA102" s="16">
        <f>IFERROR(MATCH(Settings!$C$31&amp;"|"&amp;ROWS($AA$2:$AA102),'Per Invoice'!$AC$2:$AC$601,0),"")</f>
        <v/>
      </c>
    </row>
    <row r="103">
      <c r="A103">
        <f>IF($AA103="","",IF(INDEX('Per Invoice'!A$2:A$601,$AA103)="","",INDEX('Per Invoice'!A$2:A$601,$AA103)))</f>
        <v/>
      </c>
      <c r="B103">
        <f>IF($AA103="","",IF(INDEX('Per Invoice'!B$2:B$601,$AA103)="","",INDEX('Per Invoice'!B$2:B$601,$AA103)))</f>
        <v/>
      </c>
      <c r="C103">
        <f>IF($AA103="","",IF(INDEX('Per Invoice'!C$2:C$601,$AA103)="","",INDEX('Per Invoice'!C$2:C$601,$AA103)))</f>
        <v/>
      </c>
      <c r="D103">
        <f>IF($AA103="","",IF(INDEX('Per Invoice'!D$2:D$601,$AA103)="","",INDEX('Per Invoice'!D$2:D$601,$AA103)))</f>
        <v/>
      </c>
      <c r="E103" s="14">
        <f>IF($AA103="","",IF(INDEX('Per Invoice'!E$2:E$601,$AA103)="","",INDEX('Per Invoice'!E$2:E$601,$AA103)))</f>
        <v/>
      </c>
      <c r="F103">
        <f>IF($AA103="","",IF(INDEX('Per Invoice'!F$2:F$601,$AA103)="","",INDEX('Per Invoice'!F$2:F$601,$AA103)))</f>
        <v/>
      </c>
      <c r="G103">
        <f>IF($AA103="","",IF(INDEX('Per Invoice'!G$2:G$601,$AA103)="","",INDEX('Per Invoice'!G$2:G$601,$AA103)))</f>
        <v/>
      </c>
      <c r="H103">
        <f>IF($AA103="","",IF(INDEX('Per Invoice'!H$2:H$601,$AA103)="","",INDEX('Per Invoice'!H$2:H$601,$AA103)))</f>
        <v/>
      </c>
      <c r="I103">
        <f>IF($AA103="","",IF(INDEX('Per Invoice'!I$2:I$601,$AA103)="","",INDEX('Per Invoice'!I$2:I$601,$AA103)))</f>
        <v/>
      </c>
      <c r="J103">
        <f>IF($AA103="","",IF(INDEX('Per Invoice'!J$2:J$601,$AA103)="","",INDEX('Per Invoice'!J$2:J$601,$AA103)))</f>
        <v/>
      </c>
      <c r="K103" s="7">
        <f>IF($AA103="","",IF(INDEX('Per Invoice'!K$2:K$601,$AA103)="","",INDEX('Per Invoice'!K$2:K$601,$AA103)))</f>
        <v/>
      </c>
      <c r="L103">
        <f>IF($AA103="","",IF(INDEX('Per Invoice'!L$2:L$601,$AA103)="","",INDEX('Per Invoice'!L$2:L$601,$AA103)))</f>
        <v/>
      </c>
      <c r="M103">
        <f>IF($AA103="","",IF(INDEX('Per Invoice'!M$2:M$601,$AA103)="","",INDEX('Per Invoice'!M$2:M$601,$AA103)))</f>
        <v/>
      </c>
      <c r="N103">
        <f>IF($AA103="","",IF(INDEX('Per Invoice'!N$2:N$601,$AA103)="","",INDEX('Per Invoice'!N$2:N$601,$AA103)))</f>
        <v/>
      </c>
      <c r="O103" s="7">
        <f>IF($AA103="","",IF(INDEX('Per Invoice'!O$2:O$601,$AA103)="","",INDEX('Per Invoice'!O$2:O$601,$AA103)))</f>
        <v/>
      </c>
      <c r="P103" s="7">
        <f>IF($AA103="","",IF(INDEX('Per Invoice'!P$2:P$601,$AA103)="","",INDEX('Per Invoice'!P$2:P$601,$AA103)))</f>
        <v/>
      </c>
      <c r="Q103">
        <f>IF($AA103="","",IF(INDEX('Per Invoice'!Q$2:Q$601,$AA103)="","",INDEX('Per Invoice'!Q$2:Q$601,$AA103)))</f>
        <v/>
      </c>
      <c r="R103" s="7">
        <f>IF($AA103="","",IF(INDEX('Per Invoice'!R$2:R$601,$AA103)="","",INDEX('Per Invoice'!R$2:R$601,$AA103)))</f>
        <v/>
      </c>
      <c r="S103" s="7">
        <f>IF($AA103="","",IF(INDEX('Per Invoice'!S$2:S$601,$AA103)="","",INDEX('Per Invoice'!S$2:S$601,$AA103)))</f>
        <v/>
      </c>
      <c r="T103">
        <f>IF($AA103="","",IF(INDEX('Per Invoice'!T$2:T$601,$AA103)="","",INDEX('Per Invoice'!T$2:T$601,$AA103)))</f>
        <v/>
      </c>
      <c r="U103" s="7">
        <f>IF($AA103="","",IF(INDEX('Per Invoice'!U$2:U$601,$AA103)="","",INDEX('Per Invoice'!U$2:U$601,$AA103)))</f>
        <v/>
      </c>
      <c r="V103" s="7">
        <f>IF($AA103="","",IF(INDEX('Per Invoice'!V$2:V$601,$AA103)="","",INDEX('Per Invoice'!V$2:V$601,$AA103)))</f>
        <v/>
      </c>
      <c r="W103" s="7">
        <f>IF($AA103="","",IF(INDEX('Per Invoice'!W$2:W$601,$AA103)="","",INDEX('Per Invoice'!W$2:W$601,$AA103)))</f>
        <v/>
      </c>
      <c r="X103" s="7">
        <f>IF($AA103="","",IF(INDEX('Per Invoice'!X$2:X$601,$AA103)="","",INDEX('Per Invoice'!X$2:X$601,$AA103)))</f>
        <v/>
      </c>
      <c r="Y103" s="7">
        <f>IF($AA103="","",IF(INDEX('Per Invoice'!Y$2:Y$601,$AA103)="","",INDEX('Per Invoice'!Y$2:Y$601,$AA103)))</f>
        <v/>
      </c>
      <c r="Z103" s="7">
        <f>IF($AA103="","",IF(INDEX('Per Invoice'!Z$2:Z$601,$AA103)="","",INDEX('Per Invoice'!Z$2:Z$601,$AA103)))</f>
        <v/>
      </c>
      <c r="AA103" s="16">
        <f>IFERROR(MATCH(Settings!$C$31&amp;"|"&amp;ROWS($AA$2:$AA103),'Per Invoice'!$AC$2:$AC$601,0),"")</f>
        <v/>
      </c>
    </row>
    <row r="104">
      <c r="A104">
        <f>IF($AA104="","",IF(INDEX('Per Invoice'!A$2:A$601,$AA104)="","",INDEX('Per Invoice'!A$2:A$601,$AA104)))</f>
        <v/>
      </c>
      <c r="B104">
        <f>IF($AA104="","",IF(INDEX('Per Invoice'!B$2:B$601,$AA104)="","",INDEX('Per Invoice'!B$2:B$601,$AA104)))</f>
        <v/>
      </c>
      <c r="C104">
        <f>IF($AA104="","",IF(INDEX('Per Invoice'!C$2:C$601,$AA104)="","",INDEX('Per Invoice'!C$2:C$601,$AA104)))</f>
        <v/>
      </c>
      <c r="D104">
        <f>IF($AA104="","",IF(INDEX('Per Invoice'!D$2:D$601,$AA104)="","",INDEX('Per Invoice'!D$2:D$601,$AA104)))</f>
        <v/>
      </c>
      <c r="E104" s="14">
        <f>IF($AA104="","",IF(INDEX('Per Invoice'!E$2:E$601,$AA104)="","",INDEX('Per Invoice'!E$2:E$601,$AA104)))</f>
        <v/>
      </c>
      <c r="F104">
        <f>IF($AA104="","",IF(INDEX('Per Invoice'!F$2:F$601,$AA104)="","",INDEX('Per Invoice'!F$2:F$601,$AA104)))</f>
        <v/>
      </c>
      <c r="G104">
        <f>IF($AA104="","",IF(INDEX('Per Invoice'!G$2:G$601,$AA104)="","",INDEX('Per Invoice'!G$2:G$601,$AA104)))</f>
        <v/>
      </c>
      <c r="H104">
        <f>IF($AA104="","",IF(INDEX('Per Invoice'!H$2:H$601,$AA104)="","",INDEX('Per Invoice'!H$2:H$601,$AA104)))</f>
        <v/>
      </c>
      <c r="I104">
        <f>IF($AA104="","",IF(INDEX('Per Invoice'!I$2:I$601,$AA104)="","",INDEX('Per Invoice'!I$2:I$601,$AA104)))</f>
        <v/>
      </c>
      <c r="J104">
        <f>IF($AA104="","",IF(INDEX('Per Invoice'!J$2:J$601,$AA104)="","",INDEX('Per Invoice'!J$2:J$601,$AA104)))</f>
        <v/>
      </c>
      <c r="K104" s="7">
        <f>IF($AA104="","",IF(INDEX('Per Invoice'!K$2:K$601,$AA104)="","",INDEX('Per Invoice'!K$2:K$601,$AA104)))</f>
        <v/>
      </c>
      <c r="L104">
        <f>IF($AA104="","",IF(INDEX('Per Invoice'!L$2:L$601,$AA104)="","",INDEX('Per Invoice'!L$2:L$601,$AA104)))</f>
        <v/>
      </c>
      <c r="M104">
        <f>IF($AA104="","",IF(INDEX('Per Invoice'!M$2:M$601,$AA104)="","",INDEX('Per Invoice'!M$2:M$601,$AA104)))</f>
        <v/>
      </c>
      <c r="N104">
        <f>IF($AA104="","",IF(INDEX('Per Invoice'!N$2:N$601,$AA104)="","",INDEX('Per Invoice'!N$2:N$601,$AA104)))</f>
        <v/>
      </c>
      <c r="O104" s="7">
        <f>IF($AA104="","",IF(INDEX('Per Invoice'!O$2:O$601,$AA104)="","",INDEX('Per Invoice'!O$2:O$601,$AA104)))</f>
        <v/>
      </c>
      <c r="P104" s="7">
        <f>IF($AA104="","",IF(INDEX('Per Invoice'!P$2:P$601,$AA104)="","",INDEX('Per Invoice'!P$2:P$601,$AA104)))</f>
        <v/>
      </c>
      <c r="Q104">
        <f>IF($AA104="","",IF(INDEX('Per Invoice'!Q$2:Q$601,$AA104)="","",INDEX('Per Invoice'!Q$2:Q$601,$AA104)))</f>
        <v/>
      </c>
      <c r="R104" s="7">
        <f>IF($AA104="","",IF(INDEX('Per Invoice'!R$2:R$601,$AA104)="","",INDEX('Per Invoice'!R$2:R$601,$AA104)))</f>
        <v/>
      </c>
      <c r="S104" s="7">
        <f>IF($AA104="","",IF(INDEX('Per Invoice'!S$2:S$601,$AA104)="","",INDEX('Per Invoice'!S$2:S$601,$AA104)))</f>
        <v/>
      </c>
      <c r="T104">
        <f>IF($AA104="","",IF(INDEX('Per Invoice'!T$2:T$601,$AA104)="","",INDEX('Per Invoice'!T$2:T$601,$AA104)))</f>
        <v/>
      </c>
      <c r="U104" s="7">
        <f>IF($AA104="","",IF(INDEX('Per Invoice'!U$2:U$601,$AA104)="","",INDEX('Per Invoice'!U$2:U$601,$AA104)))</f>
        <v/>
      </c>
      <c r="V104" s="7">
        <f>IF($AA104="","",IF(INDEX('Per Invoice'!V$2:V$601,$AA104)="","",INDEX('Per Invoice'!V$2:V$601,$AA104)))</f>
        <v/>
      </c>
      <c r="W104" s="7">
        <f>IF($AA104="","",IF(INDEX('Per Invoice'!W$2:W$601,$AA104)="","",INDEX('Per Invoice'!W$2:W$601,$AA104)))</f>
        <v/>
      </c>
      <c r="X104" s="7">
        <f>IF($AA104="","",IF(INDEX('Per Invoice'!X$2:X$601,$AA104)="","",INDEX('Per Invoice'!X$2:X$601,$AA104)))</f>
        <v/>
      </c>
      <c r="Y104" s="7">
        <f>IF($AA104="","",IF(INDEX('Per Invoice'!Y$2:Y$601,$AA104)="","",INDEX('Per Invoice'!Y$2:Y$601,$AA104)))</f>
        <v/>
      </c>
      <c r="Z104" s="7">
        <f>IF($AA104="","",IF(INDEX('Per Invoice'!Z$2:Z$601,$AA104)="","",INDEX('Per Invoice'!Z$2:Z$601,$AA104)))</f>
        <v/>
      </c>
      <c r="AA104" s="16">
        <f>IFERROR(MATCH(Settings!$C$31&amp;"|"&amp;ROWS($AA$2:$AA104),'Per Invoice'!$AC$2:$AC$601,0),"")</f>
        <v/>
      </c>
    </row>
    <row r="105">
      <c r="A105">
        <f>IF($AA105="","",IF(INDEX('Per Invoice'!A$2:A$601,$AA105)="","",INDEX('Per Invoice'!A$2:A$601,$AA105)))</f>
        <v/>
      </c>
      <c r="B105">
        <f>IF($AA105="","",IF(INDEX('Per Invoice'!B$2:B$601,$AA105)="","",INDEX('Per Invoice'!B$2:B$601,$AA105)))</f>
        <v/>
      </c>
      <c r="C105">
        <f>IF($AA105="","",IF(INDEX('Per Invoice'!C$2:C$601,$AA105)="","",INDEX('Per Invoice'!C$2:C$601,$AA105)))</f>
        <v/>
      </c>
      <c r="D105">
        <f>IF($AA105="","",IF(INDEX('Per Invoice'!D$2:D$601,$AA105)="","",INDEX('Per Invoice'!D$2:D$601,$AA105)))</f>
        <v/>
      </c>
      <c r="E105" s="14">
        <f>IF($AA105="","",IF(INDEX('Per Invoice'!E$2:E$601,$AA105)="","",INDEX('Per Invoice'!E$2:E$601,$AA105)))</f>
        <v/>
      </c>
      <c r="F105">
        <f>IF($AA105="","",IF(INDEX('Per Invoice'!F$2:F$601,$AA105)="","",INDEX('Per Invoice'!F$2:F$601,$AA105)))</f>
        <v/>
      </c>
      <c r="G105">
        <f>IF($AA105="","",IF(INDEX('Per Invoice'!G$2:G$601,$AA105)="","",INDEX('Per Invoice'!G$2:G$601,$AA105)))</f>
        <v/>
      </c>
      <c r="H105">
        <f>IF($AA105="","",IF(INDEX('Per Invoice'!H$2:H$601,$AA105)="","",INDEX('Per Invoice'!H$2:H$601,$AA105)))</f>
        <v/>
      </c>
      <c r="I105">
        <f>IF($AA105="","",IF(INDEX('Per Invoice'!I$2:I$601,$AA105)="","",INDEX('Per Invoice'!I$2:I$601,$AA105)))</f>
        <v/>
      </c>
      <c r="J105">
        <f>IF($AA105="","",IF(INDEX('Per Invoice'!J$2:J$601,$AA105)="","",INDEX('Per Invoice'!J$2:J$601,$AA105)))</f>
        <v/>
      </c>
      <c r="K105" s="7">
        <f>IF($AA105="","",IF(INDEX('Per Invoice'!K$2:K$601,$AA105)="","",INDEX('Per Invoice'!K$2:K$601,$AA105)))</f>
        <v/>
      </c>
      <c r="L105">
        <f>IF($AA105="","",IF(INDEX('Per Invoice'!L$2:L$601,$AA105)="","",INDEX('Per Invoice'!L$2:L$601,$AA105)))</f>
        <v/>
      </c>
      <c r="M105">
        <f>IF($AA105="","",IF(INDEX('Per Invoice'!M$2:M$601,$AA105)="","",INDEX('Per Invoice'!M$2:M$601,$AA105)))</f>
        <v/>
      </c>
      <c r="N105">
        <f>IF($AA105="","",IF(INDEX('Per Invoice'!N$2:N$601,$AA105)="","",INDEX('Per Invoice'!N$2:N$601,$AA105)))</f>
        <v/>
      </c>
      <c r="O105" s="7">
        <f>IF($AA105="","",IF(INDEX('Per Invoice'!O$2:O$601,$AA105)="","",INDEX('Per Invoice'!O$2:O$601,$AA105)))</f>
        <v/>
      </c>
      <c r="P105" s="7">
        <f>IF($AA105="","",IF(INDEX('Per Invoice'!P$2:P$601,$AA105)="","",INDEX('Per Invoice'!P$2:P$601,$AA105)))</f>
        <v/>
      </c>
      <c r="Q105">
        <f>IF($AA105="","",IF(INDEX('Per Invoice'!Q$2:Q$601,$AA105)="","",INDEX('Per Invoice'!Q$2:Q$601,$AA105)))</f>
        <v/>
      </c>
      <c r="R105" s="7">
        <f>IF($AA105="","",IF(INDEX('Per Invoice'!R$2:R$601,$AA105)="","",INDEX('Per Invoice'!R$2:R$601,$AA105)))</f>
        <v/>
      </c>
      <c r="S105" s="7">
        <f>IF($AA105="","",IF(INDEX('Per Invoice'!S$2:S$601,$AA105)="","",INDEX('Per Invoice'!S$2:S$601,$AA105)))</f>
        <v/>
      </c>
      <c r="T105">
        <f>IF($AA105="","",IF(INDEX('Per Invoice'!T$2:T$601,$AA105)="","",INDEX('Per Invoice'!T$2:T$601,$AA105)))</f>
        <v/>
      </c>
      <c r="U105" s="7">
        <f>IF($AA105="","",IF(INDEX('Per Invoice'!U$2:U$601,$AA105)="","",INDEX('Per Invoice'!U$2:U$601,$AA105)))</f>
        <v/>
      </c>
      <c r="V105" s="7">
        <f>IF($AA105="","",IF(INDEX('Per Invoice'!V$2:V$601,$AA105)="","",INDEX('Per Invoice'!V$2:V$601,$AA105)))</f>
        <v/>
      </c>
      <c r="W105" s="7">
        <f>IF($AA105="","",IF(INDEX('Per Invoice'!W$2:W$601,$AA105)="","",INDEX('Per Invoice'!W$2:W$601,$AA105)))</f>
        <v/>
      </c>
      <c r="X105" s="7">
        <f>IF($AA105="","",IF(INDEX('Per Invoice'!X$2:X$601,$AA105)="","",INDEX('Per Invoice'!X$2:X$601,$AA105)))</f>
        <v/>
      </c>
      <c r="Y105" s="7">
        <f>IF($AA105="","",IF(INDEX('Per Invoice'!Y$2:Y$601,$AA105)="","",INDEX('Per Invoice'!Y$2:Y$601,$AA105)))</f>
        <v/>
      </c>
      <c r="Z105" s="7">
        <f>IF($AA105="","",IF(INDEX('Per Invoice'!Z$2:Z$601,$AA105)="","",INDEX('Per Invoice'!Z$2:Z$601,$AA105)))</f>
        <v/>
      </c>
      <c r="AA105" s="16">
        <f>IFERROR(MATCH(Settings!$C$31&amp;"|"&amp;ROWS($AA$2:$AA105),'Per Invoice'!$AC$2:$AC$601,0),"")</f>
        <v/>
      </c>
    </row>
    <row r="106">
      <c r="A106">
        <f>IF($AA106="","",IF(INDEX('Per Invoice'!A$2:A$601,$AA106)="","",INDEX('Per Invoice'!A$2:A$601,$AA106)))</f>
        <v/>
      </c>
      <c r="B106">
        <f>IF($AA106="","",IF(INDEX('Per Invoice'!B$2:B$601,$AA106)="","",INDEX('Per Invoice'!B$2:B$601,$AA106)))</f>
        <v/>
      </c>
      <c r="C106">
        <f>IF($AA106="","",IF(INDEX('Per Invoice'!C$2:C$601,$AA106)="","",INDEX('Per Invoice'!C$2:C$601,$AA106)))</f>
        <v/>
      </c>
      <c r="D106">
        <f>IF($AA106="","",IF(INDEX('Per Invoice'!D$2:D$601,$AA106)="","",INDEX('Per Invoice'!D$2:D$601,$AA106)))</f>
        <v/>
      </c>
      <c r="E106" s="14">
        <f>IF($AA106="","",IF(INDEX('Per Invoice'!E$2:E$601,$AA106)="","",INDEX('Per Invoice'!E$2:E$601,$AA106)))</f>
        <v/>
      </c>
      <c r="F106">
        <f>IF($AA106="","",IF(INDEX('Per Invoice'!F$2:F$601,$AA106)="","",INDEX('Per Invoice'!F$2:F$601,$AA106)))</f>
        <v/>
      </c>
      <c r="G106">
        <f>IF($AA106="","",IF(INDEX('Per Invoice'!G$2:G$601,$AA106)="","",INDEX('Per Invoice'!G$2:G$601,$AA106)))</f>
        <v/>
      </c>
      <c r="H106">
        <f>IF($AA106="","",IF(INDEX('Per Invoice'!H$2:H$601,$AA106)="","",INDEX('Per Invoice'!H$2:H$601,$AA106)))</f>
        <v/>
      </c>
      <c r="I106">
        <f>IF($AA106="","",IF(INDEX('Per Invoice'!I$2:I$601,$AA106)="","",INDEX('Per Invoice'!I$2:I$601,$AA106)))</f>
        <v/>
      </c>
      <c r="J106">
        <f>IF($AA106="","",IF(INDEX('Per Invoice'!J$2:J$601,$AA106)="","",INDEX('Per Invoice'!J$2:J$601,$AA106)))</f>
        <v/>
      </c>
      <c r="K106" s="7">
        <f>IF($AA106="","",IF(INDEX('Per Invoice'!K$2:K$601,$AA106)="","",INDEX('Per Invoice'!K$2:K$601,$AA106)))</f>
        <v/>
      </c>
      <c r="L106">
        <f>IF($AA106="","",IF(INDEX('Per Invoice'!L$2:L$601,$AA106)="","",INDEX('Per Invoice'!L$2:L$601,$AA106)))</f>
        <v/>
      </c>
      <c r="M106">
        <f>IF($AA106="","",IF(INDEX('Per Invoice'!M$2:M$601,$AA106)="","",INDEX('Per Invoice'!M$2:M$601,$AA106)))</f>
        <v/>
      </c>
      <c r="N106">
        <f>IF($AA106="","",IF(INDEX('Per Invoice'!N$2:N$601,$AA106)="","",INDEX('Per Invoice'!N$2:N$601,$AA106)))</f>
        <v/>
      </c>
      <c r="O106" s="7">
        <f>IF($AA106="","",IF(INDEX('Per Invoice'!O$2:O$601,$AA106)="","",INDEX('Per Invoice'!O$2:O$601,$AA106)))</f>
        <v/>
      </c>
      <c r="P106" s="7">
        <f>IF($AA106="","",IF(INDEX('Per Invoice'!P$2:P$601,$AA106)="","",INDEX('Per Invoice'!P$2:P$601,$AA106)))</f>
        <v/>
      </c>
      <c r="Q106">
        <f>IF($AA106="","",IF(INDEX('Per Invoice'!Q$2:Q$601,$AA106)="","",INDEX('Per Invoice'!Q$2:Q$601,$AA106)))</f>
        <v/>
      </c>
      <c r="R106" s="7">
        <f>IF($AA106="","",IF(INDEX('Per Invoice'!R$2:R$601,$AA106)="","",INDEX('Per Invoice'!R$2:R$601,$AA106)))</f>
        <v/>
      </c>
      <c r="S106" s="7">
        <f>IF($AA106="","",IF(INDEX('Per Invoice'!S$2:S$601,$AA106)="","",INDEX('Per Invoice'!S$2:S$601,$AA106)))</f>
        <v/>
      </c>
      <c r="T106">
        <f>IF($AA106="","",IF(INDEX('Per Invoice'!T$2:T$601,$AA106)="","",INDEX('Per Invoice'!T$2:T$601,$AA106)))</f>
        <v/>
      </c>
      <c r="U106" s="7">
        <f>IF($AA106="","",IF(INDEX('Per Invoice'!U$2:U$601,$AA106)="","",INDEX('Per Invoice'!U$2:U$601,$AA106)))</f>
        <v/>
      </c>
      <c r="V106" s="7">
        <f>IF($AA106="","",IF(INDEX('Per Invoice'!V$2:V$601,$AA106)="","",INDEX('Per Invoice'!V$2:V$601,$AA106)))</f>
        <v/>
      </c>
      <c r="W106" s="7">
        <f>IF($AA106="","",IF(INDEX('Per Invoice'!W$2:W$601,$AA106)="","",INDEX('Per Invoice'!W$2:W$601,$AA106)))</f>
        <v/>
      </c>
      <c r="X106" s="7">
        <f>IF($AA106="","",IF(INDEX('Per Invoice'!X$2:X$601,$AA106)="","",INDEX('Per Invoice'!X$2:X$601,$AA106)))</f>
        <v/>
      </c>
      <c r="Y106" s="7">
        <f>IF($AA106="","",IF(INDEX('Per Invoice'!Y$2:Y$601,$AA106)="","",INDEX('Per Invoice'!Y$2:Y$601,$AA106)))</f>
        <v/>
      </c>
      <c r="Z106" s="7">
        <f>IF($AA106="","",IF(INDEX('Per Invoice'!Z$2:Z$601,$AA106)="","",INDEX('Per Invoice'!Z$2:Z$601,$AA106)))</f>
        <v/>
      </c>
      <c r="AA106" s="16">
        <f>IFERROR(MATCH(Settings!$C$31&amp;"|"&amp;ROWS($AA$2:$AA106),'Per Invoice'!$AC$2:$AC$601,0),"")</f>
        <v/>
      </c>
    </row>
    <row r="107">
      <c r="A107">
        <f>IF($AA107="","",IF(INDEX('Per Invoice'!A$2:A$601,$AA107)="","",INDEX('Per Invoice'!A$2:A$601,$AA107)))</f>
        <v/>
      </c>
      <c r="B107">
        <f>IF($AA107="","",IF(INDEX('Per Invoice'!B$2:B$601,$AA107)="","",INDEX('Per Invoice'!B$2:B$601,$AA107)))</f>
        <v/>
      </c>
      <c r="C107">
        <f>IF($AA107="","",IF(INDEX('Per Invoice'!C$2:C$601,$AA107)="","",INDEX('Per Invoice'!C$2:C$601,$AA107)))</f>
        <v/>
      </c>
      <c r="D107">
        <f>IF($AA107="","",IF(INDEX('Per Invoice'!D$2:D$601,$AA107)="","",INDEX('Per Invoice'!D$2:D$601,$AA107)))</f>
        <v/>
      </c>
      <c r="E107" s="14">
        <f>IF($AA107="","",IF(INDEX('Per Invoice'!E$2:E$601,$AA107)="","",INDEX('Per Invoice'!E$2:E$601,$AA107)))</f>
        <v/>
      </c>
      <c r="F107">
        <f>IF($AA107="","",IF(INDEX('Per Invoice'!F$2:F$601,$AA107)="","",INDEX('Per Invoice'!F$2:F$601,$AA107)))</f>
        <v/>
      </c>
      <c r="G107">
        <f>IF($AA107="","",IF(INDEX('Per Invoice'!G$2:G$601,$AA107)="","",INDEX('Per Invoice'!G$2:G$601,$AA107)))</f>
        <v/>
      </c>
      <c r="H107">
        <f>IF($AA107="","",IF(INDEX('Per Invoice'!H$2:H$601,$AA107)="","",INDEX('Per Invoice'!H$2:H$601,$AA107)))</f>
        <v/>
      </c>
      <c r="I107">
        <f>IF($AA107="","",IF(INDEX('Per Invoice'!I$2:I$601,$AA107)="","",INDEX('Per Invoice'!I$2:I$601,$AA107)))</f>
        <v/>
      </c>
      <c r="J107">
        <f>IF($AA107="","",IF(INDEX('Per Invoice'!J$2:J$601,$AA107)="","",INDEX('Per Invoice'!J$2:J$601,$AA107)))</f>
        <v/>
      </c>
      <c r="K107" s="7">
        <f>IF($AA107="","",IF(INDEX('Per Invoice'!K$2:K$601,$AA107)="","",INDEX('Per Invoice'!K$2:K$601,$AA107)))</f>
        <v/>
      </c>
      <c r="L107">
        <f>IF($AA107="","",IF(INDEX('Per Invoice'!L$2:L$601,$AA107)="","",INDEX('Per Invoice'!L$2:L$601,$AA107)))</f>
        <v/>
      </c>
      <c r="M107">
        <f>IF($AA107="","",IF(INDEX('Per Invoice'!M$2:M$601,$AA107)="","",INDEX('Per Invoice'!M$2:M$601,$AA107)))</f>
        <v/>
      </c>
      <c r="N107">
        <f>IF($AA107="","",IF(INDEX('Per Invoice'!N$2:N$601,$AA107)="","",INDEX('Per Invoice'!N$2:N$601,$AA107)))</f>
        <v/>
      </c>
      <c r="O107" s="7">
        <f>IF($AA107="","",IF(INDEX('Per Invoice'!O$2:O$601,$AA107)="","",INDEX('Per Invoice'!O$2:O$601,$AA107)))</f>
        <v/>
      </c>
      <c r="P107" s="7">
        <f>IF($AA107="","",IF(INDEX('Per Invoice'!P$2:P$601,$AA107)="","",INDEX('Per Invoice'!P$2:P$601,$AA107)))</f>
        <v/>
      </c>
      <c r="Q107">
        <f>IF($AA107="","",IF(INDEX('Per Invoice'!Q$2:Q$601,$AA107)="","",INDEX('Per Invoice'!Q$2:Q$601,$AA107)))</f>
        <v/>
      </c>
      <c r="R107" s="7">
        <f>IF($AA107="","",IF(INDEX('Per Invoice'!R$2:R$601,$AA107)="","",INDEX('Per Invoice'!R$2:R$601,$AA107)))</f>
        <v/>
      </c>
      <c r="S107" s="7">
        <f>IF($AA107="","",IF(INDEX('Per Invoice'!S$2:S$601,$AA107)="","",INDEX('Per Invoice'!S$2:S$601,$AA107)))</f>
        <v/>
      </c>
      <c r="T107">
        <f>IF($AA107="","",IF(INDEX('Per Invoice'!T$2:T$601,$AA107)="","",INDEX('Per Invoice'!T$2:T$601,$AA107)))</f>
        <v/>
      </c>
      <c r="U107" s="7">
        <f>IF($AA107="","",IF(INDEX('Per Invoice'!U$2:U$601,$AA107)="","",INDEX('Per Invoice'!U$2:U$601,$AA107)))</f>
        <v/>
      </c>
      <c r="V107" s="7">
        <f>IF($AA107="","",IF(INDEX('Per Invoice'!V$2:V$601,$AA107)="","",INDEX('Per Invoice'!V$2:V$601,$AA107)))</f>
        <v/>
      </c>
      <c r="W107" s="7">
        <f>IF($AA107="","",IF(INDEX('Per Invoice'!W$2:W$601,$AA107)="","",INDEX('Per Invoice'!W$2:W$601,$AA107)))</f>
        <v/>
      </c>
      <c r="X107" s="7">
        <f>IF($AA107="","",IF(INDEX('Per Invoice'!X$2:X$601,$AA107)="","",INDEX('Per Invoice'!X$2:X$601,$AA107)))</f>
        <v/>
      </c>
      <c r="Y107" s="7">
        <f>IF($AA107="","",IF(INDEX('Per Invoice'!Y$2:Y$601,$AA107)="","",INDEX('Per Invoice'!Y$2:Y$601,$AA107)))</f>
        <v/>
      </c>
      <c r="Z107" s="7">
        <f>IF($AA107="","",IF(INDEX('Per Invoice'!Z$2:Z$601,$AA107)="","",INDEX('Per Invoice'!Z$2:Z$601,$AA107)))</f>
        <v/>
      </c>
      <c r="AA107" s="16">
        <f>IFERROR(MATCH(Settings!$C$31&amp;"|"&amp;ROWS($AA$2:$AA107),'Per Invoice'!$AC$2:$AC$601,0),"")</f>
        <v/>
      </c>
    </row>
    <row r="108">
      <c r="A108">
        <f>IF($AA108="","",IF(INDEX('Per Invoice'!A$2:A$601,$AA108)="","",INDEX('Per Invoice'!A$2:A$601,$AA108)))</f>
        <v/>
      </c>
      <c r="B108">
        <f>IF($AA108="","",IF(INDEX('Per Invoice'!B$2:B$601,$AA108)="","",INDEX('Per Invoice'!B$2:B$601,$AA108)))</f>
        <v/>
      </c>
      <c r="C108">
        <f>IF($AA108="","",IF(INDEX('Per Invoice'!C$2:C$601,$AA108)="","",INDEX('Per Invoice'!C$2:C$601,$AA108)))</f>
        <v/>
      </c>
      <c r="D108">
        <f>IF($AA108="","",IF(INDEX('Per Invoice'!D$2:D$601,$AA108)="","",INDEX('Per Invoice'!D$2:D$601,$AA108)))</f>
        <v/>
      </c>
      <c r="E108" s="14">
        <f>IF($AA108="","",IF(INDEX('Per Invoice'!E$2:E$601,$AA108)="","",INDEX('Per Invoice'!E$2:E$601,$AA108)))</f>
        <v/>
      </c>
      <c r="F108">
        <f>IF($AA108="","",IF(INDEX('Per Invoice'!F$2:F$601,$AA108)="","",INDEX('Per Invoice'!F$2:F$601,$AA108)))</f>
        <v/>
      </c>
      <c r="G108">
        <f>IF($AA108="","",IF(INDEX('Per Invoice'!G$2:G$601,$AA108)="","",INDEX('Per Invoice'!G$2:G$601,$AA108)))</f>
        <v/>
      </c>
      <c r="H108">
        <f>IF($AA108="","",IF(INDEX('Per Invoice'!H$2:H$601,$AA108)="","",INDEX('Per Invoice'!H$2:H$601,$AA108)))</f>
        <v/>
      </c>
      <c r="I108">
        <f>IF($AA108="","",IF(INDEX('Per Invoice'!I$2:I$601,$AA108)="","",INDEX('Per Invoice'!I$2:I$601,$AA108)))</f>
        <v/>
      </c>
      <c r="J108">
        <f>IF($AA108="","",IF(INDEX('Per Invoice'!J$2:J$601,$AA108)="","",INDEX('Per Invoice'!J$2:J$601,$AA108)))</f>
        <v/>
      </c>
      <c r="K108" s="7">
        <f>IF($AA108="","",IF(INDEX('Per Invoice'!K$2:K$601,$AA108)="","",INDEX('Per Invoice'!K$2:K$601,$AA108)))</f>
        <v/>
      </c>
      <c r="L108">
        <f>IF($AA108="","",IF(INDEX('Per Invoice'!L$2:L$601,$AA108)="","",INDEX('Per Invoice'!L$2:L$601,$AA108)))</f>
        <v/>
      </c>
      <c r="M108">
        <f>IF($AA108="","",IF(INDEX('Per Invoice'!M$2:M$601,$AA108)="","",INDEX('Per Invoice'!M$2:M$601,$AA108)))</f>
        <v/>
      </c>
      <c r="N108">
        <f>IF($AA108="","",IF(INDEX('Per Invoice'!N$2:N$601,$AA108)="","",INDEX('Per Invoice'!N$2:N$601,$AA108)))</f>
        <v/>
      </c>
      <c r="O108" s="7">
        <f>IF($AA108="","",IF(INDEX('Per Invoice'!O$2:O$601,$AA108)="","",INDEX('Per Invoice'!O$2:O$601,$AA108)))</f>
        <v/>
      </c>
      <c r="P108" s="7">
        <f>IF($AA108="","",IF(INDEX('Per Invoice'!P$2:P$601,$AA108)="","",INDEX('Per Invoice'!P$2:P$601,$AA108)))</f>
        <v/>
      </c>
      <c r="Q108">
        <f>IF($AA108="","",IF(INDEX('Per Invoice'!Q$2:Q$601,$AA108)="","",INDEX('Per Invoice'!Q$2:Q$601,$AA108)))</f>
        <v/>
      </c>
      <c r="R108" s="7">
        <f>IF($AA108="","",IF(INDEX('Per Invoice'!R$2:R$601,$AA108)="","",INDEX('Per Invoice'!R$2:R$601,$AA108)))</f>
        <v/>
      </c>
      <c r="S108" s="7">
        <f>IF($AA108="","",IF(INDEX('Per Invoice'!S$2:S$601,$AA108)="","",INDEX('Per Invoice'!S$2:S$601,$AA108)))</f>
        <v/>
      </c>
      <c r="T108">
        <f>IF($AA108="","",IF(INDEX('Per Invoice'!T$2:T$601,$AA108)="","",INDEX('Per Invoice'!T$2:T$601,$AA108)))</f>
        <v/>
      </c>
      <c r="U108" s="7">
        <f>IF($AA108="","",IF(INDEX('Per Invoice'!U$2:U$601,$AA108)="","",INDEX('Per Invoice'!U$2:U$601,$AA108)))</f>
        <v/>
      </c>
      <c r="V108" s="7">
        <f>IF($AA108="","",IF(INDEX('Per Invoice'!V$2:V$601,$AA108)="","",INDEX('Per Invoice'!V$2:V$601,$AA108)))</f>
        <v/>
      </c>
      <c r="W108" s="7">
        <f>IF($AA108="","",IF(INDEX('Per Invoice'!W$2:W$601,$AA108)="","",INDEX('Per Invoice'!W$2:W$601,$AA108)))</f>
        <v/>
      </c>
      <c r="X108" s="7">
        <f>IF($AA108="","",IF(INDEX('Per Invoice'!X$2:X$601,$AA108)="","",INDEX('Per Invoice'!X$2:X$601,$AA108)))</f>
        <v/>
      </c>
      <c r="Y108" s="7">
        <f>IF($AA108="","",IF(INDEX('Per Invoice'!Y$2:Y$601,$AA108)="","",INDEX('Per Invoice'!Y$2:Y$601,$AA108)))</f>
        <v/>
      </c>
      <c r="Z108" s="7">
        <f>IF($AA108="","",IF(INDEX('Per Invoice'!Z$2:Z$601,$AA108)="","",INDEX('Per Invoice'!Z$2:Z$601,$AA108)))</f>
        <v/>
      </c>
      <c r="AA108" s="16">
        <f>IFERROR(MATCH(Settings!$C$31&amp;"|"&amp;ROWS($AA$2:$AA108),'Per Invoice'!$AC$2:$AC$601,0),"")</f>
        <v/>
      </c>
    </row>
    <row r="109">
      <c r="A109">
        <f>IF($AA109="","",IF(INDEX('Per Invoice'!A$2:A$601,$AA109)="","",INDEX('Per Invoice'!A$2:A$601,$AA109)))</f>
        <v/>
      </c>
      <c r="B109">
        <f>IF($AA109="","",IF(INDEX('Per Invoice'!B$2:B$601,$AA109)="","",INDEX('Per Invoice'!B$2:B$601,$AA109)))</f>
        <v/>
      </c>
      <c r="C109">
        <f>IF($AA109="","",IF(INDEX('Per Invoice'!C$2:C$601,$AA109)="","",INDEX('Per Invoice'!C$2:C$601,$AA109)))</f>
        <v/>
      </c>
      <c r="D109">
        <f>IF($AA109="","",IF(INDEX('Per Invoice'!D$2:D$601,$AA109)="","",INDEX('Per Invoice'!D$2:D$601,$AA109)))</f>
        <v/>
      </c>
      <c r="E109" s="14">
        <f>IF($AA109="","",IF(INDEX('Per Invoice'!E$2:E$601,$AA109)="","",INDEX('Per Invoice'!E$2:E$601,$AA109)))</f>
        <v/>
      </c>
      <c r="F109">
        <f>IF($AA109="","",IF(INDEX('Per Invoice'!F$2:F$601,$AA109)="","",INDEX('Per Invoice'!F$2:F$601,$AA109)))</f>
        <v/>
      </c>
      <c r="G109">
        <f>IF($AA109="","",IF(INDEX('Per Invoice'!G$2:G$601,$AA109)="","",INDEX('Per Invoice'!G$2:G$601,$AA109)))</f>
        <v/>
      </c>
      <c r="H109">
        <f>IF($AA109="","",IF(INDEX('Per Invoice'!H$2:H$601,$AA109)="","",INDEX('Per Invoice'!H$2:H$601,$AA109)))</f>
        <v/>
      </c>
      <c r="I109">
        <f>IF($AA109="","",IF(INDEX('Per Invoice'!I$2:I$601,$AA109)="","",INDEX('Per Invoice'!I$2:I$601,$AA109)))</f>
        <v/>
      </c>
      <c r="J109">
        <f>IF($AA109="","",IF(INDEX('Per Invoice'!J$2:J$601,$AA109)="","",INDEX('Per Invoice'!J$2:J$601,$AA109)))</f>
        <v/>
      </c>
      <c r="K109" s="7">
        <f>IF($AA109="","",IF(INDEX('Per Invoice'!K$2:K$601,$AA109)="","",INDEX('Per Invoice'!K$2:K$601,$AA109)))</f>
        <v/>
      </c>
      <c r="L109">
        <f>IF($AA109="","",IF(INDEX('Per Invoice'!L$2:L$601,$AA109)="","",INDEX('Per Invoice'!L$2:L$601,$AA109)))</f>
        <v/>
      </c>
      <c r="M109">
        <f>IF($AA109="","",IF(INDEX('Per Invoice'!M$2:M$601,$AA109)="","",INDEX('Per Invoice'!M$2:M$601,$AA109)))</f>
        <v/>
      </c>
      <c r="N109">
        <f>IF($AA109="","",IF(INDEX('Per Invoice'!N$2:N$601,$AA109)="","",INDEX('Per Invoice'!N$2:N$601,$AA109)))</f>
        <v/>
      </c>
      <c r="O109" s="7">
        <f>IF($AA109="","",IF(INDEX('Per Invoice'!O$2:O$601,$AA109)="","",INDEX('Per Invoice'!O$2:O$601,$AA109)))</f>
        <v/>
      </c>
      <c r="P109" s="7">
        <f>IF($AA109="","",IF(INDEX('Per Invoice'!P$2:P$601,$AA109)="","",INDEX('Per Invoice'!P$2:P$601,$AA109)))</f>
        <v/>
      </c>
      <c r="Q109">
        <f>IF($AA109="","",IF(INDEX('Per Invoice'!Q$2:Q$601,$AA109)="","",INDEX('Per Invoice'!Q$2:Q$601,$AA109)))</f>
        <v/>
      </c>
      <c r="R109" s="7">
        <f>IF($AA109="","",IF(INDEX('Per Invoice'!R$2:R$601,$AA109)="","",INDEX('Per Invoice'!R$2:R$601,$AA109)))</f>
        <v/>
      </c>
      <c r="S109" s="7">
        <f>IF($AA109="","",IF(INDEX('Per Invoice'!S$2:S$601,$AA109)="","",INDEX('Per Invoice'!S$2:S$601,$AA109)))</f>
        <v/>
      </c>
      <c r="T109">
        <f>IF($AA109="","",IF(INDEX('Per Invoice'!T$2:T$601,$AA109)="","",INDEX('Per Invoice'!T$2:T$601,$AA109)))</f>
        <v/>
      </c>
      <c r="U109" s="7">
        <f>IF($AA109="","",IF(INDEX('Per Invoice'!U$2:U$601,$AA109)="","",INDEX('Per Invoice'!U$2:U$601,$AA109)))</f>
        <v/>
      </c>
      <c r="V109" s="7">
        <f>IF($AA109="","",IF(INDEX('Per Invoice'!V$2:V$601,$AA109)="","",INDEX('Per Invoice'!V$2:V$601,$AA109)))</f>
        <v/>
      </c>
      <c r="W109" s="7">
        <f>IF($AA109="","",IF(INDEX('Per Invoice'!W$2:W$601,$AA109)="","",INDEX('Per Invoice'!W$2:W$601,$AA109)))</f>
        <v/>
      </c>
      <c r="X109" s="7">
        <f>IF($AA109="","",IF(INDEX('Per Invoice'!X$2:X$601,$AA109)="","",INDEX('Per Invoice'!X$2:X$601,$AA109)))</f>
        <v/>
      </c>
      <c r="Y109" s="7">
        <f>IF($AA109="","",IF(INDEX('Per Invoice'!Y$2:Y$601,$AA109)="","",INDEX('Per Invoice'!Y$2:Y$601,$AA109)))</f>
        <v/>
      </c>
      <c r="Z109" s="7">
        <f>IF($AA109="","",IF(INDEX('Per Invoice'!Z$2:Z$601,$AA109)="","",INDEX('Per Invoice'!Z$2:Z$601,$AA109)))</f>
        <v/>
      </c>
      <c r="AA109" s="16">
        <f>IFERROR(MATCH(Settings!$C$31&amp;"|"&amp;ROWS($AA$2:$AA109),'Per Invoice'!$AC$2:$AC$601,0),"")</f>
        <v/>
      </c>
    </row>
    <row r="110">
      <c r="A110">
        <f>IF($AA110="","",IF(INDEX('Per Invoice'!A$2:A$601,$AA110)="","",INDEX('Per Invoice'!A$2:A$601,$AA110)))</f>
        <v/>
      </c>
      <c r="B110">
        <f>IF($AA110="","",IF(INDEX('Per Invoice'!B$2:B$601,$AA110)="","",INDEX('Per Invoice'!B$2:B$601,$AA110)))</f>
        <v/>
      </c>
      <c r="C110">
        <f>IF($AA110="","",IF(INDEX('Per Invoice'!C$2:C$601,$AA110)="","",INDEX('Per Invoice'!C$2:C$601,$AA110)))</f>
        <v/>
      </c>
      <c r="D110">
        <f>IF($AA110="","",IF(INDEX('Per Invoice'!D$2:D$601,$AA110)="","",INDEX('Per Invoice'!D$2:D$601,$AA110)))</f>
        <v/>
      </c>
      <c r="E110" s="14">
        <f>IF($AA110="","",IF(INDEX('Per Invoice'!E$2:E$601,$AA110)="","",INDEX('Per Invoice'!E$2:E$601,$AA110)))</f>
        <v/>
      </c>
      <c r="F110">
        <f>IF($AA110="","",IF(INDEX('Per Invoice'!F$2:F$601,$AA110)="","",INDEX('Per Invoice'!F$2:F$601,$AA110)))</f>
        <v/>
      </c>
      <c r="G110">
        <f>IF($AA110="","",IF(INDEX('Per Invoice'!G$2:G$601,$AA110)="","",INDEX('Per Invoice'!G$2:G$601,$AA110)))</f>
        <v/>
      </c>
      <c r="H110">
        <f>IF($AA110="","",IF(INDEX('Per Invoice'!H$2:H$601,$AA110)="","",INDEX('Per Invoice'!H$2:H$601,$AA110)))</f>
        <v/>
      </c>
      <c r="I110">
        <f>IF($AA110="","",IF(INDEX('Per Invoice'!I$2:I$601,$AA110)="","",INDEX('Per Invoice'!I$2:I$601,$AA110)))</f>
        <v/>
      </c>
      <c r="J110">
        <f>IF($AA110="","",IF(INDEX('Per Invoice'!J$2:J$601,$AA110)="","",INDEX('Per Invoice'!J$2:J$601,$AA110)))</f>
        <v/>
      </c>
      <c r="K110" s="7">
        <f>IF($AA110="","",IF(INDEX('Per Invoice'!K$2:K$601,$AA110)="","",INDEX('Per Invoice'!K$2:K$601,$AA110)))</f>
        <v/>
      </c>
      <c r="L110">
        <f>IF($AA110="","",IF(INDEX('Per Invoice'!L$2:L$601,$AA110)="","",INDEX('Per Invoice'!L$2:L$601,$AA110)))</f>
        <v/>
      </c>
      <c r="M110">
        <f>IF($AA110="","",IF(INDEX('Per Invoice'!M$2:M$601,$AA110)="","",INDEX('Per Invoice'!M$2:M$601,$AA110)))</f>
        <v/>
      </c>
      <c r="N110">
        <f>IF($AA110="","",IF(INDEX('Per Invoice'!N$2:N$601,$AA110)="","",INDEX('Per Invoice'!N$2:N$601,$AA110)))</f>
        <v/>
      </c>
      <c r="O110" s="7">
        <f>IF($AA110="","",IF(INDEX('Per Invoice'!O$2:O$601,$AA110)="","",INDEX('Per Invoice'!O$2:O$601,$AA110)))</f>
        <v/>
      </c>
      <c r="P110" s="7">
        <f>IF($AA110="","",IF(INDEX('Per Invoice'!P$2:P$601,$AA110)="","",INDEX('Per Invoice'!P$2:P$601,$AA110)))</f>
        <v/>
      </c>
      <c r="Q110">
        <f>IF($AA110="","",IF(INDEX('Per Invoice'!Q$2:Q$601,$AA110)="","",INDEX('Per Invoice'!Q$2:Q$601,$AA110)))</f>
        <v/>
      </c>
      <c r="R110" s="7">
        <f>IF($AA110="","",IF(INDEX('Per Invoice'!R$2:R$601,$AA110)="","",INDEX('Per Invoice'!R$2:R$601,$AA110)))</f>
        <v/>
      </c>
      <c r="S110" s="7">
        <f>IF($AA110="","",IF(INDEX('Per Invoice'!S$2:S$601,$AA110)="","",INDEX('Per Invoice'!S$2:S$601,$AA110)))</f>
        <v/>
      </c>
      <c r="T110">
        <f>IF($AA110="","",IF(INDEX('Per Invoice'!T$2:T$601,$AA110)="","",INDEX('Per Invoice'!T$2:T$601,$AA110)))</f>
        <v/>
      </c>
      <c r="U110" s="7">
        <f>IF($AA110="","",IF(INDEX('Per Invoice'!U$2:U$601,$AA110)="","",INDEX('Per Invoice'!U$2:U$601,$AA110)))</f>
        <v/>
      </c>
      <c r="V110" s="7">
        <f>IF($AA110="","",IF(INDEX('Per Invoice'!V$2:V$601,$AA110)="","",INDEX('Per Invoice'!V$2:V$601,$AA110)))</f>
        <v/>
      </c>
      <c r="W110" s="7">
        <f>IF($AA110="","",IF(INDEX('Per Invoice'!W$2:W$601,$AA110)="","",INDEX('Per Invoice'!W$2:W$601,$AA110)))</f>
        <v/>
      </c>
      <c r="X110" s="7">
        <f>IF($AA110="","",IF(INDEX('Per Invoice'!X$2:X$601,$AA110)="","",INDEX('Per Invoice'!X$2:X$601,$AA110)))</f>
        <v/>
      </c>
      <c r="Y110" s="7">
        <f>IF($AA110="","",IF(INDEX('Per Invoice'!Y$2:Y$601,$AA110)="","",INDEX('Per Invoice'!Y$2:Y$601,$AA110)))</f>
        <v/>
      </c>
      <c r="Z110" s="7">
        <f>IF($AA110="","",IF(INDEX('Per Invoice'!Z$2:Z$601,$AA110)="","",INDEX('Per Invoice'!Z$2:Z$601,$AA110)))</f>
        <v/>
      </c>
      <c r="AA110" s="16">
        <f>IFERROR(MATCH(Settings!$C$31&amp;"|"&amp;ROWS($AA$2:$AA110),'Per Invoice'!$AC$2:$AC$601,0),"")</f>
        <v/>
      </c>
    </row>
    <row r="111">
      <c r="A111">
        <f>IF($AA111="","",IF(INDEX('Per Invoice'!A$2:A$601,$AA111)="","",INDEX('Per Invoice'!A$2:A$601,$AA111)))</f>
        <v/>
      </c>
      <c r="B111">
        <f>IF($AA111="","",IF(INDEX('Per Invoice'!B$2:B$601,$AA111)="","",INDEX('Per Invoice'!B$2:B$601,$AA111)))</f>
        <v/>
      </c>
      <c r="C111">
        <f>IF($AA111="","",IF(INDEX('Per Invoice'!C$2:C$601,$AA111)="","",INDEX('Per Invoice'!C$2:C$601,$AA111)))</f>
        <v/>
      </c>
      <c r="D111">
        <f>IF($AA111="","",IF(INDEX('Per Invoice'!D$2:D$601,$AA111)="","",INDEX('Per Invoice'!D$2:D$601,$AA111)))</f>
        <v/>
      </c>
      <c r="E111" s="14">
        <f>IF($AA111="","",IF(INDEX('Per Invoice'!E$2:E$601,$AA111)="","",INDEX('Per Invoice'!E$2:E$601,$AA111)))</f>
        <v/>
      </c>
      <c r="F111">
        <f>IF($AA111="","",IF(INDEX('Per Invoice'!F$2:F$601,$AA111)="","",INDEX('Per Invoice'!F$2:F$601,$AA111)))</f>
        <v/>
      </c>
      <c r="G111">
        <f>IF($AA111="","",IF(INDEX('Per Invoice'!G$2:G$601,$AA111)="","",INDEX('Per Invoice'!G$2:G$601,$AA111)))</f>
        <v/>
      </c>
      <c r="H111">
        <f>IF($AA111="","",IF(INDEX('Per Invoice'!H$2:H$601,$AA111)="","",INDEX('Per Invoice'!H$2:H$601,$AA111)))</f>
        <v/>
      </c>
      <c r="I111">
        <f>IF($AA111="","",IF(INDEX('Per Invoice'!I$2:I$601,$AA111)="","",INDEX('Per Invoice'!I$2:I$601,$AA111)))</f>
        <v/>
      </c>
      <c r="J111">
        <f>IF($AA111="","",IF(INDEX('Per Invoice'!J$2:J$601,$AA111)="","",INDEX('Per Invoice'!J$2:J$601,$AA111)))</f>
        <v/>
      </c>
      <c r="K111" s="7">
        <f>IF($AA111="","",IF(INDEX('Per Invoice'!K$2:K$601,$AA111)="","",INDEX('Per Invoice'!K$2:K$601,$AA111)))</f>
        <v/>
      </c>
      <c r="L111">
        <f>IF($AA111="","",IF(INDEX('Per Invoice'!L$2:L$601,$AA111)="","",INDEX('Per Invoice'!L$2:L$601,$AA111)))</f>
        <v/>
      </c>
      <c r="M111">
        <f>IF($AA111="","",IF(INDEX('Per Invoice'!M$2:M$601,$AA111)="","",INDEX('Per Invoice'!M$2:M$601,$AA111)))</f>
        <v/>
      </c>
      <c r="N111">
        <f>IF($AA111="","",IF(INDEX('Per Invoice'!N$2:N$601,$AA111)="","",INDEX('Per Invoice'!N$2:N$601,$AA111)))</f>
        <v/>
      </c>
      <c r="O111" s="7">
        <f>IF($AA111="","",IF(INDEX('Per Invoice'!O$2:O$601,$AA111)="","",INDEX('Per Invoice'!O$2:O$601,$AA111)))</f>
        <v/>
      </c>
      <c r="P111" s="7">
        <f>IF($AA111="","",IF(INDEX('Per Invoice'!P$2:P$601,$AA111)="","",INDEX('Per Invoice'!P$2:P$601,$AA111)))</f>
        <v/>
      </c>
      <c r="Q111">
        <f>IF($AA111="","",IF(INDEX('Per Invoice'!Q$2:Q$601,$AA111)="","",INDEX('Per Invoice'!Q$2:Q$601,$AA111)))</f>
        <v/>
      </c>
      <c r="R111" s="7">
        <f>IF($AA111="","",IF(INDEX('Per Invoice'!R$2:R$601,$AA111)="","",INDEX('Per Invoice'!R$2:R$601,$AA111)))</f>
        <v/>
      </c>
      <c r="S111" s="7">
        <f>IF($AA111="","",IF(INDEX('Per Invoice'!S$2:S$601,$AA111)="","",INDEX('Per Invoice'!S$2:S$601,$AA111)))</f>
        <v/>
      </c>
      <c r="T111">
        <f>IF($AA111="","",IF(INDEX('Per Invoice'!T$2:T$601,$AA111)="","",INDEX('Per Invoice'!T$2:T$601,$AA111)))</f>
        <v/>
      </c>
      <c r="U111" s="7">
        <f>IF($AA111="","",IF(INDEX('Per Invoice'!U$2:U$601,$AA111)="","",INDEX('Per Invoice'!U$2:U$601,$AA111)))</f>
        <v/>
      </c>
      <c r="V111" s="7">
        <f>IF($AA111="","",IF(INDEX('Per Invoice'!V$2:V$601,$AA111)="","",INDEX('Per Invoice'!V$2:V$601,$AA111)))</f>
        <v/>
      </c>
      <c r="W111" s="7">
        <f>IF($AA111="","",IF(INDEX('Per Invoice'!W$2:W$601,$AA111)="","",INDEX('Per Invoice'!W$2:W$601,$AA111)))</f>
        <v/>
      </c>
      <c r="X111" s="7">
        <f>IF($AA111="","",IF(INDEX('Per Invoice'!X$2:X$601,$AA111)="","",INDEX('Per Invoice'!X$2:X$601,$AA111)))</f>
        <v/>
      </c>
      <c r="Y111" s="7">
        <f>IF($AA111="","",IF(INDEX('Per Invoice'!Y$2:Y$601,$AA111)="","",INDEX('Per Invoice'!Y$2:Y$601,$AA111)))</f>
        <v/>
      </c>
      <c r="Z111" s="7">
        <f>IF($AA111="","",IF(INDEX('Per Invoice'!Z$2:Z$601,$AA111)="","",INDEX('Per Invoice'!Z$2:Z$601,$AA111)))</f>
        <v/>
      </c>
      <c r="AA111" s="16">
        <f>IFERROR(MATCH(Settings!$C$31&amp;"|"&amp;ROWS($AA$2:$AA111),'Per Invoice'!$AC$2:$AC$601,0),"")</f>
        <v/>
      </c>
    </row>
    <row r="112">
      <c r="A112">
        <f>IF($AA112="","",IF(INDEX('Per Invoice'!A$2:A$601,$AA112)="","",INDEX('Per Invoice'!A$2:A$601,$AA112)))</f>
        <v/>
      </c>
      <c r="B112">
        <f>IF($AA112="","",IF(INDEX('Per Invoice'!B$2:B$601,$AA112)="","",INDEX('Per Invoice'!B$2:B$601,$AA112)))</f>
        <v/>
      </c>
      <c r="C112">
        <f>IF($AA112="","",IF(INDEX('Per Invoice'!C$2:C$601,$AA112)="","",INDEX('Per Invoice'!C$2:C$601,$AA112)))</f>
        <v/>
      </c>
      <c r="D112">
        <f>IF($AA112="","",IF(INDEX('Per Invoice'!D$2:D$601,$AA112)="","",INDEX('Per Invoice'!D$2:D$601,$AA112)))</f>
        <v/>
      </c>
      <c r="E112" s="14">
        <f>IF($AA112="","",IF(INDEX('Per Invoice'!E$2:E$601,$AA112)="","",INDEX('Per Invoice'!E$2:E$601,$AA112)))</f>
        <v/>
      </c>
      <c r="F112">
        <f>IF($AA112="","",IF(INDEX('Per Invoice'!F$2:F$601,$AA112)="","",INDEX('Per Invoice'!F$2:F$601,$AA112)))</f>
        <v/>
      </c>
      <c r="G112">
        <f>IF($AA112="","",IF(INDEX('Per Invoice'!G$2:G$601,$AA112)="","",INDEX('Per Invoice'!G$2:G$601,$AA112)))</f>
        <v/>
      </c>
      <c r="H112">
        <f>IF($AA112="","",IF(INDEX('Per Invoice'!H$2:H$601,$AA112)="","",INDEX('Per Invoice'!H$2:H$601,$AA112)))</f>
        <v/>
      </c>
      <c r="I112">
        <f>IF($AA112="","",IF(INDEX('Per Invoice'!I$2:I$601,$AA112)="","",INDEX('Per Invoice'!I$2:I$601,$AA112)))</f>
        <v/>
      </c>
      <c r="J112">
        <f>IF($AA112="","",IF(INDEX('Per Invoice'!J$2:J$601,$AA112)="","",INDEX('Per Invoice'!J$2:J$601,$AA112)))</f>
        <v/>
      </c>
      <c r="K112" s="7">
        <f>IF($AA112="","",IF(INDEX('Per Invoice'!K$2:K$601,$AA112)="","",INDEX('Per Invoice'!K$2:K$601,$AA112)))</f>
        <v/>
      </c>
      <c r="L112">
        <f>IF($AA112="","",IF(INDEX('Per Invoice'!L$2:L$601,$AA112)="","",INDEX('Per Invoice'!L$2:L$601,$AA112)))</f>
        <v/>
      </c>
      <c r="M112">
        <f>IF($AA112="","",IF(INDEX('Per Invoice'!M$2:M$601,$AA112)="","",INDEX('Per Invoice'!M$2:M$601,$AA112)))</f>
        <v/>
      </c>
      <c r="N112">
        <f>IF($AA112="","",IF(INDEX('Per Invoice'!N$2:N$601,$AA112)="","",INDEX('Per Invoice'!N$2:N$601,$AA112)))</f>
        <v/>
      </c>
      <c r="O112" s="7">
        <f>IF($AA112="","",IF(INDEX('Per Invoice'!O$2:O$601,$AA112)="","",INDEX('Per Invoice'!O$2:O$601,$AA112)))</f>
        <v/>
      </c>
      <c r="P112" s="7">
        <f>IF($AA112="","",IF(INDEX('Per Invoice'!P$2:P$601,$AA112)="","",INDEX('Per Invoice'!P$2:P$601,$AA112)))</f>
        <v/>
      </c>
      <c r="Q112">
        <f>IF($AA112="","",IF(INDEX('Per Invoice'!Q$2:Q$601,$AA112)="","",INDEX('Per Invoice'!Q$2:Q$601,$AA112)))</f>
        <v/>
      </c>
      <c r="R112" s="7">
        <f>IF($AA112="","",IF(INDEX('Per Invoice'!R$2:R$601,$AA112)="","",INDEX('Per Invoice'!R$2:R$601,$AA112)))</f>
        <v/>
      </c>
      <c r="S112" s="7">
        <f>IF($AA112="","",IF(INDEX('Per Invoice'!S$2:S$601,$AA112)="","",INDEX('Per Invoice'!S$2:S$601,$AA112)))</f>
        <v/>
      </c>
      <c r="T112">
        <f>IF($AA112="","",IF(INDEX('Per Invoice'!T$2:T$601,$AA112)="","",INDEX('Per Invoice'!T$2:T$601,$AA112)))</f>
        <v/>
      </c>
      <c r="U112" s="7">
        <f>IF($AA112="","",IF(INDEX('Per Invoice'!U$2:U$601,$AA112)="","",INDEX('Per Invoice'!U$2:U$601,$AA112)))</f>
        <v/>
      </c>
      <c r="V112" s="7">
        <f>IF($AA112="","",IF(INDEX('Per Invoice'!V$2:V$601,$AA112)="","",INDEX('Per Invoice'!V$2:V$601,$AA112)))</f>
        <v/>
      </c>
      <c r="W112" s="7">
        <f>IF($AA112="","",IF(INDEX('Per Invoice'!W$2:W$601,$AA112)="","",INDEX('Per Invoice'!W$2:W$601,$AA112)))</f>
        <v/>
      </c>
      <c r="X112" s="7">
        <f>IF($AA112="","",IF(INDEX('Per Invoice'!X$2:X$601,$AA112)="","",INDEX('Per Invoice'!X$2:X$601,$AA112)))</f>
        <v/>
      </c>
      <c r="Y112" s="7">
        <f>IF($AA112="","",IF(INDEX('Per Invoice'!Y$2:Y$601,$AA112)="","",INDEX('Per Invoice'!Y$2:Y$601,$AA112)))</f>
        <v/>
      </c>
      <c r="Z112" s="7">
        <f>IF($AA112="","",IF(INDEX('Per Invoice'!Z$2:Z$601,$AA112)="","",INDEX('Per Invoice'!Z$2:Z$601,$AA112)))</f>
        <v/>
      </c>
      <c r="AA112" s="16">
        <f>IFERROR(MATCH(Settings!$C$31&amp;"|"&amp;ROWS($AA$2:$AA112),'Per Invoice'!$AC$2:$AC$601,0),"")</f>
        <v/>
      </c>
    </row>
    <row r="113">
      <c r="A113">
        <f>IF($AA113="","",IF(INDEX('Per Invoice'!A$2:A$601,$AA113)="","",INDEX('Per Invoice'!A$2:A$601,$AA113)))</f>
        <v/>
      </c>
      <c r="B113">
        <f>IF($AA113="","",IF(INDEX('Per Invoice'!B$2:B$601,$AA113)="","",INDEX('Per Invoice'!B$2:B$601,$AA113)))</f>
        <v/>
      </c>
      <c r="C113">
        <f>IF($AA113="","",IF(INDEX('Per Invoice'!C$2:C$601,$AA113)="","",INDEX('Per Invoice'!C$2:C$601,$AA113)))</f>
        <v/>
      </c>
      <c r="D113">
        <f>IF($AA113="","",IF(INDEX('Per Invoice'!D$2:D$601,$AA113)="","",INDEX('Per Invoice'!D$2:D$601,$AA113)))</f>
        <v/>
      </c>
      <c r="E113" s="14">
        <f>IF($AA113="","",IF(INDEX('Per Invoice'!E$2:E$601,$AA113)="","",INDEX('Per Invoice'!E$2:E$601,$AA113)))</f>
        <v/>
      </c>
      <c r="F113">
        <f>IF($AA113="","",IF(INDEX('Per Invoice'!F$2:F$601,$AA113)="","",INDEX('Per Invoice'!F$2:F$601,$AA113)))</f>
        <v/>
      </c>
      <c r="G113">
        <f>IF($AA113="","",IF(INDEX('Per Invoice'!G$2:G$601,$AA113)="","",INDEX('Per Invoice'!G$2:G$601,$AA113)))</f>
        <v/>
      </c>
      <c r="H113">
        <f>IF($AA113="","",IF(INDEX('Per Invoice'!H$2:H$601,$AA113)="","",INDEX('Per Invoice'!H$2:H$601,$AA113)))</f>
        <v/>
      </c>
      <c r="I113">
        <f>IF($AA113="","",IF(INDEX('Per Invoice'!I$2:I$601,$AA113)="","",INDEX('Per Invoice'!I$2:I$601,$AA113)))</f>
        <v/>
      </c>
      <c r="J113">
        <f>IF($AA113="","",IF(INDEX('Per Invoice'!J$2:J$601,$AA113)="","",INDEX('Per Invoice'!J$2:J$601,$AA113)))</f>
        <v/>
      </c>
      <c r="K113" s="7">
        <f>IF($AA113="","",IF(INDEX('Per Invoice'!K$2:K$601,$AA113)="","",INDEX('Per Invoice'!K$2:K$601,$AA113)))</f>
        <v/>
      </c>
      <c r="L113">
        <f>IF($AA113="","",IF(INDEX('Per Invoice'!L$2:L$601,$AA113)="","",INDEX('Per Invoice'!L$2:L$601,$AA113)))</f>
        <v/>
      </c>
      <c r="M113">
        <f>IF($AA113="","",IF(INDEX('Per Invoice'!M$2:M$601,$AA113)="","",INDEX('Per Invoice'!M$2:M$601,$AA113)))</f>
        <v/>
      </c>
      <c r="N113">
        <f>IF($AA113="","",IF(INDEX('Per Invoice'!N$2:N$601,$AA113)="","",INDEX('Per Invoice'!N$2:N$601,$AA113)))</f>
        <v/>
      </c>
      <c r="O113" s="7">
        <f>IF($AA113="","",IF(INDEX('Per Invoice'!O$2:O$601,$AA113)="","",INDEX('Per Invoice'!O$2:O$601,$AA113)))</f>
        <v/>
      </c>
      <c r="P113" s="7">
        <f>IF($AA113="","",IF(INDEX('Per Invoice'!P$2:P$601,$AA113)="","",INDEX('Per Invoice'!P$2:P$601,$AA113)))</f>
        <v/>
      </c>
      <c r="Q113">
        <f>IF($AA113="","",IF(INDEX('Per Invoice'!Q$2:Q$601,$AA113)="","",INDEX('Per Invoice'!Q$2:Q$601,$AA113)))</f>
        <v/>
      </c>
      <c r="R113" s="7">
        <f>IF($AA113="","",IF(INDEX('Per Invoice'!R$2:R$601,$AA113)="","",INDEX('Per Invoice'!R$2:R$601,$AA113)))</f>
        <v/>
      </c>
      <c r="S113" s="7">
        <f>IF($AA113="","",IF(INDEX('Per Invoice'!S$2:S$601,$AA113)="","",INDEX('Per Invoice'!S$2:S$601,$AA113)))</f>
        <v/>
      </c>
      <c r="T113">
        <f>IF($AA113="","",IF(INDEX('Per Invoice'!T$2:T$601,$AA113)="","",INDEX('Per Invoice'!T$2:T$601,$AA113)))</f>
        <v/>
      </c>
      <c r="U113" s="7">
        <f>IF($AA113="","",IF(INDEX('Per Invoice'!U$2:U$601,$AA113)="","",INDEX('Per Invoice'!U$2:U$601,$AA113)))</f>
        <v/>
      </c>
      <c r="V113" s="7">
        <f>IF($AA113="","",IF(INDEX('Per Invoice'!V$2:V$601,$AA113)="","",INDEX('Per Invoice'!V$2:V$601,$AA113)))</f>
        <v/>
      </c>
      <c r="W113" s="7">
        <f>IF($AA113="","",IF(INDEX('Per Invoice'!W$2:W$601,$AA113)="","",INDEX('Per Invoice'!W$2:W$601,$AA113)))</f>
        <v/>
      </c>
      <c r="X113" s="7">
        <f>IF($AA113="","",IF(INDEX('Per Invoice'!X$2:X$601,$AA113)="","",INDEX('Per Invoice'!X$2:X$601,$AA113)))</f>
        <v/>
      </c>
      <c r="Y113" s="7">
        <f>IF($AA113="","",IF(INDEX('Per Invoice'!Y$2:Y$601,$AA113)="","",INDEX('Per Invoice'!Y$2:Y$601,$AA113)))</f>
        <v/>
      </c>
      <c r="Z113" s="7">
        <f>IF($AA113="","",IF(INDEX('Per Invoice'!Z$2:Z$601,$AA113)="","",INDEX('Per Invoice'!Z$2:Z$601,$AA113)))</f>
        <v/>
      </c>
      <c r="AA113" s="16">
        <f>IFERROR(MATCH(Settings!$C$31&amp;"|"&amp;ROWS($AA$2:$AA113),'Per Invoice'!$AC$2:$AC$601,0),"")</f>
        <v/>
      </c>
    </row>
    <row r="114">
      <c r="A114">
        <f>IF($AA114="","",IF(INDEX('Per Invoice'!A$2:A$601,$AA114)="","",INDEX('Per Invoice'!A$2:A$601,$AA114)))</f>
        <v/>
      </c>
      <c r="B114">
        <f>IF($AA114="","",IF(INDEX('Per Invoice'!B$2:B$601,$AA114)="","",INDEX('Per Invoice'!B$2:B$601,$AA114)))</f>
        <v/>
      </c>
      <c r="C114">
        <f>IF($AA114="","",IF(INDEX('Per Invoice'!C$2:C$601,$AA114)="","",INDEX('Per Invoice'!C$2:C$601,$AA114)))</f>
        <v/>
      </c>
      <c r="D114">
        <f>IF($AA114="","",IF(INDEX('Per Invoice'!D$2:D$601,$AA114)="","",INDEX('Per Invoice'!D$2:D$601,$AA114)))</f>
        <v/>
      </c>
      <c r="E114" s="14">
        <f>IF($AA114="","",IF(INDEX('Per Invoice'!E$2:E$601,$AA114)="","",INDEX('Per Invoice'!E$2:E$601,$AA114)))</f>
        <v/>
      </c>
      <c r="F114">
        <f>IF($AA114="","",IF(INDEX('Per Invoice'!F$2:F$601,$AA114)="","",INDEX('Per Invoice'!F$2:F$601,$AA114)))</f>
        <v/>
      </c>
      <c r="G114">
        <f>IF($AA114="","",IF(INDEX('Per Invoice'!G$2:G$601,$AA114)="","",INDEX('Per Invoice'!G$2:G$601,$AA114)))</f>
        <v/>
      </c>
      <c r="H114">
        <f>IF($AA114="","",IF(INDEX('Per Invoice'!H$2:H$601,$AA114)="","",INDEX('Per Invoice'!H$2:H$601,$AA114)))</f>
        <v/>
      </c>
      <c r="I114">
        <f>IF($AA114="","",IF(INDEX('Per Invoice'!I$2:I$601,$AA114)="","",INDEX('Per Invoice'!I$2:I$601,$AA114)))</f>
        <v/>
      </c>
      <c r="J114">
        <f>IF($AA114="","",IF(INDEX('Per Invoice'!J$2:J$601,$AA114)="","",INDEX('Per Invoice'!J$2:J$601,$AA114)))</f>
        <v/>
      </c>
      <c r="K114" s="7">
        <f>IF($AA114="","",IF(INDEX('Per Invoice'!K$2:K$601,$AA114)="","",INDEX('Per Invoice'!K$2:K$601,$AA114)))</f>
        <v/>
      </c>
      <c r="L114">
        <f>IF($AA114="","",IF(INDEX('Per Invoice'!L$2:L$601,$AA114)="","",INDEX('Per Invoice'!L$2:L$601,$AA114)))</f>
        <v/>
      </c>
      <c r="M114">
        <f>IF($AA114="","",IF(INDEX('Per Invoice'!M$2:M$601,$AA114)="","",INDEX('Per Invoice'!M$2:M$601,$AA114)))</f>
        <v/>
      </c>
      <c r="N114">
        <f>IF($AA114="","",IF(INDEX('Per Invoice'!N$2:N$601,$AA114)="","",INDEX('Per Invoice'!N$2:N$601,$AA114)))</f>
        <v/>
      </c>
      <c r="O114" s="7">
        <f>IF($AA114="","",IF(INDEX('Per Invoice'!O$2:O$601,$AA114)="","",INDEX('Per Invoice'!O$2:O$601,$AA114)))</f>
        <v/>
      </c>
      <c r="P114" s="7">
        <f>IF($AA114="","",IF(INDEX('Per Invoice'!P$2:P$601,$AA114)="","",INDEX('Per Invoice'!P$2:P$601,$AA114)))</f>
        <v/>
      </c>
      <c r="Q114">
        <f>IF($AA114="","",IF(INDEX('Per Invoice'!Q$2:Q$601,$AA114)="","",INDEX('Per Invoice'!Q$2:Q$601,$AA114)))</f>
        <v/>
      </c>
      <c r="R114" s="7">
        <f>IF($AA114="","",IF(INDEX('Per Invoice'!R$2:R$601,$AA114)="","",INDEX('Per Invoice'!R$2:R$601,$AA114)))</f>
        <v/>
      </c>
      <c r="S114" s="7">
        <f>IF($AA114="","",IF(INDEX('Per Invoice'!S$2:S$601,$AA114)="","",INDEX('Per Invoice'!S$2:S$601,$AA114)))</f>
        <v/>
      </c>
      <c r="T114">
        <f>IF($AA114="","",IF(INDEX('Per Invoice'!T$2:T$601,$AA114)="","",INDEX('Per Invoice'!T$2:T$601,$AA114)))</f>
        <v/>
      </c>
      <c r="U114" s="7">
        <f>IF($AA114="","",IF(INDEX('Per Invoice'!U$2:U$601,$AA114)="","",INDEX('Per Invoice'!U$2:U$601,$AA114)))</f>
        <v/>
      </c>
      <c r="V114" s="7">
        <f>IF($AA114="","",IF(INDEX('Per Invoice'!V$2:V$601,$AA114)="","",INDEX('Per Invoice'!V$2:V$601,$AA114)))</f>
        <v/>
      </c>
      <c r="W114" s="7">
        <f>IF($AA114="","",IF(INDEX('Per Invoice'!W$2:W$601,$AA114)="","",INDEX('Per Invoice'!W$2:W$601,$AA114)))</f>
        <v/>
      </c>
      <c r="X114" s="7">
        <f>IF($AA114="","",IF(INDEX('Per Invoice'!X$2:X$601,$AA114)="","",INDEX('Per Invoice'!X$2:X$601,$AA114)))</f>
        <v/>
      </c>
      <c r="Y114" s="7">
        <f>IF($AA114="","",IF(INDEX('Per Invoice'!Y$2:Y$601,$AA114)="","",INDEX('Per Invoice'!Y$2:Y$601,$AA114)))</f>
        <v/>
      </c>
      <c r="Z114" s="7">
        <f>IF($AA114="","",IF(INDEX('Per Invoice'!Z$2:Z$601,$AA114)="","",INDEX('Per Invoice'!Z$2:Z$601,$AA114)))</f>
        <v/>
      </c>
      <c r="AA114" s="16">
        <f>IFERROR(MATCH(Settings!$C$31&amp;"|"&amp;ROWS($AA$2:$AA114),'Per Invoice'!$AC$2:$AC$601,0),"")</f>
        <v/>
      </c>
    </row>
    <row r="115">
      <c r="A115">
        <f>IF($AA115="","",IF(INDEX('Per Invoice'!A$2:A$601,$AA115)="","",INDEX('Per Invoice'!A$2:A$601,$AA115)))</f>
        <v/>
      </c>
      <c r="B115">
        <f>IF($AA115="","",IF(INDEX('Per Invoice'!B$2:B$601,$AA115)="","",INDEX('Per Invoice'!B$2:B$601,$AA115)))</f>
        <v/>
      </c>
      <c r="C115">
        <f>IF($AA115="","",IF(INDEX('Per Invoice'!C$2:C$601,$AA115)="","",INDEX('Per Invoice'!C$2:C$601,$AA115)))</f>
        <v/>
      </c>
      <c r="D115">
        <f>IF($AA115="","",IF(INDEX('Per Invoice'!D$2:D$601,$AA115)="","",INDEX('Per Invoice'!D$2:D$601,$AA115)))</f>
        <v/>
      </c>
      <c r="E115" s="14">
        <f>IF($AA115="","",IF(INDEX('Per Invoice'!E$2:E$601,$AA115)="","",INDEX('Per Invoice'!E$2:E$601,$AA115)))</f>
        <v/>
      </c>
      <c r="F115">
        <f>IF($AA115="","",IF(INDEX('Per Invoice'!F$2:F$601,$AA115)="","",INDEX('Per Invoice'!F$2:F$601,$AA115)))</f>
        <v/>
      </c>
      <c r="G115">
        <f>IF($AA115="","",IF(INDEX('Per Invoice'!G$2:G$601,$AA115)="","",INDEX('Per Invoice'!G$2:G$601,$AA115)))</f>
        <v/>
      </c>
      <c r="H115">
        <f>IF($AA115="","",IF(INDEX('Per Invoice'!H$2:H$601,$AA115)="","",INDEX('Per Invoice'!H$2:H$601,$AA115)))</f>
        <v/>
      </c>
      <c r="I115">
        <f>IF($AA115="","",IF(INDEX('Per Invoice'!I$2:I$601,$AA115)="","",INDEX('Per Invoice'!I$2:I$601,$AA115)))</f>
        <v/>
      </c>
      <c r="J115">
        <f>IF($AA115="","",IF(INDEX('Per Invoice'!J$2:J$601,$AA115)="","",INDEX('Per Invoice'!J$2:J$601,$AA115)))</f>
        <v/>
      </c>
      <c r="K115" s="7">
        <f>IF($AA115="","",IF(INDEX('Per Invoice'!K$2:K$601,$AA115)="","",INDEX('Per Invoice'!K$2:K$601,$AA115)))</f>
        <v/>
      </c>
      <c r="L115">
        <f>IF($AA115="","",IF(INDEX('Per Invoice'!L$2:L$601,$AA115)="","",INDEX('Per Invoice'!L$2:L$601,$AA115)))</f>
        <v/>
      </c>
      <c r="M115">
        <f>IF($AA115="","",IF(INDEX('Per Invoice'!M$2:M$601,$AA115)="","",INDEX('Per Invoice'!M$2:M$601,$AA115)))</f>
        <v/>
      </c>
      <c r="N115">
        <f>IF($AA115="","",IF(INDEX('Per Invoice'!N$2:N$601,$AA115)="","",INDEX('Per Invoice'!N$2:N$601,$AA115)))</f>
        <v/>
      </c>
      <c r="O115" s="7">
        <f>IF($AA115="","",IF(INDEX('Per Invoice'!O$2:O$601,$AA115)="","",INDEX('Per Invoice'!O$2:O$601,$AA115)))</f>
        <v/>
      </c>
      <c r="P115" s="7">
        <f>IF($AA115="","",IF(INDEX('Per Invoice'!P$2:P$601,$AA115)="","",INDEX('Per Invoice'!P$2:P$601,$AA115)))</f>
        <v/>
      </c>
      <c r="Q115">
        <f>IF($AA115="","",IF(INDEX('Per Invoice'!Q$2:Q$601,$AA115)="","",INDEX('Per Invoice'!Q$2:Q$601,$AA115)))</f>
        <v/>
      </c>
      <c r="R115" s="7">
        <f>IF($AA115="","",IF(INDEX('Per Invoice'!R$2:R$601,$AA115)="","",INDEX('Per Invoice'!R$2:R$601,$AA115)))</f>
        <v/>
      </c>
      <c r="S115" s="7">
        <f>IF($AA115="","",IF(INDEX('Per Invoice'!S$2:S$601,$AA115)="","",INDEX('Per Invoice'!S$2:S$601,$AA115)))</f>
        <v/>
      </c>
      <c r="T115">
        <f>IF($AA115="","",IF(INDEX('Per Invoice'!T$2:T$601,$AA115)="","",INDEX('Per Invoice'!T$2:T$601,$AA115)))</f>
        <v/>
      </c>
      <c r="U115" s="7">
        <f>IF($AA115="","",IF(INDEX('Per Invoice'!U$2:U$601,$AA115)="","",INDEX('Per Invoice'!U$2:U$601,$AA115)))</f>
        <v/>
      </c>
      <c r="V115" s="7">
        <f>IF($AA115="","",IF(INDEX('Per Invoice'!V$2:V$601,$AA115)="","",INDEX('Per Invoice'!V$2:V$601,$AA115)))</f>
        <v/>
      </c>
      <c r="W115" s="7">
        <f>IF($AA115="","",IF(INDEX('Per Invoice'!W$2:W$601,$AA115)="","",INDEX('Per Invoice'!W$2:W$601,$AA115)))</f>
        <v/>
      </c>
      <c r="X115" s="7">
        <f>IF($AA115="","",IF(INDEX('Per Invoice'!X$2:X$601,$AA115)="","",INDEX('Per Invoice'!X$2:X$601,$AA115)))</f>
        <v/>
      </c>
      <c r="Y115" s="7">
        <f>IF($AA115="","",IF(INDEX('Per Invoice'!Y$2:Y$601,$AA115)="","",INDEX('Per Invoice'!Y$2:Y$601,$AA115)))</f>
        <v/>
      </c>
      <c r="Z115" s="7">
        <f>IF($AA115="","",IF(INDEX('Per Invoice'!Z$2:Z$601,$AA115)="","",INDEX('Per Invoice'!Z$2:Z$601,$AA115)))</f>
        <v/>
      </c>
      <c r="AA115" s="16">
        <f>IFERROR(MATCH(Settings!$C$31&amp;"|"&amp;ROWS($AA$2:$AA115),'Per Invoice'!$AC$2:$AC$601,0),"")</f>
        <v/>
      </c>
    </row>
    <row r="116">
      <c r="A116">
        <f>IF($AA116="","",IF(INDEX('Per Invoice'!A$2:A$601,$AA116)="","",INDEX('Per Invoice'!A$2:A$601,$AA116)))</f>
        <v/>
      </c>
      <c r="B116">
        <f>IF($AA116="","",IF(INDEX('Per Invoice'!B$2:B$601,$AA116)="","",INDEX('Per Invoice'!B$2:B$601,$AA116)))</f>
        <v/>
      </c>
      <c r="C116">
        <f>IF($AA116="","",IF(INDEX('Per Invoice'!C$2:C$601,$AA116)="","",INDEX('Per Invoice'!C$2:C$601,$AA116)))</f>
        <v/>
      </c>
      <c r="D116">
        <f>IF($AA116="","",IF(INDEX('Per Invoice'!D$2:D$601,$AA116)="","",INDEX('Per Invoice'!D$2:D$601,$AA116)))</f>
        <v/>
      </c>
      <c r="E116" s="14">
        <f>IF($AA116="","",IF(INDEX('Per Invoice'!E$2:E$601,$AA116)="","",INDEX('Per Invoice'!E$2:E$601,$AA116)))</f>
        <v/>
      </c>
      <c r="F116">
        <f>IF($AA116="","",IF(INDEX('Per Invoice'!F$2:F$601,$AA116)="","",INDEX('Per Invoice'!F$2:F$601,$AA116)))</f>
        <v/>
      </c>
      <c r="G116">
        <f>IF($AA116="","",IF(INDEX('Per Invoice'!G$2:G$601,$AA116)="","",INDEX('Per Invoice'!G$2:G$601,$AA116)))</f>
        <v/>
      </c>
      <c r="H116">
        <f>IF($AA116="","",IF(INDEX('Per Invoice'!H$2:H$601,$AA116)="","",INDEX('Per Invoice'!H$2:H$601,$AA116)))</f>
        <v/>
      </c>
      <c r="I116">
        <f>IF($AA116="","",IF(INDEX('Per Invoice'!I$2:I$601,$AA116)="","",INDEX('Per Invoice'!I$2:I$601,$AA116)))</f>
        <v/>
      </c>
      <c r="J116">
        <f>IF($AA116="","",IF(INDEX('Per Invoice'!J$2:J$601,$AA116)="","",INDEX('Per Invoice'!J$2:J$601,$AA116)))</f>
        <v/>
      </c>
      <c r="K116" s="7">
        <f>IF($AA116="","",IF(INDEX('Per Invoice'!K$2:K$601,$AA116)="","",INDEX('Per Invoice'!K$2:K$601,$AA116)))</f>
        <v/>
      </c>
      <c r="L116">
        <f>IF($AA116="","",IF(INDEX('Per Invoice'!L$2:L$601,$AA116)="","",INDEX('Per Invoice'!L$2:L$601,$AA116)))</f>
        <v/>
      </c>
      <c r="M116">
        <f>IF($AA116="","",IF(INDEX('Per Invoice'!M$2:M$601,$AA116)="","",INDEX('Per Invoice'!M$2:M$601,$AA116)))</f>
        <v/>
      </c>
      <c r="N116">
        <f>IF($AA116="","",IF(INDEX('Per Invoice'!N$2:N$601,$AA116)="","",INDEX('Per Invoice'!N$2:N$601,$AA116)))</f>
        <v/>
      </c>
      <c r="O116" s="7">
        <f>IF($AA116="","",IF(INDEX('Per Invoice'!O$2:O$601,$AA116)="","",INDEX('Per Invoice'!O$2:O$601,$AA116)))</f>
        <v/>
      </c>
      <c r="P116" s="7">
        <f>IF($AA116="","",IF(INDEX('Per Invoice'!P$2:P$601,$AA116)="","",INDEX('Per Invoice'!P$2:P$601,$AA116)))</f>
        <v/>
      </c>
      <c r="Q116">
        <f>IF($AA116="","",IF(INDEX('Per Invoice'!Q$2:Q$601,$AA116)="","",INDEX('Per Invoice'!Q$2:Q$601,$AA116)))</f>
        <v/>
      </c>
      <c r="R116" s="7">
        <f>IF($AA116="","",IF(INDEX('Per Invoice'!R$2:R$601,$AA116)="","",INDEX('Per Invoice'!R$2:R$601,$AA116)))</f>
        <v/>
      </c>
      <c r="S116" s="7">
        <f>IF($AA116="","",IF(INDEX('Per Invoice'!S$2:S$601,$AA116)="","",INDEX('Per Invoice'!S$2:S$601,$AA116)))</f>
        <v/>
      </c>
      <c r="T116">
        <f>IF($AA116="","",IF(INDEX('Per Invoice'!T$2:T$601,$AA116)="","",INDEX('Per Invoice'!T$2:T$601,$AA116)))</f>
        <v/>
      </c>
      <c r="U116" s="7">
        <f>IF($AA116="","",IF(INDEX('Per Invoice'!U$2:U$601,$AA116)="","",INDEX('Per Invoice'!U$2:U$601,$AA116)))</f>
        <v/>
      </c>
      <c r="V116" s="7">
        <f>IF($AA116="","",IF(INDEX('Per Invoice'!V$2:V$601,$AA116)="","",INDEX('Per Invoice'!V$2:V$601,$AA116)))</f>
        <v/>
      </c>
      <c r="W116" s="7">
        <f>IF($AA116="","",IF(INDEX('Per Invoice'!W$2:W$601,$AA116)="","",INDEX('Per Invoice'!W$2:W$601,$AA116)))</f>
        <v/>
      </c>
      <c r="X116" s="7">
        <f>IF($AA116="","",IF(INDEX('Per Invoice'!X$2:X$601,$AA116)="","",INDEX('Per Invoice'!X$2:X$601,$AA116)))</f>
        <v/>
      </c>
      <c r="Y116" s="7">
        <f>IF($AA116="","",IF(INDEX('Per Invoice'!Y$2:Y$601,$AA116)="","",INDEX('Per Invoice'!Y$2:Y$601,$AA116)))</f>
        <v/>
      </c>
      <c r="Z116" s="7">
        <f>IF($AA116="","",IF(INDEX('Per Invoice'!Z$2:Z$601,$AA116)="","",INDEX('Per Invoice'!Z$2:Z$601,$AA116)))</f>
        <v/>
      </c>
      <c r="AA116" s="16">
        <f>IFERROR(MATCH(Settings!$C$31&amp;"|"&amp;ROWS($AA$2:$AA116),'Per Invoice'!$AC$2:$AC$601,0),"")</f>
        <v/>
      </c>
    </row>
    <row r="117">
      <c r="A117">
        <f>IF($AA117="","",IF(INDEX('Per Invoice'!A$2:A$601,$AA117)="","",INDEX('Per Invoice'!A$2:A$601,$AA117)))</f>
        <v/>
      </c>
      <c r="B117">
        <f>IF($AA117="","",IF(INDEX('Per Invoice'!B$2:B$601,$AA117)="","",INDEX('Per Invoice'!B$2:B$601,$AA117)))</f>
        <v/>
      </c>
      <c r="C117">
        <f>IF($AA117="","",IF(INDEX('Per Invoice'!C$2:C$601,$AA117)="","",INDEX('Per Invoice'!C$2:C$601,$AA117)))</f>
        <v/>
      </c>
      <c r="D117">
        <f>IF($AA117="","",IF(INDEX('Per Invoice'!D$2:D$601,$AA117)="","",INDEX('Per Invoice'!D$2:D$601,$AA117)))</f>
        <v/>
      </c>
      <c r="E117" s="14">
        <f>IF($AA117="","",IF(INDEX('Per Invoice'!E$2:E$601,$AA117)="","",INDEX('Per Invoice'!E$2:E$601,$AA117)))</f>
        <v/>
      </c>
      <c r="F117">
        <f>IF($AA117="","",IF(INDEX('Per Invoice'!F$2:F$601,$AA117)="","",INDEX('Per Invoice'!F$2:F$601,$AA117)))</f>
        <v/>
      </c>
      <c r="G117">
        <f>IF($AA117="","",IF(INDEX('Per Invoice'!G$2:G$601,$AA117)="","",INDEX('Per Invoice'!G$2:G$601,$AA117)))</f>
        <v/>
      </c>
      <c r="H117">
        <f>IF($AA117="","",IF(INDEX('Per Invoice'!H$2:H$601,$AA117)="","",INDEX('Per Invoice'!H$2:H$601,$AA117)))</f>
        <v/>
      </c>
      <c r="I117">
        <f>IF($AA117="","",IF(INDEX('Per Invoice'!I$2:I$601,$AA117)="","",INDEX('Per Invoice'!I$2:I$601,$AA117)))</f>
        <v/>
      </c>
      <c r="J117">
        <f>IF($AA117="","",IF(INDEX('Per Invoice'!J$2:J$601,$AA117)="","",INDEX('Per Invoice'!J$2:J$601,$AA117)))</f>
        <v/>
      </c>
      <c r="K117" s="7">
        <f>IF($AA117="","",IF(INDEX('Per Invoice'!K$2:K$601,$AA117)="","",INDEX('Per Invoice'!K$2:K$601,$AA117)))</f>
        <v/>
      </c>
      <c r="L117">
        <f>IF($AA117="","",IF(INDEX('Per Invoice'!L$2:L$601,$AA117)="","",INDEX('Per Invoice'!L$2:L$601,$AA117)))</f>
        <v/>
      </c>
      <c r="M117">
        <f>IF($AA117="","",IF(INDEX('Per Invoice'!M$2:M$601,$AA117)="","",INDEX('Per Invoice'!M$2:M$601,$AA117)))</f>
        <v/>
      </c>
      <c r="N117">
        <f>IF($AA117="","",IF(INDEX('Per Invoice'!N$2:N$601,$AA117)="","",INDEX('Per Invoice'!N$2:N$601,$AA117)))</f>
        <v/>
      </c>
      <c r="O117" s="7">
        <f>IF($AA117="","",IF(INDEX('Per Invoice'!O$2:O$601,$AA117)="","",INDEX('Per Invoice'!O$2:O$601,$AA117)))</f>
        <v/>
      </c>
      <c r="P117" s="7">
        <f>IF($AA117="","",IF(INDEX('Per Invoice'!P$2:P$601,$AA117)="","",INDEX('Per Invoice'!P$2:P$601,$AA117)))</f>
        <v/>
      </c>
      <c r="Q117">
        <f>IF($AA117="","",IF(INDEX('Per Invoice'!Q$2:Q$601,$AA117)="","",INDEX('Per Invoice'!Q$2:Q$601,$AA117)))</f>
        <v/>
      </c>
      <c r="R117" s="7">
        <f>IF($AA117="","",IF(INDEX('Per Invoice'!R$2:R$601,$AA117)="","",INDEX('Per Invoice'!R$2:R$601,$AA117)))</f>
        <v/>
      </c>
      <c r="S117" s="7">
        <f>IF($AA117="","",IF(INDEX('Per Invoice'!S$2:S$601,$AA117)="","",INDEX('Per Invoice'!S$2:S$601,$AA117)))</f>
        <v/>
      </c>
      <c r="T117">
        <f>IF($AA117="","",IF(INDEX('Per Invoice'!T$2:T$601,$AA117)="","",INDEX('Per Invoice'!T$2:T$601,$AA117)))</f>
        <v/>
      </c>
      <c r="U117" s="7">
        <f>IF($AA117="","",IF(INDEX('Per Invoice'!U$2:U$601,$AA117)="","",INDEX('Per Invoice'!U$2:U$601,$AA117)))</f>
        <v/>
      </c>
      <c r="V117" s="7">
        <f>IF($AA117="","",IF(INDEX('Per Invoice'!V$2:V$601,$AA117)="","",INDEX('Per Invoice'!V$2:V$601,$AA117)))</f>
        <v/>
      </c>
      <c r="W117" s="7">
        <f>IF($AA117="","",IF(INDEX('Per Invoice'!W$2:W$601,$AA117)="","",INDEX('Per Invoice'!W$2:W$601,$AA117)))</f>
        <v/>
      </c>
      <c r="X117" s="7">
        <f>IF($AA117="","",IF(INDEX('Per Invoice'!X$2:X$601,$AA117)="","",INDEX('Per Invoice'!X$2:X$601,$AA117)))</f>
        <v/>
      </c>
      <c r="Y117" s="7">
        <f>IF($AA117="","",IF(INDEX('Per Invoice'!Y$2:Y$601,$AA117)="","",INDEX('Per Invoice'!Y$2:Y$601,$AA117)))</f>
        <v/>
      </c>
      <c r="Z117" s="7">
        <f>IF($AA117="","",IF(INDEX('Per Invoice'!Z$2:Z$601,$AA117)="","",INDEX('Per Invoice'!Z$2:Z$601,$AA117)))</f>
        <v/>
      </c>
      <c r="AA117" s="16">
        <f>IFERROR(MATCH(Settings!$C$31&amp;"|"&amp;ROWS($AA$2:$AA117),'Per Invoice'!$AC$2:$AC$601,0),"")</f>
        <v/>
      </c>
    </row>
    <row r="118">
      <c r="A118">
        <f>IF($AA118="","",IF(INDEX('Per Invoice'!A$2:A$601,$AA118)="","",INDEX('Per Invoice'!A$2:A$601,$AA118)))</f>
        <v/>
      </c>
      <c r="B118">
        <f>IF($AA118="","",IF(INDEX('Per Invoice'!B$2:B$601,$AA118)="","",INDEX('Per Invoice'!B$2:B$601,$AA118)))</f>
        <v/>
      </c>
      <c r="C118">
        <f>IF($AA118="","",IF(INDEX('Per Invoice'!C$2:C$601,$AA118)="","",INDEX('Per Invoice'!C$2:C$601,$AA118)))</f>
        <v/>
      </c>
      <c r="D118">
        <f>IF($AA118="","",IF(INDEX('Per Invoice'!D$2:D$601,$AA118)="","",INDEX('Per Invoice'!D$2:D$601,$AA118)))</f>
        <v/>
      </c>
      <c r="E118" s="14">
        <f>IF($AA118="","",IF(INDEX('Per Invoice'!E$2:E$601,$AA118)="","",INDEX('Per Invoice'!E$2:E$601,$AA118)))</f>
        <v/>
      </c>
      <c r="F118">
        <f>IF($AA118="","",IF(INDEX('Per Invoice'!F$2:F$601,$AA118)="","",INDEX('Per Invoice'!F$2:F$601,$AA118)))</f>
        <v/>
      </c>
      <c r="G118">
        <f>IF($AA118="","",IF(INDEX('Per Invoice'!G$2:G$601,$AA118)="","",INDEX('Per Invoice'!G$2:G$601,$AA118)))</f>
        <v/>
      </c>
      <c r="H118">
        <f>IF($AA118="","",IF(INDEX('Per Invoice'!H$2:H$601,$AA118)="","",INDEX('Per Invoice'!H$2:H$601,$AA118)))</f>
        <v/>
      </c>
      <c r="I118">
        <f>IF($AA118="","",IF(INDEX('Per Invoice'!I$2:I$601,$AA118)="","",INDEX('Per Invoice'!I$2:I$601,$AA118)))</f>
        <v/>
      </c>
      <c r="J118">
        <f>IF($AA118="","",IF(INDEX('Per Invoice'!J$2:J$601,$AA118)="","",INDEX('Per Invoice'!J$2:J$601,$AA118)))</f>
        <v/>
      </c>
      <c r="K118" s="7">
        <f>IF($AA118="","",IF(INDEX('Per Invoice'!K$2:K$601,$AA118)="","",INDEX('Per Invoice'!K$2:K$601,$AA118)))</f>
        <v/>
      </c>
      <c r="L118">
        <f>IF($AA118="","",IF(INDEX('Per Invoice'!L$2:L$601,$AA118)="","",INDEX('Per Invoice'!L$2:L$601,$AA118)))</f>
        <v/>
      </c>
      <c r="M118">
        <f>IF($AA118="","",IF(INDEX('Per Invoice'!M$2:M$601,$AA118)="","",INDEX('Per Invoice'!M$2:M$601,$AA118)))</f>
        <v/>
      </c>
      <c r="N118">
        <f>IF($AA118="","",IF(INDEX('Per Invoice'!N$2:N$601,$AA118)="","",INDEX('Per Invoice'!N$2:N$601,$AA118)))</f>
        <v/>
      </c>
      <c r="O118" s="7">
        <f>IF($AA118="","",IF(INDEX('Per Invoice'!O$2:O$601,$AA118)="","",INDEX('Per Invoice'!O$2:O$601,$AA118)))</f>
        <v/>
      </c>
      <c r="P118" s="7">
        <f>IF($AA118="","",IF(INDEX('Per Invoice'!P$2:P$601,$AA118)="","",INDEX('Per Invoice'!P$2:P$601,$AA118)))</f>
        <v/>
      </c>
      <c r="Q118">
        <f>IF($AA118="","",IF(INDEX('Per Invoice'!Q$2:Q$601,$AA118)="","",INDEX('Per Invoice'!Q$2:Q$601,$AA118)))</f>
        <v/>
      </c>
      <c r="R118" s="7">
        <f>IF($AA118="","",IF(INDEX('Per Invoice'!R$2:R$601,$AA118)="","",INDEX('Per Invoice'!R$2:R$601,$AA118)))</f>
        <v/>
      </c>
      <c r="S118" s="7">
        <f>IF($AA118="","",IF(INDEX('Per Invoice'!S$2:S$601,$AA118)="","",INDEX('Per Invoice'!S$2:S$601,$AA118)))</f>
        <v/>
      </c>
      <c r="T118">
        <f>IF($AA118="","",IF(INDEX('Per Invoice'!T$2:T$601,$AA118)="","",INDEX('Per Invoice'!T$2:T$601,$AA118)))</f>
        <v/>
      </c>
      <c r="U118" s="7">
        <f>IF($AA118="","",IF(INDEX('Per Invoice'!U$2:U$601,$AA118)="","",INDEX('Per Invoice'!U$2:U$601,$AA118)))</f>
        <v/>
      </c>
      <c r="V118" s="7">
        <f>IF($AA118="","",IF(INDEX('Per Invoice'!V$2:V$601,$AA118)="","",INDEX('Per Invoice'!V$2:V$601,$AA118)))</f>
        <v/>
      </c>
      <c r="W118" s="7">
        <f>IF($AA118="","",IF(INDEX('Per Invoice'!W$2:W$601,$AA118)="","",INDEX('Per Invoice'!W$2:W$601,$AA118)))</f>
        <v/>
      </c>
      <c r="X118" s="7">
        <f>IF($AA118="","",IF(INDEX('Per Invoice'!X$2:X$601,$AA118)="","",INDEX('Per Invoice'!X$2:X$601,$AA118)))</f>
        <v/>
      </c>
      <c r="Y118" s="7">
        <f>IF($AA118="","",IF(INDEX('Per Invoice'!Y$2:Y$601,$AA118)="","",INDEX('Per Invoice'!Y$2:Y$601,$AA118)))</f>
        <v/>
      </c>
      <c r="Z118" s="7">
        <f>IF($AA118="","",IF(INDEX('Per Invoice'!Z$2:Z$601,$AA118)="","",INDEX('Per Invoice'!Z$2:Z$601,$AA118)))</f>
        <v/>
      </c>
      <c r="AA118" s="16">
        <f>IFERROR(MATCH(Settings!$C$31&amp;"|"&amp;ROWS($AA$2:$AA118),'Per Invoice'!$AC$2:$AC$601,0),"")</f>
        <v/>
      </c>
    </row>
    <row r="119">
      <c r="A119">
        <f>IF($AA119="","",IF(INDEX('Per Invoice'!A$2:A$601,$AA119)="","",INDEX('Per Invoice'!A$2:A$601,$AA119)))</f>
        <v/>
      </c>
      <c r="B119">
        <f>IF($AA119="","",IF(INDEX('Per Invoice'!B$2:B$601,$AA119)="","",INDEX('Per Invoice'!B$2:B$601,$AA119)))</f>
        <v/>
      </c>
      <c r="C119">
        <f>IF($AA119="","",IF(INDEX('Per Invoice'!C$2:C$601,$AA119)="","",INDEX('Per Invoice'!C$2:C$601,$AA119)))</f>
        <v/>
      </c>
      <c r="D119">
        <f>IF($AA119="","",IF(INDEX('Per Invoice'!D$2:D$601,$AA119)="","",INDEX('Per Invoice'!D$2:D$601,$AA119)))</f>
        <v/>
      </c>
      <c r="E119" s="14">
        <f>IF($AA119="","",IF(INDEX('Per Invoice'!E$2:E$601,$AA119)="","",INDEX('Per Invoice'!E$2:E$601,$AA119)))</f>
        <v/>
      </c>
      <c r="F119">
        <f>IF($AA119="","",IF(INDEX('Per Invoice'!F$2:F$601,$AA119)="","",INDEX('Per Invoice'!F$2:F$601,$AA119)))</f>
        <v/>
      </c>
      <c r="G119">
        <f>IF($AA119="","",IF(INDEX('Per Invoice'!G$2:G$601,$AA119)="","",INDEX('Per Invoice'!G$2:G$601,$AA119)))</f>
        <v/>
      </c>
      <c r="H119">
        <f>IF($AA119="","",IF(INDEX('Per Invoice'!H$2:H$601,$AA119)="","",INDEX('Per Invoice'!H$2:H$601,$AA119)))</f>
        <v/>
      </c>
      <c r="I119">
        <f>IF($AA119="","",IF(INDEX('Per Invoice'!I$2:I$601,$AA119)="","",INDEX('Per Invoice'!I$2:I$601,$AA119)))</f>
        <v/>
      </c>
      <c r="J119">
        <f>IF($AA119="","",IF(INDEX('Per Invoice'!J$2:J$601,$AA119)="","",INDEX('Per Invoice'!J$2:J$601,$AA119)))</f>
        <v/>
      </c>
      <c r="K119" s="7">
        <f>IF($AA119="","",IF(INDEX('Per Invoice'!K$2:K$601,$AA119)="","",INDEX('Per Invoice'!K$2:K$601,$AA119)))</f>
        <v/>
      </c>
      <c r="L119">
        <f>IF($AA119="","",IF(INDEX('Per Invoice'!L$2:L$601,$AA119)="","",INDEX('Per Invoice'!L$2:L$601,$AA119)))</f>
        <v/>
      </c>
      <c r="M119">
        <f>IF($AA119="","",IF(INDEX('Per Invoice'!M$2:M$601,$AA119)="","",INDEX('Per Invoice'!M$2:M$601,$AA119)))</f>
        <v/>
      </c>
      <c r="N119">
        <f>IF($AA119="","",IF(INDEX('Per Invoice'!N$2:N$601,$AA119)="","",INDEX('Per Invoice'!N$2:N$601,$AA119)))</f>
        <v/>
      </c>
      <c r="O119" s="7">
        <f>IF($AA119="","",IF(INDEX('Per Invoice'!O$2:O$601,$AA119)="","",INDEX('Per Invoice'!O$2:O$601,$AA119)))</f>
        <v/>
      </c>
      <c r="P119" s="7">
        <f>IF($AA119="","",IF(INDEX('Per Invoice'!P$2:P$601,$AA119)="","",INDEX('Per Invoice'!P$2:P$601,$AA119)))</f>
        <v/>
      </c>
      <c r="Q119">
        <f>IF($AA119="","",IF(INDEX('Per Invoice'!Q$2:Q$601,$AA119)="","",INDEX('Per Invoice'!Q$2:Q$601,$AA119)))</f>
        <v/>
      </c>
      <c r="R119" s="7">
        <f>IF($AA119="","",IF(INDEX('Per Invoice'!R$2:R$601,$AA119)="","",INDEX('Per Invoice'!R$2:R$601,$AA119)))</f>
        <v/>
      </c>
      <c r="S119" s="7">
        <f>IF($AA119="","",IF(INDEX('Per Invoice'!S$2:S$601,$AA119)="","",INDEX('Per Invoice'!S$2:S$601,$AA119)))</f>
        <v/>
      </c>
      <c r="T119">
        <f>IF($AA119="","",IF(INDEX('Per Invoice'!T$2:T$601,$AA119)="","",INDEX('Per Invoice'!T$2:T$601,$AA119)))</f>
        <v/>
      </c>
      <c r="U119" s="7">
        <f>IF($AA119="","",IF(INDEX('Per Invoice'!U$2:U$601,$AA119)="","",INDEX('Per Invoice'!U$2:U$601,$AA119)))</f>
        <v/>
      </c>
      <c r="V119" s="7">
        <f>IF($AA119="","",IF(INDEX('Per Invoice'!V$2:V$601,$AA119)="","",INDEX('Per Invoice'!V$2:V$601,$AA119)))</f>
        <v/>
      </c>
      <c r="W119" s="7">
        <f>IF($AA119="","",IF(INDEX('Per Invoice'!W$2:W$601,$AA119)="","",INDEX('Per Invoice'!W$2:W$601,$AA119)))</f>
        <v/>
      </c>
      <c r="X119" s="7">
        <f>IF($AA119="","",IF(INDEX('Per Invoice'!X$2:X$601,$AA119)="","",INDEX('Per Invoice'!X$2:X$601,$AA119)))</f>
        <v/>
      </c>
      <c r="Y119" s="7">
        <f>IF($AA119="","",IF(INDEX('Per Invoice'!Y$2:Y$601,$AA119)="","",INDEX('Per Invoice'!Y$2:Y$601,$AA119)))</f>
        <v/>
      </c>
      <c r="Z119" s="7">
        <f>IF($AA119="","",IF(INDEX('Per Invoice'!Z$2:Z$601,$AA119)="","",INDEX('Per Invoice'!Z$2:Z$601,$AA119)))</f>
        <v/>
      </c>
      <c r="AA119" s="16">
        <f>IFERROR(MATCH(Settings!$C$31&amp;"|"&amp;ROWS($AA$2:$AA119),'Per Invoice'!$AC$2:$AC$601,0),"")</f>
        <v/>
      </c>
    </row>
    <row r="120">
      <c r="A120">
        <f>IF($AA120="","",IF(INDEX('Per Invoice'!A$2:A$601,$AA120)="","",INDEX('Per Invoice'!A$2:A$601,$AA120)))</f>
        <v/>
      </c>
      <c r="B120">
        <f>IF($AA120="","",IF(INDEX('Per Invoice'!B$2:B$601,$AA120)="","",INDEX('Per Invoice'!B$2:B$601,$AA120)))</f>
        <v/>
      </c>
      <c r="C120">
        <f>IF($AA120="","",IF(INDEX('Per Invoice'!C$2:C$601,$AA120)="","",INDEX('Per Invoice'!C$2:C$601,$AA120)))</f>
        <v/>
      </c>
      <c r="D120">
        <f>IF($AA120="","",IF(INDEX('Per Invoice'!D$2:D$601,$AA120)="","",INDEX('Per Invoice'!D$2:D$601,$AA120)))</f>
        <v/>
      </c>
      <c r="E120" s="14">
        <f>IF($AA120="","",IF(INDEX('Per Invoice'!E$2:E$601,$AA120)="","",INDEX('Per Invoice'!E$2:E$601,$AA120)))</f>
        <v/>
      </c>
      <c r="F120">
        <f>IF($AA120="","",IF(INDEX('Per Invoice'!F$2:F$601,$AA120)="","",INDEX('Per Invoice'!F$2:F$601,$AA120)))</f>
        <v/>
      </c>
      <c r="G120">
        <f>IF($AA120="","",IF(INDEX('Per Invoice'!G$2:G$601,$AA120)="","",INDEX('Per Invoice'!G$2:G$601,$AA120)))</f>
        <v/>
      </c>
      <c r="H120">
        <f>IF($AA120="","",IF(INDEX('Per Invoice'!H$2:H$601,$AA120)="","",INDEX('Per Invoice'!H$2:H$601,$AA120)))</f>
        <v/>
      </c>
      <c r="I120">
        <f>IF($AA120="","",IF(INDEX('Per Invoice'!I$2:I$601,$AA120)="","",INDEX('Per Invoice'!I$2:I$601,$AA120)))</f>
        <v/>
      </c>
      <c r="J120">
        <f>IF($AA120="","",IF(INDEX('Per Invoice'!J$2:J$601,$AA120)="","",INDEX('Per Invoice'!J$2:J$601,$AA120)))</f>
        <v/>
      </c>
      <c r="K120" s="7">
        <f>IF($AA120="","",IF(INDEX('Per Invoice'!K$2:K$601,$AA120)="","",INDEX('Per Invoice'!K$2:K$601,$AA120)))</f>
        <v/>
      </c>
      <c r="L120">
        <f>IF($AA120="","",IF(INDEX('Per Invoice'!L$2:L$601,$AA120)="","",INDEX('Per Invoice'!L$2:L$601,$AA120)))</f>
        <v/>
      </c>
      <c r="M120">
        <f>IF($AA120="","",IF(INDEX('Per Invoice'!M$2:M$601,$AA120)="","",INDEX('Per Invoice'!M$2:M$601,$AA120)))</f>
        <v/>
      </c>
      <c r="N120">
        <f>IF($AA120="","",IF(INDEX('Per Invoice'!N$2:N$601,$AA120)="","",INDEX('Per Invoice'!N$2:N$601,$AA120)))</f>
        <v/>
      </c>
      <c r="O120" s="7">
        <f>IF($AA120="","",IF(INDEX('Per Invoice'!O$2:O$601,$AA120)="","",INDEX('Per Invoice'!O$2:O$601,$AA120)))</f>
        <v/>
      </c>
      <c r="P120" s="7">
        <f>IF($AA120="","",IF(INDEX('Per Invoice'!P$2:P$601,$AA120)="","",INDEX('Per Invoice'!P$2:P$601,$AA120)))</f>
        <v/>
      </c>
      <c r="Q120">
        <f>IF($AA120="","",IF(INDEX('Per Invoice'!Q$2:Q$601,$AA120)="","",INDEX('Per Invoice'!Q$2:Q$601,$AA120)))</f>
        <v/>
      </c>
      <c r="R120" s="7">
        <f>IF($AA120="","",IF(INDEX('Per Invoice'!R$2:R$601,$AA120)="","",INDEX('Per Invoice'!R$2:R$601,$AA120)))</f>
        <v/>
      </c>
      <c r="S120" s="7">
        <f>IF($AA120="","",IF(INDEX('Per Invoice'!S$2:S$601,$AA120)="","",INDEX('Per Invoice'!S$2:S$601,$AA120)))</f>
        <v/>
      </c>
      <c r="T120">
        <f>IF($AA120="","",IF(INDEX('Per Invoice'!T$2:T$601,$AA120)="","",INDEX('Per Invoice'!T$2:T$601,$AA120)))</f>
        <v/>
      </c>
      <c r="U120" s="7">
        <f>IF($AA120="","",IF(INDEX('Per Invoice'!U$2:U$601,$AA120)="","",INDEX('Per Invoice'!U$2:U$601,$AA120)))</f>
        <v/>
      </c>
      <c r="V120" s="7">
        <f>IF($AA120="","",IF(INDEX('Per Invoice'!V$2:V$601,$AA120)="","",INDEX('Per Invoice'!V$2:V$601,$AA120)))</f>
        <v/>
      </c>
      <c r="W120" s="7">
        <f>IF($AA120="","",IF(INDEX('Per Invoice'!W$2:W$601,$AA120)="","",INDEX('Per Invoice'!W$2:W$601,$AA120)))</f>
        <v/>
      </c>
      <c r="X120" s="7">
        <f>IF($AA120="","",IF(INDEX('Per Invoice'!X$2:X$601,$AA120)="","",INDEX('Per Invoice'!X$2:X$601,$AA120)))</f>
        <v/>
      </c>
      <c r="Y120" s="7">
        <f>IF($AA120="","",IF(INDEX('Per Invoice'!Y$2:Y$601,$AA120)="","",INDEX('Per Invoice'!Y$2:Y$601,$AA120)))</f>
        <v/>
      </c>
      <c r="Z120" s="7">
        <f>IF($AA120="","",IF(INDEX('Per Invoice'!Z$2:Z$601,$AA120)="","",INDEX('Per Invoice'!Z$2:Z$601,$AA120)))</f>
        <v/>
      </c>
      <c r="AA120" s="16">
        <f>IFERROR(MATCH(Settings!$C$31&amp;"|"&amp;ROWS($AA$2:$AA120),'Per Invoice'!$AC$2:$AC$601,0),"")</f>
        <v/>
      </c>
    </row>
    <row r="121">
      <c r="A121">
        <f>IF($AA121="","",IF(INDEX('Per Invoice'!A$2:A$601,$AA121)="","",INDEX('Per Invoice'!A$2:A$601,$AA121)))</f>
        <v/>
      </c>
      <c r="B121">
        <f>IF($AA121="","",IF(INDEX('Per Invoice'!B$2:B$601,$AA121)="","",INDEX('Per Invoice'!B$2:B$601,$AA121)))</f>
        <v/>
      </c>
      <c r="C121">
        <f>IF($AA121="","",IF(INDEX('Per Invoice'!C$2:C$601,$AA121)="","",INDEX('Per Invoice'!C$2:C$601,$AA121)))</f>
        <v/>
      </c>
      <c r="D121">
        <f>IF($AA121="","",IF(INDEX('Per Invoice'!D$2:D$601,$AA121)="","",INDEX('Per Invoice'!D$2:D$601,$AA121)))</f>
        <v/>
      </c>
      <c r="E121" s="14">
        <f>IF($AA121="","",IF(INDEX('Per Invoice'!E$2:E$601,$AA121)="","",INDEX('Per Invoice'!E$2:E$601,$AA121)))</f>
        <v/>
      </c>
      <c r="F121">
        <f>IF($AA121="","",IF(INDEX('Per Invoice'!F$2:F$601,$AA121)="","",INDEX('Per Invoice'!F$2:F$601,$AA121)))</f>
        <v/>
      </c>
      <c r="G121">
        <f>IF($AA121="","",IF(INDEX('Per Invoice'!G$2:G$601,$AA121)="","",INDEX('Per Invoice'!G$2:G$601,$AA121)))</f>
        <v/>
      </c>
      <c r="H121">
        <f>IF($AA121="","",IF(INDEX('Per Invoice'!H$2:H$601,$AA121)="","",INDEX('Per Invoice'!H$2:H$601,$AA121)))</f>
        <v/>
      </c>
      <c r="I121">
        <f>IF($AA121="","",IF(INDEX('Per Invoice'!I$2:I$601,$AA121)="","",INDEX('Per Invoice'!I$2:I$601,$AA121)))</f>
        <v/>
      </c>
      <c r="J121">
        <f>IF($AA121="","",IF(INDEX('Per Invoice'!J$2:J$601,$AA121)="","",INDEX('Per Invoice'!J$2:J$601,$AA121)))</f>
        <v/>
      </c>
      <c r="K121" s="7">
        <f>IF($AA121="","",IF(INDEX('Per Invoice'!K$2:K$601,$AA121)="","",INDEX('Per Invoice'!K$2:K$601,$AA121)))</f>
        <v/>
      </c>
      <c r="L121">
        <f>IF($AA121="","",IF(INDEX('Per Invoice'!L$2:L$601,$AA121)="","",INDEX('Per Invoice'!L$2:L$601,$AA121)))</f>
        <v/>
      </c>
      <c r="M121">
        <f>IF($AA121="","",IF(INDEX('Per Invoice'!M$2:M$601,$AA121)="","",INDEX('Per Invoice'!M$2:M$601,$AA121)))</f>
        <v/>
      </c>
      <c r="N121">
        <f>IF($AA121="","",IF(INDEX('Per Invoice'!N$2:N$601,$AA121)="","",INDEX('Per Invoice'!N$2:N$601,$AA121)))</f>
        <v/>
      </c>
      <c r="O121" s="7">
        <f>IF($AA121="","",IF(INDEX('Per Invoice'!O$2:O$601,$AA121)="","",INDEX('Per Invoice'!O$2:O$601,$AA121)))</f>
        <v/>
      </c>
      <c r="P121" s="7">
        <f>IF($AA121="","",IF(INDEX('Per Invoice'!P$2:P$601,$AA121)="","",INDEX('Per Invoice'!P$2:P$601,$AA121)))</f>
        <v/>
      </c>
      <c r="Q121">
        <f>IF($AA121="","",IF(INDEX('Per Invoice'!Q$2:Q$601,$AA121)="","",INDEX('Per Invoice'!Q$2:Q$601,$AA121)))</f>
        <v/>
      </c>
      <c r="R121" s="7">
        <f>IF($AA121="","",IF(INDEX('Per Invoice'!R$2:R$601,$AA121)="","",INDEX('Per Invoice'!R$2:R$601,$AA121)))</f>
        <v/>
      </c>
      <c r="S121" s="7">
        <f>IF($AA121="","",IF(INDEX('Per Invoice'!S$2:S$601,$AA121)="","",INDEX('Per Invoice'!S$2:S$601,$AA121)))</f>
        <v/>
      </c>
      <c r="T121">
        <f>IF($AA121="","",IF(INDEX('Per Invoice'!T$2:T$601,$AA121)="","",INDEX('Per Invoice'!T$2:T$601,$AA121)))</f>
        <v/>
      </c>
      <c r="U121" s="7">
        <f>IF($AA121="","",IF(INDEX('Per Invoice'!U$2:U$601,$AA121)="","",INDEX('Per Invoice'!U$2:U$601,$AA121)))</f>
        <v/>
      </c>
      <c r="V121" s="7">
        <f>IF($AA121="","",IF(INDEX('Per Invoice'!V$2:V$601,$AA121)="","",INDEX('Per Invoice'!V$2:V$601,$AA121)))</f>
        <v/>
      </c>
      <c r="W121" s="7">
        <f>IF($AA121="","",IF(INDEX('Per Invoice'!W$2:W$601,$AA121)="","",INDEX('Per Invoice'!W$2:W$601,$AA121)))</f>
        <v/>
      </c>
      <c r="X121" s="7">
        <f>IF($AA121="","",IF(INDEX('Per Invoice'!X$2:X$601,$AA121)="","",INDEX('Per Invoice'!X$2:X$601,$AA121)))</f>
        <v/>
      </c>
      <c r="Y121" s="7">
        <f>IF($AA121="","",IF(INDEX('Per Invoice'!Y$2:Y$601,$AA121)="","",INDEX('Per Invoice'!Y$2:Y$601,$AA121)))</f>
        <v/>
      </c>
      <c r="Z121" s="7">
        <f>IF($AA121="","",IF(INDEX('Per Invoice'!Z$2:Z$601,$AA121)="","",INDEX('Per Invoice'!Z$2:Z$601,$AA121)))</f>
        <v/>
      </c>
      <c r="AA121" s="16">
        <f>IFERROR(MATCH(Settings!$C$31&amp;"|"&amp;ROWS($AA$2:$AA121),'Per Invoice'!$AC$2:$AC$601,0),"")</f>
        <v/>
      </c>
    </row>
    <row r="122">
      <c r="A122">
        <f>IF($AA122="","",IF(INDEX('Per Invoice'!A$2:A$601,$AA122)="","",INDEX('Per Invoice'!A$2:A$601,$AA122)))</f>
        <v/>
      </c>
      <c r="B122">
        <f>IF($AA122="","",IF(INDEX('Per Invoice'!B$2:B$601,$AA122)="","",INDEX('Per Invoice'!B$2:B$601,$AA122)))</f>
        <v/>
      </c>
      <c r="C122">
        <f>IF($AA122="","",IF(INDEX('Per Invoice'!C$2:C$601,$AA122)="","",INDEX('Per Invoice'!C$2:C$601,$AA122)))</f>
        <v/>
      </c>
      <c r="D122">
        <f>IF($AA122="","",IF(INDEX('Per Invoice'!D$2:D$601,$AA122)="","",INDEX('Per Invoice'!D$2:D$601,$AA122)))</f>
        <v/>
      </c>
      <c r="E122" s="14">
        <f>IF($AA122="","",IF(INDEX('Per Invoice'!E$2:E$601,$AA122)="","",INDEX('Per Invoice'!E$2:E$601,$AA122)))</f>
        <v/>
      </c>
      <c r="F122">
        <f>IF($AA122="","",IF(INDEX('Per Invoice'!F$2:F$601,$AA122)="","",INDEX('Per Invoice'!F$2:F$601,$AA122)))</f>
        <v/>
      </c>
      <c r="G122">
        <f>IF($AA122="","",IF(INDEX('Per Invoice'!G$2:G$601,$AA122)="","",INDEX('Per Invoice'!G$2:G$601,$AA122)))</f>
        <v/>
      </c>
      <c r="H122">
        <f>IF($AA122="","",IF(INDEX('Per Invoice'!H$2:H$601,$AA122)="","",INDEX('Per Invoice'!H$2:H$601,$AA122)))</f>
        <v/>
      </c>
      <c r="I122">
        <f>IF($AA122="","",IF(INDEX('Per Invoice'!I$2:I$601,$AA122)="","",INDEX('Per Invoice'!I$2:I$601,$AA122)))</f>
        <v/>
      </c>
      <c r="J122">
        <f>IF($AA122="","",IF(INDEX('Per Invoice'!J$2:J$601,$AA122)="","",INDEX('Per Invoice'!J$2:J$601,$AA122)))</f>
        <v/>
      </c>
      <c r="K122" s="7">
        <f>IF($AA122="","",IF(INDEX('Per Invoice'!K$2:K$601,$AA122)="","",INDEX('Per Invoice'!K$2:K$601,$AA122)))</f>
        <v/>
      </c>
      <c r="L122">
        <f>IF($AA122="","",IF(INDEX('Per Invoice'!L$2:L$601,$AA122)="","",INDEX('Per Invoice'!L$2:L$601,$AA122)))</f>
        <v/>
      </c>
      <c r="M122">
        <f>IF($AA122="","",IF(INDEX('Per Invoice'!M$2:M$601,$AA122)="","",INDEX('Per Invoice'!M$2:M$601,$AA122)))</f>
        <v/>
      </c>
      <c r="N122">
        <f>IF($AA122="","",IF(INDEX('Per Invoice'!N$2:N$601,$AA122)="","",INDEX('Per Invoice'!N$2:N$601,$AA122)))</f>
        <v/>
      </c>
      <c r="O122" s="7">
        <f>IF($AA122="","",IF(INDEX('Per Invoice'!O$2:O$601,$AA122)="","",INDEX('Per Invoice'!O$2:O$601,$AA122)))</f>
        <v/>
      </c>
      <c r="P122" s="7">
        <f>IF($AA122="","",IF(INDEX('Per Invoice'!P$2:P$601,$AA122)="","",INDEX('Per Invoice'!P$2:P$601,$AA122)))</f>
        <v/>
      </c>
      <c r="Q122">
        <f>IF($AA122="","",IF(INDEX('Per Invoice'!Q$2:Q$601,$AA122)="","",INDEX('Per Invoice'!Q$2:Q$601,$AA122)))</f>
        <v/>
      </c>
      <c r="R122" s="7">
        <f>IF($AA122="","",IF(INDEX('Per Invoice'!R$2:R$601,$AA122)="","",INDEX('Per Invoice'!R$2:R$601,$AA122)))</f>
        <v/>
      </c>
      <c r="S122" s="7">
        <f>IF($AA122="","",IF(INDEX('Per Invoice'!S$2:S$601,$AA122)="","",INDEX('Per Invoice'!S$2:S$601,$AA122)))</f>
        <v/>
      </c>
      <c r="T122">
        <f>IF($AA122="","",IF(INDEX('Per Invoice'!T$2:T$601,$AA122)="","",INDEX('Per Invoice'!T$2:T$601,$AA122)))</f>
        <v/>
      </c>
      <c r="U122" s="7">
        <f>IF($AA122="","",IF(INDEX('Per Invoice'!U$2:U$601,$AA122)="","",INDEX('Per Invoice'!U$2:U$601,$AA122)))</f>
        <v/>
      </c>
      <c r="V122" s="7">
        <f>IF($AA122="","",IF(INDEX('Per Invoice'!V$2:V$601,$AA122)="","",INDEX('Per Invoice'!V$2:V$601,$AA122)))</f>
        <v/>
      </c>
      <c r="W122" s="7">
        <f>IF($AA122="","",IF(INDEX('Per Invoice'!W$2:W$601,$AA122)="","",INDEX('Per Invoice'!W$2:W$601,$AA122)))</f>
        <v/>
      </c>
      <c r="X122" s="7">
        <f>IF($AA122="","",IF(INDEX('Per Invoice'!X$2:X$601,$AA122)="","",INDEX('Per Invoice'!X$2:X$601,$AA122)))</f>
        <v/>
      </c>
      <c r="Y122" s="7">
        <f>IF($AA122="","",IF(INDEX('Per Invoice'!Y$2:Y$601,$AA122)="","",INDEX('Per Invoice'!Y$2:Y$601,$AA122)))</f>
        <v/>
      </c>
      <c r="Z122" s="7">
        <f>IF($AA122="","",IF(INDEX('Per Invoice'!Z$2:Z$601,$AA122)="","",INDEX('Per Invoice'!Z$2:Z$601,$AA122)))</f>
        <v/>
      </c>
      <c r="AA122" s="16">
        <f>IFERROR(MATCH(Settings!$C$31&amp;"|"&amp;ROWS($AA$2:$AA122),'Per Invoice'!$AC$2:$AC$601,0),"")</f>
        <v/>
      </c>
    </row>
    <row r="123">
      <c r="A123">
        <f>IF($AA123="","",IF(INDEX('Per Invoice'!A$2:A$601,$AA123)="","",INDEX('Per Invoice'!A$2:A$601,$AA123)))</f>
        <v/>
      </c>
      <c r="B123">
        <f>IF($AA123="","",IF(INDEX('Per Invoice'!B$2:B$601,$AA123)="","",INDEX('Per Invoice'!B$2:B$601,$AA123)))</f>
        <v/>
      </c>
      <c r="C123">
        <f>IF($AA123="","",IF(INDEX('Per Invoice'!C$2:C$601,$AA123)="","",INDEX('Per Invoice'!C$2:C$601,$AA123)))</f>
        <v/>
      </c>
      <c r="D123">
        <f>IF($AA123="","",IF(INDEX('Per Invoice'!D$2:D$601,$AA123)="","",INDEX('Per Invoice'!D$2:D$601,$AA123)))</f>
        <v/>
      </c>
      <c r="E123" s="14">
        <f>IF($AA123="","",IF(INDEX('Per Invoice'!E$2:E$601,$AA123)="","",INDEX('Per Invoice'!E$2:E$601,$AA123)))</f>
        <v/>
      </c>
      <c r="F123">
        <f>IF($AA123="","",IF(INDEX('Per Invoice'!F$2:F$601,$AA123)="","",INDEX('Per Invoice'!F$2:F$601,$AA123)))</f>
        <v/>
      </c>
      <c r="G123">
        <f>IF($AA123="","",IF(INDEX('Per Invoice'!G$2:G$601,$AA123)="","",INDEX('Per Invoice'!G$2:G$601,$AA123)))</f>
        <v/>
      </c>
      <c r="H123">
        <f>IF($AA123="","",IF(INDEX('Per Invoice'!H$2:H$601,$AA123)="","",INDEX('Per Invoice'!H$2:H$601,$AA123)))</f>
        <v/>
      </c>
      <c r="I123">
        <f>IF($AA123="","",IF(INDEX('Per Invoice'!I$2:I$601,$AA123)="","",INDEX('Per Invoice'!I$2:I$601,$AA123)))</f>
        <v/>
      </c>
      <c r="J123">
        <f>IF($AA123="","",IF(INDEX('Per Invoice'!J$2:J$601,$AA123)="","",INDEX('Per Invoice'!J$2:J$601,$AA123)))</f>
        <v/>
      </c>
      <c r="K123" s="7">
        <f>IF($AA123="","",IF(INDEX('Per Invoice'!K$2:K$601,$AA123)="","",INDEX('Per Invoice'!K$2:K$601,$AA123)))</f>
        <v/>
      </c>
      <c r="L123">
        <f>IF($AA123="","",IF(INDEX('Per Invoice'!L$2:L$601,$AA123)="","",INDEX('Per Invoice'!L$2:L$601,$AA123)))</f>
        <v/>
      </c>
      <c r="M123">
        <f>IF($AA123="","",IF(INDEX('Per Invoice'!M$2:M$601,$AA123)="","",INDEX('Per Invoice'!M$2:M$601,$AA123)))</f>
        <v/>
      </c>
      <c r="N123">
        <f>IF($AA123="","",IF(INDEX('Per Invoice'!N$2:N$601,$AA123)="","",INDEX('Per Invoice'!N$2:N$601,$AA123)))</f>
        <v/>
      </c>
      <c r="O123" s="7">
        <f>IF($AA123="","",IF(INDEX('Per Invoice'!O$2:O$601,$AA123)="","",INDEX('Per Invoice'!O$2:O$601,$AA123)))</f>
        <v/>
      </c>
      <c r="P123" s="7">
        <f>IF($AA123="","",IF(INDEX('Per Invoice'!P$2:P$601,$AA123)="","",INDEX('Per Invoice'!P$2:P$601,$AA123)))</f>
        <v/>
      </c>
      <c r="Q123">
        <f>IF($AA123="","",IF(INDEX('Per Invoice'!Q$2:Q$601,$AA123)="","",INDEX('Per Invoice'!Q$2:Q$601,$AA123)))</f>
        <v/>
      </c>
      <c r="R123" s="7">
        <f>IF($AA123="","",IF(INDEX('Per Invoice'!R$2:R$601,$AA123)="","",INDEX('Per Invoice'!R$2:R$601,$AA123)))</f>
        <v/>
      </c>
      <c r="S123" s="7">
        <f>IF($AA123="","",IF(INDEX('Per Invoice'!S$2:S$601,$AA123)="","",INDEX('Per Invoice'!S$2:S$601,$AA123)))</f>
        <v/>
      </c>
      <c r="T123">
        <f>IF($AA123="","",IF(INDEX('Per Invoice'!T$2:T$601,$AA123)="","",INDEX('Per Invoice'!T$2:T$601,$AA123)))</f>
        <v/>
      </c>
      <c r="U123" s="7">
        <f>IF($AA123="","",IF(INDEX('Per Invoice'!U$2:U$601,$AA123)="","",INDEX('Per Invoice'!U$2:U$601,$AA123)))</f>
        <v/>
      </c>
      <c r="V123" s="7">
        <f>IF($AA123="","",IF(INDEX('Per Invoice'!V$2:V$601,$AA123)="","",INDEX('Per Invoice'!V$2:V$601,$AA123)))</f>
        <v/>
      </c>
      <c r="W123" s="7">
        <f>IF($AA123="","",IF(INDEX('Per Invoice'!W$2:W$601,$AA123)="","",INDEX('Per Invoice'!W$2:W$601,$AA123)))</f>
        <v/>
      </c>
      <c r="X123" s="7">
        <f>IF($AA123="","",IF(INDEX('Per Invoice'!X$2:X$601,$AA123)="","",INDEX('Per Invoice'!X$2:X$601,$AA123)))</f>
        <v/>
      </c>
      <c r="Y123" s="7">
        <f>IF($AA123="","",IF(INDEX('Per Invoice'!Y$2:Y$601,$AA123)="","",INDEX('Per Invoice'!Y$2:Y$601,$AA123)))</f>
        <v/>
      </c>
      <c r="Z123" s="7">
        <f>IF($AA123="","",IF(INDEX('Per Invoice'!Z$2:Z$601,$AA123)="","",INDEX('Per Invoice'!Z$2:Z$601,$AA123)))</f>
        <v/>
      </c>
      <c r="AA123" s="16">
        <f>IFERROR(MATCH(Settings!$C$31&amp;"|"&amp;ROWS($AA$2:$AA123),'Per Invoice'!$AC$2:$AC$601,0),"")</f>
        <v/>
      </c>
    </row>
    <row r="124">
      <c r="A124">
        <f>IF($AA124="","",IF(INDEX('Per Invoice'!A$2:A$601,$AA124)="","",INDEX('Per Invoice'!A$2:A$601,$AA124)))</f>
        <v/>
      </c>
      <c r="B124">
        <f>IF($AA124="","",IF(INDEX('Per Invoice'!B$2:B$601,$AA124)="","",INDEX('Per Invoice'!B$2:B$601,$AA124)))</f>
        <v/>
      </c>
      <c r="C124">
        <f>IF($AA124="","",IF(INDEX('Per Invoice'!C$2:C$601,$AA124)="","",INDEX('Per Invoice'!C$2:C$601,$AA124)))</f>
        <v/>
      </c>
      <c r="D124">
        <f>IF($AA124="","",IF(INDEX('Per Invoice'!D$2:D$601,$AA124)="","",INDEX('Per Invoice'!D$2:D$601,$AA124)))</f>
        <v/>
      </c>
      <c r="E124" s="14">
        <f>IF($AA124="","",IF(INDEX('Per Invoice'!E$2:E$601,$AA124)="","",INDEX('Per Invoice'!E$2:E$601,$AA124)))</f>
        <v/>
      </c>
      <c r="F124">
        <f>IF($AA124="","",IF(INDEX('Per Invoice'!F$2:F$601,$AA124)="","",INDEX('Per Invoice'!F$2:F$601,$AA124)))</f>
        <v/>
      </c>
      <c r="G124">
        <f>IF($AA124="","",IF(INDEX('Per Invoice'!G$2:G$601,$AA124)="","",INDEX('Per Invoice'!G$2:G$601,$AA124)))</f>
        <v/>
      </c>
      <c r="H124">
        <f>IF($AA124="","",IF(INDEX('Per Invoice'!H$2:H$601,$AA124)="","",INDEX('Per Invoice'!H$2:H$601,$AA124)))</f>
        <v/>
      </c>
      <c r="I124">
        <f>IF($AA124="","",IF(INDEX('Per Invoice'!I$2:I$601,$AA124)="","",INDEX('Per Invoice'!I$2:I$601,$AA124)))</f>
        <v/>
      </c>
      <c r="J124">
        <f>IF($AA124="","",IF(INDEX('Per Invoice'!J$2:J$601,$AA124)="","",INDEX('Per Invoice'!J$2:J$601,$AA124)))</f>
        <v/>
      </c>
      <c r="K124" s="7">
        <f>IF($AA124="","",IF(INDEX('Per Invoice'!K$2:K$601,$AA124)="","",INDEX('Per Invoice'!K$2:K$601,$AA124)))</f>
        <v/>
      </c>
      <c r="L124">
        <f>IF($AA124="","",IF(INDEX('Per Invoice'!L$2:L$601,$AA124)="","",INDEX('Per Invoice'!L$2:L$601,$AA124)))</f>
        <v/>
      </c>
      <c r="M124">
        <f>IF($AA124="","",IF(INDEX('Per Invoice'!M$2:M$601,$AA124)="","",INDEX('Per Invoice'!M$2:M$601,$AA124)))</f>
        <v/>
      </c>
      <c r="N124">
        <f>IF($AA124="","",IF(INDEX('Per Invoice'!N$2:N$601,$AA124)="","",INDEX('Per Invoice'!N$2:N$601,$AA124)))</f>
        <v/>
      </c>
      <c r="O124" s="7">
        <f>IF($AA124="","",IF(INDEX('Per Invoice'!O$2:O$601,$AA124)="","",INDEX('Per Invoice'!O$2:O$601,$AA124)))</f>
        <v/>
      </c>
      <c r="P124" s="7">
        <f>IF($AA124="","",IF(INDEX('Per Invoice'!P$2:P$601,$AA124)="","",INDEX('Per Invoice'!P$2:P$601,$AA124)))</f>
        <v/>
      </c>
      <c r="Q124">
        <f>IF($AA124="","",IF(INDEX('Per Invoice'!Q$2:Q$601,$AA124)="","",INDEX('Per Invoice'!Q$2:Q$601,$AA124)))</f>
        <v/>
      </c>
      <c r="R124" s="7">
        <f>IF($AA124="","",IF(INDEX('Per Invoice'!R$2:R$601,$AA124)="","",INDEX('Per Invoice'!R$2:R$601,$AA124)))</f>
        <v/>
      </c>
      <c r="S124" s="7">
        <f>IF($AA124="","",IF(INDEX('Per Invoice'!S$2:S$601,$AA124)="","",INDEX('Per Invoice'!S$2:S$601,$AA124)))</f>
        <v/>
      </c>
      <c r="T124">
        <f>IF($AA124="","",IF(INDEX('Per Invoice'!T$2:T$601,$AA124)="","",INDEX('Per Invoice'!T$2:T$601,$AA124)))</f>
        <v/>
      </c>
      <c r="U124" s="7">
        <f>IF($AA124="","",IF(INDEX('Per Invoice'!U$2:U$601,$AA124)="","",INDEX('Per Invoice'!U$2:U$601,$AA124)))</f>
        <v/>
      </c>
      <c r="V124" s="7">
        <f>IF($AA124="","",IF(INDEX('Per Invoice'!V$2:V$601,$AA124)="","",INDEX('Per Invoice'!V$2:V$601,$AA124)))</f>
        <v/>
      </c>
      <c r="W124" s="7">
        <f>IF($AA124="","",IF(INDEX('Per Invoice'!W$2:W$601,$AA124)="","",INDEX('Per Invoice'!W$2:W$601,$AA124)))</f>
        <v/>
      </c>
      <c r="X124" s="7">
        <f>IF($AA124="","",IF(INDEX('Per Invoice'!X$2:X$601,$AA124)="","",INDEX('Per Invoice'!X$2:X$601,$AA124)))</f>
        <v/>
      </c>
      <c r="Y124" s="7">
        <f>IF($AA124="","",IF(INDEX('Per Invoice'!Y$2:Y$601,$AA124)="","",INDEX('Per Invoice'!Y$2:Y$601,$AA124)))</f>
        <v/>
      </c>
      <c r="Z124" s="7">
        <f>IF($AA124="","",IF(INDEX('Per Invoice'!Z$2:Z$601,$AA124)="","",INDEX('Per Invoice'!Z$2:Z$601,$AA124)))</f>
        <v/>
      </c>
      <c r="AA124" s="16">
        <f>IFERROR(MATCH(Settings!$C$31&amp;"|"&amp;ROWS($AA$2:$AA124),'Per Invoice'!$AC$2:$AC$601,0),"")</f>
        <v/>
      </c>
    </row>
    <row r="125">
      <c r="A125">
        <f>IF($AA125="","",IF(INDEX('Per Invoice'!A$2:A$601,$AA125)="","",INDEX('Per Invoice'!A$2:A$601,$AA125)))</f>
        <v/>
      </c>
      <c r="B125">
        <f>IF($AA125="","",IF(INDEX('Per Invoice'!B$2:B$601,$AA125)="","",INDEX('Per Invoice'!B$2:B$601,$AA125)))</f>
        <v/>
      </c>
      <c r="C125">
        <f>IF($AA125="","",IF(INDEX('Per Invoice'!C$2:C$601,$AA125)="","",INDEX('Per Invoice'!C$2:C$601,$AA125)))</f>
        <v/>
      </c>
      <c r="D125">
        <f>IF($AA125="","",IF(INDEX('Per Invoice'!D$2:D$601,$AA125)="","",INDEX('Per Invoice'!D$2:D$601,$AA125)))</f>
        <v/>
      </c>
      <c r="E125" s="14">
        <f>IF($AA125="","",IF(INDEX('Per Invoice'!E$2:E$601,$AA125)="","",INDEX('Per Invoice'!E$2:E$601,$AA125)))</f>
        <v/>
      </c>
      <c r="F125">
        <f>IF($AA125="","",IF(INDEX('Per Invoice'!F$2:F$601,$AA125)="","",INDEX('Per Invoice'!F$2:F$601,$AA125)))</f>
        <v/>
      </c>
      <c r="G125">
        <f>IF($AA125="","",IF(INDEX('Per Invoice'!G$2:G$601,$AA125)="","",INDEX('Per Invoice'!G$2:G$601,$AA125)))</f>
        <v/>
      </c>
      <c r="H125">
        <f>IF($AA125="","",IF(INDEX('Per Invoice'!H$2:H$601,$AA125)="","",INDEX('Per Invoice'!H$2:H$601,$AA125)))</f>
        <v/>
      </c>
      <c r="I125">
        <f>IF($AA125="","",IF(INDEX('Per Invoice'!I$2:I$601,$AA125)="","",INDEX('Per Invoice'!I$2:I$601,$AA125)))</f>
        <v/>
      </c>
      <c r="J125">
        <f>IF($AA125="","",IF(INDEX('Per Invoice'!J$2:J$601,$AA125)="","",INDEX('Per Invoice'!J$2:J$601,$AA125)))</f>
        <v/>
      </c>
      <c r="K125" s="7">
        <f>IF($AA125="","",IF(INDEX('Per Invoice'!K$2:K$601,$AA125)="","",INDEX('Per Invoice'!K$2:K$601,$AA125)))</f>
        <v/>
      </c>
      <c r="L125">
        <f>IF($AA125="","",IF(INDEX('Per Invoice'!L$2:L$601,$AA125)="","",INDEX('Per Invoice'!L$2:L$601,$AA125)))</f>
        <v/>
      </c>
      <c r="M125">
        <f>IF($AA125="","",IF(INDEX('Per Invoice'!M$2:M$601,$AA125)="","",INDEX('Per Invoice'!M$2:M$601,$AA125)))</f>
        <v/>
      </c>
      <c r="N125">
        <f>IF($AA125="","",IF(INDEX('Per Invoice'!N$2:N$601,$AA125)="","",INDEX('Per Invoice'!N$2:N$601,$AA125)))</f>
        <v/>
      </c>
      <c r="O125" s="7">
        <f>IF($AA125="","",IF(INDEX('Per Invoice'!O$2:O$601,$AA125)="","",INDEX('Per Invoice'!O$2:O$601,$AA125)))</f>
        <v/>
      </c>
      <c r="P125" s="7">
        <f>IF($AA125="","",IF(INDEX('Per Invoice'!P$2:P$601,$AA125)="","",INDEX('Per Invoice'!P$2:P$601,$AA125)))</f>
        <v/>
      </c>
      <c r="Q125">
        <f>IF($AA125="","",IF(INDEX('Per Invoice'!Q$2:Q$601,$AA125)="","",INDEX('Per Invoice'!Q$2:Q$601,$AA125)))</f>
        <v/>
      </c>
      <c r="R125" s="7">
        <f>IF($AA125="","",IF(INDEX('Per Invoice'!R$2:R$601,$AA125)="","",INDEX('Per Invoice'!R$2:R$601,$AA125)))</f>
        <v/>
      </c>
      <c r="S125" s="7">
        <f>IF($AA125="","",IF(INDEX('Per Invoice'!S$2:S$601,$AA125)="","",INDEX('Per Invoice'!S$2:S$601,$AA125)))</f>
        <v/>
      </c>
      <c r="T125">
        <f>IF($AA125="","",IF(INDEX('Per Invoice'!T$2:T$601,$AA125)="","",INDEX('Per Invoice'!T$2:T$601,$AA125)))</f>
        <v/>
      </c>
      <c r="U125" s="7">
        <f>IF($AA125="","",IF(INDEX('Per Invoice'!U$2:U$601,$AA125)="","",INDEX('Per Invoice'!U$2:U$601,$AA125)))</f>
        <v/>
      </c>
      <c r="V125" s="7">
        <f>IF($AA125="","",IF(INDEX('Per Invoice'!V$2:V$601,$AA125)="","",INDEX('Per Invoice'!V$2:V$601,$AA125)))</f>
        <v/>
      </c>
      <c r="W125" s="7">
        <f>IF($AA125="","",IF(INDEX('Per Invoice'!W$2:W$601,$AA125)="","",INDEX('Per Invoice'!W$2:W$601,$AA125)))</f>
        <v/>
      </c>
      <c r="X125" s="7">
        <f>IF($AA125="","",IF(INDEX('Per Invoice'!X$2:X$601,$AA125)="","",INDEX('Per Invoice'!X$2:X$601,$AA125)))</f>
        <v/>
      </c>
      <c r="Y125" s="7">
        <f>IF($AA125="","",IF(INDEX('Per Invoice'!Y$2:Y$601,$AA125)="","",INDEX('Per Invoice'!Y$2:Y$601,$AA125)))</f>
        <v/>
      </c>
      <c r="Z125" s="7">
        <f>IF($AA125="","",IF(INDEX('Per Invoice'!Z$2:Z$601,$AA125)="","",INDEX('Per Invoice'!Z$2:Z$601,$AA125)))</f>
        <v/>
      </c>
      <c r="AA125" s="16">
        <f>IFERROR(MATCH(Settings!$C$31&amp;"|"&amp;ROWS($AA$2:$AA125),'Per Invoice'!$AC$2:$AC$601,0),"")</f>
        <v/>
      </c>
    </row>
    <row r="126">
      <c r="A126">
        <f>IF($AA126="","",IF(INDEX('Per Invoice'!A$2:A$601,$AA126)="","",INDEX('Per Invoice'!A$2:A$601,$AA126)))</f>
        <v/>
      </c>
      <c r="B126">
        <f>IF($AA126="","",IF(INDEX('Per Invoice'!B$2:B$601,$AA126)="","",INDEX('Per Invoice'!B$2:B$601,$AA126)))</f>
        <v/>
      </c>
      <c r="C126">
        <f>IF($AA126="","",IF(INDEX('Per Invoice'!C$2:C$601,$AA126)="","",INDEX('Per Invoice'!C$2:C$601,$AA126)))</f>
        <v/>
      </c>
      <c r="D126">
        <f>IF($AA126="","",IF(INDEX('Per Invoice'!D$2:D$601,$AA126)="","",INDEX('Per Invoice'!D$2:D$601,$AA126)))</f>
        <v/>
      </c>
      <c r="E126" s="14">
        <f>IF($AA126="","",IF(INDEX('Per Invoice'!E$2:E$601,$AA126)="","",INDEX('Per Invoice'!E$2:E$601,$AA126)))</f>
        <v/>
      </c>
      <c r="F126">
        <f>IF($AA126="","",IF(INDEX('Per Invoice'!F$2:F$601,$AA126)="","",INDEX('Per Invoice'!F$2:F$601,$AA126)))</f>
        <v/>
      </c>
      <c r="G126">
        <f>IF($AA126="","",IF(INDEX('Per Invoice'!G$2:G$601,$AA126)="","",INDEX('Per Invoice'!G$2:G$601,$AA126)))</f>
        <v/>
      </c>
      <c r="H126">
        <f>IF($AA126="","",IF(INDEX('Per Invoice'!H$2:H$601,$AA126)="","",INDEX('Per Invoice'!H$2:H$601,$AA126)))</f>
        <v/>
      </c>
      <c r="I126">
        <f>IF($AA126="","",IF(INDEX('Per Invoice'!I$2:I$601,$AA126)="","",INDEX('Per Invoice'!I$2:I$601,$AA126)))</f>
        <v/>
      </c>
      <c r="J126">
        <f>IF($AA126="","",IF(INDEX('Per Invoice'!J$2:J$601,$AA126)="","",INDEX('Per Invoice'!J$2:J$601,$AA126)))</f>
        <v/>
      </c>
      <c r="K126" s="7">
        <f>IF($AA126="","",IF(INDEX('Per Invoice'!K$2:K$601,$AA126)="","",INDEX('Per Invoice'!K$2:K$601,$AA126)))</f>
        <v/>
      </c>
      <c r="L126">
        <f>IF($AA126="","",IF(INDEX('Per Invoice'!L$2:L$601,$AA126)="","",INDEX('Per Invoice'!L$2:L$601,$AA126)))</f>
        <v/>
      </c>
      <c r="M126">
        <f>IF($AA126="","",IF(INDEX('Per Invoice'!M$2:M$601,$AA126)="","",INDEX('Per Invoice'!M$2:M$601,$AA126)))</f>
        <v/>
      </c>
      <c r="N126">
        <f>IF($AA126="","",IF(INDEX('Per Invoice'!N$2:N$601,$AA126)="","",INDEX('Per Invoice'!N$2:N$601,$AA126)))</f>
        <v/>
      </c>
      <c r="O126" s="7">
        <f>IF($AA126="","",IF(INDEX('Per Invoice'!O$2:O$601,$AA126)="","",INDEX('Per Invoice'!O$2:O$601,$AA126)))</f>
        <v/>
      </c>
      <c r="P126" s="7">
        <f>IF($AA126="","",IF(INDEX('Per Invoice'!P$2:P$601,$AA126)="","",INDEX('Per Invoice'!P$2:P$601,$AA126)))</f>
        <v/>
      </c>
      <c r="Q126">
        <f>IF($AA126="","",IF(INDEX('Per Invoice'!Q$2:Q$601,$AA126)="","",INDEX('Per Invoice'!Q$2:Q$601,$AA126)))</f>
        <v/>
      </c>
      <c r="R126" s="7">
        <f>IF($AA126="","",IF(INDEX('Per Invoice'!R$2:R$601,$AA126)="","",INDEX('Per Invoice'!R$2:R$601,$AA126)))</f>
        <v/>
      </c>
      <c r="S126" s="7">
        <f>IF($AA126="","",IF(INDEX('Per Invoice'!S$2:S$601,$AA126)="","",INDEX('Per Invoice'!S$2:S$601,$AA126)))</f>
        <v/>
      </c>
      <c r="T126">
        <f>IF($AA126="","",IF(INDEX('Per Invoice'!T$2:T$601,$AA126)="","",INDEX('Per Invoice'!T$2:T$601,$AA126)))</f>
        <v/>
      </c>
      <c r="U126" s="7">
        <f>IF($AA126="","",IF(INDEX('Per Invoice'!U$2:U$601,$AA126)="","",INDEX('Per Invoice'!U$2:U$601,$AA126)))</f>
        <v/>
      </c>
      <c r="V126" s="7">
        <f>IF($AA126="","",IF(INDEX('Per Invoice'!V$2:V$601,$AA126)="","",INDEX('Per Invoice'!V$2:V$601,$AA126)))</f>
        <v/>
      </c>
      <c r="W126" s="7">
        <f>IF($AA126="","",IF(INDEX('Per Invoice'!W$2:W$601,$AA126)="","",INDEX('Per Invoice'!W$2:W$601,$AA126)))</f>
        <v/>
      </c>
      <c r="X126" s="7">
        <f>IF($AA126="","",IF(INDEX('Per Invoice'!X$2:X$601,$AA126)="","",INDEX('Per Invoice'!X$2:X$601,$AA126)))</f>
        <v/>
      </c>
      <c r="Y126" s="7">
        <f>IF($AA126="","",IF(INDEX('Per Invoice'!Y$2:Y$601,$AA126)="","",INDEX('Per Invoice'!Y$2:Y$601,$AA126)))</f>
        <v/>
      </c>
      <c r="Z126" s="7">
        <f>IF($AA126="","",IF(INDEX('Per Invoice'!Z$2:Z$601,$AA126)="","",INDEX('Per Invoice'!Z$2:Z$601,$AA126)))</f>
        <v/>
      </c>
      <c r="AA126" s="16">
        <f>IFERROR(MATCH(Settings!$C$31&amp;"|"&amp;ROWS($AA$2:$AA126),'Per Invoice'!$AC$2:$AC$601,0),"")</f>
        <v/>
      </c>
    </row>
    <row r="127">
      <c r="A127">
        <f>IF($AA127="","",IF(INDEX('Per Invoice'!A$2:A$601,$AA127)="","",INDEX('Per Invoice'!A$2:A$601,$AA127)))</f>
        <v/>
      </c>
      <c r="B127">
        <f>IF($AA127="","",IF(INDEX('Per Invoice'!B$2:B$601,$AA127)="","",INDEX('Per Invoice'!B$2:B$601,$AA127)))</f>
        <v/>
      </c>
      <c r="C127">
        <f>IF($AA127="","",IF(INDEX('Per Invoice'!C$2:C$601,$AA127)="","",INDEX('Per Invoice'!C$2:C$601,$AA127)))</f>
        <v/>
      </c>
      <c r="D127">
        <f>IF($AA127="","",IF(INDEX('Per Invoice'!D$2:D$601,$AA127)="","",INDEX('Per Invoice'!D$2:D$601,$AA127)))</f>
        <v/>
      </c>
      <c r="E127" s="14">
        <f>IF($AA127="","",IF(INDEX('Per Invoice'!E$2:E$601,$AA127)="","",INDEX('Per Invoice'!E$2:E$601,$AA127)))</f>
        <v/>
      </c>
      <c r="F127">
        <f>IF($AA127="","",IF(INDEX('Per Invoice'!F$2:F$601,$AA127)="","",INDEX('Per Invoice'!F$2:F$601,$AA127)))</f>
        <v/>
      </c>
      <c r="G127">
        <f>IF($AA127="","",IF(INDEX('Per Invoice'!G$2:G$601,$AA127)="","",INDEX('Per Invoice'!G$2:G$601,$AA127)))</f>
        <v/>
      </c>
      <c r="H127">
        <f>IF($AA127="","",IF(INDEX('Per Invoice'!H$2:H$601,$AA127)="","",INDEX('Per Invoice'!H$2:H$601,$AA127)))</f>
        <v/>
      </c>
      <c r="I127">
        <f>IF($AA127="","",IF(INDEX('Per Invoice'!I$2:I$601,$AA127)="","",INDEX('Per Invoice'!I$2:I$601,$AA127)))</f>
        <v/>
      </c>
      <c r="J127">
        <f>IF($AA127="","",IF(INDEX('Per Invoice'!J$2:J$601,$AA127)="","",INDEX('Per Invoice'!J$2:J$601,$AA127)))</f>
        <v/>
      </c>
      <c r="K127" s="7">
        <f>IF($AA127="","",IF(INDEX('Per Invoice'!K$2:K$601,$AA127)="","",INDEX('Per Invoice'!K$2:K$601,$AA127)))</f>
        <v/>
      </c>
      <c r="L127">
        <f>IF($AA127="","",IF(INDEX('Per Invoice'!L$2:L$601,$AA127)="","",INDEX('Per Invoice'!L$2:L$601,$AA127)))</f>
        <v/>
      </c>
      <c r="M127">
        <f>IF($AA127="","",IF(INDEX('Per Invoice'!M$2:M$601,$AA127)="","",INDEX('Per Invoice'!M$2:M$601,$AA127)))</f>
        <v/>
      </c>
      <c r="N127">
        <f>IF($AA127="","",IF(INDEX('Per Invoice'!N$2:N$601,$AA127)="","",INDEX('Per Invoice'!N$2:N$601,$AA127)))</f>
        <v/>
      </c>
      <c r="O127" s="7">
        <f>IF($AA127="","",IF(INDEX('Per Invoice'!O$2:O$601,$AA127)="","",INDEX('Per Invoice'!O$2:O$601,$AA127)))</f>
        <v/>
      </c>
      <c r="P127" s="7">
        <f>IF($AA127="","",IF(INDEX('Per Invoice'!P$2:P$601,$AA127)="","",INDEX('Per Invoice'!P$2:P$601,$AA127)))</f>
        <v/>
      </c>
      <c r="Q127">
        <f>IF($AA127="","",IF(INDEX('Per Invoice'!Q$2:Q$601,$AA127)="","",INDEX('Per Invoice'!Q$2:Q$601,$AA127)))</f>
        <v/>
      </c>
      <c r="R127" s="7">
        <f>IF($AA127="","",IF(INDEX('Per Invoice'!R$2:R$601,$AA127)="","",INDEX('Per Invoice'!R$2:R$601,$AA127)))</f>
        <v/>
      </c>
      <c r="S127" s="7">
        <f>IF($AA127="","",IF(INDEX('Per Invoice'!S$2:S$601,$AA127)="","",INDEX('Per Invoice'!S$2:S$601,$AA127)))</f>
        <v/>
      </c>
      <c r="T127">
        <f>IF($AA127="","",IF(INDEX('Per Invoice'!T$2:T$601,$AA127)="","",INDEX('Per Invoice'!T$2:T$601,$AA127)))</f>
        <v/>
      </c>
      <c r="U127" s="7">
        <f>IF($AA127="","",IF(INDEX('Per Invoice'!U$2:U$601,$AA127)="","",INDEX('Per Invoice'!U$2:U$601,$AA127)))</f>
        <v/>
      </c>
      <c r="V127" s="7">
        <f>IF($AA127="","",IF(INDEX('Per Invoice'!V$2:V$601,$AA127)="","",INDEX('Per Invoice'!V$2:V$601,$AA127)))</f>
        <v/>
      </c>
      <c r="W127" s="7">
        <f>IF($AA127="","",IF(INDEX('Per Invoice'!W$2:W$601,$AA127)="","",INDEX('Per Invoice'!W$2:W$601,$AA127)))</f>
        <v/>
      </c>
      <c r="X127" s="7">
        <f>IF($AA127="","",IF(INDEX('Per Invoice'!X$2:X$601,$AA127)="","",INDEX('Per Invoice'!X$2:X$601,$AA127)))</f>
        <v/>
      </c>
      <c r="Y127" s="7">
        <f>IF($AA127="","",IF(INDEX('Per Invoice'!Y$2:Y$601,$AA127)="","",INDEX('Per Invoice'!Y$2:Y$601,$AA127)))</f>
        <v/>
      </c>
      <c r="Z127" s="7">
        <f>IF($AA127="","",IF(INDEX('Per Invoice'!Z$2:Z$601,$AA127)="","",INDEX('Per Invoice'!Z$2:Z$601,$AA127)))</f>
        <v/>
      </c>
      <c r="AA127" s="16">
        <f>IFERROR(MATCH(Settings!$C$31&amp;"|"&amp;ROWS($AA$2:$AA127),'Per Invoice'!$AC$2:$AC$601,0),"")</f>
        <v/>
      </c>
    </row>
    <row r="128">
      <c r="A128">
        <f>IF($AA128="","",IF(INDEX('Per Invoice'!A$2:A$601,$AA128)="","",INDEX('Per Invoice'!A$2:A$601,$AA128)))</f>
        <v/>
      </c>
      <c r="B128">
        <f>IF($AA128="","",IF(INDEX('Per Invoice'!B$2:B$601,$AA128)="","",INDEX('Per Invoice'!B$2:B$601,$AA128)))</f>
        <v/>
      </c>
      <c r="C128">
        <f>IF($AA128="","",IF(INDEX('Per Invoice'!C$2:C$601,$AA128)="","",INDEX('Per Invoice'!C$2:C$601,$AA128)))</f>
        <v/>
      </c>
      <c r="D128">
        <f>IF($AA128="","",IF(INDEX('Per Invoice'!D$2:D$601,$AA128)="","",INDEX('Per Invoice'!D$2:D$601,$AA128)))</f>
        <v/>
      </c>
      <c r="E128" s="14">
        <f>IF($AA128="","",IF(INDEX('Per Invoice'!E$2:E$601,$AA128)="","",INDEX('Per Invoice'!E$2:E$601,$AA128)))</f>
        <v/>
      </c>
      <c r="F128">
        <f>IF($AA128="","",IF(INDEX('Per Invoice'!F$2:F$601,$AA128)="","",INDEX('Per Invoice'!F$2:F$601,$AA128)))</f>
        <v/>
      </c>
      <c r="G128">
        <f>IF($AA128="","",IF(INDEX('Per Invoice'!G$2:G$601,$AA128)="","",INDEX('Per Invoice'!G$2:G$601,$AA128)))</f>
        <v/>
      </c>
      <c r="H128">
        <f>IF($AA128="","",IF(INDEX('Per Invoice'!H$2:H$601,$AA128)="","",INDEX('Per Invoice'!H$2:H$601,$AA128)))</f>
        <v/>
      </c>
      <c r="I128">
        <f>IF($AA128="","",IF(INDEX('Per Invoice'!I$2:I$601,$AA128)="","",INDEX('Per Invoice'!I$2:I$601,$AA128)))</f>
        <v/>
      </c>
      <c r="J128">
        <f>IF($AA128="","",IF(INDEX('Per Invoice'!J$2:J$601,$AA128)="","",INDEX('Per Invoice'!J$2:J$601,$AA128)))</f>
        <v/>
      </c>
      <c r="K128" s="7">
        <f>IF($AA128="","",IF(INDEX('Per Invoice'!K$2:K$601,$AA128)="","",INDEX('Per Invoice'!K$2:K$601,$AA128)))</f>
        <v/>
      </c>
      <c r="L128">
        <f>IF($AA128="","",IF(INDEX('Per Invoice'!L$2:L$601,$AA128)="","",INDEX('Per Invoice'!L$2:L$601,$AA128)))</f>
        <v/>
      </c>
      <c r="M128">
        <f>IF($AA128="","",IF(INDEX('Per Invoice'!M$2:M$601,$AA128)="","",INDEX('Per Invoice'!M$2:M$601,$AA128)))</f>
        <v/>
      </c>
      <c r="N128">
        <f>IF($AA128="","",IF(INDEX('Per Invoice'!N$2:N$601,$AA128)="","",INDEX('Per Invoice'!N$2:N$601,$AA128)))</f>
        <v/>
      </c>
      <c r="O128" s="7">
        <f>IF($AA128="","",IF(INDEX('Per Invoice'!O$2:O$601,$AA128)="","",INDEX('Per Invoice'!O$2:O$601,$AA128)))</f>
        <v/>
      </c>
      <c r="P128" s="7">
        <f>IF($AA128="","",IF(INDEX('Per Invoice'!P$2:P$601,$AA128)="","",INDEX('Per Invoice'!P$2:P$601,$AA128)))</f>
        <v/>
      </c>
      <c r="Q128">
        <f>IF($AA128="","",IF(INDEX('Per Invoice'!Q$2:Q$601,$AA128)="","",INDEX('Per Invoice'!Q$2:Q$601,$AA128)))</f>
        <v/>
      </c>
      <c r="R128" s="7">
        <f>IF($AA128="","",IF(INDEX('Per Invoice'!R$2:R$601,$AA128)="","",INDEX('Per Invoice'!R$2:R$601,$AA128)))</f>
        <v/>
      </c>
      <c r="S128" s="7">
        <f>IF($AA128="","",IF(INDEX('Per Invoice'!S$2:S$601,$AA128)="","",INDEX('Per Invoice'!S$2:S$601,$AA128)))</f>
        <v/>
      </c>
      <c r="T128">
        <f>IF($AA128="","",IF(INDEX('Per Invoice'!T$2:T$601,$AA128)="","",INDEX('Per Invoice'!T$2:T$601,$AA128)))</f>
        <v/>
      </c>
      <c r="U128" s="7">
        <f>IF($AA128="","",IF(INDEX('Per Invoice'!U$2:U$601,$AA128)="","",INDEX('Per Invoice'!U$2:U$601,$AA128)))</f>
        <v/>
      </c>
      <c r="V128" s="7">
        <f>IF($AA128="","",IF(INDEX('Per Invoice'!V$2:V$601,$AA128)="","",INDEX('Per Invoice'!V$2:V$601,$AA128)))</f>
        <v/>
      </c>
      <c r="W128" s="7">
        <f>IF($AA128="","",IF(INDEX('Per Invoice'!W$2:W$601,$AA128)="","",INDEX('Per Invoice'!W$2:W$601,$AA128)))</f>
        <v/>
      </c>
      <c r="X128" s="7">
        <f>IF($AA128="","",IF(INDEX('Per Invoice'!X$2:X$601,$AA128)="","",INDEX('Per Invoice'!X$2:X$601,$AA128)))</f>
        <v/>
      </c>
      <c r="Y128" s="7">
        <f>IF($AA128="","",IF(INDEX('Per Invoice'!Y$2:Y$601,$AA128)="","",INDEX('Per Invoice'!Y$2:Y$601,$AA128)))</f>
        <v/>
      </c>
      <c r="Z128" s="7">
        <f>IF($AA128="","",IF(INDEX('Per Invoice'!Z$2:Z$601,$AA128)="","",INDEX('Per Invoice'!Z$2:Z$601,$AA128)))</f>
        <v/>
      </c>
      <c r="AA128" s="16">
        <f>IFERROR(MATCH(Settings!$C$31&amp;"|"&amp;ROWS($AA$2:$AA128),'Per Invoice'!$AC$2:$AC$601,0),"")</f>
        <v/>
      </c>
    </row>
    <row r="129">
      <c r="A129">
        <f>IF($AA129="","",IF(INDEX('Per Invoice'!A$2:A$601,$AA129)="","",INDEX('Per Invoice'!A$2:A$601,$AA129)))</f>
        <v/>
      </c>
      <c r="B129">
        <f>IF($AA129="","",IF(INDEX('Per Invoice'!B$2:B$601,$AA129)="","",INDEX('Per Invoice'!B$2:B$601,$AA129)))</f>
        <v/>
      </c>
      <c r="C129">
        <f>IF($AA129="","",IF(INDEX('Per Invoice'!C$2:C$601,$AA129)="","",INDEX('Per Invoice'!C$2:C$601,$AA129)))</f>
        <v/>
      </c>
      <c r="D129">
        <f>IF($AA129="","",IF(INDEX('Per Invoice'!D$2:D$601,$AA129)="","",INDEX('Per Invoice'!D$2:D$601,$AA129)))</f>
        <v/>
      </c>
      <c r="E129" s="14">
        <f>IF($AA129="","",IF(INDEX('Per Invoice'!E$2:E$601,$AA129)="","",INDEX('Per Invoice'!E$2:E$601,$AA129)))</f>
        <v/>
      </c>
      <c r="F129">
        <f>IF($AA129="","",IF(INDEX('Per Invoice'!F$2:F$601,$AA129)="","",INDEX('Per Invoice'!F$2:F$601,$AA129)))</f>
        <v/>
      </c>
      <c r="G129">
        <f>IF($AA129="","",IF(INDEX('Per Invoice'!G$2:G$601,$AA129)="","",INDEX('Per Invoice'!G$2:G$601,$AA129)))</f>
        <v/>
      </c>
      <c r="H129">
        <f>IF($AA129="","",IF(INDEX('Per Invoice'!H$2:H$601,$AA129)="","",INDEX('Per Invoice'!H$2:H$601,$AA129)))</f>
        <v/>
      </c>
      <c r="I129">
        <f>IF($AA129="","",IF(INDEX('Per Invoice'!I$2:I$601,$AA129)="","",INDEX('Per Invoice'!I$2:I$601,$AA129)))</f>
        <v/>
      </c>
      <c r="J129">
        <f>IF($AA129="","",IF(INDEX('Per Invoice'!J$2:J$601,$AA129)="","",INDEX('Per Invoice'!J$2:J$601,$AA129)))</f>
        <v/>
      </c>
      <c r="K129" s="7">
        <f>IF($AA129="","",IF(INDEX('Per Invoice'!K$2:K$601,$AA129)="","",INDEX('Per Invoice'!K$2:K$601,$AA129)))</f>
        <v/>
      </c>
      <c r="L129">
        <f>IF($AA129="","",IF(INDEX('Per Invoice'!L$2:L$601,$AA129)="","",INDEX('Per Invoice'!L$2:L$601,$AA129)))</f>
        <v/>
      </c>
      <c r="M129">
        <f>IF($AA129="","",IF(INDEX('Per Invoice'!M$2:M$601,$AA129)="","",INDEX('Per Invoice'!M$2:M$601,$AA129)))</f>
        <v/>
      </c>
      <c r="N129">
        <f>IF($AA129="","",IF(INDEX('Per Invoice'!N$2:N$601,$AA129)="","",INDEX('Per Invoice'!N$2:N$601,$AA129)))</f>
        <v/>
      </c>
      <c r="O129" s="7">
        <f>IF($AA129="","",IF(INDEX('Per Invoice'!O$2:O$601,$AA129)="","",INDEX('Per Invoice'!O$2:O$601,$AA129)))</f>
        <v/>
      </c>
      <c r="P129" s="7">
        <f>IF($AA129="","",IF(INDEX('Per Invoice'!P$2:P$601,$AA129)="","",INDEX('Per Invoice'!P$2:P$601,$AA129)))</f>
        <v/>
      </c>
      <c r="Q129">
        <f>IF($AA129="","",IF(INDEX('Per Invoice'!Q$2:Q$601,$AA129)="","",INDEX('Per Invoice'!Q$2:Q$601,$AA129)))</f>
        <v/>
      </c>
      <c r="R129" s="7">
        <f>IF($AA129="","",IF(INDEX('Per Invoice'!R$2:R$601,$AA129)="","",INDEX('Per Invoice'!R$2:R$601,$AA129)))</f>
        <v/>
      </c>
      <c r="S129" s="7">
        <f>IF($AA129="","",IF(INDEX('Per Invoice'!S$2:S$601,$AA129)="","",INDEX('Per Invoice'!S$2:S$601,$AA129)))</f>
        <v/>
      </c>
      <c r="T129">
        <f>IF($AA129="","",IF(INDEX('Per Invoice'!T$2:T$601,$AA129)="","",INDEX('Per Invoice'!T$2:T$601,$AA129)))</f>
        <v/>
      </c>
      <c r="U129" s="7">
        <f>IF($AA129="","",IF(INDEX('Per Invoice'!U$2:U$601,$AA129)="","",INDEX('Per Invoice'!U$2:U$601,$AA129)))</f>
        <v/>
      </c>
      <c r="V129" s="7">
        <f>IF($AA129="","",IF(INDEX('Per Invoice'!V$2:V$601,$AA129)="","",INDEX('Per Invoice'!V$2:V$601,$AA129)))</f>
        <v/>
      </c>
      <c r="W129" s="7">
        <f>IF($AA129="","",IF(INDEX('Per Invoice'!W$2:W$601,$AA129)="","",INDEX('Per Invoice'!W$2:W$601,$AA129)))</f>
        <v/>
      </c>
      <c r="X129" s="7">
        <f>IF($AA129="","",IF(INDEX('Per Invoice'!X$2:X$601,$AA129)="","",INDEX('Per Invoice'!X$2:X$601,$AA129)))</f>
        <v/>
      </c>
      <c r="Y129" s="7">
        <f>IF($AA129="","",IF(INDEX('Per Invoice'!Y$2:Y$601,$AA129)="","",INDEX('Per Invoice'!Y$2:Y$601,$AA129)))</f>
        <v/>
      </c>
      <c r="Z129" s="7">
        <f>IF($AA129="","",IF(INDEX('Per Invoice'!Z$2:Z$601,$AA129)="","",INDEX('Per Invoice'!Z$2:Z$601,$AA129)))</f>
        <v/>
      </c>
      <c r="AA129" s="16">
        <f>IFERROR(MATCH(Settings!$C$31&amp;"|"&amp;ROWS($AA$2:$AA129),'Per Invoice'!$AC$2:$AC$601,0),"")</f>
        <v/>
      </c>
    </row>
    <row r="130">
      <c r="A130">
        <f>IF($AA130="","",IF(INDEX('Per Invoice'!A$2:A$601,$AA130)="","",INDEX('Per Invoice'!A$2:A$601,$AA130)))</f>
        <v/>
      </c>
      <c r="B130">
        <f>IF($AA130="","",IF(INDEX('Per Invoice'!B$2:B$601,$AA130)="","",INDEX('Per Invoice'!B$2:B$601,$AA130)))</f>
        <v/>
      </c>
      <c r="C130">
        <f>IF($AA130="","",IF(INDEX('Per Invoice'!C$2:C$601,$AA130)="","",INDEX('Per Invoice'!C$2:C$601,$AA130)))</f>
        <v/>
      </c>
      <c r="D130">
        <f>IF($AA130="","",IF(INDEX('Per Invoice'!D$2:D$601,$AA130)="","",INDEX('Per Invoice'!D$2:D$601,$AA130)))</f>
        <v/>
      </c>
      <c r="E130" s="14">
        <f>IF($AA130="","",IF(INDEX('Per Invoice'!E$2:E$601,$AA130)="","",INDEX('Per Invoice'!E$2:E$601,$AA130)))</f>
        <v/>
      </c>
      <c r="F130">
        <f>IF($AA130="","",IF(INDEX('Per Invoice'!F$2:F$601,$AA130)="","",INDEX('Per Invoice'!F$2:F$601,$AA130)))</f>
        <v/>
      </c>
      <c r="G130">
        <f>IF($AA130="","",IF(INDEX('Per Invoice'!G$2:G$601,$AA130)="","",INDEX('Per Invoice'!G$2:G$601,$AA130)))</f>
        <v/>
      </c>
      <c r="H130">
        <f>IF($AA130="","",IF(INDEX('Per Invoice'!H$2:H$601,$AA130)="","",INDEX('Per Invoice'!H$2:H$601,$AA130)))</f>
        <v/>
      </c>
      <c r="I130">
        <f>IF($AA130="","",IF(INDEX('Per Invoice'!I$2:I$601,$AA130)="","",INDEX('Per Invoice'!I$2:I$601,$AA130)))</f>
        <v/>
      </c>
      <c r="J130">
        <f>IF($AA130="","",IF(INDEX('Per Invoice'!J$2:J$601,$AA130)="","",INDEX('Per Invoice'!J$2:J$601,$AA130)))</f>
        <v/>
      </c>
      <c r="K130" s="7">
        <f>IF($AA130="","",IF(INDEX('Per Invoice'!K$2:K$601,$AA130)="","",INDEX('Per Invoice'!K$2:K$601,$AA130)))</f>
        <v/>
      </c>
      <c r="L130">
        <f>IF($AA130="","",IF(INDEX('Per Invoice'!L$2:L$601,$AA130)="","",INDEX('Per Invoice'!L$2:L$601,$AA130)))</f>
        <v/>
      </c>
      <c r="M130">
        <f>IF($AA130="","",IF(INDEX('Per Invoice'!M$2:M$601,$AA130)="","",INDEX('Per Invoice'!M$2:M$601,$AA130)))</f>
        <v/>
      </c>
      <c r="N130">
        <f>IF($AA130="","",IF(INDEX('Per Invoice'!N$2:N$601,$AA130)="","",INDEX('Per Invoice'!N$2:N$601,$AA130)))</f>
        <v/>
      </c>
      <c r="O130" s="7">
        <f>IF($AA130="","",IF(INDEX('Per Invoice'!O$2:O$601,$AA130)="","",INDEX('Per Invoice'!O$2:O$601,$AA130)))</f>
        <v/>
      </c>
      <c r="P130" s="7">
        <f>IF($AA130="","",IF(INDEX('Per Invoice'!P$2:P$601,$AA130)="","",INDEX('Per Invoice'!P$2:P$601,$AA130)))</f>
        <v/>
      </c>
      <c r="Q130">
        <f>IF($AA130="","",IF(INDEX('Per Invoice'!Q$2:Q$601,$AA130)="","",INDEX('Per Invoice'!Q$2:Q$601,$AA130)))</f>
        <v/>
      </c>
      <c r="R130" s="7">
        <f>IF($AA130="","",IF(INDEX('Per Invoice'!R$2:R$601,$AA130)="","",INDEX('Per Invoice'!R$2:R$601,$AA130)))</f>
        <v/>
      </c>
      <c r="S130" s="7">
        <f>IF($AA130="","",IF(INDEX('Per Invoice'!S$2:S$601,$AA130)="","",INDEX('Per Invoice'!S$2:S$601,$AA130)))</f>
        <v/>
      </c>
      <c r="T130">
        <f>IF($AA130="","",IF(INDEX('Per Invoice'!T$2:T$601,$AA130)="","",INDEX('Per Invoice'!T$2:T$601,$AA130)))</f>
        <v/>
      </c>
      <c r="U130" s="7">
        <f>IF($AA130="","",IF(INDEX('Per Invoice'!U$2:U$601,$AA130)="","",INDEX('Per Invoice'!U$2:U$601,$AA130)))</f>
        <v/>
      </c>
      <c r="V130" s="7">
        <f>IF($AA130="","",IF(INDEX('Per Invoice'!V$2:V$601,$AA130)="","",INDEX('Per Invoice'!V$2:V$601,$AA130)))</f>
        <v/>
      </c>
      <c r="W130" s="7">
        <f>IF($AA130="","",IF(INDEX('Per Invoice'!W$2:W$601,$AA130)="","",INDEX('Per Invoice'!W$2:W$601,$AA130)))</f>
        <v/>
      </c>
      <c r="X130" s="7">
        <f>IF($AA130="","",IF(INDEX('Per Invoice'!X$2:X$601,$AA130)="","",INDEX('Per Invoice'!X$2:X$601,$AA130)))</f>
        <v/>
      </c>
      <c r="Y130" s="7">
        <f>IF($AA130="","",IF(INDEX('Per Invoice'!Y$2:Y$601,$AA130)="","",INDEX('Per Invoice'!Y$2:Y$601,$AA130)))</f>
        <v/>
      </c>
      <c r="Z130" s="7">
        <f>IF($AA130="","",IF(INDEX('Per Invoice'!Z$2:Z$601,$AA130)="","",INDEX('Per Invoice'!Z$2:Z$601,$AA130)))</f>
        <v/>
      </c>
      <c r="AA130" s="16">
        <f>IFERROR(MATCH(Settings!$C$31&amp;"|"&amp;ROWS($AA$2:$AA130),'Per Invoice'!$AC$2:$AC$601,0),"")</f>
        <v/>
      </c>
    </row>
    <row r="131">
      <c r="A131">
        <f>IF($AA131="","",IF(INDEX('Per Invoice'!A$2:A$601,$AA131)="","",INDEX('Per Invoice'!A$2:A$601,$AA131)))</f>
        <v/>
      </c>
      <c r="B131">
        <f>IF($AA131="","",IF(INDEX('Per Invoice'!B$2:B$601,$AA131)="","",INDEX('Per Invoice'!B$2:B$601,$AA131)))</f>
        <v/>
      </c>
      <c r="C131">
        <f>IF($AA131="","",IF(INDEX('Per Invoice'!C$2:C$601,$AA131)="","",INDEX('Per Invoice'!C$2:C$601,$AA131)))</f>
        <v/>
      </c>
      <c r="D131">
        <f>IF($AA131="","",IF(INDEX('Per Invoice'!D$2:D$601,$AA131)="","",INDEX('Per Invoice'!D$2:D$601,$AA131)))</f>
        <v/>
      </c>
      <c r="E131" s="14">
        <f>IF($AA131="","",IF(INDEX('Per Invoice'!E$2:E$601,$AA131)="","",INDEX('Per Invoice'!E$2:E$601,$AA131)))</f>
        <v/>
      </c>
      <c r="F131">
        <f>IF($AA131="","",IF(INDEX('Per Invoice'!F$2:F$601,$AA131)="","",INDEX('Per Invoice'!F$2:F$601,$AA131)))</f>
        <v/>
      </c>
      <c r="G131">
        <f>IF($AA131="","",IF(INDEX('Per Invoice'!G$2:G$601,$AA131)="","",INDEX('Per Invoice'!G$2:G$601,$AA131)))</f>
        <v/>
      </c>
      <c r="H131">
        <f>IF($AA131="","",IF(INDEX('Per Invoice'!H$2:H$601,$AA131)="","",INDEX('Per Invoice'!H$2:H$601,$AA131)))</f>
        <v/>
      </c>
      <c r="I131">
        <f>IF($AA131="","",IF(INDEX('Per Invoice'!I$2:I$601,$AA131)="","",INDEX('Per Invoice'!I$2:I$601,$AA131)))</f>
        <v/>
      </c>
      <c r="J131">
        <f>IF($AA131="","",IF(INDEX('Per Invoice'!J$2:J$601,$AA131)="","",INDEX('Per Invoice'!J$2:J$601,$AA131)))</f>
        <v/>
      </c>
      <c r="K131" s="7">
        <f>IF($AA131="","",IF(INDEX('Per Invoice'!K$2:K$601,$AA131)="","",INDEX('Per Invoice'!K$2:K$601,$AA131)))</f>
        <v/>
      </c>
      <c r="L131">
        <f>IF($AA131="","",IF(INDEX('Per Invoice'!L$2:L$601,$AA131)="","",INDEX('Per Invoice'!L$2:L$601,$AA131)))</f>
        <v/>
      </c>
      <c r="M131">
        <f>IF($AA131="","",IF(INDEX('Per Invoice'!M$2:M$601,$AA131)="","",INDEX('Per Invoice'!M$2:M$601,$AA131)))</f>
        <v/>
      </c>
      <c r="N131">
        <f>IF($AA131="","",IF(INDEX('Per Invoice'!N$2:N$601,$AA131)="","",INDEX('Per Invoice'!N$2:N$601,$AA131)))</f>
        <v/>
      </c>
      <c r="O131" s="7">
        <f>IF($AA131="","",IF(INDEX('Per Invoice'!O$2:O$601,$AA131)="","",INDEX('Per Invoice'!O$2:O$601,$AA131)))</f>
        <v/>
      </c>
      <c r="P131" s="7">
        <f>IF($AA131="","",IF(INDEX('Per Invoice'!P$2:P$601,$AA131)="","",INDEX('Per Invoice'!P$2:P$601,$AA131)))</f>
        <v/>
      </c>
      <c r="Q131">
        <f>IF($AA131="","",IF(INDEX('Per Invoice'!Q$2:Q$601,$AA131)="","",INDEX('Per Invoice'!Q$2:Q$601,$AA131)))</f>
        <v/>
      </c>
      <c r="R131" s="7">
        <f>IF($AA131="","",IF(INDEX('Per Invoice'!R$2:R$601,$AA131)="","",INDEX('Per Invoice'!R$2:R$601,$AA131)))</f>
        <v/>
      </c>
      <c r="S131" s="7">
        <f>IF($AA131="","",IF(INDEX('Per Invoice'!S$2:S$601,$AA131)="","",INDEX('Per Invoice'!S$2:S$601,$AA131)))</f>
        <v/>
      </c>
      <c r="T131">
        <f>IF($AA131="","",IF(INDEX('Per Invoice'!T$2:T$601,$AA131)="","",INDEX('Per Invoice'!T$2:T$601,$AA131)))</f>
        <v/>
      </c>
      <c r="U131" s="7">
        <f>IF($AA131="","",IF(INDEX('Per Invoice'!U$2:U$601,$AA131)="","",INDEX('Per Invoice'!U$2:U$601,$AA131)))</f>
        <v/>
      </c>
      <c r="V131" s="7">
        <f>IF($AA131="","",IF(INDEX('Per Invoice'!V$2:V$601,$AA131)="","",INDEX('Per Invoice'!V$2:V$601,$AA131)))</f>
        <v/>
      </c>
      <c r="W131" s="7">
        <f>IF($AA131="","",IF(INDEX('Per Invoice'!W$2:W$601,$AA131)="","",INDEX('Per Invoice'!W$2:W$601,$AA131)))</f>
        <v/>
      </c>
      <c r="X131" s="7">
        <f>IF($AA131="","",IF(INDEX('Per Invoice'!X$2:X$601,$AA131)="","",INDEX('Per Invoice'!X$2:X$601,$AA131)))</f>
        <v/>
      </c>
      <c r="Y131" s="7">
        <f>IF($AA131="","",IF(INDEX('Per Invoice'!Y$2:Y$601,$AA131)="","",INDEX('Per Invoice'!Y$2:Y$601,$AA131)))</f>
        <v/>
      </c>
      <c r="Z131" s="7">
        <f>IF($AA131="","",IF(INDEX('Per Invoice'!Z$2:Z$601,$AA131)="","",INDEX('Per Invoice'!Z$2:Z$601,$AA131)))</f>
        <v/>
      </c>
      <c r="AA131" s="16">
        <f>IFERROR(MATCH(Settings!$C$31&amp;"|"&amp;ROWS($AA$2:$AA131),'Per Invoice'!$AC$2:$AC$601,0),"")</f>
        <v/>
      </c>
    </row>
    <row r="132">
      <c r="A132">
        <f>IF($AA132="","",IF(INDEX('Per Invoice'!A$2:A$601,$AA132)="","",INDEX('Per Invoice'!A$2:A$601,$AA132)))</f>
        <v/>
      </c>
      <c r="B132">
        <f>IF($AA132="","",IF(INDEX('Per Invoice'!B$2:B$601,$AA132)="","",INDEX('Per Invoice'!B$2:B$601,$AA132)))</f>
        <v/>
      </c>
      <c r="C132">
        <f>IF($AA132="","",IF(INDEX('Per Invoice'!C$2:C$601,$AA132)="","",INDEX('Per Invoice'!C$2:C$601,$AA132)))</f>
        <v/>
      </c>
      <c r="D132">
        <f>IF($AA132="","",IF(INDEX('Per Invoice'!D$2:D$601,$AA132)="","",INDEX('Per Invoice'!D$2:D$601,$AA132)))</f>
        <v/>
      </c>
      <c r="E132" s="14">
        <f>IF($AA132="","",IF(INDEX('Per Invoice'!E$2:E$601,$AA132)="","",INDEX('Per Invoice'!E$2:E$601,$AA132)))</f>
        <v/>
      </c>
      <c r="F132">
        <f>IF($AA132="","",IF(INDEX('Per Invoice'!F$2:F$601,$AA132)="","",INDEX('Per Invoice'!F$2:F$601,$AA132)))</f>
        <v/>
      </c>
      <c r="G132">
        <f>IF($AA132="","",IF(INDEX('Per Invoice'!G$2:G$601,$AA132)="","",INDEX('Per Invoice'!G$2:G$601,$AA132)))</f>
        <v/>
      </c>
      <c r="H132">
        <f>IF($AA132="","",IF(INDEX('Per Invoice'!H$2:H$601,$AA132)="","",INDEX('Per Invoice'!H$2:H$601,$AA132)))</f>
        <v/>
      </c>
      <c r="I132">
        <f>IF($AA132="","",IF(INDEX('Per Invoice'!I$2:I$601,$AA132)="","",INDEX('Per Invoice'!I$2:I$601,$AA132)))</f>
        <v/>
      </c>
      <c r="J132">
        <f>IF($AA132="","",IF(INDEX('Per Invoice'!J$2:J$601,$AA132)="","",INDEX('Per Invoice'!J$2:J$601,$AA132)))</f>
        <v/>
      </c>
      <c r="K132" s="7">
        <f>IF($AA132="","",IF(INDEX('Per Invoice'!K$2:K$601,$AA132)="","",INDEX('Per Invoice'!K$2:K$601,$AA132)))</f>
        <v/>
      </c>
      <c r="L132">
        <f>IF($AA132="","",IF(INDEX('Per Invoice'!L$2:L$601,$AA132)="","",INDEX('Per Invoice'!L$2:L$601,$AA132)))</f>
        <v/>
      </c>
      <c r="M132">
        <f>IF($AA132="","",IF(INDEX('Per Invoice'!M$2:M$601,$AA132)="","",INDEX('Per Invoice'!M$2:M$601,$AA132)))</f>
        <v/>
      </c>
      <c r="N132">
        <f>IF($AA132="","",IF(INDEX('Per Invoice'!N$2:N$601,$AA132)="","",INDEX('Per Invoice'!N$2:N$601,$AA132)))</f>
        <v/>
      </c>
      <c r="O132" s="7">
        <f>IF($AA132="","",IF(INDEX('Per Invoice'!O$2:O$601,$AA132)="","",INDEX('Per Invoice'!O$2:O$601,$AA132)))</f>
        <v/>
      </c>
      <c r="P132" s="7">
        <f>IF($AA132="","",IF(INDEX('Per Invoice'!P$2:P$601,$AA132)="","",INDEX('Per Invoice'!P$2:P$601,$AA132)))</f>
        <v/>
      </c>
      <c r="Q132">
        <f>IF($AA132="","",IF(INDEX('Per Invoice'!Q$2:Q$601,$AA132)="","",INDEX('Per Invoice'!Q$2:Q$601,$AA132)))</f>
        <v/>
      </c>
      <c r="R132" s="7">
        <f>IF($AA132="","",IF(INDEX('Per Invoice'!R$2:R$601,$AA132)="","",INDEX('Per Invoice'!R$2:R$601,$AA132)))</f>
        <v/>
      </c>
      <c r="S132" s="7">
        <f>IF($AA132="","",IF(INDEX('Per Invoice'!S$2:S$601,$AA132)="","",INDEX('Per Invoice'!S$2:S$601,$AA132)))</f>
        <v/>
      </c>
      <c r="T132">
        <f>IF($AA132="","",IF(INDEX('Per Invoice'!T$2:T$601,$AA132)="","",INDEX('Per Invoice'!T$2:T$601,$AA132)))</f>
        <v/>
      </c>
      <c r="U132" s="7">
        <f>IF($AA132="","",IF(INDEX('Per Invoice'!U$2:U$601,$AA132)="","",INDEX('Per Invoice'!U$2:U$601,$AA132)))</f>
        <v/>
      </c>
      <c r="V132" s="7">
        <f>IF($AA132="","",IF(INDEX('Per Invoice'!V$2:V$601,$AA132)="","",INDEX('Per Invoice'!V$2:V$601,$AA132)))</f>
        <v/>
      </c>
      <c r="W132" s="7">
        <f>IF($AA132="","",IF(INDEX('Per Invoice'!W$2:W$601,$AA132)="","",INDEX('Per Invoice'!W$2:W$601,$AA132)))</f>
        <v/>
      </c>
      <c r="X132" s="7">
        <f>IF($AA132="","",IF(INDEX('Per Invoice'!X$2:X$601,$AA132)="","",INDEX('Per Invoice'!X$2:X$601,$AA132)))</f>
        <v/>
      </c>
      <c r="Y132" s="7">
        <f>IF($AA132="","",IF(INDEX('Per Invoice'!Y$2:Y$601,$AA132)="","",INDEX('Per Invoice'!Y$2:Y$601,$AA132)))</f>
        <v/>
      </c>
      <c r="Z132" s="7">
        <f>IF($AA132="","",IF(INDEX('Per Invoice'!Z$2:Z$601,$AA132)="","",INDEX('Per Invoice'!Z$2:Z$601,$AA132)))</f>
        <v/>
      </c>
      <c r="AA132" s="16">
        <f>IFERROR(MATCH(Settings!$C$31&amp;"|"&amp;ROWS($AA$2:$AA132),'Per Invoice'!$AC$2:$AC$601,0),"")</f>
        <v/>
      </c>
    </row>
    <row r="133">
      <c r="A133">
        <f>IF($AA133="","",IF(INDEX('Per Invoice'!A$2:A$601,$AA133)="","",INDEX('Per Invoice'!A$2:A$601,$AA133)))</f>
        <v/>
      </c>
      <c r="B133">
        <f>IF($AA133="","",IF(INDEX('Per Invoice'!B$2:B$601,$AA133)="","",INDEX('Per Invoice'!B$2:B$601,$AA133)))</f>
        <v/>
      </c>
      <c r="C133">
        <f>IF($AA133="","",IF(INDEX('Per Invoice'!C$2:C$601,$AA133)="","",INDEX('Per Invoice'!C$2:C$601,$AA133)))</f>
        <v/>
      </c>
      <c r="D133">
        <f>IF($AA133="","",IF(INDEX('Per Invoice'!D$2:D$601,$AA133)="","",INDEX('Per Invoice'!D$2:D$601,$AA133)))</f>
        <v/>
      </c>
      <c r="E133" s="14">
        <f>IF($AA133="","",IF(INDEX('Per Invoice'!E$2:E$601,$AA133)="","",INDEX('Per Invoice'!E$2:E$601,$AA133)))</f>
        <v/>
      </c>
      <c r="F133">
        <f>IF($AA133="","",IF(INDEX('Per Invoice'!F$2:F$601,$AA133)="","",INDEX('Per Invoice'!F$2:F$601,$AA133)))</f>
        <v/>
      </c>
      <c r="G133">
        <f>IF($AA133="","",IF(INDEX('Per Invoice'!G$2:G$601,$AA133)="","",INDEX('Per Invoice'!G$2:G$601,$AA133)))</f>
        <v/>
      </c>
      <c r="H133">
        <f>IF($AA133="","",IF(INDEX('Per Invoice'!H$2:H$601,$AA133)="","",INDEX('Per Invoice'!H$2:H$601,$AA133)))</f>
        <v/>
      </c>
      <c r="I133">
        <f>IF($AA133="","",IF(INDEX('Per Invoice'!I$2:I$601,$AA133)="","",INDEX('Per Invoice'!I$2:I$601,$AA133)))</f>
        <v/>
      </c>
      <c r="J133">
        <f>IF($AA133="","",IF(INDEX('Per Invoice'!J$2:J$601,$AA133)="","",INDEX('Per Invoice'!J$2:J$601,$AA133)))</f>
        <v/>
      </c>
      <c r="K133" s="7">
        <f>IF($AA133="","",IF(INDEX('Per Invoice'!K$2:K$601,$AA133)="","",INDEX('Per Invoice'!K$2:K$601,$AA133)))</f>
        <v/>
      </c>
      <c r="L133">
        <f>IF($AA133="","",IF(INDEX('Per Invoice'!L$2:L$601,$AA133)="","",INDEX('Per Invoice'!L$2:L$601,$AA133)))</f>
        <v/>
      </c>
      <c r="M133">
        <f>IF($AA133="","",IF(INDEX('Per Invoice'!M$2:M$601,$AA133)="","",INDEX('Per Invoice'!M$2:M$601,$AA133)))</f>
        <v/>
      </c>
      <c r="N133">
        <f>IF($AA133="","",IF(INDEX('Per Invoice'!N$2:N$601,$AA133)="","",INDEX('Per Invoice'!N$2:N$601,$AA133)))</f>
        <v/>
      </c>
      <c r="O133" s="7">
        <f>IF($AA133="","",IF(INDEX('Per Invoice'!O$2:O$601,$AA133)="","",INDEX('Per Invoice'!O$2:O$601,$AA133)))</f>
        <v/>
      </c>
      <c r="P133" s="7">
        <f>IF($AA133="","",IF(INDEX('Per Invoice'!P$2:P$601,$AA133)="","",INDEX('Per Invoice'!P$2:P$601,$AA133)))</f>
        <v/>
      </c>
      <c r="Q133">
        <f>IF($AA133="","",IF(INDEX('Per Invoice'!Q$2:Q$601,$AA133)="","",INDEX('Per Invoice'!Q$2:Q$601,$AA133)))</f>
        <v/>
      </c>
      <c r="R133" s="7">
        <f>IF($AA133="","",IF(INDEX('Per Invoice'!R$2:R$601,$AA133)="","",INDEX('Per Invoice'!R$2:R$601,$AA133)))</f>
        <v/>
      </c>
      <c r="S133" s="7">
        <f>IF($AA133="","",IF(INDEX('Per Invoice'!S$2:S$601,$AA133)="","",INDEX('Per Invoice'!S$2:S$601,$AA133)))</f>
        <v/>
      </c>
      <c r="T133">
        <f>IF($AA133="","",IF(INDEX('Per Invoice'!T$2:T$601,$AA133)="","",INDEX('Per Invoice'!T$2:T$601,$AA133)))</f>
        <v/>
      </c>
      <c r="U133" s="7">
        <f>IF($AA133="","",IF(INDEX('Per Invoice'!U$2:U$601,$AA133)="","",INDEX('Per Invoice'!U$2:U$601,$AA133)))</f>
        <v/>
      </c>
      <c r="V133" s="7">
        <f>IF($AA133="","",IF(INDEX('Per Invoice'!V$2:V$601,$AA133)="","",INDEX('Per Invoice'!V$2:V$601,$AA133)))</f>
        <v/>
      </c>
      <c r="W133" s="7">
        <f>IF($AA133="","",IF(INDEX('Per Invoice'!W$2:W$601,$AA133)="","",INDEX('Per Invoice'!W$2:W$601,$AA133)))</f>
        <v/>
      </c>
      <c r="X133" s="7">
        <f>IF($AA133="","",IF(INDEX('Per Invoice'!X$2:X$601,$AA133)="","",INDEX('Per Invoice'!X$2:X$601,$AA133)))</f>
        <v/>
      </c>
      <c r="Y133" s="7">
        <f>IF($AA133="","",IF(INDEX('Per Invoice'!Y$2:Y$601,$AA133)="","",INDEX('Per Invoice'!Y$2:Y$601,$AA133)))</f>
        <v/>
      </c>
      <c r="Z133" s="7">
        <f>IF($AA133="","",IF(INDEX('Per Invoice'!Z$2:Z$601,$AA133)="","",INDEX('Per Invoice'!Z$2:Z$601,$AA133)))</f>
        <v/>
      </c>
      <c r="AA133" s="16">
        <f>IFERROR(MATCH(Settings!$C$31&amp;"|"&amp;ROWS($AA$2:$AA133),'Per Invoice'!$AC$2:$AC$601,0),"")</f>
        <v/>
      </c>
    </row>
    <row r="134">
      <c r="A134">
        <f>IF($AA134="","",IF(INDEX('Per Invoice'!A$2:A$601,$AA134)="","",INDEX('Per Invoice'!A$2:A$601,$AA134)))</f>
        <v/>
      </c>
      <c r="B134">
        <f>IF($AA134="","",IF(INDEX('Per Invoice'!B$2:B$601,$AA134)="","",INDEX('Per Invoice'!B$2:B$601,$AA134)))</f>
        <v/>
      </c>
      <c r="C134">
        <f>IF($AA134="","",IF(INDEX('Per Invoice'!C$2:C$601,$AA134)="","",INDEX('Per Invoice'!C$2:C$601,$AA134)))</f>
        <v/>
      </c>
      <c r="D134">
        <f>IF($AA134="","",IF(INDEX('Per Invoice'!D$2:D$601,$AA134)="","",INDEX('Per Invoice'!D$2:D$601,$AA134)))</f>
        <v/>
      </c>
      <c r="E134" s="14">
        <f>IF($AA134="","",IF(INDEX('Per Invoice'!E$2:E$601,$AA134)="","",INDEX('Per Invoice'!E$2:E$601,$AA134)))</f>
        <v/>
      </c>
      <c r="F134">
        <f>IF($AA134="","",IF(INDEX('Per Invoice'!F$2:F$601,$AA134)="","",INDEX('Per Invoice'!F$2:F$601,$AA134)))</f>
        <v/>
      </c>
      <c r="G134">
        <f>IF($AA134="","",IF(INDEX('Per Invoice'!G$2:G$601,$AA134)="","",INDEX('Per Invoice'!G$2:G$601,$AA134)))</f>
        <v/>
      </c>
      <c r="H134">
        <f>IF($AA134="","",IF(INDEX('Per Invoice'!H$2:H$601,$AA134)="","",INDEX('Per Invoice'!H$2:H$601,$AA134)))</f>
        <v/>
      </c>
      <c r="I134">
        <f>IF($AA134="","",IF(INDEX('Per Invoice'!I$2:I$601,$AA134)="","",INDEX('Per Invoice'!I$2:I$601,$AA134)))</f>
        <v/>
      </c>
      <c r="J134">
        <f>IF($AA134="","",IF(INDEX('Per Invoice'!J$2:J$601,$AA134)="","",INDEX('Per Invoice'!J$2:J$601,$AA134)))</f>
        <v/>
      </c>
      <c r="K134" s="7">
        <f>IF($AA134="","",IF(INDEX('Per Invoice'!K$2:K$601,$AA134)="","",INDEX('Per Invoice'!K$2:K$601,$AA134)))</f>
        <v/>
      </c>
      <c r="L134">
        <f>IF($AA134="","",IF(INDEX('Per Invoice'!L$2:L$601,$AA134)="","",INDEX('Per Invoice'!L$2:L$601,$AA134)))</f>
        <v/>
      </c>
      <c r="M134">
        <f>IF($AA134="","",IF(INDEX('Per Invoice'!M$2:M$601,$AA134)="","",INDEX('Per Invoice'!M$2:M$601,$AA134)))</f>
        <v/>
      </c>
      <c r="N134">
        <f>IF($AA134="","",IF(INDEX('Per Invoice'!N$2:N$601,$AA134)="","",INDEX('Per Invoice'!N$2:N$601,$AA134)))</f>
        <v/>
      </c>
      <c r="O134" s="7">
        <f>IF($AA134="","",IF(INDEX('Per Invoice'!O$2:O$601,$AA134)="","",INDEX('Per Invoice'!O$2:O$601,$AA134)))</f>
        <v/>
      </c>
      <c r="P134" s="7">
        <f>IF($AA134="","",IF(INDEX('Per Invoice'!P$2:P$601,$AA134)="","",INDEX('Per Invoice'!P$2:P$601,$AA134)))</f>
        <v/>
      </c>
      <c r="Q134">
        <f>IF($AA134="","",IF(INDEX('Per Invoice'!Q$2:Q$601,$AA134)="","",INDEX('Per Invoice'!Q$2:Q$601,$AA134)))</f>
        <v/>
      </c>
      <c r="R134" s="7">
        <f>IF($AA134="","",IF(INDEX('Per Invoice'!R$2:R$601,$AA134)="","",INDEX('Per Invoice'!R$2:R$601,$AA134)))</f>
        <v/>
      </c>
      <c r="S134" s="7">
        <f>IF($AA134="","",IF(INDEX('Per Invoice'!S$2:S$601,$AA134)="","",INDEX('Per Invoice'!S$2:S$601,$AA134)))</f>
        <v/>
      </c>
      <c r="T134">
        <f>IF($AA134="","",IF(INDEX('Per Invoice'!T$2:T$601,$AA134)="","",INDEX('Per Invoice'!T$2:T$601,$AA134)))</f>
        <v/>
      </c>
      <c r="U134" s="7">
        <f>IF($AA134="","",IF(INDEX('Per Invoice'!U$2:U$601,$AA134)="","",INDEX('Per Invoice'!U$2:U$601,$AA134)))</f>
        <v/>
      </c>
      <c r="V134" s="7">
        <f>IF($AA134="","",IF(INDEX('Per Invoice'!V$2:V$601,$AA134)="","",INDEX('Per Invoice'!V$2:V$601,$AA134)))</f>
        <v/>
      </c>
      <c r="W134" s="7">
        <f>IF($AA134="","",IF(INDEX('Per Invoice'!W$2:W$601,$AA134)="","",INDEX('Per Invoice'!W$2:W$601,$AA134)))</f>
        <v/>
      </c>
      <c r="X134" s="7">
        <f>IF($AA134="","",IF(INDEX('Per Invoice'!X$2:X$601,$AA134)="","",INDEX('Per Invoice'!X$2:X$601,$AA134)))</f>
        <v/>
      </c>
      <c r="Y134" s="7">
        <f>IF($AA134="","",IF(INDEX('Per Invoice'!Y$2:Y$601,$AA134)="","",INDEX('Per Invoice'!Y$2:Y$601,$AA134)))</f>
        <v/>
      </c>
      <c r="Z134" s="7">
        <f>IF($AA134="","",IF(INDEX('Per Invoice'!Z$2:Z$601,$AA134)="","",INDEX('Per Invoice'!Z$2:Z$601,$AA134)))</f>
        <v/>
      </c>
      <c r="AA134" s="16">
        <f>IFERROR(MATCH(Settings!$C$31&amp;"|"&amp;ROWS($AA$2:$AA134),'Per Invoice'!$AC$2:$AC$601,0),"")</f>
        <v/>
      </c>
    </row>
    <row r="135">
      <c r="A135">
        <f>IF($AA135="","",IF(INDEX('Per Invoice'!A$2:A$601,$AA135)="","",INDEX('Per Invoice'!A$2:A$601,$AA135)))</f>
        <v/>
      </c>
      <c r="B135">
        <f>IF($AA135="","",IF(INDEX('Per Invoice'!B$2:B$601,$AA135)="","",INDEX('Per Invoice'!B$2:B$601,$AA135)))</f>
        <v/>
      </c>
      <c r="C135">
        <f>IF($AA135="","",IF(INDEX('Per Invoice'!C$2:C$601,$AA135)="","",INDEX('Per Invoice'!C$2:C$601,$AA135)))</f>
        <v/>
      </c>
      <c r="D135">
        <f>IF($AA135="","",IF(INDEX('Per Invoice'!D$2:D$601,$AA135)="","",INDEX('Per Invoice'!D$2:D$601,$AA135)))</f>
        <v/>
      </c>
      <c r="E135" s="14">
        <f>IF($AA135="","",IF(INDEX('Per Invoice'!E$2:E$601,$AA135)="","",INDEX('Per Invoice'!E$2:E$601,$AA135)))</f>
        <v/>
      </c>
      <c r="F135">
        <f>IF($AA135="","",IF(INDEX('Per Invoice'!F$2:F$601,$AA135)="","",INDEX('Per Invoice'!F$2:F$601,$AA135)))</f>
        <v/>
      </c>
      <c r="G135">
        <f>IF($AA135="","",IF(INDEX('Per Invoice'!G$2:G$601,$AA135)="","",INDEX('Per Invoice'!G$2:G$601,$AA135)))</f>
        <v/>
      </c>
      <c r="H135">
        <f>IF($AA135="","",IF(INDEX('Per Invoice'!H$2:H$601,$AA135)="","",INDEX('Per Invoice'!H$2:H$601,$AA135)))</f>
        <v/>
      </c>
      <c r="I135">
        <f>IF($AA135="","",IF(INDEX('Per Invoice'!I$2:I$601,$AA135)="","",INDEX('Per Invoice'!I$2:I$601,$AA135)))</f>
        <v/>
      </c>
      <c r="J135">
        <f>IF($AA135="","",IF(INDEX('Per Invoice'!J$2:J$601,$AA135)="","",INDEX('Per Invoice'!J$2:J$601,$AA135)))</f>
        <v/>
      </c>
      <c r="K135" s="7">
        <f>IF($AA135="","",IF(INDEX('Per Invoice'!K$2:K$601,$AA135)="","",INDEX('Per Invoice'!K$2:K$601,$AA135)))</f>
        <v/>
      </c>
      <c r="L135">
        <f>IF($AA135="","",IF(INDEX('Per Invoice'!L$2:L$601,$AA135)="","",INDEX('Per Invoice'!L$2:L$601,$AA135)))</f>
        <v/>
      </c>
      <c r="M135">
        <f>IF($AA135="","",IF(INDEX('Per Invoice'!M$2:M$601,$AA135)="","",INDEX('Per Invoice'!M$2:M$601,$AA135)))</f>
        <v/>
      </c>
      <c r="N135">
        <f>IF($AA135="","",IF(INDEX('Per Invoice'!N$2:N$601,$AA135)="","",INDEX('Per Invoice'!N$2:N$601,$AA135)))</f>
        <v/>
      </c>
      <c r="O135" s="7">
        <f>IF($AA135="","",IF(INDEX('Per Invoice'!O$2:O$601,$AA135)="","",INDEX('Per Invoice'!O$2:O$601,$AA135)))</f>
        <v/>
      </c>
      <c r="P135" s="7">
        <f>IF($AA135="","",IF(INDEX('Per Invoice'!P$2:P$601,$AA135)="","",INDEX('Per Invoice'!P$2:P$601,$AA135)))</f>
        <v/>
      </c>
      <c r="Q135">
        <f>IF($AA135="","",IF(INDEX('Per Invoice'!Q$2:Q$601,$AA135)="","",INDEX('Per Invoice'!Q$2:Q$601,$AA135)))</f>
        <v/>
      </c>
      <c r="R135" s="7">
        <f>IF($AA135="","",IF(INDEX('Per Invoice'!R$2:R$601,$AA135)="","",INDEX('Per Invoice'!R$2:R$601,$AA135)))</f>
        <v/>
      </c>
      <c r="S135" s="7">
        <f>IF($AA135="","",IF(INDEX('Per Invoice'!S$2:S$601,$AA135)="","",INDEX('Per Invoice'!S$2:S$601,$AA135)))</f>
        <v/>
      </c>
      <c r="T135">
        <f>IF($AA135="","",IF(INDEX('Per Invoice'!T$2:T$601,$AA135)="","",INDEX('Per Invoice'!T$2:T$601,$AA135)))</f>
        <v/>
      </c>
      <c r="U135" s="7">
        <f>IF($AA135="","",IF(INDEX('Per Invoice'!U$2:U$601,$AA135)="","",INDEX('Per Invoice'!U$2:U$601,$AA135)))</f>
        <v/>
      </c>
      <c r="V135" s="7">
        <f>IF($AA135="","",IF(INDEX('Per Invoice'!V$2:V$601,$AA135)="","",INDEX('Per Invoice'!V$2:V$601,$AA135)))</f>
        <v/>
      </c>
      <c r="W135" s="7">
        <f>IF($AA135="","",IF(INDEX('Per Invoice'!W$2:W$601,$AA135)="","",INDEX('Per Invoice'!W$2:W$601,$AA135)))</f>
        <v/>
      </c>
      <c r="X135" s="7">
        <f>IF($AA135="","",IF(INDEX('Per Invoice'!X$2:X$601,$AA135)="","",INDEX('Per Invoice'!X$2:X$601,$AA135)))</f>
        <v/>
      </c>
      <c r="Y135" s="7">
        <f>IF($AA135="","",IF(INDEX('Per Invoice'!Y$2:Y$601,$AA135)="","",INDEX('Per Invoice'!Y$2:Y$601,$AA135)))</f>
        <v/>
      </c>
      <c r="Z135" s="7">
        <f>IF($AA135="","",IF(INDEX('Per Invoice'!Z$2:Z$601,$AA135)="","",INDEX('Per Invoice'!Z$2:Z$601,$AA135)))</f>
        <v/>
      </c>
      <c r="AA135" s="16">
        <f>IFERROR(MATCH(Settings!$C$31&amp;"|"&amp;ROWS($AA$2:$AA135),'Per Invoice'!$AC$2:$AC$601,0),"")</f>
        <v/>
      </c>
    </row>
    <row r="136">
      <c r="A136">
        <f>IF($AA136="","",IF(INDEX('Per Invoice'!A$2:A$601,$AA136)="","",INDEX('Per Invoice'!A$2:A$601,$AA136)))</f>
        <v/>
      </c>
      <c r="B136">
        <f>IF($AA136="","",IF(INDEX('Per Invoice'!B$2:B$601,$AA136)="","",INDEX('Per Invoice'!B$2:B$601,$AA136)))</f>
        <v/>
      </c>
      <c r="C136">
        <f>IF($AA136="","",IF(INDEX('Per Invoice'!C$2:C$601,$AA136)="","",INDEX('Per Invoice'!C$2:C$601,$AA136)))</f>
        <v/>
      </c>
      <c r="D136">
        <f>IF($AA136="","",IF(INDEX('Per Invoice'!D$2:D$601,$AA136)="","",INDEX('Per Invoice'!D$2:D$601,$AA136)))</f>
        <v/>
      </c>
      <c r="E136" s="14">
        <f>IF($AA136="","",IF(INDEX('Per Invoice'!E$2:E$601,$AA136)="","",INDEX('Per Invoice'!E$2:E$601,$AA136)))</f>
        <v/>
      </c>
      <c r="F136">
        <f>IF($AA136="","",IF(INDEX('Per Invoice'!F$2:F$601,$AA136)="","",INDEX('Per Invoice'!F$2:F$601,$AA136)))</f>
        <v/>
      </c>
      <c r="G136">
        <f>IF($AA136="","",IF(INDEX('Per Invoice'!G$2:G$601,$AA136)="","",INDEX('Per Invoice'!G$2:G$601,$AA136)))</f>
        <v/>
      </c>
      <c r="H136">
        <f>IF($AA136="","",IF(INDEX('Per Invoice'!H$2:H$601,$AA136)="","",INDEX('Per Invoice'!H$2:H$601,$AA136)))</f>
        <v/>
      </c>
      <c r="I136">
        <f>IF($AA136="","",IF(INDEX('Per Invoice'!I$2:I$601,$AA136)="","",INDEX('Per Invoice'!I$2:I$601,$AA136)))</f>
        <v/>
      </c>
      <c r="J136">
        <f>IF($AA136="","",IF(INDEX('Per Invoice'!J$2:J$601,$AA136)="","",INDEX('Per Invoice'!J$2:J$601,$AA136)))</f>
        <v/>
      </c>
      <c r="K136" s="7">
        <f>IF($AA136="","",IF(INDEX('Per Invoice'!K$2:K$601,$AA136)="","",INDEX('Per Invoice'!K$2:K$601,$AA136)))</f>
        <v/>
      </c>
      <c r="L136">
        <f>IF($AA136="","",IF(INDEX('Per Invoice'!L$2:L$601,$AA136)="","",INDEX('Per Invoice'!L$2:L$601,$AA136)))</f>
        <v/>
      </c>
      <c r="M136">
        <f>IF($AA136="","",IF(INDEX('Per Invoice'!M$2:M$601,$AA136)="","",INDEX('Per Invoice'!M$2:M$601,$AA136)))</f>
        <v/>
      </c>
      <c r="N136">
        <f>IF($AA136="","",IF(INDEX('Per Invoice'!N$2:N$601,$AA136)="","",INDEX('Per Invoice'!N$2:N$601,$AA136)))</f>
        <v/>
      </c>
      <c r="O136" s="7">
        <f>IF($AA136="","",IF(INDEX('Per Invoice'!O$2:O$601,$AA136)="","",INDEX('Per Invoice'!O$2:O$601,$AA136)))</f>
        <v/>
      </c>
      <c r="P136" s="7">
        <f>IF($AA136="","",IF(INDEX('Per Invoice'!P$2:P$601,$AA136)="","",INDEX('Per Invoice'!P$2:P$601,$AA136)))</f>
        <v/>
      </c>
      <c r="Q136">
        <f>IF($AA136="","",IF(INDEX('Per Invoice'!Q$2:Q$601,$AA136)="","",INDEX('Per Invoice'!Q$2:Q$601,$AA136)))</f>
        <v/>
      </c>
      <c r="R136" s="7">
        <f>IF($AA136="","",IF(INDEX('Per Invoice'!R$2:R$601,$AA136)="","",INDEX('Per Invoice'!R$2:R$601,$AA136)))</f>
        <v/>
      </c>
      <c r="S136" s="7">
        <f>IF($AA136="","",IF(INDEX('Per Invoice'!S$2:S$601,$AA136)="","",INDEX('Per Invoice'!S$2:S$601,$AA136)))</f>
        <v/>
      </c>
      <c r="T136">
        <f>IF($AA136="","",IF(INDEX('Per Invoice'!T$2:T$601,$AA136)="","",INDEX('Per Invoice'!T$2:T$601,$AA136)))</f>
        <v/>
      </c>
      <c r="U136" s="7">
        <f>IF($AA136="","",IF(INDEX('Per Invoice'!U$2:U$601,$AA136)="","",INDEX('Per Invoice'!U$2:U$601,$AA136)))</f>
        <v/>
      </c>
      <c r="V136" s="7">
        <f>IF($AA136="","",IF(INDEX('Per Invoice'!V$2:V$601,$AA136)="","",INDEX('Per Invoice'!V$2:V$601,$AA136)))</f>
        <v/>
      </c>
      <c r="W136" s="7">
        <f>IF($AA136="","",IF(INDEX('Per Invoice'!W$2:W$601,$AA136)="","",INDEX('Per Invoice'!W$2:W$601,$AA136)))</f>
        <v/>
      </c>
      <c r="X136" s="7">
        <f>IF($AA136="","",IF(INDEX('Per Invoice'!X$2:X$601,$AA136)="","",INDEX('Per Invoice'!X$2:X$601,$AA136)))</f>
        <v/>
      </c>
      <c r="Y136" s="7">
        <f>IF($AA136="","",IF(INDEX('Per Invoice'!Y$2:Y$601,$AA136)="","",INDEX('Per Invoice'!Y$2:Y$601,$AA136)))</f>
        <v/>
      </c>
      <c r="Z136" s="7">
        <f>IF($AA136="","",IF(INDEX('Per Invoice'!Z$2:Z$601,$AA136)="","",INDEX('Per Invoice'!Z$2:Z$601,$AA136)))</f>
        <v/>
      </c>
      <c r="AA136" s="16">
        <f>IFERROR(MATCH(Settings!$C$31&amp;"|"&amp;ROWS($AA$2:$AA136),'Per Invoice'!$AC$2:$AC$601,0),"")</f>
        <v/>
      </c>
    </row>
    <row r="137">
      <c r="A137">
        <f>IF($AA137="","",IF(INDEX('Per Invoice'!A$2:A$601,$AA137)="","",INDEX('Per Invoice'!A$2:A$601,$AA137)))</f>
        <v/>
      </c>
      <c r="B137">
        <f>IF($AA137="","",IF(INDEX('Per Invoice'!B$2:B$601,$AA137)="","",INDEX('Per Invoice'!B$2:B$601,$AA137)))</f>
        <v/>
      </c>
      <c r="C137">
        <f>IF($AA137="","",IF(INDEX('Per Invoice'!C$2:C$601,$AA137)="","",INDEX('Per Invoice'!C$2:C$601,$AA137)))</f>
        <v/>
      </c>
      <c r="D137">
        <f>IF($AA137="","",IF(INDEX('Per Invoice'!D$2:D$601,$AA137)="","",INDEX('Per Invoice'!D$2:D$601,$AA137)))</f>
        <v/>
      </c>
      <c r="E137" s="14">
        <f>IF($AA137="","",IF(INDEX('Per Invoice'!E$2:E$601,$AA137)="","",INDEX('Per Invoice'!E$2:E$601,$AA137)))</f>
        <v/>
      </c>
      <c r="F137">
        <f>IF($AA137="","",IF(INDEX('Per Invoice'!F$2:F$601,$AA137)="","",INDEX('Per Invoice'!F$2:F$601,$AA137)))</f>
        <v/>
      </c>
      <c r="G137">
        <f>IF($AA137="","",IF(INDEX('Per Invoice'!G$2:G$601,$AA137)="","",INDEX('Per Invoice'!G$2:G$601,$AA137)))</f>
        <v/>
      </c>
      <c r="H137">
        <f>IF($AA137="","",IF(INDEX('Per Invoice'!H$2:H$601,$AA137)="","",INDEX('Per Invoice'!H$2:H$601,$AA137)))</f>
        <v/>
      </c>
      <c r="I137">
        <f>IF($AA137="","",IF(INDEX('Per Invoice'!I$2:I$601,$AA137)="","",INDEX('Per Invoice'!I$2:I$601,$AA137)))</f>
        <v/>
      </c>
      <c r="J137">
        <f>IF($AA137="","",IF(INDEX('Per Invoice'!J$2:J$601,$AA137)="","",INDEX('Per Invoice'!J$2:J$601,$AA137)))</f>
        <v/>
      </c>
      <c r="K137" s="7">
        <f>IF($AA137="","",IF(INDEX('Per Invoice'!K$2:K$601,$AA137)="","",INDEX('Per Invoice'!K$2:K$601,$AA137)))</f>
        <v/>
      </c>
      <c r="L137">
        <f>IF($AA137="","",IF(INDEX('Per Invoice'!L$2:L$601,$AA137)="","",INDEX('Per Invoice'!L$2:L$601,$AA137)))</f>
        <v/>
      </c>
      <c r="M137">
        <f>IF($AA137="","",IF(INDEX('Per Invoice'!M$2:M$601,$AA137)="","",INDEX('Per Invoice'!M$2:M$601,$AA137)))</f>
        <v/>
      </c>
      <c r="N137">
        <f>IF($AA137="","",IF(INDEX('Per Invoice'!N$2:N$601,$AA137)="","",INDEX('Per Invoice'!N$2:N$601,$AA137)))</f>
        <v/>
      </c>
      <c r="O137" s="7">
        <f>IF($AA137="","",IF(INDEX('Per Invoice'!O$2:O$601,$AA137)="","",INDEX('Per Invoice'!O$2:O$601,$AA137)))</f>
        <v/>
      </c>
      <c r="P137" s="7">
        <f>IF($AA137="","",IF(INDEX('Per Invoice'!P$2:P$601,$AA137)="","",INDEX('Per Invoice'!P$2:P$601,$AA137)))</f>
        <v/>
      </c>
      <c r="Q137">
        <f>IF($AA137="","",IF(INDEX('Per Invoice'!Q$2:Q$601,$AA137)="","",INDEX('Per Invoice'!Q$2:Q$601,$AA137)))</f>
        <v/>
      </c>
      <c r="R137" s="7">
        <f>IF($AA137="","",IF(INDEX('Per Invoice'!R$2:R$601,$AA137)="","",INDEX('Per Invoice'!R$2:R$601,$AA137)))</f>
        <v/>
      </c>
      <c r="S137" s="7">
        <f>IF($AA137="","",IF(INDEX('Per Invoice'!S$2:S$601,$AA137)="","",INDEX('Per Invoice'!S$2:S$601,$AA137)))</f>
        <v/>
      </c>
      <c r="T137">
        <f>IF($AA137="","",IF(INDEX('Per Invoice'!T$2:T$601,$AA137)="","",INDEX('Per Invoice'!T$2:T$601,$AA137)))</f>
        <v/>
      </c>
      <c r="U137" s="7">
        <f>IF($AA137="","",IF(INDEX('Per Invoice'!U$2:U$601,$AA137)="","",INDEX('Per Invoice'!U$2:U$601,$AA137)))</f>
        <v/>
      </c>
      <c r="V137" s="7">
        <f>IF($AA137="","",IF(INDEX('Per Invoice'!V$2:V$601,$AA137)="","",INDEX('Per Invoice'!V$2:V$601,$AA137)))</f>
        <v/>
      </c>
      <c r="W137" s="7">
        <f>IF($AA137="","",IF(INDEX('Per Invoice'!W$2:W$601,$AA137)="","",INDEX('Per Invoice'!W$2:W$601,$AA137)))</f>
        <v/>
      </c>
      <c r="X137" s="7">
        <f>IF($AA137="","",IF(INDEX('Per Invoice'!X$2:X$601,$AA137)="","",INDEX('Per Invoice'!X$2:X$601,$AA137)))</f>
        <v/>
      </c>
      <c r="Y137" s="7">
        <f>IF($AA137="","",IF(INDEX('Per Invoice'!Y$2:Y$601,$AA137)="","",INDEX('Per Invoice'!Y$2:Y$601,$AA137)))</f>
        <v/>
      </c>
      <c r="Z137" s="7">
        <f>IF($AA137="","",IF(INDEX('Per Invoice'!Z$2:Z$601,$AA137)="","",INDEX('Per Invoice'!Z$2:Z$601,$AA137)))</f>
        <v/>
      </c>
      <c r="AA137" s="16">
        <f>IFERROR(MATCH(Settings!$C$31&amp;"|"&amp;ROWS($AA$2:$AA137),'Per Invoice'!$AC$2:$AC$601,0),"")</f>
        <v/>
      </c>
    </row>
    <row r="138">
      <c r="A138">
        <f>IF($AA138="","",IF(INDEX('Per Invoice'!A$2:A$601,$AA138)="","",INDEX('Per Invoice'!A$2:A$601,$AA138)))</f>
        <v/>
      </c>
      <c r="B138">
        <f>IF($AA138="","",IF(INDEX('Per Invoice'!B$2:B$601,$AA138)="","",INDEX('Per Invoice'!B$2:B$601,$AA138)))</f>
        <v/>
      </c>
      <c r="C138">
        <f>IF($AA138="","",IF(INDEX('Per Invoice'!C$2:C$601,$AA138)="","",INDEX('Per Invoice'!C$2:C$601,$AA138)))</f>
        <v/>
      </c>
      <c r="D138">
        <f>IF($AA138="","",IF(INDEX('Per Invoice'!D$2:D$601,$AA138)="","",INDEX('Per Invoice'!D$2:D$601,$AA138)))</f>
        <v/>
      </c>
      <c r="E138" s="14">
        <f>IF($AA138="","",IF(INDEX('Per Invoice'!E$2:E$601,$AA138)="","",INDEX('Per Invoice'!E$2:E$601,$AA138)))</f>
        <v/>
      </c>
      <c r="F138">
        <f>IF($AA138="","",IF(INDEX('Per Invoice'!F$2:F$601,$AA138)="","",INDEX('Per Invoice'!F$2:F$601,$AA138)))</f>
        <v/>
      </c>
      <c r="G138">
        <f>IF($AA138="","",IF(INDEX('Per Invoice'!G$2:G$601,$AA138)="","",INDEX('Per Invoice'!G$2:G$601,$AA138)))</f>
        <v/>
      </c>
      <c r="H138">
        <f>IF($AA138="","",IF(INDEX('Per Invoice'!H$2:H$601,$AA138)="","",INDEX('Per Invoice'!H$2:H$601,$AA138)))</f>
        <v/>
      </c>
      <c r="I138">
        <f>IF($AA138="","",IF(INDEX('Per Invoice'!I$2:I$601,$AA138)="","",INDEX('Per Invoice'!I$2:I$601,$AA138)))</f>
        <v/>
      </c>
      <c r="J138">
        <f>IF($AA138="","",IF(INDEX('Per Invoice'!J$2:J$601,$AA138)="","",INDEX('Per Invoice'!J$2:J$601,$AA138)))</f>
        <v/>
      </c>
      <c r="K138" s="7">
        <f>IF($AA138="","",IF(INDEX('Per Invoice'!K$2:K$601,$AA138)="","",INDEX('Per Invoice'!K$2:K$601,$AA138)))</f>
        <v/>
      </c>
      <c r="L138">
        <f>IF($AA138="","",IF(INDEX('Per Invoice'!L$2:L$601,$AA138)="","",INDEX('Per Invoice'!L$2:L$601,$AA138)))</f>
        <v/>
      </c>
      <c r="M138">
        <f>IF($AA138="","",IF(INDEX('Per Invoice'!M$2:M$601,$AA138)="","",INDEX('Per Invoice'!M$2:M$601,$AA138)))</f>
        <v/>
      </c>
      <c r="N138">
        <f>IF($AA138="","",IF(INDEX('Per Invoice'!N$2:N$601,$AA138)="","",INDEX('Per Invoice'!N$2:N$601,$AA138)))</f>
        <v/>
      </c>
      <c r="O138" s="7">
        <f>IF($AA138="","",IF(INDEX('Per Invoice'!O$2:O$601,$AA138)="","",INDEX('Per Invoice'!O$2:O$601,$AA138)))</f>
        <v/>
      </c>
      <c r="P138" s="7">
        <f>IF($AA138="","",IF(INDEX('Per Invoice'!P$2:P$601,$AA138)="","",INDEX('Per Invoice'!P$2:P$601,$AA138)))</f>
        <v/>
      </c>
      <c r="Q138">
        <f>IF($AA138="","",IF(INDEX('Per Invoice'!Q$2:Q$601,$AA138)="","",INDEX('Per Invoice'!Q$2:Q$601,$AA138)))</f>
        <v/>
      </c>
      <c r="R138" s="7">
        <f>IF($AA138="","",IF(INDEX('Per Invoice'!R$2:R$601,$AA138)="","",INDEX('Per Invoice'!R$2:R$601,$AA138)))</f>
        <v/>
      </c>
      <c r="S138" s="7">
        <f>IF($AA138="","",IF(INDEX('Per Invoice'!S$2:S$601,$AA138)="","",INDEX('Per Invoice'!S$2:S$601,$AA138)))</f>
        <v/>
      </c>
      <c r="T138">
        <f>IF($AA138="","",IF(INDEX('Per Invoice'!T$2:T$601,$AA138)="","",INDEX('Per Invoice'!T$2:T$601,$AA138)))</f>
        <v/>
      </c>
      <c r="U138" s="7">
        <f>IF($AA138="","",IF(INDEX('Per Invoice'!U$2:U$601,$AA138)="","",INDEX('Per Invoice'!U$2:U$601,$AA138)))</f>
        <v/>
      </c>
      <c r="V138" s="7">
        <f>IF($AA138="","",IF(INDEX('Per Invoice'!V$2:V$601,$AA138)="","",INDEX('Per Invoice'!V$2:V$601,$AA138)))</f>
        <v/>
      </c>
      <c r="W138" s="7">
        <f>IF($AA138="","",IF(INDEX('Per Invoice'!W$2:W$601,$AA138)="","",INDEX('Per Invoice'!W$2:W$601,$AA138)))</f>
        <v/>
      </c>
      <c r="X138" s="7">
        <f>IF($AA138="","",IF(INDEX('Per Invoice'!X$2:X$601,$AA138)="","",INDEX('Per Invoice'!X$2:X$601,$AA138)))</f>
        <v/>
      </c>
      <c r="Y138" s="7">
        <f>IF($AA138="","",IF(INDEX('Per Invoice'!Y$2:Y$601,$AA138)="","",INDEX('Per Invoice'!Y$2:Y$601,$AA138)))</f>
        <v/>
      </c>
      <c r="Z138" s="7">
        <f>IF($AA138="","",IF(INDEX('Per Invoice'!Z$2:Z$601,$AA138)="","",INDEX('Per Invoice'!Z$2:Z$601,$AA138)))</f>
        <v/>
      </c>
      <c r="AA138" s="16">
        <f>IFERROR(MATCH(Settings!$C$31&amp;"|"&amp;ROWS($AA$2:$AA138),'Per Invoice'!$AC$2:$AC$601,0),"")</f>
        <v/>
      </c>
    </row>
    <row r="139">
      <c r="A139">
        <f>IF($AA139="","",IF(INDEX('Per Invoice'!A$2:A$601,$AA139)="","",INDEX('Per Invoice'!A$2:A$601,$AA139)))</f>
        <v/>
      </c>
      <c r="B139">
        <f>IF($AA139="","",IF(INDEX('Per Invoice'!B$2:B$601,$AA139)="","",INDEX('Per Invoice'!B$2:B$601,$AA139)))</f>
        <v/>
      </c>
      <c r="C139">
        <f>IF($AA139="","",IF(INDEX('Per Invoice'!C$2:C$601,$AA139)="","",INDEX('Per Invoice'!C$2:C$601,$AA139)))</f>
        <v/>
      </c>
      <c r="D139">
        <f>IF($AA139="","",IF(INDEX('Per Invoice'!D$2:D$601,$AA139)="","",INDEX('Per Invoice'!D$2:D$601,$AA139)))</f>
        <v/>
      </c>
      <c r="E139" s="14">
        <f>IF($AA139="","",IF(INDEX('Per Invoice'!E$2:E$601,$AA139)="","",INDEX('Per Invoice'!E$2:E$601,$AA139)))</f>
        <v/>
      </c>
      <c r="F139">
        <f>IF($AA139="","",IF(INDEX('Per Invoice'!F$2:F$601,$AA139)="","",INDEX('Per Invoice'!F$2:F$601,$AA139)))</f>
        <v/>
      </c>
      <c r="G139">
        <f>IF($AA139="","",IF(INDEX('Per Invoice'!G$2:G$601,$AA139)="","",INDEX('Per Invoice'!G$2:G$601,$AA139)))</f>
        <v/>
      </c>
      <c r="H139">
        <f>IF($AA139="","",IF(INDEX('Per Invoice'!H$2:H$601,$AA139)="","",INDEX('Per Invoice'!H$2:H$601,$AA139)))</f>
        <v/>
      </c>
      <c r="I139">
        <f>IF($AA139="","",IF(INDEX('Per Invoice'!I$2:I$601,$AA139)="","",INDEX('Per Invoice'!I$2:I$601,$AA139)))</f>
        <v/>
      </c>
      <c r="J139">
        <f>IF($AA139="","",IF(INDEX('Per Invoice'!J$2:J$601,$AA139)="","",INDEX('Per Invoice'!J$2:J$601,$AA139)))</f>
        <v/>
      </c>
      <c r="K139" s="7">
        <f>IF($AA139="","",IF(INDEX('Per Invoice'!K$2:K$601,$AA139)="","",INDEX('Per Invoice'!K$2:K$601,$AA139)))</f>
        <v/>
      </c>
      <c r="L139">
        <f>IF($AA139="","",IF(INDEX('Per Invoice'!L$2:L$601,$AA139)="","",INDEX('Per Invoice'!L$2:L$601,$AA139)))</f>
        <v/>
      </c>
      <c r="M139">
        <f>IF($AA139="","",IF(INDEX('Per Invoice'!M$2:M$601,$AA139)="","",INDEX('Per Invoice'!M$2:M$601,$AA139)))</f>
        <v/>
      </c>
      <c r="N139">
        <f>IF($AA139="","",IF(INDEX('Per Invoice'!N$2:N$601,$AA139)="","",INDEX('Per Invoice'!N$2:N$601,$AA139)))</f>
        <v/>
      </c>
      <c r="O139" s="7">
        <f>IF($AA139="","",IF(INDEX('Per Invoice'!O$2:O$601,$AA139)="","",INDEX('Per Invoice'!O$2:O$601,$AA139)))</f>
        <v/>
      </c>
      <c r="P139" s="7">
        <f>IF($AA139="","",IF(INDEX('Per Invoice'!P$2:P$601,$AA139)="","",INDEX('Per Invoice'!P$2:P$601,$AA139)))</f>
        <v/>
      </c>
      <c r="Q139">
        <f>IF($AA139="","",IF(INDEX('Per Invoice'!Q$2:Q$601,$AA139)="","",INDEX('Per Invoice'!Q$2:Q$601,$AA139)))</f>
        <v/>
      </c>
      <c r="R139" s="7">
        <f>IF($AA139="","",IF(INDEX('Per Invoice'!R$2:R$601,$AA139)="","",INDEX('Per Invoice'!R$2:R$601,$AA139)))</f>
        <v/>
      </c>
      <c r="S139" s="7">
        <f>IF($AA139="","",IF(INDEX('Per Invoice'!S$2:S$601,$AA139)="","",INDEX('Per Invoice'!S$2:S$601,$AA139)))</f>
        <v/>
      </c>
      <c r="T139">
        <f>IF($AA139="","",IF(INDEX('Per Invoice'!T$2:T$601,$AA139)="","",INDEX('Per Invoice'!T$2:T$601,$AA139)))</f>
        <v/>
      </c>
      <c r="U139" s="7">
        <f>IF($AA139="","",IF(INDEX('Per Invoice'!U$2:U$601,$AA139)="","",INDEX('Per Invoice'!U$2:U$601,$AA139)))</f>
        <v/>
      </c>
      <c r="V139" s="7">
        <f>IF($AA139="","",IF(INDEX('Per Invoice'!V$2:V$601,$AA139)="","",INDEX('Per Invoice'!V$2:V$601,$AA139)))</f>
        <v/>
      </c>
      <c r="W139" s="7">
        <f>IF($AA139="","",IF(INDEX('Per Invoice'!W$2:W$601,$AA139)="","",INDEX('Per Invoice'!W$2:W$601,$AA139)))</f>
        <v/>
      </c>
      <c r="X139" s="7">
        <f>IF($AA139="","",IF(INDEX('Per Invoice'!X$2:X$601,$AA139)="","",INDEX('Per Invoice'!X$2:X$601,$AA139)))</f>
        <v/>
      </c>
      <c r="Y139" s="7">
        <f>IF($AA139="","",IF(INDEX('Per Invoice'!Y$2:Y$601,$AA139)="","",INDEX('Per Invoice'!Y$2:Y$601,$AA139)))</f>
        <v/>
      </c>
      <c r="Z139" s="7">
        <f>IF($AA139="","",IF(INDEX('Per Invoice'!Z$2:Z$601,$AA139)="","",INDEX('Per Invoice'!Z$2:Z$601,$AA139)))</f>
        <v/>
      </c>
      <c r="AA139" s="16">
        <f>IFERROR(MATCH(Settings!$C$31&amp;"|"&amp;ROWS($AA$2:$AA139),'Per Invoice'!$AC$2:$AC$601,0),"")</f>
        <v/>
      </c>
    </row>
    <row r="140">
      <c r="A140">
        <f>IF($AA140="","",IF(INDEX('Per Invoice'!A$2:A$601,$AA140)="","",INDEX('Per Invoice'!A$2:A$601,$AA140)))</f>
        <v/>
      </c>
      <c r="B140">
        <f>IF($AA140="","",IF(INDEX('Per Invoice'!B$2:B$601,$AA140)="","",INDEX('Per Invoice'!B$2:B$601,$AA140)))</f>
        <v/>
      </c>
      <c r="C140">
        <f>IF($AA140="","",IF(INDEX('Per Invoice'!C$2:C$601,$AA140)="","",INDEX('Per Invoice'!C$2:C$601,$AA140)))</f>
        <v/>
      </c>
      <c r="D140">
        <f>IF($AA140="","",IF(INDEX('Per Invoice'!D$2:D$601,$AA140)="","",INDEX('Per Invoice'!D$2:D$601,$AA140)))</f>
        <v/>
      </c>
      <c r="E140" s="14">
        <f>IF($AA140="","",IF(INDEX('Per Invoice'!E$2:E$601,$AA140)="","",INDEX('Per Invoice'!E$2:E$601,$AA140)))</f>
        <v/>
      </c>
      <c r="F140">
        <f>IF($AA140="","",IF(INDEX('Per Invoice'!F$2:F$601,$AA140)="","",INDEX('Per Invoice'!F$2:F$601,$AA140)))</f>
        <v/>
      </c>
      <c r="G140">
        <f>IF($AA140="","",IF(INDEX('Per Invoice'!G$2:G$601,$AA140)="","",INDEX('Per Invoice'!G$2:G$601,$AA140)))</f>
        <v/>
      </c>
      <c r="H140">
        <f>IF($AA140="","",IF(INDEX('Per Invoice'!H$2:H$601,$AA140)="","",INDEX('Per Invoice'!H$2:H$601,$AA140)))</f>
        <v/>
      </c>
      <c r="I140">
        <f>IF($AA140="","",IF(INDEX('Per Invoice'!I$2:I$601,$AA140)="","",INDEX('Per Invoice'!I$2:I$601,$AA140)))</f>
        <v/>
      </c>
      <c r="J140">
        <f>IF($AA140="","",IF(INDEX('Per Invoice'!J$2:J$601,$AA140)="","",INDEX('Per Invoice'!J$2:J$601,$AA140)))</f>
        <v/>
      </c>
      <c r="K140" s="7">
        <f>IF($AA140="","",IF(INDEX('Per Invoice'!K$2:K$601,$AA140)="","",INDEX('Per Invoice'!K$2:K$601,$AA140)))</f>
        <v/>
      </c>
      <c r="L140">
        <f>IF($AA140="","",IF(INDEX('Per Invoice'!L$2:L$601,$AA140)="","",INDEX('Per Invoice'!L$2:L$601,$AA140)))</f>
        <v/>
      </c>
      <c r="M140">
        <f>IF($AA140="","",IF(INDEX('Per Invoice'!M$2:M$601,$AA140)="","",INDEX('Per Invoice'!M$2:M$601,$AA140)))</f>
        <v/>
      </c>
      <c r="N140">
        <f>IF($AA140="","",IF(INDEX('Per Invoice'!N$2:N$601,$AA140)="","",INDEX('Per Invoice'!N$2:N$601,$AA140)))</f>
        <v/>
      </c>
      <c r="O140" s="7">
        <f>IF($AA140="","",IF(INDEX('Per Invoice'!O$2:O$601,$AA140)="","",INDEX('Per Invoice'!O$2:O$601,$AA140)))</f>
        <v/>
      </c>
      <c r="P140" s="7">
        <f>IF($AA140="","",IF(INDEX('Per Invoice'!P$2:P$601,$AA140)="","",INDEX('Per Invoice'!P$2:P$601,$AA140)))</f>
        <v/>
      </c>
      <c r="Q140">
        <f>IF($AA140="","",IF(INDEX('Per Invoice'!Q$2:Q$601,$AA140)="","",INDEX('Per Invoice'!Q$2:Q$601,$AA140)))</f>
        <v/>
      </c>
      <c r="R140" s="7">
        <f>IF($AA140="","",IF(INDEX('Per Invoice'!R$2:R$601,$AA140)="","",INDEX('Per Invoice'!R$2:R$601,$AA140)))</f>
        <v/>
      </c>
      <c r="S140" s="7">
        <f>IF($AA140="","",IF(INDEX('Per Invoice'!S$2:S$601,$AA140)="","",INDEX('Per Invoice'!S$2:S$601,$AA140)))</f>
        <v/>
      </c>
      <c r="T140">
        <f>IF($AA140="","",IF(INDEX('Per Invoice'!T$2:T$601,$AA140)="","",INDEX('Per Invoice'!T$2:T$601,$AA140)))</f>
        <v/>
      </c>
      <c r="U140" s="7">
        <f>IF($AA140="","",IF(INDEX('Per Invoice'!U$2:U$601,$AA140)="","",INDEX('Per Invoice'!U$2:U$601,$AA140)))</f>
        <v/>
      </c>
      <c r="V140" s="7">
        <f>IF($AA140="","",IF(INDEX('Per Invoice'!V$2:V$601,$AA140)="","",INDEX('Per Invoice'!V$2:V$601,$AA140)))</f>
        <v/>
      </c>
      <c r="W140" s="7">
        <f>IF($AA140="","",IF(INDEX('Per Invoice'!W$2:W$601,$AA140)="","",INDEX('Per Invoice'!W$2:W$601,$AA140)))</f>
        <v/>
      </c>
      <c r="X140" s="7">
        <f>IF($AA140="","",IF(INDEX('Per Invoice'!X$2:X$601,$AA140)="","",INDEX('Per Invoice'!X$2:X$601,$AA140)))</f>
        <v/>
      </c>
      <c r="Y140" s="7">
        <f>IF($AA140="","",IF(INDEX('Per Invoice'!Y$2:Y$601,$AA140)="","",INDEX('Per Invoice'!Y$2:Y$601,$AA140)))</f>
        <v/>
      </c>
      <c r="Z140" s="7">
        <f>IF($AA140="","",IF(INDEX('Per Invoice'!Z$2:Z$601,$AA140)="","",INDEX('Per Invoice'!Z$2:Z$601,$AA140)))</f>
        <v/>
      </c>
      <c r="AA140" s="16">
        <f>IFERROR(MATCH(Settings!$C$31&amp;"|"&amp;ROWS($AA$2:$AA140),'Per Invoice'!$AC$2:$AC$601,0),"")</f>
        <v/>
      </c>
    </row>
    <row r="141">
      <c r="A141">
        <f>IF($AA141="","",IF(INDEX('Per Invoice'!A$2:A$601,$AA141)="","",INDEX('Per Invoice'!A$2:A$601,$AA141)))</f>
        <v/>
      </c>
      <c r="B141">
        <f>IF($AA141="","",IF(INDEX('Per Invoice'!B$2:B$601,$AA141)="","",INDEX('Per Invoice'!B$2:B$601,$AA141)))</f>
        <v/>
      </c>
      <c r="C141">
        <f>IF($AA141="","",IF(INDEX('Per Invoice'!C$2:C$601,$AA141)="","",INDEX('Per Invoice'!C$2:C$601,$AA141)))</f>
        <v/>
      </c>
      <c r="D141">
        <f>IF($AA141="","",IF(INDEX('Per Invoice'!D$2:D$601,$AA141)="","",INDEX('Per Invoice'!D$2:D$601,$AA141)))</f>
        <v/>
      </c>
      <c r="E141" s="14">
        <f>IF($AA141="","",IF(INDEX('Per Invoice'!E$2:E$601,$AA141)="","",INDEX('Per Invoice'!E$2:E$601,$AA141)))</f>
        <v/>
      </c>
      <c r="F141">
        <f>IF($AA141="","",IF(INDEX('Per Invoice'!F$2:F$601,$AA141)="","",INDEX('Per Invoice'!F$2:F$601,$AA141)))</f>
        <v/>
      </c>
      <c r="G141">
        <f>IF($AA141="","",IF(INDEX('Per Invoice'!G$2:G$601,$AA141)="","",INDEX('Per Invoice'!G$2:G$601,$AA141)))</f>
        <v/>
      </c>
      <c r="H141">
        <f>IF($AA141="","",IF(INDEX('Per Invoice'!H$2:H$601,$AA141)="","",INDEX('Per Invoice'!H$2:H$601,$AA141)))</f>
        <v/>
      </c>
      <c r="I141">
        <f>IF($AA141="","",IF(INDEX('Per Invoice'!I$2:I$601,$AA141)="","",INDEX('Per Invoice'!I$2:I$601,$AA141)))</f>
        <v/>
      </c>
      <c r="J141">
        <f>IF($AA141="","",IF(INDEX('Per Invoice'!J$2:J$601,$AA141)="","",INDEX('Per Invoice'!J$2:J$601,$AA141)))</f>
        <v/>
      </c>
      <c r="K141" s="7">
        <f>IF($AA141="","",IF(INDEX('Per Invoice'!K$2:K$601,$AA141)="","",INDEX('Per Invoice'!K$2:K$601,$AA141)))</f>
        <v/>
      </c>
      <c r="L141">
        <f>IF($AA141="","",IF(INDEX('Per Invoice'!L$2:L$601,$AA141)="","",INDEX('Per Invoice'!L$2:L$601,$AA141)))</f>
        <v/>
      </c>
      <c r="M141">
        <f>IF($AA141="","",IF(INDEX('Per Invoice'!M$2:M$601,$AA141)="","",INDEX('Per Invoice'!M$2:M$601,$AA141)))</f>
        <v/>
      </c>
      <c r="N141">
        <f>IF($AA141="","",IF(INDEX('Per Invoice'!N$2:N$601,$AA141)="","",INDEX('Per Invoice'!N$2:N$601,$AA141)))</f>
        <v/>
      </c>
      <c r="O141" s="7">
        <f>IF($AA141="","",IF(INDEX('Per Invoice'!O$2:O$601,$AA141)="","",INDEX('Per Invoice'!O$2:O$601,$AA141)))</f>
        <v/>
      </c>
      <c r="P141" s="7">
        <f>IF($AA141="","",IF(INDEX('Per Invoice'!P$2:P$601,$AA141)="","",INDEX('Per Invoice'!P$2:P$601,$AA141)))</f>
        <v/>
      </c>
      <c r="Q141">
        <f>IF($AA141="","",IF(INDEX('Per Invoice'!Q$2:Q$601,$AA141)="","",INDEX('Per Invoice'!Q$2:Q$601,$AA141)))</f>
        <v/>
      </c>
      <c r="R141" s="7">
        <f>IF($AA141="","",IF(INDEX('Per Invoice'!R$2:R$601,$AA141)="","",INDEX('Per Invoice'!R$2:R$601,$AA141)))</f>
        <v/>
      </c>
      <c r="S141" s="7">
        <f>IF($AA141="","",IF(INDEX('Per Invoice'!S$2:S$601,$AA141)="","",INDEX('Per Invoice'!S$2:S$601,$AA141)))</f>
        <v/>
      </c>
      <c r="T141">
        <f>IF($AA141="","",IF(INDEX('Per Invoice'!T$2:T$601,$AA141)="","",INDEX('Per Invoice'!T$2:T$601,$AA141)))</f>
        <v/>
      </c>
      <c r="U141" s="7">
        <f>IF($AA141="","",IF(INDEX('Per Invoice'!U$2:U$601,$AA141)="","",INDEX('Per Invoice'!U$2:U$601,$AA141)))</f>
        <v/>
      </c>
      <c r="V141" s="7">
        <f>IF($AA141="","",IF(INDEX('Per Invoice'!V$2:V$601,$AA141)="","",INDEX('Per Invoice'!V$2:V$601,$AA141)))</f>
        <v/>
      </c>
      <c r="W141" s="7">
        <f>IF($AA141="","",IF(INDEX('Per Invoice'!W$2:W$601,$AA141)="","",INDEX('Per Invoice'!W$2:W$601,$AA141)))</f>
        <v/>
      </c>
      <c r="X141" s="7">
        <f>IF($AA141="","",IF(INDEX('Per Invoice'!X$2:X$601,$AA141)="","",INDEX('Per Invoice'!X$2:X$601,$AA141)))</f>
        <v/>
      </c>
      <c r="Y141" s="7">
        <f>IF($AA141="","",IF(INDEX('Per Invoice'!Y$2:Y$601,$AA141)="","",INDEX('Per Invoice'!Y$2:Y$601,$AA141)))</f>
        <v/>
      </c>
      <c r="Z141" s="7">
        <f>IF($AA141="","",IF(INDEX('Per Invoice'!Z$2:Z$601,$AA141)="","",INDEX('Per Invoice'!Z$2:Z$601,$AA141)))</f>
        <v/>
      </c>
      <c r="AA141" s="16">
        <f>IFERROR(MATCH(Settings!$C$31&amp;"|"&amp;ROWS($AA$2:$AA141),'Per Invoice'!$AC$2:$AC$601,0),"")</f>
        <v/>
      </c>
    </row>
    <row r="142">
      <c r="A142">
        <f>IF($AA142="","",IF(INDEX('Per Invoice'!A$2:A$601,$AA142)="","",INDEX('Per Invoice'!A$2:A$601,$AA142)))</f>
        <v/>
      </c>
      <c r="B142">
        <f>IF($AA142="","",IF(INDEX('Per Invoice'!B$2:B$601,$AA142)="","",INDEX('Per Invoice'!B$2:B$601,$AA142)))</f>
        <v/>
      </c>
      <c r="C142">
        <f>IF($AA142="","",IF(INDEX('Per Invoice'!C$2:C$601,$AA142)="","",INDEX('Per Invoice'!C$2:C$601,$AA142)))</f>
        <v/>
      </c>
      <c r="D142">
        <f>IF($AA142="","",IF(INDEX('Per Invoice'!D$2:D$601,$AA142)="","",INDEX('Per Invoice'!D$2:D$601,$AA142)))</f>
        <v/>
      </c>
      <c r="E142" s="14">
        <f>IF($AA142="","",IF(INDEX('Per Invoice'!E$2:E$601,$AA142)="","",INDEX('Per Invoice'!E$2:E$601,$AA142)))</f>
        <v/>
      </c>
      <c r="F142">
        <f>IF($AA142="","",IF(INDEX('Per Invoice'!F$2:F$601,$AA142)="","",INDEX('Per Invoice'!F$2:F$601,$AA142)))</f>
        <v/>
      </c>
      <c r="G142">
        <f>IF($AA142="","",IF(INDEX('Per Invoice'!G$2:G$601,$AA142)="","",INDEX('Per Invoice'!G$2:G$601,$AA142)))</f>
        <v/>
      </c>
      <c r="H142">
        <f>IF($AA142="","",IF(INDEX('Per Invoice'!H$2:H$601,$AA142)="","",INDEX('Per Invoice'!H$2:H$601,$AA142)))</f>
        <v/>
      </c>
      <c r="I142">
        <f>IF($AA142="","",IF(INDEX('Per Invoice'!I$2:I$601,$AA142)="","",INDEX('Per Invoice'!I$2:I$601,$AA142)))</f>
        <v/>
      </c>
      <c r="J142">
        <f>IF($AA142="","",IF(INDEX('Per Invoice'!J$2:J$601,$AA142)="","",INDEX('Per Invoice'!J$2:J$601,$AA142)))</f>
        <v/>
      </c>
      <c r="K142" s="7">
        <f>IF($AA142="","",IF(INDEX('Per Invoice'!K$2:K$601,$AA142)="","",INDEX('Per Invoice'!K$2:K$601,$AA142)))</f>
        <v/>
      </c>
      <c r="L142">
        <f>IF($AA142="","",IF(INDEX('Per Invoice'!L$2:L$601,$AA142)="","",INDEX('Per Invoice'!L$2:L$601,$AA142)))</f>
        <v/>
      </c>
      <c r="M142">
        <f>IF($AA142="","",IF(INDEX('Per Invoice'!M$2:M$601,$AA142)="","",INDEX('Per Invoice'!M$2:M$601,$AA142)))</f>
        <v/>
      </c>
      <c r="N142">
        <f>IF($AA142="","",IF(INDEX('Per Invoice'!N$2:N$601,$AA142)="","",INDEX('Per Invoice'!N$2:N$601,$AA142)))</f>
        <v/>
      </c>
      <c r="O142" s="7">
        <f>IF($AA142="","",IF(INDEX('Per Invoice'!O$2:O$601,$AA142)="","",INDEX('Per Invoice'!O$2:O$601,$AA142)))</f>
        <v/>
      </c>
      <c r="P142" s="7">
        <f>IF($AA142="","",IF(INDEX('Per Invoice'!P$2:P$601,$AA142)="","",INDEX('Per Invoice'!P$2:P$601,$AA142)))</f>
        <v/>
      </c>
      <c r="Q142">
        <f>IF($AA142="","",IF(INDEX('Per Invoice'!Q$2:Q$601,$AA142)="","",INDEX('Per Invoice'!Q$2:Q$601,$AA142)))</f>
        <v/>
      </c>
      <c r="R142" s="7">
        <f>IF($AA142="","",IF(INDEX('Per Invoice'!R$2:R$601,$AA142)="","",INDEX('Per Invoice'!R$2:R$601,$AA142)))</f>
        <v/>
      </c>
      <c r="S142" s="7">
        <f>IF($AA142="","",IF(INDEX('Per Invoice'!S$2:S$601,$AA142)="","",INDEX('Per Invoice'!S$2:S$601,$AA142)))</f>
        <v/>
      </c>
      <c r="T142">
        <f>IF($AA142="","",IF(INDEX('Per Invoice'!T$2:T$601,$AA142)="","",INDEX('Per Invoice'!T$2:T$601,$AA142)))</f>
        <v/>
      </c>
      <c r="U142" s="7">
        <f>IF($AA142="","",IF(INDEX('Per Invoice'!U$2:U$601,$AA142)="","",INDEX('Per Invoice'!U$2:U$601,$AA142)))</f>
        <v/>
      </c>
      <c r="V142" s="7">
        <f>IF($AA142="","",IF(INDEX('Per Invoice'!V$2:V$601,$AA142)="","",INDEX('Per Invoice'!V$2:V$601,$AA142)))</f>
        <v/>
      </c>
      <c r="W142" s="7">
        <f>IF($AA142="","",IF(INDEX('Per Invoice'!W$2:W$601,$AA142)="","",INDEX('Per Invoice'!W$2:W$601,$AA142)))</f>
        <v/>
      </c>
      <c r="X142" s="7">
        <f>IF($AA142="","",IF(INDEX('Per Invoice'!X$2:X$601,$AA142)="","",INDEX('Per Invoice'!X$2:X$601,$AA142)))</f>
        <v/>
      </c>
      <c r="Y142" s="7">
        <f>IF($AA142="","",IF(INDEX('Per Invoice'!Y$2:Y$601,$AA142)="","",INDEX('Per Invoice'!Y$2:Y$601,$AA142)))</f>
        <v/>
      </c>
      <c r="Z142" s="7">
        <f>IF($AA142="","",IF(INDEX('Per Invoice'!Z$2:Z$601,$AA142)="","",INDEX('Per Invoice'!Z$2:Z$601,$AA142)))</f>
        <v/>
      </c>
      <c r="AA142" s="16">
        <f>IFERROR(MATCH(Settings!$C$31&amp;"|"&amp;ROWS($AA$2:$AA142),'Per Invoice'!$AC$2:$AC$601,0),"")</f>
        <v/>
      </c>
    </row>
    <row r="143">
      <c r="A143">
        <f>IF($AA143="","",IF(INDEX('Per Invoice'!A$2:A$601,$AA143)="","",INDEX('Per Invoice'!A$2:A$601,$AA143)))</f>
        <v/>
      </c>
      <c r="B143">
        <f>IF($AA143="","",IF(INDEX('Per Invoice'!B$2:B$601,$AA143)="","",INDEX('Per Invoice'!B$2:B$601,$AA143)))</f>
        <v/>
      </c>
      <c r="C143">
        <f>IF($AA143="","",IF(INDEX('Per Invoice'!C$2:C$601,$AA143)="","",INDEX('Per Invoice'!C$2:C$601,$AA143)))</f>
        <v/>
      </c>
      <c r="D143">
        <f>IF($AA143="","",IF(INDEX('Per Invoice'!D$2:D$601,$AA143)="","",INDEX('Per Invoice'!D$2:D$601,$AA143)))</f>
        <v/>
      </c>
      <c r="E143" s="14">
        <f>IF($AA143="","",IF(INDEX('Per Invoice'!E$2:E$601,$AA143)="","",INDEX('Per Invoice'!E$2:E$601,$AA143)))</f>
        <v/>
      </c>
      <c r="F143">
        <f>IF($AA143="","",IF(INDEX('Per Invoice'!F$2:F$601,$AA143)="","",INDEX('Per Invoice'!F$2:F$601,$AA143)))</f>
        <v/>
      </c>
      <c r="G143">
        <f>IF($AA143="","",IF(INDEX('Per Invoice'!G$2:G$601,$AA143)="","",INDEX('Per Invoice'!G$2:G$601,$AA143)))</f>
        <v/>
      </c>
      <c r="H143">
        <f>IF($AA143="","",IF(INDEX('Per Invoice'!H$2:H$601,$AA143)="","",INDEX('Per Invoice'!H$2:H$601,$AA143)))</f>
        <v/>
      </c>
      <c r="I143">
        <f>IF($AA143="","",IF(INDEX('Per Invoice'!I$2:I$601,$AA143)="","",INDEX('Per Invoice'!I$2:I$601,$AA143)))</f>
        <v/>
      </c>
      <c r="J143">
        <f>IF($AA143="","",IF(INDEX('Per Invoice'!J$2:J$601,$AA143)="","",INDEX('Per Invoice'!J$2:J$601,$AA143)))</f>
        <v/>
      </c>
      <c r="K143" s="7">
        <f>IF($AA143="","",IF(INDEX('Per Invoice'!K$2:K$601,$AA143)="","",INDEX('Per Invoice'!K$2:K$601,$AA143)))</f>
        <v/>
      </c>
      <c r="L143">
        <f>IF($AA143="","",IF(INDEX('Per Invoice'!L$2:L$601,$AA143)="","",INDEX('Per Invoice'!L$2:L$601,$AA143)))</f>
        <v/>
      </c>
      <c r="M143">
        <f>IF($AA143="","",IF(INDEX('Per Invoice'!M$2:M$601,$AA143)="","",INDEX('Per Invoice'!M$2:M$601,$AA143)))</f>
        <v/>
      </c>
      <c r="N143">
        <f>IF($AA143="","",IF(INDEX('Per Invoice'!N$2:N$601,$AA143)="","",INDEX('Per Invoice'!N$2:N$601,$AA143)))</f>
        <v/>
      </c>
      <c r="O143" s="7">
        <f>IF($AA143="","",IF(INDEX('Per Invoice'!O$2:O$601,$AA143)="","",INDEX('Per Invoice'!O$2:O$601,$AA143)))</f>
        <v/>
      </c>
      <c r="P143" s="7">
        <f>IF($AA143="","",IF(INDEX('Per Invoice'!P$2:P$601,$AA143)="","",INDEX('Per Invoice'!P$2:P$601,$AA143)))</f>
        <v/>
      </c>
      <c r="Q143">
        <f>IF($AA143="","",IF(INDEX('Per Invoice'!Q$2:Q$601,$AA143)="","",INDEX('Per Invoice'!Q$2:Q$601,$AA143)))</f>
        <v/>
      </c>
      <c r="R143" s="7">
        <f>IF($AA143="","",IF(INDEX('Per Invoice'!R$2:R$601,$AA143)="","",INDEX('Per Invoice'!R$2:R$601,$AA143)))</f>
        <v/>
      </c>
      <c r="S143" s="7">
        <f>IF($AA143="","",IF(INDEX('Per Invoice'!S$2:S$601,$AA143)="","",INDEX('Per Invoice'!S$2:S$601,$AA143)))</f>
        <v/>
      </c>
      <c r="T143">
        <f>IF($AA143="","",IF(INDEX('Per Invoice'!T$2:T$601,$AA143)="","",INDEX('Per Invoice'!T$2:T$601,$AA143)))</f>
        <v/>
      </c>
      <c r="U143" s="7">
        <f>IF($AA143="","",IF(INDEX('Per Invoice'!U$2:U$601,$AA143)="","",INDEX('Per Invoice'!U$2:U$601,$AA143)))</f>
        <v/>
      </c>
      <c r="V143" s="7">
        <f>IF($AA143="","",IF(INDEX('Per Invoice'!V$2:V$601,$AA143)="","",INDEX('Per Invoice'!V$2:V$601,$AA143)))</f>
        <v/>
      </c>
      <c r="W143" s="7">
        <f>IF($AA143="","",IF(INDEX('Per Invoice'!W$2:W$601,$AA143)="","",INDEX('Per Invoice'!W$2:W$601,$AA143)))</f>
        <v/>
      </c>
      <c r="X143" s="7">
        <f>IF($AA143="","",IF(INDEX('Per Invoice'!X$2:X$601,$AA143)="","",INDEX('Per Invoice'!X$2:X$601,$AA143)))</f>
        <v/>
      </c>
      <c r="Y143" s="7">
        <f>IF($AA143="","",IF(INDEX('Per Invoice'!Y$2:Y$601,$AA143)="","",INDEX('Per Invoice'!Y$2:Y$601,$AA143)))</f>
        <v/>
      </c>
      <c r="Z143" s="7">
        <f>IF($AA143="","",IF(INDEX('Per Invoice'!Z$2:Z$601,$AA143)="","",INDEX('Per Invoice'!Z$2:Z$601,$AA143)))</f>
        <v/>
      </c>
      <c r="AA143" s="16">
        <f>IFERROR(MATCH(Settings!$C$31&amp;"|"&amp;ROWS($AA$2:$AA143),'Per Invoice'!$AC$2:$AC$601,0),"")</f>
        <v/>
      </c>
    </row>
    <row r="144">
      <c r="A144">
        <f>IF($AA144="","",IF(INDEX('Per Invoice'!A$2:A$601,$AA144)="","",INDEX('Per Invoice'!A$2:A$601,$AA144)))</f>
        <v/>
      </c>
      <c r="B144">
        <f>IF($AA144="","",IF(INDEX('Per Invoice'!B$2:B$601,$AA144)="","",INDEX('Per Invoice'!B$2:B$601,$AA144)))</f>
        <v/>
      </c>
      <c r="C144">
        <f>IF($AA144="","",IF(INDEX('Per Invoice'!C$2:C$601,$AA144)="","",INDEX('Per Invoice'!C$2:C$601,$AA144)))</f>
        <v/>
      </c>
      <c r="D144">
        <f>IF($AA144="","",IF(INDEX('Per Invoice'!D$2:D$601,$AA144)="","",INDEX('Per Invoice'!D$2:D$601,$AA144)))</f>
        <v/>
      </c>
      <c r="E144" s="14">
        <f>IF($AA144="","",IF(INDEX('Per Invoice'!E$2:E$601,$AA144)="","",INDEX('Per Invoice'!E$2:E$601,$AA144)))</f>
        <v/>
      </c>
      <c r="F144">
        <f>IF($AA144="","",IF(INDEX('Per Invoice'!F$2:F$601,$AA144)="","",INDEX('Per Invoice'!F$2:F$601,$AA144)))</f>
        <v/>
      </c>
      <c r="G144">
        <f>IF($AA144="","",IF(INDEX('Per Invoice'!G$2:G$601,$AA144)="","",INDEX('Per Invoice'!G$2:G$601,$AA144)))</f>
        <v/>
      </c>
      <c r="H144">
        <f>IF($AA144="","",IF(INDEX('Per Invoice'!H$2:H$601,$AA144)="","",INDEX('Per Invoice'!H$2:H$601,$AA144)))</f>
        <v/>
      </c>
      <c r="I144">
        <f>IF($AA144="","",IF(INDEX('Per Invoice'!I$2:I$601,$AA144)="","",INDEX('Per Invoice'!I$2:I$601,$AA144)))</f>
        <v/>
      </c>
      <c r="J144">
        <f>IF($AA144="","",IF(INDEX('Per Invoice'!J$2:J$601,$AA144)="","",INDEX('Per Invoice'!J$2:J$601,$AA144)))</f>
        <v/>
      </c>
      <c r="K144" s="7">
        <f>IF($AA144="","",IF(INDEX('Per Invoice'!K$2:K$601,$AA144)="","",INDEX('Per Invoice'!K$2:K$601,$AA144)))</f>
        <v/>
      </c>
      <c r="L144">
        <f>IF($AA144="","",IF(INDEX('Per Invoice'!L$2:L$601,$AA144)="","",INDEX('Per Invoice'!L$2:L$601,$AA144)))</f>
        <v/>
      </c>
      <c r="M144">
        <f>IF($AA144="","",IF(INDEX('Per Invoice'!M$2:M$601,$AA144)="","",INDEX('Per Invoice'!M$2:M$601,$AA144)))</f>
        <v/>
      </c>
      <c r="N144">
        <f>IF($AA144="","",IF(INDEX('Per Invoice'!N$2:N$601,$AA144)="","",INDEX('Per Invoice'!N$2:N$601,$AA144)))</f>
        <v/>
      </c>
      <c r="O144" s="7">
        <f>IF($AA144="","",IF(INDEX('Per Invoice'!O$2:O$601,$AA144)="","",INDEX('Per Invoice'!O$2:O$601,$AA144)))</f>
        <v/>
      </c>
      <c r="P144" s="7">
        <f>IF($AA144="","",IF(INDEX('Per Invoice'!P$2:P$601,$AA144)="","",INDEX('Per Invoice'!P$2:P$601,$AA144)))</f>
        <v/>
      </c>
      <c r="Q144">
        <f>IF($AA144="","",IF(INDEX('Per Invoice'!Q$2:Q$601,$AA144)="","",INDEX('Per Invoice'!Q$2:Q$601,$AA144)))</f>
        <v/>
      </c>
      <c r="R144" s="7">
        <f>IF($AA144="","",IF(INDEX('Per Invoice'!R$2:R$601,$AA144)="","",INDEX('Per Invoice'!R$2:R$601,$AA144)))</f>
        <v/>
      </c>
      <c r="S144" s="7">
        <f>IF($AA144="","",IF(INDEX('Per Invoice'!S$2:S$601,$AA144)="","",INDEX('Per Invoice'!S$2:S$601,$AA144)))</f>
        <v/>
      </c>
      <c r="T144">
        <f>IF($AA144="","",IF(INDEX('Per Invoice'!T$2:T$601,$AA144)="","",INDEX('Per Invoice'!T$2:T$601,$AA144)))</f>
        <v/>
      </c>
      <c r="U144" s="7">
        <f>IF($AA144="","",IF(INDEX('Per Invoice'!U$2:U$601,$AA144)="","",INDEX('Per Invoice'!U$2:U$601,$AA144)))</f>
        <v/>
      </c>
      <c r="V144" s="7">
        <f>IF($AA144="","",IF(INDEX('Per Invoice'!V$2:V$601,$AA144)="","",INDEX('Per Invoice'!V$2:V$601,$AA144)))</f>
        <v/>
      </c>
      <c r="W144" s="7">
        <f>IF($AA144="","",IF(INDEX('Per Invoice'!W$2:W$601,$AA144)="","",INDEX('Per Invoice'!W$2:W$601,$AA144)))</f>
        <v/>
      </c>
      <c r="X144" s="7">
        <f>IF($AA144="","",IF(INDEX('Per Invoice'!X$2:X$601,$AA144)="","",INDEX('Per Invoice'!X$2:X$601,$AA144)))</f>
        <v/>
      </c>
      <c r="Y144" s="7">
        <f>IF($AA144="","",IF(INDEX('Per Invoice'!Y$2:Y$601,$AA144)="","",INDEX('Per Invoice'!Y$2:Y$601,$AA144)))</f>
        <v/>
      </c>
      <c r="Z144" s="7">
        <f>IF($AA144="","",IF(INDEX('Per Invoice'!Z$2:Z$601,$AA144)="","",INDEX('Per Invoice'!Z$2:Z$601,$AA144)))</f>
        <v/>
      </c>
      <c r="AA144" s="16">
        <f>IFERROR(MATCH(Settings!$C$31&amp;"|"&amp;ROWS($AA$2:$AA144),'Per Invoice'!$AC$2:$AC$601,0),"")</f>
        <v/>
      </c>
    </row>
    <row r="145">
      <c r="A145">
        <f>IF($AA145="","",IF(INDEX('Per Invoice'!A$2:A$601,$AA145)="","",INDEX('Per Invoice'!A$2:A$601,$AA145)))</f>
        <v/>
      </c>
      <c r="B145">
        <f>IF($AA145="","",IF(INDEX('Per Invoice'!B$2:B$601,$AA145)="","",INDEX('Per Invoice'!B$2:B$601,$AA145)))</f>
        <v/>
      </c>
      <c r="C145">
        <f>IF($AA145="","",IF(INDEX('Per Invoice'!C$2:C$601,$AA145)="","",INDEX('Per Invoice'!C$2:C$601,$AA145)))</f>
        <v/>
      </c>
      <c r="D145">
        <f>IF($AA145="","",IF(INDEX('Per Invoice'!D$2:D$601,$AA145)="","",INDEX('Per Invoice'!D$2:D$601,$AA145)))</f>
        <v/>
      </c>
      <c r="E145" s="14">
        <f>IF($AA145="","",IF(INDEX('Per Invoice'!E$2:E$601,$AA145)="","",INDEX('Per Invoice'!E$2:E$601,$AA145)))</f>
        <v/>
      </c>
      <c r="F145">
        <f>IF($AA145="","",IF(INDEX('Per Invoice'!F$2:F$601,$AA145)="","",INDEX('Per Invoice'!F$2:F$601,$AA145)))</f>
        <v/>
      </c>
      <c r="G145">
        <f>IF($AA145="","",IF(INDEX('Per Invoice'!G$2:G$601,$AA145)="","",INDEX('Per Invoice'!G$2:G$601,$AA145)))</f>
        <v/>
      </c>
      <c r="H145">
        <f>IF($AA145="","",IF(INDEX('Per Invoice'!H$2:H$601,$AA145)="","",INDEX('Per Invoice'!H$2:H$601,$AA145)))</f>
        <v/>
      </c>
      <c r="I145">
        <f>IF($AA145="","",IF(INDEX('Per Invoice'!I$2:I$601,$AA145)="","",INDEX('Per Invoice'!I$2:I$601,$AA145)))</f>
        <v/>
      </c>
      <c r="J145">
        <f>IF($AA145="","",IF(INDEX('Per Invoice'!J$2:J$601,$AA145)="","",INDEX('Per Invoice'!J$2:J$601,$AA145)))</f>
        <v/>
      </c>
      <c r="K145" s="7">
        <f>IF($AA145="","",IF(INDEX('Per Invoice'!K$2:K$601,$AA145)="","",INDEX('Per Invoice'!K$2:K$601,$AA145)))</f>
        <v/>
      </c>
      <c r="L145">
        <f>IF($AA145="","",IF(INDEX('Per Invoice'!L$2:L$601,$AA145)="","",INDEX('Per Invoice'!L$2:L$601,$AA145)))</f>
        <v/>
      </c>
      <c r="M145">
        <f>IF($AA145="","",IF(INDEX('Per Invoice'!M$2:M$601,$AA145)="","",INDEX('Per Invoice'!M$2:M$601,$AA145)))</f>
        <v/>
      </c>
      <c r="N145">
        <f>IF($AA145="","",IF(INDEX('Per Invoice'!N$2:N$601,$AA145)="","",INDEX('Per Invoice'!N$2:N$601,$AA145)))</f>
        <v/>
      </c>
      <c r="O145" s="7">
        <f>IF($AA145="","",IF(INDEX('Per Invoice'!O$2:O$601,$AA145)="","",INDEX('Per Invoice'!O$2:O$601,$AA145)))</f>
        <v/>
      </c>
      <c r="P145" s="7">
        <f>IF($AA145="","",IF(INDEX('Per Invoice'!P$2:P$601,$AA145)="","",INDEX('Per Invoice'!P$2:P$601,$AA145)))</f>
        <v/>
      </c>
      <c r="Q145">
        <f>IF($AA145="","",IF(INDEX('Per Invoice'!Q$2:Q$601,$AA145)="","",INDEX('Per Invoice'!Q$2:Q$601,$AA145)))</f>
        <v/>
      </c>
      <c r="R145" s="7">
        <f>IF($AA145="","",IF(INDEX('Per Invoice'!R$2:R$601,$AA145)="","",INDEX('Per Invoice'!R$2:R$601,$AA145)))</f>
        <v/>
      </c>
      <c r="S145" s="7">
        <f>IF($AA145="","",IF(INDEX('Per Invoice'!S$2:S$601,$AA145)="","",INDEX('Per Invoice'!S$2:S$601,$AA145)))</f>
        <v/>
      </c>
      <c r="T145">
        <f>IF($AA145="","",IF(INDEX('Per Invoice'!T$2:T$601,$AA145)="","",INDEX('Per Invoice'!T$2:T$601,$AA145)))</f>
        <v/>
      </c>
      <c r="U145" s="7">
        <f>IF($AA145="","",IF(INDEX('Per Invoice'!U$2:U$601,$AA145)="","",INDEX('Per Invoice'!U$2:U$601,$AA145)))</f>
        <v/>
      </c>
      <c r="V145" s="7">
        <f>IF($AA145="","",IF(INDEX('Per Invoice'!V$2:V$601,$AA145)="","",INDEX('Per Invoice'!V$2:V$601,$AA145)))</f>
        <v/>
      </c>
      <c r="W145" s="7">
        <f>IF($AA145="","",IF(INDEX('Per Invoice'!W$2:W$601,$AA145)="","",INDEX('Per Invoice'!W$2:W$601,$AA145)))</f>
        <v/>
      </c>
      <c r="X145" s="7">
        <f>IF($AA145="","",IF(INDEX('Per Invoice'!X$2:X$601,$AA145)="","",INDEX('Per Invoice'!X$2:X$601,$AA145)))</f>
        <v/>
      </c>
      <c r="Y145" s="7">
        <f>IF($AA145="","",IF(INDEX('Per Invoice'!Y$2:Y$601,$AA145)="","",INDEX('Per Invoice'!Y$2:Y$601,$AA145)))</f>
        <v/>
      </c>
      <c r="Z145" s="7">
        <f>IF($AA145="","",IF(INDEX('Per Invoice'!Z$2:Z$601,$AA145)="","",INDEX('Per Invoice'!Z$2:Z$601,$AA145)))</f>
        <v/>
      </c>
      <c r="AA145" s="16">
        <f>IFERROR(MATCH(Settings!$C$31&amp;"|"&amp;ROWS($AA$2:$AA145),'Per Invoice'!$AC$2:$AC$601,0),"")</f>
        <v/>
      </c>
    </row>
    <row r="146">
      <c r="A146">
        <f>IF($AA146="","",IF(INDEX('Per Invoice'!A$2:A$601,$AA146)="","",INDEX('Per Invoice'!A$2:A$601,$AA146)))</f>
        <v/>
      </c>
      <c r="B146">
        <f>IF($AA146="","",IF(INDEX('Per Invoice'!B$2:B$601,$AA146)="","",INDEX('Per Invoice'!B$2:B$601,$AA146)))</f>
        <v/>
      </c>
      <c r="C146">
        <f>IF($AA146="","",IF(INDEX('Per Invoice'!C$2:C$601,$AA146)="","",INDEX('Per Invoice'!C$2:C$601,$AA146)))</f>
        <v/>
      </c>
      <c r="D146">
        <f>IF($AA146="","",IF(INDEX('Per Invoice'!D$2:D$601,$AA146)="","",INDEX('Per Invoice'!D$2:D$601,$AA146)))</f>
        <v/>
      </c>
      <c r="E146" s="14">
        <f>IF($AA146="","",IF(INDEX('Per Invoice'!E$2:E$601,$AA146)="","",INDEX('Per Invoice'!E$2:E$601,$AA146)))</f>
        <v/>
      </c>
      <c r="F146">
        <f>IF($AA146="","",IF(INDEX('Per Invoice'!F$2:F$601,$AA146)="","",INDEX('Per Invoice'!F$2:F$601,$AA146)))</f>
        <v/>
      </c>
      <c r="G146">
        <f>IF($AA146="","",IF(INDEX('Per Invoice'!G$2:G$601,$AA146)="","",INDEX('Per Invoice'!G$2:G$601,$AA146)))</f>
        <v/>
      </c>
      <c r="H146">
        <f>IF($AA146="","",IF(INDEX('Per Invoice'!H$2:H$601,$AA146)="","",INDEX('Per Invoice'!H$2:H$601,$AA146)))</f>
        <v/>
      </c>
      <c r="I146">
        <f>IF($AA146="","",IF(INDEX('Per Invoice'!I$2:I$601,$AA146)="","",INDEX('Per Invoice'!I$2:I$601,$AA146)))</f>
        <v/>
      </c>
      <c r="J146">
        <f>IF($AA146="","",IF(INDEX('Per Invoice'!J$2:J$601,$AA146)="","",INDEX('Per Invoice'!J$2:J$601,$AA146)))</f>
        <v/>
      </c>
      <c r="K146" s="7">
        <f>IF($AA146="","",IF(INDEX('Per Invoice'!K$2:K$601,$AA146)="","",INDEX('Per Invoice'!K$2:K$601,$AA146)))</f>
        <v/>
      </c>
      <c r="L146">
        <f>IF($AA146="","",IF(INDEX('Per Invoice'!L$2:L$601,$AA146)="","",INDEX('Per Invoice'!L$2:L$601,$AA146)))</f>
        <v/>
      </c>
      <c r="M146">
        <f>IF($AA146="","",IF(INDEX('Per Invoice'!M$2:M$601,$AA146)="","",INDEX('Per Invoice'!M$2:M$601,$AA146)))</f>
        <v/>
      </c>
      <c r="N146">
        <f>IF($AA146="","",IF(INDEX('Per Invoice'!N$2:N$601,$AA146)="","",INDEX('Per Invoice'!N$2:N$601,$AA146)))</f>
        <v/>
      </c>
      <c r="O146" s="7">
        <f>IF($AA146="","",IF(INDEX('Per Invoice'!O$2:O$601,$AA146)="","",INDEX('Per Invoice'!O$2:O$601,$AA146)))</f>
        <v/>
      </c>
      <c r="P146" s="7">
        <f>IF($AA146="","",IF(INDEX('Per Invoice'!P$2:P$601,$AA146)="","",INDEX('Per Invoice'!P$2:P$601,$AA146)))</f>
        <v/>
      </c>
      <c r="Q146">
        <f>IF($AA146="","",IF(INDEX('Per Invoice'!Q$2:Q$601,$AA146)="","",INDEX('Per Invoice'!Q$2:Q$601,$AA146)))</f>
        <v/>
      </c>
      <c r="R146" s="7">
        <f>IF($AA146="","",IF(INDEX('Per Invoice'!R$2:R$601,$AA146)="","",INDEX('Per Invoice'!R$2:R$601,$AA146)))</f>
        <v/>
      </c>
      <c r="S146" s="7">
        <f>IF($AA146="","",IF(INDEX('Per Invoice'!S$2:S$601,$AA146)="","",INDEX('Per Invoice'!S$2:S$601,$AA146)))</f>
        <v/>
      </c>
      <c r="T146">
        <f>IF($AA146="","",IF(INDEX('Per Invoice'!T$2:T$601,$AA146)="","",INDEX('Per Invoice'!T$2:T$601,$AA146)))</f>
        <v/>
      </c>
      <c r="U146" s="7">
        <f>IF($AA146="","",IF(INDEX('Per Invoice'!U$2:U$601,$AA146)="","",INDEX('Per Invoice'!U$2:U$601,$AA146)))</f>
        <v/>
      </c>
      <c r="V146" s="7">
        <f>IF($AA146="","",IF(INDEX('Per Invoice'!V$2:V$601,$AA146)="","",INDEX('Per Invoice'!V$2:V$601,$AA146)))</f>
        <v/>
      </c>
      <c r="W146" s="7">
        <f>IF($AA146="","",IF(INDEX('Per Invoice'!W$2:W$601,$AA146)="","",INDEX('Per Invoice'!W$2:W$601,$AA146)))</f>
        <v/>
      </c>
      <c r="X146" s="7">
        <f>IF($AA146="","",IF(INDEX('Per Invoice'!X$2:X$601,$AA146)="","",INDEX('Per Invoice'!X$2:X$601,$AA146)))</f>
        <v/>
      </c>
      <c r="Y146" s="7">
        <f>IF($AA146="","",IF(INDEX('Per Invoice'!Y$2:Y$601,$AA146)="","",INDEX('Per Invoice'!Y$2:Y$601,$AA146)))</f>
        <v/>
      </c>
      <c r="Z146" s="7">
        <f>IF($AA146="","",IF(INDEX('Per Invoice'!Z$2:Z$601,$AA146)="","",INDEX('Per Invoice'!Z$2:Z$601,$AA146)))</f>
        <v/>
      </c>
      <c r="AA146" s="16">
        <f>IFERROR(MATCH(Settings!$C$31&amp;"|"&amp;ROWS($AA$2:$AA146),'Per Invoice'!$AC$2:$AC$601,0),"")</f>
        <v/>
      </c>
    </row>
    <row r="147">
      <c r="A147">
        <f>IF($AA147="","",IF(INDEX('Per Invoice'!A$2:A$601,$AA147)="","",INDEX('Per Invoice'!A$2:A$601,$AA147)))</f>
        <v/>
      </c>
      <c r="B147">
        <f>IF($AA147="","",IF(INDEX('Per Invoice'!B$2:B$601,$AA147)="","",INDEX('Per Invoice'!B$2:B$601,$AA147)))</f>
        <v/>
      </c>
      <c r="C147">
        <f>IF($AA147="","",IF(INDEX('Per Invoice'!C$2:C$601,$AA147)="","",INDEX('Per Invoice'!C$2:C$601,$AA147)))</f>
        <v/>
      </c>
      <c r="D147">
        <f>IF($AA147="","",IF(INDEX('Per Invoice'!D$2:D$601,$AA147)="","",INDEX('Per Invoice'!D$2:D$601,$AA147)))</f>
        <v/>
      </c>
      <c r="E147" s="14">
        <f>IF($AA147="","",IF(INDEX('Per Invoice'!E$2:E$601,$AA147)="","",INDEX('Per Invoice'!E$2:E$601,$AA147)))</f>
        <v/>
      </c>
      <c r="F147">
        <f>IF($AA147="","",IF(INDEX('Per Invoice'!F$2:F$601,$AA147)="","",INDEX('Per Invoice'!F$2:F$601,$AA147)))</f>
        <v/>
      </c>
      <c r="G147">
        <f>IF($AA147="","",IF(INDEX('Per Invoice'!G$2:G$601,$AA147)="","",INDEX('Per Invoice'!G$2:G$601,$AA147)))</f>
        <v/>
      </c>
      <c r="H147">
        <f>IF($AA147="","",IF(INDEX('Per Invoice'!H$2:H$601,$AA147)="","",INDEX('Per Invoice'!H$2:H$601,$AA147)))</f>
        <v/>
      </c>
      <c r="I147">
        <f>IF($AA147="","",IF(INDEX('Per Invoice'!I$2:I$601,$AA147)="","",INDEX('Per Invoice'!I$2:I$601,$AA147)))</f>
        <v/>
      </c>
      <c r="J147">
        <f>IF($AA147="","",IF(INDEX('Per Invoice'!J$2:J$601,$AA147)="","",INDEX('Per Invoice'!J$2:J$601,$AA147)))</f>
        <v/>
      </c>
      <c r="K147" s="7">
        <f>IF($AA147="","",IF(INDEX('Per Invoice'!K$2:K$601,$AA147)="","",INDEX('Per Invoice'!K$2:K$601,$AA147)))</f>
        <v/>
      </c>
      <c r="L147">
        <f>IF($AA147="","",IF(INDEX('Per Invoice'!L$2:L$601,$AA147)="","",INDEX('Per Invoice'!L$2:L$601,$AA147)))</f>
        <v/>
      </c>
      <c r="M147">
        <f>IF($AA147="","",IF(INDEX('Per Invoice'!M$2:M$601,$AA147)="","",INDEX('Per Invoice'!M$2:M$601,$AA147)))</f>
        <v/>
      </c>
      <c r="N147">
        <f>IF($AA147="","",IF(INDEX('Per Invoice'!N$2:N$601,$AA147)="","",INDEX('Per Invoice'!N$2:N$601,$AA147)))</f>
        <v/>
      </c>
      <c r="O147" s="7">
        <f>IF($AA147="","",IF(INDEX('Per Invoice'!O$2:O$601,$AA147)="","",INDEX('Per Invoice'!O$2:O$601,$AA147)))</f>
        <v/>
      </c>
      <c r="P147" s="7">
        <f>IF($AA147="","",IF(INDEX('Per Invoice'!P$2:P$601,$AA147)="","",INDEX('Per Invoice'!P$2:P$601,$AA147)))</f>
        <v/>
      </c>
      <c r="Q147">
        <f>IF($AA147="","",IF(INDEX('Per Invoice'!Q$2:Q$601,$AA147)="","",INDEX('Per Invoice'!Q$2:Q$601,$AA147)))</f>
        <v/>
      </c>
      <c r="R147" s="7">
        <f>IF($AA147="","",IF(INDEX('Per Invoice'!R$2:R$601,$AA147)="","",INDEX('Per Invoice'!R$2:R$601,$AA147)))</f>
        <v/>
      </c>
      <c r="S147" s="7">
        <f>IF($AA147="","",IF(INDEX('Per Invoice'!S$2:S$601,$AA147)="","",INDEX('Per Invoice'!S$2:S$601,$AA147)))</f>
        <v/>
      </c>
      <c r="T147">
        <f>IF($AA147="","",IF(INDEX('Per Invoice'!T$2:T$601,$AA147)="","",INDEX('Per Invoice'!T$2:T$601,$AA147)))</f>
        <v/>
      </c>
      <c r="U147" s="7">
        <f>IF($AA147="","",IF(INDEX('Per Invoice'!U$2:U$601,$AA147)="","",INDEX('Per Invoice'!U$2:U$601,$AA147)))</f>
        <v/>
      </c>
      <c r="V147" s="7">
        <f>IF($AA147="","",IF(INDEX('Per Invoice'!V$2:V$601,$AA147)="","",INDEX('Per Invoice'!V$2:V$601,$AA147)))</f>
        <v/>
      </c>
      <c r="W147" s="7">
        <f>IF($AA147="","",IF(INDEX('Per Invoice'!W$2:W$601,$AA147)="","",INDEX('Per Invoice'!W$2:W$601,$AA147)))</f>
        <v/>
      </c>
      <c r="X147" s="7">
        <f>IF($AA147="","",IF(INDEX('Per Invoice'!X$2:X$601,$AA147)="","",INDEX('Per Invoice'!X$2:X$601,$AA147)))</f>
        <v/>
      </c>
      <c r="Y147" s="7">
        <f>IF($AA147="","",IF(INDEX('Per Invoice'!Y$2:Y$601,$AA147)="","",INDEX('Per Invoice'!Y$2:Y$601,$AA147)))</f>
        <v/>
      </c>
      <c r="Z147" s="7">
        <f>IF($AA147="","",IF(INDEX('Per Invoice'!Z$2:Z$601,$AA147)="","",INDEX('Per Invoice'!Z$2:Z$601,$AA147)))</f>
        <v/>
      </c>
      <c r="AA147" s="16">
        <f>IFERROR(MATCH(Settings!$C$31&amp;"|"&amp;ROWS($AA$2:$AA147),'Per Invoice'!$AC$2:$AC$601,0),"")</f>
        <v/>
      </c>
    </row>
    <row r="148">
      <c r="A148">
        <f>IF($AA148="","",IF(INDEX('Per Invoice'!A$2:A$601,$AA148)="","",INDEX('Per Invoice'!A$2:A$601,$AA148)))</f>
        <v/>
      </c>
      <c r="B148">
        <f>IF($AA148="","",IF(INDEX('Per Invoice'!B$2:B$601,$AA148)="","",INDEX('Per Invoice'!B$2:B$601,$AA148)))</f>
        <v/>
      </c>
      <c r="C148">
        <f>IF($AA148="","",IF(INDEX('Per Invoice'!C$2:C$601,$AA148)="","",INDEX('Per Invoice'!C$2:C$601,$AA148)))</f>
        <v/>
      </c>
      <c r="D148">
        <f>IF($AA148="","",IF(INDEX('Per Invoice'!D$2:D$601,$AA148)="","",INDEX('Per Invoice'!D$2:D$601,$AA148)))</f>
        <v/>
      </c>
      <c r="E148" s="14">
        <f>IF($AA148="","",IF(INDEX('Per Invoice'!E$2:E$601,$AA148)="","",INDEX('Per Invoice'!E$2:E$601,$AA148)))</f>
        <v/>
      </c>
      <c r="F148">
        <f>IF($AA148="","",IF(INDEX('Per Invoice'!F$2:F$601,$AA148)="","",INDEX('Per Invoice'!F$2:F$601,$AA148)))</f>
        <v/>
      </c>
      <c r="G148">
        <f>IF($AA148="","",IF(INDEX('Per Invoice'!G$2:G$601,$AA148)="","",INDEX('Per Invoice'!G$2:G$601,$AA148)))</f>
        <v/>
      </c>
      <c r="H148">
        <f>IF($AA148="","",IF(INDEX('Per Invoice'!H$2:H$601,$AA148)="","",INDEX('Per Invoice'!H$2:H$601,$AA148)))</f>
        <v/>
      </c>
      <c r="I148">
        <f>IF($AA148="","",IF(INDEX('Per Invoice'!I$2:I$601,$AA148)="","",INDEX('Per Invoice'!I$2:I$601,$AA148)))</f>
        <v/>
      </c>
      <c r="J148">
        <f>IF($AA148="","",IF(INDEX('Per Invoice'!J$2:J$601,$AA148)="","",INDEX('Per Invoice'!J$2:J$601,$AA148)))</f>
        <v/>
      </c>
      <c r="K148" s="7">
        <f>IF($AA148="","",IF(INDEX('Per Invoice'!K$2:K$601,$AA148)="","",INDEX('Per Invoice'!K$2:K$601,$AA148)))</f>
        <v/>
      </c>
      <c r="L148">
        <f>IF($AA148="","",IF(INDEX('Per Invoice'!L$2:L$601,$AA148)="","",INDEX('Per Invoice'!L$2:L$601,$AA148)))</f>
        <v/>
      </c>
      <c r="M148">
        <f>IF($AA148="","",IF(INDEX('Per Invoice'!M$2:M$601,$AA148)="","",INDEX('Per Invoice'!M$2:M$601,$AA148)))</f>
        <v/>
      </c>
      <c r="N148">
        <f>IF($AA148="","",IF(INDEX('Per Invoice'!N$2:N$601,$AA148)="","",INDEX('Per Invoice'!N$2:N$601,$AA148)))</f>
        <v/>
      </c>
      <c r="O148" s="7">
        <f>IF($AA148="","",IF(INDEX('Per Invoice'!O$2:O$601,$AA148)="","",INDEX('Per Invoice'!O$2:O$601,$AA148)))</f>
        <v/>
      </c>
      <c r="P148" s="7">
        <f>IF($AA148="","",IF(INDEX('Per Invoice'!P$2:P$601,$AA148)="","",INDEX('Per Invoice'!P$2:P$601,$AA148)))</f>
        <v/>
      </c>
      <c r="Q148">
        <f>IF($AA148="","",IF(INDEX('Per Invoice'!Q$2:Q$601,$AA148)="","",INDEX('Per Invoice'!Q$2:Q$601,$AA148)))</f>
        <v/>
      </c>
      <c r="R148" s="7">
        <f>IF($AA148="","",IF(INDEX('Per Invoice'!R$2:R$601,$AA148)="","",INDEX('Per Invoice'!R$2:R$601,$AA148)))</f>
        <v/>
      </c>
      <c r="S148" s="7">
        <f>IF($AA148="","",IF(INDEX('Per Invoice'!S$2:S$601,$AA148)="","",INDEX('Per Invoice'!S$2:S$601,$AA148)))</f>
        <v/>
      </c>
      <c r="T148">
        <f>IF($AA148="","",IF(INDEX('Per Invoice'!T$2:T$601,$AA148)="","",INDEX('Per Invoice'!T$2:T$601,$AA148)))</f>
        <v/>
      </c>
      <c r="U148" s="7">
        <f>IF($AA148="","",IF(INDEX('Per Invoice'!U$2:U$601,$AA148)="","",INDEX('Per Invoice'!U$2:U$601,$AA148)))</f>
        <v/>
      </c>
      <c r="V148" s="7">
        <f>IF($AA148="","",IF(INDEX('Per Invoice'!V$2:V$601,$AA148)="","",INDEX('Per Invoice'!V$2:V$601,$AA148)))</f>
        <v/>
      </c>
      <c r="W148" s="7">
        <f>IF($AA148="","",IF(INDEX('Per Invoice'!W$2:W$601,$AA148)="","",INDEX('Per Invoice'!W$2:W$601,$AA148)))</f>
        <v/>
      </c>
      <c r="X148" s="7">
        <f>IF($AA148="","",IF(INDEX('Per Invoice'!X$2:X$601,$AA148)="","",INDEX('Per Invoice'!X$2:X$601,$AA148)))</f>
        <v/>
      </c>
      <c r="Y148" s="7">
        <f>IF($AA148="","",IF(INDEX('Per Invoice'!Y$2:Y$601,$AA148)="","",INDEX('Per Invoice'!Y$2:Y$601,$AA148)))</f>
        <v/>
      </c>
      <c r="Z148" s="7">
        <f>IF($AA148="","",IF(INDEX('Per Invoice'!Z$2:Z$601,$AA148)="","",INDEX('Per Invoice'!Z$2:Z$601,$AA148)))</f>
        <v/>
      </c>
      <c r="AA148" s="16">
        <f>IFERROR(MATCH(Settings!$C$31&amp;"|"&amp;ROWS($AA$2:$AA148),'Per Invoice'!$AC$2:$AC$601,0),"")</f>
        <v/>
      </c>
    </row>
    <row r="149">
      <c r="A149">
        <f>IF($AA149="","",IF(INDEX('Per Invoice'!A$2:A$601,$AA149)="","",INDEX('Per Invoice'!A$2:A$601,$AA149)))</f>
        <v/>
      </c>
      <c r="B149">
        <f>IF($AA149="","",IF(INDEX('Per Invoice'!B$2:B$601,$AA149)="","",INDEX('Per Invoice'!B$2:B$601,$AA149)))</f>
        <v/>
      </c>
      <c r="C149">
        <f>IF($AA149="","",IF(INDEX('Per Invoice'!C$2:C$601,$AA149)="","",INDEX('Per Invoice'!C$2:C$601,$AA149)))</f>
        <v/>
      </c>
      <c r="D149">
        <f>IF($AA149="","",IF(INDEX('Per Invoice'!D$2:D$601,$AA149)="","",INDEX('Per Invoice'!D$2:D$601,$AA149)))</f>
        <v/>
      </c>
      <c r="E149" s="14">
        <f>IF($AA149="","",IF(INDEX('Per Invoice'!E$2:E$601,$AA149)="","",INDEX('Per Invoice'!E$2:E$601,$AA149)))</f>
        <v/>
      </c>
      <c r="F149">
        <f>IF($AA149="","",IF(INDEX('Per Invoice'!F$2:F$601,$AA149)="","",INDEX('Per Invoice'!F$2:F$601,$AA149)))</f>
        <v/>
      </c>
      <c r="G149">
        <f>IF($AA149="","",IF(INDEX('Per Invoice'!G$2:G$601,$AA149)="","",INDEX('Per Invoice'!G$2:G$601,$AA149)))</f>
        <v/>
      </c>
      <c r="H149">
        <f>IF($AA149="","",IF(INDEX('Per Invoice'!H$2:H$601,$AA149)="","",INDEX('Per Invoice'!H$2:H$601,$AA149)))</f>
        <v/>
      </c>
      <c r="I149">
        <f>IF($AA149="","",IF(INDEX('Per Invoice'!I$2:I$601,$AA149)="","",INDEX('Per Invoice'!I$2:I$601,$AA149)))</f>
        <v/>
      </c>
      <c r="J149">
        <f>IF($AA149="","",IF(INDEX('Per Invoice'!J$2:J$601,$AA149)="","",INDEX('Per Invoice'!J$2:J$601,$AA149)))</f>
        <v/>
      </c>
      <c r="K149" s="7">
        <f>IF($AA149="","",IF(INDEX('Per Invoice'!K$2:K$601,$AA149)="","",INDEX('Per Invoice'!K$2:K$601,$AA149)))</f>
        <v/>
      </c>
      <c r="L149">
        <f>IF($AA149="","",IF(INDEX('Per Invoice'!L$2:L$601,$AA149)="","",INDEX('Per Invoice'!L$2:L$601,$AA149)))</f>
        <v/>
      </c>
      <c r="M149">
        <f>IF($AA149="","",IF(INDEX('Per Invoice'!M$2:M$601,$AA149)="","",INDEX('Per Invoice'!M$2:M$601,$AA149)))</f>
        <v/>
      </c>
      <c r="N149">
        <f>IF($AA149="","",IF(INDEX('Per Invoice'!N$2:N$601,$AA149)="","",INDEX('Per Invoice'!N$2:N$601,$AA149)))</f>
        <v/>
      </c>
      <c r="O149" s="7">
        <f>IF($AA149="","",IF(INDEX('Per Invoice'!O$2:O$601,$AA149)="","",INDEX('Per Invoice'!O$2:O$601,$AA149)))</f>
        <v/>
      </c>
      <c r="P149" s="7">
        <f>IF($AA149="","",IF(INDEX('Per Invoice'!P$2:P$601,$AA149)="","",INDEX('Per Invoice'!P$2:P$601,$AA149)))</f>
        <v/>
      </c>
      <c r="Q149">
        <f>IF($AA149="","",IF(INDEX('Per Invoice'!Q$2:Q$601,$AA149)="","",INDEX('Per Invoice'!Q$2:Q$601,$AA149)))</f>
        <v/>
      </c>
      <c r="R149" s="7">
        <f>IF($AA149="","",IF(INDEX('Per Invoice'!R$2:R$601,$AA149)="","",INDEX('Per Invoice'!R$2:R$601,$AA149)))</f>
        <v/>
      </c>
      <c r="S149" s="7">
        <f>IF($AA149="","",IF(INDEX('Per Invoice'!S$2:S$601,$AA149)="","",INDEX('Per Invoice'!S$2:S$601,$AA149)))</f>
        <v/>
      </c>
      <c r="T149">
        <f>IF($AA149="","",IF(INDEX('Per Invoice'!T$2:T$601,$AA149)="","",INDEX('Per Invoice'!T$2:T$601,$AA149)))</f>
        <v/>
      </c>
      <c r="U149" s="7">
        <f>IF($AA149="","",IF(INDEX('Per Invoice'!U$2:U$601,$AA149)="","",INDEX('Per Invoice'!U$2:U$601,$AA149)))</f>
        <v/>
      </c>
      <c r="V149" s="7">
        <f>IF($AA149="","",IF(INDEX('Per Invoice'!V$2:V$601,$AA149)="","",INDEX('Per Invoice'!V$2:V$601,$AA149)))</f>
        <v/>
      </c>
      <c r="W149" s="7">
        <f>IF($AA149="","",IF(INDEX('Per Invoice'!W$2:W$601,$AA149)="","",INDEX('Per Invoice'!W$2:W$601,$AA149)))</f>
        <v/>
      </c>
      <c r="X149" s="7">
        <f>IF($AA149="","",IF(INDEX('Per Invoice'!X$2:X$601,$AA149)="","",INDEX('Per Invoice'!X$2:X$601,$AA149)))</f>
        <v/>
      </c>
      <c r="Y149" s="7">
        <f>IF($AA149="","",IF(INDEX('Per Invoice'!Y$2:Y$601,$AA149)="","",INDEX('Per Invoice'!Y$2:Y$601,$AA149)))</f>
        <v/>
      </c>
      <c r="Z149" s="7">
        <f>IF($AA149="","",IF(INDEX('Per Invoice'!Z$2:Z$601,$AA149)="","",INDEX('Per Invoice'!Z$2:Z$601,$AA149)))</f>
        <v/>
      </c>
      <c r="AA149" s="16">
        <f>IFERROR(MATCH(Settings!$C$31&amp;"|"&amp;ROWS($AA$2:$AA149),'Per Invoice'!$AC$2:$AC$601,0),"")</f>
        <v/>
      </c>
    </row>
    <row r="150">
      <c r="A150">
        <f>IF($AA150="","",IF(INDEX('Per Invoice'!A$2:A$601,$AA150)="","",INDEX('Per Invoice'!A$2:A$601,$AA150)))</f>
        <v/>
      </c>
      <c r="B150">
        <f>IF($AA150="","",IF(INDEX('Per Invoice'!B$2:B$601,$AA150)="","",INDEX('Per Invoice'!B$2:B$601,$AA150)))</f>
        <v/>
      </c>
      <c r="C150">
        <f>IF($AA150="","",IF(INDEX('Per Invoice'!C$2:C$601,$AA150)="","",INDEX('Per Invoice'!C$2:C$601,$AA150)))</f>
        <v/>
      </c>
      <c r="D150">
        <f>IF($AA150="","",IF(INDEX('Per Invoice'!D$2:D$601,$AA150)="","",INDEX('Per Invoice'!D$2:D$601,$AA150)))</f>
        <v/>
      </c>
      <c r="E150" s="14">
        <f>IF($AA150="","",IF(INDEX('Per Invoice'!E$2:E$601,$AA150)="","",INDEX('Per Invoice'!E$2:E$601,$AA150)))</f>
        <v/>
      </c>
      <c r="F150">
        <f>IF($AA150="","",IF(INDEX('Per Invoice'!F$2:F$601,$AA150)="","",INDEX('Per Invoice'!F$2:F$601,$AA150)))</f>
        <v/>
      </c>
      <c r="G150">
        <f>IF($AA150="","",IF(INDEX('Per Invoice'!G$2:G$601,$AA150)="","",INDEX('Per Invoice'!G$2:G$601,$AA150)))</f>
        <v/>
      </c>
      <c r="H150">
        <f>IF($AA150="","",IF(INDEX('Per Invoice'!H$2:H$601,$AA150)="","",INDEX('Per Invoice'!H$2:H$601,$AA150)))</f>
        <v/>
      </c>
      <c r="I150">
        <f>IF($AA150="","",IF(INDEX('Per Invoice'!I$2:I$601,$AA150)="","",INDEX('Per Invoice'!I$2:I$601,$AA150)))</f>
        <v/>
      </c>
      <c r="J150">
        <f>IF($AA150="","",IF(INDEX('Per Invoice'!J$2:J$601,$AA150)="","",INDEX('Per Invoice'!J$2:J$601,$AA150)))</f>
        <v/>
      </c>
      <c r="K150" s="7">
        <f>IF($AA150="","",IF(INDEX('Per Invoice'!K$2:K$601,$AA150)="","",INDEX('Per Invoice'!K$2:K$601,$AA150)))</f>
        <v/>
      </c>
      <c r="L150">
        <f>IF($AA150="","",IF(INDEX('Per Invoice'!L$2:L$601,$AA150)="","",INDEX('Per Invoice'!L$2:L$601,$AA150)))</f>
        <v/>
      </c>
      <c r="M150">
        <f>IF($AA150="","",IF(INDEX('Per Invoice'!M$2:M$601,$AA150)="","",INDEX('Per Invoice'!M$2:M$601,$AA150)))</f>
        <v/>
      </c>
      <c r="N150">
        <f>IF($AA150="","",IF(INDEX('Per Invoice'!N$2:N$601,$AA150)="","",INDEX('Per Invoice'!N$2:N$601,$AA150)))</f>
        <v/>
      </c>
      <c r="O150" s="7">
        <f>IF($AA150="","",IF(INDEX('Per Invoice'!O$2:O$601,$AA150)="","",INDEX('Per Invoice'!O$2:O$601,$AA150)))</f>
        <v/>
      </c>
      <c r="P150" s="7">
        <f>IF($AA150="","",IF(INDEX('Per Invoice'!P$2:P$601,$AA150)="","",INDEX('Per Invoice'!P$2:P$601,$AA150)))</f>
        <v/>
      </c>
      <c r="Q150">
        <f>IF($AA150="","",IF(INDEX('Per Invoice'!Q$2:Q$601,$AA150)="","",INDEX('Per Invoice'!Q$2:Q$601,$AA150)))</f>
        <v/>
      </c>
      <c r="R150" s="7">
        <f>IF($AA150="","",IF(INDEX('Per Invoice'!R$2:R$601,$AA150)="","",INDEX('Per Invoice'!R$2:R$601,$AA150)))</f>
        <v/>
      </c>
      <c r="S150" s="7">
        <f>IF($AA150="","",IF(INDEX('Per Invoice'!S$2:S$601,$AA150)="","",INDEX('Per Invoice'!S$2:S$601,$AA150)))</f>
        <v/>
      </c>
      <c r="T150">
        <f>IF($AA150="","",IF(INDEX('Per Invoice'!T$2:T$601,$AA150)="","",INDEX('Per Invoice'!T$2:T$601,$AA150)))</f>
        <v/>
      </c>
      <c r="U150" s="7">
        <f>IF($AA150="","",IF(INDEX('Per Invoice'!U$2:U$601,$AA150)="","",INDEX('Per Invoice'!U$2:U$601,$AA150)))</f>
        <v/>
      </c>
      <c r="V150" s="7">
        <f>IF($AA150="","",IF(INDEX('Per Invoice'!V$2:V$601,$AA150)="","",INDEX('Per Invoice'!V$2:V$601,$AA150)))</f>
        <v/>
      </c>
      <c r="W150" s="7">
        <f>IF($AA150="","",IF(INDEX('Per Invoice'!W$2:W$601,$AA150)="","",INDEX('Per Invoice'!W$2:W$601,$AA150)))</f>
        <v/>
      </c>
      <c r="X150" s="7">
        <f>IF($AA150="","",IF(INDEX('Per Invoice'!X$2:X$601,$AA150)="","",INDEX('Per Invoice'!X$2:X$601,$AA150)))</f>
        <v/>
      </c>
      <c r="Y150" s="7">
        <f>IF($AA150="","",IF(INDEX('Per Invoice'!Y$2:Y$601,$AA150)="","",INDEX('Per Invoice'!Y$2:Y$601,$AA150)))</f>
        <v/>
      </c>
      <c r="Z150" s="7">
        <f>IF($AA150="","",IF(INDEX('Per Invoice'!Z$2:Z$601,$AA150)="","",INDEX('Per Invoice'!Z$2:Z$601,$AA150)))</f>
        <v/>
      </c>
      <c r="AA150" s="16">
        <f>IFERROR(MATCH(Settings!$C$31&amp;"|"&amp;ROWS($AA$2:$AA150),'Per Invoice'!$AC$2:$AC$601,0),"")</f>
        <v/>
      </c>
    </row>
    <row r="151">
      <c r="A151">
        <f>IF($AA151="","",IF(INDEX('Per Invoice'!A$2:A$601,$AA151)="","",INDEX('Per Invoice'!A$2:A$601,$AA151)))</f>
        <v/>
      </c>
      <c r="B151">
        <f>IF($AA151="","",IF(INDEX('Per Invoice'!B$2:B$601,$AA151)="","",INDEX('Per Invoice'!B$2:B$601,$AA151)))</f>
        <v/>
      </c>
      <c r="C151">
        <f>IF($AA151="","",IF(INDEX('Per Invoice'!C$2:C$601,$AA151)="","",INDEX('Per Invoice'!C$2:C$601,$AA151)))</f>
        <v/>
      </c>
      <c r="D151">
        <f>IF($AA151="","",IF(INDEX('Per Invoice'!D$2:D$601,$AA151)="","",INDEX('Per Invoice'!D$2:D$601,$AA151)))</f>
        <v/>
      </c>
      <c r="E151" s="14">
        <f>IF($AA151="","",IF(INDEX('Per Invoice'!E$2:E$601,$AA151)="","",INDEX('Per Invoice'!E$2:E$601,$AA151)))</f>
        <v/>
      </c>
      <c r="F151">
        <f>IF($AA151="","",IF(INDEX('Per Invoice'!F$2:F$601,$AA151)="","",INDEX('Per Invoice'!F$2:F$601,$AA151)))</f>
        <v/>
      </c>
      <c r="G151">
        <f>IF($AA151="","",IF(INDEX('Per Invoice'!G$2:G$601,$AA151)="","",INDEX('Per Invoice'!G$2:G$601,$AA151)))</f>
        <v/>
      </c>
      <c r="H151">
        <f>IF($AA151="","",IF(INDEX('Per Invoice'!H$2:H$601,$AA151)="","",INDEX('Per Invoice'!H$2:H$601,$AA151)))</f>
        <v/>
      </c>
      <c r="I151">
        <f>IF($AA151="","",IF(INDEX('Per Invoice'!I$2:I$601,$AA151)="","",INDEX('Per Invoice'!I$2:I$601,$AA151)))</f>
        <v/>
      </c>
      <c r="J151">
        <f>IF($AA151="","",IF(INDEX('Per Invoice'!J$2:J$601,$AA151)="","",INDEX('Per Invoice'!J$2:J$601,$AA151)))</f>
        <v/>
      </c>
      <c r="K151" s="7">
        <f>IF($AA151="","",IF(INDEX('Per Invoice'!K$2:K$601,$AA151)="","",INDEX('Per Invoice'!K$2:K$601,$AA151)))</f>
        <v/>
      </c>
      <c r="L151">
        <f>IF($AA151="","",IF(INDEX('Per Invoice'!L$2:L$601,$AA151)="","",INDEX('Per Invoice'!L$2:L$601,$AA151)))</f>
        <v/>
      </c>
      <c r="M151">
        <f>IF($AA151="","",IF(INDEX('Per Invoice'!M$2:M$601,$AA151)="","",INDEX('Per Invoice'!M$2:M$601,$AA151)))</f>
        <v/>
      </c>
      <c r="N151">
        <f>IF($AA151="","",IF(INDEX('Per Invoice'!N$2:N$601,$AA151)="","",INDEX('Per Invoice'!N$2:N$601,$AA151)))</f>
        <v/>
      </c>
      <c r="O151" s="7">
        <f>IF($AA151="","",IF(INDEX('Per Invoice'!O$2:O$601,$AA151)="","",INDEX('Per Invoice'!O$2:O$601,$AA151)))</f>
        <v/>
      </c>
      <c r="P151" s="7">
        <f>IF($AA151="","",IF(INDEX('Per Invoice'!P$2:P$601,$AA151)="","",INDEX('Per Invoice'!P$2:P$601,$AA151)))</f>
        <v/>
      </c>
      <c r="Q151">
        <f>IF($AA151="","",IF(INDEX('Per Invoice'!Q$2:Q$601,$AA151)="","",INDEX('Per Invoice'!Q$2:Q$601,$AA151)))</f>
        <v/>
      </c>
      <c r="R151" s="7">
        <f>IF($AA151="","",IF(INDEX('Per Invoice'!R$2:R$601,$AA151)="","",INDEX('Per Invoice'!R$2:R$601,$AA151)))</f>
        <v/>
      </c>
      <c r="S151" s="7">
        <f>IF($AA151="","",IF(INDEX('Per Invoice'!S$2:S$601,$AA151)="","",INDEX('Per Invoice'!S$2:S$601,$AA151)))</f>
        <v/>
      </c>
      <c r="T151">
        <f>IF($AA151="","",IF(INDEX('Per Invoice'!T$2:T$601,$AA151)="","",INDEX('Per Invoice'!T$2:T$601,$AA151)))</f>
        <v/>
      </c>
      <c r="U151" s="7">
        <f>IF($AA151="","",IF(INDEX('Per Invoice'!U$2:U$601,$AA151)="","",INDEX('Per Invoice'!U$2:U$601,$AA151)))</f>
        <v/>
      </c>
      <c r="V151" s="7">
        <f>IF($AA151="","",IF(INDEX('Per Invoice'!V$2:V$601,$AA151)="","",INDEX('Per Invoice'!V$2:V$601,$AA151)))</f>
        <v/>
      </c>
      <c r="W151" s="7">
        <f>IF($AA151="","",IF(INDEX('Per Invoice'!W$2:W$601,$AA151)="","",INDEX('Per Invoice'!W$2:W$601,$AA151)))</f>
        <v/>
      </c>
      <c r="X151" s="7">
        <f>IF($AA151="","",IF(INDEX('Per Invoice'!X$2:X$601,$AA151)="","",INDEX('Per Invoice'!X$2:X$601,$AA151)))</f>
        <v/>
      </c>
      <c r="Y151" s="7">
        <f>IF($AA151="","",IF(INDEX('Per Invoice'!Y$2:Y$601,$AA151)="","",INDEX('Per Invoice'!Y$2:Y$601,$AA151)))</f>
        <v/>
      </c>
      <c r="Z151" s="7">
        <f>IF($AA151="","",IF(INDEX('Per Invoice'!Z$2:Z$601,$AA151)="","",INDEX('Per Invoice'!Z$2:Z$601,$AA151)))</f>
        <v/>
      </c>
      <c r="AA151" s="16">
        <f>IFERROR(MATCH(Settings!$C$31&amp;"|"&amp;ROWS($AA$2:$AA151),'Per Invoice'!$AC$2:$AC$601,0),"")</f>
        <v/>
      </c>
    </row>
    <row r="152">
      <c r="A152">
        <f>IF($AA152="","",IF(INDEX('Per Invoice'!A$2:A$601,$AA152)="","",INDEX('Per Invoice'!A$2:A$601,$AA152)))</f>
        <v/>
      </c>
      <c r="B152">
        <f>IF($AA152="","",IF(INDEX('Per Invoice'!B$2:B$601,$AA152)="","",INDEX('Per Invoice'!B$2:B$601,$AA152)))</f>
        <v/>
      </c>
      <c r="C152">
        <f>IF($AA152="","",IF(INDEX('Per Invoice'!C$2:C$601,$AA152)="","",INDEX('Per Invoice'!C$2:C$601,$AA152)))</f>
        <v/>
      </c>
      <c r="D152">
        <f>IF($AA152="","",IF(INDEX('Per Invoice'!D$2:D$601,$AA152)="","",INDEX('Per Invoice'!D$2:D$601,$AA152)))</f>
        <v/>
      </c>
      <c r="E152" s="14">
        <f>IF($AA152="","",IF(INDEX('Per Invoice'!E$2:E$601,$AA152)="","",INDEX('Per Invoice'!E$2:E$601,$AA152)))</f>
        <v/>
      </c>
      <c r="F152">
        <f>IF($AA152="","",IF(INDEX('Per Invoice'!F$2:F$601,$AA152)="","",INDEX('Per Invoice'!F$2:F$601,$AA152)))</f>
        <v/>
      </c>
      <c r="G152">
        <f>IF($AA152="","",IF(INDEX('Per Invoice'!G$2:G$601,$AA152)="","",INDEX('Per Invoice'!G$2:G$601,$AA152)))</f>
        <v/>
      </c>
      <c r="H152">
        <f>IF($AA152="","",IF(INDEX('Per Invoice'!H$2:H$601,$AA152)="","",INDEX('Per Invoice'!H$2:H$601,$AA152)))</f>
        <v/>
      </c>
      <c r="I152">
        <f>IF($AA152="","",IF(INDEX('Per Invoice'!I$2:I$601,$AA152)="","",INDEX('Per Invoice'!I$2:I$601,$AA152)))</f>
        <v/>
      </c>
      <c r="J152">
        <f>IF($AA152="","",IF(INDEX('Per Invoice'!J$2:J$601,$AA152)="","",INDEX('Per Invoice'!J$2:J$601,$AA152)))</f>
        <v/>
      </c>
      <c r="K152" s="7">
        <f>IF($AA152="","",IF(INDEX('Per Invoice'!K$2:K$601,$AA152)="","",INDEX('Per Invoice'!K$2:K$601,$AA152)))</f>
        <v/>
      </c>
      <c r="L152">
        <f>IF($AA152="","",IF(INDEX('Per Invoice'!L$2:L$601,$AA152)="","",INDEX('Per Invoice'!L$2:L$601,$AA152)))</f>
        <v/>
      </c>
      <c r="M152">
        <f>IF($AA152="","",IF(INDEX('Per Invoice'!M$2:M$601,$AA152)="","",INDEX('Per Invoice'!M$2:M$601,$AA152)))</f>
        <v/>
      </c>
      <c r="N152">
        <f>IF($AA152="","",IF(INDEX('Per Invoice'!N$2:N$601,$AA152)="","",INDEX('Per Invoice'!N$2:N$601,$AA152)))</f>
        <v/>
      </c>
      <c r="O152" s="7">
        <f>IF($AA152="","",IF(INDEX('Per Invoice'!O$2:O$601,$AA152)="","",INDEX('Per Invoice'!O$2:O$601,$AA152)))</f>
        <v/>
      </c>
      <c r="P152" s="7">
        <f>IF($AA152="","",IF(INDEX('Per Invoice'!P$2:P$601,$AA152)="","",INDEX('Per Invoice'!P$2:P$601,$AA152)))</f>
        <v/>
      </c>
      <c r="Q152">
        <f>IF($AA152="","",IF(INDEX('Per Invoice'!Q$2:Q$601,$AA152)="","",INDEX('Per Invoice'!Q$2:Q$601,$AA152)))</f>
        <v/>
      </c>
      <c r="R152" s="7">
        <f>IF($AA152="","",IF(INDEX('Per Invoice'!R$2:R$601,$AA152)="","",INDEX('Per Invoice'!R$2:R$601,$AA152)))</f>
        <v/>
      </c>
      <c r="S152" s="7">
        <f>IF($AA152="","",IF(INDEX('Per Invoice'!S$2:S$601,$AA152)="","",INDEX('Per Invoice'!S$2:S$601,$AA152)))</f>
        <v/>
      </c>
      <c r="T152">
        <f>IF($AA152="","",IF(INDEX('Per Invoice'!T$2:T$601,$AA152)="","",INDEX('Per Invoice'!T$2:T$601,$AA152)))</f>
        <v/>
      </c>
      <c r="U152" s="7">
        <f>IF($AA152="","",IF(INDEX('Per Invoice'!U$2:U$601,$AA152)="","",INDEX('Per Invoice'!U$2:U$601,$AA152)))</f>
        <v/>
      </c>
      <c r="V152" s="7">
        <f>IF($AA152="","",IF(INDEX('Per Invoice'!V$2:V$601,$AA152)="","",INDEX('Per Invoice'!V$2:V$601,$AA152)))</f>
        <v/>
      </c>
      <c r="W152" s="7">
        <f>IF($AA152="","",IF(INDEX('Per Invoice'!W$2:W$601,$AA152)="","",INDEX('Per Invoice'!W$2:W$601,$AA152)))</f>
        <v/>
      </c>
      <c r="X152" s="7">
        <f>IF($AA152="","",IF(INDEX('Per Invoice'!X$2:X$601,$AA152)="","",INDEX('Per Invoice'!X$2:X$601,$AA152)))</f>
        <v/>
      </c>
      <c r="Y152" s="7">
        <f>IF($AA152="","",IF(INDEX('Per Invoice'!Y$2:Y$601,$AA152)="","",INDEX('Per Invoice'!Y$2:Y$601,$AA152)))</f>
        <v/>
      </c>
      <c r="Z152" s="7">
        <f>IF($AA152="","",IF(INDEX('Per Invoice'!Z$2:Z$601,$AA152)="","",INDEX('Per Invoice'!Z$2:Z$601,$AA152)))</f>
        <v/>
      </c>
      <c r="AA152" s="16">
        <f>IFERROR(MATCH(Settings!$C$31&amp;"|"&amp;ROWS($AA$2:$AA152),'Per Invoice'!$AC$2:$AC$601,0),"")</f>
        <v/>
      </c>
    </row>
    <row r="153">
      <c r="A153">
        <f>IF($AA153="","",IF(INDEX('Per Invoice'!A$2:A$601,$AA153)="","",INDEX('Per Invoice'!A$2:A$601,$AA153)))</f>
        <v/>
      </c>
      <c r="B153">
        <f>IF($AA153="","",IF(INDEX('Per Invoice'!B$2:B$601,$AA153)="","",INDEX('Per Invoice'!B$2:B$601,$AA153)))</f>
        <v/>
      </c>
      <c r="C153">
        <f>IF($AA153="","",IF(INDEX('Per Invoice'!C$2:C$601,$AA153)="","",INDEX('Per Invoice'!C$2:C$601,$AA153)))</f>
        <v/>
      </c>
      <c r="D153">
        <f>IF($AA153="","",IF(INDEX('Per Invoice'!D$2:D$601,$AA153)="","",INDEX('Per Invoice'!D$2:D$601,$AA153)))</f>
        <v/>
      </c>
      <c r="E153" s="14">
        <f>IF($AA153="","",IF(INDEX('Per Invoice'!E$2:E$601,$AA153)="","",INDEX('Per Invoice'!E$2:E$601,$AA153)))</f>
        <v/>
      </c>
      <c r="F153">
        <f>IF($AA153="","",IF(INDEX('Per Invoice'!F$2:F$601,$AA153)="","",INDEX('Per Invoice'!F$2:F$601,$AA153)))</f>
        <v/>
      </c>
      <c r="G153">
        <f>IF($AA153="","",IF(INDEX('Per Invoice'!G$2:G$601,$AA153)="","",INDEX('Per Invoice'!G$2:G$601,$AA153)))</f>
        <v/>
      </c>
      <c r="H153">
        <f>IF($AA153="","",IF(INDEX('Per Invoice'!H$2:H$601,$AA153)="","",INDEX('Per Invoice'!H$2:H$601,$AA153)))</f>
        <v/>
      </c>
      <c r="I153">
        <f>IF($AA153="","",IF(INDEX('Per Invoice'!I$2:I$601,$AA153)="","",INDEX('Per Invoice'!I$2:I$601,$AA153)))</f>
        <v/>
      </c>
      <c r="J153">
        <f>IF($AA153="","",IF(INDEX('Per Invoice'!J$2:J$601,$AA153)="","",INDEX('Per Invoice'!J$2:J$601,$AA153)))</f>
        <v/>
      </c>
      <c r="K153" s="7">
        <f>IF($AA153="","",IF(INDEX('Per Invoice'!K$2:K$601,$AA153)="","",INDEX('Per Invoice'!K$2:K$601,$AA153)))</f>
        <v/>
      </c>
      <c r="L153">
        <f>IF($AA153="","",IF(INDEX('Per Invoice'!L$2:L$601,$AA153)="","",INDEX('Per Invoice'!L$2:L$601,$AA153)))</f>
        <v/>
      </c>
      <c r="M153">
        <f>IF($AA153="","",IF(INDEX('Per Invoice'!M$2:M$601,$AA153)="","",INDEX('Per Invoice'!M$2:M$601,$AA153)))</f>
        <v/>
      </c>
      <c r="N153">
        <f>IF($AA153="","",IF(INDEX('Per Invoice'!N$2:N$601,$AA153)="","",INDEX('Per Invoice'!N$2:N$601,$AA153)))</f>
        <v/>
      </c>
      <c r="O153" s="7">
        <f>IF($AA153="","",IF(INDEX('Per Invoice'!O$2:O$601,$AA153)="","",INDEX('Per Invoice'!O$2:O$601,$AA153)))</f>
        <v/>
      </c>
      <c r="P153" s="7">
        <f>IF($AA153="","",IF(INDEX('Per Invoice'!P$2:P$601,$AA153)="","",INDEX('Per Invoice'!P$2:P$601,$AA153)))</f>
        <v/>
      </c>
      <c r="Q153">
        <f>IF($AA153="","",IF(INDEX('Per Invoice'!Q$2:Q$601,$AA153)="","",INDEX('Per Invoice'!Q$2:Q$601,$AA153)))</f>
        <v/>
      </c>
      <c r="R153" s="7">
        <f>IF($AA153="","",IF(INDEX('Per Invoice'!R$2:R$601,$AA153)="","",INDEX('Per Invoice'!R$2:R$601,$AA153)))</f>
        <v/>
      </c>
      <c r="S153" s="7">
        <f>IF($AA153="","",IF(INDEX('Per Invoice'!S$2:S$601,$AA153)="","",INDEX('Per Invoice'!S$2:S$601,$AA153)))</f>
        <v/>
      </c>
      <c r="T153">
        <f>IF($AA153="","",IF(INDEX('Per Invoice'!T$2:T$601,$AA153)="","",INDEX('Per Invoice'!T$2:T$601,$AA153)))</f>
        <v/>
      </c>
      <c r="U153" s="7">
        <f>IF($AA153="","",IF(INDEX('Per Invoice'!U$2:U$601,$AA153)="","",INDEX('Per Invoice'!U$2:U$601,$AA153)))</f>
        <v/>
      </c>
      <c r="V153" s="7">
        <f>IF($AA153="","",IF(INDEX('Per Invoice'!V$2:V$601,$AA153)="","",INDEX('Per Invoice'!V$2:V$601,$AA153)))</f>
        <v/>
      </c>
      <c r="W153" s="7">
        <f>IF($AA153="","",IF(INDEX('Per Invoice'!W$2:W$601,$AA153)="","",INDEX('Per Invoice'!W$2:W$601,$AA153)))</f>
        <v/>
      </c>
      <c r="X153" s="7">
        <f>IF($AA153="","",IF(INDEX('Per Invoice'!X$2:X$601,$AA153)="","",INDEX('Per Invoice'!X$2:X$601,$AA153)))</f>
        <v/>
      </c>
      <c r="Y153" s="7">
        <f>IF($AA153="","",IF(INDEX('Per Invoice'!Y$2:Y$601,$AA153)="","",INDEX('Per Invoice'!Y$2:Y$601,$AA153)))</f>
        <v/>
      </c>
      <c r="Z153" s="7">
        <f>IF($AA153="","",IF(INDEX('Per Invoice'!Z$2:Z$601,$AA153)="","",INDEX('Per Invoice'!Z$2:Z$601,$AA153)))</f>
        <v/>
      </c>
      <c r="AA153" s="16">
        <f>IFERROR(MATCH(Settings!$C$31&amp;"|"&amp;ROWS($AA$2:$AA153),'Per Invoice'!$AC$2:$AC$601,0),"")</f>
        <v/>
      </c>
    </row>
    <row r="154">
      <c r="A154">
        <f>IF($AA154="","",IF(INDEX('Per Invoice'!A$2:A$601,$AA154)="","",INDEX('Per Invoice'!A$2:A$601,$AA154)))</f>
        <v/>
      </c>
      <c r="B154">
        <f>IF($AA154="","",IF(INDEX('Per Invoice'!B$2:B$601,$AA154)="","",INDEX('Per Invoice'!B$2:B$601,$AA154)))</f>
        <v/>
      </c>
      <c r="C154">
        <f>IF($AA154="","",IF(INDEX('Per Invoice'!C$2:C$601,$AA154)="","",INDEX('Per Invoice'!C$2:C$601,$AA154)))</f>
        <v/>
      </c>
      <c r="D154">
        <f>IF($AA154="","",IF(INDEX('Per Invoice'!D$2:D$601,$AA154)="","",INDEX('Per Invoice'!D$2:D$601,$AA154)))</f>
        <v/>
      </c>
      <c r="E154" s="14">
        <f>IF($AA154="","",IF(INDEX('Per Invoice'!E$2:E$601,$AA154)="","",INDEX('Per Invoice'!E$2:E$601,$AA154)))</f>
        <v/>
      </c>
      <c r="F154">
        <f>IF($AA154="","",IF(INDEX('Per Invoice'!F$2:F$601,$AA154)="","",INDEX('Per Invoice'!F$2:F$601,$AA154)))</f>
        <v/>
      </c>
      <c r="G154">
        <f>IF($AA154="","",IF(INDEX('Per Invoice'!G$2:G$601,$AA154)="","",INDEX('Per Invoice'!G$2:G$601,$AA154)))</f>
        <v/>
      </c>
      <c r="H154">
        <f>IF($AA154="","",IF(INDEX('Per Invoice'!H$2:H$601,$AA154)="","",INDEX('Per Invoice'!H$2:H$601,$AA154)))</f>
        <v/>
      </c>
      <c r="I154">
        <f>IF($AA154="","",IF(INDEX('Per Invoice'!I$2:I$601,$AA154)="","",INDEX('Per Invoice'!I$2:I$601,$AA154)))</f>
        <v/>
      </c>
      <c r="J154">
        <f>IF($AA154="","",IF(INDEX('Per Invoice'!J$2:J$601,$AA154)="","",INDEX('Per Invoice'!J$2:J$601,$AA154)))</f>
        <v/>
      </c>
      <c r="K154" s="7">
        <f>IF($AA154="","",IF(INDEX('Per Invoice'!K$2:K$601,$AA154)="","",INDEX('Per Invoice'!K$2:K$601,$AA154)))</f>
        <v/>
      </c>
      <c r="L154">
        <f>IF($AA154="","",IF(INDEX('Per Invoice'!L$2:L$601,$AA154)="","",INDEX('Per Invoice'!L$2:L$601,$AA154)))</f>
        <v/>
      </c>
      <c r="M154">
        <f>IF($AA154="","",IF(INDEX('Per Invoice'!M$2:M$601,$AA154)="","",INDEX('Per Invoice'!M$2:M$601,$AA154)))</f>
        <v/>
      </c>
      <c r="N154">
        <f>IF($AA154="","",IF(INDEX('Per Invoice'!N$2:N$601,$AA154)="","",INDEX('Per Invoice'!N$2:N$601,$AA154)))</f>
        <v/>
      </c>
      <c r="O154" s="7">
        <f>IF($AA154="","",IF(INDEX('Per Invoice'!O$2:O$601,$AA154)="","",INDEX('Per Invoice'!O$2:O$601,$AA154)))</f>
        <v/>
      </c>
      <c r="P154" s="7">
        <f>IF($AA154="","",IF(INDEX('Per Invoice'!P$2:P$601,$AA154)="","",INDEX('Per Invoice'!P$2:P$601,$AA154)))</f>
        <v/>
      </c>
      <c r="Q154">
        <f>IF($AA154="","",IF(INDEX('Per Invoice'!Q$2:Q$601,$AA154)="","",INDEX('Per Invoice'!Q$2:Q$601,$AA154)))</f>
        <v/>
      </c>
      <c r="R154" s="7">
        <f>IF($AA154="","",IF(INDEX('Per Invoice'!R$2:R$601,$AA154)="","",INDEX('Per Invoice'!R$2:R$601,$AA154)))</f>
        <v/>
      </c>
      <c r="S154" s="7">
        <f>IF($AA154="","",IF(INDEX('Per Invoice'!S$2:S$601,$AA154)="","",INDEX('Per Invoice'!S$2:S$601,$AA154)))</f>
        <v/>
      </c>
      <c r="T154">
        <f>IF($AA154="","",IF(INDEX('Per Invoice'!T$2:T$601,$AA154)="","",INDEX('Per Invoice'!T$2:T$601,$AA154)))</f>
        <v/>
      </c>
      <c r="U154" s="7">
        <f>IF($AA154="","",IF(INDEX('Per Invoice'!U$2:U$601,$AA154)="","",INDEX('Per Invoice'!U$2:U$601,$AA154)))</f>
        <v/>
      </c>
      <c r="V154" s="7">
        <f>IF($AA154="","",IF(INDEX('Per Invoice'!V$2:V$601,$AA154)="","",INDEX('Per Invoice'!V$2:V$601,$AA154)))</f>
        <v/>
      </c>
      <c r="W154" s="7">
        <f>IF($AA154="","",IF(INDEX('Per Invoice'!W$2:W$601,$AA154)="","",INDEX('Per Invoice'!W$2:W$601,$AA154)))</f>
        <v/>
      </c>
      <c r="X154" s="7">
        <f>IF($AA154="","",IF(INDEX('Per Invoice'!X$2:X$601,$AA154)="","",INDEX('Per Invoice'!X$2:X$601,$AA154)))</f>
        <v/>
      </c>
      <c r="Y154" s="7">
        <f>IF($AA154="","",IF(INDEX('Per Invoice'!Y$2:Y$601,$AA154)="","",INDEX('Per Invoice'!Y$2:Y$601,$AA154)))</f>
        <v/>
      </c>
      <c r="Z154" s="7">
        <f>IF($AA154="","",IF(INDEX('Per Invoice'!Z$2:Z$601,$AA154)="","",INDEX('Per Invoice'!Z$2:Z$601,$AA154)))</f>
        <v/>
      </c>
      <c r="AA154" s="16">
        <f>IFERROR(MATCH(Settings!$C$31&amp;"|"&amp;ROWS($AA$2:$AA154),'Per Invoice'!$AC$2:$AC$601,0),"")</f>
        <v/>
      </c>
    </row>
    <row r="155">
      <c r="A155">
        <f>IF($AA155="","",IF(INDEX('Per Invoice'!A$2:A$601,$AA155)="","",INDEX('Per Invoice'!A$2:A$601,$AA155)))</f>
        <v/>
      </c>
      <c r="B155">
        <f>IF($AA155="","",IF(INDEX('Per Invoice'!B$2:B$601,$AA155)="","",INDEX('Per Invoice'!B$2:B$601,$AA155)))</f>
        <v/>
      </c>
      <c r="C155">
        <f>IF($AA155="","",IF(INDEX('Per Invoice'!C$2:C$601,$AA155)="","",INDEX('Per Invoice'!C$2:C$601,$AA155)))</f>
        <v/>
      </c>
      <c r="D155">
        <f>IF($AA155="","",IF(INDEX('Per Invoice'!D$2:D$601,$AA155)="","",INDEX('Per Invoice'!D$2:D$601,$AA155)))</f>
        <v/>
      </c>
      <c r="E155" s="14">
        <f>IF($AA155="","",IF(INDEX('Per Invoice'!E$2:E$601,$AA155)="","",INDEX('Per Invoice'!E$2:E$601,$AA155)))</f>
        <v/>
      </c>
      <c r="F155">
        <f>IF($AA155="","",IF(INDEX('Per Invoice'!F$2:F$601,$AA155)="","",INDEX('Per Invoice'!F$2:F$601,$AA155)))</f>
        <v/>
      </c>
      <c r="G155">
        <f>IF($AA155="","",IF(INDEX('Per Invoice'!G$2:G$601,$AA155)="","",INDEX('Per Invoice'!G$2:G$601,$AA155)))</f>
        <v/>
      </c>
      <c r="H155">
        <f>IF($AA155="","",IF(INDEX('Per Invoice'!H$2:H$601,$AA155)="","",INDEX('Per Invoice'!H$2:H$601,$AA155)))</f>
        <v/>
      </c>
      <c r="I155">
        <f>IF($AA155="","",IF(INDEX('Per Invoice'!I$2:I$601,$AA155)="","",INDEX('Per Invoice'!I$2:I$601,$AA155)))</f>
        <v/>
      </c>
      <c r="J155">
        <f>IF($AA155="","",IF(INDEX('Per Invoice'!J$2:J$601,$AA155)="","",INDEX('Per Invoice'!J$2:J$601,$AA155)))</f>
        <v/>
      </c>
      <c r="K155" s="7">
        <f>IF($AA155="","",IF(INDEX('Per Invoice'!K$2:K$601,$AA155)="","",INDEX('Per Invoice'!K$2:K$601,$AA155)))</f>
        <v/>
      </c>
      <c r="L155">
        <f>IF($AA155="","",IF(INDEX('Per Invoice'!L$2:L$601,$AA155)="","",INDEX('Per Invoice'!L$2:L$601,$AA155)))</f>
        <v/>
      </c>
      <c r="M155">
        <f>IF($AA155="","",IF(INDEX('Per Invoice'!M$2:M$601,$AA155)="","",INDEX('Per Invoice'!M$2:M$601,$AA155)))</f>
        <v/>
      </c>
      <c r="N155">
        <f>IF($AA155="","",IF(INDEX('Per Invoice'!N$2:N$601,$AA155)="","",INDEX('Per Invoice'!N$2:N$601,$AA155)))</f>
        <v/>
      </c>
      <c r="O155" s="7">
        <f>IF($AA155="","",IF(INDEX('Per Invoice'!O$2:O$601,$AA155)="","",INDEX('Per Invoice'!O$2:O$601,$AA155)))</f>
        <v/>
      </c>
      <c r="P155" s="7">
        <f>IF($AA155="","",IF(INDEX('Per Invoice'!P$2:P$601,$AA155)="","",INDEX('Per Invoice'!P$2:P$601,$AA155)))</f>
        <v/>
      </c>
      <c r="Q155">
        <f>IF($AA155="","",IF(INDEX('Per Invoice'!Q$2:Q$601,$AA155)="","",INDEX('Per Invoice'!Q$2:Q$601,$AA155)))</f>
        <v/>
      </c>
      <c r="R155" s="7">
        <f>IF($AA155="","",IF(INDEX('Per Invoice'!R$2:R$601,$AA155)="","",INDEX('Per Invoice'!R$2:R$601,$AA155)))</f>
        <v/>
      </c>
      <c r="S155" s="7">
        <f>IF($AA155="","",IF(INDEX('Per Invoice'!S$2:S$601,$AA155)="","",INDEX('Per Invoice'!S$2:S$601,$AA155)))</f>
        <v/>
      </c>
      <c r="T155">
        <f>IF($AA155="","",IF(INDEX('Per Invoice'!T$2:T$601,$AA155)="","",INDEX('Per Invoice'!T$2:T$601,$AA155)))</f>
        <v/>
      </c>
      <c r="U155" s="7">
        <f>IF($AA155="","",IF(INDEX('Per Invoice'!U$2:U$601,$AA155)="","",INDEX('Per Invoice'!U$2:U$601,$AA155)))</f>
        <v/>
      </c>
      <c r="V155" s="7">
        <f>IF($AA155="","",IF(INDEX('Per Invoice'!V$2:V$601,$AA155)="","",INDEX('Per Invoice'!V$2:V$601,$AA155)))</f>
        <v/>
      </c>
      <c r="W155" s="7">
        <f>IF($AA155="","",IF(INDEX('Per Invoice'!W$2:W$601,$AA155)="","",INDEX('Per Invoice'!W$2:W$601,$AA155)))</f>
        <v/>
      </c>
      <c r="X155" s="7">
        <f>IF($AA155="","",IF(INDEX('Per Invoice'!X$2:X$601,$AA155)="","",INDEX('Per Invoice'!X$2:X$601,$AA155)))</f>
        <v/>
      </c>
      <c r="Y155" s="7">
        <f>IF($AA155="","",IF(INDEX('Per Invoice'!Y$2:Y$601,$AA155)="","",INDEX('Per Invoice'!Y$2:Y$601,$AA155)))</f>
        <v/>
      </c>
      <c r="Z155" s="7">
        <f>IF($AA155="","",IF(INDEX('Per Invoice'!Z$2:Z$601,$AA155)="","",INDEX('Per Invoice'!Z$2:Z$601,$AA155)))</f>
        <v/>
      </c>
      <c r="AA155" s="16">
        <f>IFERROR(MATCH(Settings!$C$31&amp;"|"&amp;ROWS($AA$2:$AA155),'Per Invoice'!$AC$2:$AC$601,0),"")</f>
        <v/>
      </c>
    </row>
    <row r="156">
      <c r="A156">
        <f>IF($AA156="","",IF(INDEX('Per Invoice'!A$2:A$601,$AA156)="","",INDEX('Per Invoice'!A$2:A$601,$AA156)))</f>
        <v/>
      </c>
      <c r="B156">
        <f>IF($AA156="","",IF(INDEX('Per Invoice'!B$2:B$601,$AA156)="","",INDEX('Per Invoice'!B$2:B$601,$AA156)))</f>
        <v/>
      </c>
      <c r="C156">
        <f>IF($AA156="","",IF(INDEX('Per Invoice'!C$2:C$601,$AA156)="","",INDEX('Per Invoice'!C$2:C$601,$AA156)))</f>
        <v/>
      </c>
      <c r="D156">
        <f>IF($AA156="","",IF(INDEX('Per Invoice'!D$2:D$601,$AA156)="","",INDEX('Per Invoice'!D$2:D$601,$AA156)))</f>
        <v/>
      </c>
      <c r="E156" s="14">
        <f>IF($AA156="","",IF(INDEX('Per Invoice'!E$2:E$601,$AA156)="","",INDEX('Per Invoice'!E$2:E$601,$AA156)))</f>
        <v/>
      </c>
      <c r="F156">
        <f>IF($AA156="","",IF(INDEX('Per Invoice'!F$2:F$601,$AA156)="","",INDEX('Per Invoice'!F$2:F$601,$AA156)))</f>
        <v/>
      </c>
      <c r="G156">
        <f>IF($AA156="","",IF(INDEX('Per Invoice'!G$2:G$601,$AA156)="","",INDEX('Per Invoice'!G$2:G$601,$AA156)))</f>
        <v/>
      </c>
      <c r="H156">
        <f>IF($AA156="","",IF(INDEX('Per Invoice'!H$2:H$601,$AA156)="","",INDEX('Per Invoice'!H$2:H$601,$AA156)))</f>
        <v/>
      </c>
      <c r="I156">
        <f>IF($AA156="","",IF(INDEX('Per Invoice'!I$2:I$601,$AA156)="","",INDEX('Per Invoice'!I$2:I$601,$AA156)))</f>
        <v/>
      </c>
      <c r="J156">
        <f>IF($AA156="","",IF(INDEX('Per Invoice'!J$2:J$601,$AA156)="","",INDEX('Per Invoice'!J$2:J$601,$AA156)))</f>
        <v/>
      </c>
      <c r="K156" s="7">
        <f>IF($AA156="","",IF(INDEX('Per Invoice'!K$2:K$601,$AA156)="","",INDEX('Per Invoice'!K$2:K$601,$AA156)))</f>
        <v/>
      </c>
      <c r="L156">
        <f>IF($AA156="","",IF(INDEX('Per Invoice'!L$2:L$601,$AA156)="","",INDEX('Per Invoice'!L$2:L$601,$AA156)))</f>
        <v/>
      </c>
      <c r="M156">
        <f>IF($AA156="","",IF(INDEX('Per Invoice'!M$2:M$601,$AA156)="","",INDEX('Per Invoice'!M$2:M$601,$AA156)))</f>
        <v/>
      </c>
      <c r="N156">
        <f>IF($AA156="","",IF(INDEX('Per Invoice'!N$2:N$601,$AA156)="","",INDEX('Per Invoice'!N$2:N$601,$AA156)))</f>
        <v/>
      </c>
      <c r="O156" s="7">
        <f>IF($AA156="","",IF(INDEX('Per Invoice'!O$2:O$601,$AA156)="","",INDEX('Per Invoice'!O$2:O$601,$AA156)))</f>
        <v/>
      </c>
      <c r="P156" s="7">
        <f>IF($AA156="","",IF(INDEX('Per Invoice'!P$2:P$601,$AA156)="","",INDEX('Per Invoice'!P$2:P$601,$AA156)))</f>
        <v/>
      </c>
      <c r="Q156">
        <f>IF($AA156="","",IF(INDEX('Per Invoice'!Q$2:Q$601,$AA156)="","",INDEX('Per Invoice'!Q$2:Q$601,$AA156)))</f>
        <v/>
      </c>
      <c r="R156" s="7">
        <f>IF($AA156="","",IF(INDEX('Per Invoice'!R$2:R$601,$AA156)="","",INDEX('Per Invoice'!R$2:R$601,$AA156)))</f>
        <v/>
      </c>
      <c r="S156" s="7">
        <f>IF($AA156="","",IF(INDEX('Per Invoice'!S$2:S$601,$AA156)="","",INDEX('Per Invoice'!S$2:S$601,$AA156)))</f>
        <v/>
      </c>
      <c r="T156">
        <f>IF($AA156="","",IF(INDEX('Per Invoice'!T$2:T$601,$AA156)="","",INDEX('Per Invoice'!T$2:T$601,$AA156)))</f>
        <v/>
      </c>
      <c r="U156" s="7">
        <f>IF($AA156="","",IF(INDEX('Per Invoice'!U$2:U$601,$AA156)="","",INDEX('Per Invoice'!U$2:U$601,$AA156)))</f>
        <v/>
      </c>
      <c r="V156" s="7">
        <f>IF($AA156="","",IF(INDEX('Per Invoice'!V$2:V$601,$AA156)="","",INDEX('Per Invoice'!V$2:V$601,$AA156)))</f>
        <v/>
      </c>
      <c r="W156" s="7">
        <f>IF($AA156="","",IF(INDEX('Per Invoice'!W$2:W$601,$AA156)="","",INDEX('Per Invoice'!W$2:W$601,$AA156)))</f>
        <v/>
      </c>
      <c r="X156" s="7">
        <f>IF($AA156="","",IF(INDEX('Per Invoice'!X$2:X$601,$AA156)="","",INDEX('Per Invoice'!X$2:X$601,$AA156)))</f>
        <v/>
      </c>
      <c r="Y156" s="7">
        <f>IF($AA156="","",IF(INDEX('Per Invoice'!Y$2:Y$601,$AA156)="","",INDEX('Per Invoice'!Y$2:Y$601,$AA156)))</f>
        <v/>
      </c>
      <c r="Z156" s="7">
        <f>IF($AA156="","",IF(INDEX('Per Invoice'!Z$2:Z$601,$AA156)="","",INDEX('Per Invoice'!Z$2:Z$601,$AA156)))</f>
        <v/>
      </c>
      <c r="AA156" s="16">
        <f>IFERROR(MATCH(Settings!$C$31&amp;"|"&amp;ROWS($AA$2:$AA156),'Per Invoice'!$AC$2:$AC$601,0),"")</f>
        <v/>
      </c>
    </row>
    <row r="157">
      <c r="A157">
        <f>IF($AA157="","",IF(INDEX('Per Invoice'!A$2:A$601,$AA157)="","",INDEX('Per Invoice'!A$2:A$601,$AA157)))</f>
        <v/>
      </c>
      <c r="B157">
        <f>IF($AA157="","",IF(INDEX('Per Invoice'!B$2:B$601,$AA157)="","",INDEX('Per Invoice'!B$2:B$601,$AA157)))</f>
        <v/>
      </c>
      <c r="C157">
        <f>IF($AA157="","",IF(INDEX('Per Invoice'!C$2:C$601,$AA157)="","",INDEX('Per Invoice'!C$2:C$601,$AA157)))</f>
        <v/>
      </c>
      <c r="D157">
        <f>IF($AA157="","",IF(INDEX('Per Invoice'!D$2:D$601,$AA157)="","",INDEX('Per Invoice'!D$2:D$601,$AA157)))</f>
        <v/>
      </c>
      <c r="E157" s="14">
        <f>IF($AA157="","",IF(INDEX('Per Invoice'!E$2:E$601,$AA157)="","",INDEX('Per Invoice'!E$2:E$601,$AA157)))</f>
        <v/>
      </c>
      <c r="F157">
        <f>IF($AA157="","",IF(INDEX('Per Invoice'!F$2:F$601,$AA157)="","",INDEX('Per Invoice'!F$2:F$601,$AA157)))</f>
        <v/>
      </c>
      <c r="G157">
        <f>IF($AA157="","",IF(INDEX('Per Invoice'!G$2:G$601,$AA157)="","",INDEX('Per Invoice'!G$2:G$601,$AA157)))</f>
        <v/>
      </c>
      <c r="H157">
        <f>IF($AA157="","",IF(INDEX('Per Invoice'!H$2:H$601,$AA157)="","",INDEX('Per Invoice'!H$2:H$601,$AA157)))</f>
        <v/>
      </c>
      <c r="I157">
        <f>IF($AA157="","",IF(INDEX('Per Invoice'!I$2:I$601,$AA157)="","",INDEX('Per Invoice'!I$2:I$601,$AA157)))</f>
        <v/>
      </c>
      <c r="J157">
        <f>IF($AA157="","",IF(INDEX('Per Invoice'!J$2:J$601,$AA157)="","",INDEX('Per Invoice'!J$2:J$601,$AA157)))</f>
        <v/>
      </c>
      <c r="K157" s="7">
        <f>IF($AA157="","",IF(INDEX('Per Invoice'!K$2:K$601,$AA157)="","",INDEX('Per Invoice'!K$2:K$601,$AA157)))</f>
        <v/>
      </c>
      <c r="L157">
        <f>IF($AA157="","",IF(INDEX('Per Invoice'!L$2:L$601,$AA157)="","",INDEX('Per Invoice'!L$2:L$601,$AA157)))</f>
        <v/>
      </c>
      <c r="M157">
        <f>IF($AA157="","",IF(INDEX('Per Invoice'!M$2:M$601,$AA157)="","",INDEX('Per Invoice'!M$2:M$601,$AA157)))</f>
        <v/>
      </c>
      <c r="N157">
        <f>IF($AA157="","",IF(INDEX('Per Invoice'!N$2:N$601,$AA157)="","",INDEX('Per Invoice'!N$2:N$601,$AA157)))</f>
        <v/>
      </c>
      <c r="O157" s="7">
        <f>IF($AA157="","",IF(INDEX('Per Invoice'!O$2:O$601,$AA157)="","",INDEX('Per Invoice'!O$2:O$601,$AA157)))</f>
        <v/>
      </c>
      <c r="P157" s="7">
        <f>IF($AA157="","",IF(INDEX('Per Invoice'!P$2:P$601,$AA157)="","",INDEX('Per Invoice'!P$2:P$601,$AA157)))</f>
        <v/>
      </c>
      <c r="Q157">
        <f>IF($AA157="","",IF(INDEX('Per Invoice'!Q$2:Q$601,$AA157)="","",INDEX('Per Invoice'!Q$2:Q$601,$AA157)))</f>
        <v/>
      </c>
      <c r="R157" s="7">
        <f>IF($AA157="","",IF(INDEX('Per Invoice'!R$2:R$601,$AA157)="","",INDEX('Per Invoice'!R$2:R$601,$AA157)))</f>
        <v/>
      </c>
      <c r="S157" s="7">
        <f>IF($AA157="","",IF(INDEX('Per Invoice'!S$2:S$601,$AA157)="","",INDEX('Per Invoice'!S$2:S$601,$AA157)))</f>
        <v/>
      </c>
      <c r="T157">
        <f>IF($AA157="","",IF(INDEX('Per Invoice'!T$2:T$601,$AA157)="","",INDEX('Per Invoice'!T$2:T$601,$AA157)))</f>
        <v/>
      </c>
      <c r="U157" s="7">
        <f>IF($AA157="","",IF(INDEX('Per Invoice'!U$2:U$601,$AA157)="","",INDEX('Per Invoice'!U$2:U$601,$AA157)))</f>
        <v/>
      </c>
      <c r="V157" s="7">
        <f>IF($AA157="","",IF(INDEX('Per Invoice'!V$2:V$601,$AA157)="","",INDEX('Per Invoice'!V$2:V$601,$AA157)))</f>
        <v/>
      </c>
      <c r="W157" s="7">
        <f>IF($AA157="","",IF(INDEX('Per Invoice'!W$2:W$601,$AA157)="","",INDEX('Per Invoice'!W$2:W$601,$AA157)))</f>
        <v/>
      </c>
      <c r="X157" s="7">
        <f>IF($AA157="","",IF(INDEX('Per Invoice'!X$2:X$601,$AA157)="","",INDEX('Per Invoice'!X$2:X$601,$AA157)))</f>
        <v/>
      </c>
      <c r="Y157" s="7">
        <f>IF($AA157="","",IF(INDEX('Per Invoice'!Y$2:Y$601,$AA157)="","",INDEX('Per Invoice'!Y$2:Y$601,$AA157)))</f>
        <v/>
      </c>
      <c r="Z157" s="7">
        <f>IF($AA157="","",IF(INDEX('Per Invoice'!Z$2:Z$601,$AA157)="","",INDEX('Per Invoice'!Z$2:Z$601,$AA157)))</f>
        <v/>
      </c>
      <c r="AA157" s="16">
        <f>IFERROR(MATCH(Settings!$C$31&amp;"|"&amp;ROWS($AA$2:$AA157),'Per Invoice'!$AC$2:$AC$601,0),"")</f>
        <v/>
      </c>
    </row>
    <row r="158">
      <c r="A158">
        <f>IF($AA158="","",IF(INDEX('Per Invoice'!A$2:A$601,$AA158)="","",INDEX('Per Invoice'!A$2:A$601,$AA158)))</f>
        <v/>
      </c>
      <c r="B158">
        <f>IF($AA158="","",IF(INDEX('Per Invoice'!B$2:B$601,$AA158)="","",INDEX('Per Invoice'!B$2:B$601,$AA158)))</f>
        <v/>
      </c>
      <c r="C158">
        <f>IF($AA158="","",IF(INDEX('Per Invoice'!C$2:C$601,$AA158)="","",INDEX('Per Invoice'!C$2:C$601,$AA158)))</f>
        <v/>
      </c>
      <c r="D158">
        <f>IF($AA158="","",IF(INDEX('Per Invoice'!D$2:D$601,$AA158)="","",INDEX('Per Invoice'!D$2:D$601,$AA158)))</f>
        <v/>
      </c>
      <c r="E158" s="14">
        <f>IF($AA158="","",IF(INDEX('Per Invoice'!E$2:E$601,$AA158)="","",INDEX('Per Invoice'!E$2:E$601,$AA158)))</f>
        <v/>
      </c>
      <c r="F158">
        <f>IF($AA158="","",IF(INDEX('Per Invoice'!F$2:F$601,$AA158)="","",INDEX('Per Invoice'!F$2:F$601,$AA158)))</f>
        <v/>
      </c>
      <c r="G158">
        <f>IF($AA158="","",IF(INDEX('Per Invoice'!G$2:G$601,$AA158)="","",INDEX('Per Invoice'!G$2:G$601,$AA158)))</f>
        <v/>
      </c>
      <c r="H158">
        <f>IF($AA158="","",IF(INDEX('Per Invoice'!H$2:H$601,$AA158)="","",INDEX('Per Invoice'!H$2:H$601,$AA158)))</f>
        <v/>
      </c>
      <c r="I158">
        <f>IF($AA158="","",IF(INDEX('Per Invoice'!I$2:I$601,$AA158)="","",INDEX('Per Invoice'!I$2:I$601,$AA158)))</f>
        <v/>
      </c>
      <c r="J158">
        <f>IF($AA158="","",IF(INDEX('Per Invoice'!J$2:J$601,$AA158)="","",INDEX('Per Invoice'!J$2:J$601,$AA158)))</f>
        <v/>
      </c>
      <c r="K158" s="7">
        <f>IF($AA158="","",IF(INDEX('Per Invoice'!K$2:K$601,$AA158)="","",INDEX('Per Invoice'!K$2:K$601,$AA158)))</f>
        <v/>
      </c>
      <c r="L158">
        <f>IF($AA158="","",IF(INDEX('Per Invoice'!L$2:L$601,$AA158)="","",INDEX('Per Invoice'!L$2:L$601,$AA158)))</f>
        <v/>
      </c>
      <c r="M158">
        <f>IF($AA158="","",IF(INDEX('Per Invoice'!M$2:M$601,$AA158)="","",INDEX('Per Invoice'!M$2:M$601,$AA158)))</f>
        <v/>
      </c>
      <c r="N158">
        <f>IF($AA158="","",IF(INDEX('Per Invoice'!N$2:N$601,$AA158)="","",INDEX('Per Invoice'!N$2:N$601,$AA158)))</f>
        <v/>
      </c>
      <c r="O158" s="7">
        <f>IF($AA158="","",IF(INDEX('Per Invoice'!O$2:O$601,$AA158)="","",INDEX('Per Invoice'!O$2:O$601,$AA158)))</f>
        <v/>
      </c>
      <c r="P158" s="7">
        <f>IF($AA158="","",IF(INDEX('Per Invoice'!P$2:P$601,$AA158)="","",INDEX('Per Invoice'!P$2:P$601,$AA158)))</f>
        <v/>
      </c>
      <c r="Q158">
        <f>IF($AA158="","",IF(INDEX('Per Invoice'!Q$2:Q$601,$AA158)="","",INDEX('Per Invoice'!Q$2:Q$601,$AA158)))</f>
        <v/>
      </c>
      <c r="R158" s="7">
        <f>IF($AA158="","",IF(INDEX('Per Invoice'!R$2:R$601,$AA158)="","",INDEX('Per Invoice'!R$2:R$601,$AA158)))</f>
        <v/>
      </c>
      <c r="S158" s="7">
        <f>IF($AA158="","",IF(INDEX('Per Invoice'!S$2:S$601,$AA158)="","",INDEX('Per Invoice'!S$2:S$601,$AA158)))</f>
        <v/>
      </c>
      <c r="T158">
        <f>IF($AA158="","",IF(INDEX('Per Invoice'!T$2:T$601,$AA158)="","",INDEX('Per Invoice'!T$2:T$601,$AA158)))</f>
        <v/>
      </c>
      <c r="U158" s="7">
        <f>IF($AA158="","",IF(INDEX('Per Invoice'!U$2:U$601,$AA158)="","",INDEX('Per Invoice'!U$2:U$601,$AA158)))</f>
        <v/>
      </c>
      <c r="V158" s="7">
        <f>IF($AA158="","",IF(INDEX('Per Invoice'!V$2:V$601,$AA158)="","",INDEX('Per Invoice'!V$2:V$601,$AA158)))</f>
        <v/>
      </c>
      <c r="W158" s="7">
        <f>IF($AA158="","",IF(INDEX('Per Invoice'!W$2:W$601,$AA158)="","",INDEX('Per Invoice'!W$2:W$601,$AA158)))</f>
        <v/>
      </c>
      <c r="X158" s="7">
        <f>IF($AA158="","",IF(INDEX('Per Invoice'!X$2:X$601,$AA158)="","",INDEX('Per Invoice'!X$2:X$601,$AA158)))</f>
        <v/>
      </c>
      <c r="Y158" s="7">
        <f>IF($AA158="","",IF(INDEX('Per Invoice'!Y$2:Y$601,$AA158)="","",INDEX('Per Invoice'!Y$2:Y$601,$AA158)))</f>
        <v/>
      </c>
      <c r="Z158" s="7">
        <f>IF($AA158="","",IF(INDEX('Per Invoice'!Z$2:Z$601,$AA158)="","",INDEX('Per Invoice'!Z$2:Z$601,$AA158)))</f>
        <v/>
      </c>
      <c r="AA158" s="16">
        <f>IFERROR(MATCH(Settings!$C$31&amp;"|"&amp;ROWS($AA$2:$AA158),'Per Invoice'!$AC$2:$AC$601,0),"")</f>
        <v/>
      </c>
    </row>
    <row r="159">
      <c r="A159">
        <f>IF($AA159="","",IF(INDEX('Per Invoice'!A$2:A$601,$AA159)="","",INDEX('Per Invoice'!A$2:A$601,$AA159)))</f>
        <v/>
      </c>
      <c r="B159">
        <f>IF($AA159="","",IF(INDEX('Per Invoice'!B$2:B$601,$AA159)="","",INDEX('Per Invoice'!B$2:B$601,$AA159)))</f>
        <v/>
      </c>
      <c r="C159">
        <f>IF($AA159="","",IF(INDEX('Per Invoice'!C$2:C$601,$AA159)="","",INDEX('Per Invoice'!C$2:C$601,$AA159)))</f>
        <v/>
      </c>
      <c r="D159">
        <f>IF($AA159="","",IF(INDEX('Per Invoice'!D$2:D$601,$AA159)="","",INDEX('Per Invoice'!D$2:D$601,$AA159)))</f>
        <v/>
      </c>
      <c r="E159" s="14">
        <f>IF($AA159="","",IF(INDEX('Per Invoice'!E$2:E$601,$AA159)="","",INDEX('Per Invoice'!E$2:E$601,$AA159)))</f>
        <v/>
      </c>
      <c r="F159">
        <f>IF($AA159="","",IF(INDEX('Per Invoice'!F$2:F$601,$AA159)="","",INDEX('Per Invoice'!F$2:F$601,$AA159)))</f>
        <v/>
      </c>
      <c r="G159">
        <f>IF($AA159="","",IF(INDEX('Per Invoice'!G$2:G$601,$AA159)="","",INDEX('Per Invoice'!G$2:G$601,$AA159)))</f>
        <v/>
      </c>
      <c r="H159">
        <f>IF($AA159="","",IF(INDEX('Per Invoice'!H$2:H$601,$AA159)="","",INDEX('Per Invoice'!H$2:H$601,$AA159)))</f>
        <v/>
      </c>
      <c r="I159">
        <f>IF($AA159="","",IF(INDEX('Per Invoice'!I$2:I$601,$AA159)="","",INDEX('Per Invoice'!I$2:I$601,$AA159)))</f>
        <v/>
      </c>
      <c r="J159">
        <f>IF($AA159="","",IF(INDEX('Per Invoice'!J$2:J$601,$AA159)="","",INDEX('Per Invoice'!J$2:J$601,$AA159)))</f>
        <v/>
      </c>
      <c r="K159" s="7">
        <f>IF($AA159="","",IF(INDEX('Per Invoice'!K$2:K$601,$AA159)="","",INDEX('Per Invoice'!K$2:K$601,$AA159)))</f>
        <v/>
      </c>
      <c r="L159">
        <f>IF($AA159="","",IF(INDEX('Per Invoice'!L$2:L$601,$AA159)="","",INDEX('Per Invoice'!L$2:L$601,$AA159)))</f>
        <v/>
      </c>
      <c r="M159">
        <f>IF($AA159="","",IF(INDEX('Per Invoice'!M$2:M$601,$AA159)="","",INDEX('Per Invoice'!M$2:M$601,$AA159)))</f>
        <v/>
      </c>
      <c r="N159">
        <f>IF($AA159="","",IF(INDEX('Per Invoice'!N$2:N$601,$AA159)="","",INDEX('Per Invoice'!N$2:N$601,$AA159)))</f>
        <v/>
      </c>
      <c r="O159" s="7">
        <f>IF($AA159="","",IF(INDEX('Per Invoice'!O$2:O$601,$AA159)="","",INDEX('Per Invoice'!O$2:O$601,$AA159)))</f>
        <v/>
      </c>
      <c r="P159" s="7">
        <f>IF($AA159="","",IF(INDEX('Per Invoice'!P$2:P$601,$AA159)="","",INDEX('Per Invoice'!P$2:P$601,$AA159)))</f>
        <v/>
      </c>
      <c r="Q159">
        <f>IF($AA159="","",IF(INDEX('Per Invoice'!Q$2:Q$601,$AA159)="","",INDEX('Per Invoice'!Q$2:Q$601,$AA159)))</f>
        <v/>
      </c>
      <c r="R159" s="7">
        <f>IF($AA159="","",IF(INDEX('Per Invoice'!R$2:R$601,$AA159)="","",INDEX('Per Invoice'!R$2:R$601,$AA159)))</f>
        <v/>
      </c>
      <c r="S159" s="7">
        <f>IF($AA159="","",IF(INDEX('Per Invoice'!S$2:S$601,$AA159)="","",INDEX('Per Invoice'!S$2:S$601,$AA159)))</f>
        <v/>
      </c>
      <c r="T159">
        <f>IF($AA159="","",IF(INDEX('Per Invoice'!T$2:T$601,$AA159)="","",INDEX('Per Invoice'!T$2:T$601,$AA159)))</f>
        <v/>
      </c>
      <c r="U159" s="7">
        <f>IF($AA159="","",IF(INDEX('Per Invoice'!U$2:U$601,$AA159)="","",INDEX('Per Invoice'!U$2:U$601,$AA159)))</f>
        <v/>
      </c>
      <c r="V159" s="7">
        <f>IF($AA159="","",IF(INDEX('Per Invoice'!V$2:V$601,$AA159)="","",INDEX('Per Invoice'!V$2:V$601,$AA159)))</f>
        <v/>
      </c>
      <c r="W159" s="7">
        <f>IF($AA159="","",IF(INDEX('Per Invoice'!W$2:W$601,$AA159)="","",INDEX('Per Invoice'!W$2:W$601,$AA159)))</f>
        <v/>
      </c>
      <c r="X159" s="7">
        <f>IF($AA159="","",IF(INDEX('Per Invoice'!X$2:X$601,$AA159)="","",INDEX('Per Invoice'!X$2:X$601,$AA159)))</f>
        <v/>
      </c>
      <c r="Y159" s="7">
        <f>IF($AA159="","",IF(INDEX('Per Invoice'!Y$2:Y$601,$AA159)="","",INDEX('Per Invoice'!Y$2:Y$601,$AA159)))</f>
        <v/>
      </c>
      <c r="Z159" s="7">
        <f>IF($AA159="","",IF(INDEX('Per Invoice'!Z$2:Z$601,$AA159)="","",INDEX('Per Invoice'!Z$2:Z$601,$AA159)))</f>
        <v/>
      </c>
      <c r="AA159" s="16">
        <f>IFERROR(MATCH(Settings!$C$31&amp;"|"&amp;ROWS($AA$2:$AA159),'Per Invoice'!$AC$2:$AC$601,0),"")</f>
        <v/>
      </c>
    </row>
    <row r="160">
      <c r="A160">
        <f>IF($AA160="","",IF(INDEX('Per Invoice'!A$2:A$601,$AA160)="","",INDEX('Per Invoice'!A$2:A$601,$AA160)))</f>
        <v/>
      </c>
      <c r="B160">
        <f>IF($AA160="","",IF(INDEX('Per Invoice'!B$2:B$601,$AA160)="","",INDEX('Per Invoice'!B$2:B$601,$AA160)))</f>
        <v/>
      </c>
      <c r="C160">
        <f>IF($AA160="","",IF(INDEX('Per Invoice'!C$2:C$601,$AA160)="","",INDEX('Per Invoice'!C$2:C$601,$AA160)))</f>
        <v/>
      </c>
      <c r="D160">
        <f>IF($AA160="","",IF(INDEX('Per Invoice'!D$2:D$601,$AA160)="","",INDEX('Per Invoice'!D$2:D$601,$AA160)))</f>
        <v/>
      </c>
      <c r="E160" s="14">
        <f>IF($AA160="","",IF(INDEX('Per Invoice'!E$2:E$601,$AA160)="","",INDEX('Per Invoice'!E$2:E$601,$AA160)))</f>
        <v/>
      </c>
      <c r="F160">
        <f>IF($AA160="","",IF(INDEX('Per Invoice'!F$2:F$601,$AA160)="","",INDEX('Per Invoice'!F$2:F$601,$AA160)))</f>
        <v/>
      </c>
      <c r="G160">
        <f>IF($AA160="","",IF(INDEX('Per Invoice'!G$2:G$601,$AA160)="","",INDEX('Per Invoice'!G$2:G$601,$AA160)))</f>
        <v/>
      </c>
      <c r="H160">
        <f>IF($AA160="","",IF(INDEX('Per Invoice'!H$2:H$601,$AA160)="","",INDEX('Per Invoice'!H$2:H$601,$AA160)))</f>
        <v/>
      </c>
      <c r="I160">
        <f>IF($AA160="","",IF(INDEX('Per Invoice'!I$2:I$601,$AA160)="","",INDEX('Per Invoice'!I$2:I$601,$AA160)))</f>
        <v/>
      </c>
      <c r="J160">
        <f>IF($AA160="","",IF(INDEX('Per Invoice'!J$2:J$601,$AA160)="","",INDEX('Per Invoice'!J$2:J$601,$AA160)))</f>
        <v/>
      </c>
      <c r="K160" s="7">
        <f>IF($AA160="","",IF(INDEX('Per Invoice'!K$2:K$601,$AA160)="","",INDEX('Per Invoice'!K$2:K$601,$AA160)))</f>
        <v/>
      </c>
      <c r="L160">
        <f>IF($AA160="","",IF(INDEX('Per Invoice'!L$2:L$601,$AA160)="","",INDEX('Per Invoice'!L$2:L$601,$AA160)))</f>
        <v/>
      </c>
      <c r="M160">
        <f>IF($AA160="","",IF(INDEX('Per Invoice'!M$2:M$601,$AA160)="","",INDEX('Per Invoice'!M$2:M$601,$AA160)))</f>
        <v/>
      </c>
      <c r="N160">
        <f>IF($AA160="","",IF(INDEX('Per Invoice'!N$2:N$601,$AA160)="","",INDEX('Per Invoice'!N$2:N$601,$AA160)))</f>
        <v/>
      </c>
      <c r="O160" s="7">
        <f>IF($AA160="","",IF(INDEX('Per Invoice'!O$2:O$601,$AA160)="","",INDEX('Per Invoice'!O$2:O$601,$AA160)))</f>
        <v/>
      </c>
      <c r="P160" s="7">
        <f>IF($AA160="","",IF(INDEX('Per Invoice'!P$2:P$601,$AA160)="","",INDEX('Per Invoice'!P$2:P$601,$AA160)))</f>
        <v/>
      </c>
      <c r="Q160">
        <f>IF($AA160="","",IF(INDEX('Per Invoice'!Q$2:Q$601,$AA160)="","",INDEX('Per Invoice'!Q$2:Q$601,$AA160)))</f>
        <v/>
      </c>
      <c r="R160" s="7">
        <f>IF($AA160="","",IF(INDEX('Per Invoice'!R$2:R$601,$AA160)="","",INDEX('Per Invoice'!R$2:R$601,$AA160)))</f>
        <v/>
      </c>
      <c r="S160" s="7">
        <f>IF($AA160="","",IF(INDEX('Per Invoice'!S$2:S$601,$AA160)="","",INDEX('Per Invoice'!S$2:S$601,$AA160)))</f>
        <v/>
      </c>
      <c r="T160">
        <f>IF($AA160="","",IF(INDEX('Per Invoice'!T$2:T$601,$AA160)="","",INDEX('Per Invoice'!T$2:T$601,$AA160)))</f>
        <v/>
      </c>
      <c r="U160" s="7">
        <f>IF($AA160="","",IF(INDEX('Per Invoice'!U$2:U$601,$AA160)="","",INDEX('Per Invoice'!U$2:U$601,$AA160)))</f>
        <v/>
      </c>
      <c r="V160" s="7">
        <f>IF($AA160="","",IF(INDEX('Per Invoice'!V$2:V$601,$AA160)="","",INDEX('Per Invoice'!V$2:V$601,$AA160)))</f>
        <v/>
      </c>
      <c r="W160" s="7">
        <f>IF($AA160="","",IF(INDEX('Per Invoice'!W$2:W$601,$AA160)="","",INDEX('Per Invoice'!W$2:W$601,$AA160)))</f>
        <v/>
      </c>
      <c r="X160" s="7">
        <f>IF($AA160="","",IF(INDEX('Per Invoice'!X$2:X$601,$AA160)="","",INDEX('Per Invoice'!X$2:X$601,$AA160)))</f>
        <v/>
      </c>
      <c r="Y160" s="7">
        <f>IF($AA160="","",IF(INDEX('Per Invoice'!Y$2:Y$601,$AA160)="","",INDEX('Per Invoice'!Y$2:Y$601,$AA160)))</f>
        <v/>
      </c>
      <c r="Z160" s="7">
        <f>IF($AA160="","",IF(INDEX('Per Invoice'!Z$2:Z$601,$AA160)="","",INDEX('Per Invoice'!Z$2:Z$601,$AA160)))</f>
        <v/>
      </c>
      <c r="AA160" s="16">
        <f>IFERROR(MATCH(Settings!$C$31&amp;"|"&amp;ROWS($AA$2:$AA160),'Per Invoice'!$AC$2:$AC$601,0),"")</f>
        <v/>
      </c>
    </row>
    <row r="161">
      <c r="A161">
        <f>IF($AA161="","",IF(INDEX('Per Invoice'!A$2:A$601,$AA161)="","",INDEX('Per Invoice'!A$2:A$601,$AA161)))</f>
        <v/>
      </c>
      <c r="B161">
        <f>IF($AA161="","",IF(INDEX('Per Invoice'!B$2:B$601,$AA161)="","",INDEX('Per Invoice'!B$2:B$601,$AA161)))</f>
        <v/>
      </c>
      <c r="C161">
        <f>IF($AA161="","",IF(INDEX('Per Invoice'!C$2:C$601,$AA161)="","",INDEX('Per Invoice'!C$2:C$601,$AA161)))</f>
        <v/>
      </c>
      <c r="D161">
        <f>IF($AA161="","",IF(INDEX('Per Invoice'!D$2:D$601,$AA161)="","",INDEX('Per Invoice'!D$2:D$601,$AA161)))</f>
        <v/>
      </c>
      <c r="E161" s="14">
        <f>IF($AA161="","",IF(INDEX('Per Invoice'!E$2:E$601,$AA161)="","",INDEX('Per Invoice'!E$2:E$601,$AA161)))</f>
        <v/>
      </c>
      <c r="F161">
        <f>IF($AA161="","",IF(INDEX('Per Invoice'!F$2:F$601,$AA161)="","",INDEX('Per Invoice'!F$2:F$601,$AA161)))</f>
        <v/>
      </c>
      <c r="G161">
        <f>IF($AA161="","",IF(INDEX('Per Invoice'!G$2:G$601,$AA161)="","",INDEX('Per Invoice'!G$2:G$601,$AA161)))</f>
        <v/>
      </c>
      <c r="H161">
        <f>IF($AA161="","",IF(INDEX('Per Invoice'!H$2:H$601,$AA161)="","",INDEX('Per Invoice'!H$2:H$601,$AA161)))</f>
        <v/>
      </c>
      <c r="I161">
        <f>IF($AA161="","",IF(INDEX('Per Invoice'!I$2:I$601,$AA161)="","",INDEX('Per Invoice'!I$2:I$601,$AA161)))</f>
        <v/>
      </c>
      <c r="J161">
        <f>IF($AA161="","",IF(INDEX('Per Invoice'!J$2:J$601,$AA161)="","",INDEX('Per Invoice'!J$2:J$601,$AA161)))</f>
        <v/>
      </c>
      <c r="K161" s="7">
        <f>IF($AA161="","",IF(INDEX('Per Invoice'!K$2:K$601,$AA161)="","",INDEX('Per Invoice'!K$2:K$601,$AA161)))</f>
        <v/>
      </c>
      <c r="L161">
        <f>IF($AA161="","",IF(INDEX('Per Invoice'!L$2:L$601,$AA161)="","",INDEX('Per Invoice'!L$2:L$601,$AA161)))</f>
        <v/>
      </c>
      <c r="M161">
        <f>IF($AA161="","",IF(INDEX('Per Invoice'!M$2:M$601,$AA161)="","",INDEX('Per Invoice'!M$2:M$601,$AA161)))</f>
        <v/>
      </c>
      <c r="N161">
        <f>IF($AA161="","",IF(INDEX('Per Invoice'!N$2:N$601,$AA161)="","",INDEX('Per Invoice'!N$2:N$601,$AA161)))</f>
        <v/>
      </c>
      <c r="O161" s="7">
        <f>IF($AA161="","",IF(INDEX('Per Invoice'!O$2:O$601,$AA161)="","",INDEX('Per Invoice'!O$2:O$601,$AA161)))</f>
        <v/>
      </c>
      <c r="P161" s="7">
        <f>IF($AA161="","",IF(INDEX('Per Invoice'!P$2:P$601,$AA161)="","",INDEX('Per Invoice'!P$2:P$601,$AA161)))</f>
        <v/>
      </c>
      <c r="Q161">
        <f>IF($AA161="","",IF(INDEX('Per Invoice'!Q$2:Q$601,$AA161)="","",INDEX('Per Invoice'!Q$2:Q$601,$AA161)))</f>
        <v/>
      </c>
      <c r="R161" s="7">
        <f>IF($AA161="","",IF(INDEX('Per Invoice'!R$2:R$601,$AA161)="","",INDEX('Per Invoice'!R$2:R$601,$AA161)))</f>
        <v/>
      </c>
      <c r="S161" s="7">
        <f>IF($AA161="","",IF(INDEX('Per Invoice'!S$2:S$601,$AA161)="","",INDEX('Per Invoice'!S$2:S$601,$AA161)))</f>
        <v/>
      </c>
      <c r="T161">
        <f>IF($AA161="","",IF(INDEX('Per Invoice'!T$2:T$601,$AA161)="","",INDEX('Per Invoice'!T$2:T$601,$AA161)))</f>
        <v/>
      </c>
      <c r="U161" s="7">
        <f>IF($AA161="","",IF(INDEX('Per Invoice'!U$2:U$601,$AA161)="","",INDEX('Per Invoice'!U$2:U$601,$AA161)))</f>
        <v/>
      </c>
      <c r="V161" s="7">
        <f>IF($AA161="","",IF(INDEX('Per Invoice'!V$2:V$601,$AA161)="","",INDEX('Per Invoice'!V$2:V$601,$AA161)))</f>
        <v/>
      </c>
      <c r="W161" s="7">
        <f>IF($AA161="","",IF(INDEX('Per Invoice'!W$2:W$601,$AA161)="","",INDEX('Per Invoice'!W$2:W$601,$AA161)))</f>
        <v/>
      </c>
      <c r="X161" s="7">
        <f>IF($AA161="","",IF(INDEX('Per Invoice'!X$2:X$601,$AA161)="","",INDEX('Per Invoice'!X$2:X$601,$AA161)))</f>
        <v/>
      </c>
      <c r="Y161" s="7">
        <f>IF($AA161="","",IF(INDEX('Per Invoice'!Y$2:Y$601,$AA161)="","",INDEX('Per Invoice'!Y$2:Y$601,$AA161)))</f>
        <v/>
      </c>
      <c r="Z161" s="7">
        <f>IF($AA161="","",IF(INDEX('Per Invoice'!Z$2:Z$601,$AA161)="","",INDEX('Per Invoice'!Z$2:Z$601,$AA161)))</f>
        <v/>
      </c>
      <c r="AA161" s="16">
        <f>IFERROR(MATCH(Settings!$C$31&amp;"|"&amp;ROWS($AA$2:$AA161),'Per Invoice'!$AC$2:$AC$601,0),"")</f>
        <v/>
      </c>
    </row>
    <row r="162">
      <c r="A162">
        <f>IF($AA162="","",IF(INDEX('Per Invoice'!A$2:A$601,$AA162)="","",INDEX('Per Invoice'!A$2:A$601,$AA162)))</f>
        <v/>
      </c>
      <c r="B162">
        <f>IF($AA162="","",IF(INDEX('Per Invoice'!B$2:B$601,$AA162)="","",INDEX('Per Invoice'!B$2:B$601,$AA162)))</f>
        <v/>
      </c>
      <c r="C162">
        <f>IF($AA162="","",IF(INDEX('Per Invoice'!C$2:C$601,$AA162)="","",INDEX('Per Invoice'!C$2:C$601,$AA162)))</f>
        <v/>
      </c>
      <c r="D162">
        <f>IF($AA162="","",IF(INDEX('Per Invoice'!D$2:D$601,$AA162)="","",INDEX('Per Invoice'!D$2:D$601,$AA162)))</f>
        <v/>
      </c>
      <c r="E162" s="14">
        <f>IF($AA162="","",IF(INDEX('Per Invoice'!E$2:E$601,$AA162)="","",INDEX('Per Invoice'!E$2:E$601,$AA162)))</f>
        <v/>
      </c>
      <c r="F162">
        <f>IF($AA162="","",IF(INDEX('Per Invoice'!F$2:F$601,$AA162)="","",INDEX('Per Invoice'!F$2:F$601,$AA162)))</f>
        <v/>
      </c>
      <c r="G162">
        <f>IF($AA162="","",IF(INDEX('Per Invoice'!G$2:G$601,$AA162)="","",INDEX('Per Invoice'!G$2:G$601,$AA162)))</f>
        <v/>
      </c>
      <c r="H162">
        <f>IF($AA162="","",IF(INDEX('Per Invoice'!H$2:H$601,$AA162)="","",INDEX('Per Invoice'!H$2:H$601,$AA162)))</f>
        <v/>
      </c>
      <c r="I162">
        <f>IF($AA162="","",IF(INDEX('Per Invoice'!I$2:I$601,$AA162)="","",INDEX('Per Invoice'!I$2:I$601,$AA162)))</f>
        <v/>
      </c>
      <c r="J162">
        <f>IF($AA162="","",IF(INDEX('Per Invoice'!J$2:J$601,$AA162)="","",INDEX('Per Invoice'!J$2:J$601,$AA162)))</f>
        <v/>
      </c>
      <c r="K162" s="7">
        <f>IF($AA162="","",IF(INDEX('Per Invoice'!K$2:K$601,$AA162)="","",INDEX('Per Invoice'!K$2:K$601,$AA162)))</f>
        <v/>
      </c>
      <c r="L162">
        <f>IF($AA162="","",IF(INDEX('Per Invoice'!L$2:L$601,$AA162)="","",INDEX('Per Invoice'!L$2:L$601,$AA162)))</f>
        <v/>
      </c>
      <c r="M162">
        <f>IF($AA162="","",IF(INDEX('Per Invoice'!M$2:M$601,$AA162)="","",INDEX('Per Invoice'!M$2:M$601,$AA162)))</f>
        <v/>
      </c>
      <c r="N162">
        <f>IF($AA162="","",IF(INDEX('Per Invoice'!N$2:N$601,$AA162)="","",INDEX('Per Invoice'!N$2:N$601,$AA162)))</f>
        <v/>
      </c>
      <c r="O162" s="7">
        <f>IF($AA162="","",IF(INDEX('Per Invoice'!O$2:O$601,$AA162)="","",INDEX('Per Invoice'!O$2:O$601,$AA162)))</f>
        <v/>
      </c>
      <c r="P162" s="7">
        <f>IF($AA162="","",IF(INDEX('Per Invoice'!P$2:P$601,$AA162)="","",INDEX('Per Invoice'!P$2:P$601,$AA162)))</f>
        <v/>
      </c>
      <c r="Q162">
        <f>IF($AA162="","",IF(INDEX('Per Invoice'!Q$2:Q$601,$AA162)="","",INDEX('Per Invoice'!Q$2:Q$601,$AA162)))</f>
        <v/>
      </c>
      <c r="R162" s="7">
        <f>IF($AA162="","",IF(INDEX('Per Invoice'!R$2:R$601,$AA162)="","",INDEX('Per Invoice'!R$2:R$601,$AA162)))</f>
        <v/>
      </c>
      <c r="S162" s="7">
        <f>IF($AA162="","",IF(INDEX('Per Invoice'!S$2:S$601,$AA162)="","",INDEX('Per Invoice'!S$2:S$601,$AA162)))</f>
        <v/>
      </c>
      <c r="T162">
        <f>IF($AA162="","",IF(INDEX('Per Invoice'!T$2:T$601,$AA162)="","",INDEX('Per Invoice'!T$2:T$601,$AA162)))</f>
        <v/>
      </c>
      <c r="U162" s="7">
        <f>IF($AA162="","",IF(INDEX('Per Invoice'!U$2:U$601,$AA162)="","",INDEX('Per Invoice'!U$2:U$601,$AA162)))</f>
        <v/>
      </c>
      <c r="V162" s="7">
        <f>IF($AA162="","",IF(INDEX('Per Invoice'!V$2:V$601,$AA162)="","",INDEX('Per Invoice'!V$2:V$601,$AA162)))</f>
        <v/>
      </c>
      <c r="W162" s="7">
        <f>IF($AA162="","",IF(INDEX('Per Invoice'!W$2:W$601,$AA162)="","",INDEX('Per Invoice'!W$2:W$601,$AA162)))</f>
        <v/>
      </c>
      <c r="X162" s="7">
        <f>IF($AA162="","",IF(INDEX('Per Invoice'!X$2:X$601,$AA162)="","",INDEX('Per Invoice'!X$2:X$601,$AA162)))</f>
        <v/>
      </c>
      <c r="Y162" s="7">
        <f>IF($AA162="","",IF(INDEX('Per Invoice'!Y$2:Y$601,$AA162)="","",INDEX('Per Invoice'!Y$2:Y$601,$AA162)))</f>
        <v/>
      </c>
      <c r="Z162" s="7">
        <f>IF($AA162="","",IF(INDEX('Per Invoice'!Z$2:Z$601,$AA162)="","",INDEX('Per Invoice'!Z$2:Z$601,$AA162)))</f>
        <v/>
      </c>
      <c r="AA162" s="16">
        <f>IFERROR(MATCH(Settings!$C$31&amp;"|"&amp;ROWS($AA$2:$AA162),'Per Invoice'!$AC$2:$AC$601,0),"")</f>
        <v/>
      </c>
    </row>
    <row r="163">
      <c r="A163">
        <f>IF($AA163="","",IF(INDEX('Per Invoice'!A$2:A$601,$AA163)="","",INDEX('Per Invoice'!A$2:A$601,$AA163)))</f>
        <v/>
      </c>
      <c r="B163">
        <f>IF($AA163="","",IF(INDEX('Per Invoice'!B$2:B$601,$AA163)="","",INDEX('Per Invoice'!B$2:B$601,$AA163)))</f>
        <v/>
      </c>
      <c r="C163">
        <f>IF($AA163="","",IF(INDEX('Per Invoice'!C$2:C$601,$AA163)="","",INDEX('Per Invoice'!C$2:C$601,$AA163)))</f>
        <v/>
      </c>
      <c r="D163">
        <f>IF($AA163="","",IF(INDEX('Per Invoice'!D$2:D$601,$AA163)="","",INDEX('Per Invoice'!D$2:D$601,$AA163)))</f>
        <v/>
      </c>
      <c r="E163" s="14">
        <f>IF($AA163="","",IF(INDEX('Per Invoice'!E$2:E$601,$AA163)="","",INDEX('Per Invoice'!E$2:E$601,$AA163)))</f>
        <v/>
      </c>
      <c r="F163">
        <f>IF($AA163="","",IF(INDEX('Per Invoice'!F$2:F$601,$AA163)="","",INDEX('Per Invoice'!F$2:F$601,$AA163)))</f>
        <v/>
      </c>
      <c r="G163">
        <f>IF($AA163="","",IF(INDEX('Per Invoice'!G$2:G$601,$AA163)="","",INDEX('Per Invoice'!G$2:G$601,$AA163)))</f>
        <v/>
      </c>
      <c r="H163">
        <f>IF($AA163="","",IF(INDEX('Per Invoice'!H$2:H$601,$AA163)="","",INDEX('Per Invoice'!H$2:H$601,$AA163)))</f>
        <v/>
      </c>
      <c r="I163">
        <f>IF($AA163="","",IF(INDEX('Per Invoice'!I$2:I$601,$AA163)="","",INDEX('Per Invoice'!I$2:I$601,$AA163)))</f>
        <v/>
      </c>
      <c r="J163">
        <f>IF($AA163="","",IF(INDEX('Per Invoice'!J$2:J$601,$AA163)="","",INDEX('Per Invoice'!J$2:J$601,$AA163)))</f>
        <v/>
      </c>
      <c r="K163" s="7">
        <f>IF($AA163="","",IF(INDEX('Per Invoice'!K$2:K$601,$AA163)="","",INDEX('Per Invoice'!K$2:K$601,$AA163)))</f>
        <v/>
      </c>
      <c r="L163">
        <f>IF($AA163="","",IF(INDEX('Per Invoice'!L$2:L$601,$AA163)="","",INDEX('Per Invoice'!L$2:L$601,$AA163)))</f>
        <v/>
      </c>
      <c r="M163">
        <f>IF($AA163="","",IF(INDEX('Per Invoice'!M$2:M$601,$AA163)="","",INDEX('Per Invoice'!M$2:M$601,$AA163)))</f>
        <v/>
      </c>
      <c r="N163">
        <f>IF($AA163="","",IF(INDEX('Per Invoice'!N$2:N$601,$AA163)="","",INDEX('Per Invoice'!N$2:N$601,$AA163)))</f>
        <v/>
      </c>
      <c r="O163" s="7">
        <f>IF($AA163="","",IF(INDEX('Per Invoice'!O$2:O$601,$AA163)="","",INDEX('Per Invoice'!O$2:O$601,$AA163)))</f>
        <v/>
      </c>
      <c r="P163" s="7">
        <f>IF($AA163="","",IF(INDEX('Per Invoice'!P$2:P$601,$AA163)="","",INDEX('Per Invoice'!P$2:P$601,$AA163)))</f>
        <v/>
      </c>
      <c r="Q163">
        <f>IF($AA163="","",IF(INDEX('Per Invoice'!Q$2:Q$601,$AA163)="","",INDEX('Per Invoice'!Q$2:Q$601,$AA163)))</f>
        <v/>
      </c>
      <c r="R163" s="7">
        <f>IF($AA163="","",IF(INDEX('Per Invoice'!R$2:R$601,$AA163)="","",INDEX('Per Invoice'!R$2:R$601,$AA163)))</f>
        <v/>
      </c>
      <c r="S163" s="7">
        <f>IF($AA163="","",IF(INDEX('Per Invoice'!S$2:S$601,$AA163)="","",INDEX('Per Invoice'!S$2:S$601,$AA163)))</f>
        <v/>
      </c>
      <c r="T163">
        <f>IF($AA163="","",IF(INDEX('Per Invoice'!T$2:T$601,$AA163)="","",INDEX('Per Invoice'!T$2:T$601,$AA163)))</f>
        <v/>
      </c>
      <c r="U163" s="7">
        <f>IF($AA163="","",IF(INDEX('Per Invoice'!U$2:U$601,$AA163)="","",INDEX('Per Invoice'!U$2:U$601,$AA163)))</f>
        <v/>
      </c>
      <c r="V163" s="7">
        <f>IF($AA163="","",IF(INDEX('Per Invoice'!V$2:V$601,$AA163)="","",INDEX('Per Invoice'!V$2:V$601,$AA163)))</f>
        <v/>
      </c>
      <c r="W163" s="7">
        <f>IF($AA163="","",IF(INDEX('Per Invoice'!W$2:W$601,$AA163)="","",INDEX('Per Invoice'!W$2:W$601,$AA163)))</f>
        <v/>
      </c>
      <c r="X163" s="7">
        <f>IF($AA163="","",IF(INDEX('Per Invoice'!X$2:X$601,$AA163)="","",INDEX('Per Invoice'!X$2:X$601,$AA163)))</f>
        <v/>
      </c>
      <c r="Y163" s="7">
        <f>IF($AA163="","",IF(INDEX('Per Invoice'!Y$2:Y$601,$AA163)="","",INDEX('Per Invoice'!Y$2:Y$601,$AA163)))</f>
        <v/>
      </c>
      <c r="Z163" s="7">
        <f>IF($AA163="","",IF(INDEX('Per Invoice'!Z$2:Z$601,$AA163)="","",INDEX('Per Invoice'!Z$2:Z$601,$AA163)))</f>
        <v/>
      </c>
      <c r="AA163" s="16">
        <f>IFERROR(MATCH(Settings!$C$31&amp;"|"&amp;ROWS($AA$2:$AA163),'Per Invoice'!$AC$2:$AC$601,0),"")</f>
        <v/>
      </c>
    </row>
    <row r="164">
      <c r="A164">
        <f>IF($AA164="","",IF(INDEX('Per Invoice'!A$2:A$601,$AA164)="","",INDEX('Per Invoice'!A$2:A$601,$AA164)))</f>
        <v/>
      </c>
      <c r="B164">
        <f>IF($AA164="","",IF(INDEX('Per Invoice'!B$2:B$601,$AA164)="","",INDEX('Per Invoice'!B$2:B$601,$AA164)))</f>
        <v/>
      </c>
      <c r="C164">
        <f>IF($AA164="","",IF(INDEX('Per Invoice'!C$2:C$601,$AA164)="","",INDEX('Per Invoice'!C$2:C$601,$AA164)))</f>
        <v/>
      </c>
      <c r="D164">
        <f>IF($AA164="","",IF(INDEX('Per Invoice'!D$2:D$601,$AA164)="","",INDEX('Per Invoice'!D$2:D$601,$AA164)))</f>
        <v/>
      </c>
      <c r="E164" s="14">
        <f>IF($AA164="","",IF(INDEX('Per Invoice'!E$2:E$601,$AA164)="","",INDEX('Per Invoice'!E$2:E$601,$AA164)))</f>
        <v/>
      </c>
      <c r="F164">
        <f>IF($AA164="","",IF(INDEX('Per Invoice'!F$2:F$601,$AA164)="","",INDEX('Per Invoice'!F$2:F$601,$AA164)))</f>
        <v/>
      </c>
      <c r="G164">
        <f>IF($AA164="","",IF(INDEX('Per Invoice'!G$2:G$601,$AA164)="","",INDEX('Per Invoice'!G$2:G$601,$AA164)))</f>
        <v/>
      </c>
      <c r="H164">
        <f>IF($AA164="","",IF(INDEX('Per Invoice'!H$2:H$601,$AA164)="","",INDEX('Per Invoice'!H$2:H$601,$AA164)))</f>
        <v/>
      </c>
      <c r="I164">
        <f>IF($AA164="","",IF(INDEX('Per Invoice'!I$2:I$601,$AA164)="","",INDEX('Per Invoice'!I$2:I$601,$AA164)))</f>
        <v/>
      </c>
      <c r="J164">
        <f>IF($AA164="","",IF(INDEX('Per Invoice'!J$2:J$601,$AA164)="","",INDEX('Per Invoice'!J$2:J$601,$AA164)))</f>
        <v/>
      </c>
      <c r="K164" s="7">
        <f>IF($AA164="","",IF(INDEX('Per Invoice'!K$2:K$601,$AA164)="","",INDEX('Per Invoice'!K$2:K$601,$AA164)))</f>
        <v/>
      </c>
      <c r="L164">
        <f>IF($AA164="","",IF(INDEX('Per Invoice'!L$2:L$601,$AA164)="","",INDEX('Per Invoice'!L$2:L$601,$AA164)))</f>
        <v/>
      </c>
      <c r="M164">
        <f>IF($AA164="","",IF(INDEX('Per Invoice'!M$2:M$601,$AA164)="","",INDEX('Per Invoice'!M$2:M$601,$AA164)))</f>
        <v/>
      </c>
      <c r="N164">
        <f>IF($AA164="","",IF(INDEX('Per Invoice'!N$2:N$601,$AA164)="","",INDEX('Per Invoice'!N$2:N$601,$AA164)))</f>
        <v/>
      </c>
      <c r="O164" s="7">
        <f>IF($AA164="","",IF(INDEX('Per Invoice'!O$2:O$601,$AA164)="","",INDEX('Per Invoice'!O$2:O$601,$AA164)))</f>
        <v/>
      </c>
      <c r="P164" s="7">
        <f>IF($AA164="","",IF(INDEX('Per Invoice'!P$2:P$601,$AA164)="","",INDEX('Per Invoice'!P$2:P$601,$AA164)))</f>
        <v/>
      </c>
      <c r="Q164">
        <f>IF($AA164="","",IF(INDEX('Per Invoice'!Q$2:Q$601,$AA164)="","",INDEX('Per Invoice'!Q$2:Q$601,$AA164)))</f>
        <v/>
      </c>
      <c r="R164" s="7">
        <f>IF($AA164="","",IF(INDEX('Per Invoice'!R$2:R$601,$AA164)="","",INDEX('Per Invoice'!R$2:R$601,$AA164)))</f>
        <v/>
      </c>
      <c r="S164" s="7">
        <f>IF($AA164="","",IF(INDEX('Per Invoice'!S$2:S$601,$AA164)="","",INDEX('Per Invoice'!S$2:S$601,$AA164)))</f>
        <v/>
      </c>
      <c r="T164">
        <f>IF($AA164="","",IF(INDEX('Per Invoice'!T$2:T$601,$AA164)="","",INDEX('Per Invoice'!T$2:T$601,$AA164)))</f>
        <v/>
      </c>
      <c r="U164" s="7">
        <f>IF($AA164="","",IF(INDEX('Per Invoice'!U$2:U$601,$AA164)="","",INDEX('Per Invoice'!U$2:U$601,$AA164)))</f>
        <v/>
      </c>
      <c r="V164" s="7">
        <f>IF($AA164="","",IF(INDEX('Per Invoice'!V$2:V$601,$AA164)="","",INDEX('Per Invoice'!V$2:V$601,$AA164)))</f>
        <v/>
      </c>
      <c r="W164" s="7">
        <f>IF($AA164="","",IF(INDEX('Per Invoice'!W$2:W$601,$AA164)="","",INDEX('Per Invoice'!W$2:W$601,$AA164)))</f>
        <v/>
      </c>
      <c r="X164" s="7">
        <f>IF($AA164="","",IF(INDEX('Per Invoice'!X$2:X$601,$AA164)="","",INDEX('Per Invoice'!X$2:X$601,$AA164)))</f>
        <v/>
      </c>
      <c r="Y164" s="7">
        <f>IF($AA164="","",IF(INDEX('Per Invoice'!Y$2:Y$601,$AA164)="","",INDEX('Per Invoice'!Y$2:Y$601,$AA164)))</f>
        <v/>
      </c>
      <c r="Z164" s="7">
        <f>IF($AA164="","",IF(INDEX('Per Invoice'!Z$2:Z$601,$AA164)="","",INDEX('Per Invoice'!Z$2:Z$601,$AA164)))</f>
        <v/>
      </c>
      <c r="AA164" s="16">
        <f>IFERROR(MATCH(Settings!$C$31&amp;"|"&amp;ROWS($AA$2:$AA164),'Per Invoice'!$AC$2:$AC$601,0),"")</f>
        <v/>
      </c>
    </row>
    <row r="165">
      <c r="A165">
        <f>IF($AA165="","",IF(INDEX('Per Invoice'!A$2:A$601,$AA165)="","",INDEX('Per Invoice'!A$2:A$601,$AA165)))</f>
        <v/>
      </c>
      <c r="B165">
        <f>IF($AA165="","",IF(INDEX('Per Invoice'!B$2:B$601,$AA165)="","",INDEX('Per Invoice'!B$2:B$601,$AA165)))</f>
        <v/>
      </c>
      <c r="C165">
        <f>IF($AA165="","",IF(INDEX('Per Invoice'!C$2:C$601,$AA165)="","",INDEX('Per Invoice'!C$2:C$601,$AA165)))</f>
        <v/>
      </c>
      <c r="D165">
        <f>IF($AA165="","",IF(INDEX('Per Invoice'!D$2:D$601,$AA165)="","",INDEX('Per Invoice'!D$2:D$601,$AA165)))</f>
        <v/>
      </c>
      <c r="E165" s="14">
        <f>IF($AA165="","",IF(INDEX('Per Invoice'!E$2:E$601,$AA165)="","",INDEX('Per Invoice'!E$2:E$601,$AA165)))</f>
        <v/>
      </c>
      <c r="F165">
        <f>IF($AA165="","",IF(INDEX('Per Invoice'!F$2:F$601,$AA165)="","",INDEX('Per Invoice'!F$2:F$601,$AA165)))</f>
        <v/>
      </c>
      <c r="G165">
        <f>IF($AA165="","",IF(INDEX('Per Invoice'!G$2:G$601,$AA165)="","",INDEX('Per Invoice'!G$2:G$601,$AA165)))</f>
        <v/>
      </c>
      <c r="H165">
        <f>IF($AA165="","",IF(INDEX('Per Invoice'!H$2:H$601,$AA165)="","",INDEX('Per Invoice'!H$2:H$601,$AA165)))</f>
        <v/>
      </c>
      <c r="I165">
        <f>IF($AA165="","",IF(INDEX('Per Invoice'!I$2:I$601,$AA165)="","",INDEX('Per Invoice'!I$2:I$601,$AA165)))</f>
        <v/>
      </c>
      <c r="J165">
        <f>IF($AA165="","",IF(INDEX('Per Invoice'!J$2:J$601,$AA165)="","",INDEX('Per Invoice'!J$2:J$601,$AA165)))</f>
        <v/>
      </c>
      <c r="K165" s="7">
        <f>IF($AA165="","",IF(INDEX('Per Invoice'!K$2:K$601,$AA165)="","",INDEX('Per Invoice'!K$2:K$601,$AA165)))</f>
        <v/>
      </c>
      <c r="L165">
        <f>IF($AA165="","",IF(INDEX('Per Invoice'!L$2:L$601,$AA165)="","",INDEX('Per Invoice'!L$2:L$601,$AA165)))</f>
        <v/>
      </c>
      <c r="M165">
        <f>IF($AA165="","",IF(INDEX('Per Invoice'!M$2:M$601,$AA165)="","",INDEX('Per Invoice'!M$2:M$601,$AA165)))</f>
        <v/>
      </c>
      <c r="N165">
        <f>IF($AA165="","",IF(INDEX('Per Invoice'!N$2:N$601,$AA165)="","",INDEX('Per Invoice'!N$2:N$601,$AA165)))</f>
        <v/>
      </c>
      <c r="O165" s="7">
        <f>IF($AA165="","",IF(INDEX('Per Invoice'!O$2:O$601,$AA165)="","",INDEX('Per Invoice'!O$2:O$601,$AA165)))</f>
        <v/>
      </c>
      <c r="P165" s="7">
        <f>IF($AA165="","",IF(INDEX('Per Invoice'!P$2:P$601,$AA165)="","",INDEX('Per Invoice'!P$2:P$601,$AA165)))</f>
        <v/>
      </c>
      <c r="Q165">
        <f>IF($AA165="","",IF(INDEX('Per Invoice'!Q$2:Q$601,$AA165)="","",INDEX('Per Invoice'!Q$2:Q$601,$AA165)))</f>
        <v/>
      </c>
      <c r="R165" s="7">
        <f>IF($AA165="","",IF(INDEX('Per Invoice'!R$2:R$601,$AA165)="","",INDEX('Per Invoice'!R$2:R$601,$AA165)))</f>
        <v/>
      </c>
      <c r="S165" s="7">
        <f>IF($AA165="","",IF(INDEX('Per Invoice'!S$2:S$601,$AA165)="","",INDEX('Per Invoice'!S$2:S$601,$AA165)))</f>
        <v/>
      </c>
      <c r="T165">
        <f>IF($AA165="","",IF(INDEX('Per Invoice'!T$2:T$601,$AA165)="","",INDEX('Per Invoice'!T$2:T$601,$AA165)))</f>
        <v/>
      </c>
      <c r="U165" s="7">
        <f>IF($AA165="","",IF(INDEX('Per Invoice'!U$2:U$601,$AA165)="","",INDEX('Per Invoice'!U$2:U$601,$AA165)))</f>
        <v/>
      </c>
      <c r="V165" s="7">
        <f>IF($AA165="","",IF(INDEX('Per Invoice'!V$2:V$601,$AA165)="","",INDEX('Per Invoice'!V$2:V$601,$AA165)))</f>
        <v/>
      </c>
      <c r="W165" s="7">
        <f>IF($AA165="","",IF(INDEX('Per Invoice'!W$2:W$601,$AA165)="","",INDEX('Per Invoice'!W$2:W$601,$AA165)))</f>
        <v/>
      </c>
      <c r="X165" s="7">
        <f>IF($AA165="","",IF(INDEX('Per Invoice'!X$2:X$601,$AA165)="","",INDEX('Per Invoice'!X$2:X$601,$AA165)))</f>
        <v/>
      </c>
      <c r="Y165" s="7">
        <f>IF($AA165="","",IF(INDEX('Per Invoice'!Y$2:Y$601,$AA165)="","",INDEX('Per Invoice'!Y$2:Y$601,$AA165)))</f>
        <v/>
      </c>
      <c r="Z165" s="7">
        <f>IF($AA165="","",IF(INDEX('Per Invoice'!Z$2:Z$601,$AA165)="","",INDEX('Per Invoice'!Z$2:Z$601,$AA165)))</f>
        <v/>
      </c>
      <c r="AA165" s="16">
        <f>IFERROR(MATCH(Settings!$C$31&amp;"|"&amp;ROWS($AA$2:$AA165),'Per Invoice'!$AC$2:$AC$601,0),"")</f>
        <v/>
      </c>
    </row>
    <row r="166">
      <c r="A166">
        <f>IF($AA166="","",IF(INDEX('Per Invoice'!A$2:A$601,$AA166)="","",INDEX('Per Invoice'!A$2:A$601,$AA166)))</f>
        <v/>
      </c>
      <c r="B166">
        <f>IF($AA166="","",IF(INDEX('Per Invoice'!B$2:B$601,$AA166)="","",INDEX('Per Invoice'!B$2:B$601,$AA166)))</f>
        <v/>
      </c>
      <c r="C166">
        <f>IF($AA166="","",IF(INDEX('Per Invoice'!C$2:C$601,$AA166)="","",INDEX('Per Invoice'!C$2:C$601,$AA166)))</f>
        <v/>
      </c>
      <c r="D166">
        <f>IF($AA166="","",IF(INDEX('Per Invoice'!D$2:D$601,$AA166)="","",INDEX('Per Invoice'!D$2:D$601,$AA166)))</f>
        <v/>
      </c>
      <c r="E166" s="14">
        <f>IF($AA166="","",IF(INDEX('Per Invoice'!E$2:E$601,$AA166)="","",INDEX('Per Invoice'!E$2:E$601,$AA166)))</f>
        <v/>
      </c>
      <c r="F166">
        <f>IF($AA166="","",IF(INDEX('Per Invoice'!F$2:F$601,$AA166)="","",INDEX('Per Invoice'!F$2:F$601,$AA166)))</f>
        <v/>
      </c>
      <c r="G166">
        <f>IF($AA166="","",IF(INDEX('Per Invoice'!G$2:G$601,$AA166)="","",INDEX('Per Invoice'!G$2:G$601,$AA166)))</f>
        <v/>
      </c>
      <c r="H166">
        <f>IF($AA166="","",IF(INDEX('Per Invoice'!H$2:H$601,$AA166)="","",INDEX('Per Invoice'!H$2:H$601,$AA166)))</f>
        <v/>
      </c>
      <c r="I166">
        <f>IF($AA166="","",IF(INDEX('Per Invoice'!I$2:I$601,$AA166)="","",INDEX('Per Invoice'!I$2:I$601,$AA166)))</f>
        <v/>
      </c>
      <c r="J166">
        <f>IF($AA166="","",IF(INDEX('Per Invoice'!J$2:J$601,$AA166)="","",INDEX('Per Invoice'!J$2:J$601,$AA166)))</f>
        <v/>
      </c>
      <c r="K166" s="7">
        <f>IF($AA166="","",IF(INDEX('Per Invoice'!K$2:K$601,$AA166)="","",INDEX('Per Invoice'!K$2:K$601,$AA166)))</f>
        <v/>
      </c>
      <c r="L166">
        <f>IF($AA166="","",IF(INDEX('Per Invoice'!L$2:L$601,$AA166)="","",INDEX('Per Invoice'!L$2:L$601,$AA166)))</f>
        <v/>
      </c>
      <c r="M166">
        <f>IF($AA166="","",IF(INDEX('Per Invoice'!M$2:M$601,$AA166)="","",INDEX('Per Invoice'!M$2:M$601,$AA166)))</f>
        <v/>
      </c>
      <c r="N166">
        <f>IF($AA166="","",IF(INDEX('Per Invoice'!N$2:N$601,$AA166)="","",INDEX('Per Invoice'!N$2:N$601,$AA166)))</f>
        <v/>
      </c>
      <c r="O166" s="7">
        <f>IF($AA166="","",IF(INDEX('Per Invoice'!O$2:O$601,$AA166)="","",INDEX('Per Invoice'!O$2:O$601,$AA166)))</f>
        <v/>
      </c>
      <c r="P166" s="7">
        <f>IF($AA166="","",IF(INDEX('Per Invoice'!P$2:P$601,$AA166)="","",INDEX('Per Invoice'!P$2:P$601,$AA166)))</f>
        <v/>
      </c>
      <c r="Q166">
        <f>IF($AA166="","",IF(INDEX('Per Invoice'!Q$2:Q$601,$AA166)="","",INDEX('Per Invoice'!Q$2:Q$601,$AA166)))</f>
        <v/>
      </c>
      <c r="R166" s="7">
        <f>IF($AA166="","",IF(INDEX('Per Invoice'!R$2:R$601,$AA166)="","",INDEX('Per Invoice'!R$2:R$601,$AA166)))</f>
        <v/>
      </c>
      <c r="S166" s="7">
        <f>IF($AA166="","",IF(INDEX('Per Invoice'!S$2:S$601,$AA166)="","",INDEX('Per Invoice'!S$2:S$601,$AA166)))</f>
        <v/>
      </c>
      <c r="T166">
        <f>IF($AA166="","",IF(INDEX('Per Invoice'!T$2:T$601,$AA166)="","",INDEX('Per Invoice'!T$2:T$601,$AA166)))</f>
        <v/>
      </c>
      <c r="U166" s="7">
        <f>IF($AA166="","",IF(INDEX('Per Invoice'!U$2:U$601,$AA166)="","",INDEX('Per Invoice'!U$2:U$601,$AA166)))</f>
        <v/>
      </c>
      <c r="V166" s="7">
        <f>IF($AA166="","",IF(INDEX('Per Invoice'!V$2:V$601,$AA166)="","",INDEX('Per Invoice'!V$2:V$601,$AA166)))</f>
        <v/>
      </c>
      <c r="W166" s="7">
        <f>IF($AA166="","",IF(INDEX('Per Invoice'!W$2:W$601,$AA166)="","",INDEX('Per Invoice'!W$2:W$601,$AA166)))</f>
        <v/>
      </c>
      <c r="X166" s="7">
        <f>IF($AA166="","",IF(INDEX('Per Invoice'!X$2:X$601,$AA166)="","",INDEX('Per Invoice'!X$2:X$601,$AA166)))</f>
        <v/>
      </c>
      <c r="Y166" s="7">
        <f>IF($AA166="","",IF(INDEX('Per Invoice'!Y$2:Y$601,$AA166)="","",INDEX('Per Invoice'!Y$2:Y$601,$AA166)))</f>
        <v/>
      </c>
      <c r="Z166" s="7">
        <f>IF($AA166="","",IF(INDEX('Per Invoice'!Z$2:Z$601,$AA166)="","",INDEX('Per Invoice'!Z$2:Z$601,$AA166)))</f>
        <v/>
      </c>
      <c r="AA166" s="16">
        <f>IFERROR(MATCH(Settings!$C$31&amp;"|"&amp;ROWS($AA$2:$AA166),'Per Invoice'!$AC$2:$AC$601,0),"")</f>
        <v/>
      </c>
    </row>
    <row r="167">
      <c r="A167">
        <f>IF($AA167="","",IF(INDEX('Per Invoice'!A$2:A$601,$AA167)="","",INDEX('Per Invoice'!A$2:A$601,$AA167)))</f>
        <v/>
      </c>
      <c r="B167">
        <f>IF($AA167="","",IF(INDEX('Per Invoice'!B$2:B$601,$AA167)="","",INDEX('Per Invoice'!B$2:B$601,$AA167)))</f>
        <v/>
      </c>
      <c r="C167">
        <f>IF($AA167="","",IF(INDEX('Per Invoice'!C$2:C$601,$AA167)="","",INDEX('Per Invoice'!C$2:C$601,$AA167)))</f>
        <v/>
      </c>
      <c r="D167">
        <f>IF($AA167="","",IF(INDEX('Per Invoice'!D$2:D$601,$AA167)="","",INDEX('Per Invoice'!D$2:D$601,$AA167)))</f>
        <v/>
      </c>
      <c r="E167" s="14">
        <f>IF($AA167="","",IF(INDEX('Per Invoice'!E$2:E$601,$AA167)="","",INDEX('Per Invoice'!E$2:E$601,$AA167)))</f>
        <v/>
      </c>
      <c r="F167">
        <f>IF($AA167="","",IF(INDEX('Per Invoice'!F$2:F$601,$AA167)="","",INDEX('Per Invoice'!F$2:F$601,$AA167)))</f>
        <v/>
      </c>
      <c r="G167">
        <f>IF($AA167="","",IF(INDEX('Per Invoice'!G$2:G$601,$AA167)="","",INDEX('Per Invoice'!G$2:G$601,$AA167)))</f>
        <v/>
      </c>
      <c r="H167">
        <f>IF($AA167="","",IF(INDEX('Per Invoice'!H$2:H$601,$AA167)="","",INDEX('Per Invoice'!H$2:H$601,$AA167)))</f>
        <v/>
      </c>
      <c r="I167">
        <f>IF($AA167="","",IF(INDEX('Per Invoice'!I$2:I$601,$AA167)="","",INDEX('Per Invoice'!I$2:I$601,$AA167)))</f>
        <v/>
      </c>
      <c r="J167">
        <f>IF($AA167="","",IF(INDEX('Per Invoice'!J$2:J$601,$AA167)="","",INDEX('Per Invoice'!J$2:J$601,$AA167)))</f>
        <v/>
      </c>
      <c r="K167" s="7">
        <f>IF($AA167="","",IF(INDEX('Per Invoice'!K$2:K$601,$AA167)="","",INDEX('Per Invoice'!K$2:K$601,$AA167)))</f>
        <v/>
      </c>
      <c r="L167">
        <f>IF($AA167="","",IF(INDEX('Per Invoice'!L$2:L$601,$AA167)="","",INDEX('Per Invoice'!L$2:L$601,$AA167)))</f>
        <v/>
      </c>
      <c r="M167">
        <f>IF($AA167="","",IF(INDEX('Per Invoice'!M$2:M$601,$AA167)="","",INDEX('Per Invoice'!M$2:M$601,$AA167)))</f>
        <v/>
      </c>
      <c r="N167">
        <f>IF($AA167="","",IF(INDEX('Per Invoice'!N$2:N$601,$AA167)="","",INDEX('Per Invoice'!N$2:N$601,$AA167)))</f>
        <v/>
      </c>
      <c r="O167" s="7">
        <f>IF($AA167="","",IF(INDEX('Per Invoice'!O$2:O$601,$AA167)="","",INDEX('Per Invoice'!O$2:O$601,$AA167)))</f>
        <v/>
      </c>
      <c r="P167" s="7">
        <f>IF($AA167="","",IF(INDEX('Per Invoice'!P$2:P$601,$AA167)="","",INDEX('Per Invoice'!P$2:P$601,$AA167)))</f>
        <v/>
      </c>
      <c r="Q167">
        <f>IF($AA167="","",IF(INDEX('Per Invoice'!Q$2:Q$601,$AA167)="","",INDEX('Per Invoice'!Q$2:Q$601,$AA167)))</f>
        <v/>
      </c>
      <c r="R167" s="7">
        <f>IF($AA167="","",IF(INDEX('Per Invoice'!R$2:R$601,$AA167)="","",INDEX('Per Invoice'!R$2:R$601,$AA167)))</f>
        <v/>
      </c>
      <c r="S167" s="7">
        <f>IF($AA167="","",IF(INDEX('Per Invoice'!S$2:S$601,$AA167)="","",INDEX('Per Invoice'!S$2:S$601,$AA167)))</f>
        <v/>
      </c>
      <c r="T167">
        <f>IF($AA167="","",IF(INDEX('Per Invoice'!T$2:T$601,$AA167)="","",INDEX('Per Invoice'!T$2:T$601,$AA167)))</f>
        <v/>
      </c>
      <c r="U167" s="7">
        <f>IF($AA167="","",IF(INDEX('Per Invoice'!U$2:U$601,$AA167)="","",INDEX('Per Invoice'!U$2:U$601,$AA167)))</f>
        <v/>
      </c>
      <c r="V167" s="7">
        <f>IF($AA167="","",IF(INDEX('Per Invoice'!V$2:V$601,$AA167)="","",INDEX('Per Invoice'!V$2:V$601,$AA167)))</f>
        <v/>
      </c>
      <c r="W167" s="7">
        <f>IF($AA167="","",IF(INDEX('Per Invoice'!W$2:W$601,$AA167)="","",INDEX('Per Invoice'!W$2:W$601,$AA167)))</f>
        <v/>
      </c>
      <c r="X167" s="7">
        <f>IF($AA167="","",IF(INDEX('Per Invoice'!X$2:X$601,$AA167)="","",INDEX('Per Invoice'!X$2:X$601,$AA167)))</f>
        <v/>
      </c>
      <c r="Y167" s="7">
        <f>IF($AA167="","",IF(INDEX('Per Invoice'!Y$2:Y$601,$AA167)="","",INDEX('Per Invoice'!Y$2:Y$601,$AA167)))</f>
        <v/>
      </c>
      <c r="Z167" s="7">
        <f>IF($AA167="","",IF(INDEX('Per Invoice'!Z$2:Z$601,$AA167)="","",INDEX('Per Invoice'!Z$2:Z$601,$AA167)))</f>
        <v/>
      </c>
      <c r="AA167" s="16">
        <f>IFERROR(MATCH(Settings!$C$31&amp;"|"&amp;ROWS($AA$2:$AA167),'Per Invoice'!$AC$2:$AC$601,0),"")</f>
        <v/>
      </c>
    </row>
    <row r="168">
      <c r="A168">
        <f>IF($AA168="","",IF(INDEX('Per Invoice'!A$2:A$601,$AA168)="","",INDEX('Per Invoice'!A$2:A$601,$AA168)))</f>
        <v/>
      </c>
      <c r="B168">
        <f>IF($AA168="","",IF(INDEX('Per Invoice'!B$2:B$601,$AA168)="","",INDEX('Per Invoice'!B$2:B$601,$AA168)))</f>
        <v/>
      </c>
      <c r="C168">
        <f>IF($AA168="","",IF(INDEX('Per Invoice'!C$2:C$601,$AA168)="","",INDEX('Per Invoice'!C$2:C$601,$AA168)))</f>
        <v/>
      </c>
      <c r="D168">
        <f>IF($AA168="","",IF(INDEX('Per Invoice'!D$2:D$601,$AA168)="","",INDEX('Per Invoice'!D$2:D$601,$AA168)))</f>
        <v/>
      </c>
      <c r="E168" s="14">
        <f>IF($AA168="","",IF(INDEX('Per Invoice'!E$2:E$601,$AA168)="","",INDEX('Per Invoice'!E$2:E$601,$AA168)))</f>
        <v/>
      </c>
      <c r="F168">
        <f>IF($AA168="","",IF(INDEX('Per Invoice'!F$2:F$601,$AA168)="","",INDEX('Per Invoice'!F$2:F$601,$AA168)))</f>
        <v/>
      </c>
      <c r="G168">
        <f>IF($AA168="","",IF(INDEX('Per Invoice'!G$2:G$601,$AA168)="","",INDEX('Per Invoice'!G$2:G$601,$AA168)))</f>
        <v/>
      </c>
      <c r="H168">
        <f>IF($AA168="","",IF(INDEX('Per Invoice'!H$2:H$601,$AA168)="","",INDEX('Per Invoice'!H$2:H$601,$AA168)))</f>
        <v/>
      </c>
      <c r="I168">
        <f>IF($AA168="","",IF(INDEX('Per Invoice'!I$2:I$601,$AA168)="","",INDEX('Per Invoice'!I$2:I$601,$AA168)))</f>
        <v/>
      </c>
      <c r="J168">
        <f>IF($AA168="","",IF(INDEX('Per Invoice'!J$2:J$601,$AA168)="","",INDEX('Per Invoice'!J$2:J$601,$AA168)))</f>
        <v/>
      </c>
      <c r="K168" s="7">
        <f>IF($AA168="","",IF(INDEX('Per Invoice'!K$2:K$601,$AA168)="","",INDEX('Per Invoice'!K$2:K$601,$AA168)))</f>
        <v/>
      </c>
      <c r="L168">
        <f>IF($AA168="","",IF(INDEX('Per Invoice'!L$2:L$601,$AA168)="","",INDEX('Per Invoice'!L$2:L$601,$AA168)))</f>
        <v/>
      </c>
      <c r="M168">
        <f>IF($AA168="","",IF(INDEX('Per Invoice'!M$2:M$601,$AA168)="","",INDEX('Per Invoice'!M$2:M$601,$AA168)))</f>
        <v/>
      </c>
      <c r="N168">
        <f>IF($AA168="","",IF(INDEX('Per Invoice'!N$2:N$601,$AA168)="","",INDEX('Per Invoice'!N$2:N$601,$AA168)))</f>
        <v/>
      </c>
      <c r="O168" s="7">
        <f>IF($AA168="","",IF(INDEX('Per Invoice'!O$2:O$601,$AA168)="","",INDEX('Per Invoice'!O$2:O$601,$AA168)))</f>
        <v/>
      </c>
      <c r="P168" s="7">
        <f>IF($AA168="","",IF(INDEX('Per Invoice'!P$2:P$601,$AA168)="","",INDEX('Per Invoice'!P$2:P$601,$AA168)))</f>
        <v/>
      </c>
      <c r="Q168">
        <f>IF($AA168="","",IF(INDEX('Per Invoice'!Q$2:Q$601,$AA168)="","",INDEX('Per Invoice'!Q$2:Q$601,$AA168)))</f>
        <v/>
      </c>
      <c r="R168" s="7">
        <f>IF($AA168="","",IF(INDEX('Per Invoice'!R$2:R$601,$AA168)="","",INDEX('Per Invoice'!R$2:R$601,$AA168)))</f>
        <v/>
      </c>
      <c r="S168" s="7">
        <f>IF($AA168="","",IF(INDEX('Per Invoice'!S$2:S$601,$AA168)="","",INDEX('Per Invoice'!S$2:S$601,$AA168)))</f>
        <v/>
      </c>
      <c r="T168">
        <f>IF($AA168="","",IF(INDEX('Per Invoice'!T$2:T$601,$AA168)="","",INDEX('Per Invoice'!T$2:T$601,$AA168)))</f>
        <v/>
      </c>
      <c r="U168" s="7">
        <f>IF($AA168="","",IF(INDEX('Per Invoice'!U$2:U$601,$AA168)="","",INDEX('Per Invoice'!U$2:U$601,$AA168)))</f>
        <v/>
      </c>
      <c r="V168" s="7">
        <f>IF($AA168="","",IF(INDEX('Per Invoice'!V$2:V$601,$AA168)="","",INDEX('Per Invoice'!V$2:V$601,$AA168)))</f>
        <v/>
      </c>
      <c r="W168" s="7">
        <f>IF($AA168="","",IF(INDEX('Per Invoice'!W$2:W$601,$AA168)="","",INDEX('Per Invoice'!W$2:W$601,$AA168)))</f>
        <v/>
      </c>
      <c r="X168" s="7">
        <f>IF($AA168="","",IF(INDEX('Per Invoice'!X$2:X$601,$AA168)="","",INDEX('Per Invoice'!X$2:X$601,$AA168)))</f>
        <v/>
      </c>
      <c r="Y168" s="7">
        <f>IF($AA168="","",IF(INDEX('Per Invoice'!Y$2:Y$601,$AA168)="","",INDEX('Per Invoice'!Y$2:Y$601,$AA168)))</f>
        <v/>
      </c>
      <c r="Z168" s="7">
        <f>IF($AA168="","",IF(INDEX('Per Invoice'!Z$2:Z$601,$AA168)="","",INDEX('Per Invoice'!Z$2:Z$601,$AA168)))</f>
        <v/>
      </c>
      <c r="AA168" s="16">
        <f>IFERROR(MATCH(Settings!$C$31&amp;"|"&amp;ROWS($AA$2:$AA168),'Per Invoice'!$AC$2:$AC$601,0),"")</f>
        <v/>
      </c>
    </row>
    <row r="169">
      <c r="A169">
        <f>IF($AA169="","",IF(INDEX('Per Invoice'!A$2:A$601,$AA169)="","",INDEX('Per Invoice'!A$2:A$601,$AA169)))</f>
        <v/>
      </c>
      <c r="B169">
        <f>IF($AA169="","",IF(INDEX('Per Invoice'!B$2:B$601,$AA169)="","",INDEX('Per Invoice'!B$2:B$601,$AA169)))</f>
        <v/>
      </c>
      <c r="C169">
        <f>IF($AA169="","",IF(INDEX('Per Invoice'!C$2:C$601,$AA169)="","",INDEX('Per Invoice'!C$2:C$601,$AA169)))</f>
        <v/>
      </c>
      <c r="D169">
        <f>IF($AA169="","",IF(INDEX('Per Invoice'!D$2:D$601,$AA169)="","",INDEX('Per Invoice'!D$2:D$601,$AA169)))</f>
        <v/>
      </c>
      <c r="E169" s="14">
        <f>IF($AA169="","",IF(INDEX('Per Invoice'!E$2:E$601,$AA169)="","",INDEX('Per Invoice'!E$2:E$601,$AA169)))</f>
        <v/>
      </c>
      <c r="F169">
        <f>IF($AA169="","",IF(INDEX('Per Invoice'!F$2:F$601,$AA169)="","",INDEX('Per Invoice'!F$2:F$601,$AA169)))</f>
        <v/>
      </c>
      <c r="G169">
        <f>IF($AA169="","",IF(INDEX('Per Invoice'!G$2:G$601,$AA169)="","",INDEX('Per Invoice'!G$2:G$601,$AA169)))</f>
        <v/>
      </c>
      <c r="H169">
        <f>IF($AA169="","",IF(INDEX('Per Invoice'!H$2:H$601,$AA169)="","",INDEX('Per Invoice'!H$2:H$601,$AA169)))</f>
        <v/>
      </c>
      <c r="I169">
        <f>IF($AA169="","",IF(INDEX('Per Invoice'!I$2:I$601,$AA169)="","",INDEX('Per Invoice'!I$2:I$601,$AA169)))</f>
        <v/>
      </c>
      <c r="J169">
        <f>IF($AA169="","",IF(INDEX('Per Invoice'!J$2:J$601,$AA169)="","",INDEX('Per Invoice'!J$2:J$601,$AA169)))</f>
        <v/>
      </c>
      <c r="K169" s="7">
        <f>IF($AA169="","",IF(INDEX('Per Invoice'!K$2:K$601,$AA169)="","",INDEX('Per Invoice'!K$2:K$601,$AA169)))</f>
        <v/>
      </c>
      <c r="L169">
        <f>IF($AA169="","",IF(INDEX('Per Invoice'!L$2:L$601,$AA169)="","",INDEX('Per Invoice'!L$2:L$601,$AA169)))</f>
        <v/>
      </c>
      <c r="M169">
        <f>IF($AA169="","",IF(INDEX('Per Invoice'!M$2:M$601,$AA169)="","",INDEX('Per Invoice'!M$2:M$601,$AA169)))</f>
        <v/>
      </c>
      <c r="N169">
        <f>IF($AA169="","",IF(INDEX('Per Invoice'!N$2:N$601,$AA169)="","",INDEX('Per Invoice'!N$2:N$601,$AA169)))</f>
        <v/>
      </c>
      <c r="O169" s="7">
        <f>IF($AA169="","",IF(INDEX('Per Invoice'!O$2:O$601,$AA169)="","",INDEX('Per Invoice'!O$2:O$601,$AA169)))</f>
        <v/>
      </c>
      <c r="P169" s="7">
        <f>IF($AA169="","",IF(INDEX('Per Invoice'!P$2:P$601,$AA169)="","",INDEX('Per Invoice'!P$2:P$601,$AA169)))</f>
        <v/>
      </c>
      <c r="Q169">
        <f>IF($AA169="","",IF(INDEX('Per Invoice'!Q$2:Q$601,$AA169)="","",INDEX('Per Invoice'!Q$2:Q$601,$AA169)))</f>
        <v/>
      </c>
      <c r="R169" s="7">
        <f>IF($AA169="","",IF(INDEX('Per Invoice'!R$2:R$601,$AA169)="","",INDEX('Per Invoice'!R$2:R$601,$AA169)))</f>
        <v/>
      </c>
      <c r="S169" s="7">
        <f>IF($AA169="","",IF(INDEX('Per Invoice'!S$2:S$601,$AA169)="","",INDEX('Per Invoice'!S$2:S$601,$AA169)))</f>
        <v/>
      </c>
      <c r="T169">
        <f>IF($AA169="","",IF(INDEX('Per Invoice'!T$2:T$601,$AA169)="","",INDEX('Per Invoice'!T$2:T$601,$AA169)))</f>
        <v/>
      </c>
      <c r="U169" s="7">
        <f>IF($AA169="","",IF(INDEX('Per Invoice'!U$2:U$601,$AA169)="","",INDEX('Per Invoice'!U$2:U$601,$AA169)))</f>
        <v/>
      </c>
      <c r="V169" s="7">
        <f>IF($AA169="","",IF(INDEX('Per Invoice'!V$2:V$601,$AA169)="","",INDEX('Per Invoice'!V$2:V$601,$AA169)))</f>
        <v/>
      </c>
      <c r="W169" s="7">
        <f>IF($AA169="","",IF(INDEX('Per Invoice'!W$2:W$601,$AA169)="","",INDEX('Per Invoice'!W$2:W$601,$AA169)))</f>
        <v/>
      </c>
      <c r="X169" s="7">
        <f>IF($AA169="","",IF(INDEX('Per Invoice'!X$2:X$601,$AA169)="","",INDEX('Per Invoice'!X$2:X$601,$AA169)))</f>
        <v/>
      </c>
      <c r="Y169" s="7">
        <f>IF($AA169="","",IF(INDEX('Per Invoice'!Y$2:Y$601,$AA169)="","",INDEX('Per Invoice'!Y$2:Y$601,$AA169)))</f>
        <v/>
      </c>
      <c r="Z169" s="7">
        <f>IF($AA169="","",IF(INDEX('Per Invoice'!Z$2:Z$601,$AA169)="","",INDEX('Per Invoice'!Z$2:Z$601,$AA169)))</f>
        <v/>
      </c>
      <c r="AA169" s="16">
        <f>IFERROR(MATCH(Settings!$C$31&amp;"|"&amp;ROWS($AA$2:$AA169),'Per Invoice'!$AC$2:$AC$601,0),"")</f>
        <v/>
      </c>
    </row>
    <row r="170">
      <c r="A170">
        <f>IF($AA170="","",IF(INDEX('Per Invoice'!A$2:A$601,$AA170)="","",INDEX('Per Invoice'!A$2:A$601,$AA170)))</f>
        <v/>
      </c>
      <c r="B170">
        <f>IF($AA170="","",IF(INDEX('Per Invoice'!B$2:B$601,$AA170)="","",INDEX('Per Invoice'!B$2:B$601,$AA170)))</f>
        <v/>
      </c>
      <c r="C170">
        <f>IF($AA170="","",IF(INDEX('Per Invoice'!C$2:C$601,$AA170)="","",INDEX('Per Invoice'!C$2:C$601,$AA170)))</f>
        <v/>
      </c>
      <c r="D170">
        <f>IF($AA170="","",IF(INDEX('Per Invoice'!D$2:D$601,$AA170)="","",INDEX('Per Invoice'!D$2:D$601,$AA170)))</f>
        <v/>
      </c>
      <c r="E170" s="14">
        <f>IF($AA170="","",IF(INDEX('Per Invoice'!E$2:E$601,$AA170)="","",INDEX('Per Invoice'!E$2:E$601,$AA170)))</f>
        <v/>
      </c>
      <c r="F170">
        <f>IF($AA170="","",IF(INDEX('Per Invoice'!F$2:F$601,$AA170)="","",INDEX('Per Invoice'!F$2:F$601,$AA170)))</f>
        <v/>
      </c>
      <c r="G170">
        <f>IF($AA170="","",IF(INDEX('Per Invoice'!G$2:G$601,$AA170)="","",INDEX('Per Invoice'!G$2:G$601,$AA170)))</f>
        <v/>
      </c>
      <c r="H170">
        <f>IF($AA170="","",IF(INDEX('Per Invoice'!H$2:H$601,$AA170)="","",INDEX('Per Invoice'!H$2:H$601,$AA170)))</f>
        <v/>
      </c>
      <c r="I170">
        <f>IF($AA170="","",IF(INDEX('Per Invoice'!I$2:I$601,$AA170)="","",INDEX('Per Invoice'!I$2:I$601,$AA170)))</f>
        <v/>
      </c>
      <c r="J170">
        <f>IF($AA170="","",IF(INDEX('Per Invoice'!J$2:J$601,$AA170)="","",INDEX('Per Invoice'!J$2:J$601,$AA170)))</f>
        <v/>
      </c>
      <c r="K170" s="7">
        <f>IF($AA170="","",IF(INDEX('Per Invoice'!K$2:K$601,$AA170)="","",INDEX('Per Invoice'!K$2:K$601,$AA170)))</f>
        <v/>
      </c>
      <c r="L170">
        <f>IF($AA170="","",IF(INDEX('Per Invoice'!L$2:L$601,$AA170)="","",INDEX('Per Invoice'!L$2:L$601,$AA170)))</f>
        <v/>
      </c>
      <c r="M170">
        <f>IF($AA170="","",IF(INDEX('Per Invoice'!M$2:M$601,$AA170)="","",INDEX('Per Invoice'!M$2:M$601,$AA170)))</f>
        <v/>
      </c>
      <c r="N170">
        <f>IF($AA170="","",IF(INDEX('Per Invoice'!N$2:N$601,$AA170)="","",INDEX('Per Invoice'!N$2:N$601,$AA170)))</f>
        <v/>
      </c>
      <c r="O170" s="7">
        <f>IF($AA170="","",IF(INDEX('Per Invoice'!O$2:O$601,$AA170)="","",INDEX('Per Invoice'!O$2:O$601,$AA170)))</f>
        <v/>
      </c>
      <c r="P170" s="7">
        <f>IF($AA170="","",IF(INDEX('Per Invoice'!P$2:P$601,$AA170)="","",INDEX('Per Invoice'!P$2:P$601,$AA170)))</f>
        <v/>
      </c>
      <c r="Q170">
        <f>IF($AA170="","",IF(INDEX('Per Invoice'!Q$2:Q$601,$AA170)="","",INDEX('Per Invoice'!Q$2:Q$601,$AA170)))</f>
        <v/>
      </c>
      <c r="R170" s="7">
        <f>IF($AA170="","",IF(INDEX('Per Invoice'!R$2:R$601,$AA170)="","",INDEX('Per Invoice'!R$2:R$601,$AA170)))</f>
        <v/>
      </c>
      <c r="S170" s="7">
        <f>IF($AA170="","",IF(INDEX('Per Invoice'!S$2:S$601,$AA170)="","",INDEX('Per Invoice'!S$2:S$601,$AA170)))</f>
        <v/>
      </c>
      <c r="T170">
        <f>IF($AA170="","",IF(INDEX('Per Invoice'!T$2:T$601,$AA170)="","",INDEX('Per Invoice'!T$2:T$601,$AA170)))</f>
        <v/>
      </c>
      <c r="U170" s="7">
        <f>IF($AA170="","",IF(INDEX('Per Invoice'!U$2:U$601,$AA170)="","",INDEX('Per Invoice'!U$2:U$601,$AA170)))</f>
        <v/>
      </c>
      <c r="V170" s="7">
        <f>IF($AA170="","",IF(INDEX('Per Invoice'!V$2:V$601,$AA170)="","",INDEX('Per Invoice'!V$2:V$601,$AA170)))</f>
        <v/>
      </c>
      <c r="W170" s="7">
        <f>IF($AA170="","",IF(INDEX('Per Invoice'!W$2:W$601,$AA170)="","",INDEX('Per Invoice'!W$2:W$601,$AA170)))</f>
        <v/>
      </c>
      <c r="X170" s="7">
        <f>IF($AA170="","",IF(INDEX('Per Invoice'!X$2:X$601,$AA170)="","",INDEX('Per Invoice'!X$2:X$601,$AA170)))</f>
        <v/>
      </c>
      <c r="Y170" s="7">
        <f>IF($AA170="","",IF(INDEX('Per Invoice'!Y$2:Y$601,$AA170)="","",INDEX('Per Invoice'!Y$2:Y$601,$AA170)))</f>
        <v/>
      </c>
      <c r="Z170" s="7">
        <f>IF($AA170="","",IF(INDEX('Per Invoice'!Z$2:Z$601,$AA170)="","",INDEX('Per Invoice'!Z$2:Z$601,$AA170)))</f>
        <v/>
      </c>
      <c r="AA170" s="16">
        <f>IFERROR(MATCH(Settings!$C$31&amp;"|"&amp;ROWS($AA$2:$AA170),'Per Invoice'!$AC$2:$AC$601,0),"")</f>
        <v/>
      </c>
    </row>
    <row r="171">
      <c r="A171">
        <f>IF($AA171="","",IF(INDEX('Per Invoice'!A$2:A$601,$AA171)="","",INDEX('Per Invoice'!A$2:A$601,$AA171)))</f>
        <v/>
      </c>
      <c r="B171">
        <f>IF($AA171="","",IF(INDEX('Per Invoice'!B$2:B$601,$AA171)="","",INDEX('Per Invoice'!B$2:B$601,$AA171)))</f>
        <v/>
      </c>
      <c r="C171">
        <f>IF($AA171="","",IF(INDEX('Per Invoice'!C$2:C$601,$AA171)="","",INDEX('Per Invoice'!C$2:C$601,$AA171)))</f>
        <v/>
      </c>
      <c r="D171">
        <f>IF($AA171="","",IF(INDEX('Per Invoice'!D$2:D$601,$AA171)="","",INDEX('Per Invoice'!D$2:D$601,$AA171)))</f>
        <v/>
      </c>
      <c r="E171" s="14">
        <f>IF($AA171="","",IF(INDEX('Per Invoice'!E$2:E$601,$AA171)="","",INDEX('Per Invoice'!E$2:E$601,$AA171)))</f>
        <v/>
      </c>
      <c r="F171">
        <f>IF($AA171="","",IF(INDEX('Per Invoice'!F$2:F$601,$AA171)="","",INDEX('Per Invoice'!F$2:F$601,$AA171)))</f>
        <v/>
      </c>
      <c r="G171">
        <f>IF($AA171="","",IF(INDEX('Per Invoice'!G$2:G$601,$AA171)="","",INDEX('Per Invoice'!G$2:G$601,$AA171)))</f>
        <v/>
      </c>
      <c r="H171">
        <f>IF($AA171="","",IF(INDEX('Per Invoice'!H$2:H$601,$AA171)="","",INDEX('Per Invoice'!H$2:H$601,$AA171)))</f>
        <v/>
      </c>
      <c r="I171">
        <f>IF($AA171="","",IF(INDEX('Per Invoice'!I$2:I$601,$AA171)="","",INDEX('Per Invoice'!I$2:I$601,$AA171)))</f>
        <v/>
      </c>
      <c r="J171">
        <f>IF($AA171="","",IF(INDEX('Per Invoice'!J$2:J$601,$AA171)="","",INDEX('Per Invoice'!J$2:J$601,$AA171)))</f>
        <v/>
      </c>
      <c r="K171" s="7">
        <f>IF($AA171="","",IF(INDEX('Per Invoice'!K$2:K$601,$AA171)="","",INDEX('Per Invoice'!K$2:K$601,$AA171)))</f>
        <v/>
      </c>
      <c r="L171">
        <f>IF($AA171="","",IF(INDEX('Per Invoice'!L$2:L$601,$AA171)="","",INDEX('Per Invoice'!L$2:L$601,$AA171)))</f>
        <v/>
      </c>
      <c r="M171">
        <f>IF($AA171="","",IF(INDEX('Per Invoice'!M$2:M$601,$AA171)="","",INDEX('Per Invoice'!M$2:M$601,$AA171)))</f>
        <v/>
      </c>
      <c r="N171">
        <f>IF($AA171="","",IF(INDEX('Per Invoice'!N$2:N$601,$AA171)="","",INDEX('Per Invoice'!N$2:N$601,$AA171)))</f>
        <v/>
      </c>
      <c r="O171" s="7">
        <f>IF($AA171="","",IF(INDEX('Per Invoice'!O$2:O$601,$AA171)="","",INDEX('Per Invoice'!O$2:O$601,$AA171)))</f>
        <v/>
      </c>
      <c r="P171" s="7">
        <f>IF($AA171="","",IF(INDEX('Per Invoice'!P$2:P$601,$AA171)="","",INDEX('Per Invoice'!P$2:P$601,$AA171)))</f>
        <v/>
      </c>
      <c r="Q171">
        <f>IF($AA171="","",IF(INDEX('Per Invoice'!Q$2:Q$601,$AA171)="","",INDEX('Per Invoice'!Q$2:Q$601,$AA171)))</f>
        <v/>
      </c>
      <c r="R171" s="7">
        <f>IF($AA171="","",IF(INDEX('Per Invoice'!R$2:R$601,$AA171)="","",INDEX('Per Invoice'!R$2:R$601,$AA171)))</f>
        <v/>
      </c>
      <c r="S171" s="7">
        <f>IF($AA171="","",IF(INDEX('Per Invoice'!S$2:S$601,$AA171)="","",INDEX('Per Invoice'!S$2:S$601,$AA171)))</f>
        <v/>
      </c>
      <c r="T171">
        <f>IF($AA171="","",IF(INDEX('Per Invoice'!T$2:T$601,$AA171)="","",INDEX('Per Invoice'!T$2:T$601,$AA171)))</f>
        <v/>
      </c>
      <c r="U171" s="7">
        <f>IF($AA171="","",IF(INDEX('Per Invoice'!U$2:U$601,$AA171)="","",INDEX('Per Invoice'!U$2:U$601,$AA171)))</f>
        <v/>
      </c>
      <c r="V171" s="7">
        <f>IF($AA171="","",IF(INDEX('Per Invoice'!V$2:V$601,$AA171)="","",INDEX('Per Invoice'!V$2:V$601,$AA171)))</f>
        <v/>
      </c>
      <c r="W171" s="7">
        <f>IF($AA171="","",IF(INDEX('Per Invoice'!W$2:W$601,$AA171)="","",INDEX('Per Invoice'!W$2:W$601,$AA171)))</f>
        <v/>
      </c>
      <c r="X171" s="7">
        <f>IF($AA171="","",IF(INDEX('Per Invoice'!X$2:X$601,$AA171)="","",INDEX('Per Invoice'!X$2:X$601,$AA171)))</f>
        <v/>
      </c>
      <c r="Y171" s="7">
        <f>IF($AA171="","",IF(INDEX('Per Invoice'!Y$2:Y$601,$AA171)="","",INDEX('Per Invoice'!Y$2:Y$601,$AA171)))</f>
        <v/>
      </c>
      <c r="Z171" s="7">
        <f>IF($AA171="","",IF(INDEX('Per Invoice'!Z$2:Z$601,$AA171)="","",INDEX('Per Invoice'!Z$2:Z$601,$AA171)))</f>
        <v/>
      </c>
      <c r="AA171" s="16">
        <f>IFERROR(MATCH(Settings!$C$31&amp;"|"&amp;ROWS($AA$2:$AA171),'Per Invoice'!$AC$2:$AC$601,0),"")</f>
        <v/>
      </c>
    </row>
    <row r="172">
      <c r="A172">
        <f>IF($AA172="","",IF(INDEX('Per Invoice'!A$2:A$601,$AA172)="","",INDEX('Per Invoice'!A$2:A$601,$AA172)))</f>
        <v/>
      </c>
      <c r="B172">
        <f>IF($AA172="","",IF(INDEX('Per Invoice'!B$2:B$601,$AA172)="","",INDEX('Per Invoice'!B$2:B$601,$AA172)))</f>
        <v/>
      </c>
      <c r="C172">
        <f>IF($AA172="","",IF(INDEX('Per Invoice'!C$2:C$601,$AA172)="","",INDEX('Per Invoice'!C$2:C$601,$AA172)))</f>
        <v/>
      </c>
      <c r="D172">
        <f>IF($AA172="","",IF(INDEX('Per Invoice'!D$2:D$601,$AA172)="","",INDEX('Per Invoice'!D$2:D$601,$AA172)))</f>
        <v/>
      </c>
      <c r="E172" s="14">
        <f>IF($AA172="","",IF(INDEX('Per Invoice'!E$2:E$601,$AA172)="","",INDEX('Per Invoice'!E$2:E$601,$AA172)))</f>
        <v/>
      </c>
      <c r="F172">
        <f>IF($AA172="","",IF(INDEX('Per Invoice'!F$2:F$601,$AA172)="","",INDEX('Per Invoice'!F$2:F$601,$AA172)))</f>
        <v/>
      </c>
      <c r="G172">
        <f>IF($AA172="","",IF(INDEX('Per Invoice'!G$2:G$601,$AA172)="","",INDEX('Per Invoice'!G$2:G$601,$AA172)))</f>
        <v/>
      </c>
      <c r="H172">
        <f>IF($AA172="","",IF(INDEX('Per Invoice'!H$2:H$601,$AA172)="","",INDEX('Per Invoice'!H$2:H$601,$AA172)))</f>
        <v/>
      </c>
      <c r="I172">
        <f>IF($AA172="","",IF(INDEX('Per Invoice'!I$2:I$601,$AA172)="","",INDEX('Per Invoice'!I$2:I$601,$AA172)))</f>
        <v/>
      </c>
      <c r="J172">
        <f>IF($AA172="","",IF(INDEX('Per Invoice'!J$2:J$601,$AA172)="","",INDEX('Per Invoice'!J$2:J$601,$AA172)))</f>
        <v/>
      </c>
      <c r="K172" s="7">
        <f>IF($AA172="","",IF(INDEX('Per Invoice'!K$2:K$601,$AA172)="","",INDEX('Per Invoice'!K$2:K$601,$AA172)))</f>
        <v/>
      </c>
      <c r="L172">
        <f>IF($AA172="","",IF(INDEX('Per Invoice'!L$2:L$601,$AA172)="","",INDEX('Per Invoice'!L$2:L$601,$AA172)))</f>
        <v/>
      </c>
      <c r="M172">
        <f>IF($AA172="","",IF(INDEX('Per Invoice'!M$2:M$601,$AA172)="","",INDEX('Per Invoice'!M$2:M$601,$AA172)))</f>
        <v/>
      </c>
      <c r="N172">
        <f>IF($AA172="","",IF(INDEX('Per Invoice'!N$2:N$601,$AA172)="","",INDEX('Per Invoice'!N$2:N$601,$AA172)))</f>
        <v/>
      </c>
      <c r="O172" s="7">
        <f>IF($AA172="","",IF(INDEX('Per Invoice'!O$2:O$601,$AA172)="","",INDEX('Per Invoice'!O$2:O$601,$AA172)))</f>
        <v/>
      </c>
      <c r="P172" s="7">
        <f>IF($AA172="","",IF(INDEX('Per Invoice'!P$2:P$601,$AA172)="","",INDEX('Per Invoice'!P$2:P$601,$AA172)))</f>
        <v/>
      </c>
      <c r="Q172">
        <f>IF($AA172="","",IF(INDEX('Per Invoice'!Q$2:Q$601,$AA172)="","",INDEX('Per Invoice'!Q$2:Q$601,$AA172)))</f>
        <v/>
      </c>
      <c r="R172" s="7">
        <f>IF($AA172="","",IF(INDEX('Per Invoice'!R$2:R$601,$AA172)="","",INDEX('Per Invoice'!R$2:R$601,$AA172)))</f>
        <v/>
      </c>
      <c r="S172" s="7">
        <f>IF($AA172="","",IF(INDEX('Per Invoice'!S$2:S$601,$AA172)="","",INDEX('Per Invoice'!S$2:S$601,$AA172)))</f>
        <v/>
      </c>
      <c r="T172">
        <f>IF($AA172="","",IF(INDEX('Per Invoice'!T$2:T$601,$AA172)="","",INDEX('Per Invoice'!T$2:T$601,$AA172)))</f>
        <v/>
      </c>
      <c r="U172" s="7">
        <f>IF($AA172="","",IF(INDEX('Per Invoice'!U$2:U$601,$AA172)="","",INDEX('Per Invoice'!U$2:U$601,$AA172)))</f>
        <v/>
      </c>
      <c r="V172" s="7">
        <f>IF($AA172="","",IF(INDEX('Per Invoice'!V$2:V$601,$AA172)="","",INDEX('Per Invoice'!V$2:V$601,$AA172)))</f>
        <v/>
      </c>
      <c r="W172" s="7">
        <f>IF($AA172="","",IF(INDEX('Per Invoice'!W$2:W$601,$AA172)="","",INDEX('Per Invoice'!W$2:W$601,$AA172)))</f>
        <v/>
      </c>
      <c r="X172" s="7">
        <f>IF($AA172="","",IF(INDEX('Per Invoice'!X$2:X$601,$AA172)="","",INDEX('Per Invoice'!X$2:X$601,$AA172)))</f>
        <v/>
      </c>
      <c r="Y172" s="7">
        <f>IF($AA172="","",IF(INDEX('Per Invoice'!Y$2:Y$601,$AA172)="","",INDEX('Per Invoice'!Y$2:Y$601,$AA172)))</f>
        <v/>
      </c>
      <c r="Z172" s="7">
        <f>IF($AA172="","",IF(INDEX('Per Invoice'!Z$2:Z$601,$AA172)="","",INDEX('Per Invoice'!Z$2:Z$601,$AA172)))</f>
        <v/>
      </c>
      <c r="AA172" s="16">
        <f>IFERROR(MATCH(Settings!$C$31&amp;"|"&amp;ROWS($AA$2:$AA172),'Per Invoice'!$AC$2:$AC$601,0),"")</f>
        <v/>
      </c>
    </row>
    <row r="173">
      <c r="A173">
        <f>IF($AA173="","",IF(INDEX('Per Invoice'!A$2:A$601,$AA173)="","",INDEX('Per Invoice'!A$2:A$601,$AA173)))</f>
        <v/>
      </c>
      <c r="B173">
        <f>IF($AA173="","",IF(INDEX('Per Invoice'!B$2:B$601,$AA173)="","",INDEX('Per Invoice'!B$2:B$601,$AA173)))</f>
        <v/>
      </c>
      <c r="C173">
        <f>IF($AA173="","",IF(INDEX('Per Invoice'!C$2:C$601,$AA173)="","",INDEX('Per Invoice'!C$2:C$601,$AA173)))</f>
        <v/>
      </c>
      <c r="D173">
        <f>IF($AA173="","",IF(INDEX('Per Invoice'!D$2:D$601,$AA173)="","",INDEX('Per Invoice'!D$2:D$601,$AA173)))</f>
        <v/>
      </c>
      <c r="E173" s="14">
        <f>IF($AA173="","",IF(INDEX('Per Invoice'!E$2:E$601,$AA173)="","",INDEX('Per Invoice'!E$2:E$601,$AA173)))</f>
        <v/>
      </c>
      <c r="F173">
        <f>IF($AA173="","",IF(INDEX('Per Invoice'!F$2:F$601,$AA173)="","",INDEX('Per Invoice'!F$2:F$601,$AA173)))</f>
        <v/>
      </c>
      <c r="G173">
        <f>IF($AA173="","",IF(INDEX('Per Invoice'!G$2:G$601,$AA173)="","",INDEX('Per Invoice'!G$2:G$601,$AA173)))</f>
        <v/>
      </c>
      <c r="H173">
        <f>IF($AA173="","",IF(INDEX('Per Invoice'!H$2:H$601,$AA173)="","",INDEX('Per Invoice'!H$2:H$601,$AA173)))</f>
        <v/>
      </c>
      <c r="I173">
        <f>IF($AA173="","",IF(INDEX('Per Invoice'!I$2:I$601,$AA173)="","",INDEX('Per Invoice'!I$2:I$601,$AA173)))</f>
        <v/>
      </c>
      <c r="J173">
        <f>IF($AA173="","",IF(INDEX('Per Invoice'!J$2:J$601,$AA173)="","",INDEX('Per Invoice'!J$2:J$601,$AA173)))</f>
        <v/>
      </c>
      <c r="K173" s="7">
        <f>IF($AA173="","",IF(INDEX('Per Invoice'!K$2:K$601,$AA173)="","",INDEX('Per Invoice'!K$2:K$601,$AA173)))</f>
        <v/>
      </c>
      <c r="L173">
        <f>IF($AA173="","",IF(INDEX('Per Invoice'!L$2:L$601,$AA173)="","",INDEX('Per Invoice'!L$2:L$601,$AA173)))</f>
        <v/>
      </c>
      <c r="M173">
        <f>IF($AA173="","",IF(INDEX('Per Invoice'!M$2:M$601,$AA173)="","",INDEX('Per Invoice'!M$2:M$601,$AA173)))</f>
        <v/>
      </c>
      <c r="N173">
        <f>IF($AA173="","",IF(INDEX('Per Invoice'!N$2:N$601,$AA173)="","",INDEX('Per Invoice'!N$2:N$601,$AA173)))</f>
        <v/>
      </c>
      <c r="O173" s="7">
        <f>IF($AA173="","",IF(INDEX('Per Invoice'!O$2:O$601,$AA173)="","",INDEX('Per Invoice'!O$2:O$601,$AA173)))</f>
        <v/>
      </c>
      <c r="P173" s="7">
        <f>IF($AA173="","",IF(INDEX('Per Invoice'!P$2:P$601,$AA173)="","",INDEX('Per Invoice'!P$2:P$601,$AA173)))</f>
        <v/>
      </c>
      <c r="Q173">
        <f>IF($AA173="","",IF(INDEX('Per Invoice'!Q$2:Q$601,$AA173)="","",INDEX('Per Invoice'!Q$2:Q$601,$AA173)))</f>
        <v/>
      </c>
      <c r="R173" s="7">
        <f>IF($AA173="","",IF(INDEX('Per Invoice'!R$2:R$601,$AA173)="","",INDEX('Per Invoice'!R$2:R$601,$AA173)))</f>
        <v/>
      </c>
      <c r="S173" s="7">
        <f>IF($AA173="","",IF(INDEX('Per Invoice'!S$2:S$601,$AA173)="","",INDEX('Per Invoice'!S$2:S$601,$AA173)))</f>
        <v/>
      </c>
      <c r="T173">
        <f>IF($AA173="","",IF(INDEX('Per Invoice'!T$2:T$601,$AA173)="","",INDEX('Per Invoice'!T$2:T$601,$AA173)))</f>
        <v/>
      </c>
      <c r="U173" s="7">
        <f>IF($AA173="","",IF(INDEX('Per Invoice'!U$2:U$601,$AA173)="","",INDEX('Per Invoice'!U$2:U$601,$AA173)))</f>
        <v/>
      </c>
      <c r="V173" s="7">
        <f>IF($AA173="","",IF(INDEX('Per Invoice'!V$2:V$601,$AA173)="","",INDEX('Per Invoice'!V$2:V$601,$AA173)))</f>
        <v/>
      </c>
      <c r="W173" s="7">
        <f>IF($AA173="","",IF(INDEX('Per Invoice'!W$2:W$601,$AA173)="","",INDEX('Per Invoice'!W$2:W$601,$AA173)))</f>
        <v/>
      </c>
      <c r="X173" s="7">
        <f>IF($AA173="","",IF(INDEX('Per Invoice'!X$2:X$601,$AA173)="","",INDEX('Per Invoice'!X$2:X$601,$AA173)))</f>
        <v/>
      </c>
      <c r="Y173" s="7">
        <f>IF($AA173="","",IF(INDEX('Per Invoice'!Y$2:Y$601,$AA173)="","",INDEX('Per Invoice'!Y$2:Y$601,$AA173)))</f>
        <v/>
      </c>
      <c r="Z173" s="7">
        <f>IF($AA173="","",IF(INDEX('Per Invoice'!Z$2:Z$601,$AA173)="","",INDEX('Per Invoice'!Z$2:Z$601,$AA173)))</f>
        <v/>
      </c>
      <c r="AA173" s="16">
        <f>IFERROR(MATCH(Settings!$C$31&amp;"|"&amp;ROWS($AA$2:$AA173),'Per Invoice'!$AC$2:$AC$601,0),"")</f>
        <v/>
      </c>
    </row>
    <row r="174">
      <c r="A174">
        <f>IF($AA174="","",IF(INDEX('Per Invoice'!A$2:A$601,$AA174)="","",INDEX('Per Invoice'!A$2:A$601,$AA174)))</f>
        <v/>
      </c>
      <c r="B174">
        <f>IF($AA174="","",IF(INDEX('Per Invoice'!B$2:B$601,$AA174)="","",INDEX('Per Invoice'!B$2:B$601,$AA174)))</f>
        <v/>
      </c>
      <c r="C174">
        <f>IF($AA174="","",IF(INDEX('Per Invoice'!C$2:C$601,$AA174)="","",INDEX('Per Invoice'!C$2:C$601,$AA174)))</f>
        <v/>
      </c>
      <c r="D174">
        <f>IF($AA174="","",IF(INDEX('Per Invoice'!D$2:D$601,$AA174)="","",INDEX('Per Invoice'!D$2:D$601,$AA174)))</f>
        <v/>
      </c>
      <c r="E174" s="14">
        <f>IF($AA174="","",IF(INDEX('Per Invoice'!E$2:E$601,$AA174)="","",INDEX('Per Invoice'!E$2:E$601,$AA174)))</f>
        <v/>
      </c>
      <c r="F174">
        <f>IF($AA174="","",IF(INDEX('Per Invoice'!F$2:F$601,$AA174)="","",INDEX('Per Invoice'!F$2:F$601,$AA174)))</f>
        <v/>
      </c>
      <c r="G174">
        <f>IF($AA174="","",IF(INDEX('Per Invoice'!G$2:G$601,$AA174)="","",INDEX('Per Invoice'!G$2:G$601,$AA174)))</f>
        <v/>
      </c>
      <c r="H174">
        <f>IF($AA174="","",IF(INDEX('Per Invoice'!H$2:H$601,$AA174)="","",INDEX('Per Invoice'!H$2:H$601,$AA174)))</f>
        <v/>
      </c>
      <c r="I174">
        <f>IF($AA174="","",IF(INDEX('Per Invoice'!I$2:I$601,$AA174)="","",INDEX('Per Invoice'!I$2:I$601,$AA174)))</f>
        <v/>
      </c>
      <c r="J174">
        <f>IF($AA174="","",IF(INDEX('Per Invoice'!J$2:J$601,$AA174)="","",INDEX('Per Invoice'!J$2:J$601,$AA174)))</f>
        <v/>
      </c>
      <c r="K174" s="7">
        <f>IF($AA174="","",IF(INDEX('Per Invoice'!K$2:K$601,$AA174)="","",INDEX('Per Invoice'!K$2:K$601,$AA174)))</f>
        <v/>
      </c>
      <c r="L174">
        <f>IF($AA174="","",IF(INDEX('Per Invoice'!L$2:L$601,$AA174)="","",INDEX('Per Invoice'!L$2:L$601,$AA174)))</f>
        <v/>
      </c>
      <c r="M174">
        <f>IF($AA174="","",IF(INDEX('Per Invoice'!M$2:M$601,$AA174)="","",INDEX('Per Invoice'!M$2:M$601,$AA174)))</f>
        <v/>
      </c>
      <c r="N174">
        <f>IF($AA174="","",IF(INDEX('Per Invoice'!N$2:N$601,$AA174)="","",INDEX('Per Invoice'!N$2:N$601,$AA174)))</f>
        <v/>
      </c>
      <c r="O174" s="7">
        <f>IF($AA174="","",IF(INDEX('Per Invoice'!O$2:O$601,$AA174)="","",INDEX('Per Invoice'!O$2:O$601,$AA174)))</f>
        <v/>
      </c>
      <c r="P174" s="7">
        <f>IF($AA174="","",IF(INDEX('Per Invoice'!P$2:P$601,$AA174)="","",INDEX('Per Invoice'!P$2:P$601,$AA174)))</f>
        <v/>
      </c>
      <c r="Q174">
        <f>IF($AA174="","",IF(INDEX('Per Invoice'!Q$2:Q$601,$AA174)="","",INDEX('Per Invoice'!Q$2:Q$601,$AA174)))</f>
        <v/>
      </c>
      <c r="R174" s="7">
        <f>IF($AA174="","",IF(INDEX('Per Invoice'!R$2:R$601,$AA174)="","",INDEX('Per Invoice'!R$2:R$601,$AA174)))</f>
        <v/>
      </c>
      <c r="S174" s="7">
        <f>IF($AA174="","",IF(INDEX('Per Invoice'!S$2:S$601,$AA174)="","",INDEX('Per Invoice'!S$2:S$601,$AA174)))</f>
        <v/>
      </c>
      <c r="T174">
        <f>IF($AA174="","",IF(INDEX('Per Invoice'!T$2:T$601,$AA174)="","",INDEX('Per Invoice'!T$2:T$601,$AA174)))</f>
        <v/>
      </c>
      <c r="U174" s="7">
        <f>IF($AA174="","",IF(INDEX('Per Invoice'!U$2:U$601,$AA174)="","",INDEX('Per Invoice'!U$2:U$601,$AA174)))</f>
        <v/>
      </c>
      <c r="V174" s="7">
        <f>IF($AA174="","",IF(INDEX('Per Invoice'!V$2:V$601,$AA174)="","",INDEX('Per Invoice'!V$2:V$601,$AA174)))</f>
        <v/>
      </c>
      <c r="W174" s="7">
        <f>IF($AA174="","",IF(INDEX('Per Invoice'!W$2:W$601,$AA174)="","",INDEX('Per Invoice'!W$2:W$601,$AA174)))</f>
        <v/>
      </c>
      <c r="X174" s="7">
        <f>IF($AA174="","",IF(INDEX('Per Invoice'!X$2:X$601,$AA174)="","",INDEX('Per Invoice'!X$2:X$601,$AA174)))</f>
        <v/>
      </c>
      <c r="Y174" s="7">
        <f>IF($AA174="","",IF(INDEX('Per Invoice'!Y$2:Y$601,$AA174)="","",INDEX('Per Invoice'!Y$2:Y$601,$AA174)))</f>
        <v/>
      </c>
      <c r="Z174" s="7">
        <f>IF($AA174="","",IF(INDEX('Per Invoice'!Z$2:Z$601,$AA174)="","",INDEX('Per Invoice'!Z$2:Z$601,$AA174)))</f>
        <v/>
      </c>
      <c r="AA174" s="16">
        <f>IFERROR(MATCH(Settings!$C$31&amp;"|"&amp;ROWS($AA$2:$AA174),'Per Invoice'!$AC$2:$AC$601,0),"")</f>
        <v/>
      </c>
    </row>
    <row r="175">
      <c r="A175">
        <f>IF($AA175="","",IF(INDEX('Per Invoice'!A$2:A$601,$AA175)="","",INDEX('Per Invoice'!A$2:A$601,$AA175)))</f>
        <v/>
      </c>
      <c r="B175">
        <f>IF($AA175="","",IF(INDEX('Per Invoice'!B$2:B$601,$AA175)="","",INDEX('Per Invoice'!B$2:B$601,$AA175)))</f>
        <v/>
      </c>
      <c r="C175">
        <f>IF($AA175="","",IF(INDEX('Per Invoice'!C$2:C$601,$AA175)="","",INDEX('Per Invoice'!C$2:C$601,$AA175)))</f>
        <v/>
      </c>
      <c r="D175">
        <f>IF($AA175="","",IF(INDEX('Per Invoice'!D$2:D$601,$AA175)="","",INDEX('Per Invoice'!D$2:D$601,$AA175)))</f>
        <v/>
      </c>
      <c r="E175" s="14">
        <f>IF($AA175="","",IF(INDEX('Per Invoice'!E$2:E$601,$AA175)="","",INDEX('Per Invoice'!E$2:E$601,$AA175)))</f>
        <v/>
      </c>
      <c r="F175">
        <f>IF($AA175="","",IF(INDEX('Per Invoice'!F$2:F$601,$AA175)="","",INDEX('Per Invoice'!F$2:F$601,$AA175)))</f>
        <v/>
      </c>
      <c r="G175">
        <f>IF($AA175="","",IF(INDEX('Per Invoice'!G$2:G$601,$AA175)="","",INDEX('Per Invoice'!G$2:G$601,$AA175)))</f>
        <v/>
      </c>
      <c r="H175">
        <f>IF($AA175="","",IF(INDEX('Per Invoice'!H$2:H$601,$AA175)="","",INDEX('Per Invoice'!H$2:H$601,$AA175)))</f>
        <v/>
      </c>
      <c r="I175">
        <f>IF($AA175="","",IF(INDEX('Per Invoice'!I$2:I$601,$AA175)="","",INDEX('Per Invoice'!I$2:I$601,$AA175)))</f>
        <v/>
      </c>
      <c r="J175">
        <f>IF($AA175="","",IF(INDEX('Per Invoice'!J$2:J$601,$AA175)="","",INDEX('Per Invoice'!J$2:J$601,$AA175)))</f>
        <v/>
      </c>
      <c r="K175" s="7">
        <f>IF($AA175="","",IF(INDEX('Per Invoice'!K$2:K$601,$AA175)="","",INDEX('Per Invoice'!K$2:K$601,$AA175)))</f>
        <v/>
      </c>
      <c r="L175">
        <f>IF($AA175="","",IF(INDEX('Per Invoice'!L$2:L$601,$AA175)="","",INDEX('Per Invoice'!L$2:L$601,$AA175)))</f>
        <v/>
      </c>
      <c r="M175">
        <f>IF($AA175="","",IF(INDEX('Per Invoice'!M$2:M$601,$AA175)="","",INDEX('Per Invoice'!M$2:M$601,$AA175)))</f>
        <v/>
      </c>
      <c r="N175">
        <f>IF($AA175="","",IF(INDEX('Per Invoice'!N$2:N$601,$AA175)="","",INDEX('Per Invoice'!N$2:N$601,$AA175)))</f>
        <v/>
      </c>
      <c r="O175" s="7">
        <f>IF($AA175="","",IF(INDEX('Per Invoice'!O$2:O$601,$AA175)="","",INDEX('Per Invoice'!O$2:O$601,$AA175)))</f>
        <v/>
      </c>
      <c r="P175" s="7">
        <f>IF($AA175="","",IF(INDEX('Per Invoice'!P$2:P$601,$AA175)="","",INDEX('Per Invoice'!P$2:P$601,$AA175)))</f>
        <v/>
      </c>
      <c r="Q175">
        <f>IF($AA175="","",IF(INDEX('Per Invoice'!Q$2:Q$601,$AA175)="","",INDEX('Per Invoice'!Q$2:Q$601,$AA175)))</f>
        <v/>
      </c>
      <c r="R175" s="7">
        <f>IF($AA175="","",IF(INDEX('Per Invoice'!R$2:R$601,$AA175)="","",INDEX('Per Invoice'!R$2:R$601,$AA175)))</f>
        <v/>
      </c>
      <c r="S175" s="7">
        <f>IF($AA175="","",IF(INDEX('Per Invoice'!S$2:S$601,$AA175)="","",INDEX('Per Invoice'!S$2:S$601,$AA175)))</f>
        <v/>
      </c>
      <c r="T175">
        <f>IF($AA175="","",IF(INDEX('Per Invoice'!T$2:T$601,$AA175)="","",INDEX('Per Invoice'!T$2:T$601,$AA175)))</f>
        <v/>
      </c>
      <c r="U175" s="7">
        <f>IF($AA175="","",IF(INDEX('Per Invoice'!U$2:U$601,$AA175)="","",INDEX('Per Invoice'!U$2:U$601,$AA175)))</f>
        <v/>
      </c>
      <c r="V175" s="7">
        <f>IF($AA175="","",IF(INDEX('Per Invoice'!V$2:V$601,$AA175)="","",INDEX('Per Invoice'!V$2:V$601,$AA175)))</f>
        <v/>
      </c>
      <c r="W175" s="7">
        <f>IF($AA175="","",IF(INDEX('Per Invoice'!W$2:W$601,$AA175)="","",INDEX('Per Invoice'!W$2:W$601,$AA175)))</f>
        <v/>
      </c>
      <c r="X175" s="7">
        <f>IF($AA175="","",IF(INDEX('Per Invoice'!X$2:X$601,$AA175)="","",INDEX('Per Invoice'!X$2:X$601,$AA175)))</f>
        <v/>
      </c>
      <c r="Y175" s="7">
        <f>IF($AA175="","",IF(INDEX('Per Invoice'!Y$2:Y$601,$AA175)="","",INDEX('Per Invoice'!Y$2:Y$601,$AA175)))</f>
        <v/>
      </c>
      <c r="Z175" s="7">
        <f>IF($AA175="","",IF(INDEX('Per Invoice'!Z$2:Z$601,$AA175)="","",INDEX('Per Invoice'!Z$2:Z$601,$AA175)))</f>
        <v/>
      </c>
      <c r="AA175" s="16">
        <f>IFERROR(MATCH(Settings!$C$31&amp;"|"&amp;ROWS($AA$2:$AA175),'Per Invoice'!$AC$2:$AC$601,0),"")</f>
        <v/>
      </c>
    </row>
    <row r="176">
      <c r="A176">
        <f>IF($AA176="","",IF(INDEX('Per Invoice'!A$2:A$601,$AA176)="","",INDEX('Per Invoice'!A$2:A$601,$AA176)))</f>
        <v/>
      </c>
      <c r="B176">
        <f>IF($AA176="","",IF(INDEX('Per Invoice'!B$2:B$601,$AA176)="","",INDEX('Per Invoice'!B$2:B$601,$AA176)))</f>
        <v/>
      </c>
      <c r="C176">
        <f>IF($AA176="","",IF(INDEX('Per Invoice'!C$2:C$601,$AA176)="","",INDEX('Per Invoice'!C$2:C$601,$AA176)))</f>
        <v/>
      </c>
      <c r="D176">
        <f>IF($AA176="","",IF(INDEX('Per Invoice'!D$2:D$601,$AA176)="","",INDEX('Per Invoice'!D$2:D$601,$AA176)))</f>
        <v/>
      </c>
      <c r="E176" s="14">
        <f>IF($AA176="","",IF(INDEX('Per Invoice'!E$2:E$601,$AA176)="","",INDEX('Per Invoice'!E$2:E$601,$AA176)))</f>
        <v/>
      </c>
      <c r="F176">
        <f>IF($AA176="","",IF(INDEX('Per Invoice'!F$2:F$601,$AA176)="","",INDEX('Per Invoice'!F$2:F$601,$AA176)))</f>
        <v/>
      </c>
      <c r="G176">
        <f>IF($AA176="","",IF(INDEX('Per Invoice'!G$2:G$601,$AA176)="","",INDEX('Per Invoice'!G$2:G$601,$AA176)))</f>
        <v/>
      </c>
      <c r="H176">
        <f>IF($AA176="","",IF(INDEX('Per Invoice'!H$2:H$601,$AA176)="","",INDEX('Per Invoice'!H$2:H$601,$AA176)))</f>
        <v/>
      </c>
      <c r="I176">
        <f>IF($AA176="","",IF(INDEX('Per Invoice'!I$2:I$601,$AA176)="","",INDEX('Per Invoice'!I$2:I$601,$AA176)))</f>
        <v/>
      </c>
      <c r="J176">
        <f>IF($AA176="","",IF(INDEX('Per Invoice'!J$2:J$601,$AA176)="","",INDEX('Per Invoice'!J$2:J$601,$AA176)))</f>
        <v/>
      </c>
      <c r="K176" s="7">
        <f>IF($AA176="","",IF(INDEX('Per Invoice'!K$2:K$601,$AA176)="","",INDEX('Per Invoice'!K$2:K$601,$AA176)))</f>
        <v/>
      </c>
      <c r="L176">
        <f>IF($AA176="","",IF(INDEX('Per Invoice'!L$2:L$601,$AA176)="","",INDEX('Per Invoice'!L$2:L$601,$AA176)))</f>
        <v/>
      </c>
      <c r="M176">
        <f>IF($AA176="","",IF(INDEX('Per Invoice'!M$2:M$601,$AA176)="","",INDEX('Per Invoice'!M$2:M$601,$AA176)))</f>
        <v/>
      </c>
      <c r="N176">
        <f>IF($AA176="","",IF(INDEX('Per Invoice'!N$2:N$601,$AA176)="","",INDEX('Per Invoice'!N$2:N$601,$AA176)))</f>
        <v/>
      </c>
      <c r="O176" s="7">
        <f>IF($AA176="","",IF(INDEX('Per Invoice'!O$2:O$601,$AA176)="","",INDEX('Per Invoice'!O$2:O$601,$AA176)))</f>
        <v/>
      </c>
      <c r="P176" s="7">
        <f>IF($AA176="","",IF(INDEX('Per Invoice'!P$2:P$601,$AA176)="","",INDEX('Per Invoice'!P$2:P$601,$AA176)))</f>
        <v/>
      </c>
      <c r="Q176">
        <f>IF($AA176="","",IF(INDEX('Per Invoice'!Q$2:Q$601,$AA176)="","",INDEX('Per Invoice'!Q$2:Q$601,$AA176)))</f>
        <v/>
      </c>
      <c r="R176" s="7">
        <f>IF($AA176="","",IF(INDEX('Per Invoice'!R$2:R$601,$AA176)="","",INDEX('Per Invoice'!R$2:R$601,$AA176)))</f>
        <v/>
      </c>
      <c r="S176" s="7">
        <f>IF($AA176="","",IF(INDEX('Per Invoice'!S$2:S$601,$AA176)="","",INDEX('Per Invoice'!S$2:S$601,$AA176)))</f>
        <v/>
      </c>
      <c r="T176">
        <f>IF($AA176="","",IF(INDEX('Per Invoice'!T$2:T$601,$AA176)="","",INDEX('Per Invoice'!T$2:T$601,$AA176)))</f>
        <v/>
      </c>
      <c r="U176" s="7">
        <f>IF($AA176="","",IF(INDEX('Per Invoice'!U$2:U$601,$AA176)="","",INDEX('Per Invoice'!U$2:U$601,$AA176)))</f>
        <v/>
      </c>
      <c r="V176" s="7">
        <f>IF($AA176="","",IF(INDEX('Per Invoice'!V$2:V$601,$AA176)="","",INDEX('Per Invoice'!V$2:V$601,$AA176)))</f>
        <v/>
      </c>
      <c r="W176" s="7">
        <f>IF($AA176="","",IF(INDEX('Per Invoice'!W$2:W$601,$AA176)="","",INDEX('Per Invoice'!W$2:W$601,$AA176)))</f>
        <v/>
      </c>
      <c r="X176" s="7">
        <f>IF($AA176="","",IF(INDEX('Per Invoice'!X$2:X$601,$AA176)="","",INDEX('Per Invoice'!X$2:X$601,$AA176)))</f>
        <v/>
      </c>
      <c r="Y176" s="7">
        <f>IF($AA176="","",IF(INDEX('Per Invoice'!Y$2:Y$601,$AA176)="","",INDEX('Per Invoice'!Y$2:Y$601,$AA176)))</f>
        <v/>
      </c>
      <c r="Z176" s="7">
        <f>IF($AA176="","",IF(INDEX('Per Invoice'!Z$2:Z$601,$AA176)="","",INDEX('Per Invoice'!Z$2:Z$601,$AA176)))</f>
        <v/>
      </c>
      <c r="AA176" s="16">
        <f>IFERROR(MATCH(Settings!$C$31&amp;"|"&amp;ROWS($AA$2:$AA176),'Per Invoice'!$AC$2:$AC$601,0),"")</f>
        <v/>
      </c>
    </row>
    <row r="177">
      <c r="A177">
        <f>IF($AA177="","",IF(INDEX('Per Invoice'!A$2:A$601,$AA177)="","",INDEX('Per Invoice'!A$2:A$601,$AA177)))</f>
        <v/>
      </c>
      <c r="B177">
        <f>IF($AA177="","",IF(INDEX('Per Invoice'!B$2:B$601,$AA177)="","",INDEX('Per Invoice'!B$2:B$601,$AA177)))</f>
        <v/>
      </c>
      <c r="C177">
        <f>IF($AA177="","",IF(INDEX('Per Invoice'!C$2:C$601,$AA177)="","",INDEX('Per Invoice'!C$2:C$601,$AA177)))</f>
        <v/>
      </c>
      <c r="D177">
        <f>IF($AA177="","",IF(INDEX('Per Invoice'!D$2:D$601,$AA177)="","",INDEX('Per Invoice'!D$2:D$601,$AA177)))</f>
        <v/>
      </c>
      <c r="E177" s="14">
        <f>IF($AA177="","",IF(INDEX('Per Invoice'!E$2:E$601,$AA177)="","",INDEX('Per Invoice'!E$2:E$601,$AA177)))</f>
        <v/>
      </c>
      <c r="F177">
        <f>IF($AA177="","",IF(INDEX('Per Invoice'!F$2:F$601,$AA177)="","",INDEX('Per Invoice'!F$2:F$601,$AA177)))</f>
        <v/>
      </c>
      <c r="G177">
        <f>IF($AA177="","",IF(INDEX('Per Invoice'!G$2:G$601,$AA177)="","",INDEX('Per Invoice'!G$2:G$601,$AA177)))</f>
        <v/>
      </c>
      <c r="H177">
        <f>IF($AA177="","",IF(INDEX('Per Invoice'!H$2:H$601,$AA177)="","",INDEX('Per Invoice'!H$2:H$601,$AA177)))</f>
        <v/>
      </c>
      <c r="I177">
        <f>IF($AA177="","",IF(INDEX('Per Invoice'!I$2:I$601,$AA177)="","",INDEX('Per Invoice'!I$2:I$601,$AA177)))</f>
        <v/>
      </c>
      <c r="J177">
        <f>IF($AA177="","",IF(INDEX('Per Invoice'!J$2:J$601,$AA177)="","",INDEX('Per Invoice'!J$2:J$601,$AA177)))</f>
        <v/>
      </c>
      <c r="K177" s="7">
        <f>IF($AA177="","",IF(INDEX('Per Invoice'!K$2:K$601,$AA177)="","",INDEX('Per Invoice'!K$2:K$601,$AA177)))</f>
        <v/>
      </c>
      <c r="L177">
        <f>IF($AA177="","",IF(INDEX('Per Invoice'!L$2:L$601,$AA177)="","",INDEX('Per Invoice'!L$2:L$601,$AA177)))</f>
        <v/>
      </c>
      <c r="M177">
        <f>IF($AA177="","",IF(INDEX('Per Invoice'!M$2:M$601,$AA177)="","",INDEX('Per Invoice'!M$2:M$601,$AA177)))</f>
        <v/>
      </c>
      <c r="N177">
        <f>IF($AA177="","",IF(INDEX('Per Invoice'!N$2:N$601,$AA177)="","",INDEX('Per Invoice'!N$2:N$601,$AA177)))</f>
        <v/>
      </c>
      <c r="O177" s="7">
        <f>IF($AA177="","",IF(INDEX('Per Invoice'!O$2:O$601,$AA177)="","",INDEX('Per Invoice'!O$2:O$601,$AA177)))</f>
        <v/>
      </c>
      <c r="P177" s="7">
        <f>IF($AA177="","",IF(INDEX('Per Invoice'!P$2:P$601,$AA177)="","",INDEX('Per Invoice'!P$2:P$601,$AA177)))</f>
        <v/>
      </c>
      <c r="Q177">
        <f>IF($AA177="","",IF(INDEX('Per Invoice'!Q$2:Q$601,$AA177)="","",INDEX('Per Invoice'!Q$2:Q$601,$AA177)))</f>
        <v/>
      </c>
      <c r="R177" s="7">
        <f>IF($AA177="","",IF(INDEX('Per Invoice'!R$2:R$601,$AA177)="","",INDEX('Per Invoice'!R$2:R$601,$AA177)))</f>
        <v/>
      </c>
      <c r="S177" s="7">
        <f>IF($AA177="","",IF(INDEX('Per Invoice'!S$2:S$601,$AA177)="","",INDEX('Per Invoice'!S$2:S$601,$AA177)))</f>
        <v/>
      </c>
      <c r="T177">
        <f>IF($AA177="","",IF(INDEX('Per Invoice'!T$2:T$601,$AA177)="","",INDEX('Per Invoice'!T$2:T$601,$AA177)))</f>
        <v/>
      </c>
      <c r="U177" s="7">
        <f>IF($AA177="","",IF(INDEX('Per Invoice'!U$2:U$601,$AA177)="","",INDEX('Per Invoice'!U$2:U$601,$AA177)))</f>
        <v/>
      </c>
      <c r="V177" s="7">
        <f>IF($AA177="","",IF(INDEX('Per Invoice'!V$2:V$601,$AA177)="","",INDEX('Per Invoice'!V$2:V$601,$AA177)))</f>
        <v/>
      </c>
      <c r="W177" s="7">
        <f>IF($AA177="","",IF(INDEX('Per Invoice'!W$2:W$601,$AA177)="","",INDEX('Per Invoice'!W$2:W$601,$AA177)))</f>
        <v/>
      </c>
      <c r="X177" s="7">
        <f>IF($AA177="","",IF(INDEX('Per Invoice'!X$2:X$601,$AA177)="","",INDEX('Per Invoice'!X$2:X$601,$AA177)))</f>
        <v/>
      </c>
      <c r="Y177" s="7">
        <f>IF($AA177="","",IF(INDEX('Per Invoice'!Y$2:Y$601,$AA177)="","",INDEX('Per Invoice'!Y$2:Y$601,$AA177)))</f>
        <v/>
      </c>
      <c r="Z177" s="7">
        <f>IF($AA177="","",IF(INDEX('Per Invoice'!Z$2:Z$601,$AA177)="","",INDEX('Per Invoice'!Z$2:Z$601,$AA177)))</f>
        <v/>
      </c>
      <c r="AA177" s="16">
        <f>IFERROR(MATCH(Settings!$C$31&amp;"|"&amp;ROWS($AA$2:$AA177),'Per Invoice'!$AC$2:$AC$601,0),"")</f>
        <v/>
      </c>
    </row>
    <row r="178">
      <c r="A178">
        <f>IF($AA178="","",IF(INDEX('Per Invoice'!A$2:A$601,$AA178)="","",INDEX('Per Invoice'!A$2:A$601,$AA178)))</f>
        <v/>
      </c>
      <c r="B178">
        <f>IF($AA178="","",IF(INDEX('Per Invoice'!B$2:B$601,$AA178)="","",INDEX('Per Invoice'!B$2:B$601,$AA178)))</f>
        <v/>
      </c>
      <c r="C178">
        <f>IF($AA178="","",IF(INDEX('Per Invoice'!C$2:C$601,$AA178)="","",INDEX('Per Invoice'!C$2:C$601,$AA178)))</f>
        <v/>
      </c>
      <c r="D178">
        <f>IF($AA178="","",IF(INDEX('Per Invoice'!D$2:D$601,$AA178)="","",INDEX('Per Invoice'!D$2:D$601,$AA178)))</f>
        <v/>
      </c>
      <c r="E178" s="14">
        <f>IF($AA178="","",IF(INDEX('Per Invoice'!E$2:E$601,$AA178)="","",INDEX('Per Invoice'!E$2:E$601,$AA178)))</f>
        <v/>
      </c>
      <c r="F178">
        <f>IF($AA178="","",IF(INDEX('Per Invoice'!F$2:F$601,$AA178)="","",INDEX('Per Invoice'!F$2:F$601,$AA178)))</f>
        <v/>
      </c>
      <c r="G178">
        <f>IF($AA178="","",IF(INDEX('Per Invoice'!G$2:G$601,$AA178)="","",INDEX('Per Invoice'!G$2:G$601,$AA178)))</f>
        <v/>
      </c>
      <c r="H178">
        <f>IF($AA178="","",IF(INDEX('Per Invoice'!H$2:H$601,$AA178)="","",INDEX('Per Invoice'!H$2:H$601,$AA178)))</f>
        <v/>
      </c>
      <c r="I178">
        <f>IF($AA178="","",IF(INDEX('Per Invoice'!I$2:I$601,$AA178)="","",INDEX('Per Invoice'!I$2:I$601,$AA178)))</f>
        <v/>
      </c>
      <c r="J178">
        <f>IF($AA178="","",IF(INDEX('Per Invoice'!J$2:J$601,$AA178)="","",INDEX('Per Invoice'!J$2:J$601,$AA178)))</f>
        <v/>
      </c>
      <c r="K178" s="7">
        <f>IF($AA178="","",IF(INDEX('Per Invoice'!K$2:K$601,$AA178)="","",INDEX('Per Invoice'!K$2:K$601,$AA178)))</f>
        <v/>
      </c>
      <c r="L178">
        <f>IF($AA178="","",IF(INDEX('Per Invoice'!L$2:L$601,$AA178)="","",INDEX('Per Invoice'!L$2:L$601,$AA178)))</f>
        <v/>
      </c>
      <c r="M178">
        <f>IF($AA178="","",IF(INDEX('Per Invoice'!M$2:M$601,$AA178)="","",INDEX('Per Invoice'!M$2:M$601,$AA178)))</f>
        <v/>
      </c>
      <c r="N178">
        <f>IF($AA178="","",IF(INDEX('Per Invoice'!N$2:N$601,$AA178)="","",INDEX('Per Invoice'!N$2:N$601,$AA178)))</f>
        <v/>
      </c>
      <c r="O178" s="7">
        <f>IF($AA178="","",IF(INDEX('Per Invoice'!O$2:O$601,$AA178)="","",INDEX('Per Invoice'!O$2:O$601,$AA178)))</f>
        <v/>
      </c>
      <c r="P178" s="7">
        <f>IF($AA178="","",IF(INDEX('Per Invoice'!P$2:P$601,$AA178)="","",INDEX('Per Invoice'!P$2:P$601,$AA178)))</f>
        <v/>
      </c>
      <c r="Q178">
        <f>IF($AA178="","",IF(INDEX('Per Invoice'!Q$2:Q$601,$AA178)="","",INDEX('Per Invoice'!Q$2:Q$601,$AA178)))</f>
        <v/>
      </c>
      <c r="R178" s="7">
        <f>IF($AA178="","",IF(INDEX('Per Invoice'!R$2:R$601,$AA178)="","",INDEX('Per Invoice'!R$2:R$601,$AA178)))</f>
        <v/>
      </c>
      <c r="S178" s="7">
        <f>IF($AA178="","",IF(INDEX('Per Invoice'!S$2:S$601,$AA178)="","",INDEX('Per Invoice'!S$2:S$601,$AA178)))</f>
        <v/>
      </c>
      <c r="T178">
        <f>IF($AA178="","",IF(INDEX('Per Invoice'!T$2:T$601,$AA178)="","",INDEX('Per Invoice'!T$2:T$601,$AA178)))</f>
        <v/>
      </c>
      <c r="U178" s="7">
        <f>IF($AA178="","",IF(INDEX('Per Invoice'!U$2:U$601,$AA178)="","",INDEX('Per Invoice'!U$2:U$601,$AA178)))</f>
        <v/>
      </c>
      <c r="V178" s="7">
        <f>IF($AA178="","",IF(INDEX('Per Invoice'!V$2:V$601,$AA178)="","",INDEX('Per Invoice'!V$2:V$601,$AA178)))</f>
        <v/>
      </c>
      <c r="W178" s="7">
        <f>IF($AA178="","",IF(INDEX('Per Invoice'!W$2:W$601,$AA178)="","",INDEX('Per Invoice'!W$2:W$601,$AA178)))</f>
        <v/>
      </c>
      <c r="X178" s="7">
        <f>IF($AA178="","",IF(INDEX('Per Invoice'!X$2:X$601,$AA178)="","",INDEX('Per Invoice'!X$2:X$601,$AA178)))</f>
        <v/>
      </c>
      <c r="Y178" s="7">
        <f>IF($AA178="","",IF(INDEX('Per Invoice'!Y$2:Y$601,$AA178)="","",INDEX('Per Invoice'!Y$2:Y$601,$AA178)))</f>
        <v/>
      </c>
      <c r="Z178" s="7">
        <f>IF($AA178="","",IF(INDEX('Per Invoice'!Z$2:Z$601,$AA178)="","",INDEX('Per Invoice'!Z$2:Z$601,$AA178)))</f>
        <v/>
      </c>
      <c r="AA178" s="16">
        <f>IFERROR(MATCH(Settings!$C$31&amp;"|"&amp;ROWS($AA$2:$AA178),'Per Invoice'!$AC$2:$AC$601,0),"")</f>
        <v/>
      </c>
    </row>
    <row r="179">
      <c r="A179">
        <f>IF($AA179="","",IF(INDEX('Per Invoice'!A$2:A$601,$AA179)="","",INDEX('Per Invoice'!A$2:A$601,$AA179)))</f>
        <v/>
      </c>
      <c r="B179">
        <f>IF($AA179="","",IF(INDEX('Per Invoice'!B$2:B$601,$AA179)="","",INDEX('Per Invoice'!B$2:B$601,$AA179)))</f>
        <v/>
      </c>
      <c r="C179">
        <f>IF($AA179="","",IF(INDEX('Per Invoice'!C$2:C$601,$AA179)="","",INDEX('Per Invoice'!C$2:C$601,$AA179)))</f>
        <v/>
      </c>
      <c r="D179">
        <f>IF($AA179="","",IF(INDEX('Per Invoice'!D$2:D$601,$AA179)="","",INDEX('Per Invoice'!D$2:D$601,$AA179)))</f>
        <v/>
      </c>
      <c r="E179" s="14">
        <f>IF($AA179="","",IF(INDEX('Per Invoice'!E$2:E$601,$AA179)="","",INDEX('Per Invoice'!E$2:E$601,$AA179)))</f>
        <v/>
      </c>
      <c r="F179">
        <f>IF($AA179="","",IF(INDEX('Per Invoice'!F$2:F$601,$AA179)="","",INDEX('Per Invoice'!F$2:F$601,$AA179)))</f>
        <v/>
      </c>
      <c r="G179">
        <f>IF($AA179="","",IF(INDEX('Per Invoice'!G$2:G$601,$AA179)="","",INDEX('Per Invoice'!G$2:G$601,$AA179)))</f>
        <v/>
      </c>
      <c r="H179">
        <f>IF($AA179="","",IF(INDEX('Per Invoice'!H$2:H$601,$AA179)="","",INDEX('Per Invoice'!H$2:H$601,$AA179)))</f>
        <v/>
      </c>
      <c r="I179">
        <f>IF($AA179="","",IF(INDEX('Per Invoice'!I$2:I$601,$AA179)="","",INDEX('Per Invoice'!I$2:I$601,$AA179)))</f>
        <v/>
      </c>
      <c r="J179">
        <f>IF($AA179="","",IF(INDEX('Per Invoice'!J$2:J$601,$AA179)="","",INDEX('Per Invoice'!J$2:J$601,$AA179)))</f>
        <v/>
      </c>
      <c r="K179" s="7">
        <f>IF($AA179="","",IF(INDEX('Per Invoice'!K$2:K$601,$AA179)="","",INDEX('Per Invoice'!K$2:K$601,$AA179)))</f>
        <v/>
      </c>
      <c r="L179">
        <f>IF($AA179="","",IF(INDEX('Per Invoice'!L$2:L$601,$AA179)="","",INDEX('Per Invoice'!L$2:L$601,$AA179)))</f>
        <v/>
      </c>
      <c r="M179">
        <f>IF($AA179="","",IF(INDEX('Per Invoice'!M$2:M$601,$AA179)="","",INDEX('Per Invoice'!M$2:M$601,$AA179)))</f>
        <v/>
      </c>
      <c r="N179">
        <f>IF($AA179="","",IF(INDEX('Per Invoice'!N$2:N$601,$AA179)="","",INDEX('Per Invoice'!N$2:N$601,$AA179)))</f>
        <v/>
      </c>
      <c r="O179" s="7">
        <f>IF($AA179="","",IF(INDEX('Per Invoice'!O$2:O$601,$AA179)="","",INDEX('Per Invoice'!O$2:O$601,$AA179)))</f>
        <v/>
      </c>
      <c r="P179" s="7">
        <f>IF($AA179="","",IF(INDEX('Per Invoice'!P$2:P$601,$AA179)="","",INDEX('Per Invoice'!P$2:P$601,$AA179)))</f>
        <v/>
      </c>
      <c r="Q179">
        <f>IF($AA179="","",IF(INDEX('Per Invoice'!Q$2:Q$601,$AA179)="","",INDEX('Per Invoice'!Q$2:Q$601,$AA179)))</f>
        <v/>
      </c>
      <c r="R179" s="7">
        <f>IF($AA179="","",IF(INDEX('Per Invoice'!R$2:R$601,$AA179)="","",INDEX('Per Invoice'!R$2:R$601,$AA179)))</f>
        <v/>
      </c>
      <c r="S179" s="7">
        <f>IF($AA179="","",IF(INDEX('Per Invoice'!S$2:S$601,$AA179)="","",INDEX('Per Invoice'!S$2:S$601,$AA179)))</f>
        <v/>
      </c>
      <c r="T179">
        <f>IF($AA179="","",IF(INDEX('Per Invoice'!T$2:T$601,$AA179)="","",INDEX('Per Invoice'!T$2:T$601,$AA179)))</f>
        <v/>
      </c>
      <c r="U179" s="7">
        <f>IF($AA179="","",IF(INDEX('Per Invoice'!U$2:U$601,$AA179)="","",INDEX('Per Invoice'!U$2:U$601,$AA179)))</f>
        <v/>
      </c>
      <c r="V179" s="7">
        <f>IF($AA179="","",IF(INDEX('Per Invoice'!V$2:V$601,$AA179)="","",INDEX('Per Invoice'!V$2:V$601,$AA179)))</f>
        <v/>
      </c>
      <c r="W179" s="7">
        <f>IF($AA179="","",IF(INDEX('Per Invoice'!W$2:W$601,$AA179)="","",INDEX('Per Invoice'!W$2:W$601,$AA179)))</f>
        <v/>
      </c>
      <c r="X179" s="7">
        <f>IF($AA179="","",IF(INDEX('Per Invoice'!X$2:X$601,$AA179)="","",INDEX('Per Invoice'!X$2:X$601,$AA179)))</f>
        <v/>
      </c>
      <c r="Y179" s="7">
        <f>IF($AA179="","",IF(INDEX('Per Invoice'!Y$2:Y$601,$AA179)="","",INDEX('Per Invoice'!Y$2:Y$601,$AA179)))</f>
        <v/>
      </c>
      <c r="Z179" s="7">
        <f>IF($AA179="","",IF(INDEX('Per Invoice'!Z$2:Z$601,$AA179)="","",INDEX('Per Invoice'!Z$2:Z$601,$AA179)))</f>
        <v/>
      </c>
      <c r="AA179" s="16">
        <f>IFERROR(MATCH(Settings!$C$31&amp;"|"&amp;ROWS($AA$2:$AA179),'Per Invoice'!$AC$2:$AC$601,0),"")</f>
        <v/>
      </c>
    </row>
    <row r="180">
      <c r="A180">
        <f>IF($AA180="","",IF(INDEX('Per Invoice'!A$2:A$601,$AA180)="","",INDEX('Per Invoice'!A$2:A$601,$AA180)))</f>
        <v/>
      </c>
      <c r="B180">
        <f>IF($AA180="","",IF(INDEX('Per Invoice'!B$2:B$601,$AA180)="","",INDEX('Per Invoice'!B$2:B$601,$AA180)))</f>
        <v/>
      </c>
      <c r="C180">
        <f>IF($AA180="","",IF(INDEX('Per Invoice'!C$2:C$601,$AA180)="","",INDEX('Per Invoice'!C$2:C$601,$AA180)))</f>
        <v/>
      </c>
      <c r="D180">
        <f>IF($AA180="","",IF(INDEX('Per Invoice'!D$2:D$601,$AA180)="","",INDEX('Per Invoice'!D$2:D$601,$AA180)))</f>
        <v/>
      </c>
      <c r="E180" s="14">
        <f>IF($AA180="","",IF(INDEX('Per Invoice'!E$2:E$601,$AA180)="","",INDEX('Per Invoice'!E$2:E$601,$AA180)))</f>
        <v/>
      </c>
      <c r="F180">
        <f>IF($AA180="","",IF(INDEX('Per Invoice'!F$2:F$601,$AA180)="","",INDEX('Per Invoice'!F$2:F$601,$AA180)))</f>
        <v/>
      </c>
      <c r="G180">
        <f>IF($AA180="","",IF(INDEX('Per Invoice'!G$2:G$601,$AA180)="","",INDEX('Per Invoice'!G$2:G$601,$AA180)))</f>
        <v/>
      </c>
      <c r="H180">
        <f>IF($AA180="","",IF(INDEX('Per Invoice'!H$2:H$601,$AA180)="","",INDEX('Per Invoice'!H$2:H$601,$AA180)))</f>
        <v/>
      </c>
      <c r="I180">
        <f>IF($AA180="","",IF(INDEX('Per Invoice'!I$2:I$601,$AA180)="","",INDEX('Per Invoice'!I$2:I$601,$AA180)))</f>
        <v/>
      </c>
      <c r="J180">
        <f>IF($AA180="","",IF(INDEX('Per Invoice'!J$2:J$601,$AA180)="","",INDEX('Per Invoice'!J$2:J$601,$AA180)))</f>
        <v/>
      </c>
      <c r="K180" s="7">
        <f>IF($AA180="","",IF(INDEX('Per Invoice'!K$2:K$601,$AA180)="","",INDEX('Per Invoice'!K$2:K$601,$AA180)))</f>
        <v/>
      </c>
      <c r="L180">
        <f>IF($AA180="","",IF(INDEX('Per Invoice'!L$2:L$601,$AA180)="","",INDEX('Per Invoice'!L$2:L$601,$AA180)))</f>
        <v/>
      </c>
      <c r="M180">
        <f>IF($AA180="","",IF(INDEX('Per Invoice'!M$2:M$601,$AA180)="","",INDEX('Per Invoice'!M$2:M$601,$AA180)))</f>
        <v/>
      </c>
      <c r="N180">
        <f>IF($AA180="","",IF(INDEX('Per Invoice'!N$2:N$601,$AA180)="","",INDEX('Per Invoice'!N$2:N$601,$AA180)))</f>
        <v/>
      </c>
      <c r="O180" s="7">
        <f>IF($AA180="","",IF(INDEX('Per Invoice'!O$2:O$601,$AA180)="","",INDEX('Per Invoice'!O$2:O$601,$AA180)))</f>
        <v/>
      </c>
      <c r="P180" s="7">
        <f>IF($AA180="","",IF(INDEX('Per Invoice'!P$2:P$601,$AA180)="","",INDEX('Per Invoice'!P$2:P$601,$AA180)))</f>
        <v/>
      </c>
      <c r="Q180">
        <f>IF($AA180="","",IF(INDEX('Per Invoice'!Q$2:Q$601,$AA180)="","",INDEX('Per Invoice'!Q$2:Q$601,$AA180)))</f>
        <v/>
      </c>
      <c r="R180" s="7">
        <f>IF($AA180="","",IF(INDEX('Per Invoice'!R$2:R$601,$AA180)="","",INDEX('Per Invoice'!R$2:R$601,$AA180)))</f>
        <v/>
      </c>
      <c r="S180" s="7">
        <f>IF($AA180="","",IF(INDEX('Per Invoice'!S$2:S$601,$AA180)="","",INDEX('Per Invoice'!S$2:S$601,$AA180)))</f>
        <v/>
      </c>
      <c r="T180">
        <f>IF($AA180="","",IF(INDEX('Per Invoice'!T$2:T$601,$AA180)="","",INDEX('Per Invoice'!T$2:T$601,$AA180)))</f>
        <v/>
      </c>
      <c r="U180" s="7">
        <f>IF($AA180="","",IF(INDEX('Per Invoice'!U$2:U$601,$AA180)="","",INDEX('Per Invoice'!U$2:U$601,$AA180)))</f>
        <v/>
      </c>
      <c r="V180" s="7">
        <f>IF($AA180="","",IF(INDEX('Per Invoice'!V$2:V$601,$AA180)="","",INDEX('Per Invoice'!V$2:V$601,$AA180)))</f>
        <v/>
      </c>
      <c r="W180" s="7">
        <f>IF($AA180="","",IF(INDEX('Per Invoice'!W$2:W$601,$AA180)="","",INDEX('Per Invoice'!W$2:W$601,$AA180)))</f>
        <v/>
      </c>
      <c r="X180" s="7">
        <f>IF($AA180="","",IF(INDEX('Per Invoice'!X$2:X$601,$AA180)="","",INDEX('Per Invoice'!X$2:X$601,$AA180)))</f>
        <v/>
      </c>
      <c r="Y180" s="7">
        <f>IF($AA180="","",IF(INDEX('Per Invoice'!Y$2:Y$601,$AA180)="","",INDEX('Per Invoice'!Y$2:Y$601,$AA180)))</f>
        <v/>
      </c>
      <c r="Z180" s="7">
        <f>IF($AA180="","",IF(INDEX('Per Invoice'!Z$2:Z$601,$AA180)="","",INDEX('Per Invoice'!Z$2:Z$601,$AA180)))</f>
        <v/>
      </c>
      <c r="AA180" s="16">
        <f>IFERROR(MATCH(Settings!$C$31&amp;"|"&amp;ROWS($AA$2:$AA180),'Per Invoice'!$AC$2:$AC$601,0),"")</f>
        <v/>
      </c>
    </row>
    <row r="181">
      <c r="A181">
        <f>IF($AA181="","",IF(INDEX('Per Invoice'!A$2:A$601,$AA181)="","",INDEX('Per Invoice'!A$2:A$601,$AA181)))</f>
        <v/>
      </c>
      <c r="B181">
        <f>IF($AA181="","",IF(INDEX('Per Invoice'!B$2:B$601,$AA181)="","",INDEX('Per Invoice'!B$2:B$601,$AA181)))</f>
        <v/>
      </c>
      <c r="C181">
        <f>IF($AA181="","",IF(INDEX('Per Invoice'!C$2:C$601,$AA181)="","",INDEX('Per Invoice'!C$2:C$601,$AA181)))</f>
        <v/>
      </c>
      <c r="D181">
        <f>IF($AA181="","",IF(INDEX('Per Invoice'!D$2:D$601,$AA181)="","",INDEX('Per Invoice'!D$2:D$601,$AA181)))</f>
        <v/>
      </c>
      <c r="E181" s="14">
        <f>IF($AA181="","",IF(INDEX('Per Invoice'!E$2:E$601,$AA181)="","",INDEX('Per Invoice'!E$2:E$601,$AA181)))</f>
        <v/>
      </c>
      <c r="F181">
        <f>IF($AA181="","",IF(INDEX('Per Invoice'!F$2:F$601,$AA181)="","",INDEX('Per Invoice'!F$2:F$601,$AA181)))</f>
        <v/>
      </c>
      <c r="G181">
        <f>IF($AA181="","",IF(INDEX('Per Invoice'!G$2:G$601,$AA181)="","",INDEX('Per Invoice'!G$2:G$601,$AA181)))</f>
        <v/>
      </c>
      <c r="H181">
        <f>IF($AA181="","",IF(INDEX('Per Invoice'!H$2:H$601,$AA181)="","",INDEX('Per Invoice'!H$2:H$601,$AA181)))</f>
        <v/>
      </c>
      <c r="I181">
        <f>IF($AA181="","",IF(INDEX('Per Invoice'!I$2:I$601,$AA181)="","",INDEX('Per Invoice'!I$2:I$601,$AA181)))</f>
        <v/>
      </c>
      <c r="J181">
        <f>IF($AA181="","",IF(INDEX('Per Invoice'!J$2:J$601,$AA181)="","",INDEX('Per Invoice'!J$2:J$601,$AA181)))</f>
        <v/>
      </c>
      <c r="K181" s="7">
        <f>IF($AA181="","",IF(INDEX('Per Invoice'!K$2:K$601,$AA181)="","",INDEX('Per Invoice'!K$2:K$601,$AA181)))</f>
        <v/>
      </c>
      <c r="L181">
        <f>IF($AA181="","",IF(INDEX('Per Invoice'!L$2:L$601,$AA181)="","",INDEX('Per Invoice'!L$2:L$601,$AA181)))</f>
        <v/>
      </c>
      <c r="M181">
        <f>IF($AA181="","",IF(INDEX('Per Invoice'!M$2:M$601,$AA181)="","",INDEX('Per Invoice'!M$2:M$601,$AA181)))</f>
        <v/>
      </c>
      <c r="N181">
        <f>IF($AA181="","",IF(INDEX('Per Invoice'!N$2:N$601,$AA181)="","",INDEX('Per Invoice'!N$2:N$601,$AA181)))</f>
        <v/>
      </c>
      <c r="O181" s="7">
        <f>IF($AA181="","",IF(INDEX('Per Invoice'!O$2:O$601,$AA181)="","",INDEX('Per Invoice'!O$2:O$601,$AA181)))</f>
        <v/>
      </c>
      <c r="P181" s="7">
        <f>IF($AA181="","",IF(INDEX('Per Invoice'!P$2:P$601,$AA181)="","",INDEX('Per Invoice'!P$2:P$601,$AA181)))</f>
        <v/>
      </c>
      <c r="Q181">
        <f>IF($AA181="","",IF(INDEX('Per Invoice'!Q$2:Q$601,$AA181)="","",INDEX('Per Invoice'!Q$2:Q$601,$AA181)))</f>
        <v/>
      </c>
      <c r="R181" s="7">
        <f>IF($AA181="","",IF(INDEX('Per Invoice'!R$2:R$601,$AA181)="","",INDEX('Per Invoice'!R$2:R$601,$AA181)))</f>
        <v/>
      </c>
      <c r="S181" s="7">
        <f>IF($AA181="","",IF(INDEX('Per Invoice'!S$2:S$601,$AA181)="","",INDEX('Per Invoice'!S$2:S$601,$AA181)))</f>
        <v/>
      </c>
      <c r="T181">
        <f>IF($AA181="","",IF(INDEX('Per Invoice'!T$2:T$601,$AA181)="","",INDEX('Per Invoice'!T$2:T$601,$AA181)))</f>
        <v/>
      </c>
      <c r="U181" s="7">
        <f>IF($AA181="","",IF(INDEX('Per Invoice'!U$2:U$601,$AA181)="","",INDEX('Per Invoice'!U$2:U$601,$AA181)))</f>
        <v/>
      </c>
      <c r="V181" s="7">
        <f>IF($AA181="","",IF(INDEX('Per Invoice'!V$2:V$601,$AA181)="","",INDEX('Per Invoice'!V$2:V$601,$AA181)))</f>
        <v/>
      </c>
      <c r="W181" s="7">
        <f>IF($AA181="","",IF(INDEX('Per Invoice'!W$2:W$601,$AA181)="","",INDEX('Per Invoice'!W$2:W$601,$AA181)))</f>
        <v/>
      </c>
      <c r="X181" s="7">
        <f>IF($AA181="","",IF(INDEX('Per Invoice'!X$2:X$601,$AA181)="","",INDEX('Per Invoice'!X$2:X$601,$AA181)))</f>
        <v/>
      </c>
      <c r="Y181" s="7">
        <f>IF($AA181="","",IF(INDEX('Per Invoice'!Y$2:Y$601,$AA181)="","",INDEX('Per Invoice'!Y$2:Y$601,$AA181)))</f>
        <v/>
      </c>
      <c r="Z181" s="7">
        <f>IF($AA181="","",IF(INDEX('Per Invoice'!Z$2:Z$601,$AA181)="","",INDEX('Per Invoice'!Z$2:Z$601,$AA181)))</f>
        <v/>
      </c>
      <c r="AA181" s="16">
        <f>IFERROR(MATCH(Settings!$C$31&amp;"|"&amp;ROWS($AA$2:$AA181),'Per Invoice'!$AC$2:$AC$601,0),"")</f>
        <v/>
      </c>
    </row>
    <row r="182">
      <c r="A182">
        <f>IF($AA182="","",IF(INDEX('Per Invoice'!A$2:A$601,$AA182)="","",INDEX('Per Invoice'!A$2:A$601,$AA182)))</f>
        <v/>
      </c>
      <c r="B182">
        <f>IF($AA182="","",IF(INDEX('Per Invoice'!B$2:B$601,$AA182)="","",INDEX('Per Invoice'!B$2:B$601,$AA182)))</f>
        <v/>
      </c>
      <c r="C182">
        <f>IF($AA182="","",IF(INDEX('Per Invoice'!C$2:C$601,$AA182)="","",INDEX('Per Invoice'!C$2:C$601,$AA182)))</f>
        <v/>
      </c>
      <c r="D182">
        <f>IF($AA182="","",IF(INDEX('Per Invoice'!D$2:D$601,$AA182)="","",INDEX('Per Invoice'!D$2:D$601,$AA182)))</f>
        <v/>
      </c>
      <c r="E182" s="14">
        <f>IF($AA182="","",IF(INDEX('Per Invoice'!E$2:E$601,$AA182)="","",INDEX('Per Invoice'!E$2:E$601,$AA182)))</f>
        <v/>
      </c>
      <c r="F182">
        <f>IF($AA182="","",IF(INDEX('Per Invoice'!F$2:F$601,$AA182)="","",INDEX('Per Invoice'!F$2:F$601,$AA182)))</f>
        <v/>
      </c>
      <c r="G182">
        <f>IF($AA182="","",IF(INDEX('Per Invoice'!G$2:G$601,$AA182)="","",INDEX('Per Invoice'!G$2:G$601,$AA182)))</f>
        <v/>
      </c>
      <c r="H182">
        <f>IF($AA182="","",IF(INDEX('Per Invoice'!H$2:H$601,$AA182)="","",INDEX('Per Invoice'!H$2:H$601,$AA182)))</f>
        <v/>
      </c>
      <c r="I182">
        <f>IF($AA182="","",IF(INDEX('Per Invoice'!I$2:I$601,$AA182)="","",INDEX('Per Invoice'!I$2:I$601,$AA182)))</f>
        <v/>
      </c>
      <c r="J182">
        <f>IF($AA182="","",IF(INDEX('Per Invoice'!J$2:J$601,$AA182)="","",INDEX('Per Invoice'!J$2:J$601,$AA182)))</f>
        <v/>
      </c>
      <c r="K182" s="7">
        <f>IF($AA182="","",IF(INDEX('Per Invoice'!K$2:K$601,$AA182)="","",INDEX('Per Invoice'!K$2:K$601,$AA182)))</f>
        <v/>
      </c>
      <c r="L182">
        <f>IF($AA182="","",IF(INDEX('Per Invoice'!L$2:L$601,$AA182)="","",INDEX('Per Invoice'!L$2:L$601,$AA182)))</f>
        <v/>
      </c>
      <c r="M182">
        <f>IF($AA182="","",IF(INDEX('Per Invoice'!M$2:M$601,$AA182)="","",INDEX('Per Invoice'!M$2:M$601,$AA182)))</f>
        <v/>
      </c>
      <c r="N182">
        <f>IF($AA182="","",IF(INDEX('Per Invoice'!N$2:N$601,$AA182)="","",INDEX('Per Invoice'!N$2:N$601,$AA182)))</f>
        <v/>
      </c>
      <c r="O182" s="7">
        <f>IF($AA182="","",IF(INDEX('Per Invoice'!O$2:O$601,$AA182)="","",INDEX('Per Invoice'!O$2:O$601,$AA182)))</f>
        <v/>
      </c>
      <c r="P182" s="7">
        <f>IF($AA182="","",IF(INDEX('Per Invoice'!P$2:P$601,$AA182)="","",INDEX('Per Invoice'!P$2:P$601,$AA182)))</f>
        <v/>
      </c>
      <c r="Q182">
        <f>IF($AA182="","",IF(INDEX('Per Invoice'!Q$2:Q$601,$AA182)="","",INDEX('Per Invoice'!Q$2:Q$601,$AA182)))</f>
        <v/>
      </c>
      <c r="R182" s="7">
        <f>IF($AA182="","",IF(INDEX('Per Invoice'!R$2:R$601,$AA182)="","",INDEX('Per Invoice'!R$2:R$601,$AA182)))</f>
        <v/>
      </c>
      <c r="S182" s="7">
        <f>IF($AA182="","",IF(INDEX('Per Invoice'!S$2:S$601,$AA182)="","",INDEX('Per Invoice'!S$2:S$601,$AA182)))</f>
        <v/>
      </c>
      <c r="T182">
        <f>IF($AA182="","",IF(INDEX('Per Invoice'!T$2:T$601,$AA182)="","",INDEX('Per Invoice'!T$2:T$601,$AA182)))</f>
        <v/>
      </c>
      <c r="U182" s="7">
        <f>IF($AA182="","",IF(INDEX('Per Invoice'!U$2:U$601,$AA182)="","",INDEX('Per Invoice'!U$2:U$601,$AA182)))</f>
        <v/>
      </c>
      <c r="V182" s="7">
        <f>IF($AA182="","",IF(INDEX('Per Invoice'!V$2:V$601,$AA182)="","",INDEX('Per Invoice'!V$2:V$601,$AA182)))</f>
        <v/>
      </c>
      <c r="W182" s="7">
        <f>IF($AA182="","",IF(INDEX('Per Invoice'!W$2:W$601,$AA182)="","",INDEX('Per Invoice'!W$2:W$601,$AA182)))</f>
        <v/>
      </c>
      <c r="X182" s="7">
        <f>IF($AA182="","",IF(INDEX('Per Invoice'!X$2:X$601,$AA182)="","",INDEX('Per Invoice'!X$2:X$601,$AA182)))</f>
        <v/>
      </c>
      <c r="Y182" s="7">
        <f>IF($AA182="","",IF(INDEX('Per Invoice'!Y$2:Y$601,$AA182)="","",INDEX('Per Invoice'!Y$2:Y$601,$AA182)))</f>
        <v/>
      </c>
      <c r="Z182" s="7">
        <f>IF($AA182="","",IF(INDEX('Per Invoice'!Z$2:Z$601,$AA182)="","",INDEX('Per Invoice'!Z$2:Z$601,$AA182)))</f>
        <v/>
      </c>
      <c r="AA182" s="16">
        <f>IFERROR(MATCH(Settings!$C$31&amp;"|"&amp;ROWS($AA$2:$AA182),'Per Invoice'!$AC$2:$AC$601,0),"")</f>
        <v/>
      </c>
    </row>
    <row r="183">
      <c r="A183">
        <f>IF($AA183="","",IF(INDEX('Per Invoice'!A$2:A$601,$AA183)="","",INDEX('Per Invoice'!A$2:A$601,$AA183)))</f>
        <v/>
      </c>
      <c r="B183">
        <f>IF($AA183="","",IF(INDEX('Per Invoice'!B$2:B$601,$AA183)="","",INDEX('Per Invoice'!B$2:B$601,$AA183)))</f>
        <v/>
      </c>
      <c r="C183">
        <f>IF($AA183="","",IF(INDEX('Per Invoice'!C$2:C$601,$AA183)="","",INDEX('Per Invoice'!C$2:C$601,$AA183)))</f>
        <v/>
      </c>
      <c r="D183">
        <f>IF($AA183="","",IF(INDEX('Per Invoice'!D$2:D$601,$AA183)="","",INDEX('Per Invoice'!D$2:D$601,$AA183)))</f>
        <v/>
      </c>
      <c r="E183" s="14">
        <f>IF($AA183="","",IF(INDEX('Per Invoice'!E$2:E$601,$AA183)="","",INDEX('Per Invoice'!E$2:E$601,$AA183)))</f>
        <v/>
      </c>
      <c r="F183">
        <f>IF($AA183="","",IF(INDEX('Per Invoice'!F$2:F$601,$AA183)="","",INDEX('Per Invoice'!F$2:F$601,$AA183)))</f>
        <v/>
      </c>
      <c r="G183">
        <f>IF($AA183="","",IF(INDEX('Per Invoice'!G$2:G$601,$AA183)="","",INDEX('Per Invoice'!G$2:G$601,$AA183)))</f>
        <v/>
      </c>
      <c r="H183">
        <f>IF($AA183="","",IF(INDEX('Per Invoice'!H$2:H$601,$AA183)="","",INDEX('Per Invoice'!H$2:H$601,$AA183)))</f>
        <v/>
      </c>
      <c r="I183">
        <f>IF($AA183="","",IF(INDEX('Per Invoice'!I$2:I$601,$AA183)="","",INDEX('Per Invoice'!I$2:I$601,$AA183)))</f>
        <v/>
      </c>
      <c r="J183">
        <f>IF($AA183="","",IF(INDEX('Per Invoice'!J$2:J$601,$AA183)="","",INDEX('Per Invoice'!J$2:J$601,$AA183)))</f>
        <v/>
      </c>
      <c r="K183" s="7">
        <f>IF($AA183="","",IF(INDEX('Per Invoice'!K$2:K$601,$AA183)="","",INDEX('Per Invoice'!K$2:K$601,$AA183)))</f>
        <v/>
      </c>
      <c r="L183">
        <f>IF($AA183="","",IF(INDEX('Per Invoice'!L$2:L$601,$AA183)="","",INDEX('Per Invoice'!L$2:L$601,$AA183)))</f>
        <v/>
      </c>
      <c r="M183">
        <f>IF($AA183="","",IF(INDEX('Per Invoice'!M$2:M$601,$AA183)="","",INDEX('Per Invoice'!M$2:M$601,$AA183)))</f>
        <v/>
      </c>
      <c r="N183">
        <f>IF($AA183="","",IF(INDEX('Per Invoice'!N$2:N$601,$AA183)="","",INDEX('Per Invoice'!N$2:N$601,$AA183)))</f>
        <v/>
      </c>
      <c r="O183" s="7">
        <f>IF($AA183="","",IF(INDEX('Per Invoice'!O$2:O$601,$AA183)="","",INDEX('Per Invoice'!O$2:O$601,$AA183)))</f>
        <v/>
      </c>
      <c r="P183" s="7">
        <f>IF($AA183="","",IF(INDEX('Per Invoice'!P$2:P$601,$AA183)="","",INDEX('Per Invoice'!P$2:P$601,$AA183)))</f>
        <v/>
      </c>
      <c r="Q183">
        <f>IF($AA183="","",IF(INDEX('Per Invoice'!Q$2:Q$601,$AA183)="","",INDEX('Per Invoice'!Q$2:Q$601,$AA183)))</f>
        <v/>
      </c>
      <c r="R183" s="7">
        <f>IF($AA183="","",IF(INDEX('Per Invoice'!R$2:R$601,$AA183)="","",INDEX('Per Invoice'!R$2:R$601,$AA183)))</f>
        <v/>
      </c>
      <c r="S183" s="7">
        <f>IF($AA183="","",IF(INDEX('Per Invoice'!S$2:S$601,$AA183)="","",INDEX('Per Invoice'!S$2:S$601,$AA183)))</f>
        <v/>
      </c>
      <c r="T183">
        <f>IF($AA183="","",IF(INDEX('Per Invoice'!T$2:T$601,$AA183)="","",INDEX('Per Invoice'!T$2:T$601,$AA183)))</f>
        <v/>
      </c>
      <c r="U183" s="7">
        <f>IF($AA183="","",IF(INDEX('Per Invoice'!U$2:U$601,$AA183)="","",INDEX('Per Invoice'!U$2:U$601,$AA183)))</f>
        <v/>
      </c>
      <c r="V183" s="7">
        <f>IF($AA183="","",IF(INDEX('Per Invoice'!V$2:V$601,$AA183)="","",INDEX('Per Invoice'!V$2:V$601,$AA183)))</f>
        <v/>
      </c>
      <c r="W183" s="7">
        <f>IF($AA183="","",IF(INDEX('Per Invoice'!W$2:W$601,$AA183)="","",INDEX('Per Invoice'!W$2:W$601,$AA183)))</f>
        <v/>
      </c>
      <c r="X183" s="7">
        <f>IF($AA183="","",IF(INDEX('Per Invoice'!X$2:X$601,$AA183)="","",INDEX('Per Invoice'!X$2:X$601,$AA183)))</f>
        <v/>
      </c>
      <c r="Y183" s="7">
        <f>IF($AA183="","",IF(INDEX('Per Invoice'!Y$2:Y$601,$AA183)="","",INDEX('Per Invoice'!Y$2:Y$601,$AA183)))</f>
        <v/>
      </c>
      <c r="Z183" s="7">
        <f>IF($AA183="","",IF(INDEX('Per Invoice'!Z$2:Z$601,$AA183)="","",INDEX('Per Invoice'!Z$2:Z$601,$AA183)))</f>
        <v/>
      </c>
      <c r="AA183" s="16">
        <f>IFERROR(MATCH(Settings!$C$31&amp;"|"&amp;ROWS($AA$2:$AA183),'Per Invoice'!$AC$2:$AC$601,0),"")</f>
        <v/>
      </c>
    </row>
    <row r="184">
      <c r="A184">
        <f>IF($AA184="","",IF(INDEX('Per Invoice'!A$2:A$601,$AA184)="","",INDEX('Per Invoice'!A$2:A$601,$AA184)))</f>
        <v/>
      </c>
      <c r="B184">
        <f>IF($AA184="","",IF(INDEX('Per Invoice'!B$2:B$601,$AA184)="","",INDEX('Per Invoice'!B$2:B$601,$AA184)))</f>
        <v/>
      </c>
      <c r="C184">
        <f>IF($AA184="","",IF(INDEX('Per Invoice'!C$2:C$601,$AA184)="","",INDEX('Per Invoice'!C$2:C$601,$AA184)))</f>
        <v/>
      </c>
      <c r="D184">
        <f>IF($AA184="","",IF(INDEX('Per Invoice'!D$2:D$601,$AA184)="","",INDEX('Per Invoice'!D$2:D$601,$AA184)))</f>
        <v/>
      </c>
      <c r="E184" s="14">
        <f>IF($AA184="","",IF(INDEX('Per Invoice'!E$2:E$601,$AA184)="","",INDEX('Per Invoice'!E$2:E$601,$AA184)))</f>
        <v/>
      </c>
      <c r="F184">
        <f>IF($AA184="","",IF(INDEX('Per Invoice'!F$2:F$601,$AA184)="","",INDEX('Per Invoice'!F$2:F$601,$AA184)))</f>
        <v/>
      </c>
      <c r="G184">
        <f>IF($AA184="","",IF(INDEX('Per Invoice'!G$2:G$601,$AA184)="","",INDEX('Per Invoice'!G$2:G$601,$AA184)))</f>
        <v/>
      </c>
      <c r="H184">
        <f>IF($AA184="","",IF(INDEX('Per Invoice'!H$2:H$601,$AA184)="","",INDEX('Per Invoice'!H$2:H$601,$AA184)))</f>
        <v/>
      </c>
      <c r="I184">
        <f>IF($AA184="","",IF(INDEX('Per Invoice'!I$2:I$601,$AA184)="","",INDEX('Per Invoice'!I$2:I$601,$AA184)))</f>
        <v/>
      </c>
      <c r="J184">
        <f>IF($AA184="","",IF(INDEX('Per Invoice'!J$2:J$601,$AA184)="","",INDEX('Per Invoice'!J$2:J$601,$AA184)))</f>
        <v/>
      </c>
      <c r="K184" s="7">
        <f>IF($AA184="","",IF(INDEX('Per Invoice'!K$2:K$601,$AA184)="","",INDEX('Per Invoice'!K$2:K$601,$AA184)))</f>
        <v/>
      </c>
      <c r="L184">
        <f>IF($AA184="","",IF(INDEX('Per Invoice'!L$2:L$601,$AA184)="","",INDEX('Per Invoice'!L$2:L$601,$AA184)))</f>
        <v/>
      </c>
      <c r="M184">
        <f>IF($AA184="","",IF(INDEX('Per Invoice'!M$2:M$601,$AA184)="","",INDEX('Per Invoice'!M$2:M$601,$AA184)))</f>
        <v/>
      </c>
      <c r="N184">
        <f>IF($AA184="","",IF(INDEX('Per Invoice'!N$2:N$601,$AA184)="","",INDEX('Per Invoice'!N$2:N$601,$AA184)))</f>
        <v/>
      </c>
      <c r="O184" s="7">
        <f>IF($AA184="","",IF(INDEX('Per Invoice'!O$2:O$601,$AA184)="","",INDEX('Per Invoice'!O$2:O$601,$AA184)))</f>
        <v/>
      </c>
      <c r="P184" s="7">
        <f>IF($AA184="","",IF(INDEX('Per Invoice'!P$2:P$601,$AA184)="","",INDEX('Per Invoice'!P$2:P$601,$AA184)))</f>
        <v/>
      </c>
      <c r="Q184">
        <f>IF($AA184="","",IF(INDEX('Per Invoice'!Q$2:Q$601,$AA184)="","",INDEX('Per Invoice'!Q$2:Q$601,$AA184)))</f>
        <v/>
      </c>
      <c r="R184" s="7">
        <f>IF($AA184="","",IF(INDEX('Per Invoice'!R$2:R$601,$AA184)="","",INDEX('Per Invoice'!R$2:R$601,$AA184)))</f>
        <v/>
      </c>
      <c r="S184" s="7">
        <f>IF($AA184="","",IF(INDEX('Per Invoice'!S$2:S$601,$AA184)="","",INDEX('Per Invoice'!S$2:S$601,$AA184)))</f>
        <v/>
      </c>
      <c r="T184">
        <f>IF($AA184="","",IF(INDEX('Per Invoice'!T$2:T$601,$AA184)="","",INDEX('Per Invoice'!T$2:T$601,$AA184)))</f>
        <v/>
      </c>
      <c r="U184" s="7">
        <f>IF($AA184="","",IF(INDEX('Per Invoice'!U$2:U$601,$AA184)="","",INDEX('Per Invoice'!U$2:U$601,$AA184)))</f>
        <v/>
      </c>
      <c r="V184" s="7">
        <f>IF($AA184="","",IF(INDEX('Per Invoice'!V$2:V$601,$AA184)="","",INDEX('Per Invoice'!V$2:V$601,$AA184)))</f>
        <v/>
      </c>
      <c r="W184" s="7">
        <f>IF($AA184="","",IF(INDEX('Per Invoice'!W$2:W$601,$AA184)="","",INDEX('Per Invoice'!W$2:W$601,$AA184)))</f>
        <v/>
      </c>
      <c r="X184" s="7">
        <f>IF($AA184="","",IF(INDEX('Per Invoice'!X$2:X$601,$AA184)="","",INDEX('Per Invoice'!X$2:X$601,$AA184)))</f>
        <v/>
      </c>
      <c r="Y184" s="7">
        <f>IF($AA184="","",IF(INDEX('Per Invoice'!Y$2:Y$601,$AA184)="","",INDEX('Per Invoice'!Y$2:Y$601,$AA184)))</f>
        <v/>
      </c>
      <c r="Z184" s="7">
        <f>IF($AA184="","",IF(INDEX('Per Invoice'!Z$2:Z$601,$AA184)="","",INDEX('Per Invoice'!Z$2:Z$601,$AA184)))</f>
        <v/>
      </c>
      <c r="AA184" s="16">
        <f>IFERROR(MATCH(Settings!$C$31&amp;"|"&amp;ROWS($AA$2:$AA184),'Per Invoice'!$AC$2:$AC$601,0),"")</f>
        <v/>
      </c>
    </row>
    <row r="185">
      <c r="A185">
        <f>IF($AA185="","",IF(INDEX('Per Invoice'!A$2:A$601,$AA185)="","",INDEX('Per Invoice'!A$2:A$601,$AA185)))</f>
        <v/>
      </c>
      <c r="B185">
        <f>IF($AA185="","",IF(INDEX('Per Invoice'!B$2:B$601,$AA185)="","",INDEX('Per Invoice'!B$2:B$601,$AA185)))</f>
        <v/>
      </c>
      <c r="C185">
        <f>IF($AA185="","",IF(INDEX('Per Invoice'!C$2:C$601,$AA185)="","",INDEX('Per Invoice'!C$2:C$601,$AA185)))</f>
        <v/>
      </c>
      <c r="D185">
        <f>IF($AA185="","",IF(INDEX('Per Invoice'!D$2:D$601,$AA185)="","",INDEX('Per Invoice'!D$2:D$601,$AA185)))</f>
        <v/>
      </c>
      <c r="E185" s="14">
        <f>IF($AA185="","",IF(INDEX('Per Invoice'!E$2:E$601,$AA185)="","",INDEX('Per Invoice'!E$2:E$601,$AA185)))</f>
        <v/>
      </c>
      <c r="F185">
        <f>IF($AA185="","",IF(INDEX('Per Invoice'!F$2:F$601,$AA185)="","",INDEX('Per Invoice'!F$2:F$601,$AA185)))</f>
        <v/>
      </c>
      <c r="G185">
        <f>IF($AA185="","",IF(INDEX('Per Invoice'!G$2:G$601,$AA185)="","",INDEX('Per Invoice'!G$2:G$601,$AA185)))</f>
        <v/>
      </c>
      <c r="H185">
        <f>IF($AA185="","",IF(INDEX('Per Invoice'!H$2:H$601,$AA185)="","",INDEX('Per Invoice'!H$2:H$601,$AA185)))</f>
        <v/>
      </c>
      <c r="I185">
        <f>IF($AA185="","",IF(INDEX('Per Invoice'!I$2:I$601,$AA185)="","",INDEX('Per Invoice'!I$2:I$601,$AA185)))</f>
        <v/>
      </c>
      <c r="J185">
        <f>IF($AA185="","",IF(INDEX('Per Invoice'!J$2:J$601,$AA185)="","",INDEX('Per Invoice'!J$2:J$601,$AA185)))</f>
        <v/>
      </c>
      <c r="K185" s="7">
        <f>IF($AA185="","",IF(INDEX('Per Invoice'!K$2:K$601,$AA185)="","",INDEX('Per Invoice'!K$2:K$601,$AA185)))</f>
        <v/>
      </c>
      <c r="L185">
        <f>IF($AA185="","",IF(INDEX('Per Invoice'!L$2:L$601,$AA185)="","",INDEX('Per Invoice'!L$2:L$601,$AA185)))</f>
        <v/>
      </c>
      <c r="M185">
        <f>IF($AA185="","",IF(INDEX('Per Invoice'!M$2:M$601,$AA185)="","",INDEX('Per Invoice'!M$2:M$601,$AA185)))</f>
        <v/>
      </c>
      <c r="N185">
        <f>IF($AA185="","",IF(INDEX('Per Invoice'!N$2:N$601,$AA185)="","",INDEX('Per Invoice'!N$2:N$601,$AA185)))</f>
        <v/>
      </c>
      <c r="O185" s="7">
        <f>IF($AA185="","",IF(INDEX('Per Invoice'!O$2:O$601,$AA185)="","",INDEX('Per Invoice'!O$2:O$601,$AA185)))</f>
        <v/>
      </c>
      <c r="P185" s="7">
        <f>IF($AA185="","",IF(INDEX('Per Invoice'!P$2:P$601,$AA185)="","",INDEX('Per Invoice'!P$2:P$601,$AA185)))</f>
        <v/>
      </c>
      <c r="Q185">
        <f>IF($AA185="","",IF(INDEX('Per Invoice'!Q$2:Q$601,$AA185)="","",INDEX('Per Invoice'!Q$2:Q$601,$AA185)))</f>
        <v/>
      </c>
      <c r="R185" s="7">
        <f>IF($AA185="","",IF(INDEX('Per Invoice'!R$2:R$601,$AA185)="","",INDEX('Per Invoice'!R$2:R$601,$AA185)))</f>
        <v/>
      </c>
      <c r="S185" s="7">
        <f>IF($AA185="","",IF(INDEX('Per Invoice'!S$2:S$601,$AA185)="","",INDEX('Per Invoice'!S$2:S$601,$AA185)))</f>
        <v/>
      </c>
      <c r="T185">
        <f>IF($AA185="","",IF(INDEX('Per Invoice'!T$2:T$601,$AA185)="","",INDEX('Per Invoice'!T$2:T$601,$AA185)))</f>
        <v/>
      </c>
      <c r="U185" s="7">
        <f>IF($AA185="","",IF(INDEX('Per Invoice'!U$2:U$601,$AA185)="","",INDEX('Per Invoice'!U$2:U$601,$AA185)))</f>
        <v/>
      </c>
      <c r="V185" s="7">
        <f>IF($AA185="","",IF(INDEX('Per Invoice'!V$2:V$601,$AA185)="","",INDEX('Per Invoice'!V$2:V$601,$AA185)))</f>
        <v/>
      </c>
      <c r="W185" s="7">
        <f>IF($AA185="","",IF(INDEX('Per Invoice'!W$2:W$601,$AA185)="","",INDEX('Per Invoice'!W$2:W$601,$AA185)))</f>
        <v/>
      </c>
      <c r="X185" s="7">
        <f>IF($AA185="","",IF(INDEX('Per Invoice'!X$2:X$601,$AA185)="","",INDEX('Per Invoice'!X$2:X$601,$AA185)))</f>
        <v/>
      </c>
      <c r="Y185" s="7">
        <f>IF($AA185="","",IF(INDEX('Per Invoice'!Y$2:Y$601,$AA185)="","",INDEX('Per Invoice'!Y$2:Y$601,$AA185)))</f>
        <v/>
      </c>
      <c r="Z185" s="7">
        <f>IF($AA185="","",IF(INDEX('Per Invoice'!Z$2:Z$601,$AA185)="","",INDEX('Per Invoice'!Z$2:Z$601,$AA185)))</f>
        <v/>
      </c>
      <c r="AA185" s="16">
        <f>IFERROR(MATCH(Settings!$C$31&amp;"|"&amp;ROWS($AA$2:$AA185),'Per Invoice'!$AC$2:$AC$601,0),"")</f>
        <v/>
      </c>
    </row>
    <row r="186">
      <c r="A186">
        <f>IF($AA186="","",IF(INDEX('Per Invoice'!A$2:A$601,$AA186)="","",INDEX('Per Invoice'!A$2:A$601,$AA186)))</f>
        <v/>
      </c>
      <c r="B186">
        <f>IF($AA186="","",IF(INDEX('Per Invoice'!B$2:B$601,$AA186)="","",INDEX('Per Invoice'!B$2:B$601,$AA186)))</f>
        <v/>
      </c>
      <c r="C186">
        <f>IF($AA186="","",IF(INDEX('Per Invoice'!C$2:C$601,$AA186)="","",INDEX('Per Invoice'!C$2:C$601,$AA186)))</f>
        <v/>
      </c>
      <c r="D186">
        <f>IF($AA186="","",IF(INDEX('Per Invoice'!D$2:D$601,$AA186)="","",INDEX('Per Invoice'!D$2:D$601,$AA186)))</f>
        <v/>
      </c>
      <c r="E186" s="14">
        <f>IF($AA186="","",IF(INDEX('Per Invoice'!E$2:E$601,$AA186)="","",INDEX('Per Invoice'!E$2:E$601,$AA186)))</f>
        <v/>
      </c>
      <c r="F186">
        <f>IF($AA186="","",IF(INDEX('Per Invoice'!F$2:F$601,$AA186)="","",INDEX('Per Invoice'!F$2:F$601,$AA186)))</f>
        <v/>
      </c>
      <c r="G186">
        <f>IF($AA186="","",IF(INDEX('Per Invoice'!G$2:G$601,$AA186)="","",INDEX('Per Invoice'!G$2:G$601,$AA186)))</f>
        <v/>
      </c>
      <c r="H186">
        <f>IF($AA186="","",IF(INDEX('Per Invoice'!H$2:H$601,$AA186)="","",INDEX('Per Invoice'!H$2:H$601,$AA186)))</f>
        <v/>
      </c>
      <c r="I186">
        <f>IF($AA186="","",IF(INDEX('Per Invoice'!I$2:I$601,$AA186)="","",INDEX('Per Invoice'!I$2:I$601,$AA186)))</f>
        <v/>
      </c>
      <c r="J186">
        <f>IF($AA186="","",IF(INDEX('Per Invoice'!J$2:J$601,$AA186)="","",INDEX('Per Invoice'!J$2:J$601,$AA186)))</f>
        <v/>
      </c>
      <c r="K186" s="7">
        <f>IF($AA186="","",IF(INDEX('Per Invoice'!K$2:K$601,$AA186)="","",INDEX('Per Invoice'!K$2:K$601,$AA186)))</f>
        <v/>
      </c>
      <c r="L186">
        <f>IF($AA186="","",IF(INDEX('Per Invoice'!L$2:L$601,$AA186)="","",INDEX('Per Invoice'!L$2:L$601,$AA186)))</f>
        <v/>
      </c>
      <c r="M186">
        <f>IF($AA186="","",IF(INDEX('Per Invoice'!M$2:M$601,$AA186)="","",INDEX('Per Invoice'!M$2:M$601,$AA186)))</f>
        <v/>
      </c>
      <c r="N186">
        <f>IF($AA186="","",IF(INDEX('Per Invoice'!N$2:N$601,$AA186)="","",INDEX('Per Invoice'!N$2:N$601,$AA186)))</f>
        <v/>
      </c>
      <c r="O186" s="7">
        <f>IF($AA186="","",IF(INDEX('Per Invoice'!O$2:O$601,$AA186)="","",INDEX('Per Invoice'!O$2:O$601,$AA186)))</f>
        <v/>
      </c>
      <c r="P186" s="7">
        <f>IF($AA186="","",IF(INDEX('Per Invoice'!P$2:P$601,$AA186)="","",INDEX('Per Invoice'!P$2:P$601,$AA186)))</f>
        <v/>
      </c>
      <c r="Q186">
        <f>IF($AA186="","",IF(INDEX('Per Invoice'!Q$2:Q$601,$AA186)="","",INDEX('Per Invoice'!Q$2:Q$601,$AA186)))</f>
        <v/>
      </c>
      <c r="R186" s="7">
        <f>IF($AA186="","",IF(INDEX('Per Invoice'!R$2:R$601,$AA186)="","",INDEX('Per Invoice'!R$2:R$601,$AA186)))</f>
        <v/>
      </c>
      <c r="S186" s="7">
        <f>IF($AA186="","",IF(INDEX('Per Invoice'!S$2:S$601,$AA186)="","",INDEX('Per Invoice'!S$2:S$601,$AA186)))</f>
        <v/>
      </c>
      <c r="T186">
        <f>IF($AA186="","",IF(INDEX('Per Invoice'!T$2:T$601,$AA186)="","",INDEX('Per Invoice'!T$2:T$601,$AA186)))</f>
        <v/>
      </c>
      <c r="U186" s="7">
        <f>IF($AA186="","",IF(INDEX('Per Invoice'!U$2:U$601,$AA186)="","",INDEX('Per Invoice'!U$2:U$601,$AA186)))</f>
        <v/>
      </c>
      <c r="V186" s="7">
        <f>IF($AA186="","",IF(INDEX('Per Invoice'!V$2:V$601,$AA186)="","",INDEX('Per Invoice'!V$2:V$601,$AA186)))</f>
        <v/>
      </c>
      <c r="W186" s="7">
        <f>IF($AA186="","",IF(INDEX('Per Invoice'!W$2:W$601,$AA186)="","",INDEX('Per Invoice'!W$2:W$601,$AA186)))</f>
        <v/>
      </c>
      <c r="X186" s="7">
        <f>IF($AA186="","",IF(INDEX('Per Invoice'!X$2:X$601,$AA186)="","",INDEX('Per Invoice'!X$2:X$601,$AA186)))</f>
        <v/>
      </c>
      <c r="Y186" s="7">
        <f>IF($AA186="","",IF(INDEX('Per Invoice'!Y$2:Y$601,$AA186)="","",INDEX('Per Invoice'!Y$2:Y$601,$AA186)))</f>
        <v/>
      </c>
      <c r="Z186" s="7">
        <f>IF($AA186="","",IF(INDEX('Per Invoice'!Z$2:Z$601,$AA186)="","",INDEX('Per Invoice'!Z$2:Z$601,$AA186)))</f>
        <v/>
      </c>
      <c r="AA186" s="16">
        <f>IFERROR(MATCH(Settings!$C$31&amp;"|"&amp;ROWS($AA$2:$AA186),'Per Invoice'!$AC$2:$AC$601,0),"")</f>
        <v/>
      </c>
    </row>
    <row r="187">
      <c r="A187">
        <f>IF($AA187="","",IF(INDEX('Per Invoice'!A$2:A$601,$AA187)="","",INDEX('Per Invoice'!A$2:A$601,$AA187)))</f>
        <v/>
      </c>
      <c r="B187">
        <f>IF($AA187="","",IF(INDEX('Per Invoice'!B$2:B$601,$AA187)="","",INDEX('Per Invoice'!B$2:B$601,$AA187)))</f>
        <v/>
      </c>
      <c r="C187">
        <f>IF($AA187="","",IF(INDEX('Per Invoice'!C$2:C$601,$AA187)="","",INDEX('Per Invoice'!C$2:C$601,$AA187)))</f>
        <v/>
      </c>
      <c r="D187">
        <f>IF($AA187="","",IF(INDEX('Per Invoice'!D$2:D$601,$AA187)="","",INDEX('Per Invoice'!D$2:D$601,$AA187)))</f>
        <v/>
      </c>
      <c r="E187" s="14">
        <f>IF($AA187="","",IF(INDEX('Per Invoice'!E$2:E$601,$AA187)="","",INDEX('Per Invoice'!E$2:E$601,$AA187)))</f>
        <v/>
      </c>
      <c r="F187">
        <f>IF($AA187="","",IF(INDEX('Per Invoice'!F$2:F$601,$AA187)="","",INDEX('Per Invoice'!F$2:F$601,$AA187)))</f>
        <v/>
      </c>
      <c r="G187">
        <f>IF($AA187="","",IF(INDEX('Per Invoice'!G$2:G$601,$AA187)="","",INDEX('Per Invoice'!G$2:G$601,$AA187)))</f>
        <v/>
      </c>
      <c r="H187">
        <f>IF($AA187="","",IF(INDEX('Per Invoice'!H$2:H$601,$AA187)="","",INDEX('Per Invoice'!H$2:H$601,$AA187)))</f>
        <v/>
      </c>
      <c r="I187">
        <f>IF($AA187="","",IF(INDEX('Per Invoice'!I$2:I$601,$AA187)="","",INDEX('Per Invoice'!I$2:I$601,$AA187)))</f>
        <v/>
      </c>
      <c r="J187">
        <f>IF($AA187="","",IF(INDEX('Per Invoice'!J$2:J$601,$AA187)="","",INDEX('Per Invoice'!J$2:J$601,$AA187)))</f>
        <v/>
      </c>
      <c r="K187" s="7">
        <f>IF($AA187="","",IF(INDEX('Per Invoice'!K$2:K$601,$AA187)="","",INDEX('Per Invoice'!K$2:K$601,$AA187)))</f>
        <v/>
      </c>
      <c r="L187">
        <f>IF($AA187="","",IF(INDEX('Per Invoice'!L$2:L$601,$AA187)="","",INDEX('Per Invoice'!L$2:L$601,$AA187)))</f>
        <v/>
      </c>
      <c r="M187">
        <f>IF($AA187="","",IF(INDEX('Per Invoice'!M$2:M$601,$AA187)="","",INDEX('Per Invoice'!M$2:M$601,$AA187)))</f>
        <v/>
      </c>
      <c r="N187">
        <f>IF($AA187="","",IF(INDEX('Per Invoice'!N$2:N$601,$AA187)="","",INDEX('Per Invoice'!N$2:N$601,$AA187)))</f>
        <v/>
      </c>
      <c r="O187" s="7">
        <f>IF($AA187="","",IF(INDEX('Per Invoice'!O$2:O$601,$AA187)="","",INDEX('Per Invoice'!O$2:O$601,$AA187)))</f>
        <v/>
      </c>
      <c r="P187" s="7">
        <f>IF($AA187="","",IF(INDEX('Per Invoice'!P$2:P$601,$AA187)="","",INDEX('Per Invoice'!P$2:P$601,$AA187)))</f>
        <v/>
      </c>
      <c r="Q187">
        <f>IF($AA187="","",IF(INDEX('Per Invoice'!Q$2:Q$601,$AA187)="","",INDEX('Per Invoice'!Q$2:Q$601,$AA187)))</f>
        <v/>
      </c>
      <c r="R187" s="7">
        <f>IF($AA187="","",IF(INDEX('Per Invoice'!R$2:R$601,$AA187)="","",INDEX('Per Invoice'!R$2:R$601,$AA187)))</f>
        <v/>
      </c>
      <c r="S187" s="7">
        <f>IF($AA187="","",IF(INDEX('Per Invoice'!S$2:S$601,$AA187)="","",INDEX('Per Invoice'!S$2:S$601,$AA187)))</f>
        <v/>
      </c>
      <c r="T187">
        <f>IF($AA187="","",IF(INDEX('Per Invoice'!T$2:T$601,$AA187)="","",INDEX('Per Invoice'!T$2:T$601,$AA187)))</f>
        <v/>
      </c>
      <c r="U187" s="7">
        <f>IF($AA187="","",IF(INDEX('Per Invoice'!U$2:U$601,$AA187)="","",INDEX('Per Invoice'!U$2:U$601,$AA187)))</f>
        <v/>
      </c>
      <c r="V187" s="7">
        <f>IF($AA187="","",IF(INDEX('Per Invoice'!V$2:V$601,$AA187)="","",INDEX('Per Invoice'!V$2:V$601,$AA187)))</f>
        <v/>
      </c>
      <c r="W187" s="7">
        <f>IF($AA187="","",IF(INDEX('Per Invoice'!W$2:W$601,$AA187)="","",INDEX('Per Invoice'!W$2:W$601,$AA187)))</f>
        <v/>
      </c>
      <c r="X187" s="7">
        <f>IF($AA187="","",IF(INDEX('Per Invoice'!X$2:X$601,$AA187)="","",INDEX('Per Invoice'!X$2:X$601,$AA187)))</f>
        <v/>
      </c>
      <c r="Y187" s="7">
        <f>IF($AA187="","",IF(INDEX('Per Invoice'!Y$2:Y$601,$AA187)="","",INDEX('Per Invoice'!Y$2:Y$601,$AA187)))</f>
        <v/>
      </c>
      <c r="Z187" s="7">
        <f>IF($AA187="","",IF(INDEX('Per Invoice'!Z$2:Z$601,$AA187)="","",INDEX('Per Invoice'!Z$2:Z$601,$AA187)))</f>
        <v/>
      </c>
      <c r="AA187" s="16">
        <f>IFERROR(MATCH(Settings!$C$31&amp;"|"&amp;ROWS($AA$2:$AA187),'Per Invoice'!$AC$2:$AC$601,0),"")</f>
        <v/>
      </c>
    </row>
    <row r="188">
      <c r="A188">
        <f>IF($AA188="","",IF(INDEX('Per Invoice'!A$2:A$601,$AA188)="","",INDEX('Per Invoice'!A$2:A$601,$AA188)))</f>
        <v/>
      </c>
      <c r="B188">
        <f>IF($AA188="","",IF(INDEX('Per Invoice'!B$2:B$601,$AA188)="","",INDEX('Per Invoice'!B$2:B$601,$AA188)))</f>
        <v/>
      </c>
      <c r="C188">
        <f>IF($AA188="","",IF(INDEX('Per Invoice'!C$2:C$601,$AA188)="","",INDEX('Per Invoice'!C$2:C$601,$AA188)))</f>
        <v/>
      </c>
      <c r="D188">
        <f>IF($AA188="","",IF(INDEX('Per Invoice'!D$2:D$601,$AA188)="","",INDEX('Per Invoice'!D$2:D$601,$AA188)))</f>
        <v/>
      </c>
      <c r="E188" s="14">
        <f>IF($AA188="","",IF(INDEX('Per Invoice'!E$2:E$601,$AA188)="","",INDEX('Per Invoice'!E$2:E$601,$AA188)))</f>
        <v/>
      </c>
      <c r="F188">
        <f>IF($AA188="","",IF(INDEX('Per Invoice'!F$2:F$601,$AA188)="","",INDEX('Per Invoice'!F$2:F$601,$AA188)))</f>
        <v/>
      </c>
      <c r="G188">
        <f>IF($AA188="","",IF(INDEX('Per Invoice'!G$2:G$601,$AA188)="","",INDEX('Per Invoice'!G$2:G$601,$AA188)))</f>
        <v/>
      </c>
      <c r="H188">
        <f>IF($AA188="","",IF(INDEX('Per Invoice'!H$2:H$601,$AA188)="","",INDEX('Per Invoice'!H$2:H$601,$AA188)))</f>
        <v/>
      </c>
      <c r="I188">
        <f>IF($AA188="","",IF(INDEX('Per Invoice'!I$2:I$601,$AA188)="","",INDEX('Per Invoice'!I$2:I$601,$AA188)))</f>
        <v/>
      </c>
      <c r="J188">
        <f>IF($AA188="","",IF(INDEX('Per Invoice'!J$2:J$601,$AA188)="","",INDEX('Per Invoice'!J$2:J$601,$AA188)))</f>
        <v/>
      </c>
      <c r="K188" s="7">
        <f>IF($AA188="","",IF(INDEX('Per Invoice'!K$2:K$601,$AA188)="","",INDEX('Per Invoice'!K$2:K$601,$AA188)))</f>
        <v/>
      </c>
      <c r="L188">
        <f>IF($AA188="","",IF(INDEX('Per Invoice'!L$2:L$601,$AA188)="","",INDEX('Per Invoice'!L$2:L$601,$AA188)))</f>
        <v/>
      </c>
      <c r="M188">
        <f>IF($AA188="","",IF(INDEX('Per Invoice'!M$2:M$601,$AA188)="","",INDEX('Per Invoice'!M$2:M$601,$AA188)))</f>
        <v/>
      </c>
      <c r="N188">
        <f>IF($AA188="","",IF(INDEX('Per Invoice'!N$2:N$601,$AA188)="","",INDEX('Per Invoice'!N$2:N$601,$AA188)))</f>
        <v/>
      </c>
      <c r="O188" s="7">
        <f>IF($AA188="","",IF(INDEX('Per Invoice'!O$2:O$601,$AA188)="","",INDEX('Per Invoice'!O$2:O$601,$AA188)))</f>
        <v/>
      </c>
      <c r="P188" s="7">
        <f>IF($AA188="","",IF(INDEX('Per Invoice'!P$2:P$601,$AA188)="","",INDEX('Per Invoice'!P$2:P$601,$AA188)))</f>
        <v/>
      </c>
      <c r="Q188">
        <f>IF($AA188="","",IF(INDEX('Per Invoice'!Q$2:Q$601,$AA188)="","",INDEX('Per Invoice'!Q$2:Q$601,$AA188)))</f>
        <v/>
      </c>
      <c r="R188" s="7">
        <f>IF($AA188="","",IF(INDEX('Per Invoice'!R$2:R$601,$AA188)="","",INDEX('Per Invoice'!R$2:R$601,$AA188)))</f>
        <v/>
      </c>
      <c r="S188" s="7">
        <f>IF($AA188="","",IF(INDEX('Per Invoice'!S$2:S$601,$AA188)="","",INDEX('Per Invoice'!S$2:S$601,$AA188)))</f>
        <v/>
      </c>
      <c r="T188">
        <f>IF($AA188="","",IF(INDEX('Per Invoice'!T$2:T$601,$AA188)="","",INDEX('Per Invoice'!T$2:T$601,$AA188)))</f>
        <v/>
      </c>
      <c r="U188" s="7">
        <f>IF($AA188="","",IF(INDEX('Per Invoice'!U$2:U$601,$AA188)="","",INDEX('Per Invoice'!U$2:U$601,$AA188)))</f>
        <v/>
      </c>
      <c r="V188" s="7">
        <f>IF($AA188="","",IF(INDEX('Per Invoice'!V$2:V$601,$AA188)="","",INDEX('Per Invoice'!V$2:V$601,$AA188)))</f>
        <v/>
      </c>
      <c r="W188" s="7">
        <f>IF($AA188="","",IF(INDEX('Per Invoice'!W$2:W$601,$AA188)="","",INDEX('Per Invoice'!W$2:W$601,$AA188)))</f>
        <v/>
      </c>
      <c r="X188" s="7">
        <f>IF($AA188="","",IF(INDEX('Per Invoice'!X$2:X$601,$AA188)="","",INDEX('Per Invoice'!X$2:X$601,$AA188)))</f>
        <v/>
      </c>
      <c r="Y188" s="7">
        <f>IF($AA188="","",IF(INDEX('Per Invoice'!Y$2:Y$601,$AA188)="","",INDEX('Per Invoice'!Y$2:Y$601,$AA188)))</f>
        <v/>
      </c>
      <c r="Z188" s="7">
        <f>IF($AA188="","",IF(INDEX('Per Invoice'!Z$2:Z$601,$AA188)="","",INDEX('Per Invoice'!Z$2:Z$601,$AA188)))</f>
        <v/>
      </c>
      <c r="AA188" s="16">
        <f>IFERROR(MATCH(Settings!$C$31&amp;"|"&amp;ROWS($AA$2:$AA188),'Per Invoice'!$AC$2:$AC$601,0),"")</f>
        <v/>
      </c>
    </row>
    <row r="189">
      <c r="A189">
        <f>IF($AA189="","",IF(INDEX('Per Invoice'!A$2:A$601,$AA189)="","",INDEX('Per Invoice'!A$2:A$601,$AA189)))</f>
        <v/>
      </c>
      <c r="B189">
        <f>IF($AA189="","",IF(INDEX('Per Invoice'!B$2:B$601,$AA189)="","",INDEX('Per Invoice'!B$2:B$601,$AA189)))</f>
        <v/>
      </c>
      <c r="C189">
        <f>IF($AA189="","",IF(INDEX('Per Invoice'!C$2:C$601,$AA189)="","",INDEX('Per Invoice'!C$2:C$601,$AA189)))</f>
        <v/>
      </c>
      <c r="D189">
        <f>IF($AA189="","",IF(INDEX('Per Invoice'!D$2:D$601,$AA189)="","",INDEX('Per Invoice'!D$2:D$601,$AA189)))</f>
        <v/>
      </c>
      <c r="E189" s="14">
        <f>IF($AA189="","",IF(INDEX('Per Invoice'!E$2:E$601,$AA189)="","",INDEX('Per Invoice'!E$2:E$601,$AA189)))</f>
        <v/>
      </c>
      <c r="F189">
        <f>IF($AA189="","",IF(INDEX('Per Invoice'!F$2:F$601,$AA189)="","",INDEX('Per Invoice'!F$2:F$601,$AA189)))</f>
        <v/>
      </c>
      <c r="G189">
        <f>IF($AA189="","",IF(INDEX('Per Invoice'!G$2:G$601,$AA189)="","",INDEX('Per Invoice'!G$2:G$601,$AA189)))</f>
        <v/>
      </c>
      <c r="H189">
        <f>IF($AA189="","",IF(INDEX('Per Invoice'!H$2:H$601,$AA189)="","",INDEX('Per Invoice'!H$2:H$601,$AA189)))</f>
        <v/>
      </c>
      <c r="I189">
        <f>IF($AA189="","",IF(INDEX('Per Invoice'!I$2:I$601,$AA189)="","",INDEX('Per Invoice'!I$2:I$601,$AA189)))</f>
        <v/>
      </c>
      <c r="J189">
        <f>IF($AA189="","",IF(INDEX('Per Invoice'!J$2:J$601,$AA189)="","",INDEX('Per Invoice'!J$2:J$601,$AA189)))</f>
        <v/>
      </c>
      <c r="K189" s="7">
        <f>IF($AA189="","",IF(INDEX('Per Invoice'!K$2:K$601,$AA189)="","",INDEX('Per Invoice'!K$2:K$601,$AA189)))</f>
        <v/>
      </c>
      <c r="L189">
        <f>IF($AA189="","",IF(INDEX('Per Invoice'!L$2:L$601,$AA189)="","",INDEX('Per Invoice'!L$2:L$601,$AA189)))</f>
        <v/>
      </c>
      <c r="M189">
        <f>IF($AA189="","",IF(INDEX('Per Invoice'!M$2:M$601,$AA189)="","",INDEX('Per Invoice'!M$2:M$601,$AA189)))</f>
        <v/>
      </c>
      <c r="N189">
        <f>IF($AA189="","",IF(INDEX('Per Invoice'!N$2:N$601,$AA189)="","",INDEX('Per Invoice'!N$2:N$601,$AA189)))</f>
        <v/>
      </c>
      <c r="O189" s="7">
        <f>IF($AA189="","",IF(INDEX('Per Invoice'!O$2:O$601,$AA189)="","",INDEX('Per Invoice'!O$2:O$601,$AA189)))</f>
        <v/>
      </c>
      <c r="P189" s="7">
        <f>IF($AA189="","",IF(INDEX('Per Invoice'!P$2:P$601,$AA189)="","",INDEX('Per Invoice'!P$2:P$601,$AA189)))</f>
        <v/>
      </c>
      <c r="Q189">
        <f>IF($AA189="","",IF(INDEX('Per Invoice'!Q$2:Q$601,$AA189)="","",INDEX('Per Invoice'!Q$2:Q$601,$AA189)))</f>
        <v/>
      </c>
      <c r="R189" s="7">
        <f>IF($AA189="","",IF(INDEX('Per Invoice'!R$2:R$601,$AA189)="","",INDEX('Per Invoice'!R$2:R$601,$AA189)))</f>
        <v/>
      </c>
      <c r="S189" s="7">
        <f>IF($AA189="","",IF(INDEX('Per Invoice'!S$2:S$601,$AA189)="","",INDEX('Per Invoice'!S$2:S$601,$AA189)))</f>
        <v/>
      </c>
      <c r="T189">
        <f>IF($AA189="","",IF(INDEX('Per Invoice'!T$2:T$601,$AA189)="","",INDEX('Per Invoice'!T$2:T$601,$AA189)))</f>
        <v/>
      </c>
      <c r="U189" s="7">
        <f>IF($AA189="","",IF(INDEX('Per Invoice'!U$2:U$601,$AA189)="","",INDEX('Per Invoice'!U$2:U$601,$AA189)))</f>
        <v/>
      </c>
      <c r="V189" s="7">
        <f>IF($AA189="","",IF(INDEX('Per Invoice'!V$2:V$601,$AA189)="","",INDEX('Per Invoice'!V$2:V$601,$AA189)))</f>
        <v/>
      </c>
      <c r="W189" s="7">
        <f>IF($AA189="","",IF(INDEX('Per Invoice'!W$2:W$601,$AA189)="","",INDEX('Per Invoice'!W$2:W$601,$AA189)))</f>
        <v/>
      </c>
      <c r="X189" s="7">
        <f>IF($AA189="","",IF(INDEX('Per Invoice'!X$2:X$601,$AA189)="","",INDEX('Per Invoice'!X$2:X$601,$AA189)))</f>
        <v/>
      </c>
      <c r="Y189" s="7">
        <f>IF($AA189="","",IF(INDEX('Per Invoice'!Y$2:Y$601,$AA189)="","",INDEX('Per Invoice'!Y$2:Y$601,$AA189)))</f>
        <v/>
      </c>
      <c r="Z189" s="7">
        <f>IF($AA189="","",IF(INDEX('Per Invoice'!Z$2:Z$601,$AA189)="","",INDEX('Per Invoice'!Z$2:Z$601,$AA189)))</f>
        <v/>
      </c>
      <c r="AA189" s="16">
        <f>IFERROR(MATCH(Settings!$C$31&amp;"|"&amp;ROWS($AA$2:$AA189),'Per Invoice'!$AC$2:$AC$601,0),"")</f>
        <v/>
      </c>
    </row>
    <row r="190">
      <c r="A190">
        <f>IF($AA190="","",IF(INDEX('Per Invoice'!A$2:A$601,$AA190)="","",INDEX('Per Invoice'!A$2:A$601,$AA190)))</f>
        <v/>
      </c>
      <c r="B190">
        <f>IF($AA190="","",IF(INDEX('Per Invoice'!B$2:B$601,$AA190)="","",INDEX('Per Invoice'!B$2:B$601,$AA190)))</f>
        <v/>
      </c>
      <c r="C190">
        <f>IF($AA190="","",IF(INDEX('Per Invoice'!C$2:C$601,$AA190)="","",INDEX('Per Invoice'!C$2:C$601,$AA190)))</f>
        <v/>
      </c>
      <c r="D190">
        <f>IF($AA190="","",IF(INDEX('Per Invoice'!D$2:D$601,$AA190)="","",INDEX('Per Invoice'!D$2:D$601,$AA190)))</f>
        <v/>
      </c>
      <c r="E190" s="14">
        <f>IF($AA190="","",IF(INDEX('Per Invoice'!E$2:E$601,$AA190)="","",INDEX('Per Invoice'!E$2:E$601,$AA190)))</f>
        <v/>
      </c>
      <c r="F190">
        <f>IF($AA190="","",IF(INDEX('Per Invoice'!F$2:F$601,$AA190)="","",INDEX('Per Invoice'!F$2:F$601,$AA190)))</f>
        <v/>
      </c>
      <c r="G190">
        <f>IF($AA190="","",IF(INDEX('Per Invoice'!G$2:G$601,$AA190)="","",INDEX('Per Invoice'!G$2:G$601,$AA190)))</f>
        <v/>
      </c>
      <c r="H190">
        <f>IF($AA190="","",IF(INDEX('Per Invoice'!H$2:H$601,$AA190)="","",INDEX('Per Invoice'!H$2:H$601,$AA190)))</f>
        <v/>
      </c>
      <c r="I190">
        <f>IF($AA190="","",IF(INDEX('Per Invoice'!I$2:I$601,$AA190)="","",INDEX('Per Invoice'!I$2:I$601,$AA190)))</f>
        <v/>
      </c>
      <c r="J190">
        <f>IF($AA190="","",IF(INDEX('Per Invoice'!J$2:J$601,$AA190)="","",INDEX('Per Invoice'!J$2:J$601,$AA190)))</f>
        <v/>
      </c>
      <c r="K190" s="7">
        <f>IF($AA190="","",IF(INDEX('Per Invoice'!K$2:K$601,$AA190)="","",INDEX('Per Invoice'!K$2:K$601,$AA190)))</f>
        <v/>
      </c>
      <c r="L190">
        <f>IF($AA190="","",IF(INDEX('Per Invoice'!L$2:L$601,$AA190)="","",INDEX('Per Invoice'!L$2:L$601,$AA190)))</f>
        <v/>
      </c>
      <c r="M190">
        <f>IF($AA190="","",IF(INDEX('Per Invoice'!M$2:M$601,$AA190)="","",INDEX('Per Invoice'!M$2:M$601,$AA190)))</f>
        <v/>
      </c>
      <c r="N190">
        <f>IF($AA190="","",IF(INDEX('Per Invoice'!N$2:N$601,$AA190)="","",INDEX('Per Invoice'!N$2:N$601,$AA190)))</f>
        <v/>
      </c>
      <c r="O190" s="7">
        <f>IF($AA190="","",IF(INDEX('Per Invoice'!O$2:O$601,$AA190)="","",INDEX('Per Invoice'!O$2:O$601,$AA190)))</f>
        <v/>
      </c>
      <c r="P190" s="7">
        <f>IF($AA190="","",IF(INDEX('Per Invoice'!P$2:P$601,$AA190)="","",INDEX('Per Invoice'!P$2:P$601,$AA190)))</f>
        <v/>
      </c>
      <c r="Q190">
        <f>IF($AA190="","",IF(INDEX('Per Invoice'!Q$2:Q$601,$AA190)="","",INDEX('Per Invoice'!Q$2:Q$601,$AA190)))</f>
        <v/>
      </c>
      <c r="R190" s="7">
        <f>IF($AA190="","",IF(INDEX('Per Invoice'!R$2:R$601,$AA190)="","",INDEX('Per Invoice'!R$2:R$601,$AA190)))</f>
        <v/>
      </c>
      <c r="S190" s="7">
        <f>IF($AA190="","",IF(INDEX('Per Invoice'!S$2:S$601,$AA190)="","",INDEX('Per Invoice'!S$2:S$601,$AA190)))</f>
        <v/>
      </c>
      <c r="T190">
        <f>IF($AA190="","",IF(INDEX('Per Invoice'!T$2:T$601,$AA190)="","",INDEX('Per Invoice'!T$2:T$601,$AA190)))</f>
        <v/>
      </c>
      <c r="U190" s="7">
        <f>IF($AA190="","",IF(INDEX('Per Invoice'!U$2:U$601,$AA190)="","",INDEX('Per Invoice'!U$2:U$601,$AA190)))</f>
        <v/>
      </c>
      <c r="V190" s="7">
        <f>IF($AA190="","",IF(INDEX('Per Invoice'!V$2:V$601,$AA190)="","",INDEX('Per Invoice'!V$2:V$601,$AA190)))</f>
        <v/>
      </c>
      <c r="W190" s="7">
        <f>IF($AA190="","",IF(INDEX('Per Invoice'!W$2:W$601,$AA190)="","",INDEX('Per Invoice'!W$2:W$601,$AA190)))</f>
        <v/>
      </c>
      <c r="X190" s="7">
        <f>IF($AA190="","",IF(INDEX('Per Invoice'!X$2:X$601,$AA190)="","",INDEX('Per Invoice'!X$2:X$601,$AA190)))</f>
        <v/>
      </c>
      <c r="Y190" s="7">
        <f>IF($AA190="","",IF(INDEX('Per Invoice'!Y$2:Y$601,$AA190)="","",INDEX('Per Invoice'!Y$2:Y$601,$AA190)))</f>
        <v/>
      </c>
      <c r="Z190" s="7">
        <f>IF($AA190="","",IF(INDEX('Per Invoice'!Z$2:Z$601,$AA190)="","",INDEX('Per Invoice'!Z$2:Z$601,$AA190)))</f>
        <v/>
      </c>
      <c r="AA190" s="16">
        <f>IFERROR(MATCH(Settings!$C$31&amp;"|"&amp;ROWS($AA$2:$AA190),'Per Invoice'!$AC$2:$AC$601,0),"")</f>
        <v/>
      </c>
    </row>
    <row r="191">
      <c r="A191">
        <f>IF($AA191="","",IF(INDEX('Per Invoice'!A$2:A$601,$AA191)="","",INDEX('Per Invoice'!A$2:A$601,$AA191)))</f>
        <v/>
      </c>
      <c r="B191">
        <f>IF($AA191="","",IF(INDEX('Per Invoice'!B$2:B$601,$AA191)="","",INDEX('Per Invoice'!B$2:B$601,$AA191)))</f>
        <v/>
      </c>
      <c r="C191">
        <f>IF($AA191="","",IF(INDEX('Per Invoice'!C$2:C$601,$AA191)="","",INDEX('Per Invoice'!C$2:C$601,$AA191)))</f>
        <v/>
      </c>
      <c r="D191">
        <f>IF($AA191="","",IF(INDEX('Per Invoice'!D$2:D$601,$AA191)="","",INDEX('Per Invoice'!D$2:D$601,$AA191)))</f>
        <v/>
      </c>
      <c r="E191" s="14">
        <f>IF($AA191="","",IF(INDEX('Per Invoice'!E$2:E$601,$AA191)="","",INDEX('Per Invoice'!E$2:E$601,$AA191)))</f>
        <v/>
      </c>
      <c r="F191">
        <f>IF($AA191="","",IF(INDEX('Per Invoice'!F$2:F$601,$AA191)="","",INDEX('Per Invoice'!F$2:F$601,$AA191)))</f>
        <v/>
      </c>
      <c r="G191">
        <f>IF($AA191="","",IF(INDEX('Per Invoice'!G$2:G$601,$AA191)="","",INDEX('Per Invoice'!G$2:G$601,$AA191)))</f>
        <v/>
      </c>
      <c r="H191">
        <f>IF($AA191="","",IF(INDEX('Per Invoice'!H$2:H$601,$AA191)="","",INDEX('Per Invoice'!H$2:H$601,$AA191)))</f>
        <v/>
      </c>
      <c r="I191">
        <f>IF($AA191="","",IF(INDEX('Per Invoice'!I$2:I$601,$AA191)="","",INDEX('Per Invoice'!I$2:I$601,$AA191)))</f>
        <v/>
      </c>
      <c r="J191">
        <f>IF($AA191="","",IF(INDEX('Per Invoice'!J$2:J$601,$AA191)="","",INDEX('Per Invoice'!J$2:J$601,$AA191)))</f>
        <v/>
      </c>
      <c r="K191" s="7">
        <f>IF($AA191="","",IF(INDEX('Per Invoice'!K$2:K$601,$AA191)="","",INDEX('Per Invoice'!K$2:K$601,$AA191)))</f>
        <v/>
      </c>
      <c r="L191">
        <f>IF($AA191="","",IF(INDEX('Per Invoice'!L$2:L$601,$AA191)="","",INDEX('Per Invoice'!L$2:L$601,$AA191)))</f>
        <v/>
      </c>
      <c r="M191">
        <f>IF($AA191="","",IF(INDEX('Per Invoice'!M$2:M$601,$AA191)="","",INDEX('Per Invoice'!M$2:M$601,$AA191)))</f>
        <v/>
      </c>
      <c r="N191">
        <f>IF($AA191="","",IF(INDEX('Per Invoice'!N$2:N$601,$AA191)="","",INDEX('Per Invoice'!N$2:N$601,$AA191)))</f>
        <v/>
      </c>
      <c r="O191" s="7">
        <f>IF($AA191="","",IF(INDEX('Per Invoice'!O$2:O$601,$AA191)="","",INDEX('Per Invoice'!O$2:O$601,$AA191)))</f>
        <v/>
      </c>
      <c r="P191" s="7">
        <f>IF($AA191="","",IF(INDEX('Per Invoice'!P$2:P$601,$AA191)="","",INDEX('Per Invoice'!P$2:P$601,$AA191)))</f>
        <v/>
      </c>
      <c r="Q191">
        <f>IF($AA191="","",IF(INDEX('Per Invoice'!Q$2:Q$601,$AA191)="","",INDEX('Per Invoice'!Q$2:Q$601,$AA191)))</f>
        <v/>
      </c>
      <c r="R191" s="7">
        <f>IF($AA191="","",IF(INDEX('Per Invoice'!R$2:R$601,$AA191)="","",INDEX('Per Invoice'!R$2:R$601,$AA191)))</f>
        <v/>
      </c>
      <c r="S191" s="7">
        <f>IF($AA191="","",IF(INDEX('Per Invoice'!S$2:S$601,$AA191)="","",INDEX('Per Invoice'!S$2:S$601,$AA191)))</f>
        <v/>
      </c>
      <c r="T191">
        <f>IF($AA191="","",IF(INDEX('Per Invoice'!T$2:T$601,$AA191)="","",INDEX('Per Invoice'!T$2:T$601,$AA191)))</f>
        <v/>
      </c>
      <c r="U191" s="7">
        <f>IF($AA191="","",IF(INDEX('Per Invoice'!U$2:U$601,$AA191)="","",INDEX('Per Invoice'!U$2:U$601,$AA191)))</f>
        <v/>
      </c>
      <c r="V191" s="7">
        <f>IF($AA191="","",IF(INDEX('Per Invoice'!V$2:V$601,$AA191)="","",INDEX('Per Invoice'!V$2:V$601,$AA191)))</f>
        <v/>
      </c>
      <c r="W191" s="7">
        <f>IF($AA191="","",IF(INDEX('Per Invoice'!W$2:W$601,$AA191)="","",INDEX('Per Invoice'!W$2:W$601,$AA191)))</f>
        <v/>
      </c>
      <c r="X191" s="7">
        <f>IF($AA191="","",IF(INDEX('Per Invoice'!X$2:X$601,$AA191)="","",INDEX('Per Invoice'!X$2:X$601,$AA191)))</f>
        <v/>
      </c>
      <c r="Y191" s="7">
        <f>IF($AA191="","",IF(INDEX('Per Invoice'!Y$2:Y$601,$AA191)="","",INDEX('Per Invoice'!Y$2:Y$601,$AA191)))</f>
        <v/>
      </c>
      <c r="Z191" s="7">
        <f>IF($AA191="","",IF(INDEX('Per Invoice'!Z$2:Z$601,$AA191)="","",INDEX('Per Invoice'!Z$2:Z$601,$AA191)))</f>
        <v/>
      </c>
      <c r="AA191" s="16">
        <f>IFERROR(MATCH(Settings!$C$31&amp;"|"&amp;ROWS($AA$2:$AA191),'Per Invoice'!$AC$2:$AC$601,0),"")</f>
        <v/>
      </c>
    </row>
    <row r="192">
      <c r="A192">
        <f>IF($AA192="","",IF(INDEX('Per Invoice'!A$2:A$601,$AA192)="","",INDEX('Per Invoice'!A$2:A$601,$AA192)))</f>
        <v/>
      </c>
      <c r="B192">
        <f>IF($AA192="","",IF(INDEX('Per Invoice'!B$2:B$601,$AA192)="","",INDEX('Per Invoice'!B$2:B$601,$AA192)))</f>
        <v/>
      </c>
      <c r="C192">
        <f>IF($AA192="","",IF(INDEX('Per Invoice'!C$2:C$601,$AA192)="","",INDEX('Per Invoice'!C$2:C$601,$AA192)))</f>
        <v/>
      </c>
      <c r="D192">
        <f>IF($AA192="","",IF(INDEX('Per Invoice'!D$2:D$601,$AA192)="","",INDEX('Per Invoice'!D$2:D$601,$AA192)))</f>
        <v/>
      </c>
      <c r="E192" s="14">
        <f>IF($AA192="","",IF(INDEX('Per Invoice'!E$2:E$601,$AA192)="","",INDEX('Per Invoice'!E$2:E$601,$AA192)))</f>
        <v/>
      </c>
      <c r="F192">
        <f>IF($AA192="","",IF(INDEX('Per Invoice'!F$2:F$601,$AA192)="","",INDEX('Per Invoice'!F$2:F$601,$AA192)))</f>
        <v/>
      </c>
      <c r="G192">
        <f>IF($AA192="","",IF(INDEX('Per Invoice'!G$2:G$601,$AA192)="","",INDEX('Per Invoice'!G$2:G$601,$AA192)))</f>
        <v/>
      </c>
      <c r="H192">
        <f>IF($AA192="","",IF(INDEX('Per Invoice'!H$2:H$601,$AA192)="","",INDEX('Per Invoice'!H$2:H$601,$AA192)))</f>
        <v/>
      </c>
      <c r="I192">
        <f>IF($AA192="","",IF(INDEX('Per Invoice'!I$2:I$601,$AA192)="","",INDEX('Per Invoice'!I$2:I$601,$AA192)))</f>
        <v/>
      </c>
      <c r="J192">
        <f>IF($AA192="","",IF(INDEX('Per Invoice'!J$2:J$601,$AA192)="","",INDEX('Per Invoice'!J$2:J$601,$AA192)))</f>
        <v/>
      </c>
      <c r="K192" s="7">
        <f>IF($AA192="","",IF(INDEX('Per Invoice'!K$2:K$601,$AA192)="","",INDEX('Per Invoice'!K$2:K$601,$AA192)))</f>
        <v/>
      </c>
      <c r="L192">
        <f>IF($AA192="","",IF(INDEX('Per Invoice'!L$2:L$601,$AA192)="","",INDEX('Per Invoice'!L$2:L$601,$AA192)))</f>
        <v/>
      </c>
      <c r="M192">
        <f>IF($AA192="","",IF(INDEX('Per Invoice'!M$2:M$601,$AA192)="","",INDEX('Per Invoice'!M$2:M$601,$AA192)))</f>
        <v/>
      </c>
      <c r="N192">
        <f>IF($AA192="","",IF(INDEX('Per Invoice'!N$2:N$601,$AA192)="","",INDEX('Per Invoice'!N$2:N$601,$AA192)))</f>
        <v/>
      </c>
      <c r="O192" s="7">
        <f>IF($AA192="","",IF(INDEX('Per Invoice'!O$2:O$601,$AA192)="","",INDEX('Per Invoice'!O$2:O$601,$AA192)))</f>
        <v/>
      </c>
      <c r="P192" s="7">
        <f>IF($AA192="","",IF(INDEX('Per Invoice'!P$2:P$601,$AA192)="","",INDEX('Per Invoice'!P$2:P$601,$AA192)))</f>
        <v/>
      </c>
      <c r="Q192">
        <f>IF($AA192="","",IF(INDEX('Per Invoice'!Q$2:Q$601,$AA192)="","",INDEX('Per Invoice'!Q$2:Q$601,$AA192)))</f>
        <v/>
      </c>
      <c r="R192" s="7">
        <f>IF($AA192="","",IF(INDEX('Per Invoice'!R$2:R$601,$AA192)="","",INDEX('Per Invoice'!R$2:R$601,$AA192)))</f>
        <v/>
      </c>
      <c r="S192" s="7">
        <f>IF($AA192="","",IF(INDEX('Per Invoice'!S$2:S$601,$AA192)="","",INDEX('Per Invoice'!S$2:S$601,$AA192)))</f>
        <v/>
      </c>
      <c r="T192">
        <f>IF($AA192="","",IF(INDEX('Per Invoice'!T$2:T$601,$AA192)="","",INDEX('Per Invoice'!T$2:T$601,$AA192)))</f>
        <v/>
      </c>
      <c r="U192" s="7">
        <f>IF($AA192="","",IF(INDEX('Per Invoice'!U$2:U$601,$AA192)="","",INDEX('Per Invoice'!U$2:U$601,$AA192)))</f>
        <v/>
      </c>
      <c r="V192" s="7">
        <f>IF($AA192="","",IF(INDEX('Per Invoice'!V$2:V$601,$AA192)="","",INDEX('Per Invoice'!V$2:V$601,$AA192)))</f>
        <v/>
      </c>
      <c r="W192" s="7">
        <f>IF($AA192="","",IF(INDEX('Per Invoice'!W$2:W$601,$AA192)="","",INDEX('Per Invoice'!W$2:W$601,$AA192)))</f>
        <v/>
      </c>
      <c r="X192" s="7">
        <f>IF($AA192="","",IF(INDEX('Per Invoice'!X$2:X$601,$AA192)="","",INDEX('Per Invoice'!X$2:X$601,$AA192)))</f>
        <v/>
      </c>
      <c r="Y192" s="7">
        <f>IF($AA192="","",IF(INDEX('Per Invoice'!Y$2:Y$601,$AA192)="","",INDEX('Per Invoice'!Y$2:Y$601,$AA192)))</f>
        <v/>
      </c>
      <c r="Z192" s="7">
        <f>IF($AA192="","",IF(INDEX('Per Invoice'!Z$2:Z$601,$AA192)="","",INDEX('Per Invoice'!Z$2:Z$601,$AA192)))</f>
        <v/>
      </c>
      <c r="AA192" s="16">
        <f>IFERROR(MATCH(Settings!$C$31&amp;"|"&amp;ROWS($AA$2:$AA192),'Per Invoice'!$AC$2:$AC$601,0),"")</f>
        <v/>
      </c>
    </row>
    <row r="193">
      <c r="A193">
        <f>IF($AA193="","",IF(INDEX('Per Invoice'!A$2:A$601,$AA193)="","",INDEX('Per Invoice'!A$2:A$601,$AA193)))</f>
        <v/>
      </c>
      <c r="B193">
        <f>IF($AA193="","",IF(INDEX('Per Invoice'!B$2:B$601,$AA193)="","",INDEX('Per Invoice'!B$2:B$601,$AA193)))</f>
        <v/>
      </c>
      <c r="C193">
        <f>IF($AA193="","",IF(INDEX('Per Invoice'!C$2:C$601,$AA193)="","",INDEX('Per Invoice'!C$2:C$601,$AA193)))</f>
        <v/>
      </c>
      <c r="D193">
        <f>IF($AA193="","",IF(INDEX('Per Invoice'!D$2:D$601,$AA193)="","",INDEX('Per Invoice'!D$2:D$601,$AA193)))</f>
        <v/>
      </c>
      <c r="E193" s="14">
        <f>IF($AA193="","",IF(INDEX('Per Invoice'!E$2:E$601,$AA193)="","",INDEX('Per Invoice'!E$2:E$601,$AA193)))</f>
        <v/>
      </c>
      <c r="F193">
        <f>IF($AA193="","",IF(INDEX('Per Invoice'!F$2:F$601,$AA193)="","",INDEX('Per Invoice'!F$2:F$601,$AA193)))</f>
        <v/>
      </c>
      <c r="G193">
        <f>IF($AA193="","",IF(INDEX('Per Invoice'!G$2:G$601,$AA193)="","",INDEX('Per Invoice'!G$2:G$601,$AA193)))</f>
        <v/>
      </c>
      <c r="H193">
        <f>IF($AA193="","",IF(INDEX('Per Invoice'!H$2:H$601,$AA193)="","",INDEX('Per Invoice'!H$2:H$601,$AA193)))</f>
        <v/>
      </c>
      <c r="I193">
        <f>IF($AA193="","",IF(INDEX('Per Invoice'!I$2:I$601,$AA193)="","",INDEX('Per Invoice'!I$2:I$601,$AA193)))</f>
        <v/>
      </c>
      <c r="J193">
        <f>IF($AA193="","",IF(INDEX('Per Invoice'!J$2:J$601,$AA193)="","",INDEX('Per Invoice'!J$2:J$601,$AA193)))</f>
        <v/>
      </c>
      <c r="K193" s="7">
        <f>IF($AA193="","",IF(INDEX('Per Invoice'!K$2:K$601,$AA193)="","",INDEX('Per Invoice'!K$2:K$601,$AA193)))</f>
        <v/>
      </c>
      <c r="L193">
        <f>IF($AA193="","",IF(INDEX('Per Invoice'!L$2:L$601,$AA193)="","",INDEX('Per Invoice'!L$2:L$601,$AA193)))</f>
        <v/>
      </c>
      <c r="M193">
        <f>IF($AA193="","",IF(INDEX('Per Invoice'!M$2:M$601,$AA193)="","",INDEX('Per Invoice'!M$2:M$601,$AA193)))</f>
        <v/>
      </c>
      <c r="N193">
        <f>IF($AA193="","",IF(INDEX('Per Invoice'!N$2:N$601,$AA193)="","",INDEX('Per Invoice'!N$2:N$601,$AA193)))</f>
        <v/>
      </c>
      <c r="O193" s="7">
        <f>IF($AA193="","",IF(INDEX('Per Invoice'!O$2:O$601,$AA193)="","",INDEX('Per Invoice'!O$2:O$601,$AA193)))</f>
        <v/>
      </c>
      <c r="P193" s="7">
        <f>IF($AA193="","",IF(INDEX('Per Invoice'!P$2:P$601,$AA193)="","",INDEX('Per Invoice'!P$2:P$601,$AA193)))</f>
        <v/>
      </c>
      <c r="Q193">
        <f>IF($AA193="","",IF(INDEX('Per Invoice'!Q$2:Q$601,$AA193)="","",INDEX('Per Invoice'!Q$2:Q$601,$AA193)))</f>
        <v/>
      </c>
      <c r="R193" s="7">
        <f>IF($AA193="","",IF(INDEX('Per Invoice'!R$2:R$601,$AA193)="","",INDEX('Per Invoice'!R$2:R$601,$AA193)))</f>
        <v/>
      </c>
      <c r="S193" s="7">
        <f>IF($AA193="","",IF(INDEX('Per Invoice'!S$2:S$601,$AA193)="","",INDEX('Per Invoice'!S$2:S$601,$AA193)))</f>
        <v/>
      </c>
      <c r="T193">
        <f>IF($AA193="","",IF(INDEX('Per Invoice'!T$2:T$601,$AA193)="","",INDEX('Per Invoice'!T$2:T$601,$AA193)))</f>
        <v/>
      </c>
      <c r="U193" s="7">
        <f>IF($AA193="","",IF(INDEX('Per Invoice'!U$2:U$601,$AA193)="","",INDEX('Per Invoice'!U$2:U$601,$AA193)))</f>
        <v/>
      </c>
      <c r="V193" s="7">
        <f>IF($AA193="","",IF(INDEX('Per Invoice'!V$2:V$601,$AA193)="","",INDEX('Per Invoice'!V$2:V$601,$AA193)))</f>
        <v/>
      </c>
      <c r="W193" s="7">
        <f>IF($AA193="","",IF(INDEX('Per Invoice'!W$2:W$601,$AA193)="","",INDEX('Per Invoice'!W$2:W$601,$AA193)))</f>
        <v/>
      </c>
      <c r="X193" s="7">
        <f>IF($AA193="","",IF(INDEX('Per Invoice'!X$2:X$601,$AA193)="","",INDEX('Per Invoice'!X$2:X$601,$AA193)))</f>
        <v/>
      </c>
      <c r="Y193" s="7">
        <f>IF($AA193="","",IF(INDEX('Per Invoice'!Y$2:Y$601,$AA193)="","",INDEX('Per Invoice'!Y$2:Y$601,$AA193)))</f>
        <v/>
      </c>
      <c r="Z193" s="7">
        <f>IF($AA193="","",IF(INDEX('Per Invoice'!Z$2:Z$601,$AA193)="","",INDEX('Per Invoice'!Z$2:Z$601,$AA193)))</f>
        <v/>
      </c>
      <c r="AA193" s="16">
        <f>IFERROR(MATCH(Settings!$C$31&amp;"|"&amp;ROWS($AA$2:$AA193),'Per Invoice'!$AC$2:$AC$601,0),"")</f>
        <v/>
      </c>
    </row>
    <row r="194">
      <c r="A194">
        <f>IF($AA194="","",IF(INDEX('Per Invoice'!A$2:A$601,$AA194)="","",INDEX('Per Invoice'!A$2:A$601,$AA194)))</f>
        <v/>
      </c>
      <c r="B194">
        <f>IF($AA194="","",IF(INDEX('Per Invoice'!B$2:B$601,$AA194)="","",INDEX('Per Invoice'!B$2:B$601,$AA194)))</f>
        <v/>
      </c>
      <c r="C194">
        <f>IF($AA194="","",IF(INDEX('Per Invoice'!C$2:C$601,$AA194)="","",INDEX('Per Invoice'!C$2:C$601,$AA194)))</f>
        <v/>
      </c>
      <c r="D194">
        <f>IF($AA194="","",IF(INDEX('Per Invoice'!D$2:D$601,$AA194)="","",INDEX('Per Invoice'!D$2:D$601,$AA194)))</f>
        <v/>
      </c>
      <c r="E194" s="14">
        <f>IF($AA194="","",IF(INDEX('Per Invoice'!E$2:E$601,$AA194)="","",INDEX('Per Invoice'!E$2:E$601,$AA194)))</f>
        <v/>
      </c>
      <c r="F194">
        <f>IF($AA194="","",IF(INDEX('Per Invoice'!F$2:F$601,$AA194)="","",INDEX('Per Invoice'!F$2:F$601,$AA194)))</f>
        <v/>
      </c>
      <c r="G194">
        <f>IF($AA194="","",IF(INDEX('Per Invoice'!G$2:G$601,$AA194)="","",INDEX('Per Invoice'!G$2:G$601,$AA194)))</f>
        <v/>
      </c>
      <c r="H194">
        <f>IF($AA194="","",IF(INDEX('Per Invoice'!H$2:H$601,$AA194)="","",INDEX('Per Invoice'!H$2:H$601,$AA194)))</f>
        <v/>
      </c>
      <c r="I194">
        <f>IF($AA194="","",IF(INDEX('Per Invoice'!I$2:I$601,$AA194)="","",INDEX('Per Invoice'!I$2:I$601,$AA194)))</f>
        <v/>
      </c>
      <c r="J194">
        <f>IF($AA194="","",IF(INDEX('Per Invoice'!J$2:J$601,$AA194)="","",INDEX('Per Invoice'!J$2:J$601,$AA194)))</f>
        <v/>
      </c>
      <c r="K194" s="7">
        <f>IF($AA194="","",IF(INDEX('Per Invoice'!K$2:K$601,$AA194)="","",INDEX('Per Invoice'!K$2:K$601,$AA194)))</f>
        <v/>
      </c>
      <c r="L194">
        <f>IF($AA194="","",IF(INDEX('Per Invoice'!L$2:L$601,$AA194)="","",INDEX('Per Invoice'!L$2:L$601,$AA194)))</f>
        <v/>
      </c>
      <c r="M194">
        <f>IF($AA194="","",IF(INDEX('Per Invoice'!M$2:M$601,$AA194)="","",INDEX('Per Invoice'!M$2:M$601,$AA194)))</f>
        <v/>
      </c>
      <c r="N194">
        <f>IF($AA194="","",IF(INDEX('Per Invoice'!N$2:N$601,$AA194)="","",INDEX('Per Invoice'!N$2:N$601,$AA194)))</f>
        <v/>
      </c>
      <c r="O194" s="7">
        <f>IF($AA194="","",IF(INDEX('Per Invoice'!O$2:O$601,$AA194)="","",INDEX('Per Invoice'!O$2:O$601,$AA194)))</f>
        <v/>
      </c>
      <c r="P194" s="7">
        <f>IF($AA194="","",IF(INDEX('Per Invoice'!P$2:P$601,$AA194)="","",INDEX('Per Invoice'!P$2:P$601,$AA194)))</f>
        <v/>
      </c>
      <c r="Q194">
        <f>IF($AA194="","",IF(INDEX('Per Invoice'!Q$2:Q$601,$AA194)="","",INDEX('Per Invoice'!Q$2:Q$601,$AA194)))</f>
        <v/>
      </c>
      <c r="R194" s="7">
        <f>IF($AA194="","",IF(INDEX('Per Invoice'!R$2:R$601,$AA194)="","",INDEX('Per Invoice'!R$2:R$601,$AA194)))</f>
        <v/>
      </c>
      <c r="S194" s="7">
        <f>IF($AA194="","",IF(INDEX('Per Invoice'!S$2:S$601,$AA194)="","",INDEX('Per Invoice'!S$2:S$601,$AA194)))</f>
        <v/>
      </c>
      <c r="T194">
        <f>IF($AA194="","",IF(INDEX('Per Invoice'!T$2:T$601,$AA194)="","",INDEX('Per Invoice'!T$2:T$601,$AA194)))</f>
        <v/>
      </c>
      <c r="U194" s="7">
        <f>IF($AA194="","",IF(INDEX('Per Invoice'!U$2:U$601,$AA194)="","",INDEX('Per Invoice'!U$2:U$601,$AA194)))</f>
        <v/>
      </c>
      <c r="V194" s="7">
        <f>IF($AA194="","",IF(INDEX('Per Invoice'!V$2:V$601,$AA194)="","",INDEX('Per Invoice'!V$2:V$601,$AA194)))</f>
        <v/>
      </c>
      <c r="W194" s="7">
        <f>IF($AA194="","",IF(INDEX('Per Invoice'!W$2:W$601,$AA194)="","",INDEX('Per Invoice'!W$2:W$601,$AA194)))</f>
        <v/>
      </c>
      <c r="X194" s="7">
        <f>IF($AA194="","",IF(INDEX('Per Invoice'!X$2:X$601,$AA194)="","",INDEX('Per Invoice'!X$2:X$601,$AA194)))</f>
        <v/>
      </c>
      <c r="Y194" s="7">
        <f>IF($AA194="","",IF(INDEX('Per Invoice'!Y$2:Y$601,$AA194)="","",INDEX('Per Invoice'!Y$2:Y$601,$AA194)))</f>
        <v/>
      </c>
      <c r="Z194" s="7">
        <f>IF($AA194="","",IF(INDEX('Per Invoice'!Z$2:Z$601,$AA194)="","",INDEX('Per Invoice'!Z$2:Z$601,$AA194)))</f>
        <v/>
      </c>
      <c r="AA194" s="16">
        <f>IFERROR(MATCH(Settings!$C$31&amp;"|"&amp;ROWS($AA$2:$AA194),'Per Invoice'!$AC$2:$AC$601,0),"")</f>
        <v/>
      </c>
    </row>
    <row r="195">
      <c r="A195">
        <f>IF($AA195="","",IF(INDEX('Per Invoice'!A$2:A$601,$AA195)="","",INDEX('Per Invoice'!A$2:A$601,$AA195)))</f>
        <v/>
      </c>
      <c r="B195">
        <f>IF($AA195="","",IF(INDEX('Per Invoice'!B$2:B$601,$AA195)="","",INDEX('Per Invoice'!B$2:B$601,$AA195)))</f>
        <v/>
      </c>
      <c r="C195">
        <f>IF($AA195="","",IF(INDEX('Per Invoice'!C$2:C$601,$AA195)="","",INDEX('Per Invoice'!C$2:C$601,$AA195)))</f>
        <v/>
      </c>
      <c r="D195">
        <f>IF($AA195="","",IF(INDEX('Per Invoice'!D$2:D$601,$AA195)="","",INDEX('Per Invoice'!D$2:D$601,$AA195)))</f>
        <v/>
      </c>
      <c r="E195" s="14">
        <f>IF($AA195="","",IF(INDEX('Per Invoice'!E$2:E$601,$AA195)="","",INDEX('Per Invoice'!E$2:E$601,$AA195)))</f>
        <v/>
      </c>
      <c r="F195">
        <f>IF($AA195="","",IF(INDEX('Per Invoice'!F$2:F$601,$AA195)="","",INDEX('Per Invoice'!F$2:F$601,$AA195)))</f>
        <v/>
      </c>
      <c r="G195">
        <f>IF($AA195="","",IF(INDEX('Per Invoice'!G$2:G$601,$AA195)="","",INDEX('Per Invoice'!G$2:G$601,$AA195)))</f>
        <v/>
      </c>
      <c r="H195">
        <f>IF($AA195="","",IF(INDEX('Per Invoice'!H$2:H$601,$AA195)="","",INDEX('Per Invoice'!H$2:H$601,$AA195)))</f>
        <v/>
      </c>
      <c r="I195">
        <f>IF($AA195="","",IF(INDEX('Per Invoice'!I$2:I$601,$AA195)="","",INDEX('Per Invoice'!I$2:I$601,$AA195)))</f>
        <v/>
      </c>
      <c r="J195">
        <f>IF($AA195="","",IF(INDEX('Per Invoice'!J$2:J$601,$AA195)="","",INDEX('Per Invoice'!J$2:J$601,$AA195)))</f>
        <v/>
      </c>
      <c r="K195" s="7">
        <f>IF($AA195="","",IF(INDEX('Per Invoice'!K$2:K$601,$AA195)="","",INDEX('Per Invoice'!K$2:K$601,$AA195)))</f>
        <v/>
      </c>
      <c r="L195">
        <f>IF($AA195="","",IF(INDEX('Per Invoice'!L$2:L$601,$AA195)="","",INDEX('Per Invoice'!L$2:L$601,$AA195)))</f>
        <v/>
      </c>
      <c r="M195">
        <f>IF($AA195="","",IF(INDEX('Per Invoice'!M$2:M$601,$AA195)="","",INDEX('Per Invoice'!M$2:M$601,$AA195)))</f>
        <v/>
      </c>
      <c r="N195">
        <f>IF($AA195="","",IF(INDEX('Per Invoice'!N$2:N$601,$AA195)="","",INDEX('Per Invoice'!N$2:N$601,$AA195)))</f>
        <v/>
      </c>
      <c r="O195" s="7">
        <f>IF($AA195="","",IF(INDEX('Per Invoice'!O$2:O$601,$AA195)="","",INDEX('Per Invoice'!O$2:O$601,$AA195)))</f>
        <v/>
      </c>
      <c r="P195" s="7">
        <f>IF($AA195="","",IF(INDEX('Per Invoice'!P$2:P$601,$AA195)="","",INDEX('Per Invoice'!P$2:P$601,$AA195)))</f>
        <v/>
      </c>
      <c r="Q195">
        <f>IF($AA195="","",IF(INDEX('Per Invoice'!Q$2:Q$601,$AA195)="","",INDEX('Per Invoice'!Q$2:Q$601,$AA195)))</f>
        <v/>
      </c>
      <c r="R195" s="7">
        <f>IF($AA195="","",IF(INDEX('Per Invoice'!R$2:R$601,$AA195)="","",INDEX('Per Invoice'!R$2:R$601,$AA195)))</f>
        <v/>
      </c>
      <c r="S195" s="7">
        <f>IF($AA195="","",IF(INDEX('Per Invoice'!S$2:S$601,$AA195)="","",INDEX('Per Invoice'!S$2:S$601,$AA195)))</f>
        <v/>
      </c>
      <c r="T195">
        <f>IF($AA195="","",IF(INDEX('Per Invoice'!T$2:T$601,$AA195)="","",INDEX('Per Invoice'!T$2:T$601,$AA195)))</f>
        <v/>
      </c>
      <c r="U195" s="7">
        <f>IF($AA195="","",IF(INDEX('Per Invoice'!U$2:U$601,$AA195)="","",INDEX('Per Invoice'!U$2:U$601,$AA195)))</f>
        <v/>
      </c>
      <c r="V195" s="7">
        <f>IF($AA195="","",IF(INDEX('Per Invoice'!V$2:V$601,$AA195)="","",INDEX('Per Invoice'!V$2:V$601,$AA195)))</f>
        <v/>
      </c>
      <c r="W195" s="7">
        <f>IF($AA195="","",IF(INDEX('Per Invoice'!W$2:W$601,$AA195)="","",INDEX('Per Invoice'!W$2:W$601,$AA195)))</f>
        <v/>
      </c>
      <c r="X195" s="7">
        <f>IF($AA195="","",IF(INDEX('Per Invoice'!X$2:X$601,$AA195)="","",INDEX('Per Invoice'!X$2:X$601,$AA195)))</f>
        <v/>
      </c>
      <c r="Y195" s="7">
        <f>IF($AA195="","",IF(INDEX('Per Invoice'!Y$2:Y$601,$AA195)="","",INDEX('Per Invoice'!Y$2:Y$601,$AA195)))</f>
        <v/>
      </c>
      <c r="Z195" s="7">
        <f>IF($AA195="","",IF(INDEX('Per Invoice'!Z$2:Z$601,$AA195)="","",INDEX('Per Invoice'!Z$2:Z$601,$AA195)))</f>
        <v/>
      </c>
      <c r="AA195" s="16">
        <f>IFERROR(MATCH(Settings!$C$31&amp;"|"&amp;ROWS($AA$2:$AA195),'Per Invoice'!$AC$2:$AC$601,0),"")</f>
        <v/>
      </c>
    </row>
    <row r="196">
      <c r="A196">
        <f>IF($AA196="","",IF(INDEX('Per Invoice'!A$2:A$601,$AA196)="","",INDEX('Per Invoice'!A$2:A$601,$AA196)))</f>
        <v/>
      </c>
      <c r="B196">
        <f>IF($AA196="","",IF(INDEX('Per Invoice'!B$2:B$601,$AA196)="","",INDEX('Per Invoice'!B$2:B$601,$AA196)))</f>
        <v/>
      </c>
      <c r="C196">
        <f>IF($AA196="","",IF(INDEX('Per Invoice'!C$2:C$601,$AA196)="","",INDEX('Per Invoice'!C$2:C$601,$AA196)))</f>
        <v/>
      </c>
      <c r="D196">
        <f>IF($AA196="","",IF(INDEX('Per Invoice'!D$2:D$601,$AA196)="","",INDEX('Per Invoice'!D$2:D$601,$AA196)))</f>
        <v/>
      </c>
      <c r="E196" s="14">
        <f>IF($AA196="","",IF(INDEX('Per Invoice'!E$2:E$601,$AA196)="","",INDEX('Per Invoice'!E$2:E$601,$AA196)))</f>
        <v/>
      </c>
      <c r="F196">
        <f>IF($AA196="","",IF(INDEX('Per Invoice'!F$2:F$601,$AA196)="","",INDEX('Per Invoice'!F$2:F$601,$AA196)))</f>
        <v/>
      </c>
      <c r="G196">
        <f>IF($AA196="","",IF(INDEX('Per Invoice'!G$2:G$601,$AA196)="","",INDEX('Per Invoice'!G$2:G$601,$AA196)))</f>
        <v/>
      </c>
      <c r="H196">
        <f>IF($AA196="","",IF(INDEX('Per Invoice'!H$2:H$601,$AA196)="","",INDEX('Per Invoice'!H$2:H$601,$AA196)))</f>
        <v/>
      </c>
      <c r="I196">
        <f>IF($AA196="","",IF(INDEX('Per Invoice'!I$2:I$601,$AA196)="","",INDEX('Per Invoice'!I$2:I$601,$AA196)))</f>
        <v/>
      </c>
      <c r="J196">
        <f>IF($AA196="","",IF(INDEX('Per Invoice'!J$2:J$601,$AA196)="","",INDEX('Per Invoice'!J$2:J$601,$AA196)))</f>
        <v/>
      </c>
      <c r="K196" s="7">
        <f>IF($AA196="","",IF(INDEX('Per Invoice'!K$2:K$601,$AA196)="","",INDEX('Per Invoice'!K$2:K$601,$AA196)))</f>
        <v/>
      </c>
      <c r="L196">
        <f>IF($AA196="","",IF(INDEX('Per Invoice'!L$2:L$601,$AA196)="","",INDEX('Per Invoice'!L$2:L$601,$AA196)))</f>
        <v/>
      </c>
      <c r="M196">
        <f>IF($AA196="","",IF(INDEX('Per Invoice'!M$2:M$601,$AA196)="","",INDEX('Per Invoice'!M$2:M$601,$AA196)))</f>
        <v/>
      </c>
      <c r="N196">
        <f>IF($AA196="","",IF(INDEX('Per Invoice'!N$2:N$601,$AA196)="","",INDEX('Per Invoice'!N$2:N$601,$AA196)))</f>
        <v/>
      </c>
      <c r="O196" s="7">
        <f>IF($AA196="","",IF(INDEX('Per Invoice'!O$2:O$601,$AA196)="","",INDEX('Per Invoice'!O$2:O$601,$AA196)))</f>
        <v/>
      </c>
      <c r="P196" s="7">
        <f>IF($AA196="","",IF(INDEX('Per Invoice'!P$2:P$601,$AA196)="","",INDEX('Per Invoice'!P$2:P$601,$AA196)))</f>
        <v/>
      </c>
      <c r="Q196">
        <f>IF($AA196="","",IF(INDEX('Per Invoice'!Q$2:Q$601,$AA196)="","",INDEX('Per Invoice'!Q$2:Q$601,$AA196)))</f>
        <v/>
      </c>
      <c r="R196" s="7">
        <f>IF($AA196="","",IF(INDEX('Per Invoice'!R$2:R$601,$AA196)="","",INDEX('Per Invoice'!R$2:R$601,$AA196)))</f>
        <v/>
      </c>
      <c r="S196" s="7">
        <f>IF($AA196="","",IF(INDEX('Per Invoice'!S$2:S$601,$AA196)="","",INDEX('Per Invoice'!S$2:S$601,$AA196)))</f>
        <v/>
      </c>
      <c r="T196">
        <f>IF($AA196="","",IF(INDEX('Per Invoice'!T$2:T$601,$AA196)="","",INDEX('Per Invoice'!T$2:T$601,$AA196)))</f>
        <v/>
      </c>
      <c r="U196" s="7">
        <f>IF($AA196="","",IF(INDEX('Per Invoice'!U$2:U$601,$AA196)="","",INDEX('Per Invoice'!U$2:U$601,$AA196)))</f>
        <v/>
      </c>
      <c r="V196" s="7">
        <f>IF($AA196="","",IF(INDEX('Per Invoice'!V$2:V$601,$AA196)="","",INDEX('Per Invoice'!V$2:V$601,$AA196)))</f>
        <v/>
      </c>
      <c r="W196" s="7">
        <f>IF($AA196="","",IF(INDEX('Per Invoice'!W$2:W$601,$AA196)="","",INDEX('Per Invoice'!W$2:W$601,$AA196)))</f>
        <v/>
      </c>
      <c r="X196" s="7">
        <f>IF($AA196="","",IF(INDEX('Per Invoice'!X$2:X$601,$AA196)="","",INDEX('Per Invoice'!X$2:X$601,$AA196)))</f>
        <v/>
      </c>
      <c r="Y196" s="7">
        <f>IF($AA196="","",IF(INDEX('Per Invoice'!Y$2:Y$601,$AA196)="","",INDEX('Per Invoice'!Y$2:Y$601,$AA196)))</f>
        <v/>
      </c>
      <c r="Z196" s="7">
        <f>IF($AA196="","",IF(INDEX('Per Invoice'!Z$2:Z$601,$AA196)="","",INDEX('Per Invoice'!Z$2:Z$601,$AA196)))</f>
        <v/>
      </c>
      <c r="AA196" s="16">
        <f>IFERROR(MATCH(Settings!$C$31&amp;"|"&amp;ROWS($AA$2:$AA196),'Per Invoice'!$AC$2:$AC$601,0),"")</f>
        <v/>
      </c>
    </row>
    <row r="197">
      <c r="A197">
        <f>IF($AA197="","",IF(INDEX('Per Invoice'!A$2:A$601,$AA197)="","",INDEX('Per Invoice'!A$2:A$601,$AA197)))</f>
        <v/>
      </c>
      <c r="B197">
        <f>IF($AA197="","",IF(INDEX('Per Invoice'!B$2:B$601,$AA197)="","",INDEX('Per Invoice'!B$2:B$601,$AA197)))</f>
        <v/>
      </c>
      <c r="C197">
        <f>IF($AA197="","",IF(INDEX('Per Invoice'!C$2:C$601,$AA197)="","",INDEX('Per Invoice'!C$2:C$601,$AA197)))</f>
        <v/>
      </c>
      <c r="D197">
        <f>IF($AA197="","",IF(INDEX('Per Invoice'!D$2:D$601,$AA197)="","",INDEX('Per Invoice'!D$2:D$601,$AA197)))</f>
        <v/>
      </c>
      <c r="E197" s="14">
        <f>IF($AA197="","",IF(INDEX('Per Invoice'!E$2:E$601,$AA197)="","",INDEX('Per Invoice'!E$2:E$601,$AA197)))</f>
        <v/>
      </c>
      <c r="F197">
        <f>IF($AA197="","",IF(INDEX('Per Invoice'!F$2:F$601,$AA197)="","",INDEX('Per Invoice'!F$2:F$601,$AA197)))</f>
        <v/>
      </c>
      <c r="G197">
        <f>IF($AA197="","",IF(INDEX('Per Invoice'!G$2:G$601,$AA197)="","",INDEX('Per Invoice'!G$2:G$601,$AA197)))</f>
        <v/>
      </c>
      <c r="H197">
        <f>IF($AA197="","",IF(INDEX('Per Invoice'!H$2:H$601,$AA197)="","",INDEX('Per Invoice'!H$2:H$601,$AA197)))</f>
        <v/>
      </c>
      <c r="I197">
        <f>IF($AA197="","",IF(INDEX('Per Invoice'!I$2:I$601,$AA197)="","",INDEX('Per Invoice'!I$2:I$601,$AA197)))</f>
        <v/>
      </c>
      <c r="J197">
        <f>IF($AA197="","",IF(INDEX('Per Invoice'!J$2:J$601,$AA197)="","",INDEX('Per Invoice'!J$2:J$601,$AA197)))</f>
        <v/>
      </c>
      <c r="K197" s="7">
        <f>IF($AA197="","",IF(INDEX('Per Invoice'!K$2:K$601,$AA197)="","",INDEX('Per Invoice'!K$2:K$601,$AA197)))</f>
        <v/>
      </c>
      <c r="L197">
        <f>IF($AA197="","",IF(INDEX('Per Invoice'!L$2:L$601,$AA197)="","",INDEX('Per Invoice'!L$2:L$601,$AA197)))</f>
        <v/>
      </c>
      <c r="M197">
        <f>IF($AA197="","",IF(INDEX('Per Invoice'!M$2:M$601,$AA197)="","",INDEX('Per Invoice'!M$2:M$601,$AA197)))</f>
        <v/>
      </c>
      <c r="N197">
        <f>IF($AA197="","",IF(INDEX('Per Invoice'!N$2:N$601,$AA197)="","",INDEX('Per Invoice'!N$2:N$601,$AA197)))</f>
        <v/>
      </c>
      <c r="O197" s="7">
        <f>IF($AA197="","",IF(INDEX('Per Invoice'!O$2:O$601,$AA197)="","",INDEX('Per Invoice'!O$2:O$601,$AA197)))</f>
        <v/>
      </c>
      <c r="P197" s="7">
        <f>IF($AA197="","",IF(INDEX('Per Invoice'!P$2:P$601,$AA197)="","",INDEX('Per Invoice'!P$2:P$601,$AA197)))</f>
        <v/>
      </c>
      <c r="Q197">
        <f>IF($AA197="","",IF(INDEX('Per Invoice'!Q$2:Q$601,$AA197)="","",INDEX('Per Invoice'!Q$2:Q$601,$AA197)))</f>
        <v/>
      </c>
      <c r="R197" s="7">
        <f>IF($AA197="","",IF(INDEX('Per Invoice'!R$2:R$601,$AA197)="","",INDEX('Per Invoice'!R$2:R$601,$AA197)))</f>
        <v/>
      </c>
      <c r="S197" s="7">
        <f>IF($AA197="","",IF(INDEX('Per Invoice'!S$2:S$601,$AA197)="","",INDEX('Per Invoice'!S$2:S$601,$AA197)))</f>
        <v/>
      </c>
      <c r="T197">
        <f>IF($AA197="","",IF(INDEX('Per Invoice'!T$2:T$601,$AA197)="","",INDEX('Per Invoice'!T$2:T$601,$AA197)))</f>
        <v/>
      </c>
      <c r="U197" s="7">
        <f>IF($AA197="","",IF(INDEX('Per Invoice'!U$2:U$601,$AA197)="","",INDEX('Per Invoice'!U$2:U$601,$AA197)))</f>
        <v/>
      </c>
      <c r="V197" s="7">
        <f>IF($AA197="","",IF(INDEX('Per Invoice'!V$2:V$601,$AA197)="","",INDEX('Per Invoice'!V$2:V$601,$AA197)))</f>
        <v/>
      </c>
      <c r="W197" s="7">
        <f>IF($AA197="","",IF(INDEX('Per Invoice'!W$2:W$601,$AA197)="","",INDEX('Per Invoice'!W$2:W$601,$AA197)))</f>
        <v/>
      </c>
      <c r="X197" s="7">
        <f>IF($AA197="","",IF(INDEX('Per Invoice'!X$2:X$601,$AA197)="","",INDEX('Per Invoice'!X$2:X$601,$AA197)))</f>
        <v/>
      </c>
      <c r="Y197" s="7">
        <f>IF($AA197="","",IF(INDEX('Per Invoice'!Y$2:Y$601,$AA197)="","",INDEX('Per Invoice'!Y$2:Y$601,$AA197)))</f>
        <v/>
      </c>
      <c r="Z197" s="7">
        <f>IF($AA197="","",IF(INDEX('Per Invoice'!Z$2:Z$601,$AA197)="","",INDEX('Per Invoice'!Z$2:Z$601,$AA197)))</f>
        <v/>
      </c>
      <c r="AA197" s="16">
        <f>IFERROR(MATCH(Settings!$C$31&amp;"|"&amp;ROWS($AA$2:$AA197),'Per Invoice'!$AC$2:$AC$601,0),"")</f>
        <v/>
      </c>
    </row>
    <row r="198">
      <c r="A198">
        <f>IF($AA198="","",IF(INDEX('Per Invoice'!A$2:A$601,$AA198)="","",INDEX('Per Invoice'!A$2:A$601,$AA198)))</f>
        <v/>
      </c>
      <c r="B198">
        <f>IF($AA198="","",IF(INDEX('Per Invoice'!B$2:B$601,$AA198)="","",INDEX('Per Invoice'!B$2:B$601,$AA198)))</f>
        <v/>
      </c>
      <c r="C198">
        <f>IF($AA198="","",IF(INDEX('Per Invoice'!C$2:C$601,$AA198)="","",INDEX('Per Invoice'!C$2:C$601,$AA198)))</f>
        <v/>
      </c>
      <c r="D198">
        <f>IF($AA198="","",IF(INDEX('Per Invoice'!D$2:D$601,$AA198)="","",INDEX('Per Invoice'!D$2:D$601,$AA198)))</f>
        <v/>
      </c>
      <c r="E198" s="14">
        <f>IF($AA198="","",IF(INDEX('Per Invoice'!E$2:E$601,$AA198)="","",INDEX('Per Invoice'!E$2:E$601,$AA198)))</f>
        <v/>
      </c>
      <c r="F198">
        <f>IF($AA198="","",IF(INDEX('Per Invoice'!F$2:F$601,$AA198)="","",INDEX('Per Invoice'!F$2:F$601,$AA198)))</f>
        <v/>
      </c>
      <c r="G198">
        <f>IF($AA198="","",IF(INDEX('Per Invoice'!G$2:G$601,$AA198)="","",INDEX('Per Invoice'!G$2:G$601,$AA198)))</f>
        <v/>
      </c>
      <c r="H198">
        <f>IF($AA198="","",IF(INDEX('Per Invoice'!H$2:H$601,$AA198)="","",INDEX('Per Invoice'!H$2:H$601,$AA198)))</f>
        <v/>
      </c>
      <c r="I198">
        <f>IF($AA198="","",IF(INDEX('Per Invoice'!I$2:I$601,$AA198)="","",INDEX('Per Invoice'!I$2:I$601,$AA198)))</f>
        <v/>
      </c>
      <c r="J198">
        <f>IF($AA198="","",IF(INDEX('Per Invoice'!J$2:J$601,$AA198)="","",INDEX('Per Invoice'!J$2:J$601,$AA198)))</f>
        <v/>
      </c>
      <c r="K198" s="7">
        <f>IF($AA198="","",IF(INDEX('Per Invoice'!K$2:K$601,$AA198)="","",INDEX('Per Invoice'!K$2:K$601,$AA198)))</f>
        <v/>
      </c>
      <c r="L198">
        <f>IF($AA198="","",IF(INDEX('Per Invoice'!L$2:L$601,$AA198)="","",INDEX('Per Invoice'!L$2:L$601,$AA198)))</f>
        <v/>
      </c>
      <c r="M198">
        <f>IF($AA198="","",IF(INDEX('Per Invoice'!M$2:M$601,$AA198)="","",INDEX('Per Invoice'!M$2:M$601,$AA198)))</f>
        <v/>
      </c>
      <c r="N198">
        <f>IF($AA198="","",IF(INDEX('Per Invoice'!N$2:N$601,$AA198)="","",INDEX('Per Invoice'!N$2:N$601,$AA198)))</f>
        <v/>
      </c>
      <c r="O198" s="7">
        <f>IF($AA198="","",IF(INDEX('Per Invoice'!O$2:O$601,$AA198)="","",INDEX('Per Invoice'!O$2:O$601,$AA198)))</f>
        <v/>
      </c>
      <c r="P198" s="7">
        <f>IF($AA198="","",IF(INDEX('Per Invoice'!P$2:P$601,$AA198)="","",INDEX('Per Invoice'!P$2:P$601,$AA198)))</f>
        <v/>
      </c>
      <c r="Q198">
        <f>IF($AA198="","",IF(INDEX('Per Invoice'!Q$2:Q$601,$AA198)="","",INDEX('Per Invoice'!Q$2:Q$601,$AA198)))</f>
        <v/>
      </c>
      <c r="R198" s="7">
        <f>IF($AA198="","",IF(INDEX('Per Invoice'!R$2:R$601,$AA198)="","",INDEX('Per Invoice'!R$2:R$601,$AA198)))</f>
        <v/>
      </c>
      <c r="S198" s="7">
        <f>IF($AA198="","",IF(INDEX('Per Invoice'!S$2:S$601,$AA198)="","",INDEX('Per Invoice'!S$2:S$601,$AA198)))</f>
        <v/>
      </c>
      <c r="T198">
        <f>IF($AA198="","",IF(INDEX('Per Invoice'!T$2:T$601,$AA198)="","",INDEX('Per Invoice'!T$2:T$601,$AA198)))</f>
        <v/>
      </c>
      <c r="U198" s="7">
        <f>IF($AA198="","",IF(INDEX('Per Invoice'!U$2:U$601,$AA198)="","",INDEX('Per Invoice'!U$2:U$601,$AA198)))</f>
        <v/>
      </c>
      <c r="V198" s="7">
        <f>IF($AA198="","",IF(INDEX('Per Invoice'!V$2:V$601,$AA198)="","",INDEX('Per Invoice'!V$2:V$601,$AA198)))</f>
        <v/>
      </c>
      <c r="W198" s="7">
        <f>IF($AA198="","",IF(INDEX('Per Invoice'!W$2:W$601,$AA198)="","",INDEX('Per Invoice'!W$2:W$601,$AA198)))</f>
        <v/>
      </c>
      <c r="X198" s="7">
        <f>IF($AA198="","",IF(INDEX('Per Invoice'!X$2:X$601,$AA198)="","",INDEX('Per Invoice'!X$2:X$601,$AA198)))</f>
        <v/>
      </c>
      <c r="Y198" s="7">
        <f>IF($AA198="","",IF(INDEX('Per Invoice'!Y$2:Y$601,$AA198)="","",INDEX('Per Invoice'!Y$2:Y$601,$AA198)))</f>
        <v/>
      </c>
      <c r="Z198" s="7">
        <f>IF($AA198="","",IF(INDEX('Per Invoice'!Z$2:Z$601,$AA198)="","",INDEX('Per Invoice'!Z$2:Z$601,$AA198)))</f>
        <v/>
      </c>
      <c r="AA198" s="16">
        <f>IFERROR(MATCH(Settings!$C$31&amp;"|"&amp;ROWS($AA$2:$AA198),'Per Invoice'!$AC$2:$AC$601,0),"")</f>
        <v/>
      </c>
    </row>
    <row r="199">
      <c r="A199">
        <f>IF($AA199="","",IF(INDEX('Per Invoice'!A$2:A$601,$AA199)="","",INDEX('Per Invoice'!A$2:A$601,$AA199)))</f>
        <v/>
      </c>
      <c r="B199">
        <f>IF($AA199="","",IF(INDEX('Per Invoice'!B$2:B$601,$AA199)="","",INDEX('Per Invoice'!B$2:B$601,$AA199)))</f>
        <v/>
      </c>
      <c r="C199">
        <f>IF($AA199="","",IF(INDEX('Per Invoice'!C$2:C$601,$AA199)="","",INDEX('Per Invoice'!C$2:C$601,$AA199)))</f>
        <v/>
      </c>
      <c r="D199">
        <f>IF($AA199="","",IF(INDEX('Per Invoice'!D$2:D$601,$AA199)="","",INDEX('Per Invoice'!D$2:D$601,$AA199)))</f>
        <v/>
      </c>
      <c r="E199" s="14">
        <f>IF($AA199="","",IF(INDEX('Per Invoice'!E$2:E$601,$AA199)="","",INDEX('Per Invoice'!E$2:E$601,$AA199)))</f>
        <v/>
      </c>
      <c r="F199">
        <f>IF($AA199="","",IF(INDEX('Per Invoice'!F$2:F$601,$AA199)="","",INDEX('Per Invoice'!F$2:F$601,$AA199)))</f>
        <v/>
      </c>
      <c r="G199">
        <f>IF($AA199="","",IF(INDEX('Per Invoice'!G$2:G$601,$AA199)="","",INDEX('Per Invoice'!G$2:G$601,$AA199)))</f>
        <v/>
      </c>
      <c r="H199">
        <f>IF($AA199="","",IF(INDEX('Per Invoice'!H$2:H$601,$AA199)="","",INDEX('Per Invoice'!H$2:H$601,$AA199)))</f>
        <v/>
      </c>
      <c r="I199">
        <f>IF($AA199="","",IF(INDEX('Per Invoice'!I$2:I$601,$AA199)="","",INDEX('Per Invoice'!I$2:I$601,$AA199)))</f>
        <v/>
      </c>
      <c r="J199">
        <f>IF($AA199="","",IF(INDEX('Per Invoice'!J$2:J$601,$AA199)="","",INDEX('Per Invoice'!J$2:J$601,$AA199)))</f>
        <v/>
      </c>
      <c r="K199" s="7">
        <f>IF($AA199="","",IF(INDEX('Per Invoice'!K$2:K$601,$AA199)="","",INDEX('Per Invoice'!K$2:K$601,$AA199)))</f>
        <v/>
      </c>
      <c r="L199">
        <f>IF($AA199="","",IF(INDEX('Per Invoice'!L$2:L$601,$AA199)="","",INDEX('Per Invoice'!L$2:L$601,$AA199)))</f>
        <v/>
      </c>
      <c r="M199">
        <f>IF($AA199="","",IF(INDEX('Per Invoice'!M$2:M$601,$AA199)="","",INDEX('Per Invoice'!M$2:M$601,$AA199)))</f>
        <v/>
      </c>
      <c r="N199">
        <f>IF($AA199="","",IF(INDEX('Per Invoice'!N$2:N$601,$AA199)="","",INDEX('Per Invoice'!N$2:N$601,$AA199)))</f>
        <v/>
      </c>
      <c r="O199" s="7">
        <f>IF($AA199="","",IF(INDEX('Per Invoice'!O$2:O$601,$AA199)="","",INDEX('Per Invoice'!O$2:O$601,$AA199)))</f>
        <v/>
      </c>
      <c r="P199" s="7">
        <f>IF($AA199="","",IF(INDEX('Per Invoice'!P$2:P$601,$AA199)="","",INDEX('Per Invoice'!P$2:P$601,$AA199)))</f>
        <v/>
      </c>
      <c r="Q199">
        <f>IF($AA199="","",IF(INDEX('Per Invoice'!Q$2:Q$601,$AA199)="","",INDEX('Per Invoice'!Q$2:Q$601,$AA199)))</f>
        <v/>
      </c>
      <c r="R199" s="7">
        <f>IF($AA199="","",IF(INDEX('Per Invoice'!R$2:R$601,$AA199)="","",INDEX('Per Invoice'!R$2:R$601,$AA199)))</f>
        <v/>
      </c>
      <c r="S199" s="7">
        <f>IF($AA199="","",IF(INDEX('Per Invoice'!S$2:S$601,$AA199)="","",INDEX('Per Invoice'!S$2:S$601,$AA199)))</f>
        <v/>
      </c>
      <c r="T199">
        <f>IF($AA199="","",IF(INDEX('Per Invoice'!T$2:T$601,$AA199)="","",INDEX('Per Invoice'!T$2:T$601,$AA199)))</f>
        <v/>
      </c>
      <c r="U199" s="7">
        <f>IF($AA199="","",IF(INDEX('Per Invoice'!U$2:U$601,$AA199)="","",INDEX('Per Invoice'!U$2:U$601,$AA199)))</f>
        <v/>
      </c>
      <c r="V199" s="7">
        <f>IF($AA199="","",IF(INDEX('Per Invoice'!V$2:V$601,$AA199)="","",INDEX('Per Invoice'!V$2:V$601,$AA199)))</f>
        <v/>
      </c>
      <c r="W199" s="7">
        <f>IF($AA199="","",IF(INDEX('Per Invoice'!W$2:W$601,$AA199)="","",INDEX('Per Invoice'!W$2:W$601,$AA199)))</f>
        <v/>
      </c>
      <c r="X199" s="7">
        <f>IF($AA199="","",IF(INDEX('Per Invoice'!X$2:X$601,$AA199)="","",INDEX('Per Invoice'!X$2:X$601,$AA199)))</f>
        <v/>
      </c>
      <c r="Y199" s="7">
        <f>IF($AA199="","",IF(INDEX('Per Invoice'!Y$2:Y$601,$AA199)="","",INDEX('Per Invoice'!Y$2:Y$601,$AA199)))</f>
        <v/>
      </c>
      <c r="Z199" s="7">
        <f>IF($AA199="","",IF(INDEX('Per Invoice'!Z$2:Z$601,$AA199)="","",INDEX('Per Invoice'!Z$2:Z$601,$AA199)))</f>
        <v/>
      </c>
      <c r="AA199" s="16">
        <f>IFERROR(MATCH(Settings!$C$31&amp;"|"&amp;ROWS($AA$2:$AA199),'Per Invoice'!$AC$2:$AC$601,0),"")</f>
        <v/>
      </c>
    </row>
    <row r="200">
      <c r="A200">
        <f>IF($AA200="","",IF(INDEX('Per Invoice'!A$2:A$601,$AA200)="","",INDEX('Per Invoice'!A$2:A$601,$AA200)))</f>
        <v/>
      </c>
      <c r="B200">
        <f>IF($AA200="","",IF(INDEX('Per Invoice'!B$2:B$601,$AA200)="","",INDEX('Per Invoice'!B$2:B$601,$AA200)))</f>
        <v/>
      </c>
      <c r="C200">
        <f>IF($AA200="","",IF(INDEX('Per Invoice'!C$2:C$601,$AA200)="","",INDEX('Per Invoice'!C$2:C$601,$AA200)))</f>
        <v/>
      </c>
      <c r="D200">
        <f>IF($AA200="","",IF(INDEX('Per Invoice'!D$2:D$601,$AA200)="","",INDEX('Per Invoice'!D$2:D$601,$AA200)))</f>
        <v/>
      </c>
      <c r="E200" s="14">
        <f>IF($AA200="","",IF(INDEX('Per Invoice'!E$2:E$601,$AA200)="","",INDEX('Per Invoice'!E$2:E$601,$AA200)))</f>
        <v/>
      </c>
      <c r="F200">
        <f>IF($AA200="","",IF(INDEX('Per Invoice'!F$2:F$601,$AA200)="","",INDEX('Per Invoice'!F$2:F$601,$AA200)))</f>
        <v/>
      </c>
      <c r="G200">
        <f>IF($AA200="","",IF(INDEX('Per Invoice'!G$2:G$601,$AA200)="","",INDEX('Per Invoice'!G$2:G$601,$AA200)))</f>
        <v/>
      </c>
      <c r="H200">
        <f>IF($AA200="","",IF(INDEX('Per Invoice'!H$2:H$601,$AA200)="","",INDEX('Per Invoice'!H$2:H$601,$AA200)))</f>
        <v/>
      </c>
      <c r="I200">
        <f>IF($AA200="","",IF(INDEX('Per Invoice'!I$2:I$601,$AA200)="","",INDEX('Per Invoice'!I$2:I$601,$AA200)))</f>
        <v/>
      </c>
      <c r="J200">
        <f>IF($AA200="","",IF(INDEX('Per Invoice'!J$2:J$601,$AA200)="","",INDEX('Per Invoice'!J$2:J$601,$AA200)))</f>
        <v/>
      </c>
      <c r="K200" s="7">
        <f>IF($AA200="","",IF(INDEX('Per Invoice'!K$2:K$601,$AA200)="","",INDEX('Per Invoice'!K$2:K$601,$AA200)))</f>
        <v/>
      </c>
      <c r="L200">
        <f>IF($AA200="","",IF(INDEX('Per Invoice'!L$2:L$601,$AA200)="","",INDEX('Per Invoice'!L$2:L$601,$AA200)))</f>
        <v/>
      </c>
      <c r="M200">
        <f>IF($AA200="","",IF(INDEX('Per Invoice'!M$2:M$601,$AA200)="","",INDEX('Per Invoice'!M$2:M$601,$AA200)))</f>
        <v/>
      </c>
      <c r="N200">
        <f>IF($AA200="","",IF(INDEX('Per Invoice'!N$2:N$601,$AA200)="","",INDEX('Per Invoice'!N$2:N$601,$AA200)))</f>
        <v/>
      </c>
      <c r="O200" s="7">
        <f>IF($AA200="","",IF(INDEX('Per Invoice'!O$2:O$601,$AA200)="","",INDEX('Per Invoice'!O$2:O$601,$AA200)))</f>
        <v/>
      </c>
      <c r="P200" s="7">
        <f>IF($AA200="","",IF(INDEX('Per Invoice'!P$2:P$601,$AA200)="","",INDEX('Per Invoice'!P$2:P$601,$AA200)))</f>
        <v/>
      </c>
      <c r="Q200">
        <f>IF($AA200="","",IF(INDEX('Per Invoice'!Q$2:Q$601,$AA200)="","",INDEX('Per Invoice'!Q$2:Q$601,$AA200)))</f>
        <v/>
      </c>
      <c r="R200" s="7">
        <f>IF($AA200="","",IF(INDEX('Per Invoice'!R$2:R$601,$AA200)="","",INDEX('Per Invoice'!R$2:R$601,$AA200)))</f>
        <v/>
      </c>
      <c r="S200" s="7">
        <f>IF($AA200="","",IF(INDEX('Per Invoice'!S$2:S$601,$AA200)="","",INDEX('Per Invoice'!S$2:S$601,$AA200)))</f>
        <v/>
      </c>
      <c r="T200">
        <f>IF($AA200="","",IF(INDEX('Per Invoice'!T$2:T$601,$AA200)="","",INDEX('Per Invoice'!T$2:T$601,$AA200)))</f>
        <v/>
      </c>
      <c r="U200" s="7">
        <f>IF($AA200="","",IF(INDEX('Per Invoice'!U$2:U$601,$AA200)="","",INDEX('Per Invoice'!U$2:U$601,$AA200)))</f>
        <v/>
      </c>
      <c r="V200" s="7">
        <f>IF($AA200="","",IF(INDEX('Per Invoice'!V$2:V$601,$AA200)="","",INDEX('Per Invoice'!V$2:V$601,$AA200)))</f>
        <v/>
      </c>
      <c r="W200" s="7">
        <f>IF($AA200="","",IF(INDEX('Per Invoice'!W$2:W$601,$AA200)="","",INDEX('Per Invoice'!W$2:W$601,$AA200)))</f>
        <v/>
      </c>
      <c r="X200" s="7">
        <f>IF($AA200="","",IF(INDEX('Per Invoice'!X$2:X$601,$AA200)="","",INDEX('Per Invoice'!X$2:X$601,$AA200)))</f>
        <v/>
      </c>
      <c r="Y200" s="7">
        <f>IF($AA200="","",IF(INDEX('Per Invoice'!Y$2:Y$601,$AA200)="","",INDEX('Per Invoice'!Y$2:Y$601,$AA200)))</f>
        <v/>
      </c>
      <c r="Z200" s="7">
        <f>IF($AA200="","",IF(INDEX('Per Invoice'!Z$2:Z$601,$AA200)="","",INDEX('Per Invoice'!Z$2:Z$601,$AA200)))</f>
        <v/>
      </c>
      <c r="AA200" s="16">
        <f>IFERROR(MATCH(Settings!$C$31&amp;"|"&amp;ROWS($AA$2:$AA200),'Per Invoice'!$AC$2:$AC$601,0),"")</f>
        <v/>
      </c>
    </row>
    <row r="201">
      <c r="A201">
        <f>IF($AA201="","",IF(INDEX('Per Invoice'!A$2:A$601,$AA201)="","",INDEX('Per Invoice'!A$2:A$601,$AA201)))</f>
        <v/>
      </c>
      <c r="B201">
        <f>IF($AA201="","",IF(INDEX('Per Invoice'!B$2:B$601,$AA201)="","",INDEX('Per Invoice'!B$2:B$601,$AA201)))</f>
        <v/>
      </c>
      <c r="C201">
        <f>IF($AA201="","",IF(INDEX('Per Invoice'!C$2:C$601,$AA201)="","",INDEX('Per Invoice'!C$2:C$601,$AA201)))</f>
        <v/>
      </c>
      <c r="D201">
        <f>IF($AA201="","",IF(INDEX('Per Invoice'!D$2:D$601,$AA201)="","",INDEX('Per Invoice'!D$2:D$601,$AA201)))</f>
        <v/>
      </c>
      <c r="E201" s="14">
        <f>IF($AA201="","",IF(INDEX('Per Invoice'!E$2:E$601,$AA201)="","",INDEX('Per Invoice'!E$2:E$601,$AA201)))</f>
        <v/>
      </c>
      <c r="F201">
        <f>IF($AA201="","",IF(INDEX('Per Invoice'!F$2:F$601,$AA201)="","",INDEX('Per Invoice'!F$2:F$601,$AA201)))</f>
        <v/>
      </c>
      <c r="G201">
        <f>IF($AA201="","",IF(INDEX('Per Invoice'!G$2:G$601,$AA201)="","",INDEX('Per Invoice'!G$2:G$601,$AA201)))</f>
        <v/>
      </c>
      <c r="H201">
        <f>IF($AA201="","",IF(INDEX('Per Invoice'!H$2:H$601,$AA201)="","",INDEX('Per Invoice'!H$2:H$601,$AA201)))</f>
        <v/>
      </c>
      <c r="I201">
        <f>IF($AA201="","",IF(INDEX('Per Invoice'!I$2:I$601,$AA201)="","",INDEX('Per Invoice'!I$2:I$601,$AA201)))</f>
        <v/>
      </c>
      <c r="J201">
        <f>IF($AA201="","",IF(INDEX('Per Invoice'!J$2:J$601,$AA201)="","",INDEX('Per Invoice'!J$2:J$601,$AA201)))</f>
        <v/>
      </c>
      <c r="K201" s="7">
        <f>IF($AA201="","",IF(INDEX('Per Invoice'!K$2:K$601,$AA201)="","",INDEX('Per Invoice'!K$2:K$601,$AA201)))</f>
        <v/>
      </c>
      <c r="L201">
        <f>IF($AA201="","",IF(INDEX('Per Invoice'!L$2:L$601,$AA201)="","",INDEX('Per Invoice'!L$2:L$601,$AA201)))</f>
        <v/>
      </c>
      <c r="M201">
        <f>IF($AA201="","",IF(INDEX('Per Invoice'!M$2:M$601,$AA201)="","",INDEX('Per Invoice'!M$2:M$601,$AA201)))</f>
        <v/>
      </c>
      <c r="N201">
        <f>IF($AA201="","",IF(INDEX('Per Invoice'!N$2:N$601,$AA201)="","",INDEX('Per Invoice'!N$2:N$601,$AA201)))</f>
        <v/>
      </c>
      <c r="O201" s="7">
        <f>IF($AA201="","",IF(INDEX('Per Invoice'!O$2:O$601,$AA201)="","",INDEX('Per Invoice'!O$2:O$601,$AA201)))</f>
        <v/>
      </c>
      <c r="P201" s="7">
        <f>IF($AA201="","",IF(INDEX('Per Invoice'!P$2:P$601,$AA201)="","",INDEX('Per Invoice'!P$2:P$601,$AA201)))</f>
        <v/>
      </c>
      <c r="Q201">
        <f>IF($AA201="","",IF(INDEX('Per Invoice'!Q$2:Q$601,$AA201)="","",INDEX('Per Invoice'!Q$2:Q$601,$AA201)))</f>
        <v/>
      </c>
      <c r="R201" s="7">
        <f>IF($AA201="","",IF(INDEX('Per Invoice'!R$2:R$601,$AA201)="","",INDEX('Per Invoice'!R$2:R$601,$AA201)))</f>
        <v/>
      </c>
      <c r="S201" s="7">
        <f>IF($AA201="","",IF(INDEX('Per Invoice'!S$2:S$601,$AA201)="","",INDEX('Per Invoice'!S$2:S$601,$AA201)))</f>
        <v/>
      </c>
      <c r="T201">
        <f>IF($AA201="","",IF(INDEX('Per Invoice'!T$2:T$601,$AA201)="","",INDEX('Per Invoice'!T$2:T$601,$AA201)))</f>
        <v/>
      </c>
      <c r="U201" s="7">
        <f>IF($AA201="","",IF(INDEX('Per Invoice'!U$2:U$601,$AA201)="","",INDEX('Per Invoice'!U$2:U$601,$AA201)))</f>
        <v/>
      </c>
      <c r="V201" s="7">
        <f>IF($AA201="","",IF(INDEX('Per Invoice'!V$2:V$601,$AA201)="","",INDEX('Per Invoice'!V$2:V$601,$AA201)))</f>
        <v/>
      </c>
      <c r="W201" s="7">
        <f>IF($AA201="","",IF(INDEX('Per Invoice'!W$2:W$601,$AA201)="","",INDEX('Per Invoice'!W$2:W$601,$AA201)))</f>
        <v/>
      </c>
      <c r="X201" s="7">
        <f>IF($AA201="","",IF(INDEX('Per Invoice'!X$2:X$601,$AA201)="","",INDEX('Per Invoice'!X$2:X$601,$AA201)))</f>
        <v/>
      </c>
      <c r="Y201" s="7">
        <f>IF($AA201="","",IF(INDEX('Per Invoice'!Y$2:Y$601,$AA201)="","",INDEX('Per Invoice'!Y$2:Y$601,$AA201)))</f>
        <v/>
      </c>
      <c r="Z201" s="7">
        <f>IF($AA201="","",IF(INDEX('Per Invoice'!Z$2:Z$601,$AA201)="","",INDEX('Per Invoice'!Z$2:Z$601,$AA201)))</f>
        <v/>
      </c>
      <c r="AA201" s="16">
        <f>IFERROR(MATCH(Settings!$C$31&amp;"|"&amp;ROWS($AA$2:$AA201),'Per Invoice'!$AC$2:$AC$601,0),"")</f>
        <v/>
      </c>
    </row>
  </sheetData>
  <autoFilter ref="A1:AA20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A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2" customWidth="1" min="4" max="4"/>
    <col width="17" customWidth="1" min="5" max="5"/>
    <col width="18" customWidth="1" min="6" max="6"/>
    <col width="24" customWidth="1" min="7" max="7"/>
    <col width="12" customWidth="1" min="8" max="8"/>
    <col width="26" customWidth="1" min="9" max="9"/>
    <col width="12" customWidth="1" min="10" max="10"/>
    <col width="12" customWidth="1" min="11" max="11"/>
    <col width="36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3" customWidth="1" min="27" max="27"/>
  </cols>
  <sheetData>
    <row r="1" ht="32" customHeight="1">
      <c r="A1" s="10" t="inlineStr">
        <is>
          <t>Invoice</t>
        </is>
      </c>
      <c r="B1" s="10" t="inlineStr">
        <is>
          <t>Order #</t>
        </is>
      </c>
      <c r="C1" s="10" t="inlineStr">
        <is>
          <t>Site Tab (##)</t>
        </is>
      </c>
      <c r="D1" s="10" t="inlineStr">
        <is>
          <t>Cycle</t>
        </is>
      </c>
      <c r="E1" s="10" t="inlineStr">
        <is>
          <t>Create At</t>
        </is>
      </c>
      <c r="F1" s="10" t="inlineStr">
        <is>
          <t>Insurance Company</t>
        </is>
      </c>
      <c r="G1" s="10" t="inlineStr">
        <is>
          <t>Corporate</t>
        </is>
      </c>
      <c r="H1" s="10" t="inlineStr">
        <is>
          <t>Card</t>
        </is>
      </c>
      <c r="I1" s="10" t="inlineStr">
        <is>
          <t>Name</t>
        </is>
      </c>
      <c r="J1" s="10" t="inlineStr">
        <is>
          <t>Order Co Payment</t>
        </is>
      </c>
      <c r="K1" s="10" t="inlineStr">
        <is>
          <t>Co val</t>
        </is>
      </c>
      <c r="L1" s="10" t="inlineStr">
        <is>
          <t>ERX ID</t>
        </is>
      </c>
      <c r="M1" s="10" t="inlineStr">
        <is>
          <t>Max Limit</t>
        </is>
      </c>
      <c r="N1" s="10" t="inlineStr">
        <is>
          <t>Exceeding Limit</t>
        </is>
      </c>
      <c r="O1" s="10" t="inlineStr">
        <is>
          <t>Exceeding BY</t>
        </is>
      </c>
      <c r="P1" s="10" t="inlineStr">
        <is>
          <t>Special</t>
        </is>
      </c>
      <c r="Q1" s="10" t="inlineStr">
        <is>
          <t>IMP %</t>
        </is>
      </c>
      <c r="R1" s="10" t="inlineStr">
        <is>
          <t>IMP</t>
        </is>
      </c>
      <c r="S1" s="10" t="inlineStr">
        <is>
          <t>IMP VAL</t>
        </is>
      </c>
      <c r="T1" s="10" t="inlineStr">
        <is>
          <t>LOCAL%</t>
        </is>
      </c>
      <c r="U1" s="10" t="inlineStr">
        <is>
          <t>LOCAL</t>
        </is>
      </c>
      <c r="V1" s="10" t="inlineStr">
        <is>
          <t>LOCAL VAL</t>
        </is>
      </c>
      <c r="W1" s="10" t="inlineStr">
        <is>
          <t>TOTAL VAL</t>
        </is>
      </c>
      <c r="X1" s="10" t="inlineStr">
        <is>
          <t>SUBTOTAL</t>
        </is>
      </c>
      <c r="Y1" s="10" t="inlineStr">
        <is>
          <t>Grand Total</t>
        </is>
      </c>
      <c r="Z1" s="10" t="inlineStr">
        <is>
          <t>NET</t>
        </is>
      </c>
      <c r="AA1" s="13" t="inlineStr">
        <is>
          <t>Src Row (helper)</t>
        </is>
      </c>
    </row>
    <row r="2">
      <c r="A2">
        <f>IF($AA2="","",IF(INDEX('Per Invoice'!A$2:A$601,$AA2)="","",INDEX('Per Invoice'!A$2:A$601,$AA2)))</f>
        <v/>
      </c>
      <c r="B2">
        <f>IF($AA2="","",IF(INDEX('Per Invoice'!B$2:B$601,$AA2)="","",INDEX('Per Invoice'!B$2:B$601,$AA2)))</f>
        <v/>
      </c>
      <c r="C2">
        <f>IF($AA2="","",IF(INDEX('Per Invoice'!C$2:C$601,$AA2)="","",INDEX('Per Invoice'!C$2:C$601,$AA2)))</f>
        <v/>
      </c>
      <c r="D2">
        <f>IF($AA2="","",IF(INDEX('Per Invoice'!D$2:D$601,$AA2)="","",INDEX('Per Invoice'!D$2:D$601,$AA2)))</f>
        <v/>
      </c>
      <c r="E2" s="14">
        <f>IF($AA2="","",IF(INDEX('Per Invoice'!E$2:E$601,$AA2)="","",INDEX('Per Invoice'!E$2:E$601,$AA2)))</f>
        <v/>
      </c>
      <c r="F2">
        <f>IF($AA2="","",IF(INDEX('Per Invoice'!F$2:F$601,$AA2)="","",INDEX('Per Invoice'!F$2:F$601,$AA2)))</f>
        <v/>
      </c>
      <c r="G2">
        <f>IF($AA2="","",IF(INDEX('Per Invoice'!G$2:G$601,$AA2)="","",INDEX('Per Invoice'!G$2:G$601,$AA2)))</f>
        <v/>
      </c>
      <c r="H2">
        <f>IF($AA2="","",IF(INDEX('Per Invoice'!H$2:H$601,$AA2)="","",INDEX('Per Invoice'!H$2:H$601,$AA2)))</f>
        <v/>
      </c>
      <c r="I2">
        <f>IF($AA2="","",IF(INDEX('Per Invoice'!I$2:I$601,$AA2)="","",INDEX('Per Invoice'!I$2:I$601,$AA2)))</f>
        <v/>
      </c>
      <c r="J2">
        <f>IF($AA2="","",IF(INDEX('Per Invoice'!J$2:J$601,$AA2)="","",INDEX('Per Invoice'!J$2:J$601,$AA2)))</f>
        <v/>
      </c>
      <c r="K2" s="7">
        <f>IF($AA2="","",IF(INDEX('Per Invoice'!K$2:K$601,$AA2)="","",INDEX('Per Invoice'!K$2:K$601,$AA2)))</f>
        <v/>
      </c>
      <c r="L2">
        <f>IF($AA2="","",IF(INDEX('Per Invoice'!L$2:L$601,$AA2)="","",INDEX('Per Invoice'!L$2:L$601,$AA2)))</f>
        <v/>
      </c>
      <c r="M2">
        <f>IF($AA2="","",IF(INDEX('Per Invoice'!M$2:M$601,$AA2)="","",INDEX('Per Invoice'!M$2:M$601,$AA2)))</f>
        <v/>
      </c>
      <c r="N2">
        <f>IF($AA2="","",IF(INDEX('Per Invoice'!N$2:N$601,$AA2)="","",INDEX('Per Invoice'!N$2:N$601,$AA2)))</f>
        <v/>
      </c>
      <c r="O2" s="7">
        <f>IF($AA2="","",IF(INDEX('Per Invoice'!O$2:O$601,$AA2)="","",INDEX('Per Invoice'!O$2:O$601,$AA2)))</f>
        <v/>
      </c>
      <c r="P2" s="7">
        <f>IF($AA2="","",IF(INDEX('Per Invoice'!P$2:P$601,$AA2)="","",INDEX('Per Invoice'!P$2:P$601,$AA2)))</f>
        <v/>
      </c>
      <c r="Q2">
        <f>IF($AA2="","",IF(INDEX('Per Invoice'!Q$2:Q$601,$AA2)="","",INDEX('Per Invoice'!Q$2:Q$601,$AA2)))</f>
        <v/>
      </c>
      <c r="R2" s="7">
        <f>IF($AA2="","",IF(INDEX('Per Invoice'!R$2:R$601,$AA2)="","",INDEX('Per Invoice'!R$2:R$601,$AA2)))</f>
        <v/>
      </c>
      <c r="S2" s="7">
        <f>IF($AA2="","",IF(INDEX('Per Invoice'!S$2:S$601,$AA2)="","",INDEX('Per Invoice'!S$2:S$601,$AA2)))</f>
        <v/>
      </c>
      <c r="T2">
        <f>IF($AA2="","",IF(INDEX('Per Invoice'!T$2:T$601,$AA2)="","",INDEX('Per Invoice'!T$2:T$601,$AA2)))</f>
        <v/>
      </c>
      <c r="U2" s="7">
        <f>IF($AA2="","",IF(INDEX('Per Invoice'!U$2:U$601,$AA2)="","",INDEX('Per Invoice'!U$2:U$601,$AA2)))</f>
        <v/>
      </c>
      <c r="V2" s="7">
        <f>IF($AA2="","",IF(INDEX('Per Invoice'!V$2:V$601,$AA2)="","",INDEX('Per Invoice'!V$2:V$601,$AA2)))</f>
        <v/>
      </c>
      <c r="W2" s="7">
        <f>IF($AA2="","",IF(INDEX('Per Invoice'!W$2:W$601,$AA2)="","",INDEX('Per Invoice'!W$2:W$601,$AA2)))</f>
        <v/>
      </c>
      <c r="X2" s="7">
        <f>IF($AA2="","",IF(INDEX('Per Invoice'!X$2:X$601,$AA2)="","",INDEX('Per Invoice'!X$2:X$601,$AA2)))</f>
        <v/>
      </c>
      <c r="Y2" s="7">
        <f>IF($AA2="","",IF(INDEX('Per Invoice'!Y$2:Y$601,$AA2)="","",INDEX('Per Invoice'!Y$2:Y$601,$AA2)))</f>
        <v/>
      </c>
      <c r="Z2" s="7">
        <f>IF($AA2="","",IF(INDEX('Per Invoice'!Z$2:Z$601,$AA2)="","",INDEX('Per Invoice'!Z$2:Z$601,$AA2)))</f>
        <v/>
      </c>
      <c r="AA2" s="16">
        <f>IFERROR(MATCH(Settings!$C$32&amp;"|"&amp;ROWS($AA$2:$AA2),'Per Invoice'!$AC$2:$AC$601,0),"")</f>
        <v/>
      </c>
    </row>
    <row r="3">
      <c r="A3">
        <f>IF($AA3="","",IF(INDEX('Per Invoice'!A$2:A$601,$AA3)="","",INDEX('Per Invoice'!A$2:A$601,$AA3)))</f>
        <v/>
      </c>
      <c r="B3">
        <f>IF($AA3="","",IF(INDEX('Per Invoice'!B$2:B$601,$AA3)="","",INDEX('Per Invoice'!B$2:B$601,$AA3)))</f>
        <v/>
      </c>
      <c r="C3">
        <f>IF($AA3="","",IF(INDEX('Per Invoice'!C$2:C$601,$AA3)="","",INDEX('Per Invoice'!C$2:C$601,$AA3)))</f>
        <v/>
      </c>
      <c r="D3">
        <f>IF($AA3="","",IF(INDEX('Per Invoice'!D$2:D$601,$AA3)="","",INDEX('Per Invoice'!D$2:D$601,$AA3)))</f>
        <v/>
      </c>
      <c r="E3" s="14">
        <f>IF($AA3="","",IF(INDEX('Per Invoice'!E$2:E$601,$AA3)="","",INDEX('Per Invoice'!E$2:E$601,$AA3)))</f>
        <v/>
      </c>
      <c r="F3">
        <f>IF($AA3="","",IF(INDEX('Per Invoice'!F$2:F$601,$AA3)="","",INDEX('Per Invoice'!F$2:F$601,$AA3)))</f>
        <v/>
      </c>
      <c r="G3">
        <f>IF($AA3="","",IF(INDEX('Per Invoice'!G$2:G$601,$AA3)="","",INDEX('Per Invoice'!G$2:G$601,$AA3)))</f>
        <v/>
      </c>
      <c r="H3">
        <f>IF($AA3="","",IF(INDEX('Per Invoice'!H$2:H$601,$AA3)="","",INDEX('Per Invoice'!H$2:H$601,$AA3)))</f>
        <v/>
      </c>
      <c r="I3">
        <f>IF($AA3="","",IF(INDEX('Per Invoice'!I$2:I$601,$AA3)="","",INDEX('Per Invoice'!I$2:I$601,$AA3)))</f>
        <v/>
      </c>
      <c r="J3">
        <f>IF($AA3="","",IF(INDEX('Per Invoice'!J$2:J$601,$AA3)="","",INDEX('Per Invoice'!J$2:J$601,$AA3)))</f>
        <v/>
      </c>
      <c r="K3" s="7">
        <f>IF($AA3="","",IF(INDEX('Per Invoice'!K$2:K$601,$AA3)="","",INDEX('Per Invoice'!K$2:K$601,$AA3)))</f>
        <v/>
      </c>
      <c r="L3">
        <f>IF($AA3="","",IF(INDEX('Per Invoice'!L$2:L$601,$AA3)="","",INDEX('Per Invoice'!L$2:L$601,$AA3)))</f>
        <v/>
      </c>
      <c r="M3">
        <f>IF($AA3="","",IF(INDEX('Per Invoice'!M$2:M$601,$AA3)="","",INDEX('Per Invoice'!M$2:M$601,$AA3)))</f>
        <v/>
      </c>
      <c r="N3">
        <f>IF($AA3="","",IF(INDEX('Per Invoice'!N$2:N$601,$AA3)="","",INDEX('Per Invoice'!N$2:N$601,$AA3)))</f>
        <v/>
      </c>
      <c r="O3" s="7">
        <f>IF($AA3="","",IF(INDEX('Per Invoice'!O$2:O$601,$AA3)="","",INDEX('Per Invoice'!O$2:O$601,$AA3)))</f>
        <v/>
      </c>
      <c r="P3" s="7">
        <f>IF($AA3="","",IF(INDEX('Per Invoice'!P$2:P$601,$AA3)="","",INDEX('Per Invoice'!P$2:P$601,$AA3)))</f>
        <v/>
      </c>
      <c r="Q3">
        <f>IF($AA3="","",IF(INDEX('Per Invoice'!Q$2:Q$601,$AA3)="","",INDEX('Per Invoice'!Q$2:Q$601,$AA3)))</f>
        <v/>
      </c>
      <c r="R3" s="7">
        <f>IF($AA3="","",IF(INDEX('Per Invoice'!R$2:R$601,$AA3)="","",INDEX('Per Invoice'!R$2:R$601,$AA3)))</f>
        <v/>
      </c>
      <c r="S3" s="7">
        <f>IF($AA3="","",IF(INDEX('Per Invoice'!S$2:S$601,$AA3)="","",INDEX('Per Invoice'!S$2:S$601,$AA3)))</f>
        <v/>
      </c>
      <c r="T3">
        <f>IF($AA3="","",IF(INDEX('Per Invoice'!T$2:T$601,$AA3)="","",INDEX('Per Invoice'!T$2:T$601,$AA3)))</f>
        <v/>
      </c>
      <c r="U3" s="7">
        <f>IF($AA3="","",IF(INDEX('Per Invoice'!U$2:U$601,$AA3)="","",INDEX('Per Invoice'!U$2:U$601,$AA3)))</f>
        <v/>
      </c>
      <c r="V3" s="7">
        <f>IF($AA3="","",IF(INDEX('Per Invoice'!V$2:V$601,$AA3)="","",INDEX('Per Invoice'!V$2:V$601,$AA3)))</f>
        <v/>
      </c>
      <c r="W3" s="7">
        <f>IF($AA3="","",IF(INDEX('Per Invoice'!W$2:W$601,$AA3)="","",INDEX('Per Invoice'!W$2:W$601,$AA3)))</f>
        <v/>
      </c>
      <c r="X3" s="7">
        <f>IF($AA3="","",IF(INDEX('Per Invoice'!X$2:X$601,$AA3)="","",INDEX('Per Invoice'!X$2:X$601,$AA3)))</f>
        <v/>
      </c>
      <c r="Y3" s="7">
        <f>IF($AA3="","",IF(INDEX('Per Invoice'!Y$2:Y$601,$AA3)="","",INDEX('Per Invoice'!Y$2:Y$601,$AA3)))</f>
        <v/>
      </c>
      <c r="Z3" s="7">
        <f>IF($AA3="","",IF(INDEX('Per Invoice'!Z$2:Z$601,$AA3)="","",INDEX('Per Invoice'!Z$2:Z$601,$AA3)))</f>
        <v/>
      </c>
      <c r="AA3" s="16">
        <f>IFERROR(MATCH(Settings!$C$32&amp;"|"&amp;ROWS($AA$2:$AA3),'Per Invoice'!$AC$2:$AC$601,0),"")</f>
        <v/>
      </c>
    </row>
    <row r="4">
      <c r="A4">
        <f>IF($AA4="","",IF(INDEX('Per Invoice'!A$2:A$601,$AA4)="","",INDEX('Per Invoice'!A$2:A$601,$AA4)))</f>
        <v/>
      </c>
      <c r="B4">
        <f>IF($AA4="","",IF(INDEX('Per Invoice'!B$2:B$601,$AA4)="","",INDEX('Per Invoice'!B$2:B$601,$AA4)))</f>
        <v/>
      </c>
      <c r="C4">
        <f>IF($AA4="","",IF(INDEX('Per Invoice'!C$2:C$601,$AA4)="","",INDEX('Per Invoice'!C$2:C$601,$AA4)))</f>
        <v/>
      </c>
      <c r="D4">
        <f>IF($AA4="","",IF(INDEX('Per Invoice'!D$2:D$601,$AA4)="","",INDEX('Per Invoice'!D$2:D$601,$AA4)))</f>
        <v/>
      </c>
      <c r="E4" s="14">
        <f>IF($AA4="","",IF(INDEX('Per Invoice'!E$2:E$601,$AA4)="","",INDEX('Per Invoice'!E$2:E$601,$AA4)))</f>
        <v/>
      </c>
      <c r="F4">
        <f>IF($AA4="","",IF(INDEX('Per Invoice'!F$2:F$601,$AA4)="","",INDEX('Per Invoice'!F$2:F$601,$AA4)))</f>
        <v/>
      </c>
      <c r="G4">
        <f>IF($AA4="","",IF(INDEX('Per Invoice'!G$2:G$601,$AA4)="","",INDEX('Per Invoice'!G$2:G$601,$AA4)))</f>
        <v/>
      </c>
      <c r="H4">
        <f>IF($AA4="","",IF(INDEX('Per Invoice'!H$2:H$601,$AA4)="","",INDEX('Per Invoice'!H$2:H$601,$AA4)))</f>
        <v/>
      </c>
      <c r="I4">
        <f>IF($AA4="","",IF(INDEX('Per Invoice'!I$2:I$601,$AA4)="","",INDEX('Per Invoice'!I$2:I$601,$AA4)))</f>
        <v/>
      </c>
      <c r="J4">
        <f>IF($AA4="","",IF(INDEX('Per Invoice'!J$2:J$601,$AA4)="","",INDEX('Per Invoice'!J$2:J$601,$AA4)))</f>
        <v/>
      </c>
      <c r="K4" s="7">
        <f>IF($AA4="","",IF(INDEX('Per Invoice'!K$2:K$601,$AA4)="","",INDEX('Per Invoice'!K$2:K$601,$AA4)))</f>
        <v/>
      </c>
      <c r="L4">
        <f>IF($AA4="","",IF(INDEX('Per Invoice'!L$2:L$601,$AA4)="","",INDEX('Per Invoice'!L$2:L$601,$AA4)))</f>
        <v/>
      </c>
      <c r="M4">
        <f>IF($AA4="","",IF(INDEX('Per Invoice'!M$2:M$601,$AA4)="","",INDEX('Per Invoice'!M$2:M$601,$AA4)))</f>
        <v/>
      </c>
      <c r="N4">
        <f>IF($AA4="","",IF(INDEX('Per Invoice'!N$2:N$601,$AA4)="","",INDEX('Per Invoice'!N$2:N$601,$AA4)))</f>
        <v/>
      </c>
      <c r="O4" s="7">
        <f>IF($AA4="","",IF(INDEX('Per Invoice'!O$2:O$601,$AA4)="","",INDEX('Per Invoice'!O$2:O$601,$AA4)))</f>
        <v/>
      </c>
      <c r="P4" s="7">
        <f>IF($AA4="","",IF(INDEX('Per Invoice'!P$2:P$601,$AA4)="","",INDEX('Per Invoice'!P$2:P$601,$AA4)))</f>
        <v/>
      </c>
      <c r="Q4">
        <f>IF($AA4="","",IF(INDEX('Per Invoice'!Q$2:Q$601,$AA4)="","",INDEX('Per Invoice'!Q$2:Q$601,$AA4)))</f>
        <v/>
      </c>
      <c r="R4" s="7">
        <f>IF($AA4="","",IF(INDEX('Per Invoice'!R$2:R$601,$AA4)="","",INDEX('Per Invoice'!R$2:R$601,$AA4)))</f>
        <v/>
      </c>
      <c r="S4" s="7">
        <f>IF($AA4="","",IF(INDEX('Per Invoice'!S$2:S$601,$AA4)="","",INDEX('Per Invoice'!S$2:S$601,$AA4)))</f>
        <v/>
      </c>
      <c r="T4">
        <f>IF($AA4="","",IF(INDEX('Per Invoice'!T$2:T$601,$AA4)="","",INDEX('Per Invoice'!T$2:T$601,$AA4)))</f>
        <v/>
      </c>
      <c r="U4" s="7">
        <f>IF($AA4="","",IF(INDEX('Per Invoice'!U$2:U$601,$AA4)="","",INDEX('Per Invoice'!U$2:U$601,$AA4)))</f>
        <v/>
      </c>
      <c r="V4" s="7">
        <f>IF($AA4="","",IF(INDEX('Per Invoice'!V$2:V$601,$AA4)="","",INDEX('Per Invoice'!V$2:V$601,$AA4)))</f>
        <v/>
      </c>
      <c r="W4" s="7">
        <f>IF($AA4="","",IF(INDEX('Per Invoice'!W$2:W$601,$AA4)="","",INDEX('Per Invoice'!W$2:W$601,$AA4)))</f>
        <v/>
      </c>
      <c r="X4" s="7">
        <f>IF($AA4="","",IF(INDEX('Per Invoice'!X$2:X$601,$AA4)="","",INDEX('Per Invoice'!X$2:X$601,$AA4)))</f>
        <v/>
      </c>
      <c r="Y4" s="7">
        <f>IF($AA4="","",IF(INDEX('Per Invoice'!Y$2:Y$601,$AA4)="","",INDEX('Per Invoice'!Y$2:Y$601,$AA4)))</f>
        <v/>
      </c>
      <c r="Z4" s="7">
        <f>IF($AA4="","",IF(INDEX('Per Invoice'!Z$2:Z$601,$AA4)="","",INDEX('Per Invoice'!Z$2:Z$601,$AA4)))</f>
        <v/>
      </c>
      <c r="AA4" s="16">
        <f>IFERROR(MATCH(Settings!$C$32&amp;"|"&amp;ROWS($AA$2:$AA4),'Per Invoice'!$AC$2:$AC$601,0),"")</f>
        <v/>
      </c>
    </row>
    <row r="5">
      <c r="A5">
        <f>IF($AA5="","",IF(INDEX('Per Invoice'!A$2:A$601,$AA5)="","",INDEX('Per Invoice'!A$2:A$601,$AA5)))</f>
        <v/>
      </c>
      <c r="B5">
        <f>IF($AA5="","",IF(INDEX('Per Invoice'!B$2:B$601,$AA5)="","",INDEX('Per Invoice'!B$2:B$601,$AA5)))</f>
        <v/>
      </c>
      <c r="C5">
        <f>IF($AA5="","",IF(INDEX('Per Invoice'!C$2:C$601,$AA5)="","",INDEX('Per Invoice'!C$2:C$601,$AA5)))</f>
        <v/>
      </c>
      <c r="D5">
        <f>IF($AA5="","",IF(INDEX('Per Invoice'!D$2:D$601,$AA5)="","",INDEX('Per Invoice'!D$2:D$601,$AA5)))</f>
        <v/>
      </c>
      <c r="E5" s="14">
        <f>IF($AA5="","",IF(INDEX('Per Invoice'!E$2:E$601,$AA5)="","",INDEX('Per Invoice'!E$2:E$601,$AA5)))</f>
        <v/>
      </c>
      <c r="F5">
        <f>IF($AA5="","",IF(INDEX('Per Invoice'!F$2:F$601,$AA5)="","",INDEX('Per Invoice'!F$2:F$601,$AA5)))</f>
        <v/>
      </c>
      <c r="G5">
        <f>IF($AA5="","",IF(INDEX('Per Invoice'!G$2:G$601,$AA5)="","",INDEX('Per Invoice'!G$2:G$601,$AA5)))</f>
        <v/>
      </c>
      <c r="H5">
        <f>IF($AA5="","",IF(INDEX('Per Invoice'!H$2:H$601,$AA5)="","",INDEX('Per Invoice'!H$2:H$601,$AA5)))</f>
        <v/>
      </c>
      <c r="I5">
        <f>IF($AA5="","",IF(INDEX('Per Invoice'!I$2:I$601,$AA5)="","",INDEX('Per Invoice'!I$2:I$601,$AA5)))</f>
        <v/>
      </c>
      <c r="J5">
        <f>IF($AA5="","",IF(INDEX('Per Invoice'!J$2:J$601,$AA5)="","",INDEX('Per Invoice'!J$2:J$601,$AA5)))</f>
        <v/>
      </c>
      <c r="K5" s="7">
        <f>IF($AA5="","",IF(INDEX('Per Invoice'!K$2:K$601,$AA5)="","",INDEX('Per Invoice'!K$2:K$601,$AA5)))</f>
        <v/>
      </c>
      <c r="L5">
        <f>IF($AA5="","",IF(INDEX('Per Invoice'!L$2:L$601,$AA5)="","",INDEX('Per Invoice'!L$2:L$601,$AA5)))</f>
        <v/>
      </c>
      <c r="M5">
        <f>IF($AA5="","",IF(INDEX('Per Invoice'!M$2:M$601,$AA5)="","",INDEX('Per Invoice'!M$2:M$601,$AA5)))</f>
        <v/>
      </c>
      <c r="N5">
        <f>IF($AA5="","",IF(INDEX('Per Invoice'!N$2:N$601,$AA5)="","",INDEX('Per Invoice'!N$2:N$601,$AA5)))</f>
        <v/>
      </c>
      <c r="O5" s="7">
        <f>IF($AA5="","",IF(INDEX('Per Invoice'!O$2:O$601,$AA5)="","",INDEX('Per Invoice'!O$2:O$601,$AA5)))</f>
        <v/>
      </c>
      <c r="P5" s="7">
        <f>IF($AA5="","",IF(INDEX('Per Invoice'!P$2:P$601,$AA5)="","",INDEX('Per Invoice'!P$2:P$601,$AA5)))</f>
        <v/>
      </c>
      <c r="Q5">
        <f>IF($AA5="","",IF(INDEX('Per Invoice'!Q$2:Q$601,$AA5)="","",INDEX('Per Invoice'!Q$2:Q$601,$AA5)))</f>
        <v/>
      </c>
      <c r="R5" s="7">
        <f>IF($AA5="","",IF(INDEX('Per Invoice'!R$2:R$601,$AA5)="","",INDEX('Per Invoice'!R$2:R$601,$AA5)))</f>
        <v/>
      </c>
      <c r="S5" s="7">
        <f>IF($AA5="","",IF(INDEX('Per Invoice'!S$2:S$601,$AA5)="","",INDEX('Per Invoice'!S$2:S$601,$AA5)))</f>
        <v/>
      </c>
      <c r="T5">
        <f>IF($AA5="","",IF(INDEX('Per Invoice'!T$2:T$601,$AA5)="","",INDEX('Per Invoice'!T$2:T$601,$AA5)))</f>
        <v/>
      </c>
      <c r="U5" s="7">
        <f>IF($AA5="","",IF(INDEX('Per Invoice'!U$2:U$601,$AA5)="","",INDEX('Per Invoice'!U$2:U$601,$AA5)))</f>
        <v/>
      </c>
      <c r="V5" s="7">
        <f>IF($AA5="","",IF(INDEX('Per Invoice'!V$2:V$601,$AA5)="","",INDEX('Per Invoice'!V$2:V$601,$AA5)))</f>
        <v/>
      </c>
      <c r="W5" s="7">
        <f>IF($AA5="","",IF(INDEX('Per Invoice'!W$2:W$601,$AA5)="","",INDEX('Per Invoice'!W$2:W$601,$AA5)))</f>
        <v/>
      </c>
      <c r="X5" s="7">
        <f>IF($AA5="","",IF(INDEX('Per Invoice'!X$2:X$601,$AA5)="","",INDEX('Per Invoice'!X$2:X$601,$AA5)))</f>
        <v/>
      </c>
      <c r="Y5" s="7">
        <f>IF($AA5="","",IF(INDEX('Per Invoice'!Y$2:Y$601,$AA5)="","",INDEX('Per Invoice'!Y$2:Y$601,$AA5)))</f>
        <v/>
      </c>
      <c r="Z5" s="7">
        <f>IF($AA5="","",IF(INDEX('Per Invoice'!Z$2:Z$601,$AA5)="","",INDEX('Per Invoice'!Z$2:Z$601,$AA5)))</f>
        <v/>
      </c>
      <c r="AA5" s="16">
        <f>IFERROR(MATCH(Settings!$C$32&amp;"|"&amp;ROWS($AA$2:$AA5),'Per Invoice'!$AC$2:$AC$601,0),"")</f>
        <v/>
      </c>
    </row>
    <row r="6">
      <c r="A6">
        <f>IF($AA6="","",IF(INDEX('Per Invoice'!A$2:A$601,$AA6)="","",INDEX('Per Invoice'!A$2:A$601,$AA6)))</f>
        <v/>
      </c>
      <c r="B6">
        <f>IF($AA6="","",IF(INDEX('Per Invoice'!B$2:B$601,$AA6)="","",INDEX('Per Invoice'!B$2:B$601,$AA6)))</f>
        <v/>
      </c>
      <c r="C6">
        <f>IF($AA6="","",IF(INDEX('Per Invoice'!C$2:C$601,$AA6)="","",INDEX('Per Invoice'!C$2:C$601,$AA6)))</f>
        <v/>
      </c>
      <c r="D6">
        <f>IF($AA6="","",IF(INDEX('Per Invoice'!D$2:D$601,$AA6)="","",INDEX('Per Invoice'!D$2:D$601,$AA6)))</f>
        <v/>
      </c>
      <c r="E6" s="14">
        <f>IF($AA6="","",IF(INDEX('Per Invoice'!E$2:E$601,$AA6)="","",INDEX('Per Invoice'!E$2:E$601,$AA6)))</f>
        <v/>
      </c>
      <c r="F6">
        <f>IF($AA6="","",IF(INDEX('Per Invoice'!F$2:F$601,$AA6)="","",INDEX('Per Invoice'!F$2:F$601,$AA6)))</f>
        <v/>
      </c>
      <c r="G6">
        <f>IF($AA6="","",IF(INDEX('Per Invoice'!G$2:G$601,$AA6)="","",INDEX('Per Invoice'!G$2:G$601,$AA6)))</f>
        <v/>
      </c>
      <c r="H6">
        <f>IF($AA6="","",IF(INDEX('Per Invoice'!H$2:H$601,$AA6)="","",INDEX('Per Invoice'!H$2:H$601,$AA6)))</f>
        <v/>
      </c>
      <c r="I6">
        <f>IF($AA6="","",IF(INDEX('Per Invoice'!I$2:I$601,$AA6)="","",INDEX('Per Invoice'!I$2:I$601,$AA6)))</f>
        <v/>
      </c>
      <c r="J6">
        <f>IF($AA6="","",IF(INDEX('Per Invoice'!J$2:J$601,$AA6)="","",INDEX('Per Invoice'!J$2:J$601,$AA6)))</f>
        <v/>
      </c>
      <c r="K6" s="7">
        <f>IF($AA6="","",IF(INDEX('Per Invoice'!K$2:K$601,$AA6)="","",INDEX('Per Invoice'!K$2:K$601,$AA6)))</f>
        <v/>
      </c>
      <c r="L6">
        <f>IF($AA6="","",IF(INDEX('Per Invoice'!L$2:L$601,$AA6)="","",INDEX('Per Invoice'!L$2:L$601,$AA6)))</f>
        <v/>
      </c>
      <c r="M6">
        <f>IF($AA6="","",IF(INDEX('Per Invoice'!M$2:M$601,$AA6)="","",INDEX('Per Invoice'!M$2:M$601,$AA6)))</f>
        <v/>
      </c>
      <c r="N6">
        <f>IF($AA6="","",IF(INDEX('Per Invoice'!N$2:N$601,$AA6)="","",INDEX('Per Invoice'!N$2:N$601,$AA6)))</f>
        <v/>
      </c>
      <c r="O6" s="7">
        <f>IF($AA6="","",IF(INDEX('Per Invoice'!O$2:O$601,$AA6)="","",INDEX('Per Invoice'!O$2:O$601,$AA6)))</f>
        <v/>
      </c>
      <c r="P6" s="7">
        <f>IF($AA6="","",IF(INDEX('Per Invoice'!P$2:P$601,$AA6)="","",INDEX('Per Invoice'!P$2:P$601,$AA6)))</f>
        <v/>
      </c>
      <c r="Q6">
        <f>IF($AA6="","",IF(INDEX('Per Invoice'!Q$2:Q$601,$AA6)="","",INDEX('Per Invoice'!Q$2:Q$601,$AA6)))</f>
        <v/>
      </c>
      <c r="R6" s="7">
        <f>IF($AA6="","",IF(INDEX('Per Invoice'!R$2:R$601,$AA6)="","",INDEX('Per Invoice'!R$2:R$601,$AA6)))</f>
        <v/>
      </c>
      <c r="S6" s="7">
        <f>IF($AA6="","",IF(INDEX('Per Invoice'!S$2:S$601,$AA6)="","",INDEX('Per Invoice'!S$2:S$601,$AA6)))</f>
        <v/>
      </c>
      <c r="T6">
        <f>IF($AA6="","",IF(INDEX('Per Invoice'!T$2:T$601,$AA6)="","",INDEX('Per Invoice'!T$2:T$601,$AA6)))</f>
        <v/>
      </c>
      <c r="U6" s="7">
        <f>IF($AA6="","",IF(INDEX('Per Invoice'!U$2:U$601,$AA6)="","",INDEX('Per Invoice'!U$2:U$601,$AA6)))</f>
        <v/>
      </c>
      <c r="V6" s="7">
        <f>IF($AA6="","",IF(INDEX('Per Invoice'!V$2:V$601,$AA6)="","",INDEX('Per Invoice'!V$2:V$601,$AA6)))</f>
        <v/>
      </c>
      <c r="W6" s="7">
        <f>IF($AA6="","",IF(INDEX('Per Invoice'!W$2:W$601,$AA6)="","",INDEX('Per Invoice'!W$2:W$601,$AA6)))</f>
        <v/>
      </c>
      <c r="X6" s="7">
        <f>IF($AA6="","",IF(INDEX('Per Invoice'!X$2:X$601,$AA6)="","",INDEX('Per Invoice'!X$2:X$601,$AA6)))</f>
        <v/>
      </c>
      <c r="Y6" s="7">
        <f>IF($AA6="","",IF(INDEX('Per Invoice'!Y$2:Y$601,$AA6)="","",INDEX('Per Invoice'!Y$2:Y$601,$AA6)))</f>
        <v/>
      </c>
      <c r="Z6" s="7">
        <f>IF($AA6="","",IF(INDEX('Per Invoice'!Z$2:Z$601,$AA6)="","",INDEX('Per Invoice'!Z$2:Z$601,$AA6)))</f>
        <v/>
      </c>
      <c r="AA6" s="16">
        <f>IFERROR(MATCH(Settings!$C$32&amp;"|"&amp;ROWS($AA$2:$AA6),'Per Invoice'!$AC$2:$AC$601,0),"")</f>
        <v/>
      </c>
    </row>
    <row r="7">
      <c r="A7">
        <f>IF($AA7="","",IF(INDEX('Per Invoice'!A$2:A$601,$AA7)="","",INDEX('Per Invoice'!A$2:A$601,$AA7)))</f>
        <v/>
      </c>
      <c r="B7">
        <f>IF($AA7="","",IF(INDEX('Per Invoice'!B$2:B$601,$AA7)="","",INDEX('Per Invoice'!B$2:B$601,$AA7)))</f>
        <v/>
      </c>
      <c r="C7">
        <f>IF($AA7="","",IF(INDEX('Per Invoice'!C$2:C$601,$AA7)="","",INDEX('Per Invoice'!C$2:C$601,$AA7)))</f>
        <v/>
      </c>
      <c r="D7">
        <f>IF($AA7="","",IF(INDEX('Per Invoice'!D$2:D$601,$AA7)="","",INDEX('Per Invoice'!D$2:D$601,$AA7)))</f>
        <v/>
      </c>
      <c r="E7" s="14">
        <f>IF($AA7="","",IF(INDEX('Per Invoice'!E$2:E$601,$AA7)="","",INDEX('Per Invoice'!E$2:E$601,$AA7)))</f>
        <v/>
      </c>
      <c r="F7">
        <f>IF($AA7="","",IF(INDEX('Per Invoice'!F$2:F$601,$AA7)="","",INDEX('Per Invoice'!F$2:F$601,$AA7)))</f>
        <v/>
      </c>
      <c r="G7">
        <f>IF($AA7="","",IF(INDEX('Per Invoice'!G$2:G$601,$AA7)="","",INDEX('Per Invoice'!G$2:G$601,$AA7)))</f>
        <v/>
      </c>
      <c r="H7">
        <f>IF($AA7="","",IF(INDEX('Per Invoice'!H$2:H$601,$AA7)="","",INDEX('Per Invoice'!H$2:H$601,$AA7)))</f>
        <v/>
      </c>
      <c r="I7">
        <f>IF($AA7="","",IF(INDEX('Per Invoice'!I$2:I$601,$AA7)="","",INDEX('Per Invoice'!I$2:I$601,$AA7)))</f>
        <v/>
      </c>
      <c r="J7">
        <f>IF($AA7="","",IF(INDEX('Per Invoice'!J$2:J$601,$AA7)="","",INDEX('Per Invoice'!J$2:J$601,$AA7)))</f>
        <v/>
      </c>
      <c r="K7" s="7">
        <f>IF($AA7="","",IF(INDEX('Per Invoice'!K$2:K$601,$AA7)="","",INDEX('Per Invoice'!K$2:K$601,$AA7)))</f>
        <v/>
      </c>
      <c r="L7">
        <f>IF($AA7="","",IF(INDEX('Per Invoice'!L$2:L$601,$AA7)="","",INDEX('Per Invoice'!L$2:L$601,$AA7)))</f>
        <v/>
      </c>
      <c r="M7">
        <f>IF($AA7="","",IF(INDEX('Per Invoice'!M$2:M$601,$AA7)="","",INDEX('Per Invoice'!M$2:M$601,$AA7)))</f>
        <v/>
      </c>
      <c r="N7">
        <f>IF($AA7="","",IF(INDEX('Per Invoice'!N$2:N$601,$AA7)="","",INDEX('Per Invoice'!N$2:N$601,$AA7)))</f>
        <v/>
      </c>
      <c r="O7" s="7">
        <f>IF($AA7="","",IF(INDEX('Per Invoice'!O$2:O$601,$AA7)="","",INDEX('Per Invoice'!O$2:O$601,$AA7)))</f>
        <v/>
      </c>
      <c r="P7" s="7">
        <f>IF($AA7="","",IF(INDEX('Per Invoice'!P$2:P$601,$AA7)="","",INDEX('Per Invoice'!P$2:P$601,$AA7)))</f>
        <v/>
      </c>
      <c r="Q7">
        <f>IF($AA7="","",IF(INDEX('Per Invoice'!Q$2:Q$601,$AA7)="","",INDEX('Per Invoice'!Q$2:Q$601,$AA7)))</f>
        <v/>
      </c>
      <c r="R7" s="7">
        <f>IF($AA7="","",IF(INDEX('Per Invoice'!R$2:R$601,$AA7)="","",INDEX('Per Invoice'!R$2:R$601,$AA7)))</f>
        <v/>
      </c>
      <c r="S7" s="7">
        <f>IF($AA7="","",IF(INDEX('Per Invoice'!S$2:S$601,$AA7)="","",INDEX('Per Invoice'!S$2:S$601,$AA7)))</f>
        <v/>
      </c>
      <c r="T7">
        <f>IF($AA7="","",IF(INDEX('Per Invoice'!T$2:T$601,$AA7)="","",INDEX('Per Invoice'!T$2:T$601,$AA7)))</f>
        <v/>
      </c>
      <c r="U7" s="7">
        <f>IF($AA7="","",IF(INDEX('Per Invoice'!U$2:U$601,$AA7)="","",INDEX('Per Invoice'!U$2:U$601,$AA7)))</f>
        <v/>
      </c>
      <c r="V7" s="7">
        <f>IF($AA7="","",IF(INDEX('Per Invoice'!V$2:V$601,$AA7)="","",INDEX('Per Invoice'!V$2:V$601,$AA7)))</f>
        <v/>
      </c>
      <c r="W7" s="7">
        <f>IF($AA7="","",IF(INDEX('Per Invoice'!W$2:W$601,$AA7)="","",INDEX('Per Invoice'!W$2:W$601,$AA7)))</f>
        <v/>
      </c>
      <c r="X7" s="7">
        <f>IF($AA7="","",IF(INDEX('Per Invoice'!X$2:X$601,$AA7)="","",INDEX('Per Invoice'!X$2:X$601,$AA7)))</f>
        <v/>
      </c>
      <c r="Y7" s="7">
        <f>IF($AA7="","",IF(INDEX('Per Invoice'!Y$2:Y$601,$AA7)="","",INDEX('Per Invoice'!Y$2:Y$601,$AA7)))</f>
        <v/>
      </c>
      <c r="Z7" s="7">
        <f>IF($AA7="","",IF(INDEX('Per Invoice'!Z$2:Z$601,$AA7)="","",INDEX('Per Invoice'!Z$2:Z$601,$AA7)))</f>
        <v/>
      </c>
      <c r="AA7" s="16">
        <f>IFERROR(MATCH(Settings!$C$32&amp;"|"&amp;ROWS($AA$2:$AA7),'Per Invoice'!$AC$2:$AC$601,0),"")</f>
        <v/>
      </c>
    </row>
    <row r="8">
      <c r="A8">
        <f>IF($AA8="","",IF(INDEX('Per Invoice'!A$2:A$601,$AA8)="","",INDEX('Per Invoice'!A$2:A$601,$AA8)))</f>
        <v/>
      </c>
      <c r="B8">
        <f>IF($AA8="","",IF(INDEX('Per Invoice'!B$2:B$601,$AA8)="","",INDEX('Per Invoice'!B$2:B$601,$AA8)))</f>
        <v/>
      </c>
      <c r="C8">
        <f>IF($AA8="","",IF(INDEX('Per Invoice'!C$2:C$601,$AA8)="","",INDEX('Per Invoice'!C$2:C$601,$AA8)))</f>
        <v/>
      </c>
      <c r="D8">
        <f>IF($AA8="","",IF(INDEX('Per Invoice'!D$2:D$601,$AA8)="","",INDEX('Per Invoice'!D$2:D$601,$AA8)))</f>
        <v/>
      </c>
      <c r="E8" s="14">
        <f>IF($AA8="","",IF(INDEX('Per Invoice'!E$2:E$601,$AA8)="","",INDEX('Per Invoice'!E$2:E$601,$AA8)))</f>
        <v/>
      </c>
      <c r="F8">
        <f>IF($AA8="","",IF(INDEX('Per Invoice'!F$2:F$601,$AA8)="","",INDEX('Per Invoice'!F$2:F$601,$AA8)))</f>
        <v/>
      </c>
      <c r="G8">
        <f>IF($AA8="","",IF(INDEX('Per Invoice'!G$2:G$601,$AA8)="","",INDEX('Per Invoice'!G$2:G$601,$AA8)))</f>
        <v/>
      </c>
      <c r="H8">
        <f>IF($AA8="","",IF(INDEX('Per Invoice'!H$2:H$601,$AA8)="","",INDEX('Per Invoice'!H$2:H$601,$AA8)))</f>
        <v/>
      </c>
      <c r="I8">
        <f>IF($AA8="","",IF(INDEX('Per Invoice'!I$2:I$601,$AA8)="","",INDEX('Per Invoice'!I$2:I$601,$AA8)))</f>
        <v/>
      </c>
      <c r="J8">
        <f>IF($AA8="","",IF(INDEX('Per Invoice'!J$2:J$601,$AA8)="","",INDEX('Per Invoice'!J$2:J$601,$AA8)))</f>
        <v/>
      </c>
      <c r="K8" s="7">
        <f>IF($AA8="","",IF(INDEX('Per Invoice'!K$2:K$601,$AA8)="","",INDEX('Per Invoice'!K$2:K$601,$AA8)))</f>
        <v/>
      </c>
      <c r="L8">
        <f>IF($AA8="","",IF(INDEX('Per Invoice'!L$2:L$601,$AA8)="","",INDEX('Per Invoice'!L$2:L$601,$AA8)))</f>
        <v/>
      </c>
      <c r="M8">
        <f>IF($AA8="","",IF(INDEX('Per Invoice'!M$2:M$601,$AA8)="","",INDEX('Per Invoice'!M$2:M$601,$AA8)))</f>
        <v/>
      </c>
      <c r="N8">
        <f>IF($AA8="","",IF(INDEX('Per Invoice'!N$2:N$601,$AA8)="","",INDEX('Per Invoice'!N$2:N$601,$AA8)))</f>
        <v/>
      </c>
      <c r="O8" s="7">
        <f>IF($AA8="","",IF(INDEX('Per Invoice'!O$2:O$601,$AA8)="","",INDEX('Per Invoice'!O$2:O$601,$AA8)))</f>
        <v/>
      </c>
      <c r="P8" s="7">
        <f>IF($AA8="","",IF(INDEX('Per Invoice'!P$2:P$601,$AA8)="","",INDEX('Per Invoice'!P$2:P$601,$AA8)))</f>
        <v/>
      </c>
      <c r="Q8">
        <f>IF($AA8="","",IF(INDEX('Per Invoice'!Q$2:Q$601,$AA8)="","",INDEX('Per Invoice'!Q$2:Q$601,$AA8)))</f>
        <v/>
      </c>
      <c r="R8" s="7">
        <f>IF($AA8="","",IF(INDEX('Per Invoice'!R$2:R$601,$AA8)="","",INDEX('Per Invoice'!R$2:R$601,$AA8)))</f>
        <v/>
      </c>
      <c r="S8" s="7">
        <f>IF($AA8="","",IF(INDEX('Per Invoice'!S$2:S$601,$AA8)="","",INDEX('Per Invoice'!S$2:S$601,$AA8)))</f>
        <v/>
      </c>
      <c r="T8">
        <f>IF($AA8="","",IF(INDEX('Per Invoice'!T$2:T$601,$AA8)="","",INDEX('Per Invoice'!T$2:T$601,$AA8)))</f>
        <v/>
      </c>
      <c r="U8" s="7">
        <f>IF($AA8="","",IF(INDEX('Per Invoice'!U$2:U$601,$AA8)="","",INDEX('Per Invoice'!U$2:U$601,$AA8)))</f>
        <v/>
      </c>
      <c r="V8" s="7">
        <f>IF($AA8="","",IF(INDEX('Per Invoice'!V$2:V$601,$AA8)="","",INDEX('Per Invoice'!V$2:V$601,$AA8)))</f>
        <v/>
      </c>
      <c r="W8" s="7">
        <f>IF($AA8="","",IF(INDEX('Per Invoice'!W$2:W$601,$AA8)="","",INDEX('Per Invoice'!W$2:W$601,$AA8)))</f>
        <v/>
      </c>
      <c r="X8" s="7">
        <f>IF($AA8="","",IF(INDEX('Per Invoice'!X$2:X$601,$AA8)="","",INDEX('Per Invoice'!X$2:X$601,$AA8)))</f>
        <v/>
      </c>
      <c r="Y8" s="7">
        <f>IF($AA8="","",IF(INDEX('Per Invoice'!Y$2:Y$601,$AA8)="","",INDEX('Per Invoice'!Y$2:Y$601,$AA8)))</f>
        <v/>
      </c>
      <c r="Z8" s="7">
        <f>IF($AA8="","",IF(INDEX('Per Invoice'!Z$2:Z$601,$AA8)="","",INDEX('Per Invoice'!Z$2:Z$601,$AA8)))</f>
        <v/>
      </c>
      <c r="AA8" s="16">
        <f>IFERROR(MATCH(Settings!$C$32&amp;"|"&amp;ROWS($AA$2:$AA8),'Per Invoice'!$AC$2:$AC$601,0),"")</f>
        <v/>
      </c>
    </row>
    <row r="9">
      <c r="A9">
        <f>IF($AA9="","",IF(INDEX('Per Invoice'!A$2:A$601,$AA9)="","",INDEX('Per Invoice'!A$2:A$601,$AA9)))</f>
        <v/>
      </c>
      <c r="B9">
        <f>IF($AA9="","",IF(INDEX('Per Invoice'!B$2:B$601,$AA9)="","",INDEX('Per Invoice'!B$2:B$601,$AA9)))</f>
        <v/>
      </c>
      <c r="C9">
        <f>IF($AA9="","",IF(INDEX('Per Invoice'!C$2:C$601,$AA9)="","",INDEX('Per Invoice'!C$2:C$601,$AA9)))</f>
        <v/>
      </c>
      <c r="D9">
        <f>IF($AA9="","",IF(INDEX('Per Invoice'!D$2:D$601,$AA9)="","",INDEX('Per Invoice'!D$2:D$601,$AA9)))</f>
        <v/>
      </c>
      <c r="E9" s="14">
        <f>IF($AA9="","",IF(INDEX('Per Invoice'!E$2:E$601,$AA9)="","",INDEX('Per Invoice'!E$2:E$601,$AA9)))</f>
        <v/>
      </c>
      <c r="F9">
        <f>IF($AA9="","",IF(INDEX('Per Invoice'!F$2:F$601,$AA9)="","",INDEX('Per Invoice'!F$2:F$601,$AA9)))</f>
        <v/>
      </c>
      <c r="G9">
        <f>IF($AA9="","",IF(INDEX('Per Invoice'!G$2:G$601,$AA9)="","",INDEX('Per Invoice'!G$2:G$601,$AA9)))</f>
        <v/>
      </c>
      <c r="H9">
        <f>IF($AA9="","",IF(INDEX('Per Invoice'!H$2:H$601,$AA9)="","",INDEX('Per Invoice'!H$2:H$601,$AA9)))</f>
        <v/>
      </c>
      <c r="I9">
        <f>IF($AA9="","",IF(INDEX('Per Invoice'!I$2:I$601,$AA9)="","",INDEX('Per Invoice'!I$2:I$601,$AA9)))</f>
        <v/>
      </c>
      <c r="J9">
        <f>IF($AA9="","",IF(INDEX('Per Invoice'!J$2:J$601,$AA9)="","",INDEX('Per Invoice'!J$2:J$601,$AA9)))</f>
        <v/>
      </c>
      <c r="K9" s="7">
        <f>IF($AA9="","",IF(INDEX('Per Invoice'!K$2:K$601,$AA9)="","",INDEX('Per Invoice'!K$2:K$601,$AA9)))</f>
        <v/>
      </c>
      <c r="L9">
        <f>IF($AA9="","",IF(INDEX('Per Invoice'!L$2:L$601,$AA9)="","",INDEX('Per Invoice'!L$2:L$601,$AA9)))</f>
        <v/>
      </c>
      <c r="M9">
        <f>IF($AA9="","",IF(INDEX('Per Invoice'!M$2:M$601,$AA9)="","",INDEX('Per Invoice'!M$2:M$601,$AA9)))</f>
        <v/>
      </c>
      <c r="N9">
        <f>IF($AA9="","",IF(INDEX('Per Invoice'!N$2:N$601,$AA9)="","",INDEX('Per Invoice'!N$2:N$601,$AA9)))</f>
        <v/>
      </c>
      <c r="O9" s="7">
        <f>IF($AA9="","",IF(INDEX('Per Invoice'!O$2:O$601,$AA9)="","",INDEX('Per Invoice'!O$2:O$601,$AA9)))</f>
        <v/>
      </c>
      <c r="P9" s="7">
        <f>IF($AA9="","",IF(INDEX('Per Invoice'!P$2:P$601,$AA9)="","",INDEX('Per Invoice'!P$2:P$601,$AA9)))</f>
        <v/>
      </c>
      <c r="Q9">
        <f>IF($AA9="","",IF(INDEX('Per Invoice'!Q$2:Q$601,$AA9)="","",INDEX('Per Invoice'!Q$2:Q$601,$AA9)))</f>
        <v/>
      </c>
      <c r="R9" s="7">
        <f>IF($AA9="","",IF(INDEX('Per Invoice'!R$2:R$601,$AA9)="","",INDEX('Per Invoice'!R$2:R$601,$AA9)))</f>
        <v/>
      </c>
      <c r="S9" s="7">
        <f>IF($AA9="","",IF(INDEX('Per Invoice'!S$2:S$601,$AA9)="","",INDEX('Per Invoice'!S$2:S$601,$AA9)))</f>
        <v/>
      </c>
      <c r="T9">
        <f>IF($AA9="","",IF(INDEX('Per Invoice'!T$2:T$601,$AA9)="","",INDEX('Per Invoice'!T$2:T$601,$AA9)))</f>
        <v/>
      </c>
      <c r="U9" s="7">
        <f>IF($AA9="","",IF(INDEX('Per Invoice'!U$2:U$601,$AA9)="","",INDEX('Per Invoice'!U$2:U$601,$AA9)))</f>
        <v/>
      </c>
      <c r="V9" s="7">
        <f>IF($AA9="","",IF(INDEX('Per Invoice'!V$2:V$601,$AA9)="","",INDEX('Per Invoice'!V$2:V$601,$AA9)))</f>
        <v/>
      </c>
      <c r="W9" s="7">
        <f>IF($AA9="","",IF(INDEX('Per Invoice'!W$2:W$601,$AA9)="","",INDEX('Per Invoice'!W$2:W$601,$AA9)))</f>
        <v/>
      </c>
      <c r="X9" s="7">
        <f>IF($AA9="","",IF(INDEX('Per Invoice'!X$2:X$601,$AA9)="","",INDEX('Per Invoice'!X$2:X$601,$AA9)))</f>
        <v/>
      </c>
      <c r="Y9" s="7">
        <f>IF($AA9="","",IF(INDEX('Per Invoice'!Y$2:Y$601,$AA9)="","",INDEX('Per Invoice'!Y$2:Y$601,$AA9)))</f>
        <v/>
      </c>
      <c r="Z9" s="7">
        <f>IF($AA9="","",IF(INDEX('Per Invoice'!Z$2:Z$601,$AA9)="","",INDEX('Per Invoice'!Z$2:Z$601,$AA9)))</f>
        <v/>
      </c>
      <c r="AA9" s="16">
        <f>IFERROR(MATCH(Settings!$C$32&amp;"|"&amp;ROWS($AA$2:$AA9),'Per Invoice'!$AC$2:$AC$601,0),"")</f>
        <v/>
      </c>
    </row>
    <row r="10">
      <c r="A10">
        <f>IF($AA10="","",IF(INDEX('Per Invoice'!A$2:A$601,$AA10)="","",INDEX('Per Invoice'!A$2:A$601,$AA10)))</f>
        <v/>
      </c>
      <c r="B10">
        <f>IF($AA10="","",IF(INDEX('Per Invoice'!B$2:B$601,$AA10)="","",INDEX('Per Invoice'!B$2:B$601,$AA10)))</f>
        <v/>
      </c>
      <c r="C10">
        <f>IF($AA10="","",IF(INDEX('Per Invoice'!C$2:C$601,$AA10)="","",INDEX('Per Invoice'!C$2:C$601,$AA10)))</f>
        <v/>
      </c>
      <c r="D10">
        <f>IF($AA10="","",IF(INDEX('Per Invoice'!D$2:D$601,$AA10)="","",INDEX('Per Invoice'!D$2:D$601,$AA10)))</f>
        <v/>
      </c>
      <c r="E10" s="14">
        <f>IF($AA10="","",IF(INDEX('Per Invoice'!E$2:E$601,$AA10)="","",INDEX('Per Invoice'!E$2:E$601,$AA10)))</f>
        <v/>
      </c>
      <c r="F10">
        <f>IF($AA10="","",IF(INDEX('Per Invoice'!F$2:F$601,$AA10)="","",INDEX('Per Invoice'!F$2:F$601,$AA10)))</f>
        <v/>
      </c>
      <c r="G10">
        <f>IF($AA10="","",IF(INDEX('Per Invoice'!G$2:G$601,$AA10)="","",INDEX('Per Invoice'!G$2:G$601,$AA10)))</f>
        <v/>
      </c>
      <c r="H10">
        <f>IF($AA10="","",IF(INDEX('Per Invoice'!H$2:H$601,$AA10)="","",INDEX('Per Invoice'!H$2:H$601,$AA10)))</f>
        <v/>
      </c>
      <c r="I10">
        <f>IF($AA10="","",IF(INDEX('Per Invoice'!I$2:I$601,$AA10)="","",INDEX('Per Invoice'!I$2:I$601,$AA10)))</f>
        <v/>
      </c>
      <c r="J10">
        <f>IF($AA10="","",IF(INDEX('Per Invoice'!J$2:J$601,$AA10)="","",INDEX('Per Invoice'!J$2:J$601,$AA10)))</f>
        <v/>
      </c>
      <c r="K10" s="7">
        <f>IF($AA10="","",IF(INDEX('Per Invoice'!K$2:K$601,$AA10)="","",INDEX('Per Invoice'!K$2:K$601,$AA10)))</f>
        <v/>
      </c>
      <c r="L10">
        <f>IF($AA10="","",IF(INDEX('Per Invoice'!L$2:L$601,$AA10)="","",INDEX('Per Invoice'!L$2:L$601,$AA10)))</f>
        <v/>
      </c>
      <c r="M10">
        <f>IF($AA10="","",IF(INDEX('Per Invoice'!M$2:M$601,$AA10)="","",INDEX('Per Invoice'!M$2:M$601,$AA10)))</f>
        <v/>
      </c>
      <c r="N10">
        <f>IF($AA10="","",IF(INDEX('Per Invoice'!N$2:N$601,$AA10)="","",INDEX('Per Invoice'!N$2:N$601,$AA10)))</f>
        <v/>
      </c>
      <c r="O10" s="7">
        <f>IF($AA10="","",IF(INDEX('Per Invoice'!O$2:O$601,$AA10)="","",INDEX('Per Invoice'!O$2:O$601,$AA10)))</f>
        <v/>
      </c>
      <c r="P10" s="7">
        <f>IF($AA10="","",IF(INDEX('Per Invoice'!P$2:P$601,$AA10)="","",INDEX('Per Invoice'!P$2:P$601,$AA10)))</f>
        <v/>
      </c>
      <c r="Q10">
        <f>IF($AA10="","",IF(INDEX('Per Invoice'!Q$2:Q$601,$AA10)="","",INDEX('Per Invoice'!Q$2:Q$601,$AA10)))</f>
        <v/>
      </c>
      <c r="R10" s="7">
        <f>IF($AA10="","",IF(INDEX('Per Invoice'!R$2:R$601,$AA10)="","",INDEX('Per Invoice'!R$2:R$601,$AA10)))</f>
        <v/>
      </c>
      <c r="S10" s="7">
        <f>IF($AA10="","",IF(INDEX('Per Invoice'!S$2:S$601,$AA10)="","",INDEX('Per Invoice'!S$2:S$601,$AA10)))</f>
        <v/>
      </c>
      <c r="T10">
        <f>IF($AA10="","",IF(INDEX('Per Invoice'!T$2:T$601,$AA10)="","",INDEX('Per Invoice'!T$2:T$601,$AA10)))</f>
        <v/>
      </c>
      <c r="U10" s="7">
        <f>IF($AA10="","",IF(INDEX('Per Invoice'!U$2:U$601,$AA10)="","",INDEX('Per Invoice'!U$2:U$601,$AA10)))</f>
        <v/>
      </c>
      <c r="V10" s="7">
        <f>IF($AA10="","",IF(INDEX('Per Invoice'!V$2:V$601,$AA10)="","",INDEX('Per Invoice'!V$2:V$601,$AA10)))</f>
        <v/>
      </c>
      <c r="W10" s="7">
        <f>IF($AA10="","",IF(INDEX('Per Invoice'!W$2:W$601,$AA10)="","",INDEX('Per Invoice'!W$2:W$601,$AA10)))</f>
        <v/>
      </c>
      <c r="X10" s="7">
        <f>IF($AA10="","",IF(INDEX('Per Invoice'!X$2:X$601,$AA10)="","",INDEX('Per Invoice'!X$2:X$601,$AA10)))</f>
        <v/>
      </c>
      <c r="Y10" s="7">
        <f>IF($AA10="","",IF(INDEX('Per Invoice'!Y$2:Y$601,$AA10)="","",INDEX('Per Invoice'!Y$2:Y$601,$AA10)))</f>
        <v/>
      </c>
      <c r="Z10" s="7">
        <f>IF($AA10="","",IF(INDEX('Per Invoice'!Z$2:Z$601,$AA10)="","",INDEX('Per Invoice'!Z$2:Z$601,$AA10)))</f>
        <v/>
      </c>
      <c r="AA10" s="16">
        <f>IFERROR(MATCH(Settings!$C$32&amp;"|"&amp;ROWS($AA$2:$AA10),'Per Invoice'!$AC$2:$AC$601,0),"")</f>
        <v/>
      </c>
    </row>
    <row r="11">
      <c r="A11">
        <f>IF($AA11="","",IF(INDEX('Per Invoice'!A$2:A$601,$AA11)="","",INDEX('Per Invoice'!A$2:A$601,$AA11)))</f>
        <v/>
      </c>
      <c r="B11">
        <f>IF($AA11="","",IF(INDEX('Per Invoice'!B$2:B$601,$AA11)="","",INDEX('Per Invoice'!B$2:B$601,$AA11)))</f>
        <v/>
      </c>
      <c r="C11">
        <f>IF($AA11="","",IF(INDEX('Per Invoice'!C$2:C$601,$AA11)="","",INDEX('Per Invoice'!C$2:C$601,$AA11)))</f>
        <v/>
      </c>
      <c r="D11">
        <f>IF($AA11="","",IF(INDEX('Per Invoice'!D$2:D$601,$AA11)="","",INDEX('Per Invoice'!D$2:D$601,$AA11)))</f>
        <v/>
      </c>
      <c r="E11" s="14">
        <f>IF($AA11="","",IF(INDEX('Per Invoice'!E$2:E$601,$AA11)="","",INDEX('Per Invoice'!E$2:E$601,$AA11)))</f>
        <v/>
      </c>
      <c r="F11">
        <f>IF($AA11="","",IF(INDEX('Per Invoice'!F$2:F$601,$AA11)="","",INDEX('Per Invoice'!F$2:F$601,$AA11)))</f>
        <v/>
      </c>
      <c r="G11">
        <f>IF($AA11="","",IF(INDEX('Per Invoice'!G$2:G$601,$AA11)="","",INDEX('Per Invoice'!G$2:G$601,$AA11)))</f>
        <v/>
      </c>
      <c r="H11">
        <f>IF($AA11="","",IF(INDEX('Per Invoice'!H$2:H$601,$AA11)="","",INDEX('Per Invoice'!H$2:H$601,$AA11)))</f>
        <v/>
      </c>
      <c r="I11">
        <f>IF($AA11="","",IF(INDEX('Per Invoice'!I$2:I$601,$AA11)="","",INDEX('Per Invoice'!I$2:I$601,$AA11)))</f>
        <v/>
      </c>
      <c r="J11">
        <f>IF($AA11="","",IF(INDEX('Per Invoice'!J$2:J$601,$AA11)="","",INDEX('Per Invoice'!J$2:J$601,$AA11)))</f>
        <v/>
      </c>
      <c r="K11" s="7">
        <f>IF($AA11="","",IF(INDEX('Per Invoice'!K$2:K$601,$AA11)="","",INDEX('Per Invoice'!K$2:K$601,$AA11)))</f>
        <v/>
      </c>
      <c r="L11">
        <f>IF($AA11="","",IF(INDEX('Per Invoice'!L$2:L$601,$AA11)="","",INDEX('Per Invoice'!L$2:L$601,$AA11)))</f>
        <v/>
      </c>
      <c r="M11">
        <f>IF($AA11="","",IF(INDEX('Per Invoice'!M$2:M$601,$AA11)="","",INDEX('Per Invoice'!M$2:M$601,$AA11)))</f>
        <v/>
      </c>
      <c r="N11">
        <f>IF($AA11="","",IF(INDEX('Per Invoice'!N$2:N$601,$AA11)="","",INDEX('Per Invoice'!N$2:N$601,$AA11)))</f>
        <v/>
      </c>
      <c r="O11" s="7">
        <f>IF($AA11="","",IF(INDEX('Per Invoice'!O$2:O$601,$AA11)="","",INDEX('Per Invoice'!O$2:O$601,$AA11)))</f>
        <v/>
      </c>
      <c r="P11" s="7">
        <f>IF($AA11="","",IF(INDEX('Per Invoice'!P$2:P$601,$AA11)="","",INDEX('Per Invoice'!P$2:P$601,$AA11)))</f>
        <v/>
      </c>
      <c r="Q11">
        <f>IF($AA11="","",IF(INDEX('Per Invoice'!Q$2:Q$601,$AA11)="","",INDEX('Per Invoice'!Q$2:Q$601,$AA11)))</f>
        <v/>
      </c>
      <c r="R11" s="7">
        <f>IF($AA11="","",IF(INDEX('Per Invoice'!R$2:R$601,$AA11)="","",INDEX('Per Invoice'!R$2:R$601,$AA11)))</f>
        <v/>
      </c>
      <c r="S11" s="7">
        <f>IF($AA11="","",IF(INDEX('Per Invoice'!S$2:S$601,$AA11)="","",INDEX('Per Invoice'!S$2:S$601,$AA11)))</f>
        <v/>
      </c>
      <c r="T11">
        <f>IF($AA11="","",IF(INDEX('Per Invoice'!T$2:T$601,$AA11)="","",INDEX('Per Invoice'!T$2:T$601,$AA11)))</f>
        <v/>
      </c>
      <c r="U11" s="7">
        <f>IF($AA11="","",IF(INDEX('Per Invoice'!U$2:U$601,$AA11)="","",INDEX('Per Invoice'!U$2:U$601,$AA11)))</f>
        <v/>
      </c>
      <c r="V11" s="7">
        <f>IF($AA11="","",IF(INDEX('Per Invoice'!V$2:V$601,$AA11)="","",INDEX('Per Invoice'!V$2:V$601,$AA11)))</f>
        <v/>
      </c>
      <c r="W11" s="7">
        <f>IF($AA11="","",IF(INDEX('Per Invoice'!W$2:W$601,$AA11)="","",INDEX('Per Invoice'!W$2:W$601,$AA11)))</f>
        <v/>
      </c>
      <c r="X11" s="7">
        <f>IF($AA11="","",IF(INDEX('Per Invoice'!X$2:X$601,$AA11)="","",INDEX('Per Invoice'!X$2:X$601,$AA11)))</f>
        <v/>
      </c>
      <c r="Y11" s="7">
        <f>IF($AA11="","",IF(INDEX('Per Invoice'!Y$2:Y$601,$AA11)="","",INDEX('Per Invoice'!Y$2:Y$601,$AA11)))</f>
        <v/>
      </c>
      <c r="Z11" s="7">
        <f>IF($AA11="","",IF(INDEX('Per Invoice'!Z$2:Z$601,$AA11)="","",INDEX('Per Invoice'!Z$2:Z$601,$AA11)))</f>
        <v/>
      </c>
      <c r="AA11" s="16">
        <f>IFERROR(MATCH(Settings!$C$32&amp;"|"&amp;ROWS($AA$2:$AA11),'Per Invoice'!$AC$2:$AC$601,0),"")</f>
        <v/>
      </c>
    </row>
    <row r="12">
      <c r="A12">
        <f>IF($AA12="","",IF(INDEX('Per Invoice'!A$2:A$601,$AA12)="","",INDEX('Per Invoice'!A$2:A$601,$AA12)))</f>
        <v/>
      </c>
      <c r="B12">
        <f>IF($AA12="","",IF(INDEX('Per Invoice'!B$2:B$601,$AA12)="","",INDEX('Per Invoice'!B$2:B$601,$AA12)))</f>
        <v/>
      </c>
      <c r="C12">
        <f>IF($AA12="","",IF(INDEX('Per Invoice'!C$2:C$601,$AA12)="","",INDEX('Per Invoice'!C$2:C$601,$AA12)))</f>
        <v/>
      </c>
      <c r="D12">
        <f>IF($AA12="","",IF(INDEX('Per Invoice'!D$2:D$601,$AA12)="","",INDEX('Per Invoice'!D$2:D$601,$AA12)))</f>
        <v/>
      </c>
      <c r="E12" s="14">
        <f>IF($AA12="","",IF(INDEX('Per Invoice'!E$2:E$601,$AA12)="","",INDEX('Per Invoice'!E$2:E$601,$AA12)))</f>
        <v/>
      </c>
      <c r="F12">
        <f>IF($AA12="","",IF(INDEX('Per Invoice'!F$2:F$601,$AA12)="","",INDEX('Per Invoice'!F$2:F$601,$AA12)))</f>
        <v/>
      </c>
      <c r="G12">
        <f>IF($AA12="","",IF(INDEX('Per Invoice'!G$2:G$601,$AA12)="","",INDEX('Per Invoice'!G$2:G$601,$AA12)))</f>
        <v/>
      </c>
      <c r="H12">
        <f>IF($AA12="","",IF(INDEX('Per Invoice'!H$2:H$601,$AA12)="","",INDEX('Per Invoice'!H$2:H$601,$AA12)))</f>
        <v/>
      </c>
      <c r="I12">
        <f>IF($AA12="","",IF(INDEX('Per Invoice'!I$2:I$601,$AA12)="","",INDEX('Per Invoice'!I$2:I$601,$AA12)))</f>
        <v/>
      </c>
      <c r="J12">
        <f>IF($AA12="","",IF(INDEX('Per Invoice'!J$2:J$601,$AA12)="","",INDEX('Per Invoice'!J$2:J$601,$AA12)))</f>
        <v/>
      </c>
      <c r="K12" s="7">
        <f>IF($AA12="","",IF(INDEX('Per Invoice'!K$2:K$601,$AA12)="","",INDEX('Per Invoice'!K$2:K$601,$AA12)))</f>
        <v/>
      </c>
      <c r="L12">
        <f>IF($AA12="","",IF(INDEX('Per Invoice'!L$2:L$601,$AA12)="","",INDEX('Per Invoice'!L$2:L$601,$AA12)))</f>
        <v/>
      </c>
      <c r="M12">
        <f>IF($AA12="","",IF(INDEX('Per Invoice'!M$2:M$601,$AA12)="","",INDEX('Per Invoice'!M$2:M$601,$AA12)))</f>
        <v/>
      </c>
      <c r="N12">
        <f>IF($AA12="","",IF(INDEX('Per Invoice'!N$2:N$601,$AA12)="","",INDEX('Per Invoice'!N$2:N$601,$AA12)))</f>
        <v/>
      </c>
      <c r="O12" s="7">
        <f>IF($AA12="","",IF(INDEX('Per Invoice'!O$2:O$601,$AA12)="","",INDEX('Per Invoice'!O$2:O$601,$AA12)))</f>
        <v/>
      </c>
      <c r="P12" s="7">
        <f>IF($AA12="","",IF(INDEX('Per Invoice'!P$2:P$601,$AA12)="","",INDEX('Per Invoice'!P$2:P$601,$AA12)))</f>
        <v/>
      </c>
      <c r="Q12">
        <f>IF($AA12="","",IF(INDEX('Per Invoice'!Q$2:Q$601,$AA12)="","",INDEX('Per Invoice'!Q$2:Q$601,$AA12)))</f>
        <v/>
      </c>
      <c r="R12" s="7">
        <f>IF($AA12="","",IF(INDEX('Per Invoice'!R$2:R$601,$AA12)="","",INDEX('Per Invoice'!R$2:R$601,$AA12)))</f>
        <v/>
      </c>
      <c r="S12" s="7">
        <f>IF($AA12="","",IF(INDEX('Per Invoice'!S$2:S$601,$AA12)="","",INDEX('Per Invoice'!S$2:S$601,$AA12)))</f>
        <v/>
      </c>
      <c r="T12">
        <f>IF($AA12="","",IF(INDEX('Per Invoice'!T$2:T$601,$AA12)="","",INDEX('Per Invoice'!T$2:T$601,$AA12)))</f>
        <v/>
      </c>
      <c r="U12" s="7">
        <f>IF($AA12="","",IF(INDEX('Per Invoice'!U$2:U$601,$AA12)="","",INDEX('Per Invoice'!U$2:U$601,$AA12)))</f>
        <v/>
      </c>
      <c r="V12" s="7">
        <f>IF($AA12="","",IF(INDEX('Per Invoice'!V$2:V$601,$AA12)="","",INDEX('Per Invoice'!V$2:V$601,$AA12)))</f>
        <v/>
      </c>
      <c r="W12" s="7">
        <f>IF($AA12="","",IF(INDEX('Per Invoice'!W$2:W$601,$AA12)="","",INDEX('Per Invoice'!W$2:W$601,$AA12)))</f>
        <v/>
      </c>
      <c r="X12" s="7">
        <f>IF($AA12="","",IF(INDEX('Per Invoice'!X$2:X$601,$AA12)="","",INDEX('Per Invoice'!X$2:X$601,$AA12)))</f>
        <v/>
      </c>
      <c r="Y12" s="7">
        <f>IF($AA12="","",IF(INDEX('Per Invoice'!Y$2:Y$601,$AA12)="","",INDEX('Per Invoice'!Y$2:Y$601,$AA12)))</f>
        <v/>
      </c>
      <c r="Z12" s="7">
        <f>IF($AA12="","",IF(INDEX('Per Invoice'!Z$2:Z$601,$AA12)="","",INDEX('Per Invoice'!Z$2:Z$601,$AA12)))</f>
        <v/>
      </c>
      <c r="AA12" s="16">
        <f>IFERROR(MATCH(Settings!$C$32&amp;"|"&amp;ROWS($AA$2:$AA12),'Per Invoice'!$AC$2:$AC$601,0),"")</f>
        <v/>
      </c>
    </row>
    <row r="13">
      <c r="A13">
        <f>IF($AA13="","",IF(INDEX('Per Invoice'!A$2:A$601,$AA13)="","",INDEX('Per Invoice'!A$2:A$601,$AA13)))</f>
        <v/>
      </c>
      <c r="B13">
        <f>IF($AA13="","",IF(INDEX('Per Invoice'!B$2:B$601,$AA13)="","",INDEX('Per Invoice'!B$2:B$601,$AA13)))</f>
        <v/>
      </c>
      <c r="C13">
        <f>IF($AA13="","",IF(INDEX('Per Invoice'!C$2:C$601,$AA13)="","",INDEX('Per Invoice'!C$2:C$601,$AA13)))</f>
        <v/>
      </c>
      <c r="D13">
        <f>IF($AA13="","",IF(INDEX('Per Invoice'!D$2:D$601,$AA13)="","",INDEX('Per Invoice'!D$2:D$601,$AA13)))</f>
        <v/>
      </c>
      <c r="E13" s="14">
        <f>IF($AA13="","",IF(INDEX('Per Invoice'!E$2:E$601,$AA13)="","",INDEX('Per Invoice'!E$2:E$601,$AA13)))</f>
        <v/>
      </c>
      <c r="F13">
        <f>IF($AA13="","",IF(INDEX('Per Invoice'!F$2:F$601,$AA13)="","",INDEX('Per Invoice'!F$2:F$601,$AA13)))</f>
        <v/>
      </c>
      <c r="G13">
        <f>IF($AA13="","",IF(INDEX('Per Invoice'!G$2:G$601,$AA13)="","",INDEX('Per Invoice'!G$2:G$601,$AA13)))</f>
        <v/>
      </c>
      <c r="H13">
        <f>IF($AA13="","",IF(INDEX('Per Invoice'!H$2:H$601,$AA13)="","",INDEX('Per Invoice'!H$2:H$601,$AA13)))</f>
        <v/>
      </c>
      <c r="I13">
        <f>IF($AA13="","",IF(INDEX('Per Invoice'!I$2:I$601,$AA13)="","",INDEX('Per Invoice'!I$2:I$601,$AA13)))</f>
        <v/>
      </c>
      <c r="J13">
        <f>IF($AA13="","",IF(INDEX('Per Invoice'!J$2:J$601,$AA13)="","",INDEX('Per Invoice'!J$2:J$601,$AA13)))</f>
        <v/>
      </c>
      <c r="K13" s="7">
        <f>IF($AA13="","",IF(INDEX('Per Invoice'!K$2:K$601,$AA13)="","",INDEX('Per Invoice'!K$2:K$601,$AA13)))</f>
        <v/>
      </c>
      <c r="L13">
        <f>IF($AA13="","",IF(INDEX('Per Invoice'!L$2:L$601,$AA13)="","",INDEX('Per Invoice'!L$2:L$601,$AA13)))</f>
        <v/>
      </c>
      <c r="M13">
        <f>IF($AA13="","",IF(INDEX('Per Invoice'!M$2:M$601,$AA13)="","",INDEX('Per Invoice'!M$2:M$601,$AA13)))</f>
        <v/>
      </c>
      <c r="N13">
        <f>IF($AA13="","",IF(INDEX('Per Invoice'!N$2:N$601,$AA13)="","",INDEX('Per Invoice'!N$2:N$601,$AA13)))</f>
        <v/>
      </c>
      <c r="O13" s="7">
        <f>IF($AA13="","",IF(INDEX('Per Invoice'!O$2:O$601,$AA13)="","",INDEX('Per Invoice'!O$2:O$601,$AA13)))</f>
        <v/>
      </c>
      <c r="P13" s="7">
        <f>IF($AA13="","",IF(INDEX('Per Invoice'!P$2:P$601,$AA13)="","",INDEX('Per Invoice'!P$2:P$601,$AA13)))</f>
        <v/>
      </c>
      <c r="Q13">
        <f>IF($AA13="","",IF(INDEX('Per Invoice'!Q$2:Q$601,$AA13)="","",INDEX('Per Invoice'!Q$2:Q$601,$AA13)))</f>
        <v/>
      </c>
      <c r="R13" s="7">
        <f>IF($AA13="","",IF(INDEX('Per Invoice'!R$2:R$601,$AA13)="","",INDEX('Per Invoice'!R$2:R$601,$AA13)))</f>
        <v/>
      </c>
      <c r="S13" s="7">
        <f>IF($AA13="","",IF(INDEX('Per Invoice'!S$2:S$601,$AA13)="","",INDEX('Per Invoice'!S$2:S$601,$AA13)))</f>
        <v/>
      </c>
      <c r="T13">
        <f>IF($AA13="","",IF(INDEX('Per Invoice'!T$2:T$601,$AA13)="","",INDEX('Per Invoice'!T$2:T$601,$AA13)))</f>
        <v/>
      </c>
      <c r="U13" s="7">
        <f>IF($AA13="","",IF(INDEX('Per Invoice'!U$2:U$601,$AA13)="","",INDEX('Per Invoice'!U$2:U$601,$AA13)))</f>
        <v/>
      </c>
      <c r="V13" s="7">
        <f>IF($AA13="","",IF(INDEX('Per Invoice'!V$2:V$601,$AA13)="","",INDEX('Per Invoice'!V$2:V$601,$AA13)))</f>
        <v/>
      </c>
      <c r="W13" s="7">
        <f>IF($AA13="","",IF(INDEX('Per Invoice'!W$2:W$601,$AA13)="","",INDEX('Per Invoice'!W$2:W$601,$AA13)))</f>
        <v/>
      </c>
      <c r="X13" s="7">
        <f>IF($AA13="","",IF(INDEX('Per Invoice'!X$2:X$601,$AA13)="","",INDEX('Per Invoice'!X$2:X$601,$AA13)))</f>
        <v/>
      </c>
      <c r="Y13" s="7">
        <f>IF($AA13="","",IF(INDEX('Per Invoice'!Y$2:Y$601,$AA13)="","",INDEX('Per Invoice'!Y$2:Y$601,$AA13)))</f>
        <v/>
      </c>
      <c r="Z13" s="7">
        <f>IF($AA13="","",IF(INDEX('Per Invoice'!Z$2:Z$601,$AA13)="","",INDEX('Per Invoice'!Z$2:Z$601,$AA13)))</f>
        <v/>
      </c>
      <c r="AA13" s="16">
        <f>IFERROR(MATCH(Settings!$C$32&amp;"|"&amp;ROWS($AA$2:$AA13),'Per Invoice'!$AC$2:$AC$601,0),"")</f>
        <v/>
      </c>
    </row>
    <row r="14">
      <c r="A14">
        <f>IF($AA14="","",IF(INDEX('Per Invoice'!A$2:A$601,$AA14)="","",INDEX('Per Invoice'!A$2:A$601,$AA14)))</f>
        <v/>
      </c>
      <c r="B14">
        <f>IF($AA14="","",IF(INDEX('Per Invoice'!B$2:B$601,$AA14)="","",INDEX('Per Invoice'!B$2:B$601,$AA14)))</f>
        <v/>
      </c>
      <c r="C14">
        <f>IF($AA14="","",IF(INDEX('Per Invoice'!C$2:C$601,$AA14)="","",INDEX('Per Invoice'!C$2:C$601,$AA14)))</f>
        <v/>
      </c>
      <c r="D14">
        <f>IF($AA14="","",IF(INDEX('Per Invoice'!D$2:D$601,$AA14)="","",INDEX('Per Invoice'!D$2:D$601,$AA14)))</f>
        <v/>
      </c>
      <c r="E14" s="14">
        <f>IF($AA14="","",IF(INDEX('Per Invoice'!E$2:E$601,$AA14)="","",INDEX('Per Invoice'!E$2:E$601,$AA14)))</f>
        <v/>
      </c>
      <c r="F14">
        <f>IF($AA14="","",IF(INDEX('Per Invoice'!F$2:F$601,$AA14)="","",INDEX('Per Invoice'!F$2:F$601,$AA14)))</f>
        <v/>
      </c>
      <c r="G14">
        <f>IF($AA14="","",IF(INDEX('Per Invoice'!G$2:G$601,$AA14)="","",INDEX('Per Invoice'!G$2:G$601,$AA14)))</f>
        <v/>
      </c>
      <c r="H14">
        <f>IF($AA14="","",IF(INDEX('Per Invoice'!H$2:H$601,$AA14)="","",INDEX('Per Invoice'!H$2:H$601,$AA14)))</f>
        <v/>
      </c>
      <c r="I14">
        <f>IF($AA14="","",IF(INDEX('Per Invoice'!I$2:I$601,$AA14)="","",INDEX('Per Invoice'!I$2:I$601,$AA14)))</f>
        <v/>
      </c>
      <c r="J14">
        <f>IF($AA14="","",IF(INDEX('Per Invoice'!J$2:J$601,$AA14)="","",INDEX('Per Invoice'!J$2:J$601,$AA14)))</f>
        <v/>
      </c>
      <c r="K14" s="7">
        <f>IF($AA14="","",IF(INDEX('Per Invoice'!K$2:K$601,$AA14)="","",INDEX('Per Invoice'!K$2:K$601,$AA14)))</f>
        <v/>
      </c>
      <c r="L14">
        <f>IF($AA14="","",IF(INDEX('Per Invoice'!L$2:L$601,$AA14)="","",INDEX('Per Invoice'!L$2:L$601,$AA14)))</f>
        <v/>
      </c>
      <c r="M14">
        <f>IF($AA14="","",IF(INDEX('Per Invoice'!M$2:M$601,$AA14)="","",INDEX('Per Invoice'!M$2:M$601,$AA14)))</f>
        <v/>
      </c>
      <c r="N14">
        <f>IF($AA14="","",IF(INDEX('Per Invoice'!N$2:N$601,$AA14)="","",INDEX('Per Invoice'!N$2:N$601,$AA14)))</f>
        <v/>
      </c>
      <c r="O14" s="7">
        <f>IF($AA14="","",IF(INDEX('Per Invoice'!O$2:O$601,$AA14)="","",INDEX('Per Invoice'!O$2:O$601,$AA14)))</f>
        <v/>
      </c>
      <c r="P14" s="7">
        <f>IF($AA14="","",IF(INDEX('Per Invoice'!P$2:P$601,$AA14)="","",INDEX('Per Invoice'!P$2:P$601,$AA14)))</f>
        <v/>
      </c>
      <c r="Q14">
        <f>IF($AA14="","",IF(INDEX('Per Invoice'!Q$2:Q$601,$AA14)="","",INDEX('Per Invoice'!Q$2:Q$601,$AA14)))</f>
        <v/>
      </c>
      <c r="R14" s="7">
        <f>IF($AA14="","",IF(INDEX('Per Invoice'!R$2:R$601,$AA14)="","",INDEX('Per Invoice'!R$2:R$601,$AA14)))</f>
        <v/>
      </c>
      <c r="S14" s="7">
        <f>IF($AA14="","",IF(INDEX('Per Invoice'!S$2:S$601,$AA14)="","",INDEX('Per Invoice'!S$2:S$601,$AA14)))</f>
        <v/>
      </c>
      <c r="T14">
        <f>IF($AA14="","",IF(INDEX('Per Invoice'!T$2:T$601,$AA14)="","",INDEX('Per Invoice'!T$2:T$601,$AA14)))</f>
        <v/>
      </c>
      <c r="U14" s="7">
        <f>IF($AA14="","",IF(INDEX('Per Invoice'!U$2:U$601,$AA14)="","",INDEX('Per Invoice'!U$2:U$601,$AA14)))</f>
        <v/>
      </c>
      <c r="V14" s="7">
        <f>IF($AA14="","",IF(INDEX('Per Invoice'!V$2:V$601,$AA14)="","",INDEX('Per Invoice'!V$2:V$601,$AA14)))</f>
        <v/>
      </c>
      <c r="W14" s="7">
        <f>IF($AA14="","",IF(INDEX('Per Invoice'!W$2:W$601,$AA14)="","",INDEX('Per Invoice'!W$2:W$601,$AA14)))</f>
        <v/>
      </c>
      <c r="X14" s="7">
        <f>IF($AA14="","",IF(INDEX('Per Invoice'!X$2:X$601,$AA14)="","",INDEX('Per Invoice'!X$2:X$601,$AA14)))</f>
        <v/>
      </c>
      <c r="Y14" s="7">
        <f>IF($AA14="","",IF(INDEX('Per Invoice'!Y$2:Y$601,$AA14)="","",INDEX('Per Invoice'!Y$2:Y$601,$AA14)))</f>
        <v/>
      </c>
      <c r="Z14" s="7">
        <f>IF($AA14="","",IF(INDEX('Per Invoice'!Z$2:Z$601,$AA14)="","",INDEX('Per Invoice'!Z$2:Z$601,$AA14)))</f>
        <v/>
      </c>
      <c r="AA14" s="16">
        <f>IFERROR(MATCH(Settings!$C$32&amp;"|"&amp;ROWS($AA$2:$AA14),'Per Invoice'!$AC$2:$AC$601,0),"")</f>
        <v/>
      </c>
    </row>
    <row r="15">
      <c r="A15">
        <f>IF($AA15="","",IF(INDEX('Per Invoice'!A$2:A$601,$AA15)="","",INDEX('Per Invoice'!A$2:A$601,$AA15)))</f>
        <v/>
      </c>
      <c r="B15">
        <f>IF($AA15="","",IF(INDEX('Per Invoice'!B$2:B$601,$AA15)="","",INDEX('Per Invoice'!B$2:B$601,$AA15)))</f>
        <v/>
      </c>
      <c r="C15">
        <f>IF($AA15="","",IF(INDEX('Per Invoice'!C$2:C$601,$AA15)="","",INDEX('Per Invoice'!C$2:C$601,$AA15)))</f>
        <v/>
      </c>
      <c r="D15">
        <f>IF($AA15="","",IF(INDEX('Per Invoice'!D$2:D$601,$AA15)="","",INDEX('Per Invoice'!D$2:D$601,$AA15)))</f>
        <v/>
      </c>
      <c r="E15" s="14">
        <f>IF($AA15="","",IF(INDEX('Per Invoice'!E$2:E$601,$AA15)="","",INDEX('Per Invoice'!E$2:E$601,$AA15)))</f>
        <v/>
      </c>
      <c r="F15">
        <f>IF($AA15="","",IF(INDEX('Per Invoice'!F$2:F$601,$AA15)="","",INDEX('Per Invoice'!F$2:F$601,$AA15)))</f>
        <v/>
      </c>
      <c r="G15">
        <f>IF($AA15="","",IF(INDEX('Per Invoice'!G$2:G$601,$AA15)="","",INDEX('Per Invoice'!G$2:G$601,$AA15)))</f>
        <v/>
      </c>
      <c r="H15">
        <f>IF($AA15="","",IF(INDEX('Per Invoice'!H$2:H$601,$AA15)="","",INDEX('Per Invoice'!H$2:H$601,$AA15)))</f>
        <v/>
      </c>
      <c r="I15">
        <f>IF($AA15="","",IF(INDEX('Per Invoice'!I$2:I$601,$AA15)="","",INDEX('Per Invoice'!I$2:I$601,$AA15)))</f>
        <v/>
      </c>
      <c r="J15">
        <f>IF($AA15="","",IF(INDEX('Per Invoice'!J$2:J$601,$AA15)="","",INDEX('Per Invoice'!J$2:J$601,$AA15)))</f>
        <v/>
      </c>
      <c r="K15" s="7">
        <f>IF($AA15="","",IF(INDEX('Per Invoice'!K$2:K$601,$AA15)="","",INDEX('Per Invoice'!K$2:K$601,$AA15)))</f>
        <v/>
      </c>
      <c r="L15">
        <f>IF($AA15="","",IF(INDEX('Per Invoice'!L$2:L$601,$AA15)="","",INDEX('Per Invoice'!L$2:L$601,$AA15)))</f>
        <v/>
      </c>
      <c r="M15">
        <f>IF($AA15="","",IF(INDEX('Per Invoice'!M$2:M$601,$AA15)="","",INDEX('Per Invoice'!M$2:M$601,$AA15)))</f>
        <v/>
      </c>
      <c r="N15">
        <f>IF($AA15="","",IF(INDEX('Per Invoice'!N$2:N$601,$AA15)="","",INDEX('Per Invoice'!N$2:N$601,$AA15)))</f>
        <v/>
      </c>
      <c r="O15" s="7">
        <f>IF($AA15="","",IF(INDEX('Per Invoice'!O$2:O$601,$AA15)="","",INDEX('Per Invoice'!O$2:O$601,$AA15)))</f>
        <v/>
      </c>
      <c r="P15" s="7">
        <f>IF($AA15="","",IF(INDEX('Per Invoice'!P$2:P$601,$AA15)="","",INDEX('Per Invoice'!P$2:P$601,$AA15)))</f>
        <v/>
      </c>
      <c r="Q15">
        <f>IF($AA15="","",IF(INDEX('Per Invoice'!Q$2:Q$601,$AA15)="","",INDEX('Per Invoice'!Q$2:Q$601,$AA15)))</f>
        <v/>
      </c>
      <c r="R15" s="7">
        <f>IF($AA15="","",IF(INDEX('Per Invoice'!R$2:R$601,$AA15)="","",INDEX('Per Invoice'!R$2:R$601,$AA15)))</f>
        <v/>
      </c>
      <c r="S15" s="7">
        <f>IF($AA15="","",IF(INDEX('Per Invoice'!S$2:S$601,$AA15)="","",INDEX('Per Invoice'!S$2:S$601,$AA15)))</f>
        <v/>
      </c>
      <c r="T15">
        <f>IF($AA15="","",IF(INDEX('Per Invoice'!T$2:T$601,$AA15)="","",INDEX('Per Invoice'!T$2:T$601,$AA15)))</f>
        <v/>
      </c>
      <c r="U15" s="7">
        <f>IF($AA15="","",IF(INDEX('Per Invoice'!U$2:U$601,$AA15)="","",INDEX('Per Invoice'!U$2:U$601,$AA15)))</f>
        <v/>
      </c>
      <c r="V15" s="7">
        <f>IF($AA15="","",IF(INDEX('Per Invoice'!V$2:V$601,$AA15)="","",INDEX('Per Invoice'!V$2:V$601,$AA15)))</f>
        <v/>
      </c>
      <c r="W15" s="7">
        <f>IF($AA15="","",IF(INDEX('Per Invoice'!W$2:W$601,$AA15)="","",INDEX('Per Invoice'!W$2:W$601,$AA15)))</f>
        <v/>
      </c>
      <c r="X15" s="7">
        <f>IF($AA15="","",IF(INDEX('Per Invoice'!X$2:X$601,$AA15)="","",INDEX('Per Invoice'!X$2:X$601,$AA15)))</f>
        <v/>
      </c>
      <c r="Y15" s="7">
        <f>IF($AA15="","",IF(INDEX('Per Invoice'!Y$2:Y$601,$AA15)="","",INDEX('Per Invoice'!Y$2:Y$601,$AA15)))</f>
        <v/>
      </c>
      <c r="Z15" s="7">
        <f>IF($AA15="","",IF(INDEX('Per Invoice'!Z$2:Z$601,$AA15)="","",INDEX('Per Invoice'!Z$2:Z$601,$AA15)))</f>
        <v/>
      </c>
      <c r="AA15" s="16">
        <f>IFERROR(MATCH(Settings!$C$32&amp;"|"&amp;ROWS($AA$2:$AA15),'Per Invoice'!$AC$2:$AC$601,0),"")</f>
        <v/>
      </c>
    </row>
    <row r="16">
      <c r="A16">
        <f>IF($AA16="","",IF(INDEX('Per Invoice'!A$2:A$601,$AA16)="","",INDEX('Per Invoice'!A$2:A$601,$AA16)))</f>
        <v/>
      </c>
      <c r="B16">
        <f>IF($AA16="","",IF(INDEX('Per Invoice'!B$2:B$601,$AA16)="","",INDEX('Per Invoice'!B$2:B$601,$AA16)))</f>
        <v/>
      </c>
      <c r="C16">
        <f>IF($AA16="","",IF(INDEX('Per Invoice'!C$2:C$601,$AA16)="","",INDEX('Per Invoice'!C$2:C$601,$AA16)))</f>
        <v/>
      </c>
      <c r="D16">
        <f>IF($AA16="","",IF(INDEX('Per Invoice'!D$2:D$601,$AA16)="","",INDEX('Per Invoice'!D$2:D$601,$AA16)))</f>
        <v/>
      </c>
      <c r="E16" s="14">
        <f>IF($AA16="","",IF(INDEX('Per Invoice'!E$2:E$601,$AA16)="","",INDEX('Per Invoice'!E$2:E$601,$AA16)))</f>
        <v/>
      </c>
      <c r="F16">
        <f>IF($AA16="","",IF(INDEX('Per Invoice'!F$2:F$601,$AA16)="","",INDEX('Per Invoice'!F$2:F$601,$AA16)))</f>
        <v/>
      </c>
      <c r="G16">
        <f>IF($AA16="","",IF(INDEX('Per Invoice'!G$2:G$601,$AA16)="","",INDEX('Per Invoice'!G$2:G$601,$AA16)))</f>
        <v/>
      </c>
      <c r="H16">
        <f>IF($AA16="","",IF(INDEX('Per Invoice'!H$2:H$601,$AA16)="","",INDEX('Per Invoice'!H$2:H$601,$AA16)))</f>
        <v/>
      </c>
      <c r="I16">
        <f>IF($AA16="","",IF(INDEX('Per Invoice'!I$2:I$601,$AA16)="","",INDEX('Per Invoice'!I$2:I$601,$AA16)))</f>
        <v/>
      </c>
      <c r="J16">
        <f>IF($AA16="","",IF(INDEX('Per Invoice'!J$2:J$601,$AA16)="","",INDEX('Per Invoice'!J$2:J$601,$AA16)))</f>
        <v/>
      </c>
      <c r="K16" s="7">
        <f>IF($AA16="","",IF(INDEX('Per Invoice'!K$2:K$601,$AA16)="","",INDEX('Per Invoice'!K$2:K$601,$AA16)))</f>
        <v/>
      </c>
      <c r="L16">
        <f>IF($AA16="","",IF(INDEX('Per Invoice'!L$2:L$601,$AA16)="","",INDEX('Per Invoice'!L$2:L$601,$AA16)))</f>
        <v/>
      </c>
      <c r="M16">
        <f>IF($AA16="","",IF(INDEX('Per Invoice'!M$2:M$601,$AA16)="","",INDEX('Per Invoice'!M$2:M$601,$AA16)))</f>
        <v/>
      </c>
      <c r="N16">
        <f>IF($AA16="","",IF(INDEX('Per Invoice'!N$2:N$601,$AA16)="","",INDEX('Per Invoice'!N$2:N$601,$AA16)))</f>
        <v/>
      </c>
      <c r="O16" s="7">
        <f>IF($AA16="","",IF(INDEX('Per Invoice'!O$2:O$601,$AA16)="","",INDEX('Per Invoice'!O$2:O$601,$AA16)))</f>
        <v/>
      </c>
      <c r="P16" s="7">
        <f>IF($AA16="","",IF(INDEX('Per Invoice'!P$2:P$601,$AA16)="","",INDEX('Per Invoice'!P$2:P$601,$AA16)))</f>
        <v/>
      </c>
      <c r="Q16">
        <f>IF($AA16="","",IF(INDEX('Per Invoice'!Q$2:Q$601,$AA16)="","",INDEX('Per Invoice'!Q$2:Q$601,$AA16)))</f>
        <v/>
      </c>
      <c r="R16" s="7">
        <f>IF($AA16="","",IF(INDEX('Per Invoice'!R$2:R$601,$AA16)="","",INDEX('Per Invoice'!R$2:R$601,$AA16)))</f>
        <v/>
      </c>
      <c r="S16" s="7">
        <f>IF($AA16="","",IF(INDEX('Per Invoice'!S$2:S$601,$AA16)="","",INDEX('Per Invoice'!S$2:S$601,$AA16)))</f>
        <v/>
      </c>
      <c r="T16">
        <f>IF($AA16="","",IF(INDEX('Per Invoice'!T$2:T$601,$AA16)="","",INDEX('Per Invoice'!T$2:T$601,$AA16)))</f>
        <v/>
      </c>
      <c r="U16" s="7">
        <f>IF($AA16="","",IF(INDEX('Per Invoice'!U$2:U$601,$AA16)="","",INDEX('Per Invoice'!U$2:U$601,$AA16)))</f>
        <v/>
      </c>
      <c r="V16" s="7">
        <f>IF($AA16="","",IF(INDEX('Per Invoice'!V$2:V$601,$AA16)="","",INDEX('Per Invoice'!V$2:V$601,$AA16)))</f>
        <v/>
      </c>
      <c r="W16" s="7">
        <f>IF($AA16="","",IF(INDEX('Per Invoice'!W$2:W$601,$AA16)="","",INDEX('Per Invoice'!W$2:W$601,$AA16)))</f>
        <v/>
      </c>
      <c r="X16" s="7">
        <f>IF($AA16="","",IF(INDEX('Per Invoice'!X$2:X$601,$AA16)="","",INDEX('Per Invoice'!X$2:X$601,$AA16)))</f>
        <v/>
      </c>
      <c r="Y16" s="7">
        <f>IF($AA16="","",IF(INDEX('Per Invoice'!Y$2:Y$601,$AA16)="","",INDEX('Per Invoice'!Y$2:Y$601,$AA16)))</f>
        <v/>
      </c>
      <c r="Z16" s="7">
        <f>IF($AA16="","",IF(INDEX('Per Invoice'!Z$2:Z$601,$AA16)="","",INDEX('Per Invoice'!Z$2:Z$601,$AA16)))</f>
        <v/>
      </c>
      <c r="AA16" s="16">
        <f>IFERROR(MATCH(Settings!$C$32&amp;"|"&amp;ROWS($AA$2:$AA16),'Per Invoice'!$AC$2:$AC$601,0),"")</f>
        <v/>
      </c>
    </row>
    <row r="17">
      <c r="A17">
        <f>IF($AA17="","",IF(INDEX('Per Invoice'!A$2:A$601,$AA17)="","",INDEX('Per Invoice'!A$2:A$601,$AA17)))</f>
        <v/>
      </c>
      <c r="B17">
        <f>IF($AA17="","",IF(INDEX('Per Invoice'!B$2:B$601,$AA17)="","",INDEX('Per Invoice'!B$2:B$601,$AA17)))</f>
        <v/>
      </c>
      <c r="C17">
        <f>IF($AA17="","",IF(INDEX('Per Invoice'!C$2:C$601,$AA17)="","",INDEX('Per Invoice'!C$2:C$601,$AA17)))</f>
        <v/>
      </c>
      <c r="D17">
        <f>IF($AA17="","",IF(INDEX('Per Invoice'!D$2:D$601,$AA17)="","",INDEX('Per Invoice'!D$2:D$601,$AA17)))</f>
        <v/>
      </c>
      <c r="E17" s="14">
        <f>IF($AA17="","",IF(INDEX('Per Invoice'!E$2:E$601,$AA17)="","",INDEX('Per Invoice'!E$2:E$601,$AA17)))</f>
        <v/>
      </c>
      <c r="F17">
        <f>IF($AA17="","",IF(INDEX('Per Invoice'!F$2:F$601,$AA17)="","",INDEX('Per Invoice'!F$2:F$601,$AA17)))</f>
        <v/>
      </c>
      <c r="G17">
        <f>IF($AA17="","",IF(INDEX('Per Invoice'!G$2:G$601,$AA17)="","",INDEX('Per Invoice'!G$2:G$601,$AA17)))</f>
        <v/>
      </c>
      <c r="H17">
        <f>IF($AA17="","",IF(INDEX('Per Invoice'!H$2:H$601,$AA17)="","",INDEX('Per Invoice'!H$2:H$601,$AA17)))</f>
        <v/>
      </c>
      <c r="I17">
        <f>IF($AA17="","",IF(INDEX('Per Invoice'!I$2:I$601,$AA17)="","",INDEX('Per Invoice'!I$2:I$601,$AA17)))</f>
        <v/>
      </c>
      <c r="J17">
        <f>IF($AA17="","",IF(INDEX('Per Invoice'!J$2:J$601,$AA17)="","",INDEX('Per Invoice'!J$2:J$601,$AA17)))</f>
        <v/>
      </c>
      <c r="K17" s="7">
        <f>IF($AA17="","",IF(INDEX('Per Invoice'!K$2:K$601,$AA17)="","",INDEX('Per Invoice'!K$2:K$601,$AA17)))</f>
        <v/>
      </c>
      <c r="L17">
        <f>IF($AA17="","",IF(INDEX('Per Invoice'!L$2:L$601,$AA17)="","",INDEX('Per Invoice'!L$2:L$601,$AA17)))</f>
        <v/>
      </c>
      <c r="M17">
        <f>IF($AA17="","",IF(INDEX('Per Invoice'!M$2:M$601,$AA17)="","",INDEX('Per Invoice'!M$2:M$601,$AA17)))</f>
        <v/>
      </c>
      <c r="N17">
        <f>IF($AA17="","",IF(INDEX('Per Invoice'!N$2:N$601,$AA17)="","",INDEX('Per Invoice'!N$2:N$601,$AA17)))</f>
        <v/>
      </c>
      <c r="O17" s="7">
        <f>IF($AA17="","",IF(INDEX('Per Invoice'!O$2:O$601,$AA17)="","",INDEX('Per Invoice'!O$2:O$601,$AA17)))</f>
        <v/>
      </c>
      <c r="P17" s="7">
        <f>IF($AA17="","",IF(INDEX('Per Invoice'!P$2:P$601,$AA17)="","",INDEX('Per Invoice'!P$2:P$601,$AA17)))</f>
        <v/>
      </c>
      <c r="Q17">
        <f>IF($AA17="","",IF(INDEX('Per Invoice'!Q$2:Q$601,$AA17)="","",INDEX('Per Invoice'!Q$2:Q$601,$AA17)))</f>
        <v/>
      </c>
      <c r="R17" s="7">
        <f>IF($AA17="","",IF(INDEX('Per Invoice'!R$2:R$601,$AA17)="","",INDEX('Per Invoice'!R$2:R$601,$AA17)))</f>
        <v/>
      </c>
      <c r="S17" s="7">
        <f>IF($AA17="","",IF(INDEX('Per Invoice'!S$2:S$601,$AA17)="","",INDEX('Per Invoice'!S$2:S$601,$AA17)))</f>
        <v/>
      </c>
      <c r="T17">
        <f>IF($AA17="","",IF(INDEX('Per Invoice'!T$2:T$601,$AA17)="","",INDEX('Per Invoice'!T$2:T$601,$AA17)))</f>
        <v/>
      </c>
      <c r="U17" s="7">
        <f>IF($AA17="","",IF(INDEX('Per Invoice'!U$2:U$601,$AA17)="","",INDEX('Per Invoice'!U$2:U$601,$AA17)))</f>
        <v/>
      </c>
      <c r="V17" s="7">
        <f>IF($AA17="","",IF(INDEX('Per Invoice'!V$2:V$601,$AA17)="","",INDEX('Per Invoice'!V$2:V$601,$AA17)))</f>
        <v/>
      </c>
      <c r="W17" s="7">
        <f>IF($AA17="","",IF(INDEX('Per Invoice'!W$2:W$601,$AA17)="","",INDEX('Per Invoice'!W$2:W$601,$AA17)))</f>
        <v/>
      </c>
      <c r="X17" s="7">
        <f>IF($AA17="","",IF(INDEX('Per Invoice'!X$2:X$601,$AA17)="","",INDEX('Per Invoice'!X$2:X$601,$AA17)))</f>
        <v/>
      </c>
      <c r="Y17" s="7">
        <f>IF($AA17="","",IF(INDEX('Per Invoice'!Y$2:Y$601,$AA17)="","",INDEX('Per Invoice'!Y$2:Y$601,$AA17)))</f>
        <v/>
      </c>
      <c r="Z17" s="7">
        <f>IF($AA17="","",IF(INDEX('Per Invoice'!Z$2:Z$601,$AA17)="","",INDEX('Per Invoice'!Z$2:Z$601,$AA17)))</f>
        <v/>
      </c>
      <c r="AA17" s="16">
        <f>IFERROR(MATCH(Settings!$C$32&amp;"|"&amp;ROWS($AA$2:$AA17),'Per Invoice'!$AC$2:$AC$601,0),"")</f>
        <v/>
      </c>
    </row>
    <row r="18">
      <c r="A18">
        <f>IF($AA18="","",IF(INDEX('Per Invoice'!A$2:A$601,$AA18)="","",INDEX('Per Invoice'!A$2:A$601,$AA18)))</f>
        <v/>
      </c>
      <c r="B18">
        <f>IF($AA18="","",IF(INDEX('Per Invoice'!B$2:B$601,$AA18)="","",INDEX('Per Invoice'!B$2:B$601,$AA18)))</f>
        <v/>
      </c>
      <c r="C18">
        <f>IF($AA18="","",IF(INDEX('Per Invoice'!C$2:C$601,$AA18)="","",INDEX('Per Invoice'!C$2:C$601,$AA18)))</f>
        <v/>
      </c>
      <c r="D18">
        <f>IF($AA18="","",IF(INDEX('Per Invoice'!D$2:D$601,$AA18)="","",INDEX('Per Invoice'!D$2:D$601,$AA18)))</f>
        <v/>
      </c>
      <c r="E18" s="14">
        <f>IF($AA18="","",IF(INDEX('Per Invoice'!E$2:E$601,$AA18)="","",INDEX('Per Invoice'!E$2:E$601,$AA18)))</f>
        <v/>
      </c>
      <c r="F18">
        <f>IF($AA18="","",IF(INDEX('Per Invoice'!F$2:F$601,$AA18)="","",INDEX('Per Invoice'!F$2:F$601,$AA18)))</f>
        <v/>
      </c>
      <c r="G18">
        <f>IF($AA18="","",IF(INDEX('Per Invoice'!G$2:G$601,$AA18)="","",INDEX('Per Invoice'!G$2:G$601,$AA18)))</f>
        <v/>
      </c>
      <c r="H18">
        <f>IF($AA18="","",IF(INDEX('Per Invoice'!H$2:H$601,$AA18)="","",INDEX('Per Invoice'!H$2:H$601,$AA18)))</f>
        <v/>
      </c>
      <c r="I18">
        <f>IF($AA18="","",IF(INDEX('Per Invoice'!I$2:I$601,$AA18)="","",INDEX('Per Invoice'!I$2:I$601,$AA18)))</f>
        <v/>
      </c>
      <c r="J18">
        <f>IF($AA18="","",IF(INDEX('Per Invoice'!J$2:J$601,$AA18)="","",INDEX('Per Invoice'!J$2:J$601,$AA18)))</f>
        <v/>
      </c>
      <c r="K18" s="7">
        <f>IF($AA18="","",IF(INDEX('Per Invoice'!K$2:K$601,$AA18)="","",INDEX('Per Invoice'!K$2:K$601,$AA18)))</f>
        <v/>
      </c>
      <c r="L18">
        <f>IF($AA18="","",IF(INDEX('Per Invoice'!L$2:L$601,$AA18)="","",INDEX('Per Invoice'!L$2:L$601,$AA18)))</f>
        <v/>
      </c>
      <c r="M18">
        <f>IF($AA18="","",IF(INDEX('Per Invoice'!M$2:M$601,$AA18)="","",INDEX('Per Invoice'!M$2:M$601,$AA18)))</f>
        <v/>
      </c>
      <c r="N18">
        <f>IF($AA18="","",IF(INDEX('Per Invoice'!N$2:N$601,$AA18)="","",INDEX('Per Invoice'!N$2:N$601,$AA18)))</f>
        <v/>
      </c>
      <c r="O18" s="7">
        <f>IF($AA18="","",IF(INDEX('Per Invoice'!O$2:O$601,$AA18)="","",INDEX('Per Invoice'!O$2:O$601,$AA18)))</f>
        <v/>
      </c>
      <c r="P18" s="7">
        <f>IF($AA18="","",IF(INDEX('Per Invoice'!P$2:P$601,$AA18)="","",INDEX('Per Invoice'!P$2:P$601,$AA18)))</f>
        <v/>
      </c>
      <c r="Q18">
        <f>IF($AA18="","",IF(INDEX('Per Invoice'!Q$2:Q$601,$AA18)="","",INDEX('Per Invoice'!Q$2:Q$601,$AA18)))</f>
        <v/>
      </c>
      <c r="R18" s="7">
        <f>IF($AA18="","",IF(INDEX('Per Invoice'!R$2:R$601,$AA18)="","",INDEX('Per Invoice'!R$2:R$601,$AA18)))</f>
        <v/>
      </c>
      <c r="S18" s="7">
        <f>IF($AA18="","",IF(INDEX('Per Invoice'!S$2:S$601,$AA18)="","",INDEX('Per Invoice'!S$2:S$601,$AA18)))</f>
        <v/>
      </c>
      <c r="T18">
        <f>IF($AA18="","",IF(INDEX('Per Invoice'!T$2:T$601,$AA18)="","",INDEX('Per Invoice'!T$2:T$601,$AA18)))</f>
        <v/>
      </c>
      <c r="U18" s="7">
        <f>IF($AA18="","",IF(INDEX('Per Invoice'!U$2:U$601,$AA18)="","",INDEX('Per Invoice'!U$2:U$601,$AA18)))</f>
        <v/>
      </c>
      <c r="V18" s="7">
        <f>IF($AA18="","",IF(INDEX('Per Invoice'!V$2:V$601,$AA18)="","",INDEX('Per Invoice'!V$2:V$601,$AA18)))</f>
        <v/>
      </c>
      <c r="W18" s="7">
        <f>IF($AA18="","",IF(INDEX('Per Invoice'!W$2:W$601,$AA18)="","",INDEX('Per Invoice'!W$2:W$601,$AA18)))</f>
        <v/>
      </c>
      <c r="X18" s="7">
        <f>IF($AA18="","",IF(INDEX('Per Invoice'!X$2:X$601,$AA18)="","",INDEX('Per Invoice'!X$2:X$601,$AA18)))</f>
        <v/>
      </c>
      <c r="Y18" s="7">
        <f>IF($AA18="","",IF(INDEX('Per Invoice'!Y$2:Y$601,$AA18)="","",INDEX('Per Invoice'!Y$2:Y$601,$AA18)))</f>
        <v/>
      </c>
      <c r="Z18" s="7">
        <f>IF($AA18="","",IF(INDEX('Per Invoice'!Z$2:Z$601,$AA18)="","",INDEX('Per Invoice'!Z$2:Z$601,$AA18)))</f>
        <v/>
      </c>
      <c r="AA18" s="16">
        <f>IFERROR(MATCH(Settings!$C$32&amp;"|"&amp;ROWS($AA$2:$AA18),'Per Invoice'!$AC$2:$AC$601,0),"")</f>
        <v/>
      </c>
    </row>
    <row r="19">
      <c r="A19">
        <f>IF($AA19="","",IF(INDEX('Per Invoice'!A$2:A$601,$AA19)="","",INDEX('Per Invoice'!A$2:A$601,$AA19)))</f>
        <v/>
      </c>
      <c r="B19">
        <f>IF($AA19="","",IF(INDEX('Per Invoice'!B$2:B$601,$AA19)="","",INDEX('Per Invoice'!B$2:B$601,$AA19)))</f>
        <v/>
      </c>
      <c r="C19">
        <f>IF($AA19="","",IF(INDEX('Per Invoice'!C$2:C$601,$AA19)="","",INDEX('Per Invoice'!C$2:C$601,$AA19)))</f>
        <v/>
      </c>
      <c r="D19">
        <f>IF($AA19="","",IF(INDEX('Per Invoice'!D$2:D$601,$AA19)="","",INDEX('Per Invoice'!D$2:D$601,$AA19)))</f>
        <v/>
      </c>
      <c r="E19" s="14">
        <f>IF($AA19="","",IF(INDEX('Per Invoice'!E$2:E$601,$AA19)="","",INDEX('Per Invoice'!E$2:E$601,$AA19)))</f>
        <v/>
      </c>
      <c r="F19">
        <f>IF($AA19="","",IF(INDEX('Per Invoice'!F$2:F$601,$AA19)="","",INDEX('Per Invoice'!F$2:F$601,$AA19)))</f>
        <v/>
      </c>
      <c r="G19">
        <f>IF($AA19="","",IF(INDEX('Per Invoice'!G$2:G$601,$AA19)="","",INDEX('Per Invoice'!G$2:G$601,$AA19)))</f>
        <v/>
      </c>
      <c r="H19">
        <f>IF($AA19="","",IF(INDEX('Per Invoice'!H$2:H$601,$AA19)="","",INDEX('Per Invoice'!H$2:H$601,$AA19)))</f>
        <v/>
      </c>
      <c r="I19">
        <f>IF($AA19="","",IF(INDEX('Per Invoice'!I$2:I$601,$AA19)="","",INDEX('Per Invoice'!I$2:I$601,$AA19)))</f>
        <v/>
      </c>
      <c r="J19">
        <f>IF($AA19="","",IF(INDEX('Per Invoice'!J$2:J$601,$AA19)="","",INDEX('Per Invoice'!J$2:J$601,$AA19)))</f>
        <v/>
      </c>
      <c r="K19" s="7">
        <f>IF($AA19="","",IF(INDEX('Per Invoice'!K$2:K$601,$AA19)="","",INDEX('Per Invoice'!K$2:K$601,$AA19)))</f>
        <v/>
      </c>
      <c r="L19">
        <f>IF($AA19="","",IF(INDEX('Per Invoice'!L$2:L$601,$AA19)="","",INDEX('Per Invoice'!L$2:L$601,$AA19)))</f>
        <v/>
      </c>
      <c r="M19">
        <f>IF($AA19="","",IF(INDEX('Per Invoice'!M$2:M$601,$AA19)="","",INDEX('Per Invoice'!M$2:M$601,$AA19)))</f>
        <v/>
      </c>
      <c r="N19">
        <f>IF($AA19="","",IF(INDEX('Per Invoice'!N$2:N$601,$AA19)="","",INDEX('Per Invoice'!N$2:N$601,$AA19)))</f>
        <v/>
      </c>
      <c r="O19" s="7">
        <f>IF($AA19="","",IF(INDEX('Per Invoice'!O$2:O$601,$AA19)="","",INDEX('Per Invoice'!O$2:O$601,$AA19)))</f>
        <v/>
      </c>
      <c r="P19" s="7">
        <f>IF($AA19="","",IF(INDEX('Per Invoice'!P$2:P$601,$AA19)="","",INDEX('Per Invoice'!P$2:P$601,$AA19)))</f>
        <v/>
      </c>
      <c r="Q19">
        <f>IF($AA19="","",IF(INDEX('Per Invoice'!Q$2:Q$601,$AA19)="","",INDEX('Per Invoice'!Q$2:Q$601,$AA19)))</f>
        <v/>
      </c>
      <c r="R19" s="7">
        <f>IF($AA19="","",IF(INDEX('Per Invoice'!R$2:R$601,$AA19)="","",INDEX('Per Invoice'!R$2:R$601,$AA19)))</f>
        <v/>
      </c>
      <c r="S19" s="7">
        <f>IF($AA19="","",IF(INDEX('Per Invoice'!S$2:S$601,$AA19)="","",INDEX('Per Invoice'!S$2:S$601,$AA19)))</f>
        <v/>
      </c>
      <c r="T19">
        <f>IF($AA19="","",IF(INDEX('Per Invoice'!T$2:T$601,$AA19)="","",INDEX('Per Invoice'!T$2:T$601,$AA19)))</f>
        <v/>
      </c>
      <c r="U19" s="7">
        <f>IF($AA19="","",IF(INDEX('Per Invoice'!U$2:U$601,$AA19)="","",INDEX('Per Invoice'!U$2:U$601,$AA19)))</f>
        <v/>
      </c>
      <c r="V19" s="7">
        <f>IF($AA19="","",IF(INDEX('Per Invoice'!V$2:V$601,$AA19)="","",INDEX('Per Invoice'!V$2:V$601,$AA19)))</f>
        <v/>
      </c>
      <c r="W19" s="7">
        <f>IF($AA19="","",IF(INDEX('Per Invoice'!W$2:W$601,$AA19)="","",INDEX('Per Invoice'!W$2:W$601,$AA19)))</f>
        <v/>
      </c>
      <c r="X19" s="7">
        <f>IF($AA19="","",IF(INDEX('Per Invoice'!X$2:X$601,$AA19)="","",INDEX('Per Invoice'!X$2:X$601,$AA19)))</f>
        <v/>
      </c>
      <c r="Y19" s="7">
        <f>IF($AA19="","",IF(INDEX('Per Invoice'!Y$2:Y$601,$AA19)="","",INDEX('Per Invoice'!Y$2:Y$601,$AA19)))</f>
        <v/>
      </c>
      <c r="Z19" s="7">
        <f>IF($AA19="","",IF(INDEX('Per Invoice'!Z$2:Z$601,$AA19)="","",INDEX('Per Invoice'!Z$2:Z$601,$AA19)))</f>
        <v/>
      </c>
      <c r="AA19" s="16">
        <f>IFERROR(MATCH(Settings!$C$32&amp;"|"&amp;ROWS($AA$2:$AA19),'Per Invoice'!$AC$2:$AC$601,0),"")</f>
        <v/>
      </c>
    </row>
    <row r="20">
      <c r="A20">
        <f>IF($AA20="","",IF(INDEX('Per Invoice'!A$2:A$601,$AA20)="","",INDEX('Per Invoice'!A$2:A$601,$AA20)))</f>
        <v/>
      </c>
      <c r="B20">
        <f>IF($AA20="","",IF(INDEX('Per Invoice'!B$2:B$601,$AA20)="","",INDEX('Per Invoice'!B$2:B$601,$AA20)))</f>
        <v/>
      </c>
      <c r="C20">
        <f>IF($AA20="","",IF(INDEX('Per Invoice'!C$2:C$601,$AA20)="","",INDEX('Per Invoice'!C$2:C$601,$AA20)))</f>
        <v/>
      </c>
      <c r="D20">
        <f>IF($AA20="","",IF(INDEX('Per Invoice'!D$2:D$601,$AA20)="","",INDEX('Per Invoice'!D$2:D$601,$AA20)))</f>
        <v/>
      </c>
      <c r="E20" s="14">
        <f>IF($AA20="","",IF(INDEX('Per Invoice'!E$2:E$601,$AA20)="","",INDEX('Per Invoice'!E$2:E$601,$AA20)))</f>
        <v/>
      </c>
      <c r="F20">
        <f>IF($AA20="","",IF(INDEX('Per Invoice'!F$2:F$601,$AA20)="","",INDEX('Per Invoice'!F$2:F$601,$AA20)))</f>
        <v/>
      </c>
      <c r="G20">
        <f>IF($AA20="","",IF(INDEX('Per Invoice'!G$2:G$601,$AA20)="","",INDEX('Per Invoice'!G$2:G$601,$AA20)))</f>
        <v/>
      </c>
      <c r="H20">
        <f>IF($AA20="","",IF(INDEX('Per Invoice'!H$2:H$601,$AA20)="","",INDEX('Per Invoice'!H$2:H$601,$AA20)))</f>
        <v/>
      </c>
      <c r="I20">
        <f>IF($AA20="","",IF(INDEX('Per Invoice'!I$2:I$601,$AA20)="","",INDEX('Per Invoice'!I$2:I$601,$AA20)))</f>
        <v/>
      </c>
      <c r="J20">
        <f>IF($AA20="","",IF(INDEX('Per Invoice'!J$2:J$601,$AA20)="","",INDEX('Per Invoice'!J$2:J$601,$AA20)))</f>
        <v/>
      </c>
      <c r="K20" s="7">
        <f>IF($AA20="","",IF(INDEX('Per Invoice'!K$2:K$601,$AA20)="","",INDEX('Per Invoice'!K$2:K$601,$AA20)))</f>
        <v/>
      </c>
      <c r="L20">
        <f>IF($AA20="","",IF(INDEX('Per Invoice'!L$2:L$601,$AA20)="","",INDEX('Per Invoice'!L$2:L$601,$AA20)))</f>
        <v/>
      </c>
      <c r="M20">
        <f>IF($AA20="","",IF(INDEX('Per Invoice'!M$2:M$601,$AA20)="","",INDEX('Per Invoice'!M$2:M$601,$AA20)))</f>
        <v/>
      </c>
      <c r="N20">
        <f>IF($AA20="","",IF(INDEX('Per Invoice'!N$2:N$601,$AA20)="","",INDEX('Per Invoice'!N$2:N$601,$AA20)))</f>
        <v/>
      </c>
      <c r="O20" s="7">
        <f>IF($AA20="","",IF(INDEX('Per Invoice'!O$2:O$601,$AA20)="","",INDEX('Per Invoice'!O$2:O$601,$AA20)))</f>
        <v/>
      </c>
      <c r="P20" s="7">
        <f>IF($AA20="","",IF(INDEX('Per Invoice'!P$2:P$601,$AA20)="","",INDEX('Per Invoice'!P$2:P$601,$AA20)))</f>
        <v/>
      </c>
      <c r="Q20">
        <f>IF($AA20="","",IF(INDEX('Per Invoice'!Q$2:Q$601,$AA20)="","",INDEX('Per Invoice'!Q$2:Q$601,$AA20)))</f>
        <v/>
      </c>
      <c r="R20" s="7">
        <f>IF($AA20="","",IF(INDEX('Per Invoice'!R$2:R$601,$AA20)="","",INDEX('Per Invoice'!R$2:R$601,$AA20)))</f>
        <v/>
      </c>
      <c r="S20" s="7">
        <f>IF($AA20="","",IF(INDEX('Per Invoice'!S$2:S$601,$AA20)="","",INDEX('Per Invoice'!S$2:S$601,$AA20)))</f>
        <v/>
      </c>
      <c r="T20">
        <f>IF($AA20="","",IF(INDEX('Per Invoice'!T$2:T$601,$AA20)="","",INDEX('Per Invoice'!T$2:T$601,$AA20)))</f>
        <v/>
      </c>
      <c r="U20" s="7">
        <f>IF($AA20="","",IF(INDEX('Per Invoice'!U$2:U$601,$AA20)="","",INDEX('Per Invoice'!U$2:U$601,$AA20)))</f>
        <v/>
      </c>
      <c r="V20" s="7">
        <f>IF($AA20="","",IF(INDEX('Per Invoice'!V$2:V$601,$AA20)="","",INDEX('Per Invoice'!V$2:V$601,$AA20)))</f>
        <v/>
      </c>
      <c r="W20" s="7">
        <f>IF($AA20="","",IF(INDEX('Per Invoice'!W$2:W$601,$AA20)="","",INDEX('Per Invoice'!W$2:W$601,$AA20)))</f>
        <v/>
      </c>
      <c r="X20" s="7">
        <f>IF($AA20="","",IF(INDEX('Per Invoice'!X$2:X$601,$AA20)="","",INDEX('Per Invoice'!X$2:X$601,$AA20)))</f>
        <v/>
      </c>
      <c r="Y20" s="7">
        <f>IF($AA20="","",IF(INDEX('Per Invoice'!Y$2:Y$601,$AA20)="","",INDEX('Per Invoice'!Y$2:Y$601,$AA20)))</f>
        <v/>
      </c>
      <c r="Z20" s="7">
        <f>IF($AA20="","",IF(INDEX('Per Invoice'!Z$2:Z$601,$AA20)="","",INDEX('Per Invoice'!Z$2:Z$601,$AA20)))</f>
        <v/>
      </c>
      <c r="AA20" s="16">
        <f>IFERROR(MATCH(Settings!$C$32&amp;"|"&amp;ROWS($AA$2:$AA20),'Per Invoice'!$AC$2:$AC$601,0),"")</f>
        <v/>
      </c>
    </row>
    <row r="21">
      <c r="A21">
        <f>IF($AA21="","",IF(INDEX('Per Invoice'!A$2:A$601,$AA21)="","",INDEX('Per Invoice'!A$2:A$601,$AA21)))</f>
        <v/>
      </c>
      <c r="B21">
        <f>IF($AA21="","",IF(INDEX('Per Invoice'!B$2:B$601,$AA21)="","",INDEX('Per Invoice'!B$2:B$601,$AA21)))</f>
        <v/>
      </c>
      <c r="C21">
        <f>IF($AA21="","",IF(INDEX('Per Invoice'!C$2:C$601,$AA21)="","",INDEX('Per Invoice'!C$2:C$601,$AA21)))</f>
        <v/>
      </c>
      <c r="D21">
        <f>IF($AA21="","",IF(INDEX('Per Invoice'!D$2:D$601,$AA21)="","",INDEX('Per Invoice'!D$2:D$601,$AA21)))</f>
        <v/>
      </c>
      <c r="E21" s="14">
        <f>IF($AA21="","",IF(INDEX('Per Invoice'!E$2:E$601,$AA21)="","",INDEX('Per Invoice'!E$2:E$601,$AA21)))</f>
        <v/>
      </c>
      <c r="F21">
        <f>IF($AA21="","",IF(INDEX('Per Invoice'!F$2:F$601,$AA21)="","",INDEX('Per Invoice'!F$2:F$601,$AA21)))</f>
        <v/>
      </c>
      <c r="G21">
        <f>IF($AA21="","",IF(INDEX('Per Invoice'!G$2:G$601,$AA21)="","",INDEX('Per Invoice'!G$2:G$601,$AA21)))</f>
        <v/>
      </c>
      <c r="H21">
        <f>IF($AA21="","",IF(INDEX('Per Invoice'!H$2:H$601,$AA21)="","",INDEX('Per Invoice'!H$2:H$601,$AA21)))</f>
        <v/>
      </c>
      <c r="I21">
        <f>IF($AA21="","",IF(INDEX('Per Invoice'!I$2:I$601,$AA21)="","",INDEX('Per Invoice'!I$2:I$601,$AA21)))</f>
        <v/>
      </c>
      <c r="J21">
        <f>IF($AA21="","",IF(INDEX('Per Invoice'!J$2:J$601,$AA21)="","",INDEX('Per Invoice'!J$2:J$601,$AA21)))</f>
        <v/>
      </c>
      <c r="K21" s="7">
        <f>IF($AA21="","",IF(INDEX('Per Invoice'!K$2:K$601,$AA21)="","",INDEX('Per Invoice'!K$2:K$601,$AA21)))</f>
        <v/>
      </c>
      <c r="L21">
        <f>IF($AA21="","",IF(INDEX('Per Invoice'!L$2:L$601,$AA21)="","",INDEX('Per Invoice'!L$2:L$601,$AA21)))</f>
        <v/>
      </c>
      <c r="M21">
        <f>IF($AA21="","",IF(INDEX('Per Invoice'!M$2:M$601,$AA21)="","",INDEX('Per Invoice'!M$2:M$601,$AA21)))</f>
        <v/>
      </c>
      <c r="N21">
        <f>IF($AA21="","",IF(INDEX('Per Invoice'!N$2:N$601,$AA21)="","",INDEX('Per Invoice'!N$2:N$601,$AA21)))</f>
        <v/>
      </c>
      <c r="O21" s="7">
        <f>IF($AA21="","",IF(INDEX('Per Invoice'!O$2:O$601,$AA21)="","",INDEX('Per Invoice'!O$2:O$601,$AA21)))</f>
        <v/>
      </c>
      <c r="P21" s="7">
        <f>IF($AA21="","",IF(INDEX('Per Invoice'!P$2:P$601,$AA21)="","",INDEX('Per Invoice'!P$2:P$601,$AA21)))</f>
        <v/>
      </c>
      <c r="Q21">
        <f>IF($AA21="","",IF(INDEX('Per Invoice'!Q$2:Q$601,$AA21)="","",INDEX('Per Invoice'!Q$2:Q$601,$AA21)))</f>
        <v/>
      </c>
      <c r="R21" s="7">
        <f>IF($AA21="","",IF(INDEX('Per Invoice'!R$2:R$601,$AA21)="","",INDEX('Per Invoice'!R$2:R$601,$AA21)))</f>
        <v/>
      </c>
      <c r="S21" s="7">
        <f>IF($AA21="","",IF(INDEX('Per Invoice'!S$2:S$601,$AA21)="","",INDEX('Per Invoice'!S$2:S$601,$AA21)))</f>
        <v/>
      </c>
      <c r="T21">
        <f>IF($AA21="","",IF(INDEX('Per Invoice'!T$2:T$601,$AA21)="","",INDEX('Per Invoice'!T$2:T$601,$AA21)))</f>
        <v/>
      </c>
      <c r="U21" s="7">
        <f>IF($AA21="","",IF(INDEX('Per Invoice'!U$2:U$601,$AA21)="","",INDEX('Per Invoice'!U$2:U$601,$AA21)))</f>
        <v/>
      </c>
      <c r="V21" s="7">
        <f>IF($AA21="","",IF(INDEX('Per Invoice'!V$2:V$601,$AA21)="","",INDEX('Per Invoice'!V$2:V$601,$AA21)))</f>
        <v/>
      </c>
      <c r="W21" s="7">
        <f>IF($AA21="","",IF(INDEX('Per Invoice'!W$2:W$601,$AA21)="","",INDEX('Per Invoice'!W$2:W$601,$AA21)))</f>
        <v/>
      </c>
      <c r="X21" s="7">
        <f>IF($AA21="","",IF(INDEX('Per Invoice'!X$2:X$601,$AA21)="","",INDEX('Per Invoice'!X$2:X$601,$AA21)))</f>
        <v/>
      </c>
      <c r="Y21" s="7">
        <f>IF($AA21="","",IF(INDEX('Per Invoice'!Y$2:Y$601,$AA21)="","",INDEX('Per Invoice'!Y$2:Y$601,$AA21)))</f>
        <v/>
      </c>
      <c r="Z21" s="7">
        <f>IF($AA21="","",IF(INDEX('Per Invoice'!Z$2:Z$601,$AA21)="","",INDEX('Per Invoice'!Z$2:Z$601,$AA21)))</f>
        <v/>
      </c>
      <c r="AA21" s="16">
        <f>IFERROR(MATCH(Settings!$C$32&amp;"|"&amp;ROWS($AA$2:$AA21),'Per Invoice'!$AC$2:$AC$601,0),"")</f>
        <v/>
      </c>
    </row>
    <row r="22">
      <c r="A22">
        <f>IF($AA22="","",IF(INDEX('Per Invoice'!A$2:A$601,$AA22)="","",INDEX('Per Invoice'!A$2:A$601,$AA22)))</f>
        <v/>
      </c>
      <c r="B22">
        <f>IF($AA22="","",IF(INDEX('Per Invoice'!B$2:B$601,$AA22)="","",INDEX('Per Invoice'!B$2:B$601,$AA22)))</f>
        <v/>
      </c>
      <c r="C22">
        <f>IF($AA22="","",IF(INDEX('Per Invoice'!C$2:C$601,$AA22)="","",INDEX('Per Invoice'!C$2:C$601,$AA22)))</f>
        <v/>
      </c>
      <c r="D22">
        <f>IF($AA22="","",IF(INDEX('Per Invoice'!D$2:D$601,$AA22)="","",INDEX('Per Invoice'!D$2:D$601,$AA22)))</f>
        <v/>
      </c>
      <c r="E22" s="14">
        <f>IF($AA22="","",IF(INDEX('Per Invoice'!E$2:E$601,$AA22)="","",INDEX('Per Invoice'!E$2:E$601,$AA22)))</f>
        <v/>
      </c>
      <c r="F22">
        <f>IF($AA22="","",IF(INDEX('Per Invoice'!F$2:F$601,$AA22)="","",INDEX('Per Invoice'!F$2:F$601,$AA22)))</f>
        <v/>
      </c>
      <c r="G22">
        <f>IF($AA22="","",IF(INDEX('Per Invoice'!G$2:G$601,$AA22)="","",INDEX('Per Invoice'!G$2:G$601,$AA22)))</f>
        <v/>
      </c>
      <c r="H22">
        <f>IF($AA22="","",IF(INDEX('Per Invoice'!H$2:H$601,$AA22)="","",INDEX('Per Invoice'!H$2:H$601,$AA22)))</f>
        <v/>
      </c>
      <c r="I22">
        <f>IF($AA22="","",IF(INDEX('Per Invoice'!I$2:I$601,$AA22)="","",INDEX('Per Invoice'!I$2:I$601,$AA22)))</f>
        <v/>
      </c>
      <c r="J22">
        <f>IF($AA22="","",IF(INDEX('Per Invoice'!J$2:J$601,$AA22)="","",INDEX('Per Invoice'!J$2:J$601,$AA22)))</f>
        <v/>
      </c>
      <c r="K22" s="7">
        <f>IF($AA22="","",IF(INDEX('Per Invoice'!K$2:K$601,$AA22)="","",INDEX('Per Invoice'!K$2:K$601,$AA22)))</f>
        <v/>
      </c>
      <c r="L22">
        <f>IF($AA22="","",IF(INDEX('Per Invoice'!L$2:L$601,$AA22)="","",INDEX('Per Invoice'!L$2:L$601,$AA22)))</f>
        <v/>
      </c>
      <c r="M22">
        <f>IF($AA22="","",IF(INDEX('Per Invoice'!M$2:M$601,$AA22)="","",INDEX('Per Invoice'!M$2:M$601,$AA22)))</f>
        <v/>
      </c>
      <c r="N22">
        <f>IF($AA22="","",IF(INDEX('Per Invoice'!N$2:N$601,$AA22)="","",INDEX('Per Invoice'!N$2:N$601,$AA22)))</f>
        <v/>
      </c>
      <c r="O22" s="7">
        <f>IF($AA22="","",IF(INDEX('Per Invoice'!O$2:O$601,$AA22)="","",INDEX('Per Invoice'!O$2:O$601,$AA22)))</f>
        <v/>
      </c>
      <c r="P22" s="7">
        <f>IF($AA22="","",IF(INDEX('Per Invoice'!P$2:P$601,$AA22)="","",INDEX('Per Invoice'!P$2:P$601,$AA22)))</f>
        <v/>
      </c>
      <c r="Q22">
        <f>IF($AA22="","",IF(INDEX('Per Invoice'!Q$2:Q$601,$AA22)="","",INDEX('Per Invoice'!Q$2:Q$601,$AA22)))</f>
        <v/>
      </c>
      <c r="R22" s="7">
        <f>IF($AA22="","",IF(INDEX('Per Invoice'!R$2:R$601,$AA22)="","",INDEX('Per Invoice'!R$2:R$601,$AA22)))</f>
        <v/>
      </c>
      <c r="S22" s="7">
        <f>IF($AA22="","",IF(INDEX('Per Invoice'!S$2:S$601,$AA22)="","",INDEX('Per Invoice'!S$2:S$601,$AA22)))</f>
        <v/>
      </c>
      <c r="T22">
        <f>IF($AA22="","",IF(INDEX('Per Invoice'!T$2:T$601,$AA22)="","",INDEX('Per Invoice'!T$2:T$601,$AA22)))</f>
        <v/>
      </c>
      <c r="U22" s="7">
        <f>IF($AA22="","",IF(INDEX('Per Invoice'!U$2:U$601,$AA22)="","",INDEX('Per Invoice'!U$2:U$601,$AA22)))</f>
        <v/>
      </c>
      <c r="V22" s="7">
        <f>IF($AA22="","",IF(INDEX('Per Invoice'!V$2:V$601,$AA22)="","",INDEX('Per Invoice'!V$2:V$601,$AA22)))</f>
        <v/>
      </c>
      <c r="W22" s="7">
        <f>IF($AA22="","",IF(INDEX('Per Invoice'!W$2:W$601,$AA22)="","",INDEX('Per Invoice'!W$2:W$601,$AA22)))</f>
        <v/>
      </c>
      <c r="X22" s="7">
        <f>IF($AA22="","",IF(INDEX('Per Invoice'!X$2:X$601,$AA22)="","",INDEX('Per Invoice'!X$2:X$601,$AA22)))</f>
        <v/>
      </c>
      <c r="Y22" s="7">
        <f>IF($AA22="","",IF(INDEX('Per Invoice'!Y$2:Y$601,$AA22)="","",INDEX('Per Invoice'!Y$2:Y$601,$AA22)))</f>
        <v/>
      </c>
      <c r="Z22" s="7">
        <f>IF($AA22="","",IF(INDEX('Per Invoice'!Z$2:Z$601,$AA22)="","",INDEX('Per Invoice'!Z$2:Z$601,$AA22)))</f>
        <v/>
      </c>
      <c r="AA22" s="16">
        <f>IFERROR(MATCH(Settings!$C$32&amp;"|"&amp;ROWS($AA$2:$AA22),'Per Invoice'!$AC$2:$AC$601,0),"")</f>
        <v/>
      </c>
    </row>
    <row r="23">
      <c r="A23">
        <f>IF($AA23="","",IF(INDEX('Per Invoice'!A$2:A$601,$AA23)="","",INDEX('Per Invoice'!A$2:A$601,$AA23)))</f>
        <v/>
      </c>
      <c r="B23">
        <f>IF($AA23="","",IF(INDEX('Per Invoice'!B$2:B$601,$AA23)="","",INDEX('Per Invoice'!B$2:B$601,$AA23)))</f>
        <v/>
      </c>
      <c r="C23">
        <f>IF($AA23="","",IF(INDEX('Per Invoice'!C$2:C$601,$AA23)="","",INDEX('Per Invoice'!C$2:C$601,$AA23)))</f>
        <v/>
      </c>
      <c r="D23">
        <f>IF($AA23="","",IF(INDEX('Per Invoice'!D$2:D$601,$AA23)="","",INDEX('Per Invoice'!D$2:D$601,$AA23)))</f>
        <v/>
      </c>
      <c r="E23" s="14">
        <f>IF($AA23="","",IF(INDEX('Per Invoice'!E$2:E$601,$AA23)="","",INDEX('Per Invoice'!E$2:E$601,$AA23)))</f>
        <v/>
      </c>
      <c r="F23">
        <f>IF($AA23="","",IF(INDEX('Per Invoice'!F$2:F$601,$AA23)="","",INDEX('Per Invoice'!F$2:F$601,$AA23)))</f>
        <v/>
      </c>
      <c r="G23">
        <f>IF($AA23="","",IF(INDEX('Per Invoice'!G$2:G$601,$AA23)="","",INDEX('Per Invoice'!G$2:G$601,$AA23)))</f>
        <v/>
      </c>
      <c r="H23">
        <f>IF($AA23="","",IF(INDEX('Per Invoice'!H$2:H$601,$AA23)="","",INDEX('Per Invoice'!H$2:H$601,$AA23)))</f>
        <v/>
      </c>
      <c r="I23">
        <f>IF($AA23="","",IF(INDEX('Per Invoice'!I$2:I$601,$AA23)="","",INDEX('Per Invoice'!I$2:I$601,$AA23)))</f>
        <v/>
      </c>
      <c r="J23">
        <f>IF($AA23="","",IF(INDEX('Per Invoice'!J$2:J$601,$AA23)="","",INDEX('Per Invoice'!J$2:J$601,$AA23)))</f>
        <v/>
      </c>
      <c r="K23" s="7">
        <f>IF($AA23="","",IF(INDEX('Per Invoice'!K$2:K$601,$AA23)="","",INDEX('Per Invoice'!K$2:K$601,$AA23)))</f>
        <v/>
      </c>
      <c r="L23">
        <f>IF($AA23="","",IF(INDEX('Per Invoice'!L$2:L$601,$AA23)="","",INDEX('Per Invoice'!L$2:L$601,$AA23)))</f>
        <v/>
      </c>
      <c r="M23">
        <f>IF($AA23="","",IF(INDEX('Per Invoice'!M$2:M$601,$AA23)="","",INDEX('Per Invoice'!M$2:M$601,$AA23)))</f>
        <v/>
      </c>
      <c r="N23">
        <f>IF($AA23="","",IF(INDEX('Per Invoice'!N$2:N$601,$AA23)="","",INDEX('Per Invoice'!N$2:N$601,$AA23)))</f>
        <v/>
      </c>
      <c r="O23" s="7">
        <f>IF($AA23="","",IF(INDEX('Per Invoice'!O$2:O$601,$AA23)="","",INDEX('Per Invoice'!O$2:O$601,$AA23)))</f>
        <v/>
      </c>
      <c r="P23" s="7">
        <f>IF($AA23="","",IF(INDEX('Per Invoice'!P$2:P$601,$AA23)="","",INDEX('Per Invoice'!P$2:P$601,$AA23)))</f>
        <v/>
      </c>
      <c r="Q23">
        <f>IF($AA23="","",IF(INDEX('Per Invoice'!Q$2:Q$601,$AA23)="","",INDEX('Per Invoice'!Q$2:Q$601,$AA23)))</f>
        <v/>
      </c>
      <c r="R23" s="7">
        <f>IF($AA23="","",IF(INDEX('Per Invoice'!R$2:R$601,$AA23)="","",INDEX('Per Invoice'!R$2:R$601,$AA23)))</f>
        <v/>
      </c>
      <c r="S23" s="7">
        <f>IF($AA23="","",IF(INDEX('Per Invoice'!S$2:S$601,$AA23)="","",INDEX('Per Invoice'!S$2:S$601,$AA23)))</f>
        <v/>
      </c>
      <c r="T23">
        <f>IF($AA23="","",IF(INDEX('Per Invoice'!T$2:T$601,$AA23)="","",INDEX('Per Invoice'!T$2:T$601,$AA23)))</f>
        <v/>
      </c>
      <c r="U23" s="7">
        <f>IF($AA23="","",IF(INDEX('Per Invoice'!U$2:U$601,$AA23)="","",INDEX('Per Invoice'!U$2:U$601,$AA23)))</f>
        <v/>
      </c>
      <c r="V23" s="7">
        <f>IF($AA23="","",IF(INDEX('Per Invoice'!V$2:V$601,$AA23)="","",INDEX('Per Invoice'!V$2:V$601,$AA23)))</f>
        <v/>
      </c>
      <c r="W23" s="7">
        <f>IF($AA23="","",IF(INDEX('Per Invoice'!W$2:W$601,$AA23)="","",INDEX('Per Invoice'!W$2:W$601,$AA23)))</f>
        <v/>
      </c>
      <c r="X23" s="7">
        <f>IF($AA23="","",IF(INDEX('Per Invoice'!X$2:X$601,$AA23)="","",INDEX('Per Invoice'!X$2:X$601,$AA23)))</f>
        <v/>
      </c>
      <c r="Y23" s="7">
        <f>IF($AA23="","",IF(INDEX('Per Invoice'!Y$2:Y$601,$AA23)="","",INDEX('Per Invoice'!Y$2:Y$601,$AA23)))</f>
        <v/>
      </c>
      <c r="Z23" s="7">
        <f>IF($AA23="","",IF(INDEX('Per Invoice'!Z$2:Z$601,$AA23)="","",INDEX('Per Invoice'!Z$2:Z$601,$AA23)))</f>
        <v/>
      </c>
      <c r="AA23" s="16">
        <f>IFERROR(MATCH(Settings!$C$32&amp;"|"&amp;ROWS($AA$2:$AA23),'Per Invoice'!$AC$2:$AC$601,0),"")</f>
        <v/>
      </c>
    </row>
    <row r="24">
      <c r="A24">
        <f>IF($AA24="","",IF(INDEX('Per Invoice'!A$2:A$601,$AA24)="","",INDEX('Per Invoice'!A$2:A$601,$AA24)))</f>
        <v/>
      </c>
      <c r="B24">
        <f>IF($AA24="","",IF(INDEX('Per Invoice'!B$2:B$601,$AA24)="","",INDEX('Per Invoice'!B$2:B$601,$AA24)))</f>
        <v/>
      </c>
      <c r="C24">
        <f>IF($AA24="","",IF(INDEX('Per Invoice'!C$2:C$601,$AA24)="","",INDEX('Per Invoice'!C$2:C$601,$AA24)))</f>
        <v/>
      </c>
      <c r="D24">
        <f>IF($AA24="","",IF(INDEX('Per Invoice'!D$2:D$601,$AA24)="","",INDEX('Per Invoice'!D$2:D$601,$AA24)))</f>
        <v/>
      </c>
      <c r="E24" s="14">
        <f>IF($AA24="","",IF(INDEX('Per Invoice'!E$2:E$601,$AA24)="","",INDEX('Per Invoice'!E$2:E$601,$AA24)))</f>
        <v/>
      </c>
      <c r="F24">
        <f>IF($AA24="","",IF(INDEX('Per Invoice'!F$2:F$601,$AA24)="","",INDEX('Per Invoice'!F$2:F$601,$AA24)))</f>
        <v/>
      </c>
      <c r="G24">
        <f>IF($AA24="","",IF(INDEX('Per Invoice'!G$2:G$601,$AA24)="","",INDEX('Per Invoice'!G$2:G$601,$AA24)))</f>
        <v/>
      </c>
      <c r="H24">
        <f>IF($AA24="","",IF(INDEX('Per Invoice'!H$2:H$601,$AA24)="","",INDEX('Per Invoice'!H$2:H$601,$AA24)))</f>
        <v/>
      </c>
      <c r="I24">
        <f>IF($AA24="","",IF(INDEX('Per Invoice'!I$2:I$601,$AA24)="","",INDEX('Per Invoice'!I$2:I$601,$AA24)))</f>
        <v/>
      </c>
      <c r="J24">
        <f>IF($AA24="","",IF(INDEX('Per Invoice'!J$2:J$601,$AA24)="","",INDEX('Per Invoice'!J$2:J$601,$AA24)))</f>
        <v/>
      </c>
      <c r="K24" s="7">
        <f>IF($AA24="","",IF(INDEX('Per Invoice'!K$2:K$601,$AA24)="","",INDEX('Per Invoice'!K$2:K$601,$AA24)))</f>
        <v/>
      </c>
      <c r="L24">
        <f>IF($AA24="","",IF(INDEX('Per Invoice'!L$2:L$601,$AA24)="","",INDEX('Per Invoice'!L$2:L$601,$AA24)))</f>
        <v/>
      </c>
      <c r="M24">
        <f>IF($AA24="","",IF(INDEX('Per Invoice'!M$2:M$601,$AA24)="","",INDEX('Per Invoice'!M$2:M$601,$AA24)))</f>
        <v/>
      </c>
      <c r="N24">
        <f>IF($AA24="","",IF(INDEX('Per Invoice'!N$2:N$601,$AA24)="","",INDEX('Per Invoice'!N$2:N$601,$AA24)))</f>
        <v/>
      </c>
      <c r="O24" s="7">
        <f>IF($AA24="","",IF(INDEX('Per Invoice'!O$2:O$601,$AA24)="","",INDEX('Per Invoice'!O$2:O$601,$AA24)))</f>
        <v/>
      </c>
      <c r="P24" s="7">
        <f>IF($AA24="","",IF(INDEX('Per Invoice'!P$2:P$601,$AA24)="","",INDEX('Per Invoice'!P$2:P$601,$AA24)))</f>
        <v/>
      </c>
      <c r="Q24">
        <f>IF($AA24="","",IF(INDEX('Per Invoice'!Q$2:Q$601,$AA24)="","",INDEX('Per Invoice'!Q$2:Q$601,$AA24)))</f>
        <v/>
      </c>
      <c r="R24" s="7">
        <f>IF($AA24="","",IF(INDEX('Per Invoice'!R$2:R$601,$AA24)="","",INDEX('Per Invoice'!R$2:R$601,$AA24)))</f>
        <v/>
      </c>
      <c r="S24" s="7">
        <f>IF($AA24="","",IF(INDEX('Per Invoice'!S$2:S$601,$AA24)="","",INDEX('Per Invoice'!S$2:S$601,$AA24)))</f>
        <v/>
      </c>
      <c r="T24">
        <f>IF($AA24="","",IF(INDEX('Per Invoice'!T$2:T$601,$AA24)="","",INDEX('Per Invoice'!T$2:T$601,$AA24)))</f>
        <v/>
      </c>
      <c r="U24" s="7">
        <f>IF($AA24="","",IF(INDEX('Per Invoice'!U$2:U$601,$AA24)="","",INDEX('Per Invoice'!U$2:U$601,$AA24)))</f>
        <v/>
      </c>
      <c r="V24" s="7">
        <f>IF($AA24="","",IF(INDEX('Per Invoice'!V$2:V$601,$AA24)="","",INDEX('Per Invoice'!V$2:V$601,$AA24)))</f>
        <v/>
      </c>
      <c r="W24" s="7">
        <f>IF($AA24="","",IF(INDEX('Per Invoice'!W$2:W$601,$AA24)="","",INDEX('Per Invoice'!W$2:W$601,$AA24)))</f>
        <v/>
      </c>
      <c r="X24" s="7">
        <f>IF($AA24="","",IF(INDEX('Per Invoice'!X$2:X$601,$AA24)="","",INDEX('Per Invoice'!X$2:X$601,$AA24)))</f>
        <v/>
      </c>
      <c r="Y24" s="7">
        <f>IF($AA24="","",IF(INDEX('Per Invoice'!Y$2:Y$601,$AA24)="","",INDEX('Per Invoice'!Y$2:Y$601,$AA24)))</f>
        <v/>
      </c>
      <c r="Z24" s="7">
        <f>IF($AA24="","",IF(INDEX('Per Invoice'!Z$2:Z$601,$AA24)="","",INDEX('Per Invoice'!Z$2:Z$601,$AA24)))</f>
        <v/>
      </c>
      <c r="AA24" s="16">
        <f>IFERROR(MATCH(Settings!$C$32&amp;"|"&amp;ROWS($AA$2:$AA24),'Per Invoice'!$AC$2:$AC$601,0),"")</f>
        <v/>
      </c>
    </row>
    <row r="25">
      <c r="A25">
        <f>IF($AA25="","",IF(INDEX('Per Invoice'!A$2:A$601,$AA25)="","",INDEX('Per Invoice'!A$2:A$601,$AA25)))</f>
        <v/>
      </c>
      <c r="B25">
        <f>IF($AA25="","",IF(INDEX('Per Invoice'!B$2:B$601,$AA25)="","",INDEX('Per Invoice'!B$2:B$601,$AA25)))</f>
        <v/>
      </c>
      <c r="C25">
        <f>IF($AA25="","",IF(INDEX('Per Invoice'!C$2:C$601,$AA25)="","",INDEX('Per Invoice'!C$2:C$601,$AA25)))</f>
        <v/>
      </c>
      <c r="D25">
        <f>IF($AA25="","",IF(INDEX('Per Invoice'!D$2:D$601,$AA25)="","",INDEX('Per Invoice'!D$2:D$601,$AA25)))</f>
        <v/>
      </c>
      <c r="E25" s="14">
        <f>IF($AA25="","",IF(INDEX('Per Invoice'!E$2:E$601,$AA25)="","",INDEX('Per Invoice'!E$2:E$601,$AA25)))</f>
        <v/>
      </c>
      <c r="F25">
        <f>IF($AA25="","",IF(INDEX('Per Invoice'!F$2:F$601,$AA25)="","",INDEX('Per Invoice'!F$2:F$601,$AA25)))</f>
        <v/>
      </c>
      <c r="G25">
        <f>IF($AA25="","",IF(INDEX('Per Invoice'!G$2:G$601,$AA25)="","",INDEX('Per Invoice'!G$2:G$601,$AA25)))</f>
        <v/>
      </c>
      <c r="H25">
        <f>IF($AA25="","",IF(INDEX('Per Invoice'!H$2:H$601,$AA25)="","",INDEX('Per Invoice'!H$2:H$601,$AA25)))</f>
        <v/>
      </c>
      <c r="I25">
        <f>IF($AA25="","",IF(INDEX('Per Invoice'!I$2:I$601,$AA25)="","",INDEX('Per Invoice'!I$2:I$601,$AA25)))</f>
        <v/>
      </c>
      <c r="J25">
        <f>IF($AA25="","",IF(INDEX('Per Invoice'!J$2:J$601,$AA25)="","",INDEX('Per Invoice'!J$2:J$601,$AA25)))</f>
        <v/>
      </c>
      <c r="K25" s="7">
        <f>IF($AA25="","",IF(INDEX('Per Invoice'!K$2:K$601,$AA25)="","",INDEX('Per Invoice'!K$2:K$601,$AA25)))</f>
        <v/>
      </c>
      <c r="L25">
        <f>IF($AA25="","",IF(INDEX('Per Invoice'!L$2:L$601,$AA25)="","",INDEX('Per Invoice'!L$2:L$601,$AA25)))</f>
        <v/>
      </c>
      <c r="M25">
        <f>IF($AA25="","",IF(INDEX('Per Invoice'!M$2:M$601,$AA25)="","",INDEX('Per Invoice'!M$2:M$601,$AA25)))</f>
        <v/>
      </c>
      <c r="N25">
        <f>IF($AA25="","",IF(INDEX('Per Invoice'!N$2:N$601,$AA25)="","",INDEX('Per Invoice'!N$2:N$601,$AA25)))</f>
        <v/>
      </c>
      <c r="O25" s="7">
        <f>IF($AA25="","",IF(INDEX('Per Invoice'!O$2:O$601,$AA25)="","",INDEX('Per Invoice'!O$2:O$601,$AA25)))</f>
        <v/>
      </c>
      <c r="P25" s="7">
        <f>IF($AA25="","",IF(INDEX('Per Invoice'!P$2:P$601,$AA25)="","",INDEX('Per Invoice'!P$2:P$601,$AA25)))</f>
        <v/>
      </c>
      <c r="Q25">
        <f>IF($AA25="","",IF(INDEX('Per Invoice'!Q$2:Q$601,$AA25)="","",INDEX('Per Invoice'!Q$2:Q$601,$AA25)))</f>
        <v/>
      </c>
      <c r="R25" s="7">
        <f>IF($AA25="","",IF(INDEX('Per Invoice'!R$2:R$601,$AA25)="","",INDEX('Per Invoice'!R$2:R$601,$AA25)))</f>
        <v/>
      </c>
      <c r="S25" s="7">
        <f>IF($AA25="","",IF(INDEX('Per Invoice'!S$2:S$601,$AA25)="","",INDEX('Per Invoice'!S$2:S$601,$AA25)))</f>
        <v/>
      </c>
      <c r="T25">
        <f>IF($AA25="","",IF(INDEX('Per Invoice'!T$2:T$601,$AA25)="","",INDEX('Per Invoice'!T$2:T$601,$AA25)))</f>
        <v/>
      </c>
      <c r="U25" s="7">
        <f>IF($AA25="","",IF(INDEX('Per Invoice'!U$2:U$601,$AA25)="","",INDEX('Per Invoice'!U$2:U$601,$AA25)))</f>
        <v/>
      </c>
      <c r="V25" s="7">
        <f>IF($AA25="","",IF(INDEX('Per Invoice'!V$2:V$601,$AA25)="","",INDEX('Per Invoice'!V$2:V$601,$AA25)))</f>
        <v/>
      </c>
      <c r="W25" s="7">
        <f>IF($AA25="","",IF(INDEX('Per Invoice'!W$2:W$601,$AA25)="","",INDEX('Per Invoice'!W$2:W$601,$AA25)))</f>
        <v/>
      </c>
      <c r="X25" s="7">
        <f>IF($AA25="","",IF(INDEX('Per Invoice'!X$2:X$601,$AA25)="","",INDEX('Per Invoice'!X$2:X$601,$AA25)))</f>
        <v/>
      </c>
      <c r="Y25" s="7">
        <f>IF($AA25="","",IF(INDEX('Per Invoice'!Y$2:Y$601,$AA25)="","",INDEX('Per Invoice'!Y$2:Y$601,$AA25)))</f>
        <v/>
      </c>
      <c r="Z25" s="7">
        <f>IF($AA25="","",IF(INDEX('Per Invoice'!Z$2:Z$601,$AA25)="","",INDEX('Per Invoice'!Z$2:Z$601,$AA25)))</f>
        <v/>
      </c>
      <c r="AA25" s="16">
        <f>IFERROR(MATCH(Settings!$C$32&amp;"|"&amp;ROWS($AA$2:$AA25),'Per Invoice'!$AC$2:$AC$601,0),"")</f>
        <v/>
      </c>
    </row>
    <row r="26">
      <c r="A26">
        <f>IF($AA26="","",IF(INDEX('Per Invoice'!A$2:A$601,$AA26)="","",INDEX('Per Invoice'!A$2:A$601,$AA26)))</f>
        <v/>
      </c>
      <c r="B26">
        <f>IF($AA26="","",IF(INDEX('Per Invoice'!B$2:B$601,$AA26)="","",INDEX('Per Invoice'!B$2:B$601,$AA26)))</f>
        <v/>
      </c>
      <c r="C26">
        <f>IF($AA26="","",IF(INDEX('Per Invoice'!C$2:C$601,$AA26)="","",INDEX('Per Invoice'!C$2:C$601,$AA26)))</f>
        <v/>
      </c>
      <c r="D26">
        <f>IF($AA26="","",IF(INDEX('Per Invoice'!D$2:D$601,$AA26)="","",INDEX('Per Invoice'!D$2:D$601,$AA26)))</f>
        <v/>
      </c>
      <c r="E26" s="14">
        <f>IF($AA26="","",IF(INDEX('Per Invoice'!E$2:E$601,$AA26)="","",INDEX('Per Invoice'!E$2:E$601,$AA26)))</f>
        <v/>
      </c>
      <c r="F26">
        <f>IF($AA26="","",IF(INDEX('Per Invoice'!F$2:F$601,$AA26)="","",INDEX('Per Invoice'!F$2:F$601,$AA26)))</f>
        <v/>
      </c>
      <c r="G26">
        <f>IF($AA26="","",IF(INDEX('Per Invoice'!G$2:G$601,$AA26)="","",INDEX('Per Invoice'!G$2:G$601,$AA26)))</f>
        <v/>
      </c>
      <c r="H26">
        <f>IF($AA26="","",IF(INDEX('Per Invoice'!H$2:H$601,$AA26)="","",INDEX('Per Invoice'!H$2:H$601,$AA26)))</f>
        <v/>
      </c>
      <c r="I26">
        <f>IF($AA26="","",IF(INDEX('Per Invoice'!I$2:I$601,$AA26)="","",INDEX('Per Invoice'!I$2:I$601,$AA26)))</f>
        <v/>
      </c>
      <c r="J26">
        <f>IF($AA26="","",IF(INDEX('Per Invoice'!J$2:J$601,$AA26)="","",INDEX('Per Invoice'!J$2:J$601,$AA26)))</f>
        <v/>
      </c>
      <c r="K26" s="7">
        <f>IF($AA26="","",IF(INDEX('Per Invoice'!K$2:K$601,$AA26)="","",INDEX('Per Invoice'!K$2:K$601,$AA26)))</f>
        <v/>
      </c>
      <c r="L26">
        <f>IF($AA26="","",IF(INDEX('Per Invoice'!L$2:L$601,$AA26)="","",INDEX('Per Invoice'!L$2:L$601,$AA26)))</f>
        <v/>
      </c>
      <c r="M26">
        <f>IF($AA26="","",IF(INDEX('Per Invoice'!M$2:M$601,$AA26)="","",INDEX('Per Invoice'!M$2:M$601,$AA26)))</f>
        <v/>
      </c>
      <c r="N26">
        <f>IF($AA26="","",IF(INDEX('Per Invoice'!N$2:N$601,$AA26)="","",INDEX('Per Invoice'!N$2:N$601,$AA26)))</f>
        <v/>
      </c>
      <c r="O26" s="7">
        <f>IF($AA26="","",IF(INDEX('Per Invoice'!O$2:O$601,$AA26)="","",INDEX('Per Invoice'!O$2:O$601,$AA26)))</f>
        <v/>
      </c>
      <c r="P26" s="7">
        <f>IF($AA26="","",IF(INDEX('Per Invoice'!P$2:P$601,$AA26)="","",INDEX('Per Invoice'!P$2:P$601,$AA26)))</f>
        <v/>
      </c>
      <c r="Q26">
        <f>IF($AA26="","",IF(INDEX('Per Invoice'!Q$2:Q$601,$AA26)="","",INDEX('Per Invoice'!Q$2:Q$601,$AA26)))</f>
        <v/>
      </c>
      <c r="R26" s="7">
        <f>IF($AA26="","",IF(INDEX('Per Invoice'!R$2:R$601,$AA26)="","",INDEX('Per Invoice'!R$2:R$601,$AA26)))</f>
        <v/>
      </c>
      <c r="S26" s="7">
        <f>IF($AA26="","",IF(INDEX('Per Invoice'!S$2:S$601,$AA26)="","",INDEX('Per Invoice'!S$2:S$601,$AA26)))</f>
        <v/>
      </c>
      <c r="T26">
        <f>IF($AA26="","",IF(INDEX('Per Invoice'!T$2:T$601,$AA26)="","",INDEX('Per Invoice'!T$2:T$601,$AA26)))</f>
        <v/>
      </c>
      <c r="U26" s="7">
        <f>IF($AA26="","",IF(INDEX('Per Invoice'!U$2:U$601,$AA26)="","",INDEX('Per Invoice'!U$2:U$601,$AA26)))</f>
        <v/>
      </c>
      <c r="V26" s="7">
        <f>IF($AA26="","",IF(INDEX('Per Invoice'!V$2:V$601,$AA26)="","",INDEX('Per Invoice'!V$2:V$601,$AA26)))</f>
        <v/>
      </c>
      <c r="W26" s="7">
        <f>IF($AA26="","",IF(INDEX('Per Invoice'!W$2:W$601,$AA26)="","",INDEX('Per Invoice'!W$2:W$601,$AA26)))</f>
        <v/>
      </c>
      <c r="X26" s="7">
        <f>IF($AA26="","",IF(INDEX('Per Invoice'!X$2:X$601,$AA26)="","",INDEX('Per Invoice'!X$2:X$601,$AA26)))</f>
        <v/>
      </c>
      <c r="Y26" s="7">
        <f>IF($AA26="","",IF(INDEX('Per Invoice'!Y$2:Y$601,$AA26)="","",INDEX('Per Invoice'!Y$2:Y$601,$AA26)))</f>
        <v/>
      </c>
      <c r="Z26" s="7">
        <f>IF($AA26="","",IF(INDEX('Per Invoice'!Z$2:Z$601,$AA26)="","",INDEX('Per Invoice'!Z$2:Z$601,$AA26)))</f>
        <v/>
      </c>
      <c r="AA26" s="16">
        <f>IFERROR(MATCH(Settings!$C$32&amp;"|"&amp;ROWS($AA$2:$AA26),'Per Invoice'!$AC$2:$AC$601,0),"")</f>
        <v/>
      </c>
    </row>
    <row r="27">
      <c r="A27">
        <f>IF($AA27="","",IF(INDEX('Per Invoice'!A$2:A$601,$AA27)="","",INDEX('Per Invoice'!A$2:A$601,$AA27)))</f>
        <v/>
      </c>
      <c r="B27">
        <f>IF($AA27="","",IF(INDEX('Per Invoice'!B$2:B$601,$AA27)="","",INDEX('Per Invoice'!B$2:B$601,$AA27)))</f>
        <v/>
      </c>
      <c r="C27">
        <f>IF($AA27="","",IF(INDEX('Per Invoice'!C$2:C$601,$AA27)="","",INDEX('Per Invoice'!C$2:C$601,$AA27)))</f>
        <v/>
      </c>
      <c r="D27">
        <f>IF($AA27="","",IF(INDEX('Per Invoice'!D$2:D$601,$AA27)="","",INDEX('Per Invoice'!D$2:D$601,$AA27)))</f>
        <v/>
      </c>
      <c r="E27" s="14">
        <f>IF($AA27="","",IF(INDEX('Per Invoice'!E$2:E$601,$AA27)="","",INDEX('Per Invoice'!E$2:E$601,$AA27)))</f>
        <v/>
      </c>
      <c r="F27">
        <f>IF($AA27="","",IF(INDEX('Per Invoice'!F$2:F$601,$AA27)="","",INDEX('Per Invoice'!F$2:F$601,$AA27)))</f>
        <v/>
      </c>
      <c r="G27">
        <f>IF($AA27="","",IF(INDEX('Per Invoice'!G$2:G$601,$AA27)="","",INDEX('Per Invoice'!G$2:G$601,$AA27)))</f>
        <v/>
      </c>
      <c r="H27">
        <f>IF($AA27="","",IF(INDEX('Per Invoice'!H$2:H$601,$AA27)="","",INDEX('Per Invoice'!H$2:H$601,$AA27)))</f>
        <v/>
      </c>
      <c r="I27">
        <f>IF($AA27="","",IF(INDEX('Per Invoice'!I$2:I$601,$AA27)="","",INDEX('Per Invoice'!I$2:I$601,$AA27)))</f>
        <v/>
      </c>
      <c r="J27">
        <f>IF($AA27="","",IF(INDEX('Per Invoice'!J$2:J$601,$AA27)="","",INDEX('Per Invoice'!J$2:J$601,$AA27)))</f>
        <v/>
      </c>
      <c r="K27" s="7">
        <f>IF($AA27="","",IF(INDEX('Per Invoice'!K$2:K$601,$AA27)="","",INDEX('Per Invoice'!K$2:K$601,$AA27)))</f>
        <v/>
      </c>
      <c r="L27">
        <f>IF($AA27="","",IF(INDEX('Per Invoice'!L$2:L$601,$AA27)="","",INDEX('Per Invoice'!L$2:L$601,$AA27)))</f>
        <v/>
      </c>
      <c r="M27">
        <f>IF($AA27="","",IF(INDEX('Per Invoice'!M$2:M$601,$AA27)="","",INDEX('Per Invoice'!M$2:M$601,$AA27)))</f>
        <v/>
      </c>
      <c r="N27">
        <f>IF($AA27="","",IF(INDEX('Per Invoice'!N$2:N$601,$AA27)="","",INDEX('Per Invoice'!N$2:N$601,$AA27)))</f>
        <v/>
      </c>
      <c r="O27" s="7">
        <f>IF($AA27="","",IF(INDEX('Per Invoice'!O$2:O$601,$AA27)="","",INDEX('Per Invoice'!O$2:O$601,$AA27)))</f>
        <v/>
      </c>
      <c r="P27" s="7">
        <f>IF($AA27="","",IF(INDEX('Per Invoice'!P$2:P$601,$AA27)="","",INDEX('Per Invoice'!P$2:P$601,$AA27)))</f>
        <v/>
      </c>
      <c r="Q27">
        <f>IF($AA27="","",IF(INDEX('Per Invoice'!Q$2:Q$601,$AA27)="","",INDEX('Per Invoice'!Q$2:Q$601,$AA27)))</f>
        <v/>
      </c>
      <c r="R27" s="7">
        <f>IF($AA27="","",IF(INDEX('Per Invoice'!R$2:R$601,$AA27)="","",INDEX('Per Invoice'!R$2:R$601,$AA27)))</f>
        <v/>
      </c>
      <c r="S27" s="7">
        <f>IF($AA27="","",IF(INDEX('Per Invoice'!S$2:S$601,$AA27)="","",INDEX('Per Invoice'!S$2:S$601,$AA27)))</f>
        <v/>
      </c>
      <c r="T27">
        <f>IF($AA27="","",IF(INDEX('Per Invoice'!T$2:T$601,$AA27)="","",INDEX('Per Invoice'!T$2:T$601,$AA27)))</f>
        <v/>
      </c>
      <c r="U27" s="7">
        <f>IF($AA27="","",IF(INDEX('Per Invoice'!U$2:U$601,$AA27)="","",INDEX('Per Invoice'!U$2:U$601,$AA27)))</f>
        <v/>
      </c>
      <c r="V27" s="7">
        <f>IF($AA27="","",IF(INDEX('Per Invoice'!V$2:V$601,$AA27)="","",INDEX('Per Invoice'!V$2:V$601,$AA27)))</f>
        <v/>
      </c>
      <c r="W27" s="7">
        <f>IF($AA27="","",IF(INDEX('Per Invoice'!W$2:W$601,$AA27)="","",INDEX('Per Invoice'!W$2:W$601,$AA27)))</f>
        <v/>
      </c>
      <c r="X27" s="7">
        <f>IF($AA27="","",IF(INDEX('Per Invoice'!X$2:X$601,$AA27)="","",INDEX('Per Invoice'!X$2:X$601,$AA27)))</f>
        <v/>
      </c>
      <c r="Y27" s="7">
        <f>IF($AA27="","",IF(INDEX('Per Invoice'!Y$2:Y$601,$AA27)="","",INDEX('Per Invoice'!Y$2:Y$601,$AA27)))</f>
        <v/>
      </c>
      <c r="Z27" s="7">
        <f>IF($AA27="","",IF(INDEX('Per Invoice'!Z$2:Z$601,$AA27)="","",INDEX('Per Invoice'!Z$2:Z$601,$AA27)))</f>
        <v/>
      </c>
      <c r="AA27" s="16">
        <f>IFERROR(MATCH(Settings!$C$32&amp;"|"&amp;ROWS($AA$2:$AA27),'Per Invoice'!$AC$2:$AC$601,0),"")</f>
        <v/>
      </c>
    </row>
    <row r="28">
      <c r="A28">
        <f>IF($AA28="","",IF(INDEX('Per Invoice'!A$2:A$601,$AA28)="","",INDEX('Per Invoice'!A$2:A$601,$AA28)))</f>
        <v/>
      </c>
      <c r="B28">
        <f>IF($AA28="","",IF(INDEX('Per Invoice'!B$2:B$601,$AA28)="","",INDEX('Per Invoice'!B$2:B$601,$AA28)))</f>
        <v/>
      </c>
      <c r="C28">
        <f>IF($AA28="","",IF(INDEX('Per Invoice'!C$2:C$601,$AA28)="","",INDEX('Per Invoice'!C$2:C$601,$AA28)))</f>
        <v/>
      </c>
      <c r="D28">
        <f>IF($AA28="","",IF(INDEX('Per Invoice'!D$2:D$601,$AA28)="","",INDEX('Per Invoice'!D$2:D$601,$AA28)))</f>
        <v/>
      </c>
      <c r="E28" s="14">
        <f>IF($AA28="","",IF(INDEX('Per Invoice'!E$2:E$601,$AA28)="","",INDEX('Per Invoice'!E$2:E$601,$AA28)))</f>
        <v/>
      </c>
      <c r="F28">
        <f>IF($AA28="","",IF(INDEX('Per Invoice'!F$2:F$601,$AA28)="","",INDEX('Per Invoice'!F$2:F$601,$AA28)))</f>
        <v/>
      </c>
      <c r="G28">
        <f>IF($AA28="","",IF(INDEX('Per Invoice'!G$2:G$601,$AA28)="","",INDEX('Per Invoice'!G$2:G$601,$AA28)))</f>
        <v/>
      </c>
      <c r="H28">
        <f>IF($AA28="","",IF(INDEX('Per Invoice'!H$2:H$601,$AA28)="","",INDEX('Per Invoice'!H$2:H$601,$AA28)))</f>
        <v/>
      </c>
      <c r="I28">
        <f>IF($AA28="","",IF(INDEX('Per Invoice'!I$2:I$601,$AA28)="","",INDEX('Per Invoice'!I$2:I$601,$AA28)))</f>
        <v/>
      </c>
      <c r="J28">
        <f>IF($AA28="","",IF(INDEX('Per Invoice'!J$2:J$601,$AA28)="","",INDEX('Per Invoice'!J$2:J$601,$AA28)))</f>
        <v/>
      </c>
      <c r="K28" s="7">
        <f>IF($AA28="","",IF(INDEX('Per Invoice'!K$2:K$601,$AA28)="","",INDEX('Per Invoice'!K$2:K$601,$AA28)))</f>
        <v/>
      </c>
      <c r="L28">
        <f>IF($AA28="","",IF(INDEX('Per Invoice'!L$2:L$601,$AA28)="","",INDEX('Per Invoice'!L$2:L$601,$AA28)))</f>
        <v/>
      </c>
      <c r="M28">
        <f>IF($AA28="","",IF(INDEX('Per Invoice'!M$2:M$601,$AA28)="","",INDEX('Per Invoice'!M$2:M$601,$AA28)))</f>
        <v/>
      </c>
      <c r="N28">
        <f>IF($AA28="","",IF(INDEX('Per Invoice'!N$2:N$601,$AA28)="","",INDEX('Per Invoice'!N$2:N$601,$AA28)))</f>
        <v/>
      </c>
      <c r="O28" s="7">
        <f>IF($AA28="","",IF(INDEX('Per Invoice'!O$2:O$601,$AA28)="","",INDEX('Per Invoice'!O$2:O$601,$AA28)))</f>
        <v/>
      </c>
      <c r="P28" s="7">
        <f>IF($AA28="","",IF(INDEX('Per Invoice'!P$2:P$601,$AA28)="","",INDEX('Per Invoice'!P$2:P$601,$AA28)))</f>
        <v/>
      </c>
      <c r="Q28">
        <f>IF($AA28="","",IF(INDEX('Per Invoice'!Q$2:Q$601,$AA28)="","",INDEX('Per Invoice'!Q$2:Q$601,$AA28)))</f>
        <v/>
      </c>
      <c r="R28" s="7">
        <f>IF($AA28="","",IF(INDEX('Per Invoice'!R$2:R$601,$AA28)="","",INDEX('Per Invoice'!R$2:R$601,$AA28)))</f>
        <v/>
      </c>
      <c r="S28" s="7">
        <f>IF($AA28="","",IF(INDEX('Per Invoice'!S$2:S$601,$AA28)="","",INDEX('Per Invoice'!S$2:S$601,$AA28)))</f>
        <v/>
      </c>
      <c r="T28">
        <f>IF($AA28="","",IF(INDEX('Per Invoice'!T$2:T$601,$AA28)="","",INDEX('Per Invoice'!T$2:T$601,$AA28)))</f>
        <v/>
      </c>
      <c r="U28" s="7">
        <f>IF($AA28="","",IF(INDEX('Per Invoice'!U$2:U$601,$AA28)="","",INDEX('Per Invoice'!U$2:U$601,$AA28)))</f>
        <v/>
      </c>
      <c r="V28" s="7">
        <f>IF($AA28="","",IF(INDEX('Per Invoice'!V$2:V$601,$AA28)="","",INDEX('Per Invoice'!V$2:V$601,$AA28)))</f>
        <v/>
      </c>
      <c r="W28" s="7">
        <f>IF($AA28="","",IF(INDEX('Per Invoice'!W$2:W$601,$AA28)="","",INDEX('Per Invoice'!W$2:W$601,$AA28)))</f>
        <v/>
      </c>
      <c r="X28" s="7">
        <f>IF($AA28="","",IF(INDEX('Per Invoice'!X$2:X$601,$AA28)="","",INDEX('Per Invoice'!X$2:X$601,$AA28)))</f>
        <v/>
      </c>
      <c r="Y28" s="7">
        <f>IF($AA28="","",IF(INDEX('Per Invoice'!Y$2:Y$601,$AA28)="","",INDEX('Per Invoice'!Y$2:Y$601,$AA28)))</f>
        <v/>
      </c>
      <c r="Z28" s="7">
        <f>IF($AA28="","",IF(INDEX('Per Invoice'!Z$2:Z$601,$AA28)="","",INDEX('Per Invoice'!Z$2:Z$601,$AA28)))</f>
        <v/>
      </c>
      <c r="AA28" s="16">
        <f>IFERROR(MATCH(Settings!$C$32&amp;"|"&amp;ROWS($AA$2:$AA28),'Per Invoice'!$AC$2:$AC$601,0),"")</f>
        <v/>
      </c>
    </row>
    <row r="29">
      <c r="A29">
        <f>IF($AA29="","",IF(INDEX('Per Invoice'!A$2:A$601,$AA29)="","",INDEX('Per Invoice'!A$2:A$601,$AA29)))</f>
        <v/>
      </c>
      <c r="B29">
        <f>IF($AA29="","",IF(INDEX('Per Invoice'!B$2:B$601,$AA29)="","",INDEX('Per Invoice'!B$2:B$601,$AA29)))</f>
        <v/>
      </c>
      <c r="C29">
        <f>IF($AA29="","",IF(INDEX('Per Invoice'!C$2:C$601,$AA29)="","",INDEX('Per Invoice'!C$2:C$601,$AA29)))</f>
        <v/>
      </c>
      <c r="D29">
        <f>IF($AA29="","",IF(INDEX('Per Invoice'!D$2:D$601,$AA29)="","",INDEX('Per Invoice'!D$2:D$601,$AA29)))</f>
        <v/>
      </c>
      <c r="E29" s="14">
        <f>IF($AA29="","",IF(INDEX('Per Invoice'!E$2:E$601,$AA29)="","",INDEX('Per Invoice'!E$2:E$601,$AA29)))</f>
        <v/>
      </c>
      <c r="F29">
        <f>IF($AA29="","",IF(INDEX('Per Invoice'!F$2:F$601,$AA29)="","",INDEX('Per Invoice'!F$2:F$601,$AA29)))</f>
        <v/>
      </c>
      <c r="G29">
        <f>IF($AA29="","",IF(INDEX('Per Invoice'!G$2:G$601,$AA29)="","",INDEX('Per Invoice'!G$2:G$601,$AA29)))</f>
        <v/>
      </c>
      <c r="H29">
        <f>IF($AA29="","",IF(INDEX('Per Invoice'!H$2:H$601,$AA29)="","",INDEX('Per Invoice'!H$2:H$601,$AA29)))</f>
        <v/>
      </c>
      <c r="I29">
        <f>IF($AA29="","",IF(INDEX('Per Invoice'!I$2:I$601,$AA29)="","",INDEX('Per Invoice'!I$2:I$601,$AA29)))</f>
        <v/>
      </c>
      <c r="J29">
        <f>IF($AA29="","",IF(INDEX('Per Invoice'!J$2:J$601,$AA29)="","",INDEX('Per Invoice'!J$2:J$601,$AA29)))</f>
        <v/>
      </c>
      <c r="K29" s="7">
        <f>IF($AA29="","",IF(INDEX('Per Invoice'!K$2:K$601,$AA29)="","",INDEX('Per Invoice'!K$2:K$601,$AA29)))</f>
        <v/>
      </c>
      <c r="L29">
        <f>IF($AA29="","",IF(INDEX('Per Invoice'!L$2:L$601,$AA29)="","",INDEX('Per Invoice'!L$2:L$601,$AA29)))</f>
        <v/>
      </c>
      <c r="M29">
        <f>IF($AA29="","",IF(INDEX('Per Invoice'!M$2:M$601,$AA29)="","",INDEX('Per Invoice'!M$2:M$601,$AA29)))</f>
        <v/>
      </c>
      <c r="N29">
        <f>IF($AA29="","",IF(INDEX('Per Invoice'!N$2:N$601,$AA29)="","",INDEX('Per Invoice'!N$2:N$601,$AA29)))</f>
        <v/>
      </c>
      <c r="O29" s="7">
        <f>IF($AA29="","",IF(INDEX('Per Invoice'!O$2:O$601,$AA29)="","",INDEX('Per Invoice'!O$2:O$601,$AA29)))</f>
        <v/>
      </c>
      <c r="P29" s="7">
        <f>IF($AA29="","",IF(INDEX('Per Invoice'!P$2:P$601,$AA29)="","",INDEX('Per Invoice'!P$2:P$601,$AA29)))</f>
        <v/>
      </c>
      <c r="Q29">
        <f>IF($AA29="","",IF(INDEX('Per Invoice'!Q$2:Q$601,$AA29)="","",INDEX('Per Invoice'!Q$2:Q$601,$AA29)))</f>
        <v/>
      </c>
      <c r="R29" s="7">
        <f>IF($AA29="","",IF(INDEX('Per Invoice'!R$2:R$601,$AA29)="","",INDEX('Per Invoice'!R$2:R$601,$AA29)))</f>
        <v/>
      </c>
      <c r="S29" s="7">
        <f>IF($AA29="","",IF(INDEX('Per Invoice'!S$2:S$601,$AA29)="","",INDEX('Per Invoice'!S$2:S$601,$AA29)))</f>
        <v/>
      </c>
      <c r="T29">
        <f>IF($AA29="","",IF(INDEX('Per Invoice'!T$2:T$601,$AA29)="","",INDEX('Per Invoice'!T$2:T$601,$AA29)))</f>
        <v/>
      </c>
      <c r="U29" s="7">
        <f>IF($AA29="","",IF(INDEX('Per Invoice'!U$2:U$601,$AA29)="","",INDEX('Per Invoice'!U$2:U$601,$AA29)))</f>
        <v/>
      </c>
      <c r="V29" s="7">
        <f>IF($AA29="","",IF(INDEX('Per Invoice'!V$2:V$601,$AA29)="","",INDEX('Per Invoice'!V$2:V$601,$AA29)))</f>
        <v/>
      </c>
      <c r="W29" s="7">
        <f>IF($AA29="","",IF(INDEX('Per Invoice'!W$2:W$601,$AA29)="","",INDEX('Per Invoice'!W$2:W$601,$AA29)))</f>
        <v/>
      </c>
      <c r="X29" s="7">
        <f>IF($AA29="","",IF(INDEX('Per Invoice'!X$2:X$601,$AA29)="","",INDEX('Per Invoice'!X$2:X$601,$AA29)))</f>
        <v/>
      </c>
      <c r="Y29" s="7">
        <f>IF($AA29="","",IF(INDEX('Per Invoice'!Y$2:Y$601,$AA29)="","",INDEX('Per Invoice'!Y$2:Y$601,$AA29)))</f>
        <v/>
      </c>
      <c r="Z29" s="7">
        <f>IF($AA29="","",IF(INDEX('Per Invoice'!Z$2:Z$601,$AA29)="","",INDEX('Per Invoice'!Z$2:Z$601,$AA29)))</f>
        <v/>
      </c>
      <c r="AA29" s="16">
        <f>IFERROR(MATCH(Settings!$C$32&amp;"|"&amp;ROWS($AA$2:$AA29),'Per Invoice'!$AC$2:$AC$601,0),"")</f>
        <v/>
      </c>
    </row>
    <row r="30">
      <c r="A30">
        <f>IF($AA30="","",IF(INDEX('Per Invoice'!A$2:A$601,$AA30)="","",INDEX('Per Invoice'!A$2:A$601,$AA30)))</f>
        <v/>
      </c>
      <c r="B30">
        <f>IF($AA30="","",IF(INDEX('Per Invoice'!B$2:B$601,$AA30)="","",INDEX('Per Invoice'!B$2:B$601,$AA30)))</f>
        <v/>
      </c>
      <c r="C30">
        <f>IF($AA30="","",IF(INDEX('Per Invoice'!C$2:C$601,$AA30)="","",INDEX('Per Invoice'!C$2:C$601,$AA30)))</f>
        <v/>
      </c>
      <c r="D30">
        <f>IF($AA30="","",IF(INDEX('Per Invoice'!D$2:D$601,$AA30)="","",INDEX('Per Invoice'!D$2:D$601,$AA30)))</f>
        <v/>
      </c>
      <c r="E30" s="14">
        <f>IF($AA30="","",IF(INDEX('Per Invoice'!E$2:E$601,$AA30)="","",INDEX('Per Invoice'!E$2:E$601,$AA30)))</f>
        <v/>
      </c>
      <c r="F30">
        <f>IF($AA30="","",IF(INDEX('Per Invoice'!F$2:F$601,$AA30)="","",INDEX('Per Invoice'!F$2:F$601,$AA30)))</f>
        <v/>
      </c>
      <c r="G30">
        <f>IF($AA30="","",IF(INDEX('Per Invoice'!G$2:G$601,$AA30)="","",INDEX('Per Invoice'!G$2:G$601,$AA30)))</f>
        <v/>
      </c>
      <c r="H30">
        <f>IF($AA30="","",IF(INDEX('Per Invoice'!H$2:H$601,$AA30)="","",INDEX('Per Invoice'!H$2:H$601,$AA30)))</f>
        <v/>
      </c>
      <c r="I30">
        <f>IF($AA30="","",IF(INDEX('Per Invoice'!I$2:I$601,$AA30)="","",INDEX('Per Invoice'!I$2:I$601,$AA30)))</f>
        <v/>
      </c>
      <c r="J30">
        <f>IF($AA30="","",IF(INDEX('Per Invoice'!J$2:J$601,$AA30)="","",INDEX('Per Invoice'!J$2:J$601,$AA30)))</f>
        <v/>
      </c>
      <c r="K30" s="7">
        <f>IF($AA30="","",IF(INDEX('Per Invoice'!K$2:K$601,$AA30)="","",INDEX('Per Invoice'!K$2:K$601,$AA30)))</f>
        <v/>
      </c>
      <c r="L30">
        <f>IF($AA30="","",IF(INDEX('Per Invoice'!L$2:L$601,$AA30)="","",INDEX('Per Invoice'!L$2:L$601,$AA30)))</f>
        <v/>
      </c>
      <c r="M30">
        <f>IF($AA30="","",IF(INDEX('Per Invoice'!M$2:M$601,$AA30)="","",INDEX('Per Invoice'!M$2:M$601,$AA30)))</f>
        <v/>
      </c>
      <c r="N30">
        <f>IF($AA30="","",IF(INDEX('Per Invoice'!N$2:N$601,$AA30)="","",INDEX('Per Invoice'!N$2:N$601,$AA30)))</f>
        <v/>
      </c>
      <c r="O30" s="7">
        <f>IF($AA30="","",IF(INDEX('Per Invoice'!O$2:O$601,$AA30)="","",INDEX('Per Invoice'!O$2:O$601,$AA30)))</f>
        <v/>
      </c>
      <c r="P30" s="7">
        <f>IF($AA30="","",IF(INDEX('Per Invoice'!P$2:P$601,$AA30)="","",INDEX('Per Invoice'!P$2:P$601,$AA30)))</f>
        <v/>
      </c>
      <c r="Q30">
        <f>IF($AA30="","",IF(INDEX('Per Invoice'!Q$2:Q$601,$AA30)="","",INDEX('Per Invoice'!Q$2:Q$601,$AA30)))</f>
        <v/>
      </c>
      <c r="R30" s="7">
        <f>IF($AA30="","",IF(INDEX('Per Invoice'!R$2:R$601,$AA30)="","",INDEX('Per Invoice'!R$2:R$601,$AA30)))</f>
        <v/>
      </c>
      <c r="S30" s="7">
        <f>IF($AA30="","",IF(INDEX('Per Invoice'!S$2:S$601,$AA30)="","",INDEX('Per Invoice'!S$2:S$601,$AA30)))</f>
        <v/>
      </c>
      <c r="T30">
        <f>IF($AA30="","",IF(INDEX('Per Invoice'!T$2:T$601,$AA30)="","",INDEX('Per Invoice'!T$2:T$601,$AA30)))</f>
        <v/>
      </c>
      <c r="U30" s="7">
        <f>IF($AA30="","",IF(INDEX('Per Invoice'!U$2:U$601,$AA30)="","",INDEX('Per Invoice'!U$2:U$601,$AA30)))</f>
        <v/>
      </c>
      <c r="V30" s="7">
        <f>IF($AA30="","",IF(INDEX('Per Invoice'!V$2:V$601,$AA30)="","",INDEX('Per Invoice'!V$2:V$601,$AA30)))</f>
        <v/>
      </c>
      <c r="W30" s="7">
        <f>IF($AA30="","",IF(INDEX('Per Invoice'!W$2:W$601,$AA30)="","",INDEX('Per Invoice'!W$2:W$601,$AA30)))</f>
        <v/>
      </c>
      <c r="X30" s="7">
        <f>IF($AA30="","",IF(INDEX('Per Invoice'!X$2:X$601,$AA30)="","",INDEX('Per Invoice'!X$2:X$601,$AA30)))</f>
        <v/>
      </c>
      <c r="Y30" s="7">
        <f>IF($AA30="","",IF(INDEX('Per Invoice'!Y$2:Y$601,$AA30)="","",INDEX('Per Invoice'!Y$2:Y$601,$AA30)))</f>
        <v/>
      </c>
      <c r="Z30" s="7">
        <f>IF($AA30="","",IF(INDEX('Per Invoice'!Z$2:Z$601,$AA30)="","",INDEX('Per Invoice'!Z$2:Z$601,$AA30)))</f>
        <v/>
      </c>
      <c r="AA30" s="16">
        <f>IFERROR(MATCH(Settings!$C$32&amp;"|"&amp;ROWS($AA$2:$AA30),'Per Invoice'!$AC$2:$AC$601,0),"")</f>
        <v/>
      </c>
    </row>
    <row r="31">
      <c r="A31">
        <f>IF($AA31="","",IF(INDEX('Per Invoice'!A$2:A$601,$AA31)="","",INDEX('Per Invoice'!A$2:A$601,$AA31)))</f>
        <v/>
      </c>
      <c r="B31">
        <f>IF($AA31="","",IF(INDEX('Per Invoice'!B$2:B$601,$AA31)="","",INDEX('Per Invoice'!B$2:B$601,$AA31)))</f>
        <v/>
      </c>
      <c r="C31">
        <f>IF($AA31="","",IF(INDEX('Per Invoice'!C$2:C$601,$AA31)="","",INDEX('Per Invoice'!C$2:C$601,$AA31)))</f>
        <v/>
      </c>
      <c r="D31">
        <f>IF($AA31="","",IF(INDEX('Per Invoice'!D$2:D$601,$AA31)="","",INDEX('Per Invoice'!D$2:D$601,$AA31)))</f>
        <v/>
      </c>
      <c r="E31" s="14">
        <f>IF($AA31="","",IF(INDEX('Per Invoice'!E$2:E$601,$AA31)="","",INDEX('Per Invoice'!E$2:E$601,$AA31)))</f>
        <v/>
      </c>
      <c r="F31">
        <f>IF($AA31="","",IF(INDEX('Per Invoice'!F$2:F$601,$AA31)="","",INDEX('Per Invoice'!F$2:F$601,$AA31)))</f>
        <v/>
      </c>
      <c r="G31">
        <f>IF($AA31="","",IF(INDEX('Per Invoice'!G$2:G$601,$AA31)="","",INDEX('Per Invoice'!G$2:G$601,$AA31)))</f>
        <v/>
      </c>
      <c r="H31">
        <f>IF($AA31="","",IF(INDEX('Per Invoice'!H$2:H$601,$AA31)="","",INDEX('Per Invoice'!H$2:H$601,$AA31)))</f>
        <v/>
      </c>
      <c r="I31">
        <f>IF($AA31="","",IF(INDEX('Per Invoice'!I$2:I$601,$AA31)="","",INDEX('Per Invoice'!I$2:I$601,$AA31)))</f>
        <v/>
      </c>
      <c r="J31">
        <f>IF($AA31="","",IF(INDEX('Per Invoice'!J$2:J$601,$AA31)="","",INDEX('Per Invoice'!J$2:J$601,$AA31)))</f>
        <v/>
      </c>
      <c r="K31" s="7">
        <f>IF($AA31="","",IF(INDEX('Per Invoice'!K$2:K$601,$AA31)="","",INDEX('Per Invoice'!K$2:K$601,$AA31)))</f>
        <v/>
      </c>
      <c r="L31">
        <f>IF($AA31="","",IF(INDEX('Per Invoice'!L$2:L$601,$AA31)="","",INDEX('Per Invoice'!L$2:L$601,$AA31)))</f>
        <v/>
      </c>
      <c r="M31">
        <f>IF($AA31="","",IF(INDEX('Per Invoice'!M$2:M$601,$AA31)="","",INDEX('Per Invoice'!M$2:M$601,$AA31)))</f>
        <v/>
      </c>
      <c r="N31">
        <f>IF($AA31="","",IF(INDEX('Per Invoice'!N$2:N$601,$AA31)="","",INDEX('Per Invoice'!N$2:N$601,$AA31)))</f>
        <v/>
      </c>
      <c r="O31" s="7">
        <f>IF($AA31="","",IF(INDEX('Per Invoice'!O$2:O$601,$AA31)="","",INDEX('Per Invoice'!O$2:O$601,$AA31)))</f>
        <v/>
      </c>
      <c r="P31" s="7">
        <f>IF($AA31="","",IF(INDEX('Per Invoice'!P$2:P$601,$AA31)="","",INDEX('Per Invoice'!P$2:P$601,$AA31)))</f>
        <v/>
      </c>
      <c r="Q31">
        <f>IF($AA31="","",IF(INDEX('Per Invoice'!Q$2:Q$601,$AA31)="","",INDEX('Per Invoice'!Q$2:Q$601,$AA31)))</f>
        <v/>
      </c>
      <c r="R31" s="7">
        <f>IF($AA31="","",IF(INDEX('Per Invoice'!R$2:R$601,$AA31)="","",INDEX('Per Invoice'!R$2:R$601,$AA31)))</f>
        <v/>
      </c>
      <c r="S31" s="7">
        <f>IF($AA31="","",IF(INDEX('Per Invoice'!S$2:S$601,$AA31)="","",INDEX('Per Invoice'!S$2:S$601,$AA31)))</f>
        <v/>
      </c>
      <c r="T31">
        <f>IF($AA31="","",IF(INDEX('Per Invoice'!T$2:T$601,$AA31)="","",INDEX('Per Invoice'!T$2:T$601,$AA31)))</f>
        <v/>
      </c>
      <c r="U31" s="7">
        <f>IF($AA31="","",IF(INDEX('Per Invoice'!U$2:U$601,$AA31)="","",INDEX('Per Invoice'!U$2:U$601,$AA31)))</f>
        <v/>
      </c>
      <c r="V31" s="7">
        <f>IF($AA31="","",IF(INDEX('Per Invoice'!V$2:V$601,$AA31)="","",INDEX('Per Invoice'!V$2:V$601,$AA31)))</f>
        <v/>
      </c>
      <c r="W31" s="7">
        <f>IF($AA31="","",IF(INDEX('Per Invoice'!W$2:W$601,$AA31)="","",INDEX('Per Invoice'!W$2:W$601,$AA31)))</f>
        <v/>
      </c>
      <c r="X31" s="7">
        <f>IF($AA31="","",IF(INDEX('Per Invoice'!X$2:X$601,$AA31)="","",INDEX('Per Invoice'!X$2:X$601,$AA31)))</f>
        <v/>
      </c>
      <c r="Y31" s="7">
        <f>IF($AA31="","",IF(INDEX('Per Invoice'!Y$2:Y$601,$AA31)="","",INDEX('Per Invoice'!Y$2:Y$601,$AA31)))</f>
        <v/>
      </c>
      <c r="Z31" s="7">
        <f>IF($AA31="","",IF(INDEX('Per Invoice'!Z$2:Z$601,$AA31)="","",INDEX('Per Invoice'!Z$2:Z$601,$AA31)))</f>
        <v/>
      </c>
      <c r="AA31" s="16">
        <f>IFERROR(MATCH(Settings!$C$32&amp;"|"&amp;ROWS($AA$2:$AA31),'Per Invoice'!$AC$2:$AC$601,0),"")</f>
        <v/>
      </c>
    </row>
    <row r="32">
      <c r="A32">
        <f>IF($AA32="","",IF(INDEX('Per Invoice'!A$2:A$601,$AA32)="","",INDEX('Per Invoice'!A$2:A$601,$AA32)))</f>
        <v/>
      </c>
      <c r="B32">
        <f>IF($AA32="","",IF(INDEX('Per Invoice'!B$2:B$601,$AA32)="","",INDEX('Per Invoice'!B$2:B$601,$AA32)))</f>
        <v/>
      </c>
      <c r="C32">
        <f>IF($AA32="","",IF(INDEX('Per Invoice'!C$2:C$601,$AA32)="","",INDEX('Per Invoice'!C$2:C$601,$AA32)))</f>
        <v/>
      </c>
      <c r="D32">
        <f>IF($AA32="","",IF(INDEX('Per Invoice'!D$2:D$601,$AA32)="","",INDEX('Per Invoice'!D$2:D$601,$AA32)))</f>
        <v/>
      </c>
      <c r="E32" s="14">
        <f>IF($AA32="","",IF(INDEX('Per Invoice'!E$2:E$601,$AA32)="","",INDEX('Per Invoice'!E$2:E$601,$AA32)))</f>
        <v/>
      </c>
      <c r="F32">
        <f>IF($AA32="","",IF(INDEX('Per Invoice'!F$2:F$601,$AA32)="","",INDEX('Per Invoice'!F$2:F$601,$AA32)))</f>
        <v/>
      </c>
      <c r="G32">
        <f>IF($AA32="","",IF(INDEX('Per Invoice'!G$2:G$601,$AA32)="","",INDEX('Per Invoice'!G$2:G$601,$AA32)))</f>
        <v/>
      </c>
      <c r="H32">
        <f>IF($AA32="","",IF(INDEX('Per Invoice'!H$2:H$601,$AA32)="","",INDEX('Per Invoice'!H$2:H$601,$AA32)))</f>
        <v/>
      </c>
      <c r="I32">
        <f>IF($AA32="","",IF(INDEX('Per Invoice'!I$2:I$601,$AA32)="","",INDEX('Per Invoice'!I$2:I$601,$AA32)))</f>
        <v/>
      </c>
      <c r="J32">
        <f>IF($AA32="","",IF(INDEX('Per Invoice'!J$2:J$601,$AA32)="","",INDEX('Per Invoice'!J$2:J$601,$AA32)))</f>
        <v/>
      </c>
      <c r="K32" s="7">
        <f>IF($AA32="","",IF(INDEX('Per Invoice'!K$2:K$601,$AA32)="","",INDEX('Per Invoice'!K$2:K$601,$AA32)))</f>
        <v/>
      </c>
      <c r="L32">
        <f>IF($AA32="","",IF(INDEX('Per Invoice'!L$2:L$601,$AA32)="","",INDEX('Per Invoice'!L$2:L$601,$AA32)))</f>
        <v/>
      </c>
      <c r="M32">
        <f>IF($AA32="","",IF(INDEX('Per Invoice'!M$2:M$601,$AA32)="","",INDEX('Per Invoice'!M$2:M$601,$AA32)))</f>
        <v/>
      </c>
      <c r="N32">
        <f>IF($AA32="","",IF(INDEX('Per Invoice'!N$2:N$601,$AA32)="","",INDEX('Per Invoice'!N$2:N$601,$AA32)))</f>
        <v/>
      </c>
      <c r="O32" s="7">
        <f>IF($AA32="","",IF(INDEX('Per Invoice'!O$2:O$601,$AA32)="","",INDEX('Per Invoice'!O$2:O$601,$AA32)))</f>
        <v/>
      </c>
      <c r="P32" s="7">
        <f>IF($AA32="","",IF(INDEX('Per Invoice'!P$2:P$601,$AA32)="","",INDEX('Per Invoice'!P$2:P$601,$AA32)))</f>
        <v/>
      </c>
      <c r="Q32">
        <f>IF($AA32="","",IF(INDEX('Per Invoice'!Q$2:Q$601,$AA32)="","",INDEX('Per Invoice'!Q$2:Q$601,$AA32)))</f>
        <v/>
      </c>
      <c r="R32" s="7">
        <f>IF($AA32="","",IF(INDEX('Per Invoice'!R$2:R$601,$AA32)="","",INDEX('Per Invoice'!R$2:R$601,$AA32)))</f>
        <v/>
      </c>
      <c r="S32" s="7">
        <f>IF($AA32="","",IF(INDEX('Per Invoice'!S$2:S$601,$AA32)="","",INDEX('Per Invoice'!S$2:S$601,$AA32)))</f>
        <v/>
      </c>
      <c r="T32">
        <f>IF($AA32="","",IF(INDEX('Per Invoice'!T$2:T$601,$AA32)="","",INDEX('Per Invoice'!T$2:T$601,$AA32)))</f>
        <v/>
      </c>
      <c r="U32" s="7">
        <f>IF($AA32="","",IF(INDEX('Per Invoice'!U$2:U$601,$AA32)="","",INDEX('Per Invoice'!U$2:U$601,$AA32)))</f>
        <v/>
      </c>
      <c r="V32" s="7">
        <f>IF($AA32="","",IF(INDEX('Per Invoice'!V$2:V$601,$AA32)="","",INDEX('Per Invoice'!V$2:V$601,$AA32)))</f>
        <v/>
      </c>
      <c r="W32" s="7">
        <f>IF($AA32="","",IF(INDEX('Per Invoice'!W$2:W$601,$AA32)="","",INDEX('Per Invoice'!W$2:W$601,$AA32)))</f>
        <v/>
      </c>
      <c r="X32" s="7">
        <f>IF($AA32="","",IF(INDEX('Per Invoice'!X$2:X$601,$AA32)="","",INDEX('Per Invoice'!X$2:X$601,$AA32)))</f>
        <v/>
      </c>
      <c r="Y32" s="7">
        <f>IF($AA32="","",IF(INDEX('Per Invoice'!Y$2:Y$601,$AA32)="","",INDEX('Per Invoice'!Y$2:Y$601,$AA32)))</f>
        <v/>
      </c>
      <c r="Z32" s="7">
        <f>IF($AA32="","",IF(INDEX('Per Invoice'!Z$2:Z$601,$AA32)="","",INDEX('Per Invoice'!Z$2:Z$601,$AA32)))</f>
        <v/>
      </c>
      <c r="AA32" s="16">
        <f>IFERROR(MATCH(Settings!$C$32&amp;"|"&amp;ROWS($AA$2:$AA32),'Per Invoice'!$AC$2:$AC$601,0),"")</f>
        <v/>
      </c>
    </row>
    <row r="33">
      <c r="A33">
        <f>IF($AA33="","",IF(INDEX('Per Invoice'!A$2:A$601,$AA33)="","",INDEX('Per Invoice'!A$2:A$601,$AA33)))</f>
        <v/>
      </c>
      <c r="B33">
        <f>IF($AA33="","",IF(INDEX('Per Invoice'!B$2:B$601,$AA33)="","",INDEX('Per Invoice'!B$2:B$601,$AA33)))</f>
        <v/>
      </c>
      <c r="C33">
        <f>IF($AA33="","",IF(INDEX('Per Invoice'!C$2:C$601,$AA33)="","",INDEX('Per Invoice'!C$2:C$601,$AA33)))</f>
        <v/>
      </c>
      <c r="D33">
        <f>IF($AA33="","",IF(INDEX('Per Invoice'!D$2:D$601,$AA33)="","",INDEX('Per Invoice'!D$2:D$601,$AA33)))</f>
        <v/>
      </c>
      <c r="E33" s="14">
        <f>IF($AA33="","",IF(INDEX('Per Invoice'!E$2:E$601,$AA33)="","",INDEX('Per Invoice'!E$2:E$601,$AA33)))</f>
        <v/>
      </c>
      <c r="F33">
        <f>IF($AA33="","",IF(INDEX('Per Invoice'!F$2:F$601,$AA33)="","",INDEX('Per Invoice'!F$2:F$601,$AA33)))</f>
        <v/>
      </c>
      <c r="G33">
        <f>IF($AA33="","",IF(INDEX('Per Invoice'!G$2:G$601,$AA33)="","",INDEX('Per Invoice'!G$2:G$601,$AA33)))</f>
        <v/>
      </c>
      <c r="H33">
        <f>IF($AA33="","",IF(INDEX('Per Invoice'!H$2:H$601,$AA33)="","",INDEX('Per Invoice'!H$2:H$601,$AA33)))</f>
        <v/>
      </c>
      <c r="I33">
        <f>IF($AA33="","",IF(INDEX('Per Invoice'!I$2:I$601,$AA33)="","",INDEX('Per Invoice'!I$2:I$601,$AA33)))</f>
        <v/>
      </c>
      <c r="J33">
        <f>IF($AA33="","",IF(INDEX('Per Invoice'!J$2:J$601,$AA33)="","",INDEX('Per Invoice'!J$2:J$601,$AA33)))</f>
        <v/>
      </c>
      <c r="K33" s="7">
        <f>IF($AA33="","",IF(INDEX('Per Invoice'!K$2:K$601,$AA33)="","",INDEX('Per Invoice'!K$2:K$601,$AA33)))</f>
        <v/>
      </c>
      <c r="L33">
        <f>IF($AA33="","",IF(INDEX('Per Invoice'!L$2:L$601,$AA33)="","",INDEX('Per Invoice'!L$2:L$601,$AA33)))</f>
        <v/>
      </c>
      <c r="M33">
        <f>IF($AA33="","",IF(INDEX('Per Invoice'!M$2:M$601,$AA33)="","",INDEX('Per Invoice'!M$2:M$601,$AA33)))</f>
        <v/>
      </c>
      <c r="N33">
        <f>IF($AA33="","",IF(INDEX('Per Invoice'!N$2:N$601,$AA33)="","",INDEX('Per Invoice'!N$2:N$601,$AA33)))</f>
        <v/>
      </c>
      <c r="O33" s="7">
        <f>IF($AA33="","",IF(INDEX('Per Invoice'!O$2:O$601,$AA33)="","",INDEX('Per Invoice'!O$2:O$601,$AA33)))</f>
        <v/>
      </c>
      <c r="P33" s="7">
        <f>IF($AA33="","",IF(INDEX('Per Invoice'!P$2:P$601,$AA33)="","",INDEX('Per Invoice'!P$2:P$601,$AA33)))</f>
        <v/>
      </c>
      <c r="Q33">
        <f>IF($AA33="","",IF(INDEX('Per Invoice'!Q$2:Q$601,$AA33)="","",INDEX('Per Invoice'!Q$2:Q$601,$AA33)))</f>
        <v/>
      </c>
      <c r="R33" s="7">
        <f>IF($AA33="","",IF(INDEX('Per Invoice'!R$2:R$601,$AA33)="","",INDEX('Per Invoice'!R$2:R$601,$AA33)))</f>
        <v/>
      </c>
      <c r="S33" s="7">
        <f>IF($AA33="","",IF(INDEX('Per Invoice'!S$2:S$601,$AA33)="","",INDEX('Per Invoice'!S$2:S$601,$AA33)))</f>
        <v/>
      </c>
      <c r="T33">
        <f>IF($AA33="","",IF(INDEX('Per Invoice'!T$2:T$601,$AA33)="","",INDEX('Per Invoice'!T$2:T$601,$AA33)))</f>
        <v/>
      </c>
      <c r="U33" s="7">
        <f>IF($AA33="","",IF(INDEX('Per Invoice'!U$2:U$601,$AA33)="","",INDEX('Per Invoice'!U$2:U$601,$AA33)))</f>
        <v/>
      </c>
      <c r="V33" s="7">
        <f>IF($AA33="","",IF(INDEX('Per Invoice'!V$2:V$601,$AA33)="","",INDEX('Per Invoice'!V$2:V$601,$AA33)))</f>
        <v/>
      </c>
      <c r="W33" s="7">
        <f>IF($AA33="","",IF(INDEX('Per Invoice'!W$2:W$601,$AA33)="","",INDEX('Per Invoice'!W$2:W$601,$AA33)))</f>
        <v/>
      </c>
      <c r="X33" s="7">
        <f>IF($AA33="","",IF(INDEX('Per Invoice'!X$2:X$601,$AA33)="","",INDEX('Per Invoice'!X$2:X$601,$AA33)))</f>
        <v/>
      </c>
      <c r="Y33" s="7">
        <f>IF($AA33="","",IF(INDEX('Per Invoice'!Y$2:Y$601,$AA33)="","",INDEX('Per Invoice'!Y$2:Y$601,$AA33)))</f>
        <v/>
      </c>
      <c r="Z33" s="7">
        <f>IF($AA33="","",IF(INDEX('Per Invoice'!Z$2:Z$601,$AA33)="","",INDEX('Per Invoice'!Z$2:Z$601,$AA33)))</f>
        <v/>
      </c>
      <c r="AA33" s="16">
        <f>IFERROR(MATCH(Settings!$C$32&amp;"|"&amp;ROWS($AA$2:$AA33),'Per Invoice'!$AC$2:$AC$601,0),"")</f>
        <v/>
      </c>
    </row>
    <row r="34">
      <c r="A34">
        <f>IF($AA34="","",IF(INDEX('Per Invoice'!A$2:A$601,$AA34)="","",INDEX('Per Invoice'!A$2:A$601,$AA34)))</f>
        <v/>
      </c>
      <c r="B34">
        <f>IF($AA34="","",IF(INDEX('Per Invoice'!B$2:B$601,$AA34)="","",INDEX('Per Invoice'!B$2:B$601,$AA34)))</f>
        <v/>
      </c>
      <c r="C34">
        <f>IF($AA34="","",IF(INDEX('Per Invoice'!C$2:C$601,$AA34)="","",INDEX('Per Invoice'!C$2:C$601,$AA34)))</f>
        <v/>
      </c>
      <c r="D34">
        <f>IF($AA34="","",IF(INDEX('Per Invoice'!D$2:D$601,$AA34)="","",INDEX('Per Invoice'!D$2:D$601,$AA34)))</f>
        <v/>
      </c>
      <c r="E34" s="14">
        <f>IF($AA34="","",IF(INDEX('Per Invoice'!E$2:E$601,$AA34)="","",INDEX('Per Invoice'!E$2:E$601,$AA34)))</f>
        <v/>
      </c>
      <c r="F34">
        <f>IF($AA34="","",IF(INDEX('Per Invoice'!F$2:F$601,$AA34)="","",INDEX('Per Invoice'!F$2:F$601,$AA34)))</f>
        <v/>
      </c>
      <c r="G34">
        <f>IF($AA34="","",IF(INDEX('Per Invoice'!G$2:G$601,$AA34)="","",INDEX('Per Invoice'!G$2:G$601,$AA34)))</f>
        <v/>
      </c>
      <c r="H34">
        <f>IF($AA34="","",IF(INDEX('Per Invoice'!H$2:H$601,$AA34)="","",INDEX('Per Invoice'!H$2:H$601,$AA34)))</f>
        <v/>
      </c>
      <c r="I34">
        <f>IF($AA34="","",IF(INDEX('Per Invoice'!I$2:I$601,$AA34)="","",INDEX('Per Invoice'!I$2:I$601,$AA34)))</f>
        <v/>
      </c>
      <c r="J34">
        <f>IF($AA34="","",IF(INDEX('Per Invoice'!J$2:J$601,$AA34)="","",INDEX('Per Invoice'!J$2:J$601,$AA34)))</f>
        <v/>
      </c>
      <c r="K34" s="7">
        <f>IF($AA34="","",IF(INDEX('Per Invoice'!K$2:K$601,$AA34)="","",INDEX('Per Invoice'!K$2:K$601,$AA34)))</f>
        <v/>
      </c>
      <c r="L34">
        <f>IF($AA34="","",IF(INDEX('Per Invoice'!L$2:L$601,$AA34)="","",INDEX('Per Invoice'!L$2:L$601,$AA34)))</f>
        <v/>
      </c>
      <c r="M34">
        <f>IF($AA34="","",IF(INDEX('Per Invoice'!M$2:M$601,$AA34)="","",INDEX('Per Invoice'!M$2:M$601,$AA34)))</f>
        <v/>
      </c>
      <c r="N34">
        <f>IF($AA34="","",IF(INDEX('Per Invoice'!N$2:N$601,$AA34)="","",INDEX('Per Invoice'!N$2:N$601,$AA34)))</f>
        <v/>
      </c>
      <c r="O34" s="7">
        <f>IF($AA34="","",IF(INDEX('Per Invoice'!O$2:O$601,$AA34)="","",INDEX('Per Invoice'!O$2:O$601,$AA34)))</f>
        <v/>
      </c>
      <c r="P34" s="7">
        <f>IF($AA34="","",IF(INDEX('Per Invoice'!P$2:P$601,$AA34)="","",INDEX('Per Invoice'!P$2:P$601,$AA34)))</f>
        <v/>
      </c>
      <c r="Q34">
        <f>IF($AA34="","",IF(INDEX('Per Invoice'!Q$2:Q$601,$AA34)="","",INDEX('Per Invoice'!Q$2:Q$601,$AA34)))</f>
        <v/>
      </c>
      <c r="R34" s="7">
        <f>IF($AA34="","",IF(INDEX('Per Invoice'!R$2:R$601,$AA34)="","",INDEX('Per Invoice'!R$2:R$601,$AA34)))</f>
        <v/>
      </c>
      <c r="S34" s="7">
        <f>IF($AA34="","",IF(INDEX('Per Invoice'!S$2:S$601,$AA34)="","",INDEX('Per Invoice'!S$2:S$601,$AA34)))</f>
        <v/>
      </c>
      <c r="T34">
        <f>IF($AA34="","",IF(INDEX('Per Invoice'!T$2:T$601,$AA34)="","",INDEX('Per Invoice'!T$2:T$601,$AA34)))</f>
        <v/>
      </c>
      <c r="U34" s="7">
        <f>IF($AA34="","",IF(INDEX('Per Invoice'!U$2:U$601,$AA34)="","",INDEX('Per Invoice'!U$2:U$601,$AA34)))</f>
        <v/>
      </c>
      <c r="V34" s="7">
        <f>IF($AA34="","",IF(INDEX('Per Invoice'!V$2:V$601,$AA34)="","",INDEX('Per Invoice'!V$2:V$601,$AA34)))</f>
        <v/>
      </c>
      <c r="W34" s="7">
        <f>IF($AA34="","",IF(INDEX('Per Invoice'!W$2:W$601,$AA34)="","",INDEX('Per Invoice'!W$2:W$601,$AA34)))</f>
        <v/>
      </c>
      <c r="X34" s="7">
        <f>IF($AA34="","",IF(INDEX('Per Invoice'!X$2:X$601,$AA34)="","",INDEX('Per Invoice'!X$2:X$601,$AA34)))</f>
        <v/>
      </c>
      <c r="Y34" s="7">
        <f>IF($AA34="","",IF(INDEX('Per Invoice'!Y$2:Y$601,$AA34)="","",INDEX('Per Invoice'!Y$2:Y$601,$AA34)))</f>
        <v/>
      </c>
      <c r="Z34" s="7">
        <f>IF($AA34="","",IF(INDEX('Per Invoice'!Z$2:Z$601,$AA34)="","",INDEX('Per Invoice'!Z$2:Z$601,$AA34)))</f>
        <v/>
      </c>
      <c r="AA34" s="16">
        <f>IFERROR(MATCH(Settings!$C$32&amp;"|"&amp;ROWS($AA$2:$AA34),'Per Invoice'!$AC$2:$AC$601,0),"")</f>
        <v/>
      </c>
    </row>
    <row r="35">
      <c r="A35">
        <f>IF($AA35="","",IF(INDEX('Per Invoice'!A$2:A$601,$AA35)="","",INDEX('Per Invoice'!A$2:A$601,$AA35)))</f>
        <v/>
      </c>
      <c r="B35">
        <f>IF($AA35="","",IF(INDEX('Per Invoice'!B$2:B$601,$AA35)="","",INDEX('Per Invoice'!B$2:B$601,$AA35)))</f>
        <v/>
      </c>
      <c r="C35">
        <f>IF($AA35="","",IF(INDEX('Per Invoice'!C$2:C$601,$AA35)="","",INDEX('Per Invoice'!C$2:C$601,$AA35)))</f>
        <v/>
      </c>
      <c r="D35">
        <f>IF($AA35="","",IF(INDEX('Per Invoice'!D$2:D$601,$AA35)="","",INDEX('Per Invoice'!D$2:D$601,$AA35)))</f>
        <v/>
      </c>
      <c r="E35" s="14">
        <f>IF($AA35="","",IF(INDEX('Per Invoice'!E$2:E$601,$AA35)="","",INDEX('Per Invoice'!E$2:E$601,$AA35)))</f>
        <v/>
      </c>
      <c r="F35">
        <f>IF($AA35="","",IF(INDEX('Per Invoice'!F$2:F$601,$AA35)="","",INDEX('Per Invoice'!F$2:F$601,$AA35)))</f>
        <v/>
      </c>
      <c r="G35">
        <f>IF($AA35="","",IF(INDEX('Per Invoice'!G$2:G$601,$AA35)="","",INDEX('Per Invoice'!G$2:G$601,$AA35)))</f>
        <v/>
      </c>
      <c r="H35">
        <f>IF($AA35="","",IF(INDEX('Per Invoice'!H$2:H$601,$AA35)="","",INDEX('Per Invoice'!H$2:H$601,$AA35)))</f>
        <v/>
      </c>
      <c r="I35">
        <f>IF($AA35="","",IF(INDEX('Per Invoice'!I$2:I$601,$AA35)="","",INDEX('Per Invoice'!I$2:I$601,$AA35)))</f>
        <v/>
      </c>
      <c r="J35">
        <f>IF($AA35="","",IF(INDEX('Per Invoice'!J$2:J$601,$AA35)="","",INDEX('Per Invoice'!J$2:J$601,$AA35)))</f>
        <v/>
      </c>
      <c r="K35" s="7">
        <f>IF($AA35="","",IF(INDEX('Per Invoice'!K$2:K$601,$AA35)="","",INDEX('Per Invoice'!K$2:K$601,$AA35)))</f>
        <v/>
      </c>
      <c r="L35">
        <f>IF($AA35="","",IF(INDEX('Per Invoice'!L$2:L$601,$AA35)="","",INDEX('Per Invoice'!L$2:L$601,$AA35)))</f>
        <v/>
      </c>
      <c r="M35">
        <f>IF($AA35="","",IF(INDEX('Per Invoice'!M$2:M$601,$AA35)="","",INDEX('Per Invoice'!M$2:M$601,$AA35)))</f>
        <v/>
      </c>
      <c r="N35">
        <f>IF($AA35="","",IF(INDEX('Per Invoice'!N$2:N$601,$AA35)="","",INDEX('Per Invoice'!N$2:N$601,$AA35)))</f>
        <v/>
      </c>
      <c r="O35" s="7">
        <f>IF($AA35="","",IF(INDEX('Per Invoice'!O$2:O$601,$AA35)="","",INDEX('Per Invoice'!O$2:O$601,$AA35)))</f>
        <v/>
      </c>
      <c r="P35" s="7">
        <f>IF($AA35="","",IF(INDEX('Per Invoice'!P$2:P$601,$AA35)="","",INDEX('Per Invoice'!P$2:P$601,$AA35)))</f>
        <v/>
      </c>
      <c r="Q35">
        <f>IF($AA35="","",IF(INDEX('Per Invoice'!Q$2:Q$601,$AA35)="","",INDEX('Per Invoice'!Q$2:Q$601,$AA35)))</f>
        <v/>
      </c>
      <c r="R35" s="7">
        <f>IF($AA35="","",IF(INDEX('Per Invoice'!R$2:R$601,$AA35)="","",INDEX('Per Invoice'!R$2:R$601,$AA35)))</f>
        <v/>
      </c>
      <c r="S35" s="7">
        <f>IF($AA35="","",IF(INDEX('Per Invoice'!S$2:S$601,$AA35)="","",INDEX('Per Invoice'!S$2:S$601,$AA35)))</f>
        <v/>
      </c>
      <c r="T35">
        <f>IF($AA35="","",IF(INDEX('Per Invoice'!T$2:T$601,$AA35)="","",INDEX('Per Invoice'!T$2:T$601,$AA35)))</f>
        <v/>
      </c>
      <c r="U35" s="7">
        <f>IF($AA35="","",IF(INDEX('Per Invoice'!U$2:U$601,$AA35)="","",INDEX('Per Invoice'!U$2:U$601,$AA35)))</f>
        <v/>
      </c>
      <c r="V35" s="7">
        <f>IF($AA35="","",IF(INDEX('Per Invoice'!V$2:V$601,$AA35)="","",INDEX('Per Invoice'!V$2:V$601,$AA35)))</f>
        <v/>
      </c>
      <c r="W35" s="7">
        <f>IF($AA35="","",IF(INDEX('Per Invoice'!W$2:W$601,$AA35)="","",INDEX('Per Invoice'!W$2:W$601,$AA35)))</f>
        <v/>
      </c>
      <c r="X35" s="7">
        <f>IF($AA35="","",IF(INDEX('Per Invoice'!X$2:X$601,$AA35)="","",INDEX('Per Invoice'!X$2:X$601,$AA35)))</f>
        <v/>
      </c>
      <c r="Y35" s="7">
        <f>IF($AA35="","",IF(INDEX('Per Invoice'!Y$2:Y$601,$AA35)="","",INDEX('Per Invoice'!Y$2:Y$601,$AA35)))</f>
        <v/>
      </c>
      <c r="Z35" s="7">
        <f>IF($AA35="","",IF(INDEX('Per Invoice'!Z$2:Z$601,$AA35)="","",INDEX('Per Invoice'!Z$2:Z$601,$AA35)))</f>
        <v/>
      </c>
      <c r="AA35" s="16">
        <f>IFERROR(MATCH(Settings!$C$32&amp;"|"&amp;ROWS($AA$2:$AA35),'Per Invoice'!$AC$2:$AC$601,0),"")</f>
        <v/>
      </c>
    </row>
    <row r="36">
      <c r="A36">
        <f>IF($AA36="","",IF(INDEX('Per Invoice'!A$2:A$601,$AA36)="","",INDEX('Per Invoice'!A$2:A$601,$AA36)))</f>
        <v/>
      </c>
      <c r="B36">
        <f>IF($AA36="","",IF(INDEX('Per Invoice'!B$2:B$601,$AA36)="","",INDEX('Per Invoice'!B$2:B$601,$AA36)))</f>
        <v/>
      </c>
      <c r="C36">
        <f>IF($AA36="","",IF(INDEX('Per Invoice'!C$2:C$601,$AA36)="","",INDEX('Per Invoice'!C$2:C$601,$AA36)))</f>
        <v/>
      </c>
      <c r="D36">
        <f>IF($AA36="","",IF(INDEX('Per Invoice'!D$2:D$601,$AA36)="","",INDEX('Per Invoice'!D$2:D$601,$AA36)))</f>
        <v/>
      </c>
      <c r="E36" s="14">
        <f>IF($AA36="","",IF(INDEX('Per Invoice'!E$2:E$601,$AA36)="","",INDEX('Per Invoice'!E$2:E$601,$AA36)))</f>
        <v/>
      </c>
      <c r="F36">
        <f>IF($AA36="","",IF(INDEX('Per Invoice'!F$2:F$601,$AA36)="","",INDEX('Per Invoice'!F$2:F$601,$AA36)))</f>
        <v/>
      </c>
      <c r="G36">
        <f>IF($AA36="","",IF(INDEX('Per Invoice'!G$2:G$601,$AA36)="","",INDEX('Per Invoice'!G$2:G$601,$AA36)))</f>
        <v/>
      </c>
      <c r="H36">
        <f>IF($AA36="","",IF(INDEX('Per Invoice'!H$2:H$601,$AA36)="","",INDEX('Per Invoice'!H$2:H$601,$AA36)))</f>
        <v/>
      </c>
      <c r="I36">
        <f>IF($AA36="","",IF(INDEX('Per Invoice'!I$2:I$601,$AA36)="","",INDEX('Per Invoice'!I$2:I$601,$AA36)))</f>
        <v/>
      </c>
      <c r="J36">
        <f>IF($AA36="","",IF(INDEX('Per Invoice'!J$2:J$601,$AA36)="","",INDEX('Per Invoice'!J$2:J$601,$AA36)))</f>
        <v/>
      </c>
      <c r="K36" s="7">
        <f>IF($AA36="","",IF(INDEX('Per Invoice'!K$2:K$601,$AA36)="","",INDEX('Per Invoice'!K$2:K$601,$AA36)))</f>
        <v/>
      </c>
      <c r="L36">
        <f>IF($AA36="","",IF(INDEX('Per Invoice'!L$2:L$601,$AA36)="","",INDEX('Per Invoice'!L$2:L$601,$AA36)))</f>
        <v/>
      </c>
      <c r="M36">
        <f>IF($AA36="","",IF(INDEX('Per Invoice'!M$2:M$601,$AA36)="","",INDEX('Per Invoice'!M$2:M$601,$AA36)))</f>
        <v/>
      </c>
      <c r="N36">
        <f>IF($AA36="","",IF(INDEX('Per Invoice'!N$2:N$601,$AA36)="","",INDEX('Per Invoice'!N$2:N$601,$AA36)))</f>
        <v/>
      </c>
      <c r="O36" s="7">
        <f>IF($AA36="","",IF(INDEX('Per Invoice'!O$2:O$601,$AA36)="","",INDEX('Per Invoice'!O$2:O$601,$AA36)))</f>
        <v/>
      </c>
      <c r="P36" s="7">
        <f>IF($AA36="","",IF(INDEX('Per Invoice'!P$2:P$601,$AA36)="","",INDEX('Per Invoice'!P$2:P$601,$AA36)))</f>
        <v/>
      </c>
      <c r="Q36">
        <f>IF($AA36="","",IF(INDEX('Per Invoice'!Q$2:Q$601,$AA36)="","",INDEX('Per Invoice'!Q$2:Q$601,$AA36)))</f>
        <v/>
      </c>
      <c r="R36" s="7">
        <f>IF($AA36="","",IF(INDEX('Per Invoice'!R$2:R$601,$AA36)="","",INDEX('Per Invoice'!R$2:R$601,$AA36)))</f>
        <v/>
      </c>
      <c r="S36" s="7">
        <f>IF($AA36="","",IF(INDEX('Per Invoice'!S$2:S$601,$AA36)="","",INDEX('Per Invoice'!S$2:S$601,$AA36)))</f>
        <v/>
      </c>
      <c r="T36">
        <f>IF($AA36="","",IF(INDEX('Per Invoice'!T$2:T$601,$AA36)="","",INDEX('Per Invoice'!T$2:T$601,$AA36)))</f>
        <v/>
      </c>
      <c r="U36" s="7">
        <f>IF($AA36="","",IF(INDEX('Per Invoice'!U$2:U$601,$AA36)="","",INDEX('Per Invoice'!U$2:U$601,$AA36)))</f>
        <v/>
      </c>
      <c r="V36" s="7">
        <f>IF($AA36="","",IF(INDEX('Per Invoice'!V$2:V$601,$AA36)="","",INDEX('Per Invoice'!V$2:V$601,$AA36)))</f>
        <v/>
      </c>
      <c r="W36" s="7">
        <f>IF($AA36="","",IF(INDEX('Per Invoice'!W$2:W$601,$AA36)="","",INDEX('Per Invoice'!W$2:W$601,$AA36)))</f>
        <v/>
      </c>
      <c r="X36" s="7">
        <f>IF($AA36="","",IF(INDEX('Per Invoice'!X$2:X$601,$AA36)="","",INDEX('Per Invoice'!X$2:X$601,$AA36)))</f>
        <v/>
      </c>
      <c r="Y36" s="7">
        <f>IF($AA36="","",IF(INDEX('Per Invoice'!Y$2:Y$601,$AA36)="","",INDEX('Per Invoice'!Y$2:Y$601,$AA36)))</f>
        <v/>
      </c>
      <c r="Z36" s="7">
        <f>IF($AA36="","",IF(INDEX('Per Invoice'!Z$2:Z$601,$AA36)="","",INDEX('Per Invoice'!Z$2:Z$601,$AA36)))</f>
        <v/>
      </c>
      <c r="AA36" s="16">
        <f>IFERROR(MATCH(Settings!$C$32&amp;"|"&amp;ROWS($AA$2:$AA36),'Per Invoice'!$AC$2:$AC$601,0),"")</f>
        <v/>
      </c>
    </row>
    <row r="37">
      <c r="A37">
        <f>IF($AA37="","",IF(INDEX('Per Invoice'!A$2:A$601,$AA37)="","",INDEX('Per Invoice'!A$2:A$601,$AA37)))</f>
        <v/>
      </c>
      <c r="B37">
        <f>IF($AA37="","",IF(INDEX('Per Invoice'!B$2:B$601,$AA37)="","",INDEX('Per Invoice'!B$2:B$601,$AA37)))</f>
        <v/>
      </c>
      <c r="C37">
        <f>IF($AA37="","",IF(INDEX('Per Invoice'!C$2:C$601,$AA37)="","",INDEX('Per Invoice'!C$2:C$601,$AA37)))</f>
        <v/>
      </c>
      <c r="D37">
        <f>IF($AA37="","",IF(INDEX('Per Invoice'!D$2:D$601,$AA37)="","",INDEX('Per Invoice'!D$2:D$601,$AA37)))</f>
        <v/>
      </c>
      <c r="E37" s="14">
        <f>IF($AA37="","",IF(INDEX('Per Invoice'!E$2:E$601,$AA37)="","",INDEX('Per Invoice'!E$2:E$601,$AA37)))</f>
        <v/>
      </c>
      <c r="F37">
        <f>IF($AA37="","",IF(INDEX('Per Invoice'!F$2:F$601,$AA37)="","",INDEX('Per Invoice'!F$2:F$601,$AA37)))</f>
        <v/>
      </c>
      <c r="G37">
        <f>IF($AA37="","",IF(INDEX('Per Invoice'!G$2:G$601,$AA37)="","",INDEX('Per Invoice'!G$2:G$601,$AA37)))</f>
        <v/>
      </c>
      <c r="H37">
        <f>IF($AA37="","",IF(INDEX('Per Invoice'!H$2:H$601,$AA37)="","",INDEX('Per Invoice'!H$2:H$601,$AA37)))</f>
        <v/>
      </c>
      <c r="I37">
        <f>IF($AA37="","",IF(INDEX('Per Invoice'!I$2:I$601,$AA37)="","",INDEX('Per Invoice'!I$2:I$601,$AA37)))</f>
        <v/>
      </c>
      <c r="J37">
        <f>IF($AA37="","",IF(INDEX('Per Invoice'!J$2:J$601,$AA37)="","",INDEX('Per Invoice'!J$2:J$601,$AA37)))</f>
        <v/>
      </c>
      <c r="K37" s="7">
        <f>IF($AA37="","",IF(INDEX('Per Invoice'!K$2:K$601,$AA37)="","",INDEX('Per Invoice'!K$2:K$601,$AA37)))</f>
        <v/>
      </c>
      <c r="L37">
        <f>IF($AA37="","",IF(INDEX('Per Invoice'!L$2:L$601,$AA37)="","",INDEX('Per Invoice'!L$2:L$601,$AA37)))</f>
        <v/>
      </c>
      <c r="M37">
        <f>IF($AA37="","",IF(INDEX('Per Invoice'!M$2:M$601,$AA37)="","",INDEX('Per Invoice'!M$2:M$601,$AA37)))</f>
        <v/>
      </c>
      <c r="N37">
        <f>IF($AA37="","",IF(INDEX('Per Invoice'!N$2:N$601,$AA37)="","",INDEX('Per Invoice'!N$2:N$601,$AA37)))</f>
        <v/>
      </c>
      <c r="O37" s="7">
        <f>IF($AA37="","",IF(INDEX('Per Invoice'!O$2:O$601,$AA37)="","",INDEX('Per Invoice'!O$2:O$601,$AA37)))</f>
        <v/>
      </c>
      <c r="P37" s="7">
        <f>IF($AA37="","",IF(INDEX('Per Invoice'!P$2:P$601,$AA37)="","",INDEX('Per Invoice'!P$2:P$601,$AA37)))</f>
        <v/>
      </c>
      <c r="Q37">
        <f>IF($AA37="","",IF(INDEX('Per Invoice'!Q$2:Q$601,$AA37)="","",INDEX('Per Invoice'!Q$2:Q$601,$AA37)))</f>
        <v/>
      </c>
      <c r="R37" s="7">
        <f>IF($AA37="","",IF(INDEX('Per Invoice'!R$2:R$601,$AA37)="","",INDEX('Per Invoice'!R$2:R$601,$AA37)))</f>
        <v/>
      </c>
      <c r="S37" s="7">
        <f>IF($AA37="","",IF(INDEX('Per Invoice'!S$2:S$601,$AA37)="","",INDEX('Per Invoice'!S$2:S$601,$AA37)))</f>
        <v/>
      </c>
      <c r="T37">
        <f>IF($AA37="","",IF(INDEX('Per Invoice'!T$2:T$601,$AA37)="","",INDEX('Per Invoice'!T$2:T$601,$AA37)))</f>
        <v/>
      </c>
      <c r="U37" s="7">
        <f>IF($AA37="","",IF(INDEX('Per Invoice'!U$2:U$601,$AA37)="","",INDEX('Per Invoice'!U$2:U$601,$AA37)))</f>
        <v/>
      </c>
      <c r="V37" s="7">
        <f>IF($AA37="","",IF(INDEX('Per Invoice'!V$2:V$601,$AA37)="","",INDEX('Per Invoice'!V$2:V$601,$AA37)))</f>
        <v/>
      </c>
      <c r="W37" s="7">
        <f>IF($AA37="","",IF(INDEX('Per Invoice'!W$2:W$601,$AA37)="","",INDEX('Per Invoice'!W$2:W$601,$AA37)))</f>
        <v/>
      </c>
      <c r="X37" s="7">
        <f>IF($AA37="","",IF(INDEX('Per Invoice'!X$2:X$601,$AA37)="","",INDEX('Per Invoice'!X$2:X$601,$AA37)))</f>
        <v/>
      </c>
      <c r="Y37" s="7">
        <f>IF($AA37="","",IF(INDEX('Per Invoice'!Y$2:Y$601,$AA37)="","",INDEX('Per Invoice'!Y$2:Y$601,$AA37)))</f>
        <v/>
      </c>
      <c r="Z37" s="7">
        <f>IF($AA37="","",IF(INDEX('Per Invoice'!Z$2:Z$601,$AA37)="","",INDEX('Per Invoice'!Z$2:Z$601,$AA37)))</f>
        <v/>
      </c>
      <c r="AA37" s="16">
        <f>IFERROR(MATCH(Settings!$C$32&amp;"|"&amp;ROWS($AA$2:$AA37),'Per Invoice'!$AC$2:$AC$601,0),"")</f>
        <v/>
      </c>
    </row>
    <row r="38">
      <c r="A38">
        <f>IF($AA38="","",IF(INDEX('Per Invoice'!A$2:A$601,$AA38)="","",INDEX('Per Invoice'!A$2:A$601,$AA38)))</f>
        <v/>
      </c>
      <c r="B38">
        <f>IF($AA38="","",IF(INDEX('Per Invoice'!B$2:B$601,$AA38)="","",INDEX('Per Invoice'!B$2:B$601,$AA38)))</f>
        <v/>
      </c>
      <c r="C38">
        <f>IF($AA38="","",IF(INDEX('Per Invoice'!C$2:C$601,$AA38)="","",INDEX('Per Invoice'!C$2:C$601,$AA38)))</f>
        <v/>
      </c>
      <c r="D38">
        <f>IF($AA38="","",IF(INDEX('Per Invoice'!D$2:D$601,$AA38)="","",INDEX('Per Invoice'!D$2:D$601,$AA38)))</f>
        <v/>
      </c>
      <c r="E38" s="14">
        <f>IF($AA38="","",IF(INDEX('Per Invoice'!E$2:E$601,$AA38)="","",INDEX('Per Invoice'!E$2:E$601,$AA38)))</f>
        <v/>
      </c>
      <c r="F38">
        <f>IF($AA38="","",IF(INDEX('Per Invoice'!F$2:F$601,$AA38)="","",INDEX('Per Invoice'!F$2:F$601,$AA38)))</f>
        <v/>
      </c>
      <c r="G38">
        <f>IF($AA38="","",IF(INDEX('Per Invoice'!G$2:G$601,$AA38)="","",INDEX('Per Invoice'!G$2:G$601,$AA38)))</f>
        <v/>
      </c>
      <c r="H38">
        <f>IF($AA38="","",IF(INDEX('Per Invoice'!H$2:H$601,$AA38)="","",INDEX('Per Invoice'!H$2:H$601,$AA38)))</f>
        <v/>
      </c>
      <c r="I38">
        <f>IF($AA38="","",IF(INDEX('Per Invoice'!I$2:I$601,$AA38)="","",INDEX('Per Invoice'!I$2:I$601,$AA38)))</f>
        <v/>
      </c>
      <c r="J38">
        <f>IF($AA38="","",IF(INDEX('Per Invoice'!J$2:J$601,$AA38)="","",INDEX('Per Invoice'!J$2:J$601,$AA38)))</f>
        <v/>
      </c>
      <c r="K38" s="7">
        <f>IF($AA38="","",IF(INDEX('Per Invoice'!K$2:K$601,$AA38)="","",INDEX('Per Invoice'!K$2:K$601,$AA38)))</f>
        <v/>
      </c>
      <c r="L38">
        <f>IF($AA38="","",IF(INDEX('Per Invoice'!L$2:L$601,$AA38)="","",INDEX('Per Invoice'!L$2:L$601,$AA38)))</f>
        <v/>
      </c>
      <c r="M38">
        <f>IF($AA38="","",IF(INDEX('Per Invoice'!M$2:M$601,$AA38)="","",INDEX('Per Invoice'!M$2:M$601,$AA38)))</f>
        <v/>
      </c>
      <c r="N38">
        <f>IF($AA38="","",IF(INDEX('Per Invoice'!N$2:N$601,$AA38)="","",INDEX('Per Invoice'!N$2:N$601,$AA38)))</f>
        <v/>
      </c>
      <c r="O38" s="7">
        <f>IF($AA38="","",IF(INDEX('Per Invoice'!O$2:O$601,$AA38)="","",INDEX('Per Invoice'!O$2:O$601,$AA38)))</f>
        <v/>
      </c>
      <c r="P38" s="7">
        <f>IF($AA38="","",IF(INDEX('Per Invoice'!P$2:P$601,$AA38)="","",INDEX('Per Invoice'!P$2:P$601,$AA38)))</f>
        <v/>
      </c>
      <c r="Q38">
        <f>IF($AA38="","",IF(INDEX('Per Invoice'!Q$2:Q$601,$AA38)="","",INDEX('Per Invoice'!Q$2:Q$601,$AA38)))</f>
        <v/>
      </c>
      <c r="R38" s="7">
        <f>IF($AA38="","",IF(INDEX('Per Invoice'!R$2:R$601,$AA38)="","",INDEX('Per Invoice'!R$2:R$601,$AA38)))</f>
        <v/>
      </c>
      <c r="S38" s="7">
        <f>IF($AA38="","",IF(INDEX('Per Invoice'!S$2:S$601,$AA38)="","",INDEX('Per Invoice'!S$2:S$601,$AA38)))</f>
        <v/>
      </c>
      <c r="T38">
        <f>IF($AA38="","",IF(INDEX('Per Invoice'!T$2:T$601,$AA38)="","",INDEX('Per Invoice'!T$2:T$601,$AA38)))</f>
        <v/>
      </c>
      <c r="U38" s="7">
        <f>IF($AA38="","",IF(INDEX('Per Invoice'!U$2:U$601,$AA38)="","",INDEX('Per Invoice'!U$2:U$601,$AA38)))</f>
        <v/>
      </c>
      <c r="V38" s="7">
        <f>IF($AA38="","",IF(INDEX('Per Invoice'!V$2:V$601,$AA38)="","",INDEX('Per Invoice'!V$2:V$601,$AA38)))</f>
        <v/>
      </c>
      <c r="W38" s="7">
        <f>IF($AA38="","",IF(INDEX('Per Invoice'!W$2:W$601,$AA38)="","",INDEX('Per Invoice'!W$2:W$601,$AA38)))</f>
        <v/>
      </c>
      <c r="X38" s="7">
        <f>IF($AA38="","",IF(INDEX('Per Invoice'!X$2:X$601,$AA38)="","",INDEX('Per Invoice'!X$2:X$601,$AA38)))</f>
        <v/>
      </c>
      <c r="Y38" s="7">
        <f>IF($AA38="","",IF(INDEX('Per Invoice'!Y$2:Y$601,$AA38)="","",INDEX('Per Invoice'!Y$2:Y$601,$AA38)))</f>
        <v/>
      </c>
      <c r="Z38" s="7">
        <f>IF($AA38="","",IF(INDEX('Per Invoice'!Z$2:Z$601,$AA38)="","",INDEX('Per Invoice'!Z$2:Z$601,$AA38)))</f>
        <v/>
      </c>
      <c r="AA38" s="16">
        <f>IFERROR(MATCH(Settings!$C$32&amp;"|"&amp;ROWS($AA$2:$AA38),'Per Invoice'!$AC$2:$AC$601,0),"")</f>
        <v/>
      </c>
    </row>
    <row r="39">
      <c r="A39">
        <f>IF($AA39="","",IF(INDEX('Per Invoice'!A$2:A$601,$AA39)="","",INDEX('Per Invoice'!A$2:A$601,$AA39)))</f>
        <v/>
      </c>
      <c r="B39">
        <f>IF($AA39="","",IF(INDEX('Per Invoice'!B$2:B$601,$AA39)="","",INDEX('Per Invoice'!B$2:B$601,$AA39)))</f>
        <v/>
      </c>
      <c r="C39">
        <f>IF($AA39="","",IF(INDEX('Per Invoice'!C$2:C$601,$AA39)="","",INDEX('Per Invoice'!C$2:C$601,$AA39)))</f>
        <v/>
      </c>
      <c r="D39">
        <f>IF($AA39="","",IF(INDEX('Per Invoice'!D$2:D$601,$AA39)="","",INDEX('Per Invoice'!D$2:D$601,$AA39)))</f>
        <v/>
      </c>
      <c r="E39" s="14">
        <f>IF($AA39="","",IF(INDEX('Per Invoice'!E$2:E$601,$AA39)="","",INDEX('Per Invoice'!E$2:E$601,$AA39)))</f>
        <v/>
      </c>
      <c r="F39">
        <f>IF($AA39="","",IF(INDEX('Per Invoice'!F$2:F$601,$AA39)="","",INDEX('Per Invoice'!F$2:F$601,$AA39)))</f>
        <v/>
      </c>
      <c r="G39">
        <f>IF($AA39="","",IF(INDEX('Per Invoice'!G$2:G$601,$AA39)="","",INDEX('Per Invoice'!G$2:G$601,$AA39)))</f>
        <v/>
      </c>
      <c r="H39">
        <f>IF($AA39="","",IF(INDEX('Per Invoice'!H$2:H$601,$AA39)="","",INDEX('Per Invoice'!H$2:H$601,$AA39)))</f>
        <v/>
      </c>
      <c r="I39">
        <f>IF($AA39="","",IF(INDEX('Per Invoice'!I$2:I$601,$AA39)="","",INDEX('Per Invoice'!I$2:I$601,$AA39)))</f>
        <v/>
      </c>
      <c r="J39">
        <f>IF($AA39="","",IF(INDEX('Per Invoice'!J$2:J$601,$AA39)="","",INDEX('Per Invoice'!J$2:J$601,$AA39)))</f>
        <v/>
      </c>
      <c r="K39" s="7">
        <f>IF($AA39="","",IF(INDEX('Per Invoice'!K$2:K$601,$AA39)="","",INDEX('Per Invoice'!K$2:K$601,$AA39)))</f>
        <v/>
      </c>
      <c r="L39">
        <f>IF($AA39="","",IF(INDEX('Per Invoice'!L$2:L$601,$AA39)="","",INDEX('Per Invoice'!L$2:L$601,$AA39)))</f>
        <v/>
      </c>
      <c r="M39">
        <f>IF($AA39="","",IF(INDEX('Per Invoice'!M$2:M$601,$AA39)="","",INDEX('Per Invoice'!M$2:M$601,$AA39)))</f>
        <v/>
      </c>
      <c r="N39">
        <f>IF($AA39="","",IF(INDEX('Per Invoice'!N$2:N$601,$AA39)="","",INDEX('Per Invoice'!N$2:N$601,$AA39)))</f>
        <v/>
      </c>
      <c r="O39" s="7">
        <f>IF($AA39="","",IF(INDEX('Per Invoice'!O$2:O$601,$AA39)="","",INDEX('Per Invoice'!O$2:O$601,$AA39)))</f>
        <v/>
      </c>
      <c r="P39" s="7">
        <f>IF($AA39="","",IF(INDEX('Per Invoice'!P$2:P$601,$AA39)="","",INDEX('Per Invoice'!P$2:P$601,$AA39)))</f>
        <v/>
      </c>
      <c r="Q39">
        <f>IF($AA39="","",IF(INDEX('Per Invoice'!Q$2:Q$601,$AA39)="","",INDEX('Per Invoice'!Q$2:Q$601,$AA39)))</f>
        <v/>
      </c>
      <c r="R39" s="7">
        <f>IF($AA39="","",IF(INDEX('Per Invoice'!R$2:R$601,$AA39)="","",INDEX('Per Invoice'!R$2:R$601,$AA39)))</f>
        <v/>
      </c>
      <c r="S39" s="7">
        <f>IF($AA39="","",IF(INDEX('Per Invoice'!S$2:S$601,$AA39)="","",INDEX('Per Invoice'!S$2:S$601,$AA39)))</f>
        <v/>
      </c>
      <c r="T39">
        <f>IF($AA39="","",IF(INDEX('Per Invoice'!T$2:T$601,$AA39)="","",INDEX('Per Invoice'!T$2:T$601,$AA39)))</f>
        <v/>
      </c>
      <c r="U39" s="7">
        <f>IF($AA39="","",IF(INDEX('Per Invoice'!U$2:U$601,$AA39)="","",INDEX('Per Invoice'!U$2:U$601,$AA39)))</f>
        <v/>
      </c>
      <c r="V39" s="7">
        <f>IF($AA39="","",IF(INDEX('Per Invoice'!V$2:V$601,$AA39)="","",INDEX('Per Invoice'!V$2:V$601,$AA39)))</f>
        <v/>
      </c>
      <c r="W39" s="7">
        <f>IF($AA39="","",IF(INDEX('Per Invoice'!W$2:W$601,$AA39)="","",INDEX('Per Invoice'!W$2:W$601,$AA39)))</f>
        <v/>
      </c>
      <c r="X39" s="7">
        <f>IF($AA39="","",IF(INDEX('Per Invoice'!X$2:X$601,$AA39)="","",INDEX('Per Invoice'!X$2:X$601,$AA39)))</f>
        <v/>
      </c>
      <c r="Y39" s="7">
        <f>IF($AA39="","",IF(INDEX('Per Invoice'!Y$2:Y$601,$AA39)="","",INDEX('Per Invoice'!Y$2:Y$601,$AA39)))</f>
        <v/>
      </c>
      <c r="Z39" s="7">
        <f>IF($AA39="","",IF(INDEX('Per Invoice'!Z$2:Z$601,$AA39)="","",INDEX('Per Invoice'!Z$2:Z$601,$AA39)))</f>
        <v/>
      </c>
      <c r="AA39" s="16">
        <f>IFERROR(MATCH(Settings!$C$32&amp;"|"&amp;ROWS($AA$2:$AA39),'Per Invoice'!$AC$2:$AC$601,0),"")</f>
        <v/>
      </c>
    </row>
    <row r="40">
      <c r="A40">
        <f>IF($AA40="","",IF(INDEX('Per Invoice'!A$2:A$601,$AA40)="","",INDEX('Per Invoice'!A$2:A$601,$AA40)))</f>
        <v/>
      </c>
      <c r="B40">
        <f>IF($AA40="","",IF(INDEX('Per Invoice'!B$2:B$601,$AA40)="","",INDEX('Per Invoice'!B$2:B$601,$AA40)))</f>
        <v/>
      </c>
      <c r="C40">
        <f>IF($AA40="","",IF(INDEX('Per Invoice'!C$2:C$601,$AA40)="","",INDEX('Per Invoice'!C$2:C$601,$AA40)))</f>
        <v/>
      </c>
      <c r="D40">
        <f>IF($AA40="","",IF(INDEX('Per Invoice'!D$2:D$601,$AA40)="","",INDEX('Per Invoice'!D$2:D$601,$AA40)))</f>
        <v/>
      </c>
      <c r="E40" s="14">
        <f>IF($AA40="","",IF(INDEX('Per Invoice'!E$2:E$601,$AA40)="","",INDEX('Per Invoice'!E$2:E$601,$AA40)))</f>
        <v/>
      </c>
      <c r="F40">
        <f>IF($AA40="","",IF(INDEX('Per Invoice'!F$2:F$601,$AA40)="","",INDEX('Per Invoice'!F$2:F$601,$AA40)))</f>
        <v/>
      </c>
      <c r="G40">
        <f>IF($AA40="","",IF(INDEX('Per Invoice'!G$2:G$601,$AA40)="","",INDEX('Per Invoice'!G$2:G$601,$AA40)))</f>
        <v/>
      </c>
      <c r="H40">
        <f>IF($AA40="","",IF(INDEX('Per Invoice'!H$2:H$601,$AA40)="","",INDEX('Per Invoice'!H$2:H$601,$AA40)))</f>
        <v/>
      </c>
      <c r="I40">
        <f>IF($AA40="","",IF(INDEX('Per Invoice'!I$2:I$601,$AA40)="","",INDEX('Per Invoice'!I$2:I$601,$AA40)))</f>
        <v/>
      </c>
      <c r="J40">
        <f>IF($AA40="","",IF(INDEX('Per Invoice'!J$2:J$601,$AA40)="","",INDEX('Per Invoice'!J$2:J$601,$AA40)))</f>
        <v/>
      </c>
      <c r="K40" s="7">
        <f>IF($AA40="","",IF(INDEX('Per Invoice'!K$2:K$601,$AA40)="","",INDEX('Per Invoice'!K$2:K$601,$AA40)))</f>
        <v/>
      </c>
      <c r="L40">
        <f>IF($AA40="","",IF(INDEX('Per Invoice'!L$2:L$601,$AA40)="","",INDEX('Per Invoice'!L$2:L$601,$AA40)))</f>
        <v/>
      </c>
      <c r="M40">
        <f>IF($AA40="","",IF(INDEX('Per Invoice'!M$2:M$601,$AA40)="","",INDEX('Per Invoice'!M$2:M$601,$AA40)))</f>
        <v/>
      </c>
      <c r="N40">
        <f>IF($AA40="","",IF(INDEX('Per Invoice'!N$2:N$601,$AA40)="","",INDEX('Per Invoice'!N$2:N$601,$AA40)))</f>
        <v/>
      </c>
      <c r="O40" s="7">
        <f>IF($AA40="","",IF(INDEX('Per Invoice'!O$2:O$601,$AA40)="","",INDEX('Per Invoice'!O$2:O$601,$AA40)))</f>
        <v/>
      </c>
      <c r="P40" s="7">
        <f>IF($AA40="","",IF(INDEX('Per Invoice'!P$2:P$601,$AA40)="","",INDEX('Per Invoice'!P$2:P$601,$AA40)))</f>
        <v/>
      </c>
      <c r="Q40">
        <f>IF($AA40="","",IF(INDEX('Per Invoice'!Q$2:Q$601,$AA40)="","",INDEX('Per Invoice'!Q$2:Q$601,$AA40)))</f>
        <v/>
      </c>
      <c r="R40" s="7">
        <f>IF($AA40="","",IF(INDEX('Per Invoice'!R$2:R$601,$AA40)="","",INDEX('Per Invoice'!R$2:R$601,$AA40)))</f>
        <v/>
      </c>
      <c r="S40" s="7">
        <f>IF($AA40="","",IF(INDEX('Per Invoice'!S$2:S$601,$AA40)="","",INDEX('Per Invoice'!S$2:S$601,$AA40)))</f>
        <v/>
      </c>
      <c r="T40">
        <f>IF($AA40="","",IF(INDEX('Per Invoice'!T$2:T$601,$AA40)="","",INDEX('Per Invoice'!T$2:T$601,$AA40)))</f>
        <v/>
      </c>
      <c r="U40" s="7">
        <f>IF($AA40="","",IF(INDEX('Per Invoice'!U$2:U$601,$AA40)="","",INDEX('Per Invoice'!U$2:U$601,$AA40)))</f>
        <v/>
      </c>
      <c r="V40" s="7">
        <f>IF($AA40="","",IF(INDEX('Per Invoice'!V$2:V$601,$AA40)="","",INDEX('Per Invoice'!V$2:V$601,$AA40)))</f>
        <v/>
      </c>
      <c r="W40" s="7">
        <f>IF($AA40="","",IF(INDEX('Per Invoice'!W$2:W$601,$AA40)="","",INDEX('Per Invoice'!W$2:W$601,$AA40)))</f>
        <v/>
      </c>
      <c r="X40" s="7">
        <f>IF($AA40="","",IF(INDEX('Per Invoice'!X$2:X$601,$AA40)="","",INDEX('Per Invoice'!X$2:X$601,$AA40)))</f>
        <v/>
      </c>
      <c r="Y40" s="7">
        <f>IF($AA40="","",IF(INDEX('Per Invoice'!Y$2:Y$601,$AA40)="","",INDEX('Per Invoice'!Y$2:Y$601,$AA40)))</f>
        <v/>
      </c>
      <c r="Z40" s="7">
        <f>IF($AA40="","",IF(INDEX('Per Invoice'!Z$2:Z$601,$AA40)="","",INDEX('Per Invoice'!Z$2:Z$601,$AA40)))</f>
        <v/>
      </c>
      <c r="AA40" s="16">
        <f>IFERROR(MATCH(Settings!$C$32&amp;"|"&amp;ROWS($AA$2:$AA40),'Per Invoice'!$AC$2:$AC$601,0),"")</f>
        <v/>
      </c>
    </row>
    <row r="41">
      <c r="A41">
        <f>IF($AA41="","",IF(INDEX('Per Invoice'!A$2:A$601,$AA41)="","",INDEX('Per Invoice'!A$2:A$601,$AA41)))</f>
        <v/>
      </c>
      <c r="B41">
        <f>IF($AA41="","",IF(INDEX('Per Invoice'!B$2:B$601,$AA41)="","",INDEX('Per Invoice'!B$2:B$601,$AA41)))</f>
        <v/>
      </c>
      <c r="C41">
        <f>IF($AA41="","",IF(INDEX('Per Invoice'!C$2:C$601,$AA41)="","",INDEX('Per Invoice'!C$2:C$601,$AA41)))</f>
        <v/>
      </c>
      <c r="D41">
        <f>IF($AA41="","",IF(INDEX('Per Invoice'!D$2:D$601,$AA41)="","",INDEX('Per Invoice'!D$2:D$601,$AA41)))</f>
        <v/>
      </c>
      <c r="E41" s="14">
        <f>IF($AA41="","",IF(INDEX('Per Invoice'!E$2:E$601,$AA41)="","",INDEX('Per Invoice'!E$2:E$601,$AA41)))</f>
        <v/>
      </c>
      <c r="F41">
        <f>IF($AA41="","",IF(INDEX('Per Invoice'!F$2:F$601,$AA41)="","",INDEX('Per Invoice'!F$2:F$601,$AA41)))</f>
        <v/>
      </c>
      <c r="G41">
        <f>IF($AA41="","",IF(INDEX('Per Invoice'!G$2:G$601,$AA41)="","",INDEX('Per Invoice'!G$2:G$601,$AA41)))</f>
        <v/>
      </c>
      <c r="H41">
        <f>IF($AA41="","",IF(INDEX('Per Invoice'!H$2:H$601,$AA41)="","",INDEX('Per Invoice'!H$2:H$601,$AA41)))</f>
        <v/>
      </c>
      <c r="I41">
        <f>IF($AA41="","",IF(INDEX('Per Invoice'!I$2:I$601,$AA41)="","",INDEX('Per Invoice'!I$2:I$601,$AA41)))</f>
        <v/>
      </c>
      <c r="J41">
        <f>IF($AA41="","",IF(INDEX('Per Invoice'!J$2:J$601,$AA41)="","",INDEX('Per Invoice'!J$2:J$601,$AA41)))</f>
        <v/>
      </c>
      <c r="K41" s="7">
        <f>IF($AA41="","",IF(INDEX('Per Invoice'!K$2:K$601,$AA41)="","",INDEX('Per Invoice'!K$2:K$601,$AA41)))</f>
        <v/>
      </c>
      <c r="L41">
        <f>IF($AA41="","",IF(INDEX('Per Invoice'!L$2:L$601,$AA41)="","",INDEX('Per Invoice'!L$2:L$601,$AA41)))</f>
        <v/>
      </c>
      <c r="M41">
        <f>IF($AA41="","",IF(INDEX('Per Invoice'!M$2:M$601,$AA41)="","",INDEX('Per Invoice'!M$2:M$601,$AA41)))</f>
        <v/>
      </c>
      <c r="N41">
        <f>IF($AA41="","",IF(INDEX('Per Invoice'!N$2:N$601,$AA41)="","",INDEX('Per Invoice'!N$2:N$601,$AA41)))</f>
        <v/>
      </c>
      <c r="O41" s="7">
        <f>IF($AA41="","",IF(INDEX('Per Invoice'!O$2:O$601,$AA41)="","",INDEX('Per Invoice'!O$2:O$601,$AA41)))</f>
        <v/>
      </c>
      <c r="P41" s="7">
        <f>IF($AA41="","",IF(INDEX('Per Invoice'!P$2:P$601,$AA41)="","",INDEX('Per Invoice'!P$2:P$601,$AA41)))</f>
        <v/>
      </c>
      <c r="Q41">
        <f>IF($AA41="","",IF(INDEX('Per Invoice'!Q$2:Q$601,$AA41)="","",INDEX('Per Invoice'!Q$2:Q$601,$AA41)))</f>
        <v/>
      </c>
      <c r="R41" s="7">
        <f>IF($AA41="","",IF(INDEX('Per Invoice'!R$2:R$601,$AA41)="","",INDEX('Per Invoice'!R$2:R$601,$AA41)))</f>
        <v/>
      </c>
      <c r="S41" s="7">
        <f>IF($AA41="","",IF(INDEX('Per Invoice'!S$2:S$601,$AA41)="","",INDEX('Per Invoice'!S$2:S$601,$AA41)))</f>
        <v/>
      </c>
      <c r="T41">
        <f>IF($AA41="","",IF(INDEX('Per Invoice'!T$2:T$601,$AA41)="","",INDEX('Per Invoice'!T$2:T$601,$AA41)))</f>
        <v/>
      </c>
      <c r="U41" s="7">
        <f>IF($AA41="","",IF(INDEX('Per Invoice'!U$2:U$601,$AA41)="","",INDEX('Per Invoice'!U$2:U$601,$AA41)))</f>
        <v/>
      </c>
      <c r="V41" s="7">
        <f>IF($AA41="","",IF(INDEX('Per Invoice'!V$2:V$601,$AA41)="","",INDEX('Per Invoice'!V$2:V$601,$AA41)))</f>
        <v/>
      </c>
      <c r="W41" s="7">
        <f>IF($AA41="","",IF(INDEX('Per Invoice'!W$2:W$601,$AA41)="","",INDEX('Per Invoice'!W$2:W$601,$AA41)))</f>
        <v/>
      </c>
      <c r="X41" s="7">
        <f>IF($AA41="","",IF(INDEX('Per Invoice'!X$2:X$601,$AA41)="","",INDEX('Per Invoice'!X$2:X$601,$AA41)))</f>
        <v/>
      </c>
      <c r="Y41" s="7">
        <f>IF($AA41="","",IF(INDEX('Per Invoice'!Y$2:Y$601,$AA41)="","",INDEX('Per Invoice'!Y$2:Y$601,$AA41)))</f>
        <v/>
      </c>
      <c r="Z41" s="7">
        <f>IF($AA41="","",IF(INDEX('Per Invoice'!Z$2:Z$601,$AA41)="","",INDEX('Per Invoice'!Z$2:Z$601,$AA41)))</f>
        <v/>
      </c>
      <c r="AA41" s="16">
        <f>IFERROR(MATCH(Settings!$C$32&amp;"|"&amp;ROWS($AA$2:$AA41),'Per Invoice'!$AC$2:$AC$601,0),"")</f>
        <v/>
      </c>
    </row>
    <row r="42">
      <c r="A42">
        <f>IF($AA42="","",IF(INDEX('Per Invoice'!A$2:A$601,$AA42)="","",INDEX('Per Invoice'!A$2:A$601,$AA42)))</f>
        <v/>
      </c>
      <c r="B42">
        <f>IF($AA42="","",IF(INDEX('Per Invoice'!B$2:B$601,$AA42)="","",INDEX('Per Invoice'!B$2:B$601,$AA42)))</f>
        <v/>
      </c>
      <c r="C42">
        <f>IF($AA42="","",IF(INDEX('Per Invoice'!C$2:C$601,$AA42)="","",INDEX('Per Invoice'!C$2:C$601,$AA42)))</f>
        <v/>
      </c>
      <c r="D42">
        <f>IF($AA42="","",IF(INDEX('Per Invoice'!D$2:D$601,$AA42)="","",INDEX('Per Invoice'!D$2:D$601,$AA42)))</f>
        <v/>
      </c>
      <c r="E42" s="14">
        <f>IF($AA42="","",IF(INDEX('Per Invoice'!E$2:E$601,$AA42)="","",INDEX('Per Invoice'!E$2:E$601,$AA42)))</f>
        <v/>
      </c>
      <c r="F42">
        <f>IF($AA42="","",IF(INDEX('Per Invoice'!F$2:F$601,$AA42)="","",INDEX('Per Invoice'!F$2:F$601,$AA42)))</f>
        <v/>
      </c>
      <c r="G42">
        <f>IF($AA42="","",IF(INDEX('Per Invoice'!G$2:G$601,$AA42)="","",INDEX('Per Invoice'!G$2:G$601,$AA42)))</f>
        <v/>
      </c>
      <c r="H42">
        <f>IF($AA42="","",IF(INDEX('Per Invoice'!H$2:H$601,$AA42)="","",INDEX('Per Invoice'!H$2:H$601,$AA42)))</f>
        <v/>
      </c>
      <c r="I42">
        <f>IF($AA42="","",IF(INDEX('Per Invoice'!I$2:I$601,$AA42)="","",INDEX('Per Invoice'!I$2:I$601,$AA42)))</f>
        <v/>
      </c>
      <c r="J42">
        <f>IF($AA42="","",IF(INDEX('Per Invoice'!J$2:J$601,$AA42)="","",INDEX('Per Invoice'!J$2:J$601,$AA42)))</f>
        <v/>
      </c>
      <c r="K42" s="7">
        <f>IF($AA42="","",IF(INDEX('Per Invoice'!K$2:K$601,$AA42)="","",INDEX('Per Invoice'!K$2:K$601,$AA42)))</f>
        <v/>
      </c>
      <c r="L42">
        <f>IF($AA42="","",IF(INDEX('Per Invoice'!L$2:L$601,$AA42)="","",INDEX('Per Invoice'!L$2:L$601,$AA42)))</f>
        <v/>
      </c>
      <c r="M42">
        <f>IF($AA42="","",IF(INDEX('Per Invoice'!M$2:M$601,$AA42)="","",INDEX('Per Invoice'!M$2:M$601,$AA42)))</f>
        <v/>
      </c>
      <c r="N42">
        <f>IF($AA42="","",IF(INDEX('Per Invoice'!N$2:N$601,$AA42)="","",INDEX('Per Invoice'!N$2:N$601,$AA42)))</f>
        <v/>
      </c>
      <c r="O42" s="7">
        <f>IF($AA42="","",IF(INDEX('Per Invoice'!O$2:O$601,$AA42)="","",INDEX('Per Invoice'!O$2:O$601,$AA42)))</f>
        <v/>
      </c>
      <c r="P42" s="7">
        <f>IF($AA42="","",IF(INDEX('Per Invoice'!P$2:P$601,$AA42)="","",INDEX('Per Invoice'!P$2:P$601,$AA42)))</f>
        <v/>
      </c>
      <c r="Q42">
        <f>IF($AA42="","",IF(INDEX('Per Invoice'!Q$2:Q$601,$AA42)="","",INDEX('Per Invoice'!Q$2:Q$601,$AA42)))</f>
        <v/>
      </c>
      <c r="R42" s="7">
        <f>IF($AA42="","",IF(INDEX('Per Invoice'!R$2:R$601,$AA42)="","",INDEX('Per Invoice'!R$2:R$601,$AA42)))</f>
        <v/>
      </c>
      <c r="S42" s="7">
        <f>IF($AA42="","",IF(INDEX('Per Invoice'!S$2:S$601,$AA42)="","",INDEX('Per Invoice'!S$2:S$601,$AA42)))</f>
        <v/>
      </c>
      <c r="T42">
        <f>IF($AA42="","",IF(INDEX('Per Invoice'!T$2:T$601,$AA42)="","",INDEX('Per Invoice'!T$2:T$601,$AA42)))</f>
        <v/>
      </c>
      <c r="U42" s="7">
        <f>IF($AA42="","",IF(INDEX('Per Invoice'!U$2:U$601,$AA42)="","",INDEX('Per Invoice'!U$2:U$601,$AA42)))</f>
        <v/>
      </c>
      <c r="V42" s="7">
        <f>IF($AA42="","",IF(INDEX('Per Invoice'!V$2:V$601,$AA42)="","",INDEX('Per Invoice'!V$2:V$601,$AA42)))</f>
        <v/>
      </c>
      <c r="W42" s="7">
        <f>IF($AA42="","",IF(INDEX('Per Invoice'!W$2:W$601,$AA42)="","",INDEX('Per Invoice'!W$2:W$601,$AA42)))</f>
        <v/>
      </c>
      <c r="X42" s="7">
        <f>IF($AA42="","",IF(INDEX('Per Invoice'!X$2:X$601,$AA42)="","",INDEX('Per Invoice'!X$2:X$601,$AA42)))</f>
        <v/>
      </c>
      <c r="Y42" s="7">
        <f>IF($AA42="","",IF(INDEX('Per Invoice'!Y$2:Y$601,$AA42)="","",INDEX('Per Invoice'!Y$2:Y$601,$AA42)))</f>
        <v/>
      </c>
      <c r="Z42" s="7">
        <f>IF($AA42="","",IF(INDEX('Per Invoice'!Z$2:Z$601,$AA42)="","",INDEX('Per Invoice'!Z$2:Z$601,$AA42)))</f>
        <v/>
      </c>
      <c r="AA42" s="16">
        <f>IFERROR(MATCH(Settings!$C$32&amp;"|"&amp;ROWS($AA$2:$AA42),'Per Invoice'!$AC$2:$AC$601,0),"")</f>
        <v/>
      </c>
    </row>
    <row r="43">
      <c r="A43">
        <f>IF($AA43="","",IF(INDEX('Per Invoice'!A$2:A$601,$AA43)="","",INDEX('Per Invoice'!A$2:A$601,$AA43)))</f>
        <v/>
      </c>
      <c r="B43">
        <f>IF($AA43="","",IF(INDEX('Per Invoice'!B$2:B$601,$AA43)="","",INDEX('Per Invoice'!B$2:B$601,$AA43)))</f>
        <v/>
      </c>
      <c r="C43">
        <f>IF($AA43="","",IF(INDEX('Per Invoice'!C$2:C$601,$AA43)="","",INDEX('Per Invoice'!C$2:C$601,$AA43)))</f>
        <v/>
      </c>
      <c r="D43">
        <f>IF($AA43="","",IF(INDEX('Per Invoice'!D$2:D$601,$AA43)="","",INDEX('Per Invoice'!D$2:D$601,$AA43)))</f>
        <v/>
      </c>
      <c r="E43" s="14">
        <f>IF($AA43="","",IF(INDEX('Per Invoice'!E$2:E$601,$AA43)="","",INDEX('Per Invoice'!E$2:E$601,$AA43)))</f>
        <v/>
      </c>
      <c r="F43">
        <f>IF($AA43="","",IF(INDEX('Per Invoice'!F$2:F$601,$AA43)="","",INDEX('Per Invoice'!F$2:F$601,$AA43)))</f>
        <v/>
      </c>
      <c r="G43">
        <f>IF($AA43="","",IF(INDEX('Per Invoice'!G$2:G$601,$AA43)="","",INDEX('Per Invoice'!G$2:G$601,$AA43)))</f>
        <v/>
      </c>
      <c r="H43">
        <f>IF($AA43="","",IF(INDEX('Per Invoice'!H$2:H$601,$AA43)="","",INDEX('Per Invoice'!H$2:H$601,$AA43)))</f>
        <v/>
      </c>
      <c r="I43">
        <f>IF($AA43="","",IF(INDEX('Per Invoice'!I$2:I$601,$AA43)="","",INDEX('Per Invoice'!I$2:I$601,$AA43)))</f>
        <v/>
      </c>
      <c r="J43">
        <f>IF($AA43="","",IF(INDEX('Per Invoice'!J$2:J$601,$AA43)="","",INDEX('Per Invoice'!J$2:J$601,$AA43)))</f>
        <v/>
      </c>
      <c r="K43" s="7">
        <f>IF($AA43="","",IF(INDEX('Per Invoice'!K$2:K$601,$AA43)="","",INDEX('Per Invoice'!K$2:K$601,$AA43)))</f>
        <v/>
      </c>
      <c r="L43">
        <f>IF($AA43="","",IF(INDEX('Per Invoice'!L$2:L$601,$AA43)="","",INDEX('Per Invoice'!L$2:L$601,$AA43)))</f>
        <v/>
      </c>
      <c r="M43">
        <f>IF($AA43="","",IF(INDEX('Per Invoice'!M$2:M$601,$AA43)="","",INDEX('Per Invoice'!M$2:M$601,$AA43)))</f>
        <v/>
      </c>
      <c r="N43">
        <f>IF($AA43="","",IF(INDEX('Per Invoice'!N$2:N$601,$AA43)="","",INDEX('Per Invoice'!N$2:N$601,$AA43)))</f>
        <v/>
      </c>
      <c r="O43" s="7">
        <f>IF($AA43="","",IF(INDEX('Per Invoice'!O$2:O$601,$AA43)="","",INDEX('Per Invoice'!O$2:O$601,$AA43)))</f>
        <v/>
      </c>
      <c r="P43" s="7">
        <f>IF($AA43="","",IF(INDEX('Per Invoice'!P$2:P$601,$AA43)="","",INDEX('Per Invoice'!P$2:P$601,$AA43)))</f>
        <v/>
      </c>
      <c r="Q43">
        <f>IF($AA43="","",IF(INDEX('Per Invoice'!Q$2:Q$601,$AA43)="","",INDEX('Per Invoice'!Q$2:Q$601,$AA43)))</f>
        <v/>
      </c>
      <c r="R43" s="7">
        <f>IF($AA43="","",IF(INDEX('Per Invoice'!R$2:R$601,$AA43)="","",INDEX('Per Invoice'!R$2:R$601,$AA43)))</f>
        <v/>
      </c>
      <c r="S43" s="7">
        <f>IF($AA43="","",IF(INDEX('Per Invoice'!S$2:S$601,$AA43)="","",INDEX('Per Invoice'!S$2:S$601,$AA43)))</f>
        <v/>
      </c>
      <c r="T43">
        <f>IF($AA43="","",IF(INDEX('Per Invoice'!T$2:T$601,$AA43)="","",INDEX('Per Invoice'!T$2:T$601,$AA43)))</f>
        <v/>
      </c>
      <c r="U43" s="7">
        <f>IF($AA43="","",IF(INDEX('Per Invoice'!U$2:U$601,$AA43)="","",INDEX('Per Invoice'!U$2:U$601,$AA43)))</f>
        <v/>
      </c>
      <c r="V43" s="7">
        <f>IF($AA43="","",IF(INDEX('Per Invoice'!V$2:V$601,$AA43)="","",INDEX('Per Invoice'!V$2:V$601,$AA43)))</f>
        <v/>
      </c>
      <c r="W43" s="7">
        <f>IF($AA43="","",IF(INDEX('Per Invoice'!W$2:W$601,$AA43)="","",INDEX('Per Invoice'!W$2:W$601,$AA43)))</f>
        <v/>
      </c>
      <c r="X43" s="7">
        <f>IF($AA43="","",IF(INDEX('Per Invoice'!X$2:X$601,$AA43)="","",INDEX('Per Invoice'!X$2:X$601,$AA43)))</f>
        <v/>
      </c>
      <c r="Y43" s="7">
        <f>IF($AA43="","",IF(INDEX('Per Invoice'!Y$2:Y$601,$AA43)="","",INDEX('Per Invoice'!Y$2:Y$601,$AA43)))</f>
        <v/>
      </c>
      <c r="Z43" s="7">
        <f>IF($AA43="","",IF(INDEX('Per Invoice'!Z$2:Z$601,$AA43)="","",INDEX('Per Invoice'!Z$2:Z$601,$AA43)))</f>
        <v/>
      </c>
      <c r="AA43" s="16">
        <f>IFERROR(MATCH(Settings!$C$32&amp;"|"&amp;ROWS($AA$2:$AA43),'Per Invoice'!$AC$2:$AC$601,0),"")</f>
        <v/>
      </c>
    </row>
    <row r="44">
      <c r="A44">
        <f>IF($AA44="","",IF(INDEX('Per Invoice'!A$2:A$601,$AA44)="","",INDEX('Per Invoice'!A$2:A$601,$AA44)))</f>
        <v/>
      </c>
      <c r="B44">
        <f>IF($AA44="","",IF(INDEX('Per Invoice'!B$2:B$601,$AA44)="","",INDEX('Per Invoice'!B$2:B$601,$AA44)))</f>
        <v/>
      </c>
      <c r="C44">
        <f>IF($AA44="","",IF(INDEX('Per Invoice'!C$2:C$601,$AA44)="","",INDEX('Per Invoice'!C$2:C$601,$AA44)))</f>
        <v/>
      </c>
      <c r="D44">
        <f>IF($AA44="","",IF(INDEX('Per Invoice'!D$2:D$601,$AA44)="","",INDEX('Per Invoice'!D$2:D$601,$AA44)))</f>
        <v/>
      </c>
      <c r="E44" s="14">
        <f>IF($AA44="","",IF(INDEX('Per Invoice'!E$2:E$601,$AA44)="","",INDEX('Per Invoice'!E$2:E$601,$AA44)))</f>
        <v/>
      </c>
      <c r="F44">
        <f>IF($AA44="","",IF(INDEX('Per Invoice'!F$2:F$601,$AA44)="","",INDEX('Per Invoice'!F$2:F$601,$AA44)))</f>
        <v/>
      </c>
      <c r="G44">
        <f>IF($AA44="","",IF(INDEX('Per Invoice'!G$2:G$601,$AA44)="","",INDEX('Per Invoice'!G$2:G$601,$AA44)))</f>
        <v/>
      </c>
      <c r="H44">
        <f>IF($AA44="","",IF(INDEX('Per Invoice'!H$2:H$601,$AA44)="","",INDEX('Per Invoice'!H$2:H$601,$AA44)))</f>
        <v/>
      </c>
      <c r="I44">
        <f>IF($AA44="","",IF(INDEX('Per Invoice'!I$2:I$601,$AA44)="","",INDEX('Per Invoice'!I$2:I$601,$AA44)))</f>
        <v/>
      </c>
      <c r="J44">
        <f>IF($AA44="","",IF(INDEX('Per Invoice'!J$2:J$601,$AA44)="","",INDEX('Per Invoice'!J$2:J$601,$AA44)))</f>
        <v/>
      </c>
      <c r="K44" s="7">
        <f>IF($AA44="","",IF(INDEX('Per Invoice'!K$2:K$601,$AA44)="","",INDEX('Per Invoice'!K$2:K$601,$AA44)))</f>
        <v/>
      </c>
      <c r="L44">
        <f>IF($AA44="","",IF(INDEX('Per Invoice'!L$2:L$601,$AA44)="","",INDEX('Per Invoice'!L$2:L$601,$AA44)))</f>
        <v/>
      </c>
      <c r="M44">
        <f>IF($AA44="","",IF(INDEX('Per Invoice'!M$2:M$601,$AA44)="","",INDEX('Per Invoice'!M$2:M$601,$AA44)))</f>
        <v/>
      </c>
      <c r="N44">
        <f>IF($AA44="","",IF(INDEX('Per Invoice'!N$2:N$601,$AA44)="","",INDEX('Per Invoice'!N$2:N$601,$AA44)))</f>
        <v/>
      </c>
      <c r="O44" s="7">
        <f>IF($AA44="","",IF(INDEX('Per Invoice'!O$2:O$601,$AA44)="","",INDEX('Per Invoice'!O$2:O$601,$AA44)))</f>
        <v/>
      </c>
      <c r="P44" s="7">
        <f>IF($AA44="","",IF(INDEX('Per Invoice'!P$2:P$601,$AA44)="","",INDEX('Per Invoice'!P$2:P$601,$AA44)))</f>
        <v/>
      </c>
      <c r="Q44">
        <f>IF($AA44="","",IF(INDEX('Per Invoice'!Q$2:Q$601,$AA44)="","",INDEX('Per Invoice'!Q$2:Q$601,$AA44)))</f>
        <v/>
      </c>
      <c r="R44" s="7">
        <f>IF($AA44="","",IF(INDEX('Per Invoice'!R$2:R$601,$AA44)="","",INDEX('Per Invoice'!R$2:R$601,$AA44)))</f>
        <v/>
      </c>
      <c r="S44" s="7">
        <f>IF($AA44="","",IF(INDEX('Per Invoice'!S$2:S$601,$AA44)="","",INDEX('Per Invoice'!S$2:S$601,$AA44)))</f>
        <v/>
      </c>
      <c r="T44">
        <f>IF($AA44="","",IF(INDEX('Per Invoice'!T$2:T$601,$AA44)="","",INDEX('Per Invoice'!T$2:T$601,$AA44)))</f>
        <v/>
      </c>
      <c r="U44" s="7">
        <f>IF($AA44="","",IF(INDEX('Per Invoice'!U$2:U$601,$AA44)="","",INDEX('Per Invoice'!U$2:U$601,$AA44)))</f>
        <v/>
      </c>
      <c r="V44" s="7">
        <f>IF($AA44="","",IF(INDEX('Per Invoice'!V$2:V$601,$AA44)="","",INDEX('Per Invoice'!V$2:V$601,$AA44)))</f>
        <v/>
      </c>
      <c r="W44" s="7">
        <f>IF($AA44="","",IF(INDEX('Per Invoice'!W$2:W$601,$AA44)="","",INDEX('Per Invoice'!W$2:W$601,$AA44)))</f>
        <v/>
      </c>
      <c r="X44" s="7">
        <f>IF($AA44="","",IF(INDEX('Per Invoice'!X$2:X$601,$AA44)="","",INDEX('Per Invoice'!X$2:X$601,$AA44)))</f>
        <v/>
      </c>
      <c r="Y44" s="7">
        <f>IF($AA44="","",IF(INDEX('Per Invoice'!Y$2:Y$601,$AA44)="","",INDEX('Per Invoice'!Y$2:Y$601,$AA44)))</f>
        <v/>
      </c>
      <c r="Z44" s="7">
        <f>IF($AA44="","",IF(INDEX('Per Invoice'!Z$2:Z$601,$AA44)="","",INDEX('Per Invoice'!Z$2:Z$601,$AA44)))</f>
        <v/>
      </c>
      <c r="AA44" s="16">
        <f>IFERROR(MATCH(Settings!$C$32&amp;"|"&amp;ROWS($AA$2:$AA44),'Per Invoice'!$AC$2:$AC$601,0),"")</f>
        <v/>
      </c>
    </row>
    <row r="45">
      <c r="A45">
        <f>IF($AA45="","",IF(INDEX('Per Invoice'!A$2:A$601,$AA45)="","",INDEX('Per Invoice'!A$2:A$601,$AA45)))</f>
        <v/>
      </c>
      <c r="B45">
        <f>IF($AA45="","",IF(INDEX('Per Invoice'!B$2:B$601,$AA45)="","",INDEX('Per Invoice'!B$2:B$601,$AA45)))</f>
        <v/>
      </c>
      <c r="C45">
        <f>IF($AA45="","",IF(INDEX('Per Invoice'!C$2:C$601,$AA45)="","",INDEX('Per Invoice'!C$2:C$601,$AA45)))</f>
        <v/>
      </c>
      <c r="D45">
        <f>IF($AA45="","",IF(INDEX('Per Invoice'!D$2:D$601,$AA45)="","",INDEX('Per Invoice'!D$2:D$601,$AA45)))</f>
        <v/>
      </c>
      <c r="E45" s="14">
        <f>IF($AA45="","",IF(INDEX('Per Invoice'!E$2:E$601,$AA45)="","",INDEX('Per Invoice'!E$2:E$601,$AA45)))</f>
        <v/>
      </c>
      <c r="F45">
        <f>IF($AA45="","",IF(INDEX('Per Invoice'!F$2:F$601,$AA45)="","",INDEX('Per Invoice'!F$2:F$601,$AA45)))</f>
        <v/>
      </c>
      <c r="G45">
        <f>IF($AA45="","",IF(INDEX('Per Invoice'!G$2:G$601,$AA45)="","",INDEX('Per Invoice'!G$2:G$601,$AA45)))</f>
        <v/>
      </c>
      <c r="H45">
        <f>IF($AA45="","",IF(INDEX('Per Invoice'!H$2:H$601,$AA45)="","",INDEX('Per Invoice'!H$2:H$601,$AA45)))</f>
        <v/>
      </c>
      <c r="I45">
        <f>IF($AA45="","",IF(INDEX('Per Invoice'!I$2:I$601,$AA45)="","",INDEX('Per Invoice'!I$2:I$601,$AA45)))</f>
        <v/>
      </c>
      <c r="J45">
        <f>IF($AA45="","",IF(INDEX('Per Invoice'!J$2:J$601,$AA45)="","",INDEX('Per Invoice'!J$2:J$601,$AA45)))</f>
        <v/>
      </c>
      <c r="K45" s="7">
        <f>IF($AA45="","",IF(INDEX('Per Invoice'!K$2:K$601,$AA45)="","",INDEX('Per Invoice'!K$2:K$601,$AA45)))</f>
        <v/>
      </c>
      <c r="L45">
        <f>IF($AA45="","",IF(INDEX('Per Invoice'!L$2:L$601,$AA45)="","",INDEX('Per Invoice'!L$2:L$601,$AA45)))</f>
        <v/>
      </c>
      <c r="M45">
        <f>IF($AA45="","",IF(INDEX('Per Invoice'!M$2:M$601,$AA45)="","",INDEX('Per Invoice'!M$2:M$601,$AA45)))</f>
        <v/>
      </c>
      <c r="N45">
        <f>IF($AA45="","",IF(INDEX('Per Invoice'!N$2:N$601,$AA45)="","",INDEX('Per Invoice'!N$2:N$601,$AA45)))</f>
        <v/>
      </c>
      <c r="O45" s="7">
        <f>IF($AA45="","",IF(INDEX('Per Invoice'!O$2:O$601,$AA45)="","",INDEX('Per Invoice'!O$2:O$601,$AA45)))</f>
        <v/>
      </c>
      <c r="P45" s="7">
        <f>IF($AA45="","",IF(INDEX('Per Invoice'!P$2:P$601,$AA45)="","",INDEX('Per Invoice'!P$2:P$601,$AA45)))</f>
        <v/>
      </c>
      <c r="Q45">
        <f>IF($AA45="","",IF(INDEX('Per Invoice'!Q$2:Q$601,$AA45)="","",INDEX('Per Invoice'!Q$2:Q$601,$AA45)))</f>
        <v/>
      </c>
      <c r="R45" s="7">
        <f>IF($AA45="","",IF(INDEX('Per Invoice'!R$2:R$601,$AA45)="","",INDEX('Per Invoice'!R$2:R$601,$AA45)))</f>
        <v/>
      </c>
      <c r="S45" s="7">
        <f>IF($AA45="","",IF(INDEX('Per Invoice'!S$2:S$601,$AA45)="","",INDEX('Per Invoice'!S$2:S$601,$AA45)))</f>
        <v/>
      </c>
      <c r="T45">
        <f>IF($AA45="","",IF(INDEX('Per Invoice'!T$2:T$601,$AA45)="","",INDEX('Per Invoice'!T$2:T$601,$AA45)))</f>
        <v/>
      </c>
      <c r="U45" s="7">
        <f>IF($AA45="","",IF(INDEX('Per Invoice'!U$2:U$601,$AA45)="","",INDEX('Per Invoice'!U$2:U$601,$AA45)))</f>
        <v/>
      </c>
      <c r="V45" s="7">
        <f>IF($AA45="","",IF(INDEX('Per Invoice'!V$2:V$601,$AA45)="","",INDEX('Per Invoice'!V$2:V$601,$AA45)))</f>
        <v/>
      </c>
      <c r="W45" s="7">
        <f>IF($AA45="","",IF(INDEX('Per Invoice'!W$2:W$601,$AA45)="","",INDEX('Per Invoice'!W$2:W$601,$AA45)))</f>
        <v/>
      </c>
      <c r="X45" s="7">
        <f>IF($AA45="","",IF(INDEX('Per Invoice'!X$2:X$601,$AA45)="","",INDEX('Per Invoice'!X$2:X$601,$AA45)))</f>
        <v/>
      </c>
      <c r="Y45" s="7">
        <f>IF($AA45="","",IF(INDEX('Per Invoice'!Y$2:Y$601,$AA45)="","",INDEX('Per Invoice'!Y$2:Y$601,$AA45)))</f>
        <v/>
      </c>
      <c r="Z45" s="7">
        <f>IF($AA45="","",IF(INDEX('Per Invoice'!Z$2:Z$601,$AA45)="","",INDEX('Per Invoice'!Z$2:Z$601,$AA45)))</f>
        <v/>
      </c>
      <c r="AA45" s="16">
        <f>IFERROR(MATCH(Settings!$C$32&amp;"|"&amp;ROWS($AA$2:$AA45),'Per Invoice'!$AC$2:$AC$601,0),"")</f>
        <v/>
      </c>
    </row>
    <row r="46">
      <c r="A46">
        <f>IF($AA46="","",IF(INDEX('Per Invoice'!A$2:A$601,$AA46)="","",INDEX('Per Invoice'!A$2:A$601,$AA46)))</f>
        <v/>
      </c>
      <c r="B46">
        <f>IF($AA46="","",IF(INDEX('Per Invoice'!B$2:B$601,$AA46)="","",INDEX('Per Invoice'!B$2:B$601,$AA46)))</f>
        <v/>
      </c>
      <c r="C46">
        <f>IF($AA46="","",IF(INDEX('Per Invoice'!C$2:C$601,$AA46)="","",INDEX('Per Invoice'!C$2:C$601,$AA46)))</f>
        <v/>
      </c>
      <c r="D46">
        <f>IF($AA46="","",IF(INDEX('Per Invoice'!D$2:D$601,$AA46)="","",INDEX('Per Invoice'!D$2:D$601,$AA46)))</f>
        <v/>
      </c>
      <c r="E46" s="14">
        <f>IF($AA46="","",IF(INDEX('Per Invoice'!E$2:E$601,$AA46)="","",INDEX('Per Invoice'!E$2:E$601,$AA46)))</f>
        <v/>
      </c>
      <c r="F46">
        <f>IF($AA46="","",IF(INDEX('Per Invoice'!F$2:F$601,$AA46)="","",INDEX('Per Invoice'!F$2:F$601,$AA46)))</f>
        <v/>
      </c>
      <c r="G46">
        <f>IF($AA46="","",IF(INDEX('Per Invoice'!G$2:G$601,$AA46)="","",INDEX('Per Invoice'!G$2:G$601,$AA46)))</f>
        <v/>
      </c>
      <c r="H46">
        <f>IF($AA46="","",IF(INDEX('Per Invoice'!H$2:H$601,$AA46)="","",INDEX('Per Invoice'!H$2:H$601,$AA46)))</f>
        <v/>
      </c>
      <c r="I46">
        <f>IF($AA46="","",IF(INDEX('Per Invoice'!I$2:I$601,$AA46)="","",INDEX('Per Invoice'!I$2:I$601,$AA46)))</f>
        <v/>
      </c>
      <c r="J46">
        <f>IF($AA46="","",IF(INDEX('Per Invoice'!J$2:J$601,$AA46)="","",INDEX('Per Invoice'!J$2:J$601,$AA46)))</f>
        <v/>
      </c>
      <c r="K46" s="7">
        <f>IF($AA46="","",IF(INDEX('Per Invoice'!K$2:K$601,$AA46)="","",INDEX('Per Invoice'!K$2:K$601,$AA46)))</f>
        <v/>
      </c>
      <c r="L46">
        <f>IF($AA46="","",IF(INDEX('Per Invoice'!L$2:L$601,$AA46)="","",INDEX('Per Invoice'!L$2:L$601,$AA46)))</f>
        <v/>
      </c>
      <c r="M46">
        <f>IF($AA46="","",IF(INDEX('Per Invoice'!M$2:M$601,$AA46)="","",INDEX('Per Invoice'!M$2:M$601,$AA46)))</f>
        <v/>
      </c>
      <c r="N46">
        <f>IF($AA46="","",IF(INDEX('Per Invoice'!N$2:N$601,$AA46)="","",INDEX('Per Invoice'!N$2:N$601,$AA46)))</f>
        <v/>
      </c>
      <c r="O46" s="7">
        <f>IF($AA46="","",IF(INDEX('Per Invoice'!O$2:O$601,$AA46)="","",INDEX('Per Invoice'!O$2:O$601,$AA46)))</f>
        <v/>
      </c>
      <c r="P46" s="7">
        <f>IF($AA46="","",IF(INDEX('Per Invoice'!P$2:P$601,$AA46)="","",INDEX('Per Invoice'!P$2:P$601,$AA46)))</f>
        <v/>
      </c>
      <c r="Q46">
        <f>IF($AA46="","",IF(INDEX('Per Invoice'!Q$2:Q$601,$AA46)="","",INDEX('Per Invoice'!Q$2:Q$601,$AA46)))</f>
        <v/>
      </c>
      <c r="R46" s="7">
        <f>IF($AA46="","",IF(INDEX('Per Invoice'!R$2:R$601,$AA46)="","",INDEX('Per Invoice'!R$2:R$601,$AA46)))</f>
        <v/>
      </c>
      <c r="S46" s="7">
        <f>IF($AA46="","",IF(INDEX('Per Invoice'!S$2:S$601,$AA46)="","",INDEX('Per Invoice'!S$2:S$601,$AA46)))</f>
        <v/>
      </c>
      <c r="T46">
        <f>IF($AA46="","",IF(INDEX('Per Invoice'!T$2:T$601,$AA46)="","",INDEX('Per Invoice'!T$2:T$601,$AA46)))</f>
        <v/>
      </c>
      <c r="U46" s="7">
        <f>IF($AA46="","",IF(INDEX('Per Invoice'!U$2:U$601,$AA46)="","",INDEX('Per Invoice'!U$2:U$601,$AA46)))</f>
        <v/>
      </c>
      <c r="V46" s="7">
        <f>IF($AA46="","",IF(INDEX('Per Invoice'!V$2:V$601,$AA46)="","",INDEX('Per Invoice'!V$2:V$601,$AA46)))</f>
        <v/>
      </c>
      <c r="W46" s="7">
        <f>IF($AA46="","",IF(INDEX('Per Invoice'!W$2:W$601,$AA46)="","",INDEX('Per Invoice'!W$2:W$601,$AA46)))</f>
        <v/>
      </c>
      <c r="X46" s="7">
        <f>IF($AA46="","",IF(INDEX('Per Invoice'!X$2:X$601,$AA46)="","",INDEX('Per Invoice'!X$2:X$601,$AA46)))</f>
        <v/>
      </c>
      <c r="Y46" s="7">
        <f>IF($AA46="","",IF(INDEX('Per Invoice'!Y$2:Y$601,$AA46)="","",INDEX('Per Invoice'!Y$2:Y$601,$AA46)))</f>
        <v/>
      </c>
      <c r="Z46" s="7">
        <f>IF($AA46="","",IF(INDEX('Per Invoice'!Z$2:Z$601,$AA46)="","",INDEX('Per Invoice'!Z$2:Z$601,$AA46)))</f>
        <v/>
      </c>
      <c r="AA46" s="16">
        <f>IFERROR(MATCH(Settings!$C$32&amp;"|"&amp;ROWS($AA$2:$AA46),'Per Invoice'!$AC$2:$AC$601,0),"")</f>
        <v/>
      </c>
    </row>
    <row r="47">
      <c r="A47">
        <f>IF($AA47="","",IF(INDEX('Per Invoice'!A$2:A$601,$AA47)="","",INDEX('Per Invoice'!A$2:A$601,$AA47)))</f>
        <v/>
      </c>
      <c r="B47">
        <f>IF($AA47="","",IF(INDEX('Per Invoice'!B$2:B$601,$AA47)="","",INDEX('Per Invoice'!B$2:B$601,$AA47)))</f>
        <v/>
      </c>
      <c r="C47">
        <f>IF($AA47="","",IF(INDEX('Per Invoice'!C$2:C$601,$AA47)="","",INDEX('Per Invoice'!C$2:C$601,$AA47)))</f>
        <v/>
      </c>
      <c r="D47">
        <f>IF($AA47="","",IF(INDEX('Per Invoice'!D$2:D$601,$AA47)="","",INDEX('Per Invoice'!D$2:D$601,$AA47)))</f>
        <v/>
      </c>
      <c r="E47" s="14">
        <f>IF($AA47="","",IF(INDEX('Per Invoice'!E$2:E$601,$AA47)="","",INDEX('Per Invoice'!E$2:E$601,$AA47)))</f>
        <v/>
      </c>
      <c r="F47">
        <f>IF($AA47="","",IF(INDEX('Per Invoice'!F$2:F$601,$AA47)="","",INDEX('Per Invoice'!F$2:F$601,$AA47)))</f>
        <v/>
      </c>
      <c r="G47">
        <f>IF($AA47="","",IF(INDEX('Per Invoice'!G$2:G$601,$AA47)="","",INDEX('Per Invoice'!G$2:G$601,$AA47)))</f>
        <v/>
      </c>
      <c r="H47">
        <f>IF($AA47="","",IF(INDEX('Per Invoice'!H$2:H$601,$AA47)="","",INDEX('Per Invoice'!H$2:H$601,$AA47)))</f>
        <v/>
      </c>
      <c r="I47">
        <f>IF($AA47="","",IF(INDEX('Per Invoice'!I$2:I$601,$AA47)="","",INDEX('Per Invoice'!I$2:I$601,$AA47)))</f>
        <v/>
      </c>
      <c r="J47">
        <f>IF($AA47="","",IF(INDEX('Per Invoice'!J$2:J$601,$AA47)="","",INDEX('Per Invoice'!J$2:J$601,$AA47)))</f>
        <v/>
      </c>
      <c r="K47" s="7">
        <f>IF($AA47="","",IF(INDEX('Per Invoice'!K$2:K$601,$AA47)="","",INDEX('Per Invoice'!K$2:K$601,$AA47)))</f>
        <v/>
      </c>
      <c r="L47">
        <f>IF($AA47="","",IF(INDEX('Per Invoice'!L$2:L$601,$AA47)="","",INDEX('Per Invoice'!L$2:L$601,$AA47)))</f>
        <v/>
      </c>
      <c r="M47">
        <f>IF($AA47="","",IF(INDEX('Per Invoice'!M$2:M$601,$AA47)="","",INDEX('Per Invoice'!M$2:M$601,$AA47)))</f>
        <v/>
      </c>
      <c r="N47">
        <f>IF($AA47="","",IF(INDEX('Per Invoice'!N$2:N$601,$AA47)="","",INDEX('Per Invoice'!N$2:N$601,$AA47)))</f>
        <v/>
      </c>
      <c r="O47" s="7">
        <f>IF($AA47="","",IF(INDEX('Per Invoice'!O$2:O$601,$AA47)="","",INDEX('Per Invoice'!O$2:O$601,$AA47)))</f>
        <v/>
      </c>
      <c r="P47" s="7">
        <f>IF($AA47="","",IF(INDEX('Per Invoice'!P$2:P$601,$AA47)="","",INDEX('Per Invoice'!P$2:P$601,$AA47)))</f>
        <v/>
      </c>
      <c r="Q47">
        <f>IF($AA47="","",IF(INDEX('Per Invoice'!Q$2:Q$601,$AA47)="","",INDEX('Per Invoice'!Q$2:Q$601,$AA47)))</f>
        <v/>
      </c>
      <c r="R47" s="7">
        <f>IF($AA47="","",IF(INDEX('Per Invoice'!R$2:R$601,$AA47)="","",INDEX('Per Invoice'!R$2:R$601,$AA47)))</f>
        <v/>
      </c>
      <c r="S47" s="7">
        <f>IF($AA47="","",IF(INDEX('Per Invoice'!S$2:S$601,$AA47)="","",INDEX('Per Invoice'!S$2:S$601,$AA47)))</f>
        <v/>
      </c>
      <c r="T47">
        <f>IF($AA47="","",IF(INDEX('Per Invoice'!T$2:T$601,$AA47)="","",INDEX('Per Invoice'!T$2:T$601,$AA47)))</f>
        <v/>
      </c>
      <c r="U47" s="7">
        <f>IF($AA47="","",IF(INDEX('Per Invoice'!U$2:U$601,$AA47)="","",INDEX('Per Invoice'!U$2:U$601,$AA47)))</f>
        <v/>
      </c>
      <c r="V47" s="7">
        <f>IF($AA47="","",IF(INDEX('Per Invoice'!V$2:V$601,$AA47)="","",INDEX('Per Invoice'!V$2:V$601,$AA47)))</f>
        <v/>
      </c>
      <c r="W47" s="7">
        <f>IF($AA47="","",IF(INDEX('Per Invoice'!W$2:W$601,$AA47)="","",INDEX('Per Invoice'!W$2:W$601,$AA47)))</f>
        <v/>
      </c>
      <c r="X47" s="7">
        <f>IF($AA47="","",IF(INDEX('Per Invoice'!X$2:X$601,$AA47)="","",INDEX('Per Invoice'!X$2:X$601,$AA47)))</f>
        <v/>
      </c>
      <c r="Y47" s="7">
        <f>IF($AA47="","",IF(INDEX('Per Invoice'!Y$2:Y$601,$AA47)="","",INDEX('Per Invoice'!Y$2:Y$601,$AA47)))</f>
        <v/>
      </c>
      <c r="Z47" s="7">
        <f>IF($AA47="","",IF(INDEX('Per Invoice'!Z$2:Z$601,$AA47)="","",INDEX('Per Invoice'!Z$2:Z$601,$AA47)))</f>
        <v/>
      </c>
      <c r="AA47" s="16">
        <f>IFERROR(MATCH(Settings!$C$32&amp;"|"&amp;ROWS($AA$2:$AA47),'Per Invoice'!$AC$2:$AC$601,0),"")</f>
        <v/>
      </c>
    </row>
    <row r="48">
      <c r="A48">
        <f>IF($AA48="","",IF(INDEX('Per Invoice'!A$2:A$601,$AA48)="","",INDEX('Per Invoice'!A$2:A$601,$AA48)))</f>
        <v/>
      </c>
      <c r="B48">
        <f>IF($AA48="","",IF(INDEX('Per Invoice'!B$2:B$601,$AA48)="","",INDEX('Per Invoice'!B$2:B$601,$AA48)))</f>
        <v/>
      </c>
      <c r="C48">
        <f>IF($AA48="","",IF(INDEX('Per Invoice'!C$2:C$601,$AA48)="","",INDEX('Per Invoice'!C$2:C$601,$AA48)))</f>
        <v/>
      </c>
      <c r="D48">
        <f>IF($AA48="","",IF(INDEX('Per Invoice'!D$2:D$601,$AA48)="","",INDEX('Per Invoice'!D$2:D$601,$AA48)))</f>
        <v/>
      </c>
      <c r="E48" s="14">
        <f>IF($AA48="","",IF(INDEX('Per Invoice'!E$2:E$601,$AA48)="","",INDEX('Per Invoice'!E$2:E$601,$AA48)))</f>
        <v/>
      </c>
      <c r="F48">
        <f>IF($AA48="","",IF(INDEX('Per Invoice'!F$2:F$601,$AA48)="","",INDEX('Per Invoice'!F$2:F$601,$AA48)))</f>
        <v/>
      </c>
      <c r="G48">
        <f>IF($AA48="","",IF(INDEX('Per Invoice'!G$2:G$601,$AA48)="","",INDEX('Per Invoice'!G$2:G$601,$AA48)))</f>
        <v/>
      </c>
      <c r="H48">
        <f>IF($AA48="","",IF(INDEX('Per Invoice'!H$2:H$601,$AA48)="","",INDEX('Per Invoice'!H$2:H$601,$AA48)))</f>
        <v/>
      </c>
      <c r="I48">
        <f>IF($AA48="","",IF(INDEX('Per Invoice'!I$2:I$601,$AA48)="","",INDEX('Per Invoice'!I$2:I$601,$AA48)))</f>
        <v/>
      </c>
      <c r="J48">
        <f>IF($AA48="","",IF(INDEX('Per Invoice'!J$2:J$601,$AA48)="","",INDEX('Per Invoice'!J$2:J$601,$AA48)))</f>
        <v/>
      </c>
      <c r="K48" s="7">
        <f>IF($AA48="","",IF(INDEX('Per Invoice'!K$2:K$601,$AA48)="","",INDEX('Per Invoice'!K$2:K$601,$AA48)))</f>
        <v/>
      </c>
      <c r="L48">
        <f>IF($AA48="","",IF(INDEX('Per Invoice'!L$2:L$601,$AA48)="","",INDEX('Per Invoice'!L$2:L$601,$AA48)))</f>
        <v/>
      </c>
      <c r="M48">
        <f>IF($AA48="","",IF(INDEX('Per Invoice'!M$2:M$601,$AA48)="","",INDEX('Per Invoice'!M$2:M$601,$AA48)))</f>
        <v/>
      </c>
      <c r="N48">
        <f>IF($AA48="","",IF(INDEX('Per Invoice'!N$2:N$601,$AA48)="","",INDEX('Per Invoice'!N$2:N$601,$AA48)))</f>
        <v/>
      </c>
      <c r="O48" s="7">
        <f>IF($AA48="","",IF(INDEX('Per Invoice'!O$2:O$601,$AA48)="","",INDEX('Per Invoice'!O$2:O$601,$AA48)))</f>
        <v/>
      </c>
      <c r="P48" s="7">
        <f>IF($AA48="","",IF(INDEX('Per Invoice'!P$2:P$601,$AA48)="","",INDEX('Per Invoice'!P$2:P$601,$AA48)))</f>
        <v/>
      </c>
      <c r="Q48">
        <f>IF($AA48="","",IF(INDEX('Per Invoice'!Q$2:Q$601,$AA48)="","",INDEX('Per Invoice'!Q$2:Q$601,$AA48)))</f>
        <v/>
      </c>
      <c r="R48" s="7">
        <f>IF($AA48="","",IF(INDEX('Per Invoice'!R$2:R$601,$AA48)="","",INDEX('Per Invoice'!R$2:R$601,$AA48)))</f>
        <v/>
      </c>
      <c r="S48" s="7">
        <f>IF($AA48="","",IF(INDEX('Per Invoice'!S$2:S$601,$AA48)="","",INDEX('Per Invoice'!S$2:S$601,$AA48)))</f>
        <v/>
      </c>
      <c r="T48">
        <f>IF($AA48="","",IF(INDEX('Per Invoice'!T$2:T$601,$AA48)="","",INDEX('Per Invoice'!T$2:T$601,$AA48)))</f>
        <v/>
      </c>
      <c r="U48" s="7">
        <f>IF($AA48="","",IF(INDEX('Per Invoice'!U$2:U$601,$AA48)="","",INDEX('Per Invoice'!U$2:U$601,$AA48)))</f>
        <v/>
      </c>
      <c r="V48" s="7">
        <f>IF($AA48="","",IF(INDEX('Per Invoice'!V$2:V$601,$AA48)="","",INDEX('Per Invoice'!V$2:V$601,$AA48)))</f>
        <v/>
      </c>
      <c r="W48" s="7">
        <f>IF($AA48="","",IF(INDEX('Per Invoice'!W$2:W$601,$AA48)="","",INDEX('Per Invoice'!W$2:W$601,$AA48)))</f>
        <v/>
      </c>
      <c r="X48" s="7">
        <f>IF($AA48="","",IF(INDEX('Per Invoice'!X$2:X$601,$AA48)="","",INDEX('Per Invoice'!X$2:X$601,$AA48)))</f>
        <v/>
      </c>
      <c r="Y48" s="7">
        <f>IF($AA48="","",IF(INDEX('Per Invoice'!Y$2:Y$601,$AA48)="","",INDEX('Per Invoice'!Y$2:Y$601,$AA48)))</f>
        <v/>
      </c>
      <c r="Z48" s="7">
        <f>IF($AA48="","",IF(INDEX('Per Invoice'!Z$2:Z$601,$AA48)="","",INDEX('Per Invoice'!Z$2:Z$601,$AA48)))</f>
        <v/>
      </c>
      <c r="AA48" s="16">
        <f>IFERROR(MATCH(Settings!$C$32&amp;"|"&amp;ROWS($AA$2:$AA48),'Per Invoice'!$AC$2:$AC$601,0),"")</f>
        <v/>
      </c>
    </row>
    <row r="49">
      <c r="A49">
        <f>IF($AA49="","",IF(INDEX('Per Invoice'!A$2:A$601,$AA49)="","",INDEX('Per Invoice'!A$2:A$601,$AA49)))</f>
        <v/>
      </c>
      <c r="B49">
        <f>IF($AA49="","",IF(INDEX('Per Invoice'!B$2:B$601,$AA49)="","",INDEX('Per Invoice'!B$2:B$601,$AA49)))</f>
        <v/>
      </c>
      <c r="C49">
        <f>IF($AA49="","",IF(INDEX('Per Invoice'!C$2:C$601,$AA49)="","",INDEX('Per Invoice'!C$2:C$601,$AA49)))</f>
        <v/>
      </c>
      <c r="D49">
        <f>IF($AA49="","",IF(INDEX('Per Invoice'!D$2:D$601,$AA49)="","",INDEX('Per Invoice'!D$2:D$601,$AA49)))</f>
        <v/>
      </c>
      <c r="E49" s="14">
        <f>IF($AA49="","",IF(INDEX('Per Invoice'!E$2:E$601,$AA49)="","",INDEX('Per Invoice'!E$2:E$601,$AA49)))</f>
        <v/>
      </c>
      <c r="F49">
        <f>IF($AA49="","",IF(INDEX('Per Invoice'!F$2:F$601,$AA49)="","",INDEX('Per Invoice'!F$2:F$601,$AA49)))</f>
        <v/>
      </c>
      <c r="G49">
        <f>IF($AA49="","",IF(INDEX('Per Invoice'!G$2:G$601,$AA49)="","",INDEX('Per Invoice'!G$2:G$601,$AA49)))</f>
        <v/>
      </c>
      <c r="H49">
        <f>IF($AA49="","",IF(INDEX('Per Invoice'!H$2:H$601,$AA49)="","",INDEX('Per Invoice'!H$2:H$601,$AA49)))</f>
        <v/>
      </c>
      <c r="I49">
        <f>IF($AA49="","",IF(INDEX('Per Invoice'!I$2:I$601,$AA49)="","",INDEX('Per Invoice'!I$2:I$601,$AA49)))</f>
        <v/>
      </c>
      <c r="J49">
        <f>IF($AA49="","",IF(INDEX('Per Invoice'!J$2:J$601,$AA49)="","",INDEX('Per Invoice'!J$2:J$601,$AA49)))</f>
        <v/>
      </c>
      <c r="K49" s="7">
        <f>IF($AA49="","",IF(INDEX('Per Invoice'!K$2:K$601,$AA49)="","",INDEX('Per Invoice'!K$2:K$601,$AA49)))</f>
        <v/>
      </c>
      <c r="L49">
        <f>IF($AA49="","",IF(INDEX('Per Invoice'!L$2:L$601,$AA49)="","",INDEX('Per Invoice'!L$2:L$601,$AA49)))</f>
        <v/>
      </c>
      <c r="M49">
        <f>IF($AA49="","",IF(INDEX('Per Invoice'!M$2:M$601,$AA49)="","",INDEX('Per Invoice'!M$2:M$601,$AA49)))</f>
        <v/>
      </c>
      <c r="N49">
        <f>IF($AA49="","",IF(INDEX('Per Invoice'!N$2:N$601,$AA49)="","",INDEX('Per Invoice'!N$2:N$601,$AA49)))</f>
        <v/>
      </c>
      <c r="O49" s="7">
        <f>IF($AA49="","",IF(INDEX('Per Invoice'!O$2:O$601,$AA49)="","",INDEX('Per Invoice'!O$2:O$601,$AA49)))</f>
        <v/>
      </c>
      <c r="P49" s="7">
        <f>IF($AA49="","",IF(INDEX('Per Invoice'!P$2:P$601,$AA49)="","",INDEX('Per Invoice'!P$2:P$601,$AA49)))</f>
        <v/>
      </c>
      <c r="Q49">
        <f>IF($AA49="","",IF(INDEX('Per Invoice'!Q$2:Q$601,$AA49)="","",INDEX('Per Invoice'!Q$2:Q$601,$AA49)))</f>
        <v/>
      </c>
      <c r="R49" s="7">
        <f>IF($AA49="","",IF(INDEX('Per Invoice'!R$2:R$601,$AA49)="","",INDEX('Per Invoice'!R$2:R$601,$AA49)))</f>
        <v/>
      </c>
      <c r="S49" s="7">
        <f>IF($AA49="","",IF(INDEX('Per Invoice'!S$2:S$601,$AA49)="","",INDEX('Per Invoice'!S$2:S$601,$AA49)))</f>
        <v/>
      </c>
      <c r="T49">
        <f>IF($AA49="","",IF(INDEX('Per Invoice'!T$2:T$601,$AA49)="","",INDEX('Per Invoice'!T$2:T$601,$AA49)))</f>
        <v/>
      </c>
      <c r="U49" s="7">
        <f>IF($AA49="","",IF(INDEX('Per Invoice'!U$2:U$601,$AA49)="","",INDEX('Per Invoice'!U$2:U$601,$AA49)))</f>
        <v/>
      </c>
      <c r="V49" s="7">
        <f>IF($AA49="","",IF(INDEX('Per Invoice'!V$2:V$601,$AA49)="","",INDEX('Per Invoice'!V$2:V$601,$AA49)))</f>
        <v/>
      </c>
      <c r="W49" s="7">
        <f>IF($AA49="","",IF(INDEX('Per Invoice'!W$2:W$601,$AA49)="","",INDEX('Per Invoice'!W$2:W$601,$AA49)))</f>
        <v/>
      </c>
      <c r="X49" s="7">
        <f>IF($AA49="","",IF(INDEX('Per Invoice'!X$2:X$601,$AA49)="","",INDEX('Per Invoice'!X$2:X$601,$AA49)))</f>
        <v/>
      </c>
      <c r="Y49" s="7">
        <f>IF($AA49="","",IF(INDEX('Per Invoice'!Y$2:Y$601,$AA49)="","",INDEX('Per Invoice'!Y$2:Y$601,$AA49)))</f>
        <v/>
      </c>
      <c r="Z49" s="7">
        <f>IF($AA49="","",IF(INDEX('Per Invoice'!Z$2:Z$601,$AA49)="","",INDEX('Per Invoice'!Z$2:Z$601,$AA49)))</f>
        <v/>
      </c>
      <c r="AA49" s="16">
        <f>IFERROR(MATCH(Settings!$C$32&amp;"|"&amp;ROWS($AA$2:$AA49),'Per Invoice'!$AC$2:$AC$601,0),"")</f>
        <v/>
      </c>
    </row>
    <row r="50">
      <c r="A50">
        <f>IF($AA50="","",IF(INDEX('Per Invoice'!A$2:A$601,$AA50)="","",INDEX('Per Invoice'!A$2:A$601,$AA50)))</f>
        <v/>
      </c>
      <c r="B50">
        <f>IF($AA50="","",IF(INDEX('Per Invoice'!B$2:B$601,$AA50)="","",INDEX('Per Invoice'!B$2:B$601,$AA50)))</f>
        <v/>
      </c>
      <c r="C50">
        <f>IF($AA50="","",IF(INDEX('Per Invoice'!C$2:C$601,$AA50)="","",INDEX('Per Invoice'!C$2:C$601,$AA50)))</f>
        <v/>
      </c>
      <c r="D50">
        <f>IF($AA50="","",IF(INDEX('Per Invoice'!D$2:D$601,$AA50)="","",INDEX('Per Invoice'!D$2:D$601,$AA50)))</f>
        <v/>
      </c>
      <c r="E50" s="14">
        <f>IF($AA50="","",IF(INDEX('Per Invoice'!E$2:E$601,$AA50)="","",INDEX('Per Invoice'!E$2:E$601,$AA50)))</f>
        <v/>
      </c>
      <c r="F50">
        <f>IF($AA50="","",IF(INDEX('Per Invoice'!F$2:F$601,$AA50)="","",INDEX('Per Invoice'!F$2:F$601,$AA50)))</f>
        <v/>
      </c>
      <c r="G50">
        <f>IF($AA50="","",IF(INDEX('Per Invoice'!G$2:G$601,$AA50)="","",INDEX('Per Invoice'!G$2:G$601,$AA50)))</f>
        <v/>
      </c>
      <c r="H50">
        <f>IF($AA50="","",IF(INDEX('Per Invoice'!H$2:H$601,$AA50)="","",INDEX('Per Invoice'!H$2:H$601,$AA50)))</f>
        <v/>
      </c>
      <c r="I50">
        <f>IF($AA50="","",IF(INDEX('Per Invoice'!I$2:I$601,$AA50)="","",INDEX('Per Invoice'!I$2:I$601,$AA50)))</f>
        <v/>
      </c>
      <c r="J50">
        <f>IF($AA50="","",IF(INDEX('Per Invoice'!J$2:J$601,$AA50)="","",INDEX('Per Invoice'!J$2:J$601,$AA50)))</f>
        <v/>
      </c>
      <c r="K50" s="7">
        <f>IF($AA50="","",IF(INDEX('Per Invoice'!K$2:K$601,$AA50)="","",INDEX('Per Invoice'!K$2:K$601,$AA50)))</f>
        <v/>
      </c>
      <c r="L50">
        <f>IF($AA50="","",IF(INDEX('Per Invoice'!L$2:L$601,$AA50)="","",INDEX('Per Invoice'!L$2:L$601,$AA50)))</f>
        <v/>
      </c>
      <c r="M50">
        <f>IF($AA50="","",IF(INDEX('Per Invoice'!M$2:M$601,$AA50)="","",INDEX('Per Invoice'!M$2:M$601,$AA50)))</f>
        <v/>
      </c>
      <c r="N50">
        <f>IF($AA50="","",IF(INDEX('Per Invoice'!N$2:N$601,$AA50)="","",INDEX('Per Invoice'!N$2:N$601,$AA50)))</f>
        <v/>
      </c>
      <c r="O50" s="7">
        <f>IF($AA50="","",IF(INDEX('Per Invoice'!O$2:O$601,$AA50)="","",INDEX('Per Invoice'!O$2:O$601,$AA50)))</f>
        <v/>
      </c>
      <c r="P50" s="7">
        <f>IF($AA50="","",IF(INDEX('Per Invoice'!P$2:P$601,$AA50)="","",INDEX('Per Invoice'!P$2:P$601,$AA50)))</f>
        <v/>
      </c>
      <c r="Q50">
        <f>IF($AA50="","",IF(INDEX('Per Invoice'!Q$2:Q$601,$AA50)="","",INDEX('Per Invoice'!Q$2:Q$601,$AA50)))</f>
        <v/>
      </c>
      <c r="R50" s="7">
        <f>IF($AA50="","",IF(INDEX('Per Invoice'!R$2:R$601,$AA50)="","",INDEX('Per Invoice'!R$2:R$601,$AA50)))</f>
        <v/>
      </c>
      <c r="S50" s="7">
        <f>IF($AA50="","",IF(INDEX('Per Invoice'!S$2:S$601,$AA50)="","",INDEX('Per Invoice'!S$2:S$601,$AA50)))</f>
        <v/>
      </c>
      <c r="T50">
        <f>IF($AA50="","",IF(INDEX('Per Invoice'!T$2:T$601,$AA50)="","",INDEX('Per Invoice'!T$2:T$601,$AA50)))</f>
        <v/>
      </c>
      <c r="U50" s="7">
        <f>IF($AA50="","",IF(INDEX('Per Invoice'!U$2:U$601,$AA50)="","",INDEX('Per Invoice'!U$2:U$601,$AA50)))</f>
        <v/>
      </c>
      <c r="V50" s="7">
        <f>IF($AA50="","",IF(INDEX('Per Invoice'!V$2:V$601,$AA50)="","",INDEX('Per Invoice'!V$2:V$601,$AA50)))</f>
        <v/>
      </c>
      <c r="W50" s="7">
        <f>IF($AA50="","",IF(INDEX('Per Invoice'!W$2:W$601,$AA50)="","",INDEX('Per Invoice'!W$2:W$601,$AA50)))</f>
        <v/>
      </c>
      <c r="X50" s="7">
        <f>IF($AA50="","",IF(INDEX('Per Invoice'!X$2:X$601,$AA50)="","",INDEX('Per Invoice'!X$2:X$601,$AA50)))</f>
        <v/>
      </c>
      <c r="Y50" s="7">
        <f>IF($AA50="","",IF(INDEX('Per Invoice'!Y$2:Y$601,$AA50)="","",INDEX('Per Invoice'!Y$2:Y$601,$AA50)))</f>
        <v/>
      </c>
      <c r="Z50" s="7">
        <f>IF($AA50="","",IF(INDEX('Per Invoice'!Z$2:Z$601,$AA50)="","",INDEX('Per Invoice'!Z$2:Z$601,$AA50)))</f>
        <v/>
      </c>
      <c r="AA50" s="16">
        <f>IFERROR(MATCH(Settings!$C$32&amp;"|"&amp;ROWS($AA$2:$AA50),'Per Invoice'!$AC$2:$AC$601,0),"")</f>
        <v/>
      </c>
    </row>
    <row r="51">
      <c r="A51">
        <f>IF($AA51="","",IF(INDEX('Per Invoice'!A$2:A$601,$AA51)="","",INDEX('Per Invoice'!A$2:A$601,$AA51)))</f>
        <v/>
      </c>
      <c r="B51">
        <f>IF($AA51="","",IF(INDEX('Per Invoice'!B$2:B$601,$AA51)="","",INDEX('Per Invoice'!B$2:B$601,$AA51)))</f>
        <v/>
      </c>
      <c r="C51">
        <f>IF($AA51="","",IF(INDEX('Per Invoice'!C$2:C$601,$AA51)="","",INDEX('Per Invoice'!C$2:C$601,$AA51)))</f>
        <v/>
      </c>
      <c r="D51">
        <f>IF($AA51="","",IF(INDEX('Per Invoice'!D$2:D$601,$AA51)="","",INDEX('Per Invoice'!D$2:D$601,$AA51)))</f>
        <v/>
      </c>
      <c r="E51" s="14">
        <f>IF($AA51="","",IF(INDEX('Per Invoice'!E$2:E$601,$AA51)="","",INDEX('Per Invoice'!E$2:E$601,$AA51)))</f>
        <v/>
      </c>
      <c r="F51">
        <f>IF($AA51="","",IF(INDEX('Per Invoice'!F$2:F$601,$AA51)="","",INDEX('Per Invoice'!F$2:F$601,$AA51)))</f>
        <v/>
      </c>
      <c r="G51">
        <f>IF($AA51="","",IF(INDEX('Per Invoice'!G$2:G$601,$AA51)="","",INDEX('Per Invoice'!G$2:G$601,$AA51)))</f>
        <v/>
      </c>
      <c r="H51">
        <f>IF($AA51="","",IF(INDEX('Per Invoice'!H$2:H$601,$AA51)="","",INDEX('Per Invoice'!H$2:H$601,$AA51)))</f>
        <v/>
      </c>
      <c r="I51">
        <f>IF($AA51="","",IF(INDEX('Per Invoice'!I$2:I$601,$AA51)="","",INDEX('Per Invoice'!I$2:I$601,$AA51)))</f>
        <v/>
      </c>
      <c r="J51">
        <f>IF($AA51="","",IF(INDEX('Per Invoice'!J$2:J$601,$AA51)="","",INDEX('Per Invoice'!J$2:J$601,$AA51)))</f>
        <v/>
      </c>
      <c r="K51" s="7">
        <f>IF($AA51="","",IF(INDEX('Per Invoice'!K$2:K$601,$AA51)="","",INDEX('Per Invoice'!K$2:K$601,$AA51)))</f>
        <v/>
      </c>
      <c r="L51">
        <f>IF($AA51="","",IF(INDEX('Per Invoice'!L$2:L$601,$AA51)="","",INDEX('Per Invoice'!L$2:L$601,$AA51)))</f>
        <v/>
      </c>
      <c r="M51">
        <f>IF($AA51="","",IF(INDEX('Per Invoice'!M$2:M$601,$AA51)="","",INDEX('Per Invoice'!M$2:M$601,$AA51)))</f>
        <v/>
      </c>
      <c r="N51">
        <f>IF($AA51="","",IF(INDEX('Per Invoice'!N$2:N$601,$AA51)="","",INDEX('Per Invoice'!N$2:N$601,$AA51)))</f>
        <v/>
      </c>
      <c r="O51" s="7">
        <f>IF($AA51="","",IF(INDEX('Per Invoice'!O$2:O$601,$AA51)="","",INDEX('Per Invoice'!O$2:O$601,$AA51)))</f>
        <v/>
      </c>
      <c r="P51" s="7">
        <f>IF($AA51="","",IF(INDEX('Per Invoice'!P$2:P$601,$AA51)="","",INDEX('Per Invoice'!P$2:P$601,$AA51)))</f>
        <v/>
      </c>
      <c r="Q51">
        <f>IF($AA51="","",IF(INDEX('Per Invoice'!Q$2:Q$601,$AA51)="","",INDEX('Per Invoice'!Q$2:Q$601,$AA51)))</f>
        <v/>
      </c>
      <c r="R51" s="7">
        <f>IF($AA51="","",IF(INDEX('Per Invoice'!R$2:R$601,$AA51)="","",INDEX('Per Invoice'!R$2:R$601,$AA51)))</f>
        <v/>
      </c>
      <c r="S51" s="7">
        <f>IF($AA51="","",IF(INDEX('Per Invoice'!S$2:S$601,$AA51)="","",INDEX('Per Invoice'!S$2:S$601,$AA51)))</f>
        <v/>
      </c>
      <c r="T51">
        <f>IF($AA51="","",IF(INDEX('Per Invoice'!T$2:T$601,$AA51)="","",INDEX('Per Invoice'!T$2:T$601,$AA51)))</f>
        <v/>
      </c>
      <c r="U51" s="7">
        <f>IF($AA51="","",IF(INDEX('Per Invoice'!U$2:U$601,$AA51)="","",INDEX('Per Invoice'!U$2:U$601,$AA51)))</f>
        <v/>
      </c>
      <c r="V51" s="7">
        <f>IF($AA51="","",IF(INDEX('Per Invoice'!V$2:V$601,$AA51)="","",INDEX('Per Invoice'!V$2:V$601,$AA51)))</f>
        <v/>
      </c>
      <c r="W51" s="7">
        <f>IF($AA51="","",IF(INDEX('Per Invoice'!W$2:W$601,$AA51)="","",INDEX('Per Invoice'!W$2:W$601,$AA51)))</f>
        <v/>
      </c>
      <c r="X51" s="7">
        <f>IF($AA51="","",IF(INDEX('Per Invoice'!X$2:X$601,$AA51)="","",INDEX('Per Invoice'!X$2:X$601,$AA51)))</f>
        <v/>
      </c>
      <c r="Y51" s="7">
        <f>IF($AA51="","",IF(INDEX('Per Invoice'!Y$2:Y$601,$AA51)="","",INDEX('Per Invoice'!Y$2:Y$601,$AA51)))</f>
        <v/>
      </c>
      <c r="Z51" s="7">
        <f>IF($AA51="","",IF(INDEX('Per Invoice'!Z$2:Z$601,$AA51)="","",INDEX('Per Invoice'!Z$2:Z$601,$AA51)))</f>
        <v/>
      </c>
      <c r="AA51" s="16">
        <f>IFERROR(MATCH(Settings!$C$32&amp;"|"&amp;ROWS($AA$2:$AA51),'Per Invoice'!$AC$2:$AC$601,0),"")</f>
        <v/>
      </c>
    </row>
    <row r="52">
      <c r="A52">
        <f>IF($AA52="","",IF(INDEX('Per Invoice'!A$2:A$601,$AA52)="","",INDEX('Per Invoice'!A$2:A$601,$AA52)))</f>
        <v/>
      </c>
      <c r="B52">
        <f>IF($AA52="","",IF(INDEX('Per Invoice'!B$2:B$601,$AA52)="","",INDEX('Per Invoice'!B$2:B$601,$AA52)))</f>
        <v/>
      </c>
      <c r="C52">
        <f>IF($AA52="","",IF(INDEX('Per Invoice'!C$2:C$601,$AA52)="","",INDEX('Per Invoice'!C$2:C$601,$AA52)))</f>
        <v/>
      </c>
      <c r="D52">
        <f>IF($AA52="","",IF(INDEX('Per Invoice'!D$2:D$601,$AA52)="","",INDEX('Per Invoice'!D$2:D$601,$AA52)))</f>
        <v/>
      </c>
      <c r="E52" s="14">
        <f>IF($AA52="","",IF(INDEX('Per Invoice'!E$2:E$601,$AA52)="","",INDEX('Per Invoice'!E$2:E$601,$AA52)))</f>
        <v/>
      </c>
      <c r="F52">
        <f>IF($AA52="","",IF(INDEX('Per Invoice'!F$2:F$601,$AA52)="","",INDEX('Per Invoice'!F$2:F$601,$AA52)))</f>
        <v/>
      </c>
      <c r="G52">
        <f>IF($AA52="","",IF(INDEX('Per Invoice'!G$2:G$601,$AA52)="","",INDEX('Per Invoice'!G$2:G$601,$AA52)))</f>
        <v/>
      </c>
      <c r="H52">
        <f>IF($AA52="","",IF(INDEX('Per Invoice'!H$2:H$601,$AA52)="","",INDEX('Per Invoice'!H$2:H$601,$AA52)))</f>
        <v/>
      </c>
      <c r="I52">
        <f>IF($AA52="","",IF(INDEX('Per Invoice'!I$2:I$601,$AA52)="","",INDEX('Per Invoice'!I$2:I$601,$AA52)))</f>
        <v/>
      </c>
      <c r="J52">
        <f>IF($AA52="","",IF(INDEX('Per Invoice'!J$2:J$601,$AA52)="","",INDEX('Per Invoice'!J$2:J$601,$AA52)))</f>
        <v/>
      </c>
      <c r="K52" s="7">
        <f>IF($AA52="","",IF(INDEX('Per Invoice'!K$2:K$601,$AA52)="","",INDEX('Per Invoice'!K$2:K$601,$AA52)))</f>
        <v/>
      </c>
      <c r="L52">
        <f>IF($AA52="","",IF(INDEX('Per Invoice'!L$2:L$601,$AA52)="","",INDEX('Per Invoice'!L$2:L$601,$AA52)))</f>
        <v/>
      </c>
      <c r="M52">
        <f>IF($AA52="","",IF(INDEX('Per Invoice'!M$2:M$601,$AA52)="","",INDEX('Per Invoice'!M$2:M$601,$AA52)))</f>
        <v/>
      </c>
      <c r="N52">
        <f>IF($AA52="","",IF(INDEX('Per Invoice'!N$2:N$601,$AA52)="","",INDEX('Per Invoice'!N$2:N$601,$AA52)))</f>
        <v/>
      </c>
      <c r="O52" s="7">
        <f>IF($AA52="","",IF(INDEX('Per Invoice'!O$2:O$601,$AA52)="","",INDEX('Per Invoice'!O$2:O$601,$AA52)))</f>
        <v/>
      </c>
      <c r="P52" s="7">
        <f>IF($AA52="","",IF(INDEX('Per Invoice'!P$2:P$601,$AA52)="","",INDEX('Per Invoice'!P$2:P$601,$AA52)))</f>
        <v/>
      </c>
      <c r="Q52">
        <f>IF($AA52="","",IF(INDEX('Per Invoice'!Q$2:Q$601,$AA52)="","",INDEX('Per Invoice'!Q$2:Q$601,$AA52)))</f>
        <v/>
      </c>
      <c r="R52" s="7">
        <f>IF($AA52="","",IF(INDEX('Per Invoice'!R$2:R$601,$AA52)="","",INDEX('Per Invoice'!R$2:R$601,$AA52)))</f>
        <v/>
      </c>
      <c r="S52" s="7">
        <f>IF($AA52="","",IF(INDEX('Per Invoice'!S$2:S$601,$AA52)="","",INDEX('Per Invoice'!S$2:S$601,$AA52)))</f>
        <v/>
      </c>
      <c r="T52">
        <f>IF($AA52="","",IF(INDEX('Per Invoice'!T$2:T$601,$AA52)="","",INDEX('Per Invoice'!T$2:T$601,$AA52)))</f>
        <v/>
      </c>
      <c r="U52" s="7">
        <f>IF($AA52="","",IF(INDEX('Per Invoice'!U$2:U$601,$AA52)="","",INDEX('Per Invoice'!U$2:U$601,$AA52)))</f>
        <v/>
      </c>
      <c r="V52" s="7">
        <f>IF($AA52="","",IF(INDEX('Per Invoice'!V$2:V$601,$AA52)="","",INDEX('Per Invoice'!V$2:V$601,$AA52)))</f>
        <v/>
      </c>
      <c r="W52" s="7">
        <f>IF($AA52="","",IF(INDEX('Per Invoice'!W$2:W$601,$AA52)="","",INDEX('Per Invoice'!W$2:W$601,$AA52)))</f>
        <v/>
      </c>
      <c r="X52" s="7">
        <f>IF($AA52="","",IF(INDEX('Per Invoice'!X$2:X$601,$AA52)="","",INDEX('Per Invoice'!X$2:X$601,$AA52)))</f>
        <v/>
      </c>
      <c r="Y52" s="7">
        <f>IF($AA52="","",IF(INDEX('Per Invoice'!Y$2:Y$601,$AA52)="","",INDEX('Per Invoice'!Y$2:Y$601,$AA52)))</f>
        <v/>
      </c>
      <c r="Z52" s="7">
        <f>IF($AA52="","",IF(INDEX('Per Invoice'!Z$2:Z$601,$AA52)="","",INDEX('Per Invoice'!Z$2:Z$601,$AA52)))</f>
        <v/>
      </c>
      <c r="AA52" s="16">
        <f>IFERROR(MATCH(Settings!$C$32&amp;"|"&amp;ROWS($AA$2:$AA52),'Per Invoice'!$AC$2:$AC$601,0),"")</f>
        <v/>
      </c>
    </row>
    <row r="53">
      <c r="A53">
        <f>IF($AA53="","",IF(INDEX('Per Invoice'!A$2:A$601,$AA53)="","",INDEX('Per Invoice'!A$2:A$601,$AA53)))</f>
        <v/>
      </c>
      <c r="B53">
        <f>IF($AA53="","",IF(INDEX('Per Invoice'!B$2:B$601,$AA53)="","",INDEX('Per Invoice'!B$2:B$601,$AA53)))</f>
        <v/>
      </c>
      <c r="C53">
        <f>IF($AA53="","",IF(INDEX('Per Invoice'!C$2:C$601,$AA53)="","",INDEX('Per Invoice'!C$2:C$601,$AA53)))</f>
        <v/>
      </c>
      <c r="D53">
        <f>IF($AA53="","",IF(INDEX('Per Invoice'!D$2:D$601,$AA53)="","",INDEX('Per Invoice'!D$2:D$601,$AA53)))</f>
        <v/>
      </c>
      <c r="E53" s="14">
        <f>IF($AA53="","",IF(INDEX('Per Invoice'!E$2:E$601,$AA53)="","",INDEX('Per Invoice'!E$2:E$601,$AA53)))</f>
        <v/>
      </c>
      <c r="F53">
        <f>IF($AA53="","",IF(INDEX('Per Invoice'!F$2:F$601,$AA53)="","",INDEX('Per Invoice'!F$2:F$601,$AA53)))</f>
        <v/>
      </c>
      <c r="G53">
        <f>IF($AA53="","",IF(INDEX('Per Invoice'!G$2:G$601,$AA53)="","",INDEX('Per Invoice'!G$2:G$601,$AA53)))</f>
        <v/>
      </c>
      <c r="H53">
        <f>IF($AA53="","",IF(INDEX('Per Invoice'!H$2:H$601,$AA53)="","",INDEX('Per Invoice'!H$2:H$601,$AA53)))</f>
        <v/>
      </c>
      <c r="I53">
        <f>IF($AA53="","",IF(INDEX('Per Invoice'!I$2:I$601,$AA53)="","",INDEX('Per Invoice'!I$2:I$601,$AA53)))</f>
        <v/>
      </c>
      <c r="J53">
        <f>IF($AA53="","",IF(INDEX('Per Invoice'!J$2:J$601,$AA53)="","",INDEX('Per Invoice'!J$2:J$601,$AA53)))</f>
        <v/>
      </c>
      <c r="K53" s="7">
        <f>IF($AA53="","",IF(INDEX('Per Invoice'!K$2:K$601,$AA53)="","",INDEX('Per Invoice'!K$2:K$601,$AA53)))</f>
        <v/>
      </c>
      <c r="L53">
        <f>IF($AA53="","",IF(INDEX('Per Invoice'!L$2:L$601,$AA53)="","",INDEX('Per Invoice'!L$2:L$601,$AA53)))</f>
        <v/>
      </c>
      <c r="M53">
        <f>IF($AA53="","",IF(INDEX('Per Invoice'!M$2:M$601,$AA53)="","",INDEX('Per Invoice'!M$2:M$601,$AA53)))</f>
        <v/>
      </c>
      <c r="N53">
        <f>IF($AA53="","",IF(INDEX('Per Invoice'!N$2:N$601,$AA53)="","",INDEX('Per Invoice'!N$2:N$601,$AA53)))</f>
        <v/>
      </c>
      <c r="O53" s="7">
        <f>IF($AA53="","",IF(INDEX('Per Invoice'!O$2:O$601,$AA53)="","",INDEX('Per Invoice'!O$2:O$601,$AA53)))</f>
        <v/>
      </c>
      <c r="P53" s="7">
        <f>IF($AA53="","",IF(INDEX('Per Invoice'!P$2:P$601,$AA53)="","",INDEX('Per Invoice'!P$2:P$601,$AA53)))</f>
        <v/>
      </c>
      <c r="Q53">
        <f>IF($AA53="","",IF(INDEX('Per Invoice'!Q$2:Q$601,$AA53)="","",INDEX('Per Invoice'!Q$2:Q$601,$AA53)))</f>
        <v/>
      </c>
      <c r="R53" s="7">
        <f>IF($AA53="","",IF(INDEX('Per Invoice'!R$2:R$601,$AA53)="","",INDEX('Per Invoice'!R$2:R$601,$AA53)))</f>
        <v/>
      </c>
      <c r="S53" s="7">
        <f>IF($AA53="","",IF(INDEX('Per Invoice'!S$2:S$601,$AA53)="","",INDEX('Per Invoice'!S$2:S$601,$AA53)))</f>
        <v/>
      </c>
      <c r="T53">
        <f>IF($AA53="","",IF(INDEX('Per Invoice'!T$2:T$601,$AA53)="","",INDEX('Per Invoice'!T$2:T$601,$AA53)))</f>
        <v/>
      </c>
      <c r="U53" s="7">
        <f>IF($AA53="","",IF(INDEX('Per Invoice'!U$2:U$601,$AA53)="","",INDEX('Per Invoice'!U$2:U$601,$AA53)))</f>
        <v/>
      </c>
      <c r="V53" s="7">
        <f>IF($AA53="","",IF(INDEX('Per Invoice'!V$2:V$601,$AA53)="","",INDEX('Per Invoice'!V$2:V$601,$AA53)))</f>
        <v/>
      </c>
      <c r="W53" s="7">
        <f>IF($AA53="","",IF(INDEX('Per Invoice'!W$2:W$601,$AA53)="","",INDEX('Per Invoice'!W$2:W$601,$AA53)))</f>
        <v/>
      </c>
      <c r="X53" s="7">
        <f>IF($AA53="","",IF(INDEX('Per Invoice'!X$2:X$601,$AA53)="","",INDEX('Per Invoice'!X$2:X$601,$AA53)))</f>
        <v/>
      </c>
      <c r="Y53" s="7">
        <f>IF($AA53="","",IF(INDEX('Per Invoice'!Y$2:Y$601,$AA53)="","",INDEX('Per Invoice'!Y$2:Y$601,$AA53)))</f>
        <v/>
      </c>
      <c r="Z53" s="7">
        <f>IF($AA53="","",IF(INDEX('Per Invoice'!Z$2:Z$601,$AA53)="","",INDEX('Per Invoice'!Z$2:Z$601,$AA53)))</f>
        <v/>
      </c>
      <c r="AA53" s="16">
        <f>IFERROR(MATCH(Settings!$C$32&amp;"|"&amp;ROWS($AA$2:$AA53),'Per Invoice'!$AC$2:$AC$601,0),"")</f>
        <v/>
      </c>
    </row>
    <row r="54">
      <c r="A54">
        <f>IF($AA54="","",IF(INDEX('Per Invoice'!A$2:A$601,$AA54)="","",INDEX('Per Invoice'!A$2:A$601,$AA54)))</f>
        <v/>
      </c>
      <c r="B54">
        <f>IF($AA54="","",IF(INDEX('Per Invoice'!B$2:B$601,$AA54)="","",INDEX('Per Invoice'!B$2:B$601,$AA54)))</f>
        <v/>
      </c>
      <c r="C54">
        <f>IF($AA54="","",IF(INDEX('Per Invoice'!C$2:C$601,$AA54)="","",INDEX('Per Invoice'!C$2:C$601,$AA54)))</f>
        <v/>
      </c>
      <c r="D54">
        <f>IF($AA54="","",IF(INDEX('Per Invoice'!D$2:D$601,$AA54)="","",INDEX('Per Invoice'!D$2:D$601,$AA54)))</f>
        <v/>
      </c>
      <c r="E54" s="14">
        <f>IF($AA54="","",IF(INDEX('Per Invoice'!E$2:E$601,$AA54)="","",INDEX('Per Invoice'!E$2:E$601,$AA54)))</f>
        <v/>
      </c>
      <c r="F54">
        <f>IF($AA54="","",IF(INDEX('Per Invoice'!F$2:F$601,$AA54)="","",INDEX('Per Invoice'!F$2:F$601,$AA54)))</f>
        <v/>
      </c>
      <c r="G54">
        <f>IF($AA54="","",IF(INDEX('Per Invoice'!G$2:G$601,$AA54)="","",INDEX('Per Invoice'!G$2:G$601,$AA54)))</f>
        <v/>
      </c>
      <c r="H54">
        <f>IF($AA54="","",IF(INDEX('Per Invoice'!H$2:H$601,$AA54)="","",INDEX('Per Invoice'!H$2:H$601,$AA54)))</f>
        <v/>
      </c>
      <c r="I54">
        <f>IF($AA54="","",IF(INDEX('Per Invoice'!I$2:I$601,$AA54)="","",INDEX('Per Invoice'!I$2:I$601,$AA54)))</f>
        <v/>
      </c>
      <c r="J54">
        <f>IF($AA54="","",IF(INDEX('Per Invoice'!J$2:J$601,$AA54)="","",INDEX('Per Invoice'!J$2:J$601,$AA54)))</f>
        <v/>
      </c>
      <c r="K54" s="7">
        <f>IF($AA54="","",IF(INDEX('Per Invoice'!K$2:K$601,$AA54)="","",INDEX('Per Invoice'!K$2:K$601,$AA54)))</f>
        <v/>
      </c>
      <c r="L54">
        <f>IF($AA54="","",IF(INDEX('Per Invoice'!L$2:L$601,$AA54)="","",INDEX('Per Invoice'!L$2:L$601,$AA54)))</f>
        <v/>
      </c>
      <c r="M54">
        <f>IF($AA54="","",IF(INDEX('Per Invoice'!M$2:M$601,$AA54)="","",INDEX('Per Invoice'!M$2:M$601,$AA54)))</f>
        <v/>
      </c>
      <c r="N54">
        <f>IF($AA54="","",IF(INDEX('Per Invoice'!N$2:N$601,$AA54)="","",INDEX('Per Invoice'!N$2:N$601,$AA54)))</f>
        <v/>
      </c>
      <c r="O54" s="7">
        <f>IF($AA54="","",IF(INDEX('Per Invoice'!O$2:O$601,$AA54)="","",INDEX('Per Invoice'!O$2:O$601,$AA54)))</f>
        <v/>
      </c>
      <c r="P54" s="7">
        <f>IF($AA54="","",IF(INDEX('Per Invoice'!P$2:P$601,$AA54)="","",INDEX('Per Invoice'!P$2:P$601,$AA54)))</f>
        <v/>
      </c>
      <c r="Q54">
        <f>IF($AA54="","",IF(INDEX('Per Invoice'!Q$2:Q$601,$AA54)="","",INDEX('Per Invoice'!Q$2:Q$601,$AA54)))</f>
        <v/>
      </c>
      <c r="R54" s="7">
        <f>IF($AA54="","",IF(INDEX('Per Invoice'!R$2:R$601,$AA54)="","",INDEX('Per Invoice'!R$2:R$601,$AA54)))</f>
        <v/>
      </c>
      <c r="S54" s="7">
        <f>IF($AA54="","",IF(INDEX('Per Invoice'!S$2:S$601,$AA54)="","",INDEX('Per Invoice'!S$2:S$601,$AA54)))</f>
        <v/>
      </c>
      <c r="T54">
        <f>IF($AA54="","",IF(INDEX('Per Invoice'!T$2:T$601,$AA54)="","",INDEX('Per Invoice'!T$2:T$601,$AA54)))</f>
        <v/>
      </c>
      <c r="U54" s="7">
        <f>IF($AA54="","",IF(INDEX('Per Invoice'!U$2:U$601,$AA54)="","",INDEX('Per Invoice'!U$2:U$601,$AA54)))</f>
        <v/>
      </c>
      <c r="V54" s="7">
        <f>IF($AA54="","",IF(INDEX('Per Invoice'!V$2:V$601,$AA54)="","",INDEX('Per Invoice'!V$2:V$601,$AA54)))</f>
        <v/>
      </c>
      <c r="W54" s="7">
        <f>IF($AA54="","",IF(INDEX('Per Invoice'!W$2:W$601,$AA54)="","",INDEX('Per Invoice'!W$2:W$601,$AA54)))</f>
        <v/>
      </c>
      <c r="X54" s="7">
        <f>IF($AA54="","",IF(INDEX('Per Invoice'!X$2:X$601,$AA54)="","",INDEX('Per Invoice'!X$2:X$601,$AA54)))</f>
        <v/>
      </c>
      <c r="Y54" s="7">
        <f>IF($AA54="","",IF(INDEX('Per Invoice'!Y$2:Y$601,$AA54)="","",INDEX('Per Invoice'!Y$2:Y$601,$AA54)))</f>
        <v/>
      </c>
      <c r="Z54" s="7">
        <f>IF($AA54="","",IF(INDEX('Per Invoice'!Z$2:Z$601,$AA54)="","",INDEX('Per Invoice'!Z$2:Z$601,$AA54)))</f>
        <v/>
      </c>
      <c r="AA54" s="16">
        <f>IFERROR(MATCH(Settings!$C$32&amp;"|"&amp;ROWS($AA$2:$AA54),'Per Invoice'!$AC$2:$AC$601,0),"")</f>
        <v/>
      </c>
    </row>
    <row r="55">
      <c r="A55">
        <f>IF($AA55="","",IF(INDEX('Per Invoice'!A$2:A$601,$AA55)="","",INDEX('Per Invoice'!A$2:A$601,$AA55)))</f>
        <v/>
      </c>
      <c r="B55">
        <f>IF($AA55="","",IF(INDEX('Per Invoice'!B$2:B$601,$AA55)="","",INDEX('Per Invoice'!B$2:B$601,$AA55)))</f>
        <v/>
      </c>
      <c r="C55">
        <f>IF($AA55="","",IF(INDEX('Per Invoice'!C$2:C$601,$AA55)="","",INDEX('Per Invoice'!C$2:C$601,$AA55)))</f>
        <v/>
      </c>
      <c r="D55">
        <f>IF($AA55="","",IF(INDEX('Per Invoice'!D$2:D$601,$AA55)="","",INDEX('Per Invoice'!D$2:D$601,$AA55)))</f>
        <v/>
      </c>
      <c r="E55" s="14">
        <f>IF($AA55="","",IF(INDEX('Per Invoice'!E$2:E$601,$AA55)="","",INDEX('Per Invoice'!E$2:E$601,$AA55)))</f>
        <v/>
      </c>
      <c r="F55">
        <f>IF($AA55="","",IF(INDEX('Per Invoice'!F$2:F$601,$AA55)="","",INDEX('Per Invoice'!F$2:F$601,$AA55)))</f>
        <v/>
      </c>
      <c r="G55">
        <f>IF($AA55="","",IF(INDEX('Per Invoice'!G$2:G$601,$AA55)="","",INDEX('Per Invoice'!G$2:G$601,$AA55)))</f>
        <v/>
      </c>
      <c r="H55">
        <f>IF($AA55="","",IF(INDEX('Per Invoice'!H$2:H$601,$AA55)="","",INDEX('Per Invoice'!H$2:H$601,$AA55)))</f>
        <v/>
      </c>
      <c r="I55">
        <f>IF($AA55="","",IF(INDEX('Per Invoice'!I$2:I$601,$AA55)="","",INDEX('Per Invoice'!I$2:I$601,$AA55)))</f>
        <v/>
      </c>
      <c r="J55">
        <f>IF($AA55="","",IF(INDEX('Per Invoice'!J$2:J$601,$AA55)="","",INDEX('Per Invoice'!J$2:J$601,$AA55)))</f>
        <v/>
      </c>
      <c r="K55" s="7">
        <f>IF($AA55="","",IF(INDEX('Per Invoice'!K$2:K$601,$AA55)="","",INDEX('Per Invoice'!K$2:K$601,$AA55)))</f>
        <v/>
      </c>
      <c r="L55">
        <f>IF($AA55="","",IF(INDEX('Per Invoice'!L$2:L$601,$AA55)="","",INDEX('Per Invoice'!L$2:L$601,$AA55)))</f>
        <v/>
      </c>
      <c r="M55">
        <f>IF($AA55="","",IF(INDEX('Per Invoice'!M$2:M$601,$AA55)="","",INDEX('Per Invoice'!M$2:M$601,$AA55)))</f>
        <v/>
      </c>
      <c r="N55">
        <f>IF($AA55="","",IF(INDEX('Per Invoice'!N$2:N$601,$AA55)="","",INDEX('Per Invoice'!N$2:N$601,$AA55)))</f>
        <v/>
      </c>
      <c r="O55" s="7">
        <f>IF($AA55="","",IF(INDEX('Per Invoice'!O$2:O$601,$AA55)="","",INDEX('Per Invoice'!O$2:O$601,$AA55)))</f>
        <v/>
      </c>
      <c r="P55" s="7">
        <f>IF($AA55="","",IF(INDEX('Per Invoice'!P$2:P$601,$AA55)="","",INDEX('Per Invoice'!P$2:P$601,$AA55)))</f>
        <v/>
      </c>
      <c r="Q55">
        <f>IF($AA55="","",IF(INDEX('Per Invoice'!Q$2:Q$601,$AA55)="","",INDEX('Per Invoice'!Q$2:Q$601,$AA55)))</f>
        <v/>
      </c>
      <c r="R55" s="7">
        <f>IF($AA55="","",IF(INDEX('Per Invoice'!R$2:R$601,$AA55)="","",INDEX('Per Invoice'!R$2:R$601,$AA55)))</f>
        <v/>
      </c>
      <c r="S55" s="7">
        <f>IF($AA55="","",IF(INDEX('Per Invoice'!S$2:S$601,$AA55)="","",INDEX('Per Invoice'!S$2:S$601,$AA55)))</f>
        <v/>
      </c>
      <c r="T55">
        <f>IF($AA55="","",IF(INDEX('Per Invoice'!T$2:T$601,$AA55)="","",INDEX('Per Invoice'!T$2:T$601,$AA55)))</f>
        <v/>
      </c>
      <c r="U55" s="7">
        <f>IF($AA55="","",IF(INDEX('Per Invoice'!U$2:U$601,$AA55)="","",INDEX('Per Invoice'!U$2:U$601,$AA55)))</f>
        <v/>
      </c>
      <c r="V55" s="7">
        <f>IF($AA55="","",IF(INDEX('Per Invoice'!V$2:V$601,$AA55)="","",INDEX('Per Invoice'!V$2:V$601,$AA55)))</f>
        <v/>
      </c>
      <c r="W55" s="7">
        <f>IF($AA55="","",IF(INDEX('Per Invoice'!W$2:W$601,$AA55)="","",INDEX('Per Invoice'!W$2:W$601,$AA55)))</f>
        <v/>
      </c>
      <c r="X55" s="7">
        <f>IF($AA55="","",IF(INDEX('Per Invoice'!X$2:X$601,$AA55)="","",INDEX('Per Invoice'!X$2:X$601,$AA55)))</f>
        <v/>
      </c>
      <c r="Y55" s="7">
        <f>IF($AA55="","",IF(INDEX('Per Invoice'!Y$2:Y$601,$AA55)="","",INDEX('Per Invoice'!Y$2:Y$601,$AA55)))</f>
        <v/>
      </c>
      <c r="Z55" s="7">
        <f>IF($AA55="","",IF(INDEX('Per Invoice'!Z$2:Z$601,$AA55)="","",INDEX('Per Invoice'!Z$2:Z$601,$AA55)))</f>
        <v/>
      </c>
      <c r="AA55" s="16">
        <f>IFERROR(MATCH(Settings!$C$32&amp;"|"&amp;ROWS($AA$2:$AA55),'Per Invoice'!$AC$2:$AC$601,0),"")</f>
        <v/>
      </c>
    </row>
    <row r="56">
      <c r="A56">
        <f>IF($AA56="","",IF(INDEX('Per Invoice'!A$2:A$601,$AA56)="","",INDEX('Per Invoice'!A$2:A$601,$AA56)))</f>
        <v/>
      </c>
      <c r="B56">
        <f>IF($AA56="","",IF(INDEX('Per Invoice'!B$2:B$601,$AA56)="","",INDEX('Per Invoice'!B$2:B$601,$AA56)))</f>
        <v/>
      </c>
      <c r="C56">
        <f>IF($AA56="","",IF(INDEX('Per Invoice'!C$2:C$601,$AA56)="","",INDEX('Per Invoice'!C$2:C$601,$AA56)))</f>
        <v/>
      </c>
      <c r="D56">
        <f>IF($AA56="","",IF(INDEX('Per Invoice'!D$2:D$601,$AA56)="","",INDEX('Per Invoice'!D$2:D$601,$AA56)))</f>
        <v/>
      </c>
      <c r="E56" s="14">
        <f>IF($AA56="","",IF(INDEX('Per Invoice'!E$2:E$601,$AA56)="","",INDEX('Per Invoice'!E$2:E$601,$AA56)))</f>
        <v/>
      </c>
      <c r="F56">
        <f>IF($AA56="","",IF(INDEX('Per Invoice'!F$2:F$601,$AA56)="","",INDEX('Per Invoice'!F$2:F$601,$AA56)))</f>
        <v/>
      </c>
      <c r="G56">
        <f>IF($AA56="","",IF(INDEX('Per Invoice'!G$2:G$601,$AA56)="","",INDEX('Per Invoice'!G$2:G$601,$AA56)))</f>
        <v/>
      </c>
      <c r="H56">
        <f>IF($AA56="","",IF(INDEX('Per Invoice'!H$2:H$601,$AA56)="","",INDEX('Per Invoice'!H$2:H$601,$AA56)))</f>
        <v/>
      </c>
      <c r="I56">
        <f>IF($AA56="","",IF(INDEX('Per Invoice'!I$2:I$601,$AA56)="","",INDEX('Per Invoice'!I$2:I$601,$AA56)))</f>
        <v/>
      </c>
      <c r="J56">
        <f>IF($AA56="","",IF(INDEX('Per Invoice'!J$2:J$601,$AA56)="","",INDEX('Per Invoice'!J$2:J$601,$AA56)))</f>
        <v/>
      </c>
      <c r="K56" s="7">
        <f>IF($AA56="","",IF(INDEX('Per Invoice'!K$2:K$601,$AA56)="","",INDEX('Per Invoice'!K$2:K$601,$AA56)))</f>
        <v/>
      </c>
      <c r="L56">
        <f>IF($AA56="","",IF(INDEX('Per Invoice'!L$2:L$601,$AA56)="","",INDEX('Per Invoice'!L$2:L$601,$AA56)))</f>
        <v/>
      </c>
      <c r="M56">
        <f>IF($AA56="","",IF(INDEX('Per Invoice'!M$2:M$601,$AA56)="","",INDEX('Per Invoice'!M$2:M$601,$AA56)))</f>
        <v/>
      </c>
      <c r="N56">
        <f>IF($AA56="","",IF(INDEX('Per Invoice'!N$2:N$601,$AA56)="","",INDEX('Per Invoice'!N$2:N$601,$AA56)))</f>
        <v/>
      </c>
      <c r="O56" s="7">
        <f>IF($AA56="","",IF(INDEX('Per Invoice'!O$2:O$601,$AA56)="","",INDEX('Per Invoice'!O$2:O$601,$AA56)))</f>
        <v/>
      </c>
      <c r="P56" s="7">
        <f>IF($AA56="","",IF(INDEX('Per Invoice'!P$2:P$601,$AA56)="","",INDEX('Per Invoice'!P$2:P$601,$AA56)))</f>
        <v/>
      </c>
      <c r="Q56">
        <f>IF($AA56="","",IF(INDEX('Per Invoice'!Q$2:Q$601,$AA56)="","",INDEX('Per Invoice'!Q$2:Q$601,$AA56)))</f>
        <v/>
      </c>
      <c r="R56" s="7">
        <f>IF($AA56="","",IF(INDEX('Per Invoice'!R$2:R$601,$AA56)="","",INDEX('Per Invoice'!R$2:R$601,$AA56)))</f>
        <v/>
      </c>
      <c r="S56" s="7">
        <f>IF($AA56="","",IF(INDEX('Per Invoice'!S$2:S$601,$AA56)="","",INDEX('Per Invoice'!S$2:S$601,$AA56)))</f>
        <v/>
      </c>
      <c r="T56">
        <f>IF($AA56="","",IF(INDEX('Per Invoice'!T$2:T$601,$AA56)="","",INDEX('Per Invoice'!T$2:T$601,$AA56)))</f>
        <v/>
      </c>
      <c r="U56" s="7">
        <f>IF($AA56="","",IF(INDEX('Per Invoice'!U$2:U$601,$AA56)="","",INDEX('Per Invoice'!U$2:U$601,$AA56)))</f>
        <v/>
      </c>
      <c r="V56" s="7">
        <f>IF($AA56="","",IF(INDEX('Per Invoice'!V$2:V$601,$AA56)="","",INDEX('Per Invoice'!V$2:V$601,$AA56)))</f>
        <v/>
      </c>
      <c r="W56" s="7">
        <f>IF($AA56="","",IF(INDEX('Per Invoice'!W$2:W$601,$AA56)="","",INDEX('Per Invoice'!W$2:W$601,$AA56)))</f>
        <v/>
      </c>
      <c r="X56" s="7">
        <f>IF($AA56="","",IF(INDEX('Per Invoice'!X$2:X$601,$AA56)="","",INDEX('Per Invoice'!X$2:X$601,$AA56)))</f>
        <v/>
      </c>
      <c r="Y56" s="7">
        <f>IF($AA56="","",IF(INDEX('Per Invoice'!Y$2:Y$601,$AA56)="","",INDEX('Per Invoice'!Y$2:Y$601,$AA56)))</f>
        <v/>
      </c>
      <c r="Z56" s="7">
        <f>IF($AA56="","",IF(INDEX('Per Invoice'!Z$2:Z$601,$AA56)="","",INDEX('Per Invoice'!Z$2:Z$601,$AA56)))</f>
        <v/>
      </c>
      <c r="AA56" s="16">
        <f>IFERROR(MATCH(Settings!$C$32&amp;"|"&amp;ROWS($AA$2:$AA56),'Per Invoice'!$AC$2:$AC$601,0),"")</f>
        <v/>
      </c>
    </row>
    <row r="57">
      <c r="A57">
        <f>IF($AA57="","",IF(INDEX('Per Invoice'!A$2:A$601,$AA57)="","",INDEX('Per Invoice'!A$2:A$601,$AA57)))</f>
        <v/>
      </c>
      <c r="B57">
        <f>IF($AA57="","",IF(INDEX('Per Invoice'!B$2:B$601,$AA57)="","",INDEX('Per Invoice'!B$2:B$601,$AA57)))</f>
        <v/>
      </c>
      <c r="C57">
        <f>IF($AA57="","",IF(INDEX('Per Invoice'!C$2:C$601,$AA57)="","",INDEX('Per Invoice'!C$2:C$601,$AA57)))</f>
        <v/>
      </c>
      <c r="D57">
        <f>IF($AA57="","",IF(INDEX('Per Invoice'!D$2:D$601,$AA57)="","",INDEX('Per Invoice'!D$2:D$601,$AA57)))</f>
        <v/>
      </c>
      <c r="E57" s="14">
        <f>IF($AA57="","",IF(INDEX('Per Invoice'!E$2:E$601,$AA57)="","",INDEX('Per Invoice'!E$2:E$601,$AA57)))</f>
        <v/>
      </c>
      <c r="F57">
        <f>IF($AA57="","",IF(INDEX('Per Invoice'!F$2:F$601,$AA57)="","",INDEX('Per Invoice'!F$2:F$601,$AA57)))</f>
        <v/>
      </c>
      <c r="G57">
        <f>IF($AA57="","",IF(INDEX('Per Invoice'!G$2:G$601,$AA57)="","",INDEX('Per Invoice'!G$2:G$601,$AA57)))</f>
        <v/>
      </c>
      <c r="H57">
        <f>IF($AA57="","",IF(INDEX('Per Invoice'!H$2:H$601,$AA57)="","",INDEX('Per Invoice'!H$2:H$601,$AA57)))</f>
        <v/>
      </c>
      <c r="I57">
        <f>IF($AA57="","",IF(INDEX('Per Invoice'!I$2:I$601,$AA57)="","",INDEX('Per Invoice'!I$2:I$601,$AA57)))</f>
        <v/>
      </c>
      <c r="J57">
        <f>IF($AA57="","",IF(INDEX('Per Invoice'!J$2:J$601,$AA57)="","",INDEX('Per Invoice'!J$2:J$601,$AA57)))</f>
        <v/>
      </c>
      <c r="K57" s="7">
        <f>IF($AA57="","",IF(INDEX('Per Invoice'!K$2:K$601,$AA57)="","",INDEX('Per Invoice'!K$2:K$601,$AA57)))</f>
        <v/>
      </c>
      <c r="L57">
        <f>IF($AA57="","",IF(INDEX('Per Invoice'!L$2:L$601,$AA57)="","",INDEX('Per Invoice'!L$2:L$601,$AA57)))</f>
        <v/>
      </c>
      <c r="M57">
        <f>IF($AA57="","",IF(INDEX('Per Invoice'!M$2:M$601,$AA57)="","",INDEX('Per Invoice'!M$2:M$601,$AA57)))</f>
        <v/>
      </c>
      <c r="N57">
        <f>IF($AA57="","",IF(INDEX('Per Invoice'!N$2:N$601,$AA57)="","",INDEX('Per Invoice'!N$2:N$601,$AA57)))</f>
        <v/>
      </c>
      <c r="O57" s="7">
        <f>IF($AA57="","",IF(INDEX('Per Invoice'!O$2:O$601,$AA57)="","",INDEX('Per Invoice'!O$2:O$601,$AA57)))</f>
        <v/>
      </c>
      <c r="P57" s="7">
        <f>IF($AA57="","",IF(INDEX('Per Invoice'!P$2:P$601,$AA57)="","",INDEX('Per Invoice'!P$2:P$601,$AA57)))</f>
        <v/>
      </c>
      <c r="Q57">
        <f>IF($AA57="","",IF(INDEX('Per Invoice'!Q$2:Q$601,$AA57)="","",INDEX('Per Invoice'!Q$2:Q$601,$AA57)))</f>
        <v/>
      </c>
      <c r="R57" s="7">
        <f>IF($AA57="","",IF(INDEX('Per Invoice'!R$2:R$601,$AA57)="","",INDEX('Per Invoice'!R$2:R$601,$AA57)))</f>
        <v/>
      </c>
      <c r="S57" s="7">
        <f>IF($AA57="","",IF(INDEX('Per Invoice'!S$2:S$601,$AA57)="","",INDEX('Per Invoice'!S$2:S$601,$AA57)))</f>
        <v/>
      </c>
      <c r="T57">
        <f>IF($AA57="","",IF(INDEX('Per Invoice'!T$2:T$601,$AA57)="","",INDEX('Per Invoice'!T$2:T$601,$AA57)))</f>
        <v/>
      </c>
      <c r="U57" s="7">
        <f>IF($AA57="","",IF(INDEX('Per Invoice'!U$2:U$601,$AA57)="","",INDEX('Per Invoice'!U$2:U$601,$AA57)))</f>
        <v/>
      </c>
      <c r="V57" s="7">
        <f>IF($AA57="","",IF(INDEX('Per Invoice'!V$2:V$601,$AA57)="","",INDEX('Per Invoice'!V$2:V$601,$AA57)))</f>
        <v/>
      </c>
      <c r="W57" s="7">
        <f>IF($AA57="","",IF(INDEX('Per Invoice'!W$2:W$601,$AA57)="","",INDEX('Per Invoice'!W$2:W$601,$AA57)))</f>
        <v/>
      </c>
      <c r="X57" s="7">
        <f>IF($AA57="","",IF(INDEX('Per Invoice'!X$2:X$601,$AA57)="","",INDEX('Per Invoice'!X$2:X$601,$AA57)))</f>
        <v/>
      </c>
      <c r="Y57" s="7">
        <f>IF($AA57="","",IF(INDEX('Per Invoice'!Y$2:Y$601,$AA57)="","",INDEX('Per Invoice'!Y$2:Y$601,$AA57)))</f>
        <v/>
      </c>
      <c r="Z57" s="7">
        <f>IF($AA57="","",IF(INDEX('Per Invoice'!Z$2:Z$601,$AA57)="","",INDEX('Per Invoice'!Z$2:Z$601,$AA57)))</f>
        <v/>
      </c>
      <c r="AA57" s="16">
        <f>IFERROR(MATCH(Settings!$C$32&amp;"|"&amp;ROWS($AA$2:$AA57),'Per Invoice'!$AC$2:$AC$601,0),"")</f>
        <v/>
      </c>
    </row>
    <row r="58">
      <c r="A58">
        <f>IF($AA58="","",IF(INDEX('Per Invoice'!A$2:A$601,$AA58)="","",INDEX('Per Invoice'!A$2:A$601,$AA58)))</f>
        <v/>
      </c>
      <c r="B58">
        <f>IF($AA58="","",IF(INDEX('Per Invoice'!B$2:B$601,$AA58)="","",INDEX('Per Invoice'!B$2:B$601,$AA58)))</f>
        <v/>
      </c>
      <c r="C58">
        <f>IF($AA58="","",IF(INDEX('Per Invoice'!C$2:C$601,$AA58)="","",INDEX('Per Invoice'!C$2:C$601,$AA58)))</f>
        <v/>
      </c>
      <c r="D58">
        <f>IF($AA58="","",IF(INDEX('Per Invoice'!D$2:D$601,$AA58)="","",INDEX('Per Invoice'!D$2:D$601,$AA58)))</f>
        <v/>
      </c>
      <c r="E58" s="14">
        <f>IF($AA58="","",IF(INDEX('Per Invoice'!E$2:E$601,$AA58)="","",INDEX('Per Invoice'!E$2:E$601,$AA58)))</f>
        <v/>
      </c>
      <c r="F58">
        <f>IF($AA58="","",IF(INDEX('Per Invoice'!F$2:F$601,$AA58)="","",INDEX('Per Invoice'!F$2:F$601,$AA58)))</f>
        <v/>
      </c>
      <c r="G58">
        <f>IF($AA58="","",IF(INDEX('Per Invoice'!G$2:G$601,$AA58)="","",INDEX('Per Invoice'!G$2:G$601,$AA58)))</f>
        <v/>
      </c>
      <c r="H58">
        <f>IF($AA58="","",IF(INDEX('Per Invoice'!H$2:H$601,$AA58)="","",INDEX('Per Invoice'!H$2:H$601,$AA58)))</f>
        <v/>
      </c>
      <c r="I58">
        <f>IF($AA58="","",IF(INDEX('Per Invoice'!I$2:I$601,$AA58)="","",INDEX('Per Invoice'!I$2:I$601,$AA58)))</f>
        <v/>
      </c>
      <c r="J58">
        <f>IF($AA58="","",IF(INDEX('Per Invoice'!J$2:J$601,$AA58)="","",INDEX('Per Invoice'!J$2:J$601,$AA58)))</f>
        <v/>
      </c>
      <c r="K58" s="7">
        <f>IF($AA58="","",IF(INDEX('Per Invoice'!K$2:K$601,$AA58)="","",INDEX('Per Invoice'!K$2:K$601,$AA58)))</f>
        <v/>
      </c>
      <c r="L58">
        <f>IF($AA58="","",IF(INDEX('Per Invoice'!L$2:L$601,$AA58)="","",INDEX('Per Invoice'!L$2:L$601,$AA58)))</f>
        <v/>
      </c>
      <c r="M58">
        <f>IF($AA58="","",IF(INDEX('Per Invoice'!M$2:M$601,$AA58)="","",INDEX('Per Invoice'!M$2:M$601,$AA58)))</f>
        <v/>
      </c>
      <c r="N58">
        <f>IF($AA58="","",IF(INDEX('Per Invoice'!N$2:N$601,$AA58)="","",INDEX('Per Invoice'!N$2:N$601,$AA58)))</f>
        <v/>
      </c>
      <c r="O58" s="7">
        <f>IF($AA58="","",IF(INDEX('Per Invoice'!O$2:O$601,$AA58)="","",INDEX('Per Invoice'!O$2:O$601,$AA58)))</f>
        <v/>
      </c>
      <c r="P58" s="7">
        <f>IF($AA58="","",IF(INDEX('Per Invoice'!P$2:P$601,$AA58)="","",INDEX('Per Invoice'!P$2:P$601,$AA58)))</f>
        <v/>
      </c>
      <c r="Q58">
        <f>IF($AA58="","",IF(INDEX('Per Invoice'!Q$2:Q$601,$AA58)="","",INDEX('Per Invoice'!Q$2:Q$601,$AA58)))</f>
        <v/>
      </c>
      <c r="R58" s="7">
        <f>IF($AA58="","",IF(INDEX('Per Invoice'!R$2:R$601,$AA58)="","",INDEX('Per Invoice'!R$2:R$601,$AA58)))</f>
        <v/>
      </c>
      <c r="S58" s="7">
        <f>IF($AA58="","",IF(INDEX('Per Invoice'!S$2:S$601,$AA58)="","",INDEX('Per Invoice'!S$2:S$601,$AA58)))</f>
        <v/>
      </c>
      <c r="T58">
        <f>IF($AA58="","",IF(INDEX('Per Invoice'!T$2:T$601,$AA58)="","",INDEX('Per Invoice'!T$2:T$601,$AA58)))</f>
        <v/>
      </c>
      <c r="U58" s="7">
        <f>IF($AA58="","",IF(INDEX('Per Invoice'!U$2:U$601,$AA58)="","",INDEX('Per Invoice'!U$2:U$601,$AA58)))</f>
        <v/>
      </c>
      <c r="V58" s="7">
        <f>IF($AA58="","",IF(INDEX('Per Invoice'!V$2:V$601,$AA58)="","",INDEX('Per Invoice'!V$2:V$601,$AA58)))</f>
        <v/>
      </c>
      <c r="W58" s="7">
        <f>IF($AA58="","",IF(INDEX('Per Invoice'!W$2:W$601,$AA58)="","",INDEX('Per Invoice'!W$2:W$601,$AA58)))</f>
        <v/>
      </c>
      <c r="X58" s="7">
        <f>IF($AA58="","",IF(INDEX('Per Invoice'!X$2:X$601,$AA58)="","",INDEX('Per Invoice'!X$2:X$601,$AA58)))</f>
        <v/>
      </c>
      <c r="Y58" s="7">
        <f>IF($AA58="","",IF(INDEX('Per Invoice'!Y$2:Y$601,$AA58)="","",INDEX('Per Invoice'!Y$2:Y$601,$AA58)))</f>
        <v/>
      </c>
      <c r="Z58" s="7">
        <f>IF($AA58="","",IF(INDEX('Per Invoice'!Z$2:Z$601,$AA58)="","",INDEX('Per Invoice'!Z$2:Z$601,$AA58)))</f>
        <v/>
      </c>
      <c r="AA58" s="16">
        <f>IFERROR(MATCH(Settings!$C$32&amp;"|"&amp;ROWS($AA$2:$AA58),'Per Invoice'!$AC$2:$AC$601,0),"")</f>
        <v/>
      </c>
    </row>
    <row r="59">
      <c r="A59">
        <f>IF($AA59="","",IF(INDEX('Per Invoice'!A$2:A$601,$AA59)="","",INDEX('Per Invoice'!A$2:A$601,$AA59)))</f>
        <v/>
      </c>
      <c r="B59">
        <f>IF($AA59="","",IF(INDEX('Per Invoice'!B$2:B$601,$AA59)="","",INDEX('Per Invoice'!B$2:B$601,$AA59)))</f>
        <v/>
      </c>
      <c r="C59">
        <f>IF($AA59="","",IF(INDEX('Per Invoice'!C$2:C$601,$AA59)="","",INDEX('Per Invoice'!C$2:C$601,$AA59)))</f>
        <v/>
      </c>
      <c r="D59">
        <f>IF($AA59="","",IF(INDEX('Per Invoice'!D$2:D$601,$AA59)="","",INDEX('Per Invoice'!D$2:D$601,$AA59)))</f>
        <v/>
      </c>
      <c r="E59" s="14">
        <f>IF($AA59="","",IF(INDEX('Per Invoice'!E$2:E$601,$AA59)="","",INDEX('Per Invoice'!E$2:E$601,$AA59)))</f>
        <v/>
      </c>
      <c r="F59">
        <f>IF($AA59="","",IF(INDEX('Per Invoice'!F$2:F$601,$AA59)="","",INDEX('Per Invoice'!F$2:F$601,$AA59)))</f>
        <v/>
      </c>
      <c r="G59">
        <f>IF($AA59="","",IF(INDEX('Per Invoice'!G$2:G$601,$AA59)="","",INDEX('Per Invoice'!G$2:G$601,$AA59)))</f>
        <v/>
      </c>
      <c r="H59">
        <f>IF($AA59="","",IF(INDEX('Per Invoice'!H$2:H$601,$AA59)="","",INDEX('Per Invoice'!H$2:H$601,$AA59)))</f>
        <v/>
      </c>
      <c r="I59">
        <f>IF($AA59="","",IF(INDEX('Per Invoice'!I$2:I$601,$AA59)="","",INDEX('Per Invoice'!I$2:I$601,$AA59)))</f>
        <v/>
      </c>
      <c r="J59">
        <f>IF($AA59="","",IF(INDEX('Per Invoice'!J$2:J$601,$AA59)="","",INDEX('Per Invoice'!J$2:J$601,$AA59)))</f>
        <v/>
      </c>
      <c r="K59" s="7">
        <f>IF($AA59="","",IF(INDEX('Per Invoice'!K$2:K$601,$AA59)="","",INDEX('Per Invoice'!K$2:K$601,$AA59)))</f>
        <v/>
      </c>
      <c r="L59">
        <f>IF($AA59="","",IF(INDEX('Per Invoice'!L$2:L$601,$AA59)="","",INDEX('Per Invoice'!L$2:L$601,$AA59)))</f>
        <v/>
      </c>
      <c r="M59">
        <f>IF($AA59="","",IF(INDEX('Per Invoice'!M$2:M$601,$AA59)="","",INDEX('Per Invoice'!M$2:M$601,$AA59)))</f>
        <v/>
      </c>
      <c r="N59">
        <f>IF($AA59="","",IF(INDEX('Per Invoice'!N$2:N$601,$AA59)="","",INDEX('Per Invoice'!N$2:N$601,$AA59)))</f>
        <v/>
      </c>
      <c r="O59" s="7">
        <f>IF($AA59="","",IF(INDEX('Per Invoice'!O$2:O$601,$AA59)="","",INDEX('Per Invoice'!O$2:O$601,$AA59)))</f>
        <v/>
      </c>
      <c r="P59" s="7">
        <f>IF($AA59="","",IF(INDEX('Per Invoice'!P$2:P$601,$AA59)="","",INDEX('Per Invoice'!P$2:P$601,$AA59)))</f>
        <v/>
      </c>
      <c r="Q59">
        <f>IF($AA59="","",IF(INDEX('Per Invoice'!Q$2:Q$601,$AA59)="","",INDEX('Per Invoice'!Q$2:Q$601,$AA59)))</f>
        <v/>
      </c>
      <c r="R59" s="7">
        <f>IF($AA59="","",IF(INDEX('Per Invoice'!R$2:R$601,$AA59)="","",INDEX('Per Invoice'!R$2:R$601,$AA59)))</f>
        <v/>
      </c>
      <c r="S59" s="7">
        <f>IF($AA59="","",IF(INDEX('Per Invoice'!S$2:S$601,$AA59)="","",INDEX('Per Invoice'!S$2:S$601,$AA59)))</f>
        <v/>
      </c>
      <c r="T59">
        <f>IF($AA59="","",IF(INDEX('Per Invoice'!T$2:T$601,$AA59)="","",INDEX('Per Invoice'!T$2:T$601,$AA59)))</f>
        <v/>
      </c>
      <c r="U59" s="7">
        <f>IF($AA59="","",IF(INDEX('Per Invoice'!U$2:U$601,$AA59)="","",INDEX('Per Invoice'!U$2:U$601,$AA59)))</f>
        <v/>
      </c>
      <c r="V59" s="7">
        <f>IF($AA59="","",IF(INDEX('Per Invoice'!V$2:V$601,$AA59)="","",INDEX('Per Invoice'!V$2:V$601,$AA59)))</f>
        <v/>
      </c>
      <c r="W59" s="7">
        <f>IF($AA59="","",IF(INDEX('Per Invoice'!W$2:W$601,$AA59)="","",INDEX('Per Invoice'!W$2:W$601,$AA59)))</f>
        <v/>
      </c>
      <c r="X59" s="7">
        <f>IF($AA59="","",IF(INDEX('Per Invoice'!X$2:X$601,$AA59)="","",INDEX('Per Invoice'!X$2:X$601,$AA59)))</f>
        <v/>
      </c>
      <c r="Y59" s="7">
        <f>IF($AA59="","",IF(INDEX('Per Invoice'!Y$2:Y$601,$AA59)="","",INDEX('Per Invoice'!Y$2:Y$601,$AA59)))</f>
        <v/>
      </c>
      <c r="Z59" s="7">
        <f>IF($AA59="","",IF(INDEX('Per Invoice'!Z$2:Z$601,$AA59)="","",INDEX('Per Invoice'!Z$2:Z$601,$AA59)))</f>
        <v/>
      </c>
      <c r="AA59" s="16">
        <f>IFERROR(MATCH(Settings!$C$32&amp;"|"&amp;ROWS($AA$2:$AA59),'Per Invoice'!$AC$2:$AC$601,0),"")</f>
        <v/>
      </c>
    </row>
    <row r="60">
      <c r="A60">
        <f>IF($AA60="","",IF(INDEX('Per Invoice'!A$2:A$601,$AA60)="","",INDEX('Per Invoice'!A$2:A$601,$AA60)))</f>
        <v/>
      </c>
      <c r="B60">
        <f>IF($AA60="","",IF(INDEX('Per Invoice'!B$2:B$601,$AA60)="","",INDEX('Per Invoice'!B$2:B$601,$AA60)))</f>
        <v/>
      </c>
      <c r="C60">
        <f>IF($AA60="","",IF(INDEX('Per Invoice'!C$2:C$601,$AA60)="","",INDEX('Per Invoice'!C$2:C$601,$AA60)))</f>
        <v/>
      </c>
      <c r="D60">
        <f>IF($AA60="","",IF(INDEX('Per Invoice'!D$2:D$601,$AA60)="","",INDEX('Per Invoice'!D$2:D$601,$AA60)))</f>
        <v/>
      </c>
      <c r="E60" s="14">
        <f>IF($AA60="","",IF(INDEX('Per Invoice'!E$2:E$601,$AA60)="","",INDEX('Per Invoice'!E$2:E$601,$AA60)))</f>
        <v/>
      </c>
      <c r="F60">
        <f>IF($AA60="","",IF(INDEX('Per Invoice'!F$2:F$601,$AA60)="","",INDEX('Per Invoice'!F$2:F$601,$AA60)))</f>
        <v/>
      </c>
      <c r="G60">
        <f>IF($AA60="","",IF(INDEX('Per Invoice'!G$2:G$601,$AA60)="","",INDEX('Per Invoice'!G$2:G$601,$AA60)))</f>
        <v/>
      </c>
      <c r="H60">
        <f>IF($AA60="","",IF(INDEX('Per Invoice'!H$2:H$601,$AA60)="","",INDEX('Per Invoice'!H$2:H$601,$AA60)))</f>
        <v/>
      </c>
      <c r="I60">
        <f>IF($AA60="","",IF(INDEX('Per Invoice'!I$2:I$601,$AA60)="","",INDEX('Per Invoice'!I$2:I$601,$AA60)))</f>
        <v/>
      </c>
      <c r="J60">
        <f>IF($AA60="","",IF(INDEX('Per Invoice'!J$2:J$601,$AA60)="","",INDEX('Per Invoice'!J$2:J$601,$AA60)))</f>
        <v/>
      </c>
      <c r="K60" s="7">
        <f>IF($AA60="","",IF(INDEX('Per Invoice'!K$2:K$601,$AA60)="","",INDEX('Per Invoice'!K$2:K$601,$AA60)))</f>
        <v/>
      </c>
      <c r="L60">
        <f>IF($AA60="","",IF(INDEX('Per Invoice'!L$2:L$601,$AA60)="","",INDEX('Per Invoice'!L$2:L$601,$AA60)))</f>
        <v/>
      </c>
      <c r="M60">
        <f>IF($AA60="","",IF(INDEX('Per Invoice'!M$2:M$601,$AA60)="","",INDEX('Per Invoice'!M$2:M$601,$AA60)))</f>
        <v/>
      </c>
      <c r="N60">
        <f>IF($AA60="","",IF(INDEX('Per Invoice'!N$2:N$601,$AA60)="","",INDEX('Per Invoice'!N$2:N$601,$AA60)))</f>
        <v/>
      </c>
      <c r="O60" s="7">
        <f>IF($AA60="","",IF(INDEX('Per Invoice'!O$2:O$601,$AA60)="","",INDEX('Per Invoice'!O$2:O$601,$AA60)))</f>
        <v/>
      </c>
      <c r="P60" s="7">
        <f>IF($AA60="","",IF(INDEX('Per Invoice'!P$2:P$601,$AA60)="","",INDEX('Per Invoice'!P$2:P$601,$AA60)))</f>
        <v/>
      </c>
      <c r="Q60">
        <f>IF($AA60="","",IF(INDEX('Per Invoice'!Q$2:Q$601,$AA60)="","",INDEX('Per Invoice'!Q$2:Q$601,$AA60)))</f>
        <v/>
      </c>
      <c r="R60" s="7">
        <f>IF($AA60="","",IF(INDEX('Per Invoice'!R$2:R$601,$AA60)="","",INDEX('Per Invoice'!R$2:R$601,$AA60)))</f>
        <v/>
      </c>
      <c r="S60" s="7">
        <f>IF($AA60="","",IF(INDEX('Per Invoice'!S$2:S$601,$AA60)="","",INDEX('Per Invoice'!S$2:S$601,$AA60)))</f>
        <v/>
      </c>
      <c r="T60">
        <f>IF($AA60="","",IF(INDEX('Per Invoice'!T$2:T$601,$AA60)="","",INDEX('Per Invoice'!T$2:T$601,$AA60)))</f>
        <v/>
      </c>
      <c r="U60" s="7">
        <f>IF($AA60="","",IF(INDEX('Per Invoice'!U$2:U$601,$AA60)="","",INDEX('Per Invoice'!U$2:U$601,$AA60)))</f>
        <v/>
      </c>
      <c r="V60" s="7">
        <f>IF($AA60="","",IF(INDEX('Per Invoice'!V$2:V$601,$AA60)="","",INDEX('Per Invoice'!V$2:V$601,$AA60)))</f>
        <v/>
      </c>
      <c r="W60" s="7">
        <f>IF($AA60="","",IF(INDEX('Per Invoice'!W$2:W$601,$AA60)="","",INDEX('Per Invoice'!W$2:W$601,$AA60)))</f>
        <v/>
      </c>
      <c r="X60" s="7">
        <f>IF($AA60="","",IF(INDEX('Per Invoice'!X$2:X$601,$AA60)="","",INDEX('Per Invoice'!X$2:X$601,$AA60)))</f>
        <v/>
      </c>
      <c r="Y60" s="7">
        <f>IF($AA60="","",IF(INDEX('Per Invoice'!Y$2:Y$601,$AA60)="","",INDEX('Per Invoice'!Y$2:Y$601,$AA60)))</f>
        <v/>
      </c>
      <c r="Z60" s="7">
        <f>IF($AA60="","",IF(INDEX('Per Invoice'!Z$2:Z$601,$AA60)="","",INDEX('Per Invoice'!Z$2:Z$601,$AA60)))</f>
        <v/>
      </c>
      <c r="AA60" s="16">
        <f>IFERROR(MATCH(Settings!$C$32&amp;"|"&amp;ROWS($AA$2:$AA60),'Per Invoice'!$AC$2:$AC$601,0),"")</f>
        <v/>
      </c>
    </row>
    <row r="61">
      <c r="A61">
        <f>IF($AA61="","",IF(INDEX('Per Invoice'!A$2:A$601,$AA61)="","",INDEX('Per Invoice'!A$2:A$601,$AA61)))</f>
        <v/>
      </c>
      <c r="B61">
        <f>IF($AA61="","",IF(INDEX('Per Invoice'!B$2:B$601,$AA61)="","",INDEX('Per Invoice'!B$2:B$601,$AA61)))</f>
        <v/>
      </c>
      <c r="C61">
        <f>IF($AA61="","",IF(INDEX('Per Invoice'!C$2:C$601,$AA61)="","",INDEX('Per Invoice'!C$2:C$601,$AA61)))</f>
        <v/>
      </c>
      <c r="D61">
        <f>IF($AA61="","",IF(INDEX('Per Invoice'!D$2:D$601,$AA61)="","",INDEX('Per Invoice'!D$2:D$601,$AA61)))</f>
        <v/>
      </c>
      <c r="E61" s="14">
        <f>IF($AA61="","",IF(INDEX('Per Invoice'!E$2:E$601,$AA61)="","",INDEX('Per Invoice'!E$2:E$601,$AA61)))</f>
        <v/>
      </c>
      <c r="F61">
        <f>IF($AA61="","",IF(INDEX('Per Invoice'!F$2:F$601,$AA61)="","",INDEX('Per Invoice'!F$2:F$601,$AA61)))</f>
        <v/>
      </c>
      <c r="G61">
        <f>IF($AA61="","",IF(INDEX('Per Invoice'!G$2:G$601,$AA61)="","",INDEX('Per Invoice'!G$2:G$601,$AA61)))</f>
        <v/>
      </c>
      <c r="H61">
        <f>IF($AA61="","",IF(INDEX('Per Invoice'!H$2:H$601,$AA61)="","",INDEX('Per Invoice'!H$2:H$601,$AA61)))</f>
        <v/>
      </c>
      <c r="I61">
        <f>IF($AA61="","",IF(INDEX('Per Invoice'!I$2:I$601,$AA61)="","",INDEX('Per Invoice'!I$2:I$601,$AA61)))</f>
        <v/>
      </c>
      <c r="J61">
        <f>IF($AA61="","",IF(INDEX('Per Invoice'!J$2:J$601,$AA61)="","",INDEX('Per Invoice'!J$2:J$601,$AA61)))</f>
        <v/>
      </c>
      <c r="K61" s="7">
        <f>IF($AA61="","",IF(INDEX('Per Invoice'!K$2:K$601,$AA61)="","",INDEX('Per Invoice'!K$2:K$601,$AA61)))</f>
        <v/>
      </c>
      <c r="L61">
        <f>IF($AA61="","",IF(INDEX('Per Invoice'!L$2:L$601,$AA61)="","",INDEX('Per Invoice'!L$2:L$601,$AA61)))</f>
        <v/>
      </c>
      <c r="M61">
        <f>IF($AA61="","",IF(INDEX('Per Invoice'!M$2:M$601,$AA61)="","",INDEX('Per Invoice'!M$2:M$601,$AA61)))</f>
        <v/>
      </c>
      <c r="N61">
        <f>IF($AA61="","",IF(INDEX('Per Invoice'!N$2:N$601,$AA61)="","",INDEX('Per Invoice'!N$2:N$601,$AA61)))</f>
        <v/>
      </c>
      <c r="O61" s="7">
        <f>IF($AA61="","",IF(INDEX('Per Invoice'!O$2:O$601,$AA61)="","",INDEX('Per Invoice'!O$2:O$601,$AA61)))</f>
        <v/>
      </c>
      <c r="P61" s="7">
        <f>IF($AA61="","",IF(INDEX('Per Invoice'!P$2:P$601,$AA61)="","",INDEX('Per Invoice'!P$2:P$601,$AA61)))</f>
        <v/>
      </c>
      <c r="Q61">
        <f>IF($AA61="","",IF(INDEX('Per Invoice'!Q$2:Q$601,$AA61)="","",INDEX('Per Invoice'!Q$2:Q$601,$AA61)))</f>
        <v/>
      </c>
      <c r="R61" s="7">
        <f>IF($AA61="","",IF(INDEX('Per Invoice'!R$2:R$601,$AA61)="","",INDEX('Per Invoice'!R$2:R$601,$AA61)))</f>
        <v/>
      </c>
      <c r="S61" s="7">
        <f>IF($AA61="","",IF(INDEX('Per Invoice'!S$2:S$601,$AA61)="","",INDEX('Per Invoice'!S$2:S$601,$AA61)))</f>
        <v/>
      </c>
      <c r="T61">
        <f>IF($AA61="","",IF(INDEX('Per Invoice'!T$2:T$601,$AA61)="","",INDEX('Per Invoice'!T$2:T$601,$AA61)))</f>
        <v/>
      </c>
      <c r="U61" s="7">
        <f>IF($AA61="","",IF(INDEX('Per Invoice'!U$2:U$601,$AA61)="","",INDEX('Per Invoice'!U$2:U$601,$AA61)))</f>
        <v/>
      </c>
      <c r="V61" s="7">
        <f>IF($AA61="","",IF(INDEX('Per Invoice'!V$2:V$601,$AA61)="","",INDEX('Per Invoice'!V$2:V$601,$AA61)))</f>
        <v/>
      </c>
      <c r="W61" s="7">
        <f>IF($AA61="","",IF(INDEX('Per Invoice'!W$2:W$601,$AA61)="","",INDEX('Per Invoice'!W$2:W$601,$AA61)))</f>
        <v/>
      </c>
      <c r="X61" s="7">
        <f>IF($AA61="","",IF(INDEX('Per Invoice'!X$2:X$601,$AA61)="","",INDEX('Per Invoice'!X$2:X$601,$AA61)))</f>
        <v/>
      </c>
      <c r="Y61" s="7">
        <f>IF($AA61="","",IF(INDEX('Per Invoice'!Y$2:Y$601,$AA61)="","",INDEX('Per Invoice'!Y$2:Y$601,$AA61)))</f>
        <v/>
      </c>
      <c r="Z61" s="7">
        <f>IF($AA61="","",IF(INDEX('Per Invoice'!Z$2:Z$601,$AA61)="","",INDEX('Per Invoice'!Z$2:Z$601,$AA61)))</f>
        <v/>
      </c>
      <c r="AA61" s="16">
        <f>IFERROR(MATCH(Settings!$C$32&amp;"|"&amp;ROWS($AA$2:$AA61),'Per Invoice'!$AC$2:$AC$601,0),"")</f>
        <v/>
      </c>
    </row>
    <row r="62">
      <c r="A62">
        <f>IF($AA62="","",IF(INDEX('Per Invoice'!A$2:A$601,$AA62)="","",INDEX('Per Invoice'!A$2:A$601,$AA62)))</f>
        <v/>
      </c>
      <c r="B62">
        <f>IF($AA62="","",IF(INDEX('Per Invoice'!B$2:B$601,$AA62)="","",INDEX('Per Invoice'!B$2:B$601,$AA62)))</f>
        <v/>
      </c>
      <c r="C62">
        <f>IF($AA62="","",IF(INDEX('Per Invoice'!C$2:C$601,$AA62)="","",INDEX('Per Invoice'!C$2:C$601,$AA62)))</f>
        <v/>
      </c>
      <c r="D62">
        <f>IF($AA62="","",IF(INDEX('Per Invoice'!D$2:D$601,$AA62)="","",INDEX('Per Invoice'!D$2:D$601,$AA62)))</f>
        <v/>
      </c>
      <c r="E62" s="14">
        <f>IF($AA62="","",IF(INDEX('Per Invoice'!E$2:E$601,$AA62)="","",INDEX('Per Invoice'!E$2:E$601,$AA62)))</f>
        <v/>
      </c>
      <c r="F62">
        <f>IF($AA62="","",IF(INDEX('Per Invoice'!F$2:F$601,$AA62)="","",INDEX('Per Invoice'!F$2:F$601,$AA62)))</f>
        <v/>
      </c>
      <c r="G62">
        <f>IF($AA62="","",IF(INDEX('Per Invoice'!G$2:G$601,$AA62)="","",INDEX('Per Invoice'!G$2:G$601,$AA62)))</f>
        <v/>
      </c>
      <c r="H62">
        <f>IF($AA62="","",IF(INDEX('Per Invoice'!H$2:H$601,$AA62)="","",INDEX('Per Invoice'!H$2:H$601,$AA62)))</f>
        <v/>
      </c>
      <c r="I62">
        <f>IF($AA62="","",IF(INDEX('Per Invoice'!I$2:I$601,$AA62)="","",INDEX('Per Invoice'!I$2:I$601,$AA62)))</f>
        <v/>
      </c>
      <c r="J62">
        <f>IF($AA62="","",IF(INDEX('Per Invoice'!J$2:J$601,$AA62)="","",INDEX('Per Invoice'!J$2:J$601,$AA62)))</f>
        <v/>
      </c>
      <c r="K62" s="7">
        <f>IF($AA62="","",IF(INDEX('Per Invoice'!K$2:K$601,$AA62)="","",INDEX('Per Invoice'!K$2:K$601,$AA62)))</f>
        <v/>
      </c>
      <c r="L62">
        <f>IF($AA62="","",IF(INDEX('Per Invoice'!L$2:L$601,$AA62)="","",INDEX('Per Invoice'!L$2:L$601,$AA62)))</f>
        <v/>
      </c>
      <c r="M62">
        <f>IF($AA62="","",IF(INDEX('Per Invoice'!M$2:M$601,$AA62)="","",INDEX('Per Invoice'!M$2:M$601,$AA62)))</f>
        <v/>
      </c>
      <c r="N62">
        <f>IF($AA62="","",IF(INDEX('Per Invoice'!N$2:N$601,$AA62)="","",INDEX('Per Invoice'!N$2:N$601,$AA62)))</f>
        <v/>
      </c>
      <c r="O62" s="7">
        <f>IF($AA62="","",IF(INDEX('Per Invoice'!O$2:O$601,$AA62)="","",INDEX('Per Invoice'!O$2:O$601,$AA62)))</f>
        <v/>
      </c>
      <c r="P62" s="7">
        <f>IF($AA62="","",IF(INDEX('Per Invoice'!P$2:P$601,$AA62)="","",INDEX('Per Invoice'!P$2:P$601,$AA62)))</f>
        <v/>
      </c>
      <c r="Q62">
        <f>IF($AA62="","",IF(INDEX('Per Invoice'!Q$2:Q$601,$AA62)="","",INDEX('Per Invoice'!Q$2:Q$601,$AA62)))</f>
        <v/>
      </c>
      <c r="R62" s="7">
        <f>IF($AA62="","",IF(INDEX('Per Invoice'!R$2:R$601,$AA62)="","",INDEX('Per Invoice'!R$2:R$601,$AA62)))</f>
        <v/>
      </c>
      <c r="S62" s="7">
        <f>IF($AA62="","",IF(INDEX('Per Invoice'!S$2:S$601,$AA62)="","",INDEX('Per Invoice'!S$2:S$601,$AA62)))</f>
        <v/>
      </c>
      <c r="T62">
        <f>IF($AA62="","",IF(INDEX('Per Invoice'!T$2:T$601,$AA62)="","",INDEX('Per Invoice'!T$2:T$601,$AA62)))</f>
        <v/>
      </c>
      <c r="U62" s="7">
        <f>IF($AA62="","",IF(INDEX('Per Invoice'!U$2:U$601,$AA62)="","",INDEX('Per Invoice'!U$2:U$601,$AA62)))</f>
        <v/>
      </c>
      <c r="V62" s="7">
        <f>IF($AA62="","",IF(INDEX('Per Invoice'!V$2:V$601,$AA62)="","",INDEX('Per Invoice'!V$2:V$601,$AA62)))</f>
        <v/>
      </c>
      <c r="W62" s="7">
        <f>IF($AA62="","",IF(INDEX('Per Invoice'!W$2:W$601,$AA62)="","",INDEX('Per Invoice'!W$2:W$601,$AA62)))</f>
        <v/>
      </c>
      <c r="X62" s="7">
        <f>IF($AA62="","",IF(INDEX('Per Invoice'!X$2:X$601,$AA62)="","",INDEX('Per Invoice'!X$2:X$601,$AA62)))</f>
        <v/>
      </c>
      <c r="Y62" s="7">
        <f>IF($AA62="","",IF(INDEX('Per Invoice'!Y$2:Y$601,$AA62)="","",INDEX('Per Invoice'!Y$2:Y$601,$AA62)))</f>
        <v/>
      </c>
      <c r="Z62" s="7">
        <f>IF($AA62="","",IF(INDEX('Per Invoice'!Z$2:Z$601,$AA62)="","",INDEX('Per Invoice'!Z$2:Z$601,$AA62)))</f>
        <v/>
      </c>
      <c r="AA62" s="16">
        <f>IFERROR(MATCH(Settings!$C$32&amp;"|"&amp;ROWS($AA$2:$AA62),'Per Invoice'!$AC$2:$AC$601,0),"")</f>
        <v/>
      </c>
    </row>
    <row r="63">
      <c r="A63">
        <f>IF($AA63="","",IF(INDEX('Per Invoice'!A$2:A$601,$AA63)="","",INDEX('Per Invoice'!A$2:A$601,$AA63)))</f>
        <v/>
      </c>
      <c r="B63">
        <f>IF($AA63="","",IF(INDEX('Per Invoice'!B$2:B$601,$AA63)="","",INDEX('Per Invoice'!B$2:B$601,$AA63)))</f>
        <v/>
      </c>
      <c r="C63">
        <f>IF($AA63="","",IF(INDEX('Per Invoice'!C$2:C$601,$AA63)="","",INDEX('Per Invoice'!C$2:C$601,$AA63)))</f>
        <v/>
      </c>
      <c r="D63">
        <f>IF($AA63="","",IF(INDEX('Per Invoice'!D$2:D$601,$AA63)="","",INDEX('Per Invoice'!D$2:D$601,$AA63)))</f>
        <v/>
      </c>
      <c r="E63" s="14">
        <f>IF($AA63="","",IF(INDEX('Per Invoice'!E$2:E$601,$AA63)="","",INDEX('Per Invoice'!E$2:E$601,$AA63)))</f>
        <v/>
      </c>
      <c r="F63">
        <f>IF($AA63="","",IF(INDEX('Per Invoice'!F$2:F$601,$AA63)="","",INDEX('Per Invoice'!F$2:F$601,$AA63)))</f>
        <v/>
      </c>
      <c r="G63">
        <f>IF($AA63="","",IF(INDEX('Per Invoice'!G$2:G$601,$AA63)="","",INDEX('Per Invoice'!G$2:G$601,$AA63)))</f>
        <v/>
      </c>
      <c r="H63">
        <f>IF($AA63="","",IF(INDEX('Per Invoice'!H$2:H$601,$AA63)="","",INDEX('Per Invoice'!H$2:H$601,$AA63)))</f>
        <v/>
      </c>
      <c r="I63">
        <f>IF($AA63="","",IF(INDEX('Per Invoice'!I$2:I$601,$AA63)="","",INDEX('Per Invoice'!I$2:I$601,$AA63)))</f>
        <v/>
      </c>
      <c r="J63">
        <f>IF($AA63="","",IF(INDEX('Per Invoice'!J$2:J$601,$AA63)="","",INDEX('Per Invoice'!J$2:J$601,$AA63)))</f>
        <v/>
      </c>
      <c r="K63" s="7">
        <f>IF($AA63="","",IF(INDEX('Per Invoice'!K$2:K$601,$AA63)="","",INDEX('Per Invoice'!K$2:K$601,$AA63)))</f>
        <v/>
      </c>
      <c r="L63">
        <f>IF($AA63="","",IF(INDEX('Per Invoice'!L$2:L$601,$AA63)="","",INDEX('Per Invoice'!L$2:L$601,$AA63)))</f>
        <v/>
      </c>
      <c r="M63">
        <f>IF($AA63="","",IF(INDEX('Per Invoice'!M$2:M$601,$AA63)="","",INDEX('Per Invoice'!M$2:M$601,$AA63)))</f>
        <v/>
      </c>
      <c r="N63">
        <f>IF($AA63="","",IF(INDEX('Per Invoice'!N$2:N$601,$AA63)="","",INDEX('Per Invoice'!N$2:N$601,$AA63)))</f>
        <v/>
      </c>
      <c r="O63" s="7">
        <f>IF($AA63="","",IF(INDEX('Per Invoice'!O$2:O$601,$AA63)="","",INDEX('Per Invoice'!O$2:O$601,$AA63)))</f>
        <v/>
      </c>
      <c r="P63" s="7">
        <f>IF($AA63="","",IF(INDEX('Per Invoice'!P$2:P$601,$AA63)="","",INDEX('Per Invoice'!P$2:P$601,$AA63)))</f>
        <v/>
      </c>
      <c r="Q63">
        <f>IF($AA63="","",IF(INDEX('Per Invoice'!Q$2:Q$601,$AA63)="","",INDEX('Per Invoice'!Q$2:Q$601,$AA63)))</f>
        <v/>
      </c>
      <c r="R63" s="7">
        <f>IF($AA63="","",IF(INDEX('Per Invoice'!R$2:R$601,$AA63)="","",INDEX('Per Invoice'!R$2:R$601,$AA63)))</f>
        <v/>
      </c>
      <c r="S63" s="7">
        <f>IF($AA63="","",IF(INDEX('Per Invoice'!S$2:S$601,$AA63)="","",INDEX('Per Invoice'!S$2:S$601,$AA63)))</f>
        <v/>
      </c>
      <c r="T63">
        <f>IF($AA63="","",IF(INDEX('Per Invoice'!T$2:T$601,$AA63)="","",INDEX('Per Invoice'!T$2:T$601,$AA63)))</f>
        <v/>
      </c>
      <c r="U63" s="7">
        <f>IF($AA63="","",IF(INDEX('Per Invoice'!U$2:U$601,$AA63)="","",INDEX('Per Invoice'!U$2:U$601,$AA63)))</f>
        <v/>
      </c>
      <c r="V63" s="7">
        <f>IF($AA63="","",IF(INDEX('Per Invoice'!V$2:V$601,$AA63)="","",INDEX('Per Invoice'!V$2:V$601,$AA63)))</f>
        <v/>
      </c>
      <c r="W63" s="7">
        <f>IF($AA63="","",IF(INDEX('Per Invoice'!W$2:W$601,$AA63)="","",INDEX('Per Invoice'!W$2:W$601,$AA63)))</f>
        <v/>
      </c>
      <c r="X63" s="7">
        <f>IF($AA63="","",IF(INDEX('Per Invoice'!X$2:X$601,$AA63)="","",INDEX('Per Invoice'!X$2:X$601,$AA63)))</f>
        <v/>
      </c>
      <c r="Y63" s="7">
        <f>IF($AA63="","",IF(INDEX('Per Invoice'!Y$2:Y$601,$AA63)="","",INDEX('Per Invoice'!Y$2:Y$601,$AA63)))</f>
        <v/>
      </c>
      <c r="Z63" s="7">
        <f>IF($AA63="","",IF(INDEX('Per Invoice'!Z$2:Z$601,$AA63)="","",INDEX('Per Invoice'!Z$2:Z$601,$AA63)))</f>
        <v/>
      </c>
      <c r="AA63" s="16">
        <f>IFERROR(MATCH(Settings!$C$32&amp;"|"&amp;ROWS($AA$2:$AA63),'Per Invoice'!$AC$2:$AC$601,0),"")</f>
        <v/>
      </c>
    </row>
    <row r="64">
      <c r="A64">
        <f>IF($AA64="","",IF(INDEX('Per Invoice'!A$2:A$601,$AA64)="","",INDEX('Per Invoice'!A$2:A$601,$AA64)))</f>
        <v/>
      </c>
      <c r="B64">
        <f>IF($AA64="","",IF(INDEX('Per Invoice'!B$2:B$601,$AA64)="","",INDEX('Per Invoice'!B$2:B$601,$AA64)))</f>
        <v/>
      </c>
      <c r="C64">
        <f>IF($AA64="","",IF(INDEX('Per Invoice'!C$2:C$601,$AA64)="","",INDEX('Per Invoice'!C$2:C$601,$AA64)))</f>
        <v/>
      </c>
      <c r="D64">
        <f>IF($AA64="","",IF(INDEX('Per Invoice'!D$2:D$601,$AA64)="","",INDEX('Per Invoice'!D$2:D$601,$AA64)))</f>
        <v/>
      </c>
      <c r="E64" s="14">
        <f>IF($AA64="","",IF(INDEX('Per Invoice'!E$2:E$601,$AA64)="","",INDEX('Per Invoice'!E$2:E$601,$AA64)))</f>
        <v/>
      </c>
      <c r="F64">
        <f>IF($AA64="","",IF(INDEX('Per Invoice'!F$2:F$601,$AA64)="","",INDEX('Per Invoice'!F$2:F$601,$AA64)))</f>
        <v/>
      </c>
      <c r="G64">
        <f>IF($AA64="","",IF(INDEX('Per Invoice'!G$2:G$601,$AA64)="","",INDEX('Per Invoice'!G$2:G$601,$AA64)))</f>
        <v/>
      </c>
      <c r="H64">
        <f>IF($AA64="","",IF(INDEX('Per Invoice'!H$2:H$601,$AA64)="","",INDEX('Per Invoice'!H$2:H$601,$AA64)))</f>
        <v/>
      </c>
      <c r="I64">
        <f>IF($AA64="","",IF(INDEX('Per Invoice'!I$2:I$601,$AA64)="","",INDEX('Per Invoice'!I$2:I$601,$AA64)))</f>
        <v/>
      </c>
      <c r="J64">
        <f>IF($AA64="","",IF(INDEX('Per Invoice'!J$2:J$601,$AA64)="","",INDEX('Per Invoice'!J$2:J$601,$AA64)))</f>
        <v/>
      </c>
      <c r="K64" s="7">
        <f>IF($AA64="","",IF(INDEX('Per Invoice'!K$2:K$601,$AA64)="","",INDEX('Per Invoice'!K$2:K$601,$AA64)))</f>
        <v/>
      </c>
      <c r="L64">
        <f>IF($AA64="","",IF(INDEX('Per Invoice'!L$2:L$601,$AA64)="","",INDEX('Per Invoice'!L$2:L$601,$AA64)))</f>
        <v/>
      </c>
      <c r="M64">
        <f>IF($AA64="","",IF(INDEX('Per Invoice'!M$2:M$601,$AA64)="","",INDEX('Per Invoice'!M$2:M$601,$AA64)))</f>
        <v/>
      </c>
      <c r="N64">
        <f>IF($AA64="","",IF(INDEX('Per Invoice'!N$2:N$601,$AA64)="","",INDEX('Per Invoice'!N$2:N$601,$AA64)))</f>
        <v/>
      </c>
      <c r="O64" s="7">
        <f>IF($AA64="","",IF(INDEX('Per Invoice'!O$2:O$601,$AA64)="","",INDEX('Per Invoice'!O$2:O$601,$AA64)))</f>
        <v/>
      </c>
      <c r="P64" s="7">
        <f>IF($AA64="","",IF(INDEX('Per Invoice'!P$2:P$601,$AA64)="","",INDEX('Per Invoice'!P$2:P$601,$AA64)))</f>
        <v/>
      </c>
      <c r="Q64">
        <f>IF($AA64="","",IF(INDEX('Per Invoice'!Q$2:Q$601,$AA64)="","",INDEX('Per Invoice'!Q$2:Q$601,$AA64)))</f>
        <v/>
      </c>
      <c r="R64" s="7">
        <f>IF($AA64="","",IF(INDEX('Per Invoice'!R$2:R$601,$AA64)="","",INDEX('Per Invoice'!R$2:R$601,$AA64)))</f>
        <v/>
      </c>
      <c r="S64" s="7">
        <f>IF($AA64="","",IF(INDEX('Per Invoice'!S$2:S$601,$AA64)="","",INDEX('Per Invoice'!S$2:S$601,$AA64)))</f>
        <v/>
      </c>
      <c r="T64">
        <f>IF($AA64="","",IF(INDEX('Per Invoice'!T$2:T$601,$AA64)="","",INDEX('Per Invoice'!T$2:T$601,$AA64)))</f>
        <v/>
      </c>
      <c r="U64" s="7">
        <f>IF($AA64="","",IF(INDEX('Per Invoice'!U$2:U$601,$AA64)="","",INDEX('Per Invoice'!U$2:U$601,$AA64)))</f>
        <v/>
      </c>
      <c r="V64" s="7">
        <f>IF($AA64="","",IF(INDEX('Per Invoice'!V$2:V$601,$AA64)="","",INDEX('Per Invoice'!V$2:V$601,$AA64)))</f>
        <v/>
      </c>
      <c r="W64" s="7">
        <f>IF($AA64="","",IF(INDEX('Per Invoice'!W$2:W$601,$AA64)="","",INDEX('Per Invoice'!W$2:W$601,$AA64)))</f>
        <v/>
      </c>
      <c r="X64" s="7">
        <f>IF($AA64="","",IF(INDEX('Per Invoice'!X$2:X$601,$AA64)="","",INDEX('Per Invoice'!X$2:X$601,$AA64)))</f>
        <v/>
      </c>
      <c r="Y64" s="7">
        <f>IF($AA64="","",IF(INDEX('Per Invoice'!Y$2:Y$601,$AA64)="","",INDEX('Per Invoice'!Y$2:Y$601,$AA64)))</f>
        <v/>
      </c>
      <c r="Z64" s="7">
        <f>IF($AA64="","",IF(INDEX('Per Invoice'!Z$2:Z$601,$AA64)="","",INDEX('Per Invoice'!Z$2:Z$601,$AA64)))</f>
        <v/>
      </c>
      <c r="AA64" s="16">
        <f>IFERROR(MATCH(Settings!$C$32&amp;"|"&amp;ROWS($AA$2:$AA64),'Per Invoice'!$AC$2:$AC$601,0),"")</f>
        <v/>
      </c>
    </row>
    <row r="65">
      <c r="A65">
        <f>IF($AA65="","",IF(INDEX('Per Invoice'!A$2:A$601,$AA65)="","",INDEX('Per Invoice'!A$2:A$601,$AA65)))</f>
        <v/>
      </c>
      <c r="B65">
        <f>IF($AA65="","",IF(INDEX('Per Invoice'!B$2:B$601,$AA65)="","",INDEX('Per Invoice'!B$2:B$601,$AA65)))</f>
        <v/>
      </c>
      <c r="C65">
        <f>IF($AA65="","",IF(INDEX('Per Invoice'!C$2:C$601,$AA65)="","",INDEX('Per Invoice'!C$2:C$601,$AA65)))</f>
        <v/>
      </c>
      <c r="D65">
        <f>IF($AA65="","",IF(INDEX('Per Invoice'!D$2:D$601,$AA65)="","",INDEX('Per Invoice'!D$2:D$601,$AA65)))</f>
        <v/>
      </c>
      <c r="E65" s="14">
        <f>IF($AA65="","",IF(INDEX('Per Invoice'!E$2:E$601,$AA65)="","",INDEX('Per Invoice'!E$2:E$601,$AA65)))</f>
        <v/>
      </c>
      <c r="F65">
        <f>IF($AA65="","",IF(INDEX('Per Invoice'!F$2:F$601,$AA65)="","",INDEX('Per Invoice'!F$2:F$601,$AA65)))</f>
        <v/>
      </c>
      <c r="G65">
        <f>IF($AA65="","",IF(INDEX('Per Invoice'!G$2:G$601,$AA65)="","",INDEX('Per Invoice'!G$2:G$601,$AA65)))</f>
        <v/>
      </c>
      <c r="H65">
        <f>IF($AA65="","",IF(INDEX('Per Invoice'!H$2:H$601,$AA65)="","",INDEX('Per Invoice'!H$2:H$601,$AA65)))</f>
        <v/>
      </c>
      <c r="I65">
        <f>IF($AA65="","",IF(INDEX('Per Invoice'!I$2:I$601,$AA65)="","",INDEX('Per Invoice'!I$2:I$601,$AA65)))</f>
        <v/>
      </c>
      <c r="J65">
        <f>IF($AA65="","",IF(INDEX('Per Invoice'!J$2:J$601,$AA65)="","",INDEX('Per Invoice'!J$2:J$601,$AA65)))</f>
        <v/>
      </c>
      <c r="K65" s="7">
        <f>IF($AA65="","",IF(INDEX('Per Invoice'!K$2:K$601,$AA65)="","",INDEX('Per Invoice'!K$2:K$601,$AA65)))</f>
        <v/>
      </c>
      <c r="L65">
        <f>IF($AA65="","",IF(INDEX('Per Invoice'!L$2:L$601,$AA65)="","",INDEX('Per Invoice'!L$2:L$601,$AA65)))</f>
        <v/>
      </c>
      <c r="M65">
        <f>IF($AA65="","",IF(INDEX('Per Invoice'!M$2:M$601,$AA65)="","",INDEX('Per Invoice'!M$2:M$601,$AA65)))</f>
        <v/>
      </c>
      <c r="N65">
        <f>IF($AA65="","",IF(INDEX('Per Invoice'!N$2:N$601,$AA65)="","",INDEX('Per Invoice'!N$2:N$601,$AA65)))</f>
        <v/>
      </c>
      <c r="O65" s="7">
        <f>IF($AA65="","",IF(INDEX('Per Invoice'!O$2:O$601,$AA65)="","",INDEX('Per Invoice'!O$2:O$601,$AA65)))</f>
        <v/>
      </c>
      <c r="P65" s="7">
        <f>IF($AA65="","",IF(INDEX('Per Invoice'!P$2:P$601,$AA65)="","",INDEX('Per Invoice'!P$2:P$601,$AA65)))</f>
        <v/>
      </c>
      <c r="Q65">
        <f>IF($AA65="","",IF(INDEX('Per Invoice'!Q$2:Q$601,$AA65)="","",INDEX('Per Invoice'!Q$2:Q$601,$AA65)))</f>
        <v/>
      </c>
      <c r="R65" s="7">
        <f>IF($AA65="","",IF(INDEX('Per Invoice'!R$2:R$601,$AA65)="","",INDEX('Per Invoice'!R$2:R$601,$AA65)))</f>
        <v/>
      </c>
      <c r="S65" s="7">
        <f>IF($AA65="","",IF(INDEX('Per Invoice'!S$2:S$601,$AA65)="","",INDEX('Per Invoice'!S$2:S$601,$AA65)))</f>
        <v/>
      </c>
      <c r="T65">
        <f>IF($AA65="","",IF(INDEX('Per Invoice'!T$2:T$601,$AA65)="","",INDEX('Per Invoice'!T$2:T$601,$AA65)))</f>
        <v/>
      </c>
      <c r="U65" s="7">
        <f>IF($AA65="","",IF(INDEX('Per Invoice'!U$2:U$601,$AA65)="","",INDEX('Per Invoice'!U$2:U$601,$AA65)))</f>
        <v/>
      </c>
      <c r="V65" s="7">
        <f>IF($AA65="","",IF(INDEX('Per Invoice'!V$2:V$601,$AA65)="","",INDEX('Per Invoice'!V$2:V$601,$AA65)))</f>
        <v/>
      </c>
      <c r="W65" s="7">
        <f>IF($AA65="","",IF(INDEX('Per Invoice'!W$2:W$601,$AA65)="","",INDEX('Per Invoice'!W$2:W$601,$AA65)))</f>
        <v/>
      </c>
      <c r="X65" s="7">
        <f>IF($AA65="","",IF(INDEX('Per Invoice'!X$2:X$601,$AA65)="","",INDEX('Per Invoice'!X$2:X$601,$AA65)))</f>
        <v/>
      </c>
      <c r="Y65" s="7">
        <f>IF($AA65="","",IF(INDEX('Per Invoice'!Y$2:Y$601,$AA65)="","",INDEX('Per Invoice'!Y$2:Y$601,$AA65)))</f>
        <v/>
      </c>
      <c r="Z65" s="7">
        <f>IF($AA65="","",IF(INDEX('Per Invoice'!Z$2:Z$601,$AA65)="","",INDEX('Per Invoice'!Z$2:Z$601,$AA65)))</f>
        <v/>
      </c>
      <c r="AA65" s="16">
        <f>IFERROR(MATCH(Settings!$C$32&amp;"|"&amp;ROWS($AA$2:$AA65),'Per Invoice'!$AC$2:$AC$601,0),"")</f>
        <v/>
      </c>
    </row>
    <row r="66">
      <c r="A66">
        <f>IF($AA66="","",IF(INDEX('Per Invoice'!A$2:A$601,$AA66)="","",INDEX('Per Invoice'!A$2:A$601,$AA66)))</f>
        <v/>
      </c>
      <c r="B66">
        <f>IF($AA66="","",IF(INDEX('Per Invoice'!B$2:B$601,$AA66)="","",INDEX('Per Invoice'!B$2:B$601,$AA66)))</f>
        <v/>
      </c>
      <c r="C66">
        <f>IF($AA66="","",IF(INDEX('Per Invoice'!C$2:C$601,$AA66)="","",INDEX('Per Invoice'!C$2:C$601,$AA66)))</f>
        <v/>
      </c>
      <c r="D66">
        <f>IF($AA66="","",IF(INDEX('Per Invoice'!D$2:D$601,$AA66)="","",INDEX('Per Invoice'!D$2:D$601,$AA66)))</f>
        <v/>
      </c>
      <c r="E66" s="14">
        <f>IF($AA66="","",IF(INDEX('Per Invoice'!E$2:E$601,$AA66)="","",INDEX('Per Invoice'!E$2:E$601,$AA66)))</f>
        <v/>
      </c>
      <c r="F66">
        <f>IF($AA66="","",IF(INDEX('Per Invoice'!F$2:F$601,$AA66)="","",INDEX('Per Invoice'!F$2:F$601,$AA66)))</f>
        <v/>
      </c>
      <c r="G66">
        <f>IF($AA66="","",IF(INDEX('Per Invoice'!G$2:G$601,$AA66)="","",INDEX('Per Invoice'!G$2:G$601,$AA66)))</f>
        <v/>
      </c>
      <c r="H66">
        <f>IF($AA66="","",IF(INDEX('Per Invoice'!H$2:H$601,$AA66)="","",INDEX('Per Invoice'!H$2:H$601,$AA66)))</f>
        <v/>
      </c>
      <c r="I66">
        <f>IF($AA66="","",IF(INDEX('Per Invoice'!I$2:I$601,$AA66)="","",INDEX('Per Invoice'!I$2:I$601,$AA66)))</f>
        <v/>
      </c>
      <c r="J66">
        <f>IF($AA66="","",IF(INDEX('Per Invoice'!J$2:J$601,$AA66)="","",INDEX('Per Invoice'!J$2:J$601,$AA66)))</f>
        <v/>
      </c>
      <c r="K66" s="7">
        <f>IF($AA66="","",IF(INDEX('Per Invoice'!K$2:K$601,$AA66)="","",INDEX('Per Invoice'!K$2:K$601,$AA66)))</f>
        <v/>
      </c>
      <c r="L66">
        <f>IF($AA66="","",IF(INDEX('Per Invoice'!L$2:L$601,$AA66)="","",INDEX('Per Invoice'!L$2:L$601,$AA66)))</f>
        <v/>
      </c>
      <c r="M66">
        <f>IF($AA66="","",IF(INDEX('Per Invoice'!M$2:M$601,$AA66)="","",INDEX('Per Invoice'!M$2:M$601,$AA66)))</f>
        <v/>
      </c>
      <c r="N66">
        <f>IF($AA66="","",IF(INDEX('Per Invoice'!N$2:N$601,$AA66)="","",INDEX('Per Invoice'!N$2:N$601,$AA66)))</f>
        <v/>
      </c>
      <c r="O66" s="7">
        <f>IF($AA66="","",IF(INDEX('Per Invoice'!O$2:O$601,$AA66)="","",INDEX('Per Invoice'!O$2:O$601,$AA66)))</f>
        <v/>
      </c>
      <c r="P66" s="7">
        <f>IF($AA66="","",IF(INDEX('Per Invoice'!P$2:P$601,$AA66)="","",INDEX('Per Invoice'!P$2:P$601,$AA66)))</f>
        <v/>
      </c>
      <c r="Q66">
        <f>IF($AA66="","",IF(INDEX('Per Invoice'!Q$2:Q$601,$AA66)="","",INDEX('Per Invoice'!Q$2:Q$601,$AA66)))</f>
        <v/>
      </c>
      <c r="R66" s="7">
        <f>IF($AA66="","",IF(INDEX('Per Invoice'!R$2:R$601,$AA66)="","",INDEX('Per Invoice'!R$2:R$601,$AA66)))</f>
        <v/>
      </c>
      <c r="S66" s="7">
        <f>IF($AA66="","",IF(INDEX('Per Invoice'!S$2:S$601,$AA66)="","",INDEX('Per Invoice'!S$2:S$601,$AA66)))</f>
        <v/>
      </c>
      <c r="T66">
        <f>IF($AA66="","",IF(INDEX('Per Invoice'!T$2:T$601,$AA66)="","",INDEX('Per Invoice'!T$2:T$601,$AA66)))</f>
        <v/>
      </c>
      <c r="U66" s="7">
        <f>IF($AA66="","",IF(INDEX('Per Invoice'!U$2:U$601,$AA66)="","",INDEX('Per Invoice'!U$2:U$601,$AA66)))</f>
        <v/>
      </c>
      <c r="V66" s="7">
        <f>IF($AA66="","",IF(INDEX('Per Invoice'!V$2:V$601,$AA66)="","",INDEX('Per Invoice'!V$2:V$601,$AA66)))</f>
        <v/>
      </c>
      <c r="W66" s="7">
        <f>IF($AA66="","",IF(INDEX('Per Invoice'!W$2:W$601,$AA66)="","",INDEX('Per Invoice'!W$2:W$601,$AA66)))</f>
        <v/>
      </c>
      <c r="X66" s="7">
        <f>IF($AA66="","",IF(INDEX('Per Invoice'!X$2:X$601,$AA66)="","",INDEX('Per Invoice'!X$2:X$601,$AA66)))</f>
        <v/>
      </c>
      <c r="Y66" s="7">
        <f>IF($AA66="","",IF(INDEX('Per Invoice'!Y$2:Y$601,$AA66)="","",INDEX('Per Invoice'!Y$2:Y$601,$AA66)))</f>
        <v/>
      </c>
      <c r="Z66" s="7">
        <f>IF($AA66="","",IF(INDEX('Per Invoice'!Z$2:Z$601,$AA66)="","",INDEX('Per Invoice'!Z$2:Z$601,$AA66)))</f>
        <v/>
      </c>
      <c r="AA66" s="16">
        <f>IFERROR(MATCH(Settings!$C$32&amp;"|"&amp;ROWS($AA$2:$AA66),'Per Invoice'!$AC$2:$AC$601,0),"")</f>
        <v/>
      </c>
    </row>
    <row r="67">
      <c r="A67">
        <f>IF($AA67="","",IF(INDEX('Per Invoice'!A$2:A$601,$AA67)="","",INDEX('Per Invoice'!A$2:A$601,$AA67)))</f>
        <v/>
      </c>
      <c r="B67">
        <f>IF($AA67="","",IF(INDEX('Per Invoice'!B$2:B$601,$AA67)="","",INDEX('Per Invoice'!B$2:B$601,$AA67)))</f>
        <v/>
      </c>
      <c r="C67">
        <f>IF($AA67="","",IF(INDEX('Per Invoice'!C$2:C$601,$AA67)="","",INDEX('Per Invoice'!C$2:C$601,$AA67)))</f>
        <v/>
      </c>
      <c r="D67">
        <f>IF($AA67="","",IF(INDEX('Per Invoice'!D$2:D$601,$AA67)="","",INDEX('Per Invoice'!D$2:D$601,$AA67)))</f>
        <v/>
      </c>
      <c r="E67" s="14">
        <f>IF($AA67="","",IF(INDEX('Per Invoice'!E$2:E$601,$AA67)="","",INDEX('Per Invoice'!E$2:E$601,$AA67)))</f>
        <v/>
      </c>
      <c r="F67">
        <f>IF($AA67="","",IF(INDEX('Per Invoice'!F$2:F$601,$AA67)="","",INDEX('Per Invoice'!F$2:F$601,$AA67)))</f>
        <v/>
      </c>
      <c r="G67">
        <f>IF($AA67="","",IF(INDEX('Per Invoice'!G$2:G$601,$AA67)="","",INDEX('Per Invoice'!G$2:G$601,$AA67)))</f>
        <v/>
      </c>
      <c r="H67">
        <f>IF($AA67="","",IF(INDEX('Per Invoice'!H$2:H$601,$AA67)="","",INDEX('Per Invoice'!H$2:H$601,$AA67)))</f>
        <v/>
      </c>
      <c r="I67">
        <f>IF($AA67="","",IF(INDEX('Per Invoice'!I$2:I$601,$AA67)="","",INDEX('Per Invoice'!I$2:I$601,$AA67)))</f>
        <v/>
      </c>
      <c r="J67">
        <f>IF($AA67="","",IF(INDEX('Per Invoice'!J$2:J$601,$AA67)="","",INDEX('Per Invoice'!J$2:J$601,$AA67)))</f>
        <v/>
      </c>
      <c r="K67" s="7">
        <f>IF($AA67="","",IF(INDEX('Per Invoice'!K$2:K$601,$AA67)="","",INDEX('Per Invoice'!K$2:K$601,$AA67)))</f>
        <v/>
      </c>
      <c r="L67">
        <f>IF($AA67="","",IF(INDEX('Per Invoice'!L$2:L$601,$AA67)="","",INDEX('Per Invoice'!L$2:L$601,$AA67)))</f>
        <v/>
      </c>
      <c r="M67">
        <f>IF($AA67="","",IF(INDEX('Per Invoice'!M$2:M$601,$AA67)="","",INDEX('Per Invoice'!M$2:M$601,$AA67)))</f>
        <v/>
      </c>
      <c r="N67">
        <f>IF($AA67="","",IF(INDEX('Per Invoice'!N$2:N$601,$AA67)="","",INDEX('Per Invoice'!N$2:N$601,$AA67)))</f>
        <v/>
      </c>
      <c r="O67" s="7">
        <f>IF($AA67="","",IF(INDEX('Per Invoice'!O$2:O$601,$AA67)="","",INDEX('Per Invoice'!O$2:O$601,$AA67)))</f>
        <v/>
      </c>
      <c r="P67" s="7">
        <f>IF($AA67="","",IF(INDEX('Per Invoice'!P$2:P$601,$AA67)="","",INDEX('Per Invoice'!P$2:P$601,$AA67)))</f>
        <v/>
      </c>
      <c r="Q67">
        <f>IF($AA67="","",IF(INDEX('Per Invoice'!Q$2:Q$601,$AA67)="","",INDEX('Per Invoice'!Q$2:Q$601,$AA67)))</f>
        <v/>
      </c>
      <c r="R67" s="7">
        <f>IF($AA67="","",IF(INDEX('Per Invoice'!R$2:R$601,$AA67)="","",INDEX('Per Invoice'!R$2:R$601,$AA67)))</f>
        <v/>
      </c>
      <c r="S67" s="7">
        <f>IF($AA67="","",IF(INDEX('Per Invoice'!S$2:S$601,$AA67)="","",INDEX('Per Invoice'!S$2:S$601,$AA67)))</f>
        <v/>
      </c>
      <c r="T67">
        <f>IF($AA67="","",IF(INDEX('Per Invoice'!T$2:T$601,$AA67)="","",INDEX('Per Invoice'!T$2:T$601,$AA67)))</f>
        <v/>
      </c>
      <c r="U67" s="7">
        <f>IF($AA67="","",IF(INDEX('Per Invoice'!U$2:U$601,$AA67)="","",INDEX('Per Invoice'!U$2:U$601,$AA67)))</f>
        <v/>
      </c>
      <c r="V67" s="7">
        <f>IF($AA67="","",IF(INDEX('Per Invoice'!V$2:V$601,$AA67)="","",INDEX('Per Invoice'!V$2:V$601,$AA67)))</f>
        <v/>
      </c>
      <c r="W67" s="7">
        <f>IF($AA67="","",IF(INDEX('Per Invoice'!W$2:W$601,$AA67)="","",INDEX('Per Invoice'!W$2:W$601,$AA67)))</f>
        <v/>
      </c>
      <c r="X67" s="7">
        <f>IF($AA67="","",IF(INDEX('Per Invoice'!X$2:X$601,$AA67)="","",INDEX('Per Invoice'!X$2:X$601,$AA67)))</f>
        <v/>
      </c>
      <c r="Y67" s="7">
        <f>IF($AA67="","",IF(INDEX('Per Invoice'!Y$2:Y$601,$AA67)="","",INDEX('Per Invoice'!Y$2:Y$601,$AA67)))</f>
        <v/>
      </c>
      <c r="Z67" s="7">
        <f>IF($AA67="","",IF(INDEX('Per Invoice'!Z$2:Z$601,$AA67)="","",INDEX('Per Invoice'!Z$2:Z$601,$AA67)))</f>
        <v/>
      </c>
      <c r="AA67" s="16">
        <f>IFERROR(MATCH(Settings!$C$32&amp;"|"&amp;ROWS($AA$2:$AA67),'Per Invoice'!$AC$2:$AC$601,0),"")</f>
        <v/>
      </c>
    </row>
    <row r="68">
      <c r="A68">
        <f>IF($AA68="","",IF(INDEX('Per Invoice'!A$2:A$601,$AA68)="","",INDEX('Per Invoice'!A$2:A$601,$AA68)))</f>
        <v/>
      </c>
      <c r="B68">
        <f>IF($AA68="","",IF(INDEX('Per Invoice'!B$2:B$601,$AA68)="","",INDEX('Per Invoice'!B$2:B$601,$AA68)))</f>
        <v/>
      </c>
      <c r="C68">
        <f>IF($AA68="","",IF(INDEX('Per Invoice'!C$2:C$601,$AA68)="","",INDEX('Per Invoice'!C$2:C$601,$AA68)))</f>
        <v/>
      </c>
      <c r="D68">
        <f>IF($AA68="","",IF(INDEX('Per Invoice'!D$2:D$601,$AA68)="","",INDEX('Per Invoice'!D$2:D$601,$AA68)))</f>
        <v/>
      </c>
      <c r="E68" s="14">
        <f>IF($AA68="","",IF(INDEX('Per Invoice'!E$2:E$601,$AA68)="","",INDEX('Per Invoice'!E$2:E$601,$AA68)))</f>
        <v/>
      </c>
      <c r="F68">
        <f>IF($AA68="","",IF(INDEX('Per Invoice'!F$2:F$601,$AA68)="","",INDEX('Per Invoice'!F$2:F$601,$AA68)))</f>
        <v/>
      </c>
      <c r="G68">
        <f>IF($AA68="","",IF(INDEX('Per Invoice'!G$2:G$601,$AA68)="","",INDEX('Per Invoice'!G$2:G$601,$AA68)))</f>
        <v/>
      </c>
      <c r="H68">
        <f>IF($AA68="","",IF(INDEX('Per Invoice'!H$2:H$601,$AA68)="","",INDEX('Per Invoice'!H$2:H$601,$AA68)))</f>
        <v/>
      </c>
      <c r="I68">
        <f>IF($AA68="","",IF(INDEX('Per Invoice'!I$2:I$601,$AA68)="","",INDEX('Per Invoice'!I$2:I$601,$AA68)))</f>
        <v/>
      </c>
      <c r="J68">
        <f>IF($AA68="","",IF(INDEX('Per Invoice'!J$2:J$601,$AA68)="","",INDEX('Per Invoice'!J$2:J$601,$AA68)))</f>
        <v/>
      </c>
      <c r="K68" s="7">
        <f>IF($AA68="","",IF(INDEX('Per Invoice'!K$2:K$601,$AA68)="","",INDEX('Per Invoice'!K$2:K$601,$AA68)))</f>
        <v/>
      </c>
      <c r="L68">
        <f>IF($AA68="","",IF(INDEX('Per Invoice'!L$2:L$601,$AA68)="","",INDEX('Per Invoice'!L$2:L$601,$AA68)))</f>
        <v/>
      </c>
      <c r="M68">
        <f>IF($AA68="","",IF(INDEX('Per Invoice'!M$2:M$601,$AA68)="","",INDEX('Per Invoice'!M$2:M$601,$AA68)))</f>
        <v/>
      </c>
      <c r="N68">
        <f>IF($AA68="","",IF(INDEX('Per Invoice'!N$2:N$601,$AA68)="","",INDEX('Per Invoice'!N$2:N$601,$AA68)))</f>
        <v/>
      </c>
      <c r="O68" s="7">
        <f>IF($AA68="","",IF(INDEX('Per Invoice'!O$2:O$601,$AA68)="","",INDEX('Per Invoice'!O$2:O$601,$AA68)))</f>
        <v/>
      </c>
      <c r="P68" s="7">
        <f>IF($AA68="","",IF(INDEX('Per Invoice'!P$2:P$601,$AA68)="","",INDEX('Per Invoice'!P$2:P$601,$AA68)))</f>
        <v/>
      </c>
      <c r="Q68">
        <f>IF($AA68="","",IF(INDEX('Per Invoice'!Q$2:Q$601,$AA68)="","",INDEX('Per Invoice'!Q$2:Q$601,$AA68)))</f>
        <v/>
      </c>
      <c r="R68" s="7">
        <f>IF($AA68="","",IF(INDEX('Per Invoice'!R$2:R$601,$AA68)="","",INDEX('Per Invoice'!R$2:R$601,$AA68)))</f>
        <v/>
      </c>
      <c r="S68" s="7">
        <f>IF($AA68="","",IF(INDEX('Per Invoice'!S$2:S$601,$AA68)="","",INDEX('Per Invoice'!S$2:S$601,$AA68)))</f>
        <v/>
      </c>
      <c r="T68">
        <f>IF($AA68="","",IF(INDEX('Per Invoice'!T$2:T$601,$AA68)="","",INDEX('Per Invoice'!T$2:T$601,$AA68)))</f>
        <v/>
      </c>
      <c r="U68" s="7">
        <f>IF($AA68="","",IF(INDEX('Per Invoice'!U$2:U$601,$AA68)="","",INDEX('Per Invoice'!U$2:U$601,$AA68)))</f>
        <v/>
      </c>
      <c r="V68" s="7">
        <f>IF($AA68="","",IF(INDEX('Per Invoice'!V$2:V$601,$AA68)="","",INDEX('Per Invoice'!V$2:V$601,$AA68)))</f>
        <v/>
      </c>
      <c r="W68" s="7">
        <f>IF($AA68="","",IF(INDEX('Per Invoice'!W$2:W$601,$AA68)="","",INDEX('Per Invoice'!W$2:W$601,$AA68)))</f>
        <v/>
      </c>
      <c r="X68" s="7">
        <f>IF($AA68="","",IF(INDEX('Per Invoice'!X$2:X$601,$AA68)="","",INDEX('Per Invoice'!X$2:X$601,$AA68)))</f>
        <v/>
      </c>
      <c r="Y68" s="7">
        <f>IF($AA68="","",IF(INDEX('Per Invoice'!Y$2:Y$601,$AA68)="","",INDEX('Per Invoice'!Y$2:Y$601,$AA68)))</f>
        <v/>
      </c>
      <c r="Z68" s="7">
        <f>IF($AA68="","",IF(INDEX('Per Invoice'!Z$2:Z$601,$AA68)="","",INDEX('Per Invoice'!Z$2:Z$601,$AA68)))</f>
        <v/>
      </c>
      <c r="AA68" s="16">
        <f>IFERROR(MATCH(Settings!$C$32&amp;"|"&amp;ROWS($AA$2:$AA68),'Per Invoice'!$AC$2:$AC$601,0),"")</f>
        <v/>
      </c>
    </row>
    <row r="69">
      <c r="A69">
        <f>IF($AA69="","",IF(INDEX('Per Invoice'!A$2:A$601,$AA69)="","",INDEX('Per Invoice'!A$2:A$601,$AA69)))</f>
        <v/>
      </c>
      <c r="B69">
        <f>IF($AA69="","",IF(INDEX('Per Invoice'!B$2:B$601,$AA69)="","",INDEX('Per Invoice'!B$2:B$601,$AA69)))</f>
        <v/>
      </c>
      <c r="C69">
        <f>IF($AA69="","",IF(INDEX('Per Invoice'!C$2:C$601,$AA69)="","",INDEX('Per Invoice'!C$2:C$601,$AA69)))</f>
        <v/>
      </c>
      <c r="D69">
        <f>IF($AA69="","",IF(INDEX('Per Invoice'!D$2:D$601,$AA69)="","",INDEX('Per Invoice'!D$2:D$601,$AA69)))</f>
        <v/>
      </c>
      <c r="E69" s="14">
        <f>IF($AA69="","",IF(INDEX('Per Invoice'!E$2:E$601,$AA69)="","",INDEX('Per Invoice'!E$2:E$601,$AA69)))</f>
        <v/>
      </c>
      <c r="F69">
        <f>IF($AA69="","",IF(INDEX('Per Invoice'!F$2:F$601,$AA69)="","",INDEX('Per Invoice'!F$2:F$601,$AA69)))</f>
        <v/>
      </c>
      <c r="G69">
        <f>IF($AA69="","",IF(INDEX('Per Invoice'!G$2:G$601,$AA69)="","",INDEX('Per Invoice'!G$2:G$601,$AA69)))</f>
        <v/>
      </c>
      <c r="H69">
        <f>IF($AA69="","",IF(INDEX('Per Invoice'!H$2:H$601,$AA69)="","",INDEX('Per Invoice'!H$2:H$601,$AA69)))</f>
        <v/>
      </c>
      <c r="I69">
        <f>IF($AA69="","",IF(INDEX('Per Invoice'!I$2:I$601,$AA69)="","",INDEX('Per Invoice'!I$2:I$601,$AA69)))</f>
        <v/>
      </c>
      <c r="J69">
        <f>IF($AA69="","",IF(INDEX('Per Invoice'!J$2:J$601,$AA69)="","",INDEX('Per Invoice'!J$2:J$601,$AA69)))</f>
        <v/>
      </c>
      <c r="K69" s="7">
        <f>IF($AA69="","",IF(INDEX('Per Invoice'!K$2:K$601,$AA69)="","",INDEX('Per Invoice'!K$2:K$601,$AA69)))</f>
        <v/>
      </c>
      <c r="L69">
        <f>IF($AA69="","",IF(INDEX('Per Invoice'!L$2:L$601,$AA69)="","",INDEX('Per Invoice'!L$2:L$601,$AA69)))</f>
        <v/>
      </c>
      <c r="M69">
        <f>IF($AA69="","",IF(INDEX('Per Invoice'!M$2:M$601,$AA69)="","",INDEX('Per Invoice'!M$2:M$601,$AA69)))</f>
        <v/>
      </c>
      <c r="N69">
        <f>IF($AA69="","",IF(INDEX('Per Invoice'!N$2:N$601,$AA69)="","",INDEX('Per Invoice'!N$2:N$601,$AA69)))</f>
        <v/>
      </c>
      <c r="O69" s="7">
        <f>IF($AA69="","",IF(INDEX('Per Invoice'!O$2:O$601,$AA69)="","",INDEX('Per Invoice'!O$2:O$601,$AA69)))</f>
        <v/>
      </c>
      <c r="P69" s="7">
        <f>IF($AA69="","",IF(INDEX('Per Invoice'!P$2:P$601,$AA69)="","",INDEX('Per Invoice'!P$2:P$601,$AA69)))</f>
        <v/>
      </c>
      <c r="Q69">
        <f>IF($AA69="","",IF(INDEX('Per Invoice'!Q$2:Q$601,$AA69)="","",INDEX('Per Invoice'!Q$2:Q$601,$AA69)))</f>
        <v/>
      </c>
      <c r="R69" s="7">
        <f>IF($AA69="","",IF(INDEX('Per Invoice'!R$2:R$601,$AA69)="","",INDEX('Per Invoice'!R$2:R$601,$AA69)))</f>
        <v/>
      </c>
      <c r="S69" s="7">
        <f>IF($AA69="","",IF(INDEX('Per Invoice'!S$2:S$601,$AA69)="","",INDEX('Per Invoice'!S$2:S$601,$AA69)))</f>
        <v/>
      </c>
      <c r="T69">
        <f>IF($AA69="","",IF(INDEX('Per Invoice'!T$2:T$601,$AA69)="","",INDEX('Per Invoice'!T$2:T$601,$AA69)))</f>
        <v/>
      </c>
      <c r="U69" s="7">
        <f>IF($AA69="","",IF(INDEX('Per Invoice'!U$2:U$601,$AA69)="","",INDEX('Per Invoice'!U$2:U$601,$AA69)))</f>
        <v/>
      </c>
      <c r="V69" s="7">
        <f>IF($AA69="","",IF(INDEX('Per Invoice'!V$2:V$601,$AA69)="","",INDEX('Per Invoice'!V$2:V$601,$AA69)))</f>
        <v/>
      </c>
      <c r="W69" s="7">
        <f>IF($AA69="","",IF(INDEX('Per Invoice'!W$2:W$601,$AA69)="","",INDEX('Per Invoice'!W$2:W$601,$AA69)))</f>
        <v/>
      </c>
      <c r="X69" s="7">
        <f>IF($AA69="","",IF(INDEX('Per Invoice'!X$2:X$601,$AA69)="","",INDEX('Per Invoice'!X$2:X$601,$AA69)))</f>
        <v/>
      </c>
      <c r="Y69" s="7">
        <f>IF($AA69="","",IF(INDEX('Per Invoice'!Y$2:Y$601,$AA69)="","",INDEX('Per Invoice'!Y$2:Y$601,$AA69)))</f>
        <v/>
      </c>
      <c r="Z69" s="7">
        <f>IF($AA69="","",IF(INDEX('Per Invoice'!Z$2:Z$601,$AA69)="","",INDEX('Per Invoice'!Z$2:Z$601,$AA69)))</f>
        <v/>
      </c>
      <c r="AA69" s="16">
        <f>IFERROR(MATCH(Settings!$C$32&amp;"|"&amp;ROWS($AA$2:$AA69),'Per Invoice'!$AC$2:$AC$601,0),"")</f>
        <v/>
      </c>
    </row>
    <row r="70">
      <c r="A70">
        <f>IF($AA70="","",IF(INDEX('Per Invoice'!A$2:A$601,$AA70)="","",INDEX('Per Invoice'!A$2:A$601,$AA70)))</f>
        <v/>
      </c>
      <c r="B70">
        <f>IF($AA70="","",IF(INDEX('Per Invoice'!B$2:B$601,$AA70)="","",INDEX('Per Invoice'!B$2:B$601,$AA70)))</f>
        <v/>
      </c>
      <c r="C70">
        <f>IF($AA70="","",IF(INDEX('Per Invoice'!C$2:C$601,$AA70)="","",INDEX('Per Invoice'!C$2:C$601,$AA70)))</f>
        <v/>
      </c>
      <c r="D70">
        <f>IF($AA70="","",IF(INDEX('Per Invoice'!D$2:D$601,$AA70)="","",INDEX('Per Invoice'!D$2:D$601,$AA70)))</f>
        <v/>
      </c>
      <c r="E70" s="14">
        <f>IF($AA70="","",IF(INDEX('Per Invoice'!E$2:E$601,$AA70)="","",INDEX('Per Invoice'!E$2:E$601,$AA70)))</f>
        <v/>
      </c>
      <c r="F70">
        <f>IF($AA70="","",IF(INDEX('Per Invoice'!F$2:F$601,$AA70)="","",INDEX('Per Invoice'!F$2:F$601,$AA70)))</f>
        <v/>
      </c>
      <c r="G70">
        <f>IF($AA70="","",IF(INDEX('Per Invoice'!G$2:G$601,$AA70)="","",INDEX('Per Invoice'!G$2:G$601,$AA70)))</f>
        <v/>
      </c>
      <c r="H70">
        <f>IF($AA70="","",IF(INDEX('Per Invoice'!H$2:H$601,$AA70)="","",INDEX('Per Invoice'!H$2:H$601,$AA70)))</f>
        <v/>
      </c>
      <c r="I70">
        <f>IF($AA70="","",IF(INDEX('Per Invoice'!I$2:I$601,$AA70)="","",INDEX('Per Invoice'!I$2:I$601,$AA70)))</f>
        <v/>
      </c>
      <c r="J70">
        <f>IF($AA70="","",IF(INDEX('Per Invoice'!J$2:J$601,$AA70)="","",INDEX('Per Invoice'!J$2:J$601,$AA70)))</f>
        <v/>
      </c>
      <c r="K70" s="7">
        <f>IF($AA70="","",IF(INDEX('Per Invoice'!K$2:K$601,$AA70)="","",INDEX('Per Invoice'!K$2:K$601,$AA70)))</f>
        <v/>
      </c>
      <c r="L70">
        <f>IF($AA70="","",IF(INDEX('Per Invoice'!L$2:L$601,$AA70)="","",INDEX('Per Invoice'!L$2:L$601,$AA70)))</f>
        <v/>
      </c>
      <c r="M70">
        <f>IF($AA70="","",IF(INDEX('Per Invoice'!M$2:M$601,$AA70)="","",INDEX('Per Invoice'!M$2:M$601,$AA70)))</f>
        <v/>
      </c>
      <c r="N70">
        <f>IF($AA70="","",IF(INDEX('Per Invoice'!N$2:N$601,$AA70)="","",INDEX('Per Invoice'!N$2:N$601,$AA70)))</f>
        <v/>
      </c>
      <c r="O70" s="7">
        <f>IF($AA70="","",IF(INDEX('Per Invoice'!O$2:O$601,$AA70)="","",INDEX('Per Invoice'!O$2:O$601,$AA70)))</f>
        <v/>
      </c>
      <c r="P70" s="7">
        <f>IF($AA70="","",IF(INDEX('Per Invoice'!P$2:P$601,$AA70)="","",INDEX('Per Invoice'!P$2:P$601,$AA70)))</f>
        <v/>
      </c>
      <c r="Q70">
        <f>IF($AA70="","",IF(INDEX('Per Invoice'!Q$2:Q$601,$AA70)="","",INDEX('Per Invoice'!Q$2:Q$601,$AA70)))</f>
        <v/>
      </c>
      <c r="R70" s="7">
        <f>IF($AA70="","",IF(INDEX('Per Invoice'!R$2:R$601,$AA70)="","",INDEX('Per Invoice'!R$2:R$601,$AA70)))</f>
        <v/>
      </c>
      <c r="S70" s="7">
        <f>IF($AA70="","",IF(INDEX('Per Invoice'!S$2:S$601,$AA70)="","",INDEX('Per Invoice'!S$2:S$601,$AA70)))</f>
        <v/>
      </c>
      <c r="T70">
        <f>IF($AA70="","",IF(INDEX('Per Invoice'!T$2:T$601,$AA70)="","",INDEX('Per Invoice'!T$2:T$601,$AA70)))</f>
        <v/>
      </c>
      <c r="U70" s="7">
        <f>IF($AA70="","",IF(INDEX('Per Invoice'!U$2:U$601,$AA70)="","",INDEX('Per Invoice'!U$2:U$601,$AA70)))</f>
        <v/>
      </c>
      <c r="V70" s="7">
        <f>IF($AA70="","",IF(INDEX('Per Invoice'!V$2:V$601,$AA70)="","",INDEX('Per Invoice'!V$2:V$601,$AA70)))</f>
        <v/>
      </c>
      <c r="W70" s="7">
        <f>IF($AA70="","",IF(INDEX('Per Invoice'!W$2:W$601,$AA70)="","",INDEX('Per Invoice'!W$2:W$601,$AA70)))</f>
        <v/>
      </c>
      <c r="X70" s="7">
        <f>IF($AA70="","",IF(INDEX('Per Invoice'!X$2:X$601,$AA70)="","",INDEX('Per Invoice'!X$2:X$601,$AA70)))</f>
        <v/>
      </c>
      <c r="Y70" s="7">
        <f>IF($AA70="","",IF(INDEX('Per Invoice'!Y$2:Y$601,$AA70)="","",INDEX('Per Invoice'!Y$2:Y$601,$AA70)))</f>
        <v/>
      </c>
      <c r="Z70" s="7">
        <f>IF($AA70="","",IF(INDEX('Per Invoice'!Z$2:Z$601,$AA70)="","",INDEX('Per Invoice'!Z$2:Z$601,$AA70)))</f>
        <v/>
      </c>
      <c r="AA70" s="16">
        <f>IFERROR(MATCH(Settings!$C$32&amp;"|"&amp;ROWS($AA$2:$AA70),'Per Invoice'!$AC$2:$AC$601,0),"")</f>
        <v/>
      </c>
    </row>
    <row r="71">
      <c r="A71">
        <f>IF($AA71="","",IF(INDEX('Per Invoice'!A$2:A$601,$AA71)="","",INDEX('Per Invoice'!A$2:A$601,$AA71)))</f>
        <v/>
      </c>
      <c r="B71">
        <f>IF($AA71="","",IF(INDEX('Per Invoice'!B$2:B$601,$AA71)="","",INDEX('Per Invoice'!B$2:B$601,$AA71)))</f>
        <v/>
      </c>
      <c r="C71">
        <f>IF($AA71="","",IF(INDEX('Per Invoice'!C$2:C$601,$AA71)="","",INDEX('Per Invoice'!C$2:C$601,$AA71)))</f>
        <v/>
      </c>
      <c r="D71">
        <f>IF($AA71="","",IF(INDEX('Per Invoice'!D$2:D$601,$AA71)="","",INDEX('Per Invoice'!D$2:D$601,$AA71)))</f>
        <v/>
      </c>
      <c r="E71" s="14">
        <f>IF($AA71="","",IF(INDEX('Per Invoice'!E$2:E$601,$AA71)="","",INDEX('Per Invoice'!E$2:E$601,$AA71)))</f>
        <v/>
      </c>
      <c r="F71">
        <f>IF($AA71="","",IF(INDEX('Per Invoice'!F$2:F$601,$AA71)="","",INDEX('Per Invoice'!F$2:F$601,$AA71)))</f>
        <v/>
      </c>
      <c r="G71">
        <f>IF($AA71="","",IF(INDEX('Per Invoice'!G$2:G$601,$AA71)="","",INDEX('Per Invoice'!G$2:G$601,$AA71)))</f>
        <v/>
      </c>
      <c r="H71">
        <f>IF($AA71="","",IF(INDEX('Per Invoice'!H$2:H$601,$AA71)="","",INDEX('Per Invoice'!H$2:H$601,$AA71)))</f>
        <v/>
      </c>
      <c r="I71">
        <f>IF($AA71="","",IF(INDEX('Per Invoice'!I$2:I$601,$AA71)="","",INDEX('Per Invoice'!I$2:I$601,$AA71)))</f>
        <v/>
      </c>
      <c r="J71">
        <f>IF($AA71="","",IF(INDEX('Per Invoice'!J$2:J$601,$AA71)="","",INDEX('Per Invoice'!J$2:J$601,$AA71)))</f>
        <v/>
      </c>
      <c r="K71" s="7">
        <f>IF($AA71="","",IF(INDEX('Per Invoice'!K$2:K$601,$AA71)="","",INDEX('Per Invoice'!K$2:K$601,$AA71)))</f>
        <v/>
      </c>
      <c r="L71">
        <f>IF($AA71="","",IF(INDEX('Per Invoice'!L$2:L$601,$AA71)="","",INDEX('Per Invoice'!L$2:L$601,$AA71)))</f>
        <v/>
      </c>
      <c r="M71">
        <f>IF($AA71="","",IF(INDEX('Per Invoice'!M$2:M$601,$AA71)="","",INDEX('Per Invoice'!M$2:M$601,$AA71)))</f>
        <v/>
      </c>
      <c r="N71">
        <f>IF($AA71="","",IF(INDEX('Per Invoice'!N$2:N$601,$AA71)="","",INDEX('Per Invoice'!N$2:N$601,$AA71)))</f>
        <v/>
      </c>
      <c r="O71" s="7">
        <f>IF($AA71="","",IF(INDEX('Per Invoice'!O$2:O$601,$AA71)="","",INDEX('Per Invoice'!O$2:O$601,$AA71)))</f>
        <v/>
      </c>
      <c r="P71" s="7">
        <f>IF($AA71="","",IF(INDEX('Per Invoice'!P$2:P$601,$AA71)="","",INDEX('Per Invoice'!P$2:P$601,$AA71)))</f>
        <v/>
      </c>
      <c r="Q71">
        <f>IF($AA71="","",IF(INDEX('Per Invoice'!Q$2:Q$601,$AA71)="","",INDEX('Per Invoice'!Q$2:Q$601,$AA71)))</f>
        <v/>
      </c>
      <c r="R71" s="7">
        <f>IF($AA71="","",IF(INDEX('Per Invoice'!R$2:R$601,$AA71)="","",INDEX('Per Invoice'!R$2:R$601,$AA71)))</f>
        <v/>
      </c>
      <c r="S71" s="7">
        <f>IF($AA71="","",IF(INDEX('Per Invoice'!S$2:S$601,$AA71)="","",INDEX('Per Invoice'!S$2:S$601,$AA71)))</f>
        <v/>
      </c>
      <c r="T71">
        <f>IF($AA71="","",IF(INDEX('Per Invoice'!T$2:T$601,$AA71)="","",INDEX('Per Invoice'!T$2:T$601,$AA71)))</f>
        <v/>
      </c>
      <c r="U71" s="7">
        <f>IF($AA71="","",IF(INDEX('Per Invoice'!U$2:U$601,$AA71)="","",INDEX('Per Invoice'!U$2:U$601,$AA71)))</f>
        <v/>
      </c>
      <c r="V71" s="7">
        <f>IF($AA71="","",IF(INDEX('Per Invoice'!V$2:V$601,$AA71)="","",INDEX('Per Invoice'!V$2:V$601,$AA71)))</f>
        <v/>
      </c>
      <c r="W71" s="7">
        <f>IF($AA71="","",IF(INDEX('Per Invoice'!W$2:W$601,$AA71)="","",INDEX('Per Invoice'!W$2:W$601,$AA71)))</f>
        <v/>
      </c>
      <c r="X71" s="7">
        <f>IF($AA71="","",IF(INDEX('Per Invoice'!X$2:X$601,$AA71)="","",INDEX('Per Invoice'!X$2:X$601,$AA71)))</f>
        <v/>
      </c>
      <c r="Y71" s="7">
        <f>IF($AA71="","",IF(INDEX('Per Invoice'!Y$2:Y$601,$AA71)="","",INDEX('Per Invoice'!Y$2:Y$601,$AA71)))</f>
        <v/>
      </c>
      <c r="Z71" s="7">
        <f>IF($AA71="","",IF(INDEX('Per Invoice'!Z$2:Z$601,$AA71)="","",INDEX('Per Invoice'!Z$2:Z$601,$AA71)))</f>
        <v/>
      </c>
      <c r="AA71" s="16">
        <f>IFERROR(MATCH(Settings!$C$32&amp;"|"&amp;ROWS($AA$2:$AA71),'Per Invoice'!$AC$2:$AC$601,0),"")</f>
        <v/>
      </c>
    </row>
    <row r="72">
      <c r="A72">
        <f>IF($AA72="","",IF(INDEX('Per Invoice'!A$2:A$601,$AA72)="","",INDEX('Per Invoice'!A$2:A$601,$AA72)))</f>
        <v/>
      </c>
      <c r="B72">
        <f>IF($AA72="","",IF(INDEX('Per Invoice'!B$2:B$601,$AA72)="","",INDEX('Per Invoice'!B$2:B$601,$AA72)))</f>
        <v/>
      </c>
      <c r="C72">
        <f>IF($AA72="","",IF(INDEX('Per Invoice'!C$2:C$601,$AA72)="","",INDEX('Per Invoice'!C$2:C$601,$AA72)))</f>
        <v/>
      </c>
      <c r="D72">
        <f>IF($AA72="","",IF(INDEX('Per Invoice'!D$2:D$601,$AA72)="","",INDEX('Per Invoice'!D$2:D$601,$AA72)))</f>
        <v/>
      </c>
      <c r="E72" s="14">
        <f>IF($AA72="","",IF(INDEX('Per Invoice'!E$2:E$601,$AA72)="","",INDEX('Per Invoice'!E$2:E$601,$AA72)))</f>
        <v/>
      </c>
      <c r="F72">
        <f>IF($AA72="","",IF(INDEX('Per Invoice'!F$2:F$601,$AA72)="","",INDEX('Per Invoice'!F$2:F$601,$AA72)))</f>
        <v/>
      </c>
      <c r="G72">
        <f>IF($AA72="","",IF(INDEX('Per Invoice'!G$2:G$601,$AA72)="","",INDEX('Per Invoice'!G$2:G$601,$AA72)))</f>
        <v/>
      </c>
      <c r="H72">
        <f>IF($AA72="","",IF(INDEX('Per Invoice'!H$2:H$601,$AA72)="","",INDEX('Per Invoice'!H$2:H$601,$AA72)))</f>
        <v/>
      </c>
      <c r="I72">
        <f>IF($AA72="","",IF(INDEX('Per Invoice'!I$2:I$601,$AA72)="","",INDEX('Per Invoice'!I$2:I$601,$AA72)))</f>
        <v/>
      </c>
      <c r="J72">
        <f>IF($AA72="","",IF(INDEX('Per Invoice'!J$2:J$601,$AA72)="","",INDEX('Per Invoice'!J$2:J$601,$AA72)))</f>
        <v/>
      </c>
      <c r="K72" s="7">
        <f>IF($AA72="","",IF(INDEX('Per Invoice'!K$2:K$601,$AA72)="","",INDEX('Per Invoice'!K$2:K$601,$AA72)))</f>
        <v/>
      </c>
      <c r="L72">
        <f>IF($AA72="","",IF(INDEX('Per Invoice'!L$2:L$601,$AA72)="","",INDEX('Per Invoice'!L$2:L$601,$AA72)))</f>
        <v/>
      </c>
      <c r="M72">
        <f>IF($AA72="","",IF(INDEX('Per Invoice'!M$2:M$601,$AA72)="","",INDEX('Per Invoice'!M$2:M$601,$AA72)))</f>
        <v/>
      </c>
      <c r="N72">
        <f>IF($AA72="","",IF(INDEX('Per Invoice'!N$2:N$601,$AA72)="","",INDEX('Per Invoice'!N$2:N$601,$AA72)))</f>
        <v/>
      </c>
      <c r="O72" s="7">
        <f>IF($AA72="","",IF(INDEX('Per Invoice'!O$2:O$601,$AA72)="","",INDEX('Per Invoice'!O$2:O$601,$AA72)))</f>
        <v/>
      </c>
      <c r="P72" s="7">
        <f>IF($AA72="","",IF(INDEX('Per Invoice'!P$2:P$601,$AA72)="","",INDEX('Per Invoice'!P$2:P$601,$AA72)))</f>
        <v/>
      </c>
      <c r="Q72">
        <f>IF($AA72="","",IF(INDEX('Per Invoice'!Q$2:Q$601,$AA72)="","",INDEX('Per Invoice'!Q$2:Q$601,$AA72)))</f>
        <v/>
      </c>
      <c r="R72" s="7">
        <f>IF($AA72="","",IF(INDEX('Per Invoice'!R$2:R$601,$AA72)="","",INDEX('Per Invoice'!R$2:R$601,$AA72)))</f>
        <v/>
      </c>
      <c r="S72" s="7">
        <f>IF($AA72="","",IF(INDEX('Per Invoice'!S$2:S$601,$AA72)="","",INDEX('Per Invoice'!S$2:S$601,$AA72)))</f>
        <v/>
      </c>
      <c r="T72">
        <f>IF($AA72="","",IF(INDEX('Per Invoice'!T$2:T$601,$AA72)="","",INDEX('Per Invoice'!T$2:T$601,$AA72)))</f>
        <v/>
      </c>
      <c r="U72" s="7">
        <f>IF($AA72="","",IF(INDEX('Per Invoice'!U$2:U$601,$AA72)="","",INDEX('Per Invoice'!U$2:U$601,$AA72)))</f>
        <v/>
      </c>
      <c r="V72" s="7">
        <f>IF($AA72="","",IF(INDEX('Per Invoice'!V$2:V$601,$AA72)="","",INDEX('Per Invoice'!V$2:V$601,$AA72)))</f>
        <v/>
      </c>
      <c r="W72" s="7">
        <f>IF($AA72="","",IF(INDEX('Per Invoice'!W$2:W$601,$AA72)="","",INDEX('Per Invoice'!W$2:W$601,$AA72)))</f>
        <v/>
      </c>
      <c r="X72" s="7">
        <f>IF($AA72="","",IF(INDEX('Per Invoice'!X$2:X$601,$AA72)="","",INDEX('Per Invoice'!X$2:X$601,$AA72)))</f>
        <v/>
      </c>
      <c r="Y72" s="7">
        <f>IF($AA72="","",IF(INDEX('Per Invoice'!Y$2:Y$601,$AA72)="","",INDEX('Per Invoice'!Y$2:Y$601,$AA72)))</f>
        <v/>
      </c>
      <c r="Z72" s="7">
        <f>IF($AA72="","",IF(INDEX('Per Invoice'!Z$2:Z$601,$AA72)="","",INDEX('Per Invoice'!Z$2:Z$601,$AA72)))</f>
        <v/>
      </c>
      <c r="AA72" s="16">
        <f>IFERROR(MATCH(Settings!$C$32&amp;"|"&amp;ROWS($AA$2:$AA72),'Per Invoice'!$AC$2:$AC$601,0),"")</f>
        <v/>
      </c>
    </row>
    <row r="73">
      <c r="A73">
        <f>IF($AA73="","",IF(INDEX('Per Invoice'!A$2:A$601,$AA73)="","",INDEX('Per Invoice'!A$2:A$601,$AA73)))</f>
        <v/>
      </c>
      <c r="B73">
        <f>IF($AA73="","",IF(INDEX('Per Invoice'!B$2:B$601,$AA73)="","",INDEX('Per Invoice'!B$2:B$601,$AA73)))</f>
        <v/>
      </c>
      <c r="C73">
        <f>IF($AA73="","",IF(INDEX('Per Invoice'!C$2:C$601,$AA73)="","",INDEX('Per Invoice'!C$2:C$601,$AA73)))</f>
        <v/>
      </c>
      <c r="D73">
        <f>IF($AA73="","",IF(INDEX('Per Invoice'!D$2:D$601,$AA73)="","",INDEX('Per Invoice'!D$2:D$601,$AA73)))</f>
        <v/>
      </c>
      <c r="E73" s="14">
        <f>IF($AA73="","",IF(INDEX('Per Invoice'!E$2:E$601,$AA73)="","",INDEX('Per Invoice'!E$2:E$601,$AA73)))</f>
        <v/>
      </c>
      <c r="F73">
        <f>IF($AA73="","",IF(INDEX('Per Invoice'!F$2:F$601,$AA73)="","",INDEX('Per Invoice'!F$2:F$601,$AA73)))</f>
        <v/>
      </c>
      <c r="G73">
        <f>IF($AA73="","",IF(INDEX('Per Invoice'!G$2:G$601,$AA73)="","",INDEX('Per Invoice'!G$2:G$601,$AA73)))</f>
        <v/>
      </c>
      <c r="H73">
        <f>IF($AA73="","",IF(INDEX('Per Invoice'!H$2:H$601,$AA73)="","",INDEX('Per Invoice'!H$2:H$601,$AA73)))</f>
        <v/>
      </c>
      <c r="I73">
        <f>IF($AA73="","",IF(INDEX('Per Invoice'!I$2:I$601,$AA73)="","",INDEX('Per Invoice'!I$2:I$601,$AA73)))</f>
        <v/>
      </c>
      <c r="J73">
        <f>IF($AA73="","",IF(INDEX('Per Invoice'!J$2:J$601,$AA73)="","",INDEX('Per Invoice'!J$2:J$601,$AA73)))</f>
        <v/>
      </c>
      <c r="K73" s="7">
        <f>IF($AA73="","",IF(INDEX('Per Invoice'!K$2:K$601,$AA73)="","",INDEX('Per Invoice'!K$2:K$601,$AA73)))</f>
        <v/>
      </c>
      <c r="L73">
        <f>IF($AA73="","",IF(INDEX('Per Invoice'!L$2:L$601,$AA73)="","",INDEX('Per Invoice'!L$2:L$601,$AA73)))</f>
        <v/>
      </c>
      <c r="M73">
        <f>IF($AA73="","",IF(INDEX('Per Invoice'!M$2:M$601,$AA73)="","",INDEX('Per Invoice'!M$2:M$601,$AA73)))</f>
        <v/>
      </c>
      <c r="N73">
        <f>IF($AA73="","",IF(INDEX('Per Invoice'!N$2:N$601,$AA73)="","",INDEX('Per Invoice'!N$2:N$601,$AA73)))</f>
        <v/>
      </c>
      <c r="O73" s="7">
        <f>IF($AA73="","",IF(INDEX('Per Invoice'!O$2:O$601,$AA73)="","",INDEX('Per Invoice'!O$2:O$601,$AA73)))</f>
        <v/>
      </c>
      <c r="P73" s="7">
        <f>IF($AA73="","",IF(INDEX('Per Invoice'!P$2:P$601,$AA73)="","",INDEX('Per Invoice'!P$2:P$601,$AA73)))</f>
        <v/>
      </c>
      <c r="Q73">
        <f>IF($AA73="","",IF(INDEX('Per Invoice'!Q$2:Q$601,$AA73)="","",INDEX('Per Invoice'!Q$2:Q$601,$AA73)))</f>
        <v/>
      </c>
      <c r="R73" s="7">
        <f>IF($AA73="","",IF(INDEX('Per Invoice'!R$2:R$601,$AA73)="","",INDEX('Per Invoice'!R$2:R$601,$AA73)))</f>
        <v/>
      </c>
      <c r="S73" s="7">
        <f>IF($AA73="","",IF(INDEX('Per Invoice'!S$2:S$601,$AA73)="","",INDEX('Per Invoice'!S$2:S$601,$AA73)))</f>
        <v/>
      </c>
      <c r="T73">
        <f>IF($AA73="","",IF(INDEX('Per Invoice'!T$2:T$601,$AA73)="","",INDEX('Per Invoice'!T$2:T$601,$AA73)))</f>
        <v/>
      </c>
      <c r="U73" s="7">
        <f>IF($AA73="","",IF(INDEX('Per Invoice'!U$2:U$601,$AA73)="","",INDEX('Per Invoice'!U$2:U$601,$AA73)))</f>
        <v/>
      </c>
      <c r="V73" s="7">
        <f>IF($AA73="","",IF(INDEX('Per Invoice'!V$2:V$601,$AA73)="","",INDEX('Per Invoice'!V$2:V$601,$AA73)))</f>
        <v/>
      </c>
      <c r="W73" s="7">
        <f>IF($AA73="","",IF(INDEX('Per Invoice'!W$2:W$601,$AA73)="","",INDEX('Per Invoice'!W$2:W$601,$AA73)))</f>
        <v/>
      </c>
      <c r="X73" s="7">
        <f>IF($AA73="","",IF(INDEX('Per Invoice'!X$2:X$601,$AA73)="","",INDEX('Per Invoice'!X$2:X$601,$AA73)))</f>
        <v/>
      </c>
      <c r="Y73" s="7">
        <f>IF($AA73="","",IF(INDEX('Per Invoice'!Y$2:Y$601,$AA73)="","",INDEX('Per Invoice'!Y$2:Y$601,$AA73)))</f>
        <v/>
      </c>
      <c r="Z73" s="7">
        <f>IF($AA73="","",IF(INDEX('Per Invoice'!Z$2:Z$601,$AA73)="","",INDEX('Per Invoice'!Z$2:Z$601,$AA73)))</f>
        <v/>
      </c>
      <c r="AA73" s="16">
        <f>IFERROR(MATCH(Settings!$C$32&amp;"|"&amp;ROWS($AA$2:$AA73),'Per Invoice'!$AC$2:$AC$601,0),"")</f>
        <v/>
      </c>
    </row>
    <row r="74">
      <c r="A74">
        <f>IF($AA74="","",IF(INDEX('Per Invoice'!A$2:A$601,$AA74)="","",INDEX('Per Invoice'!A$2:A$601,$AA74)))</f>
        <v/>
      </c>
      <c r="B74">
        <f>IF($AA74="","",IF(INDEX('Per Invoice'!B$2:B$601,$AA74)="","",INDEX('Per Invoice'!B$2:B$601,$AA74)))</f>
        <v/>
      </c>
      <c r="C74">
        <f>IF($AA74="","",IF(INDEX('Per Invoice'!C$2:C$601,$AA74)="","",INDEX('Per Invoice'!C$2:C$601,$AA74)))</f>
        <v/>
      </c>
      <c r="D74">
        <f>IF($AA74="","",IF(INDEX('Per Invoice'!D$2:D$601,$AA74)="","",INDEX('Per Invoice'!D$2:D$601,$AA74)))</f>
        <v/>
      </c>
      <c r="E74" s="14">
        <f>IF($AA74="","",IF(INDEX('Per Invoice'!E$2:E$601,$AA74)="","",INDEX('Per Invoice'!E$2:E$601,$AA74)))</f>
        <v/>
      </c>
      <c r="F74">
        <f>IF($AA74="","",IF(INDEX('Per Invoice'!F$2:F$601,$AA74)="","",INDEX('Per Invoice'!F$2:F$601,$AA74)))</f>
        <v/>
      </c>
      <c r="G74">
        <f>IF($AA74="","",IF(INDEX('Per Invoice'!G$2:G$601,$AA74)="","",INDEX('Per Invoice'!G$2:G$601,$AA74)))</f>
        <v/>
      </c>
      <c r="H74">
        <f>IF($AA74="","",IF(INDEX('Per Invoice'!H$2:H$601,$AA74)="","",INDEX('Per Invoice'!H$2:H$601,$AA74)))</f>
        <v/>
      </c>
      <c r="I74">
        <f>IF($AA74="","",IF(INDEX('Per Invoice'!I$2:I$601,$AA74)="","",INDEX('Per Invoice'!I$2:I$601,$AA74)))</f>
        <v/>
      </c>
      <c r="J74">
        <f>IF($AA74="","",IF(INDEX('Per Invoice'!J$2:J$601,$AA74)="","",INDEX('Per Invoice'!J$2:J$601,$AA74)))</f>
        <v/>
      </c>
      <c r="K74" s="7">
        <f>IF($AA74="","",IF(INDEX('Per Invoice'!K$2:K$601,$AA74)="","",INDEX('Per Invoice'!K$2:K$601,$AA74)))</f>
        <v/>
      </c>
      <c r="L74">
        <f>IF($AA74="","",IF(INDEX('Per Invoice'!L$2:L$601,$AA74)="","",INDEX('Per Invoice'!L$2:L$601,$AA74)))</f>
        <v/>
      </c>
      <c r="M74">
        <f>IF($AA74="","",IF(INDEX('Per Invoice'!M$2:M$601,$AA74)="","",INDEX('Per Invoice'!M$2:M$601,$AA74)))</f>
        <v/>
      </c>
      <c r="N74">
        <f>IF($AA74="","",IF(INDEX('Per Invoice'!N$2:N$601,$AA74)="","",INDEX('Per Invoice'!N$2:N$601,$AA74)))</f>
        <v/>
      </c>
      <c r="O74" s="7">
        <f>IF($AA74="","",IF(INDEX('Per Invoice'!O$2:O$601,$AA74)="","",INDEX('Per Invoice'!O$2:O$601,$AA74)))</f>
        <v/>
      </c>
      <c r="P74" s="7">
        <f>IF($AA74="","",IF(INDEX('Per Invoice'!P$2:P$601,$AA74)="","",INDEX('Per Invoice'!P$2:P$601,$AA74)))</f>
        <v/>
      </c>
      <c r="Q74">
        <f>IF($AA74="","",IF(INDEX('Per Invoice'!Q$2:Q$601,$AA74)="","",INDEX('Per Invoice'!Q$2:Q$601,$AA74)))</f>
        <v/>
      </c>
      <c r="R74" s="7">
        <f>IF($AA74="","",IF(INDEX('Per Invoice'!R$2:R$601,$AA74)="","",INDEX('Per Invoice'!R$2:R$601,$AA74)))</f>
        <v/>
      </c>
      <c r="S74" s="7">
        <f>IF($AA74="","",IF(INDEX('Per Invoice'!S$2:S$601,$AA74)="","",INDEX('Per Invoice'!S$2:S$601,$AA74)))</f>
        <v/>
      </c>
      <c r="T74">
        <f>IF($AA74="","",IF(INDEX('Per Invoice'!T$2:T$601,$AA74)="","",INDEX('Per Invoice'!T$2:T$601,$AA74)))</f>
        <v/>
      </c>
      <c r="U74" s="7">
        <f>IF($AA74="","",IF(INDEX('Per Invoice'!U$2:U$601,$AA74)="","",INDEX('Per Invoice'!U$2:U$601,$AA74)))</f>
        <v/>
      </c>
      <c r="V74" s="7">
        <f>IF($AA74="","",IF(INDEX('Per Invoice'!V$2:V$601,$AA74)="","",INDEX('Per Invoice'!V$2:V$601,$AA74)))</f>
        <v/>
      </c>
      <c r="W74" s="7">
        <f>IF($AA74="","",IF(INDEX('Per Invoice'!W$2:W$601,$AA74)="","",INDEX('Per Invoice'!W$2:W$601,$AA74)))</f>
        <v/>
      </c>
      <c r="X74" s="7">
        <f>IF($AA74="","",IF(INDEX('Per Invoice'!X$2:X$601,$AA74)="","",INDEX('Per Invoice'!X$2:X$601,$AA74)))</f>
        <v/>
      </c>
      <c r="Y74" s="7">
        <f>IF($AA74="","",IF(INDEX('Per Invoice'!Y$2:Y$601,$AA74)="","",INDEX('Per Invoice'!Y$2:Y$601,$AA74)))</f>
        <v/>
      </c>
      <c r="Z74" s="7">
        <f>IF($AA74="","",IF(INDEX('Per Invoice'!Z$2:Z$601,$AA74)="","",INDEX('Per Invoice'!Z$2:Z$601,$AA74)))</f>
        <v/>
      </c>
      <c r="AA74" s="16">
        <f>IFERROR(MATCH(Settings!$C$32&amp;"|"&amp;ROWS($AA$2:$AA74),'Per Invoice'!$AC$2:$AC$601,0),"")</f>
        <v/>
      </c>
    </row>
    <row r="75">
      <c r="A75">
        <f>IF($AA75="","",IF(INDEX('Per Invoice'!A$2:A$601,$AA75)="","",INDEX('Per Invoice'!A$2:A$601,$AA75)))</f>
        <v/>
      </c>
      <c r="B75">
        <f>IF($AA75="","",IF(INDEX('Per Invoice'!B$2:B$601,$AA75)="","",INDEX('Per Invoice'!B$2:B$601,$AA75)))</f>
        <v/>
      </c>
      <c r="C75">
        <f>IF($AA75="","",IF(INDEX('Per Invoice'!C$2:C$601,$AA75)="","",INDEX('Per Invoice'!C$2:C$601,$AA75)))</f>
        <v/>
      </c>
      <c r="D75">
        <f>IF($AA75="","",IF(INDEX('Per Invoice'!D$2:D$601,$AA75)="","",INDEX('Per Invoice'!D$2:D$601,$AA75)))</f>
        <v/>
      </c>
      <c r="E75" s="14">
        <f>IF($AA75="","",IF(INDEX('Per Invoice'!E$2:E$601,$AA75)="","",INDEX('Per Invoice'!E$2:E$601,$AA75)))</f>
        <v/>
      </c>
      <c r="F75">
        <f>IF($AA75="","",IF(INDEX('Per Invoice'!F$2:F$601,$AA75)="","",INDEX('Per Invoice'!F$2:F$601,$AA75)))</f>
        <v/>
      </c>
      <c r="G75">
        <f>IF($AA75="","",IF(INDEX('Per Invoice'!G$2:G$601,$AA75)="","",INDEX('Per Invoice'!G$2:G$601,$AA75)))</f>
        <v/>
      </c>
      <c r="H75">
        <f>IF($AA75="","",IF(INDEX('Per Invoice'!H$2:H$601,$AA75)="","",INDEX('Per Invoice'!H$2:H$601,$AA75)))</f>
        <v/>
      </c>
      <c r="I75">
        <f>IF($AA75="","",IF(INDEX('Per Invoice'!I$2:I$601,$AA75)="","",INDEX('Per Invoice'!I$2:I$601,$AA75)))</f>
        <v/>
      </c>
      <c r="J75">
        <f>IF($AA75="","",IF(INDEX('Per Invoice'!J$2:J$601,$AA75)="","",INDEX('Per Invoice'!J$2:J$601,$AA75)))</f>
        <v/>
      </c>
      <c r="K75" s="7">
        <f>IF($AA75="","",IF(INDEX('Per Invoice'!K$2:K$601,$AA75)="","",INDEX('Per Invoice'!K$2:K$601,$AA75)))</f>
        <v/>
      </c>
      <c r="L75">
        <f>IF($AA75="","",IF(INDEX('Per Invoice'!L$2:L$601,$AA75)="","",INDEX('Per Invoice'!L$2:L$601,$AA75)))</f>
        <v/>
      </c>
      <c r="M75">
        <f>IF($AA75="","",IF(INDEX('Per Invoice'!M$2:M$601,$AA75)="","",INDEX('Per Invoice'!M$2:M$601,$AA75)))</f>
        <v/>
      </c>
      <c r="N75">
        <f>IF($AA75="","",IF(INDEX('Per Invoice'!N$2:N$601,$AA75)="","",INDEX('Per Invoice'!N$2:N$601,$AA75)))</f>
        <v/>
      </c>
      <c r="O75" s="7">
        <f>IF($AA75="","",IF(INDEX('Per Invoice'!O$2:O$601,$AA75)="","",INDEX('Per Invoice'!O$2:O$601,$AA75)))</f>
        <v/>
      </c>
      <c r="P75" s="7">
        <f>IF($AA75="","",IF(INDEX('Per Invoice'!P$2:P$601,$AA75)="","",INDEX('Per Invoice'!P$2:P$601,$AA75)))</f>
        <v/>
      </c>
      <c r="Q75">
        <f>IF($AA75="","",IF(INDEX('Per Invoice'!Q$2:Q$601,$AA75)="","",INDEX('Per Invoice'!Q$2:Q$601,$AA75)))</f>
        <v/>
      </c>
      <c r="R75" s="7">
        <f>IF($AA75="","",IF(INDEX('Per Invoice'!R$2:R$601,$AA75)="","",INDEX('Per Invoice'!R$2:R$601,$AA75)))</f>
        <v/>
      </c>
      <c r="S75" s="7">
        <f>IF($AA75="","",IF(INDEX('Per Invoice'!S$2:S$601,$AA75)="","",INDEX('Per Invoice'!S$2:S$601,$AA75)))</f>
        <v/>
      </c>
      <c r="T75">
        <f>IF($AA75="","",IF(INDEX('Per Invoice'!T$2:T$601,$AA75)="","",INDEX('Per Invoice'!T$2:T$601,$AA75)))</f>
        <v/>
      </c>
      <c r="U75" s="7">
        <f>IF($AA75="","",IF(INDEX('Per Invoice'!U$2:U$601,$AA75)="","",INDEX('Per Invoice'!U$2:U$601,$AA75)))</f>
        <v/>
      </c>
      <c r="V75" s="7">
        <f>IF($AA75="","",IF(INDEX('Per Invoice'!V$2:V$601,$AA75)="","",INDEX('Per Invoice'!V$2:V$601,$AA75)))</f>
        <v/>
      </c>
      <c r="W75" s="7">
        <f>IF($AA75="","",IF(INDEX('Per Invoice'!W$2:W$601,$AA75)="","",INDEX('Per Invoice'!W$2:W$601,$AA75)))</f>
        <v/>
      </c>
      <c r="X75" s="7">
        <f>IF($AA75="","",IF(INDEX('Per Invoice'!X$2:X$601,$AA75)="","",INDEX('Per Invoice'!X$2:X$601,$AA75)))</f>
        <v/>
      </c>
      <c r="Y75" s="7">
        <f>IF($AA75="","",IF(INDEX('Per Invoice'!Y$2:Y$601,$AA75)="","",INDEX('Per Invoice'!Y$2:Y$601,$AA75)))</f>
        <v/>
      </c>
      <c r="Z75" s="7">
        <f>IF($AA75="","",IF(INDEX('Per Invoice'!Z$2:Z$601,$AA75)="","",INDEX('Per Invoice'!Z$2:Z$601,$AA75)))</f>
        <v/>
      </c>
      <c r="AA75" s="16">
        <f>IFERROR(MATCH(Settings!$C$32&amp;"|"&amp;ROWS($AA$2:$AA75),'Per Invoice'!$AC$2:$AC$601,0),"")</f>
        <v/>
      </c>
    </row>
    <row r="76">
      <c r="A76">
        <f>IF($AA76="","",IF(INDEX('Per Invoice'!A$2:A$601,$AA76)="","",INDEX('Per Invoice'!A$2:A$601,$AA76)))</f>
        <v/>
      </c>
      <c r="B76">
        <f>IF($AA76="","",IF(INDEX('Per Invoice'!B$2:B$601,$AA76)="","",INDEX('Per Invoice'!B$2:B$601,$AA76)))</f>
        <v/>
      </c>
      <c r="C76">
        <f>IF($AA76="","",IF(INDEX('Per Invoice'!C$2:C$601,$AA76)="","",INDEX('Per Invoice'!C$2:C$601,$AA76)))</f>
        <v/>
      </c>
      <c r="D76">
        <f>IF($AA76="","",IF(INDEX('Per Invoice'!D$2:D$601,$AA76)="","",INDEX('Per Invoice'!D$2:D$601,$AA76)))</f>
        <v/>
      </c>
      <c r="E76" s="14">
        <f>IF($AA76="","",IF(INDEX('Per Invoice'!E$2:E$601,$AA76)="","",INDEX('Per Invoice'!E$2:E$601,$AA76)))</f>
        <v/>
      </c>
      <c r="F76">
        <f>IF($AA76="","",IF(INDEX('Per Invoice'!F$2:F$601,$AA76)="","",INDEX('Per Invoice'!F$2:F$601,$AA76)))</f>
        <v/>
      </c>
      <c r="G76">
        <f>IF($AA76="","",IF(INDEX('Per Invoice'!G$2:G$601,$AA76)="","",INDEX('Per Invoice'!G$2:G$601,$AA76)))</f>
        <v/>
      </c>
      <c r="H76">
        <f>IF($AA76="","",IF(INDEX('Per Invoice'!H$2:H$601,$AA76)="","",INDEX('Per Invoice'!H$2:H$601,$AA76)))</f>
        <v/>
      </c>
      <c r="I76">
        <f>IF($AA76="","",IF(INDEX('Per Invoice'!I$2:I$601,$AA76)="","",INDEX('Per Invoice'!I$2:I$601,$AA76)))</f>
        <v/>
      </c>
      <c r="J76">
        <f>IF($AA76="","",IF(INDEX('Per Invoice'!J$2:J$601,$AA76)="","",INDEX('Per Invoice'!J$2:J$601,$AA76)))</f>
        <v/>
      </c>
      <c r="K76" s="7">
        <f>IF($AA76="","",IF(INDEX('Per Invoice'!K$2:K$601,$AA76)="","",INDEX('Per Invoice'!K$2:K$601,$AA76)))</f>
        <v/>
      </c>
      <c r="L76">
        <f>IF($AA76="","",IF(INDEX('Per Invoice'!L$2:L$601,$AA76)="","",INDEX('Per Invoice'!L$2:L$601,$AA76)))</f>
        <v/>
      </c>
      <c r="M76">
        <f>IF($AA76="","",IF(INDEX('Per Invoice'!M$2:M$601,$AA76)="","",INDEX('Per Invoice'!M$2:M$601,$AA76)))</f>
        <v/>
      </c>
      <c r="N76">
        <f>IF($AA76="","",IF(INDEX('Per Invoice'!N$2:N$601,$AA76)="","",INDEX('Per Invoice'!N$2:N$601,$AA76)))</f>
        <v/>
      </c>
      <c r="O76" s="7">
        <f>IF($AA76="","",IF(INDEX('Per Invoice'!O$2:O$601,$AA76)="","",INDEX('Per Invoice'!O$2:O$601,$AA76)))</f>
        <v/>
      </c>
      <c r="P76" s="7">
        <f>IF($AA76="","",IF(INDEX('Per Invoice'!P$2:P$601,$AA76)="","",INDEX('Per Invoice'!P$2:P$601,$AA76)))</f>
        <v/>
      </c>
      <c r="Q76">
        <f>IF($AA76="","",IF(INDEX('Per Invoice'!Q$2:Q$601,$AA76)="","",INDEX('Per Invoice'!Q$2:Q$601,$AA76)))</f>
        <v/>
      </c>
      <c r="R76" s="7">
        <f>IF($AA76="","",IF(INDEX('Per Invoice'!R$2:R$601,$AA76)="","",INDEX('Per Invoice'!R$2:R$601,$AA76)))</f>
        <v/>
      </c>
      <c r="S76" s="7">
        <f>IF($AA76="","",IF(INDEX('Per Invoice'!S$2:S$601,$AA76)="","",INDEX('Per Invoice'!S$2:S$601,$AA76)))</f>
        <v/>
      </c>
      <c r="T76">
        <f>IF($AA76="","",IF(INDEX('Per Invoice'!T$2:T$601,$AA76)="","",INDEX('Per Invoice'!T$2:T$601,$AA76)))</f>
        <v/>
      </c>
      <c r="U76" s="7">
        <f>IF($AA76="","",IF(INDEX('Per Invoice'!U$2:U$601,$AA76)="","",INDEX('Per Invoice'!U$2:U$601,$AA76)))</f>
        <v/>
      </c>
      <c r="V76" s="7">
        <f>IF($AA76="","",IF(INDEX('Per Invoice'!V$2:V$601,$AA76)="","",INDEX('Per Invoice'!V$2:V$601,$AA76)))</f>
        <v/>
      </c>
      <c r="W76" s="7">
        <f>IF($AA76="","",IF(INDEX('Per Invoice'!W$2:W$601,$AA76)="","",INDEX('Per Invoice'!W$2:W$601,$AA76)))</f>
        <v/>
      </c>
      <c r="X76" s="7">
        <f>IF($AA76="","",IF(INDEX('Per Invoice'!X$2:X$601,$AA76)="","",INDEX('Per Invoice'!X$2:X$601,$AA76)))</f>
        <v/>
      </c>
      <c r="Y76" s="7">
        <f>IF($AA76="","",IF(INDEX('Per Invoice'!Y$2:Y$601,$AA76)="","",INDEX('Per Invoice'!Y$2:Y$601,$AA76)))</f>
        <v/>
      </c>
      <c r="Z76" s="7">
        <f>IF($AA76="","",IF(INDEX('Per Invoice'!Z$2:Z$601,$AA76)="","",INDEX('Per Invoice'!Z$2:Z$601,$AA76)))</f>
        <v/>
      </c>
      <c r="AA76" s="16">
        <f>IFERROR(MATCH(Settings!$C$32&amp;"|"&amp;ROWS($AA$2:$AA76),'Per Invoice'!$AC$2:$AC$601,0),"")</f>
        <v/>
      </c>
    </row>
    <row r="77">
      <c r="A77">
        <f>IF($AA77="","",IF(INDEX('Per Invoice'!A$2:A$601,$AA77)="","",INDEX('Per Invoice'!A$2:A$601,$AA77)))</f>
        <v/>
      </c>
      <c r="B77">
        <f>IF($AA77="","",IF(INDEX('Per Invoice'!B$2:B$601,$AA77)="","",INDEX('Per Invoice'!B$2:B$601,$AA77)))</f>
        <v/>
      </c>
      <c r="C77">
        <f>IF($AA77="","",IF(INDEX('Per Invoice'!C$2:C$601,$AA77)="","",INDEX('Per Invoice'!C$2:C$601,$AA77)))</f>
        <v/>
      </c>
      <c r="D77">
        <f>IF($AA77="","",IF(INDEX('Per Invoice'!D$2:D$601,$AA77)="","",INDEX('Per Invoice'!D$2:D$601,$AA77)))</f>
        <v/>
      </c>
      <c r="E77" s="14">
        <f>IF($AA77="","",IF(INDEX('Per Invoice'!E$2:E$601,$AA77)="","",INDEX('Per Invoice'!E$2:E$601,$AA77)))</f>
        <v/>
      </c>
      <c r="F77">
        <f>IF($AA77="","",IF(INDEX('Per Invoice'!F$2:F$601,$AA77)="","",INDEX('Per Invoice'!F$2:F$601,$AA77)))</f>
        <v/>
      </c>
      <c r="G77">
        <f>IF($AA77="","",IF(INDEX('Per Invoice'!G$2:G$601,$AA77)="","",INDEX('Per Invoice'!G$2:G$601,$AA77)))</f>
        <v/>
      </c>
      <c r="H77">
        <f>IF($AA77="","",IF(INDEX('Per Invoice'!H$2:H$601,$AA77)="","",INDEX('Per Invoice'!H$2:H$601,$AA77)))</f>
        <v/>
      </c>
      <c r="I77">
        <f>IF($AA77="","",IF(INDEX('Per Invoice'!I$2:I$601,$AA77)="","",INDEX('Per Invoice'!I$2:I$601,$AA77)))</f>
        <v/>
      </c>
      <c r="J77">
        <f>IF($AA77="","",IF(INDEX('Per Invoice'!J$2:J$601,$AA77)="","",INDEX('Per Invoice'!J$2:J$601,$AA77)))</f>
        <v/>
      </c>
      <c r="K77" s="7">
        <f>IF($AA77="","",IF(INDEX('Per Invoice'!K$2:K$601,$AA77)="","",INDEX('Per Invoice'!K$2:K$601,$AA77)))</f>
        <v/>
      </c>
      <c r="L77">
        <f>IF($AA77="","",IF(INDEX('Per Invoice'!L$2:L$601,$AA77)="","",INDEX('Per Invoice'!L$2:L$601,$AA77)))</f>
        <v/>
      </c>
      <c r="M77">
        <f>IF($AA77="","",IF(INDEX('Per Invoice'!M$2:M$601,$AA77)="","",INDEX('Per Invoice'!M$2:M$601,$AA77)))</f>
        <v/>
      </c>
      <c r="N77">
        <f>IF($AA77="","",IF(INDEX('Per Invoice'!N$2:N$601,$AA77)="","",INDEX('Per Invoice'!N$2:N$601,$AA77)))</f>
        <v/>
      </c>
      <c r="O77" s="7">
        <f>IF($AA77="","",IF(INDEX('Per Invoice'!O$2:O$601,$AA77)="","",INDEX('Per Invoice'!O$2:O$601,$AA77)))</f>
        <v/>
      </c>
      <c r="P77" s="7">
        <f>IF($AA77="","",IF(INDEX('Per Invoice'!P$2:P$601,$AA77)="","",INDEX('Per Invoice'!P$2:P$601,$AA77)))</f>
        <v/>
      </c>
      <c r="Q77">
        <f>IF($AA77="","",IF(INDEX('Per Invoice'!Q$2:Q$601,$AA77)="","",INDEX('Per Invoice'!Q$2:Q$601,$AA77)))</f>
        <v/>
      </c>
      <c r="R77" s="7">
        <f>IF($AA77="","",IF(INDEX('Per Invoice'!R$2:R$601,$AA77)="","",INDEX('Per Invoice'!R$2:R$601,$AA77)))</f>
        <v/>
      </c>
      <c r="S77" s="7">
        <f>IF($AA77="","",IF(INDEX('Per Invoice'!S$2:S$601,$AA77)="","",INDEX('Per Invoice'!S$2:S$601,$AA77)))</f>
        <v/>
      </c>
      <c r="T77">
        <f>IF($AA77="","",IF(INDEX('Per Invoice'!T$2:T$601,$AA77)="","",INDEX('Per Invoice'!T$2:T$601,$AA77)))</f>
        <v/>
      </c>
      <c r="U77" s="7">
        <f>IF($AA77="","",IF(INDEX('Per Invoice'!U$2:U$601,$AA77)="","",INDEX('Per Invoice'!U$2:U$601,$AA77)))</f>
        <v/>
      </c>
      <c r="V77" s="7">
        <f>IF($AA77="","",IF(INDEX('Per Invoice'!V$2:V$601,$AA77)="","",INDEX('Per Invoice'!V$2:V$601,$AA77)))</f>
        <v/>
      </c>
      <c r="W77" s="7">
        <f>IF($AA77="","",IF(INDEX('Per Invoice'!W$2:W$601,$AA77)="","",INDEX('Per Invoice'!W$2:W$601,$AA77)))</f>
        <v/>
      </c>
      <c r="X77" s="7">
        <f>IF($AA77="","",IF(INDEX('Per Invoice'!X$2:X$601,$AA77)="","",INDEX('Per Invoice'!X$2:X$601,$AA77)))</f>
        <v/>
      </c>
      <c r="Y77" s="7">
        <f>IF($AA77="","",IF(INDEX('Per Invoice'!Y$2:Y$601,$AA77)="","",INDEX('Per Invoice'!Y$2:Y$601,$AA77)))</f>
        <v/>
      </c>
      <c r="Z77" s="7">
        <f>IF($AA77="","",IF(INDEX('Per Invoice'!Z$2:Z$601,$AA77)="","",INDEX('Per Invoice'!Z$2:Z$601,$AA77)))</f>
        <v/>
      </c>
      <c r="AA77" s="16">
        <f>IFERROR(MATCH(Settings!$C$32&amp;"|"&amp;ROWS($AA$2:$AA77),'Per Invoice'!$AC$2:$AC$601,0),"")</f>
        <v/>
      </c>
    </row>
    <row r="78">
      <c r="A78">
        <f>IF($AA78="","",IF(INDEX('Per Invoice'!A$2:A$601,$AA78)="","",INDEX('Per Invoice'!A$2:A$601,$AA78)))</f>
        <v/>
      </c>
      <c r="B78">
        <f>IF($AA78="","",IF(INDEX('Per Invoice'!B$2:B$601,$AA78)="","",INDEX('Per Invoice'!B$2:B$601,$AA78)))</f>
        <v/>
      </c>
      <c r="C78">
        <f>IF($AA78="","",IF(INDEX('Per Invoice'!C$2:C$601,$AA78)="","",INDEX('Per Invoice'!C$2:C$601,$AA78)))</f>
        <v/>
      </c>
      <c r="D78">
        <f>IF($AA78="","",IF(INDEX('Per Invoice'!D$2:D$601,$AA78)="","",INDEX('Per Invoice'!D$2:D$601,$AA78)))</f>
        <v/>
      </c>
      <c r="E78" s="14">
        <f>IF($AA78="","",IF(INDEX('Per Invoice'!E$2:E$601,$AA78)="","",INDEX('Per Invoice'!E$2:E$601,$AA78)))</f>
        <v/>
      </c>
      <c r="F78">
        <f>IF($AA78="","",IF(INDEX('Per Invoice'!F$2:F$601,$AA78)="","",INDEX('Per Invoice'!F$2:F$601,$AA78)))</f>
        <v/>
      </c>
      <c r="G78">
        <f>IF($AA78="","",IF(INDEX('Per Invoice'!G$2:G$601,$AA78)="","",INDEX('Per Invoice'!G$2:G$601,$AA78)))</f>
        <v/>
      </c>
      <c r="H78">
        <f>IF($AA78="","",IF(INDEX('Per Invoice'!H$2:H$601,$AA78)="","",INDEX('Per Invoice'!H$2:H$601,$AA78)))</f>
        <v/>
      </c>
      <c r="I78">
        <f>IF($AA78="","",IF(INDEX('Per Invoice'!I$2:I$601,$AA78)="","",INDEX('Per Invoice'!I$2:I$601,$AA78)))</f>
        <v/>
      </c>
      <c r="J78">
        <f>IF($AA78="","",IF(INDEX('Per Invoice'!J$2:J$601,$AA78)="","",INDEX('Per Invoice'!J$2:J$601,$AA78)))</f>
        <v/>
      </c>
      <c r="K78" s="7">
        <f>IF($AA78="","",IF(INDEX('Per Invoice'!K$2:K$601,$AA78)="","",INDEX('Per Invoice'!K$2:K$601,$AA78)))</f>
        <v/>
      </c>
      <c r="L78">
        <f>IF($AA78="","",IF(INDEX('Per Invoice'!L$2:L$601,$AA78)="","",INDEX('Per Invoice'!L$2:L$601,$AA78)))</f>
        <v/>
      </c>
      <c r="M78">
        <f>IF($AA78="","",IF(INDEX('Per Invoice'!M$2:M$601,$AA78)="","",INDEX('Per Invoice'!M$2:M$601,$AA78)))</f>
        <v/>
      </c>
      <c r="N78">
        <f>IF($AA78="","",IF(INDEX('Per Invoice'!N$2:N$601,$AA78)="","",INDEX('Per Invoice'!N$2:N$601,$AA78)))</f>
        <v/>
      </c>
      <c r="O78" s="7">
        <f>IF($AA78="","",IF(INDEX('Per Invoice'!O$2:O$601,$AA78)="","",INDEX('Per Invoice'!O$2:O$601,$AA78)))</f>
        <v/>
      </c>
      <c r="P78" s="7">
        <f>IF($AA78="","",IF(INDEX('Per Invoice'!P$2:P$601,$AA78)="","",INDEX('Per Invoice'!P$2:P$601,$AA78)))</f>
        <v/>
      </c>
      <c r="Q78">
        <f>IF($AA78="","",IF(INDEX('Per Invoice'!Q$2:Q$601,$AA78)="","",INDEX('Per Invoice'!Q$2:Q$601,$AA78)))</f>
        <v/>
      </c>
      <c r="R78" s="7">
        <f>IF($AA78="","",IF(INDEX('Per Invoice'!R$2:R$601,$AA78)="","",INDEX('Per Invoice'!R$2:R$601,$AA78)))</f>
        <v/>
      </c>
      <c r="S78" s="7">
        <f>IF($AA78="","",IF(INDEX('Per Invoice'!S$2:S$601,$AA78)="","",INDEX('Per Invoice'!S$2:S$601,$AA78)))</f>
        <v/>
      </c>
      <c r="T78">
        <f>IF($AA78="","",IF(INDEX('Per Invoice'!T$2:T$601,$AA78)="","",INDEX('Per Invoice'!T$2:T$601,$AA78)))</f>
        <v/>
      </c>
      <c r="U78" s="7">
        <f>IF($AA78="","",IF(INDEX('Per Invoice'!U$2:U$601,$AA78)="","",INDEX('Per Invoice'!U$2:U$601,$AA78)))</f>
        <v/>
      </c>
      <c r="V78" s="7">
        <f>IF($AA78="","",IF(INDEX('Per Invoice'!V$2:V$601,$AA78)="","",INDEX('Per Invoice'!V$2:V$601,$AA78)))</f>
        <v/>
      </c>
      <c r="W78" s="7">
        <f>IF($AA78="","",IF(INDEX('Per Invoice'!W$2:W$601,$AA78)="","",INDEX('Per Invoice'!W$2:W$601,$AA78)))</f>
        <v/>
      </c>
      <c r="X78" s="7">
        <f>IF($AA78="","",IF(INDEX('Per Invoice'!X$2:X$601,$AA78)="","",INDEX('Per Invoice'!X$2:X$601,$AA78)))</f>
        <v/>
      </c>
      <c r="Y78" s="7">
        <f>IF($AA78="","",IF(INDEX('Per Invoice'!Y$2:Y$601,$AA78)="","",INDEX('Per Invoice'!Y$2:Y$601,$AA78)))</f>
        <v/>
      </c>
      <c r="Z78" s="7">
        <f>IF($AA78="","",IF(INDEX('Per Invoice'!Z$2:Z$601,$AA78)="","",INDEX('Per Invoice'!Z$2:Z$601,$AA78)))</f>
        <v/>
      </c>
      <c r="AA78" s="16">
        <f>IFERROR(MATCH(Settings!$C$32&amp;"|"&amp;ROWS($AA$2:$AA78),'Per Invoice'!$AC$2:$AC$601,0),"")</f>
        <v/>
      </c>
    </row>
    <row r="79">
      <c r="A79">
        <f>IF($AA79="","",IF(INDEX('Per Invoice'!A$2:A$601,$AA79)="","",INDEX('Per Invoice'!A$2:A$601,$AA79)))</f>
        <v/>
      </c>
      <c r="B79">
        <f>IF($AA79="","",IF(INDEX('Per Invoice'!B$2:B$601,$AA79)="","",INDEX('Per Invoice'!B$2:B$601,$AA79)))</f>
        <v/>
      </c>
      <c r="C79">
        <f>IF($AA79="","",IF(INDEX('Per Invoice'!C$2:C$601,$AA79)="","",INDEX('Per Invoice'!C$2:C$601,$AA79)))</f>
        <v/>
      </c>
      <c r="D79">
        <f>IF($AA79="","",IF(INDEX('Per Invoice'!D$2:D$601,$AA79)="","",INDEX('Per Invoice'!D$2:D$601,$AA79)))</f>
        <v/>
      </c>
      <c r="E79" s="14">
        <f>IF($AA79="","",IF(INDEX('Per Invoice'!E$2:E$601,$AA79)="","",INDEX('Per Invoice'!E$2:E$601,$AA79)))</f>
        <v/>
      </c>
      <c r="F79">
        <f>IF($AA79="","",IF(INDEX('Per Invoice'!F$2:F$601,$AA79)="","",INDEX('Per Invoice'!F$2:F$601,$AA79)))</f>
        <v/>
      </c>
      <c r="G79">
        <f>IF($AA79="","",IF(INDEX('Per Invoice'!G$2:G$601,$AA79)="","",INDEX('Per Invoice'!G$2:G$601,$AA79)))</f>
        <v/>
      </c>
      <c r="H79">
        <f>IF($AA79="","",IF(INDEX('Per Invoice'!H$2:H$601,$AA79)="","",INDEX('Per Invoice'!H$2:H$601,$AA79)))</f>
        <v/>
      </c>
      <c r="I79">
        <f>IF($AA79="","",IF(INDEX('Per Invoice'!I$2:I$601,$AA79)="","",INDEX('Per Invoice'!I$2:I$601,$AA79)))</f>
        <v/>
      </c>
      <c r="J79">
        <f>IF($AA79="","",IF(INDEX('Per Invoice'!J$2:J$601,$AA79)="","",INDEX('Per Invoice'!J$2:J$601,$AA79)))</f>
        <v/>
      </c>
      <c r="K79" s="7">
        <f>IF($AA79="","",IF(INDEX('Per Invoice'!K$2:K$601,$AA79)="","",INDEX('Per Invoice'!K$2:K$601,$AA79)))</f>
        <v/>
      </c>
      <c r="L79">
        <f>IF($AA79="","",IF(INDEX('Per Invoice'!L$2:L$601,$AA79)="","",INDEX('Per Invoice'!L$2:L$601,$AA79)))</f>
        <v/>
      </c>
      <c r="M79">
        <f>IF($AA79="","",IF(INDEX('Per Invoice'!M$2:M$601,$AA79)="","",INDEX('Per Invoice'!M$2:M$601,$AA79)))</f>
        <v/>
      </c>
      <c r="N79">
        <f>IF($AA79="","",IF(INDEX('Per Invoice'!N$2:N$601,$AA79)="","",INDEX('Per Invoice'!N$2:N$601,$AA79)))</f>
        <v/>
      </c>
      <c r="O79" s="7">
        <f>IF($AA79="","",IF(INDEX('Per Invoice'!O$2:O$601,$AA79)="","",INDEX('Per Invoice'!O$2:O$601,$AA79)))</f>
        <v/>
      </c>
      <c r="P79" s="7">
        <f>IF($AA79="","",IF(INDEX('Per Invoice'!P$2:P$601,$AA79)="","",INDEX('Per Invoice'!P$2:P$601,$AA79)))</f>
        <v/>
      </c>
      <c r="Q79">
        <f>IF($AA79="","",IF(INDEX('Per Invoice'!Q$2:Q$601,$AA79)="","",INDEX('Per Invoice'!Q$2:Q$601,$AA79)))</f>
        <v/>
      </c>
      <c r="R79" s="7">
        <f>IF($AA79="","",IF(INDEX('Per Invoice'!R$2:R$601,$AA79)="","",INDEX('Per Invoice'!R$2:R$601,$AA79)))</f>
        <v/>
      </c>
      <c r="S79" s="7">
        <f>IF($AA79="","",IF(INDEX('Per Invoice'!S$2:S$601,$AA79)="","",INDEX('Per Invoice'!S$2:S$601,$AA79)))</f>
        <v/>
      </c>
      <c r="T79">
        <f>IF($AA79="","",IF(INDEX('Per Invoice'!T$2:T$601,$AA79)="","",INDEX('Per Invoice'!T$2:T$601,$AA79)))</f>
        <v/>
      </c>
      <c r="U79" s="7">
        <f>IF($AA79="","",IF(INDEX('Per Invoice'!U$2:U$601,$AA79)="","",INDEX('Per Invoice'!U$2:U$601,$AA79)))</f>
        <v/>
      </c>
      <c r="V79" s="7">
        <f>IF($AA79="","",IF(INDEX('Per Invoice'!V$2:V$601,$AA79)="","",INDEX('Per Invoice'!V$2:V$601,$AA79)))</f>
        <v/>
      </c>
      <c r="W79" s="7">
        <f>IF($AA79="","",IF(INDEX('Per Invoice'!W$2:W$601,$AA79)="","",INDEX('Per Invoice'!W$2:W$601,$AA79)))</f>
        <v/>
      </c>
      <c r="X79" s="7">
        <f>IF($AA79="","",IF(INDEX('Per Invoice'!X$2:X$601,$AA79)="","",INDEX('Per Invoice'!X$2:X$601,$AA79)))</f>
        <v/>
      </c>
      <c r="Y79" s="7">
        <f>IF($AA79="","",IF(INDEX('Per Invoice'!Y$2:Y$601,$AA79)="","",INDEX('Per Invoice'!Y$2:Y$601,$AA79)))</f>
        <v/>
      </c>
      <c r="Z79" s="7">
        <f>IF($AA79="","",IF(INDEX('Per Invoice'!Z$2:Z$601,$AA79)="","",INDEX('Per Invoice'!Z$2:Z$601,$AA79)))</f>
        <v/>
      </c>
      <c r="AA79" s="16">
        <f>IFERROR(MATCH(Settings!$C$32&amp;"|"&amp;ROWS($AA$2:$AA79),'Per Invoice'!$AC$2:$AC$601,0),"")</f>
        <v/>
      </c>
    </row>
    <row r="80">
      <c r="A80">
        <f>IF($AA80="","",IF(INDEX('Per Invoice'!A$2:A$601,$AA80)="","",INDEX('Per Invoice'!A$2:A$601,$AA80)))</f>
        <v/>
      </c>
      <c r="B80">
        <f>IF($AA80="","",IF(INDEX('Per Invoice'!B$2:B$601,$AA80)="","",INDEX('Per Invoice'!B$2:B$601,$AA80)))</f>
        <v/>
      </c>
      <c r="C80">
        <f>IF($AA80="","",IF(INDEX('Per Invoice'!C$2:C$601,$AA80)="","",INDEX('Per Invoice'!C$2:C$601,$AA80)))</f>
        <v/>
      </c>
      <c r="D80">
        <f>IF($AA80="","",IF(INDEX('Per Invoice'!D$2:D$601,$AA80)="","",INDEX('Per Invoice'!D$2:D$601,$AA80)))</f>
        <v/>
      </c>
      <c r="E80" s="14">
        <f>IF($AA80="","",IF(INDEX('Per Invoice'!E$2:E$601,$AA80)="","",INDEX('Per Invoice'!E$2:E$601,$AA80)))</f>
        <v/>
      </c>
      <c r="F80">
        <f>IF($AA80="","",IF(INDEX('Per Invoice'!F$2:F$601,$AA80)="","",INDEX('Per Invoice'!F$2:F$601,$AA80)))</f>
        <v/>
      </c>
      <c r="G80">
        <f>IF($AA80="","",IF(INDEX('Per Invoice'!G$2:G$601,$AA80)="","",INDEX('Per Invoice'!G$2:G$601,$AA80)))</f>
        <v/>
      </c>
      <c r="H80">
        <f>IF($AA80="","",IF(INDEX('Per Invoice'!H$2:H$601,$AA80)="","",INDEX('Per Invoice'!H$2:H$601,$AA80)))</f>
        <v/>
      </c>
      <c r="I80">
        <f>IF($AA80="","",IF(INDEX('Per Invoice'!I$2:I$601,$AA80)="","",INDEX('Per Invoice'!I$2:I$601,$AA80)))</f>
        <v/>
      </c>
      <c r="J80">
        <f>IF($AA80="","",IF(INDEX('Per Invoice'!J$2:J$601,$AA80)="","",INDEX('Per Invoice'!J$2:J$601,$AA80)))</f>
        <v/>
      </c>
      <c r="K80" s="7">
        <f>IF($AA80="","",IF(INDEX('Per Invoice'!K$2:K$601,$AA80)="","",INDEX('Per Invoice'!K$2:K$601,$AA80)))</f>
        <v/>
      </c>
      <c r="L80">
        <f>IF($AA80="","",IF(INDEX('Per Invoice'!L$2:L$601,$AA80)="","",INDEX('Per Invoice'!L$2:L$601,$AA80)))</f>
        <v/>
      </c>
      <c r="M80">
        <f>IF($AA80="","",IF(INDEX('Per Invoice'!M$2:M$601,$AA80)="","",INDEX('Per Invoice'!M$2:M$601,$AA80)))</f>
        <v/>
      </c>
      <c r="N80">
        <f>IF($AA80="","",IF(INDEX('Per Invoice'!N$2:N$601,$AA80)="","",INDEX('Per Invoice'!N$2:N$601,$AA80)))</f>
        <v/>
      </c>
      <c r="O80" s="7">
        <f>IF($AA80="","",IF(INDEX('Per Invoice'!O$2:O$601,$AA80)="","",INDEX('Per Invoice'!O$2:O$601,$AA80)))</f>
        <v/>
      </c>
      <c r="P80" s="7">
        <f>IF($AA80="","",IF(INDEX('Per Invoice'!P$2:P$601,$AA80)="","",INDEX('Per Invoice'!P$2:P$601,$AA80)))</f>
        <v/>
      </c>
      <c r="Q80">
        <f>IF($AA80="","",IF(INDEX('Per Invoice'!Q$2:Q$601,$AA80)="","",INDEX('Per Invoice'!Q$2:Q$601,$AA80)))</f>
        <v/>
      </c>
      <c r="R80" s="7">
        <f>IF($AA80="","",IF(INDEX('Per Invoice'!R$2:R$601,$AA80)="","",INDEX('Per Invoice'!R$2:R$601,$AA80)))</f>
        <v/>
      </c>
      <c r="S80" s="7">
        <f>IF($AA80="","",IF(INDEX('Per Invoice'!S$2:S$601,$AA80)="","",INDEX('Per Invoice'!S$2:S$601,$AA80)))</f>
        <v/>
      </c>
      <c r="T80">
        <f>IF($AA80="","",IF(INDEX('Per Invoice'!T$2:T$601,$AA80)="","",INDEX('Per Invoice'!T$2:T$601,$AA80)))</f>
        <v/>
      </c>
      <c r="U80" s="7">
        <f>IF($AA80="","",IF(INDEX('Per Invoice'!U$2:U$601,$AA80)="","",INDEX('Per Invoice'!U$2:U$601,$AA80)))</f>
        <v/>
      </c>
      <c r="V80" s="7">
        <f>IF($AA80="","",IF(INDEX('Per Invoice'!V$2:V$601,$AA80)="","",INDEX('Per Invoice'!V$2:V$601,$AA80)))</f>
        <v/>
      </c>
      <c r="W80" s="7">
        <f>IF($AA80="","",IF(INDEX('Per Invoice'!W$2:W$601,$AA80)="","",INDEX('Per Invoice'!W$2:W$601,$AA80)))</f>
        <v/>
      </c>
      <c r="X80" s="7">
        <f>IF($AA80="","",IF(INDEX('Per Invoice'!X$2:X$601,$AA80)="","",INDEX('Per Invoice'!X$2:X$601,$AA80)))</f>
        <v/>
      </c>
      <c r="Y80" s="7">
        <f>IF($AA80="","",IF(INDEX('Per Invoice'!Y$2:Y$601,$AA80)="","",INDEX('Per Invoice'!Y$2:Y$601,$AA80)))</f>
        <v/>
      </c>
      <c r="Z80" s="7">
        <f>IF($AA80="","",IF(INDEX('Per Invoice'!Z$2:Z$601,$AA80)="","",INDEX('Per Invoice'!Z$2:Z$601,$AA80)))</f>
        <v/>
      </c>
      <c r="AA80" s="16">
        <f>IFERROR(MATCH(Settings!$C$32&amp;"|"&amp;ROWS($AA$2:$AA80),'Per Invoice'!$AC$2:$AC$601,0),"")</f>
        <v/>
      </c>
    </row>
    <row r="81">
      <c r="A81">
        <f>IF($AA81="","",IF(INDEX('Per Invoice'!A$2:A$601,$AA81)="","",INDEX('Per Invoice'!A$2:A$601,$AA81)))</f>
        <v/>
      </c>
      <c r="B81">
        <f>IF($AA81="","",IF(INDEX('Per Invoice'!B$2:B$601,$AA81)="","",INDEX('Per Invoice'!B$2:B$601,$AA81)))</f>
        <v/>
      </c>
      <c r="C81">
        <f>IF($AA81="","",IF(INDEX('Per Invoice'!C$2:C$601,$AA81)="","",INDEX('Per Invoice'!C$2:C$601,$AA81)))</f>
        <v/>
      </c>
      <c r="D81">
        <f>IF($AA81="","",IF(INDEX('Per Invoice'!D$2:D$601,$AA81)="","",INDEX('Per Invoice'!D$2:D$601,$AA81)))</f>
        <v/>
      </c>
      <c r="E81" s="14">
        <f>IF($AA81="","",IF(INDEX('Per Invoice'!E$2:E$601,$AA81)="","",INDEX('Per Invoice'!E$2:E$601,$AA81)))</f>
        <v/>
      </c>
      <c r="F81">
        <f>IF($AA81="","",IF(INDEX('Per Invoice'!F$2:F$601,$AA81)="","",INDEX('Per Invoice'!F$2:F$601,$AA81)))</f>
        <v/>
      </c>
      <c r="G81">
        <f>IF($AA81="","",IF(INDEX('Per Invoice'!G$2:G$601,$AA81)="","",INDEX('Per Invoice'!G$2:G$601,$AA81)))</f>
        <v/>
      </c>
      <c r="H81">
        <f>IF($AA81="","",IF(INDEX('Per Invoice'!H$2:H$601,$AA81)="","",INDEX('Per Invoice'!H$2:H$601,$AA81)))</f>
        <v/>
      </c>
      <c r="I81">
        <f>IF($AA81="","",IF(INDEX('Per Invoice'!I$2:I$601,$AA81)="","",INDEX('Per Invoice'!I$2:I$601,$AA81)))</f>
        <v/>
      </c>
      <c r="J81">
        <f>IF($AA81="","",IF(INDEX('Per Invoice'!J$2:J$601,$AA81)="","",INDEX('Per Invoice'!J$2:J$601,$AA81)))</f>
        <v/>
      </c>
      <c r="K81" s="7">
        <f>IF($AA81="","",IF(INDEX('Per Invoice'!K$2:K$601,$AA81)="","",INDEX('Per Invoice'!K$2:K$601,$AA81)))</f>
        <v/>
      </c>
      <c r="L81">
        <f>IF($AA81="","",IF(INDEX('Per Invoice'!L$2:L$601,$AA81)="","",INDEX('Per Invoice'!L$2:L$601,$AA81)))</f>
        <v/>
      </c>
      <c r="M81">
        <f>IF($AA81="","",IF(INDEX('Per Invoice'!M$2:M$601,$AA81)="","",INDEX('Per Invoice'!M$2:M$601,$AA81)))</f>
        <v/>
      </c>
      <c r="N81">
        <f>IF($AA81="","",IF(INDEX('Per Invoice'!N$2:N$601,$AA81)="","",INDEX('Per Invoice'!N$2:N$601,$AA81)))</f>
        <v/>
      </c>
      <c r="O81" s="7">
        <f>IF($AA81="","",IF(INDEX('Per Invoice'!O$2:O$601,$AA81)="","",INDEX('Per Invoice'!O$2:O$601,$AA81)))</f>
        <v/>
      </c>
      <c r="P81" s="7">
        <f>IF($AA81="","",IF(INDEX('Per Invoice'!P$2:P$601,$AA81)="","",INDEX('Per Invoice'!P$2:P$601,$AA81)))</f>
        <v/>
      </c>
      <c r="Q81">
        <f>IF($AA81="","",IF(INDEX('Per Invoice'!Q$2:Q$601,$AA81)="","",INDEX('Per Invoice'!Q$2:Q$601,$AA81)))</f>
        <v/>
      </c>
      <c r="R81" s="7">
        <f>IF($AA81="","",IF(INDEX('Per Invoice'!R$2:R$601,$AA81)="","",INDEX('Per Invoice'!R$2:R$601,$AA81)))</f>
        <v/>
      </c>
      <c r="S81" s="7">
        <f>IF($AA81="","",IF(INDEX('Per Invoice'!S$2:S$601,$AA81)="","",INDEX('Per Invoice'!S$2:S$601,$AA81)))</f>
        <v/>
      </c>
      <c r="T81">
        <f>IF($AA81="","",IF(INDEX('Per Invoice'!T$2:T$601,$AA81)="","",INDEX('Per Invoice'!T$2:T$601,$AA81)))</f>
        <v/>
      </c>
      <c r="U81" s="7">
        <f>IF($AA81="","",IF(INDEX('Per Invoice'!U$2:U$601,$AA81)="","",INDEX('Per Invoice'!U$2:U$601,$AA81)))</f>
        <v/>
      </c>
      <c r="V81" s="7">
        <f>IF($AA81="","",IF(INDEX('Per Invoice'!V$2:V$601,$AA81)="","",INDEX('Per Invoice'!V$2:V$601,$AA81)))</f>
        <v/>
      </c>
      <c r="W81" s="7">
        <f>IF($AA81="","",IF(INDEX('Per Invoice'!W$2:W$601,$AA81)="","",INDEX('Per Invoice'!W$2:W$601,$AA81)))</f>
        <v/>
      </c>
      <c r="X81" s="7">
        <f>IF($AA81="","",IF(INDEX('Per Invoice'!X$2:X$601,$AA81)="","",INDEX('Per Invoice'!X$2:X$601,$AA81)))</f>
        <v/>
      </c>
      <c r="Y81" s="7">
        <f>IF($AA81="","",IF(INDEX('Per Invoice'!Y$2:Y$601,$AA81)="","",INDEX('Per Invoice'!Y$2:Y$601,$AA81)))</f>
        <v/>
      </c>
      <c r="Z81" s="7">
        <f>IF($AA81="","",IF(INDEX('Per Invoice'!Z$2:Z$601,$AA81)="","",INDEX('Per Invoice'!Z$2:Z$601,$AA81)))</f>
        <v/>
      </c>
      <c r="AA81" s="16">
        <f>IFERROR(MATCH(Settings!$C$32&amp;"|"&amp;ROWS($AA$2:$AA81),'Per Invoice'!$AC$2:$AC$601,0),"")</f>
        <v/>
      </c>
    </row>
    <row r="82">
      <c r="A82">
        <f>IF($AA82="","",IF(INDEX('Per Invoice'!A$2:A$601,$AA82)="","",INDEX('Per Invoice'!A$2:A$601,$AA82)))</f>
        <v/>
      </c>
      <c r="B82">
        <f>IF($AA82="","",IF(INDEX('Per Invoice'!B$2:B$601,$AA82)="","",INDEX('Per Invoice'!B$2:B$601,$AA82)))</f>
        <v/>
      </c>
      <c r="C82">
        <f>IF($AA82="","",IF(INDEX('Per Invoice'!C$2:C$601,$AA82)="","",INDEX('Per Invoice'!C$2:C$601,$AA82)))</f>
        <v/>
      </c>
      <c r="D82">
        <f>IF($AA82="","",IF(INDEX('Per Invoice'!D$2:D$601,$AA82)="","",INDEX('Per Invoice'!D$2:D$601,$AA82)))</f>
        <v/>
      </c>
      <c r="E82" s="14">
        <f>IF($AA82="","",IF(INDEX('Per Invoice'!E$2:E$601,$AA82)="","",INDEX('Per Invoice'!E$2:E$601,$AA82)))</f>
        <v/>
      </c>
      <c r="F82">
        <f>IF($AA82="","",IF(INDEX('Per Invoice'!F$2:F$601,$AA82)="","",INDEX('Per Invoice'!F$2:F$601,$AA82)))</f>
        <v/>
      </c>
      <c r="G82">
        <f>IF($AA82="","",IF(INDEX('Per Invoice'!G$2:G$601,$AA82)="","",INDEX('Per Invoice'!G$2:G$601,$AA82)))</f>
        <v/>
      </c>
      <c r="H82">
        <f>IF($AA82="","",IF(INDEX('Per Invoice'!H$2:H$601,$AA82)="","",INDEX('Per Invoice'!H$2:H$601,$AA82)))</f>
        <v/>
      </c>
      <c r="I82">
        <f>IF($AA82="","",IF(INDEX('Per Invoice'!I$2:I$601,$AA82)="","",INDEX('Per Invoice'!I$2:I$601,$AA82)))</f>
        <v/>
      </c>
      <c r="J82">
        <f>IF($AA82="","",IF(INDEX('Per Invoice'!J$2:J$601,$AA82)="","",INDEX('Per Invoice'!J$2:J$601,$AA82)))</f>
        <v/>
      </c>
      <c r="K82" s="7">
        <f>IF($AA82="","",IF(INDEX('Per Invoice'!K$2:K$601,$AA82)="","",INDEX('Per Invoice'!K$2:K$601,$AA82)))</f>
        <v/>
      </c>
      <c r="L82">
        <f>IF($AA82="","",IF(INDEX('Per Invoice'!L$2:L$601,$AA82)="","",INDEX('Per Invoice'!L$2:L$601,$AA82)))</f>
        <v/>
      </c>
      <c r="M82">
        <f>IF($AA82="","",IF(INDEX('Per Invoice'!M$2:M$601,$AA82)="","",INDEX('Per Invoice'!M$2:M$601,$AA82)))</f>
        <v/>
      </c>
      <c r="N82">
        <f>IF($AA82="","",IF(INDEX('Per Invoice'!N$2:N$601,$AA82)="","",INDEX('Per Invoice'!N$2:N$601,$AA82)))</f>
        <v/>
      </c>
      <c r="O82" s="7">
        <f>IF($AA82="","",IF(INDEX('Per Invoice'!O$2:O$601,$AA82)="","",INDEX('Per Invoice'!O$2:O$601,$AA82)))</f>
        <v/>
      </c>
      <c r="P82" s="7">
        <f>IF($AA82="","",IF(INDEX('Per Invoice'!P$2:P$601,$AA82)="","",INDEX('Per Invoice'!P$2:P$601,$AA82)))</f>
        <v/>
      </c>
      <c r="Q82">
        <f>IF($AA82="","",IF(INDEX('Per Invoice'!Q$2:Q$601,$AA82)="","",INDEX('Per Invoice'!Q$2:Q$601,$AA82)))</f>
        <v/>
      </c>
      <c r="R82" s="7">
        <f>IF($AA82="","",IF(INDEX('Per Invoice'!R$2:R$601,$AA82)="","",INDEX('Per Invoice'!R$2:R$601,$AA82)))</f>
        <v/>
      </c>
      <c r="S82" s="7">
        <f>IF($AA82="","",IF(INDEX('Per Invoice'!S$2:S$601,$AA82)="","",INDEX('Per Invoice'!S$2:S$601,$AA82)))</f>
        <v/>
      </c>
      <c r="T82">
        <f>IF($AA82="","",IF(INDEX('Per Invoice'!T$2:T$601,$AA82)="","",INDEX('Per Invoice'!T$2:T$601,$AA82)))</f>
        <v/>
      </c>
      <c r="U82" s="7">
        <f>IF($AA82="","",IF(INDEX('Per Invoice'!U$2:U$601,$AA82)="","",INDEX('Per Invoice'!U$2:U$601,$AA82)))</f>
        <v/>
      </c>
      <c r="V82" s="7">
        <f>IF($AA82="","",IF(INDEX('Per Invoice'!V$2:V$601,$AA82)="","",INDEX('Per Invoice'!V$2:V$601,$AA82)))</f>
        <v/>
      </c>
      <c r="W82" s="7">
        <f>IF($AA82="","",IF(INDEX('Per Invoice'!W$2:W$601,$AA82)="","",INDEX('Per Invoice'!W$2:W$601,$AA82)))</f>
        <v/>
      </c>
      <c r="X82" s="7">
        <f>IF($AA82="","",IF(INDEX('Per Invoice'!X$2:X$601,$AA82)="","",INDEX('Per Invoice'!X$2:X$601,$AA82)))</f>
        <v/>
      </c>
      <c r="Y82" s="7">
        <f>IF($AA82="","",IF(INDEX('Per Invoice'!Y$2:Y$601,$AA82)="","",INDEX('Per Invoice'!Y$2:Y$601,$AA82)))</f>
        <v/>
      </c>
      <c r="Z82" s="7">
        <f>IF($AA82="","",IF(INDEX('Per Invoice'!Z$2:Z$601,$AA82)="","",INDEX('Per Invoice'!Z$2:Z$601,$AA82)))</f>
        <v/>
      </c>
      <c r="AA82" s="16">
        <f>IFERROR(MATCH(Settings!$C$32&amp;"|"&amp;ROWS($AA$2:$AA82),'Per Invoice'!$AC$2:$AC$601,0),"")</f>
        <v/>
      </c>
    </row>
    <row r="83">
      <c r="A83">
        <f>IF($AA83="","",IF(INDEX('Per Invoice'!A$2:A$601,$AA83)="","",INDEX('Per Invoice'!A$2:A$601,$AA83)))</f>
        <v/>
      </c>
      <c r="B83">
        <f>IF($AA83="","",IF(INDEX('Per Invoice'!B$2:B$601,$AA83)="","",INDEX('Per Invoice'!B$2:B$601,$AA83)))</f>
        <v/>
      </c>
      <c r="C83">
        <f>IF($AA83="","",IF(INDEX('Per Invoice'!C$2:C$601,$AA83)="","",INDEX('Per Invoice'!C$2:C$601,$AA83)))</f>
        <v/>
      </c>
      <c r="D83">
        <f>IF($AA83="","",IF(INDEX('Per Invoice'!D$2:D$601,$AA83)="","",INDEX('Per Invoice'!D$2:D$601,$AA83)))</f>
        <v/>
      </c>
      <c r="E83" s="14">
        <f>IF($AA83="","",IF(INDEX('Per Invoice'!E$2:E$601,$AA83)="","",INDEX('Per Invoice'!E$2:E$601,$AA83)))</f>
        <v/>
      </c>
      <c r="F83">
        <f>IF($AA83="","",IF(INDEX('Per Invoice'!F$2:F$601,$AA83)="","",INDEX('Per Invoice'!F$2:F$601,$AA83)))</f>
        <v/>
      </c>
      <c r="G83">
        <f>IF($AA83="","",IF(INDEX('Per Invoice'!G$2:G$601,$AA83)="","",INDEX('Per Invoice'!G$2:G$601,$AA83)))</f>
        <v/>
      </c>
      <c r="H83">
        <f>IF($AA83="","",IF(INDEX('Per Invoice'!H$2:H$601,$AA83)="","",INDEX('Per Invoice'!H$2:H$601,$AA83)))</f>
        <v/>
      </c>
      <c r="I83">
        <f>IF($AA83="","",IF(INDEX('Per Invoice'!I$2:I$601,$AA83)="","",INDEX('Per Invoice'!I$2:I$601,$AA83)))</f>
        <v/>
      </c>
      <c r="J83">
        <f>IF($AA83="","",IF(INDEX('Per Invoice'!J$2:J$601,$AA83)="","",INDEX('Per Invoice'!J$2:J$601,$AA83)))</f>
        <v/>
      </c>
      <c r="K83" s="7">
        <f>IF($AA83="","",IF(INDEX('Per Invoice'!K$2:K$601,$AA83)="","",INDEX('Per Invoice'!K$2:K$601,$AA83)))</f>
        <v/>
      </c>
      <c r="L83">
        <f>IF($AA83="","",IF(INDEX('Per Invoice'!L$2:L$601,$AA83)="","",INDEX('Per Invoice'!L$2:L$601,$AA83)))</f>
        <v/>
      </c>
      <c r="M83">
        <f>IF($AA83="","",IF(INDEX('Per Invoice'!M$2:M$601,$AA83)="","",INDEX('Per Invoice'!M$2:M$601,$AA83)))</f>
        <v/>
      </c>
      <c r="N83">
        <f>IF($AA83="","",IF(INDEX('Per Invoice'!N$2:N$601,$AA83)="","",INDEX('Per Invoice'!N$2:N$601,$AA83)))</f>
        <v/>
      </c>
      <c r="O83" s="7">
        <f>IF($AA83="","",IF(INDEX('Per Invoice'!O$2:O$601,$AA83)="","",INDEX('Per Invoice'!O$2:O$601,$AA83)))</f>
        <v/>
      </c>
      <c r="P83" s="7">
        <f>IF($AA83="","",IF(INDEX('Per Invoice'!P$2:P$601,$AA83)="","",INDEX('Per Invoice'!P$2:P$601,$AA83)))</f>
        <v/>
      </c>
      <c r="Q83">
        <f>IF($AA83="","",IF(INDEX('Per Invoice'!Q$2:Q$601,$AA83)="","",INDEX('Per Invoice'!Q$2:Q$601,$AA83)))</f>
        <v/>
      </c>
      <c r="R83" s="7">
        <f>IF($AA83="","",IF(INDEX('Per Invoice'!R$2:R$601,$AA83)="","",INDEX('Per Invoice'!R$2:R$601,$AA83)))</f>
        <v/>
      </c>
      <c r="S83" s="7">
        <f>IF($AA83="","",IF(INDEX('Per Invoice'!S$2:S$601,$AA83)="","",INDEX('Per Invoice'!S$2:S$601,$AA83)))</f>
        <v/>
      </c>
      <c r="T83">
        <f>IF($AA83="","",IF(INDEX('Per Invoice'!T$2:T$601,$AA83)="","",INDEX('Per Invoice'!T$2:T$601,$AA83)))</f>
        <v/>
      </c>
      <c r="U83" s="7">
        <f>IF($AA83="","",IF(INDEX('Per Invoice'!U$2:U$601,$AA83)="","",INDEX('Per Invoice'!U$2:U$601,$AA83)))</f>
        <v/>
      </c>
      <c r="V83" s="7">
        <f>IF($AA83="","",IF(INDEX('Per Invoice'!V$2:V$601,$AA83)="","",INDEX('Per Invoice'!V$2:V$601,$AA83)))</f>
        <v/>
      </c>
      <c r="W83" s="7">
        <f>IF($AA83="","",IF(INDEX('Per Invoice'!W$2:W$601,$AA83)="","",INDEX('Per Invoice'!W$2:W$601,$AA83)))</f>
        <v/>
      </c>
      <c r="X83" s="7">
        <f>IF($AA83="","",IF(INDEX('Per Invoice'!X$2:X$601,$AA83)="","",INDEX('Per Invoice'!X$2:X$601,$AA83)))</f>
        <v/>
      </c>
      <c r="Y83" s="7">
        <f>IF($AA83="","",IF(INDEX('Per Invoice'!Y$2:Y$601,$AA83)="","",INDEX('Per Invoice'!Y$2:Y$601,$AA83)))</f>
        <v/>
      </c>
      <c r="Z83" s="7">
        <f>IF($AA83="","",IF(INDEX('Per Invoice'!Z$2:Z$601,$AA83)="","",INDEX('Per Invoice'!Z$2:Z$601,$AA83)))</f>
        <v/>
      </c>
      <c r="AA83" s="16">
        <f>IFERROR(MATCH(Settings!$C$32&amp;"|"&amp;ROWS($AA$2:$AA83),'Per Invoice'!$AC$2:$AC$601,0),"")</f>
        <v/>
      </c>
    </row>
    <row r="84">
      <c r="A84">
        <f>IF($AA84="","",IF(INDEX('Per Invoice'!A$2:A$601,$AA84)="","",INDEX('Per Invoice'!A$2:A$601,$AA84)))</f>
        <v/>
      </c>
      <c r="B84">
        <f>IF($AA84="","",IF(INDEX('Per Invoice'!B$2:B$601,$AA84)="","",INDEX('Per Invoice'!B$2:B$601,$AA84)))</f>
        <v/>
      </c>
      <c r="C84">
        <f>IF($AA84="","",IF(INDEX('Per Invoice'!C$2:C$601,$AA84)="","",INDEX('Per Invoice'!C$2:C$601,$AA84)))</f>
        <v/>
      </c>
      <c r="D84">
        <f>IF($AA84="","",IF(INDEX('Per Invoice'!D$2:D$601,$AA84)="","",INDEX('Per Invoice'!D$2:D$601,$AA84)))</f>
        <v/>
      </c>
      <c r="E84" s="14">
        <f>IF($AA84="","",IF(INDEX('Per Invoice'!E$2:E$601,$AA84)="","",INDEX('Per Invoice'!E$2:E$601,$AA84)))</f>
        <v/>
      </c>
      <c r="F84">
        <f>IF($AA84="","",IF(INDEX('Per Invoice'!F$2:F$601,$AA84)="","",INDEX('Per Invoice'!F$2:F$601,$AA84)))</f>
        <v/>
      </c>
      <c r="G84">
        <f>IF($AA84="","",IF(INDEX('Per Invoice'!G$2:G$601,$AA84)="","",INDEX('Per Invoice'!G$2:G$601,$AA84)))</f>
        <v/>
      </c>
      <c r="H84">
        <f>IF($AA84="","",IF(INDEX('Per Invoice'!H$2:H$601,$AA84)="","",INDEX('Per Invoice'!H$2:H$601,$AA84)))</f>
        <v/>
      </c>
      <c r="I84">
        <f>IF($AA84="","",IF(INDEX('Per Invoice'!I$2:I$601,$AA84)="","",INDEX('Per Invoice'!I$2:I$601,$AA84)))</f>
        <v/>
      </c>
      <c r="J84">
        <f>IF($AA84="","",IF(INDEX('Per Invoice'!J$2:J$601,$AA84)="","",INDEX('Per Invoice'!J$2:J$601,$AA84)))</f>
        <v/>
      </c>
      <c r="K84" s="7">
        <f>IF($AA84="","",IF(INDEX('Per Invoice'!K$2:K$601,$AA84)="","",INDEX('Per Invoice'!K$2:K$601,$AA84)))</f>
        <v/>
      </c>
      <c r="L84">
        <f>IF($AA84="","",IF(INDEX('Per Invoice'!L$2:L$601,$AA84)="","",INDEX('Per Invoice'!L$2:L$601,$AA84)))</f>
        <v/>
      </c>
      <c r="M84">
        <f>IF($AA84="","",IF(INDEX('Per Invoice'!M$2:M$601,$AA84)="","",INDEX('Per Invoice'!M$2:M$601,$AA84)))</f>
        <v/>
      </c>
      <c r="N84">
        <f>IF($AA84="","",IF(INDEX('Per Invoice'!N$2:N$601,$AA84)="","",INDEX('Per Invoice'!N$2:N$601,$AA84)))</f>
        <v/>
      </c>
      <c r="O84" s="7">
        <f>IF($AA84="","",IF(INDEX('Per Invoice'!O$2:O$601,$AA84)="","",INDEX('Per Invoice'!O$2:O$601,$AA84)))</f>
        <v/>
      </c>
      <c r="P84" s="7">
        <f>IF($AA84="","",IF(INDEX('Per Invoice'!P$2:P$601,$AA84)="","",INDEX('Per Invoice'!P$2:P$601,$AA84)))</f>
        <v/>
      </c>
      <c r="Q84">
        <f>IF($AA84="","",IF(INDEX('Per Invoice'!Q$2:Q$601,$AA84)="","",INDEX('Per Invoice'!Q$2:Q$601,$AA84)))</f>
        <v/>
      </c>
      <c r="R84" s="7">
        <f>IF($AA84="","",IF(INDEX('Per Invoice'!R$2:R$601,$AA84)="","",INDEX('Per Invoice'!R$2:R$601,$AA84)))</f>
        <v/>
      </c>
      <c r="S84" s="7">
        <f>IF($AA84="","",IF(INDEX('Per Invoice'!S$2:S$601,$AA84)="","",INDEX('Per Invoice'!S$2:S$601,$AA84)))</f>
        <v/>
      </c>
      <c r="T84">
        <f>IF($AA84="","",IF(INDEX('Per Invoice'!T$2:T$601,$AA84)="","",INDEX('Per Invoice'!T$2:T$601,$AA84)))</f>
        <v/>
      </c>
      <c r="U84" s="7">
        <f>IF($AA84="","",IF(INDEX('Per Invoice'!U$2:U$601,$AA84)="","",INDEX('Per Invoice'!U$2:U$601,$AA84)))</f>
        <v/>
      </c>
      <c r="V84" s="7">
        <f>IF($AA84="","",IF(INDEX('Per Invoice'!V$2:V$601,$AA84)="","",INDEX('Per Invoice'!V$2:V$601,$AA84)))</f>
        <v/>
      </c>
      <c r="W84" s="7">
        <f>IF($AA84="","",IF(INDEX('Per Invoice'!W$2:W$601,$AA84)="","",INDEX('Per Invoice'!W$2:W$601,$AA84)))</f>
        <v/>
      </c>
      <c r="X84" s="7">
        <f>IF($AA84="","",IF(INDEX('Per Invoice'!X$2:X$601,$AA84)="","",INDEX('Per Invoice'!X$2:X$601,$AA84)))</f>
        <v/>
      </c>
      <c r="Y84" s="7">
        <f>IF($AA84="","",IF(INDEX('Per Invoice'!Y$2:Y$601,$AA84)="","",INDEX('Per Invoice'!Y$2:Y$601,$AA84)))</f>
        <v/>
      </c>
      <c r="Z84" s="7">
        <f>IF($AA84="","",IF(INDEX('Per Invoice'!Z$2:Z$601,$AA84)="","",INDEX('Per Invoice'!Z$2:Z$601,$AA84)))</f>
        <v/>
      </c>
      <c r="AA84" s="16">
        <f>IFERROR(MATCH(Settings!$C$32&amp;"|"&amp;ROWS($AA$2:$AA84),'Per Invoice'!$AC$2:$AC$601,0),"")</f>
        <v/>
      </c>
    </row>
    <row r="85">
      <c r="A85">
        <f>IF($AA85="","",IF(INDEX('Per Invoice'!A$2:A$601,$AA85)="","",INDEX('Per Invoice'!A$2:A$601,$AA85)))</f>
        <v/>
      </c>
      <c r="B85">
        <f>IF($AA85="","",IF(INDEX('Per Invoice'!B$2:B$601,$AA85)="","",INDEX('Per Invoice'!B$2:B$601,$AA85)))</f>
        <v/>
      </c>
      <c r="C85">
        <f>IF($AA85="","",IF(INDEX('Per Invoice'!C$2:C$601,$AA85)="","",INDEX('Per Invoice'!C$2:C$601,$AA85)))</f>
        <v/>
      </c>
      <c r="D85">
        <f>IF($AA85="","",IF(INDEX('Per Invoice'!D$2:D$601,$AA85)="","",INDEX('Per Invoice'!D$2:D$601,$AA85)))</f>
        <v/>
      </c>
      <c r="E85" s="14">
        <f>IF($AA85="","",IF(INDEX('Per Invoice'!E$2:E$601,$AA85)="","",INDEX('Per Invoice'!E$2:E$601,$AA85)))</f>
        <v/>
      </c>
      <c r="F85">
        <f>IF($AA85="","",IF(INDEX('Per Invoice'!F$2:F$601,$AA85)="","",INDEX('Per Invoice'!F$2:F$601,$AA85)))</f>
        <v/>
      </c>
      <c r="G85">
        <f>IF($AA85="","",IF(INDEX('Per Invoice'!G$2:G$601,$AA85)="","",INDEX('Per Invoice'!G$2:G$601,$AA85)))</f>
        <v/>
      </c>
      <c r="H85">
        <f>IF($AA85="","",IF(INDEX('Per Invoice'!H$2:H$601,$AA85)="","",INDEX('Per Invoice'!H$2:H$601,$AA85)))</f>
        <v/>
      </c>
      <c r="I85">
        <f>IF($AA85="","",IF(INDEX('Per Invoice'!I$2:I$601,$AA85)="","",INDEX('Per Invoice'!I$2:I$601,$AA85)))</f>
        <v/>
      </c>
      <c r="J85">
        <f>IF($AA85="","",IF(INDEX('Per Invoice'!J$2:J$601,$AA85)="","",INDEX('Per Invoice'!J$2:J$601,$AA85)))</f>
        <v/>
      </c>
      <c r="K85" s="7">
        <f>IF($AA85="","",IF(INDEX('Per Invoice'!K$2:K$601,$AA85)="","",INDEX('Per Invoice'!K$2:K$601,$AA85)))</f>
        <v/>
      </c>
      <c r="L85">
        <f>IF($AA85="","",IF(INDEX('Per Invoice'!L$2:L$601,$AA85)="","",INDEX('Per Invoice'!L$2:L$601,$AA85)))</f>
        <v/>
      </c>
      <c r="M85">
        <f>IF($AA85="","",IF(INDEX('Per Invoice'!M$2:M$601,$AA85)="","",INDEX('Per Invoice'!M$2:M$601,$AA85)))</f>
        <v/>
      </c>
      <c r="N85">
        <f>IF($AA85="","",IF(INDEX('Per Invoice'!N$2:N$601,$AA85)="","",INDEX('Per Invoice'!N$2:N$601,$AA85)))</f>
        <v/>
      </c>
      <c r="O85" s="7">
        <f>IF($AA85="","",IF(INDEX('Per Invoice'!O$2:O$601,$AA85)="","",INDEX('Per Invoice'!O$2:O$601,$AA85)))</f>
        <v/>
      </c>
      <c r="P85" s="7">
        <f>IF($AA85="","",IF(INDEX('Per Invoice'!P$2:P$601,$AA85)="","",INDEX('Per Invoice'!P$2:P$601,$AA85)))</f>
        <v/>
      </c>
      <c r="Q85">
        <f>IF($AA85="","",IF(INDEX('Per Invoice'!Q$2:Q$601,$AA85)="","",INDEX('Per Invoice'!Q$2:Q$601,$AA85)))</f>
        <v/>
      </c>
      <c r="R85" s="7">
        <f>IF($AA85="","",IF(INDEX('Per Invoice'!R$2:R$601,$AA85)="","",INDEX('Per Invoice'!R$2:R$601,$AA85)))</f>
        <v/>
      </c>
      <c r="S85" s="7">
        <f>IF($AA85="","",IF(INDEX('Per Invoice'!S$2:S$601,$AA85)="","",INDEX('Per Invoice'!S$2:S$601,$AA85)))</f>
        <v/>
      </c>
      <c r="T85">
        <f>IF($AA85="","",IF(INDEX('Per Invoice'!T$2:T$601,$AA85)="","",INDEX('Per Invoice'!T$2:T$601,$AA85)))</f>
        <v/>
      </c>
      <c r="U85" s="7">
        <f>IF($AA85="","",IF(INDEX('Per Invoice'!U$2:U$601,$AA85)="","",INDEX('Per Invoice'!U$2:U$601,$AA85)))</f>
        <v/>
      </c>
      <c r="V85" s="7">
        <f>IF($AA85="","",IF(INDEX('Per Invoice'!V$2:V$601,$AA85)="","",INDEX('Per Invoice'!V$2:V$601,$AA85)))</f>
        <v/>
      </c>
      <c r="W85" s="7">
        <f>IF($AA85="","",IF(INDEX('Per Invoice'!W$2:W$601,$AA85)="","",INDEX('Per Invoice'!W$2:W$601,$AA85)))</f>
        <v/>
      </c>
      <c r="X85" s="7">
        <f>IF($AA85="","",IF(INDEX('Per Invoice'!X$2:X$601,$AA85)="","",INDEX('Per Invoice'!X$2:X$601,$AA85)))</f>
        <v/>
      </c>
      <c r="Y85" s="7">
        <f>IF($AA85="","",IF(INDEX('Per Invoice'!Y$2:Y$601,$AA85)="","",INDEX('Per Invoice'!Y$2:Y$601,$AA85)))</f>
        <v/>
      </c>
      <c r="Z85" s="7">
        <f>IF($AA85="","",IF(INDEX('Per Invoice'!Z$2:Z$601,$AA85)="","",INDEX('Per Invoice'!Z$2:Z$601,$AA85)))</f>
        <v/>
      </c>
      <c r="AA85" s="16">
        <f>IFERROR(MATCH(Settings!$C$32&amp;"|"&amp;ROWS($AA$2:$AA85),'Per Invoice'!$AC$2:$AC$601,0),"")</f>
        <v/>
      </c>
    </row>
    <row r="86">
      <c r="A86">
        <f>IF($AA86="","",IF(INDEX('Per Invoice'!A$2:A$601,$AA86)="","",INDEX('Per Invoice'!A$2:A$601,$AA86)))</f>
        <v/>
      </c>
      <c r="B86">
        <f>IF($AA86="","",IF(INDEX('Per Invoice'!B$2:B$601,$AA86)="","",INDEX('Per Invoice'!B$2:B$601,$AA86)))</f>
        <v/>
      </c>
      <c r="C86">
        <f>IF($AA86="","",IF(INDEX('Per Invoice'!C$2:C$601,$AA86)="","",INDEX('Per Invoice'!C$2:C$601,$AA86)))</f>
        <v/>
      </c>
      <c r="D86">
        <f>IF($AA86="","",IF(INDEX('Per Invoice'!D$2:D$601,$AA86)="","",INDEX('Per Invoice'!D$2:D$601,$AA86)))</f>
        <v/>
      </c>
      <c r="E86" s="14">
        <f>IF($AA86="","",IF(INDEX('Per Invoice'!E$2:E$601,$AA86)="","",INDEX('Per Invoice'!E$2:E$601,$AA86)))</f>
        <v/>
      </c>
      <c r="F86">
        <f>IF($AA86="","",IF(INDEX('Per Invoice'!F$2:F$601,$AA86)="","",INDEX('Per Invoice'!F$2:F$601,$AA86)))</f>
        <v/>
      </c>
      <c r="G86">
        <f>IF($AA86="","",IF(INDEX('Per Invoice'!G$2:G$601,$AA86)="","",INDEX('Per Invoice'!G$2:G$601,$AA86)))</f>
        <v/>
      </c>
      <c r="H86">
        <f>IF($AA86="","",IF(INDEX('Per Invoice'!H$2:H$601,$AA86)="","",INDEX('Per Invoice'!H$2:H$601,$AA86)))</f>
        <v/>
      </c>
      <c r="I86">
        <f>IF($AA86="","",IF(INDEX('Per Invoice'!I$2:I$601,$AA86)="","",INDEX('Per Invoice'!I$2:I$601,$AA86)))</f>
        <v/>
      </c>
      <c r="J86">
        <f>IF($AA86="","",IF(INDEX('Per Invoice'!J$2:J$601,$AA86)="","",INDEX('Per Invoice'!J$2:J$601,$AA86)))</f>
        <v/>
      </c>
      <c r="K86" s="7">
        <f>IF($AA86="","",IF(INDEX('Per Invoice'!K$2:K$601,$AA86)="","",INDEX('Per Invoice'!K$2:K$601,$AA86)))</f>
        <v/>
      </c>
      <c r="L86">
        <f>IF($AA86="","",IF(INDEX('Per Invoice'!L$2:L$601,$AA86)="","",INDEX('Per Invoice'!L$2:L$601,$AA86)))</f>
        <v/>
      </c>
      <c r="M86">
        <f>IF($AA86="","",IF(INDEX('Per Invoice'!M$2:M$601,$AA86)="","",INDEX('Per Invoice'!M$2:M$601,$AA86)))</f>
        <v/>
      </c>
      <c r="N86">
        <f>IF($AA86="","",IF(INDEX('Per Invoice'!N$2:N$601,$AA86)="","",INDEX('Per Invoice'!N$2:N$601,$AA86)))</f>
        <v/>
      </c>
      <c r="O86" s="7">
        <f>IF($AA86="","",IF(INDEX('Per Invoice'!O$2:O$601,$AA86)="","",INDEX('Per Invoice'!O$2:O$601,$AA86)))</f>
        <v/>
      </c>
      <c r="P86" s="7">
        <f>IF($AA86="","",IF(INDEX('Per Invoice'!P$2:P$601,$AA86)="","",INDEX('Per Invoice'!P$2:P$601,$AA86)))</f>
        <v/>
      </c>
      <c r="Q86">
        <f>IF($AA86="","",IF(INDEX('Per Invoice'!Q$2:Q$601,$AA86)="","",INDEX('Per Invoice'!Q$2:Q$601,$AA86)))</f>
        <v/>
      </c>
      <c r="R86" s="7">
        <f>IF($AA86="","",IF(INDEX('Per Invoice'!R$2:R$601,$AA86)="","",INDEX('Per Invoice'!R$2:R$601,$AA86)))</f>
        <v/>
      </c>
      <c r="S86" s="7">
        <f>IF($AA86="","",IF(INDEX('Per Invoice'!S$2:S$601,$AA86)="","",INDEX('Per Invoice'!S$2:S$601,$AA86)))</f>
        <v/>
      </c>
      <c r="T86">
        <f>IF($AA86="","",IF(INDEX('Per Invoice'!T$2:T$601,$AA86)="","",INDEX('Per Invoice'!T$2:T$601,$AA86)))</f>
        <v/>
      </c>
      <c r="U86" s="7">
        <f>IF($AA86="","",IF(INDEX('Per Invoice'!U$2:U$601,$AA86)="","",INDEX('Per Invoice'!U$2:U$601,$AA86)))</f>
        <v/>
      </c>
      <c r="V86" s="7">
        <f>IF($AA86="","",IF(INDEX('Per Invoice'!V$2:V$601,$AA86)="","",INDEX('Per Invoice'!V$2:V$601,$AA86)))</f>
        <v/>
      </c>
      <c r="W86" s="7">
        <f>IF($AA86="","",IF(INDEX('Per Invoice'!W$2:W$601,$AA86)="","",INDEX('Per Invoice'!W$2:W$601,$AA86)))</f>
        <v/>
      </c>
      <c r="X86" s="7">
        <f>IF($AA86="","",IF(INDEX('Per Invoice'!X$2:X$601,$AA86)="","",INDEX('Per Invoice'!X$2:X$601,$AA86)))</f>
        <v/>
      </c>
      <c r="Y86" s="7">
        <f>IF($AA86="","",IF(INDEX('Per Invoice'!Y$2:Y$601,$AA86)="","",INDEX('Per Invoice'!Y$2:Y$601,$AA86)))</f>
        <v/>
      </c>
      <c r="Z86" s="7">
        <f>IF($AA86="","",IF(INDEX('Per Invoice'!Z$2:Z$601,$AA86)="","",INDEX('Per Invoice'!Z$2:Z$601,$AA86)))</f>
        <v/>
      </c>
      <c r="AA86" s="16">
        <f>IFERROR(MATCH(Settings!$C$32&amp;"|"&amp;ROWS($AA$2:$AA86),'Per Invoice'!$AC$2:$AC$601,0),"")</f>
        <v/>
      </c>
    </row>
    <row r="87">
      <c r="A87">
        <f>IF($AA87="","",IF(INDEX('Per Invoice'!A$2:A$601,$AA87)="","",INDEX('Per Invoice'!A$2:A$601,$AA87)))</f>
        <v/>
      </c>
      <c r="B87">
        <f>IF($AA87="","",IF(INDEX('Per Invoice'!B$2:B$601,$AA87)="","",INDEX('Per Invoice'!B$2:B$601,$AA87)))</f>
        <v/>
      </c>
      <c r="C87">
        <f>IF($AA87="","",IF(INDEX('Per Invoice'!C$2:C$601,$AA87)="","",INDEX('Per Invoice'!C$2:C$601,$AA87)))</f>
        <v/>
      </c>
      <c r="D87">
        <f>IF($AA87="","",IF(INDEX('Per Invoice'!D$2:D$601,$AA87)="","",INDEX('Per Invoice'!D$2:D$601,$AA87)))</f>
        <v/>
      </c>
      <c r="E87" s="14">
        <f>IF($AA87="","",IF(INDEX('Per Invoice'!E$2:E$601,$AA87)="","",INDEX('Per Invoice'!E$2:E$601,$AA87)))</f>
        <v/>
      </c>
      <c r="F87">
        <f>IF($AA87="","",IF(INDEX('Per Invoice'!F$2:F$601,$AA87)="","",INDEX('Per Invoice'!F$2:F$601,$AA87)))</f>
        <v/>
      </c>
      <c r="G87">
        <f>IF($AA87="","",IF(INDEX('Per Invoice'!G$2:G$601,$AA87)="","",INDEX('Per Invoice'!G$2:G$601,$AA87)))</f>
        <v/>
      </c>
      <c r="H87">
        <f>IF($AA87="","",IF(INDEX('Per Invoice'!H$2:H$601,$AA87)="","",INDEX('Per Invoice'!H$2:H$601,$AA87)))</f>
        <v/>
      </c>
      <c r="I87">
        <f>IF($AA87="","",IF(INDEX('Per Invoice'!I$2:I$601,$AA87)="","",INDEX('Per Invoice'!I$2:I$601,$AA87)))</f>
        <v/>
      </c>
      <c r="J87">
        <f>IF($AA87="","",IF(INDEX('Per Invoice'!J$2:J$601,$AA87)="","",INDEX('Per Invoice'!J$2:J$601,$AA87)))</f>
        <v/>
      </c>
      <c r="K87" s="7">
        <f>IF($AA87="","",IF(INDEX('Per Invoice'!K$2:K$601,$AA87)="","",INDEX('Per Invoice'!K$2:K$601,$AA87)))</f>
        <v/>
      </c>
      <c r="L87">
        <f>IF($AA87="","",IF(INDEX('Per Invoice'!L$2:L$601,$AA87)="","",INDEX('Per Invoice'!L$2:L$601,$AA87)))</f>
        <v/>
      </c>
      <c r="M87">
        <f>IF($AA87="","",IF(INDEX('Per Invoice'!M$2:M$601,$AA87)="","",INDEX('Per Invoice'!M$2:M$601,$AA87)))</f>
        <v/>
      </c>
      <c r="N87">
        <f>IF($AA87="","",IF(INDEX('Per Invoice'!N$2:N$601,$AA87)="","",INDEX('Per Invoice'!N$2:N$601,$AA87)))</f>
        <v/>
      </c>
      <c r="O87" s="7">
        <f>IF($AA87="","",IF(INDEX('Per Invoice'!O$2:O$601,$AA87)="","",INDEX('Per Invoice'!O$2:O$601,$AA87)))</f>
        <v/>
      </c>
      <c r="P87" s="7">
        <f>IF($AA87="","",IF(INDEX('Per Invoice'!P$2:P$601,$AA87)="","",INDEX('Per Invoice'!P$2:P$601,$AA87)))</f>
        <v/>
      </c>
      <c r="Q87">
        <f>IF($AA87="","",IF(INDEX('Per Invoice'!Q$2:Q$601,$AA87)="","",INDEX('Per Invoice'!Q$2:Q$601,$AA87)))</f>
        <v/>
      </c>
      <c r="R87" s="7">
        <f>IF($AA87="","",IF(INDEX('Per Invoice'!R$2:R$601,$AA87)="","",INDEX('Per Invoice'!R$2:R$601,$AA87)))</f>
        <v/>
      </c>
      <c r="S87" s="7">
        <f>IF($AA87="","",IF(INDEX('Per Invoice'!S$2:S$601,$AA87)="","",INDEX('Per Invoice'!S$2:S$601,$AA87)))</f>
        <v/>
      </c>
      <c r="T87">
        <f>IF($AA87="","",IF(INDEX('Per Invoice'!T$2:T$601,$AA87)="","",INDEX('Per Invoice'!T$2:T$601,$AA87)))</f>
        <v/>
      </c>
      <c r="U87" s="7">
        <f>IF($AA87="","",IF(INDEX('Per Invoice'!U$2:U$601,$AA87)="","",INDEX('Per Invoice'!U$2:U$601,$AA87)))</f>
        <v/>
      </c>
      <c r="V87" s="7">
        <f>IF($AA87="","",IF(INDEX('Per Invoice'!V$2:V$601,$AA87)="","",INDEX('Per Invoice'!V$2:V$601,$AA87)))</f>
        <v/>
      </c>
      <c r="W87" s="7">
        <f>IF($AA87="","",IF(INDEX('Per Invoice'!W$2:W$601,$AA87)="","",INDEX('Per Invoice'!W$2:W$601,$AA87)))</f>
        <v/>
      </c>
      <c r="X87" s="7">
        <f>IF($AA87="","",IF(INDEX('Per Invoice'!X$2:X$601,$AA87)="","",INDEX('Per Invoice'!X$2:X$601,$AA87)))</f>
        <v/>
      </c>
      <c r="Y87" s="7">
        <f>IF($AA87="","",IF(INDEX('Per Invoice'!Y$2:Y$601,$AA87)="","",INDEX('Per Invoice'!Y$2:Y$601,$AA87)))</f>
        <v/>
      </c>
      <c r="Z87" s="7">
        <f>IF($AA87="","",IF(INDEX('Per Invoice'!Z$2:Z$601,$AA87)="","",INDEX('Per Invoice'!Z$2:Z$601,$AA87)))</f>
        <v/>
      </c>
      <c r="AA87" s="16">
        <f>IFERROR(MATCH(Settings!$C$32&amp;"|"&amp;ROWS($AA$2:$AA87),'Per Invoice'!$AC$2:$AC$601,0),"")</f>
        <v/>
      </c>
    </row>
    <row r="88">
      <c r="A88">
        <f>IF($AA88="","",IF(INDEX('Per Invoice'!A$2:A$601,$AA88)="","",INDEX('Per Invoice'!A$2:A$601,$AA88)))</f>
        <v/>
      </c>
      <c r="B88">
        <f>IF($AA88="","",IF(INDEX('Per Invoice'!B$2:B$601,$AA88)="","",INDEX('Per Invoice'!B$2:B$601,$AA88)))</f>
        <v/>
      </c>
      <c r="C88">
        <f>IF($AA88="","",IF(INDEX('Per Invoice'!C$2:C$601,$AA88)="","",INDEX('Per Invoice'!C$2:C$601,$AA88)))</f>
        <v/>
      </c>
      <c r="D88">
        <f>IF($AA88="","",IF(INDEX('Per Invoice'!D$2:D$601,$AA88)="","",INDEX('Per Invoice'!D$2:D$601,$AA88)))</f>
        <v/>
      </c>
      <c r="E88" s="14">
        <f>IF($AA88="","",IF(INDEX('Per Invoice'!E$2:E$601,$AA88)="","",INDEX('Per Invoice'!E$2:E$601,$AA88)))</f>
        <v/>
      </c>
      <c r="F88">
        <f>IF($AA88="","",IF(INDEX('Per Invoice'!F$2:F$601,$AA88)="","",INDEX('Per Invoice'!F$2:F$601,$AA88)))</f>
        <v/>
      </c>
      <c r="G88">
        <f>IF($AA88="","",IF(INDEX('Per Invoice'!G$2:G$601,$AA88)="","",INDEX('Per Invoice'!G$2:G$601,$AA88)))</f>
        <v/>
      </c>
      <c r="H88">
        <f>IF($AA88="","",IF(INDEX('Per Invoice'!H$2:H$601,$AA88)="","",INDEX('Per Invoice'!H$2:H$601,$AA88)))</f>
        <v/>
      </c>
      <c r="I88">
        <f>IF($AA88="","",IF(INDEX('Per Invoice'!I$2:I$601,$AA88)="","",INDEX('Per Invoice'!I$2:I$601,$AA88)))</f>
        <v/>
      </c>
      <c r="J88">
        <f>IF($AA88="","",IF(INDEX('Per Invoice'!J$2:J$601,$AA88)="","",INDEX('Per Invoice'!J$2:J$601,$AA88)))</f>
        <v/>
      </c>
      <c r="K88" s="7">
        <f>IF($AA88="","",IF(INDEX('Per Invoice'!K$2:K$601,$AA88)="","",INDEX('Per Invoice'!K$2:K$601,$AA88)))</f>
        <v/>
      </c>
      <c r="L88">
        <f>IF($AA88="","",IF(INDEX('Per Invoice'!L$2:L$601,$AA88)="","",INDEX('Per Invoice'!L$2:L$601,$AA88)))</f>
        <v/>
      </c>
      <c r="M88">
        <f>IF($AA88="","",IF(INDEX('Per Invoice'!M$2:M$601,$AA88)="","",INDEX('Per Invoice'!M$2:M$601,$AA88)))</f>
        <v/>
      </c>
      <c r="N88">
        <f>IF($AA88="","",IF(INDEX('Per Invoice'!N$2:N$601,$AA88)="","",INDEX('Per Invoice'!N$2:N$601,$AA88)))</f>
        <v/>
      </c>
      <c r="O88" s="7">
        <f>IF($AA88="","",IF(INDEX('Per Invoice'!O$2:O$601,$AA88)="","",INDEX('Per Invoice'!O$2:O$601,$AA88)))</f>
        <v/>
      </c>
      <c r="P88" s="7">
        <f>IF($AA88="","",IF(INDEX('Per Invoice'!P$2:P$601,$AA88)="","",INDEX('Per Invoice'!P$2:P$601,$AA88)))</f>
        <v/>
      </c>
      <c r="Q88">
        <f>IF($AA88="","",IF(INDEX('Per Invoice'!Q$2:Q$601,$AA88)="","",INDEX('Per Invoice'!Q$2:Q$601,$AA88)))</f>
        <v/>
      </c>
      <c r="R88" s="7">
        <f>IF($AA88="","",IF(INDEX('Per Invoice'!R$2:R$601,$AA88)="","",INDEX('Per Invoice'!R$2:R$601,$AA88)))</f>
        <v/>
      </c>
      <c r="S88" s="7">
        <f>IF($AA88="","",IF(INDEX('Per Invoice'!S$2:S$601,$AA88)="","",INDEX('Per Invoice'!S$2:S$601,$AA88)))</f>
        <v/>
      </c>
      <c r="T88">
        <f>IF($AA88="","",IF(INDEX('Per Invoice'!T$2:T$601,$AA88)="","",INDEX('Per Invoice'!T$2:T$601,$AA88)))</f>
        <v/>
      </c>
      <c r="U88" s="7">
        <f>IF($AA88="","",IF(INDEX('Per Invoice'!U$2:U$601,$AA88)="","",INDEX('Per Invoice'!U$2:U$601,$AA88)))</f>
        <v/>
      </c>
      <c r="V88" s="7">
        <f>IF($AA88="","",IF(INDEX('Per Invoice'!V$2:V$601,$AA88)="","",INDEX('Per Invoice'!V$2:V$601,$AA88)))</f>
        <v/>
      </c>
      <c r="W88" s="7">
        <f>IF($AA88="","",IF(INDEX('Per Invoice'!W$2:W$601,$AA88)="","",INDEX('Per Invoice'!W$2:W$601,$AA88)))</f>
        <v/>
      </c>
      <c r="X88" s="7">
        <f>IF($AA88="","",IF(INDEX('Per Invoice'!X$2:X$601,$AA88)="","",INDEX('Per Invoice'!X$2:X$601,$AA88)))</f>
        <v/>
      </c>
      <c r="Y88" s="7">
        <f>IF($AA88="","",IF(INDEX('Per Invoice'!Y$2:Y$601,$AA88)="","",INDEX('Per Invoice'!Y$2:Y$601,$AA88)))</f>
        <v/>
      </c>
      <c r="Z88" s="7">
        <f>IF($AA88="","",IF(INDEX('Per Invoice'!Z$2:Z$601,$AA88)="","",INDEX('Per Invoice'!Z$2:Z$601,$AA88)))</f>
        <v/>
      </c>
      <c r="AA88" s="16">
        <f>IFERROR(MATCH(Settings!$C$32&amp;"|"&amp;ROWS($AA$2:$AA88),'Per Invoice'!$AC$2:$AC$601,0),"")</f>
        <v/>
      </c>
    </row>
    <row r="89">
      <c r="A89">
        <f>IF($AA89="","",IF(INDEX('Per Invoice'!A$2:A$601,$AA89)="","",INDEX('Per Invoice'!A$2:A$601,$AA89)))</f>
        <v/>
      </c>
      <c r="B89">
        <f>IF($AA89="","",IF(INDEX('Per Invoice'!B$2:B$601,$AA89)="","",INDEX('Per Invoice'!B$2:B$601,$AA89)))</f>
        <v/>
      </c>
      <c r="C89">
        <f>IF($AA89="","",IF(INDEX('Per Invoice'!C$2:C$601,$AA89)="","",INDEX('Per Invoice'!C$2:C$601,$AA89)))</f>
        <v/>
      </c>
      <c r="D89">
        <f>IF($AA89="","",IF(INDEX('Per Invoice'!D$2:D$601,$AA89)="","",INDEX('Per Invoice'!D$2:D$601,$AA89)))</f>
        <v/>
      </c>
      <c r="E89" s="14">
        <f>IF($AA89="","",IF(INDEX('Per Invoice'!E$2:E$601,$AA89)="","",INDEX('Per Invoice'!E$2:E$601,$AA89)))</f>
        <v/>
      </c>
      <c r="F89">
        <f>IF($AA89="","",IF(INDEX('Per Invoice'!F$2:F$601,$AA89)="","",INDEX('Per Invoice'!F$2:F$601,$AA89)))</f>
        <v/>
      </c>
      <c r="G89">
        <f>IF($AA89="","",IF(INDEX('Per Invoice'!G$2:G$601,$AA89)="","",INDEX('Per Invoice'!G$2:G$601,$AA89)))</f>
        <v/>
      </c>
      <c r="H89">
        <f>IF($AA89="","",IF(INDEX('Per Invoice'!H$2:H$601,$AA89)="","",INDEX('Per Invoice'!H$2:H$601,$AA89)))</f>
        <v/>
      </c>
      <c r="I89">
        <f>IF($AA89="","",IF(INDEX('Per Invoice'!I$2:I$601,$AA89)="","",INDEX('Per Invoice'!I$2:I$601,$AA89)))</f>
        <v/>
      </c>
      <c r="J89">
        <f>IF($AA89="","",IF(INDEX('Per Invoice'!J$2:J$601,$AA89)="","",INDEX('Per Invoice'!J$2:J$601,$AA89)))</f>
        <v/>
      </c>
      <c r="K89" s="7">
        <f>IF($AA89="","",IF(INDEX('Per Invoice'!K$2:K$601,$AA89)="","",INDEX('Per Invoice'!K$2:K$601,$AA89)))</f>
        <v/>
      </c>
      <c r="L89">
        <f>IF($AA89="","",IF(INDEX('Per Invoice'!L$2:L$601,$AA89)="","",INDEX('Per Invoice'!L$2:L$601,$AA89)))</f>
        <v/>
      </c>
      <c r="M89">
        <f>IF($AA89="","",IF(INDEX('Per Invoice'!M$2:M$601,$AA89)="","",INDEX('Per Invoice'!M$2:M$601,$AA89)))</f>
        <v/>
      </c>
      <c r="N89">
        <f>IF($AA89="","",IF(INDEX('Per Invoice'!N$2:N$601,$AA89)="","",INDEX('Per Invoice'!N$2:N$601,$AA89)))</f>
        <v/>
      </c>
      <c r="O89" s="7">
        <f>IF($AA89="","",IF(INDEX('Per Invoice'!O$2:O$601,$AA89)="","",INDEX('Per Invoice'!O$2:O$601,$AA89)))</f>
        <v/>
      </c>
      <c r="P89" s="7">
        <f>IF($AA89="","",IF(INDEX('Per Invoice'!P$2:P$601,$AA89)="","",INDEX('Per Invoice'!P$2:P$601,$AA89)))</f>
        <v/>
      </c>
      <c r="Q89">
        <f>IF($AA89="","",IF(INDEX('Per Invoice'!Q$2:Q$601,$AA89)="","",INDEX('Per Invoice'!Q$2:Q$601,$AA89)))</f>
        <v/>
      </c>
      <c r="R89" s="7">
        <f>IF($AA89="","",IF(INDEX('Per Invoice'!R$2:R$601,$AA89)="","",INDEX('Per Invoice'!R$2:R$601,$AA89)))</f>
        <v/>
      </c>
      <c r="S89" s="7">
        <f>IF($AA89="","",IF(INDEX('Per Invoice'!S$2:S$601,$AA89)="","",INDEX('Per Invoice'!S$2:S$601,$AA89)))</f>
        <v/>
      </c>
      <c r="T89">
        <f>IF($AA89="","",IF(INDEX('Per Invoice'!T$2:T$601,$AA89)="","",INDEX('Per Invoice'!T$2:T$601,$AA89)))</f>
        <v/>
      </c>
      <c r="U89" s="7">
        <f>IF($AA89="","",IF(INDEX('Per Invoice'!U$2:U$601,$AA89)="","",INDEX('Per Invoice'!U$2:U$601,$AA89)))</f>
        <v/>
      </c>
      <c r="V89" s="7">
        <f>IF($AA89="","",IF(INDEX('Per Invoice'!V$2:V$601,$AA89)="","",INDEX('Per Invoice'!V$2:V$601,$AA89)))</f>
        <v/>
      </c>
      <c r="W89" s="7">
        <f>IF($AA89="","",IF(INDEX('Per Invoice'!W$2:W$601,$AA89)="","",INDEX('Per Invoice'!W$2:W$601,$AA89)))</f>
        <v/>
      </c>
      <c r="X89" s="7">
        <f>IF($AA89="","",IF(INDEX('Per Invoice'!X$2:X$601,$AA89)="","",INDEX('Per Invoice'!X$2:X$601,$AA89)))</f>
        <v/>
      </c>
      <c r="Y89" s="7">
        <f>IF($AA89="","",IF(INDEX('Per Invoice'!Y$2:Y$601,$AA89)="","",INDEX('Per Invoice'!Y$2:Y$601,$AA89)))</f>
        <v/>
      </c>
      <c r="Z89" s="7">
        <f>IF($AA89="","",IF(INDEX('Per Invoice'!Z$2:Z$601,$AA89)="","",INDEX('Per Invoice'!Z$2:Z$601,$AA89)))</f>
        <v/>
      </c>
      <c r="AA89" s="16">
        <f>IFERROR(MATCH(Settings!$C$32&amp;"|"&amp;ROWS($AA$2:$AA89),'Per Invoice'!$AC$2:$AC$601,0),"")</f>
        <v/>
      </c>
    </row>
    <row r="90">
      <c r="A90">
        <f>IF($AA90="","",IF(INDEX('Per Invoice'!A$2:A$601,$AA90)="","",INDEX('Per Invoice'!A$2:A$601,$AA90)))</f>
        <v/>
      </c>
      <c r="B90">
        <f>IF($AA90="","",IF(INDEX('Per Invoice'!B$2:B$601,$AA90)="","",INDEX('Per Invoice'!B$2:B$601,$AA90)))</f>
        <v/>
      </c>
      <c r="C90">
        <f>IF($AA90="","",IF(INDEX('Per Invoice'!C$2:C$601,$AA90)="","",INDEX('Per Invoice'!C$2:C$601,$AA90)))</f>
        <v/>
      </c>
      <c r="D90">
        <f>IF($AA90="","",IF(INDEX('Per Invoice'!D$2:D$601,$AA90)="","",INDEX('Per Invoice'!D$2:D$601,$AA90)))</f>
        <v/>
      </c>
      <c r="E90" s="14">
        <f>IF($AA90="","",IF(INDEX('Per Invoice'!E$2:E$601,$AA90)="","",INDEX('Per Invoice'!E$2:E$601,$AA90)))</f>
        <v/>
      </c>
      <c r="F90">
        <f>IF($AA90="","",IF(INDEX('Per Invoice'!F$2:F$601,$AA90)="","",INDEX('Per Invoice'!F$2:F$601,$AA90)))</f>
        <v/>
      </c>
      <c r="G90">
        <f>IF($AA90="","",IF(INDEX('Per Invoice'!G$2:G$601,$AA90)="","",INDEX('Per Invoice'!G$2:G$601,$AA90)))</f>
        <v/>
      </c>
      <c r="H90">
        <f>IF($AA90="","",IF(INDEX('Per Invoice'!H$2:H$601,$AA90)="","",INDEX('Per Invoice'!H$2:H$601,$AA90)))</f>
        <v/>
      </c>
      <c r="I90">
        <f>IF($AA90="","",IF(INDEX('Per Invoice'!I$2:I$601,$AA90)="","",INDEX('Per Invoice'!I$2:I$601,$AA90)))</f>
        <v/>
      </c>
      <c r="J90">
        <f>IF($AA90="","",IF(INDEX('Per Invoice'!J$2:J$601,$AA90)="","",INDEX('Per Invoice'!J$2:J$601,$AA90)))</f>
        <v/>
      </c>
      <c r="K90" s="7">
        <f>IF($AA90="","",IF(INDEX('Per Invoice'!K$2:K$601,$AA90)="","",INDEX('Per Invoice'!K$2:K$601,$AA90)))</f>
        <v/>
      </c>
      <c r="L90">
        <f>IF($AA90="","",IF(INDEX('Per Invoice'!L$2:L$601,$AA90)="","",INDEX('Per Invoice'!L$2:L$601,$AA90)))</f>
        <v/>
      </c>
      <c r="M90">
        <f>IF($AA90="","",IF(INDEX('Per Invoice'!M$2:M$601,$AA90)="","",INDEX('Per Invoice'!M$2:M$601,$AA90)))</f>
        <v/>
      </c>
      <c r="N90">
        <f>IF($AA90="","",IF(INDEX('Per Invoice'!N$2:N$601,$AA90)="","",INDEX('Per Invoice'!N$2:N$601,$AA90)))</f>
        <v/>
      </c>
      <c r="O90" s="7">
        <f>IF($AA90="","",IF(INDEX('Per Invoice'!O$2:O$601,$AA90)="","",INDEX('Per Invoice'!O$2:O$601,$AA90)))</f>
        <v/>
      </c>
      <c r="P90" s="7">
        <f>IF($AA90="","",IF(INDEX('Per Invoice'!P$2:P$601,$AA90)="","",INDEX('Per Invoice'!P$2:P$601,$AA90)))</f>
        <v/>
      </c>
      <c r="Q90">
        <f>IF($AA90="","",IF(INDEX('Per Invoice'!Q$2:Q$601,$AA90)="","",INDEX('Per Invoice'!Q$2:Q$601,$AA90)))</f>
        <v/>
      </c>
      <c r="R90" s="7">
        <f>IF($AA90="","",IF(INDEX('Per Invoice'!R$2:R$601,$AA90)="","",INDEX('Per Invoice'!R$2:R$601,$AA90)))</f>
        <v/>
      </c>
      <c r="S90" s="7">
        <f>IF($AA90="","",IF(INDEX('Per Invoice'!S$2:S$601,$AA90)="","",INDEX('Per Invoice'!S$2:S$601,$AA90)))</f>
        <v/>
      </c>
      <c r="T90">
        <f>IF($AA90="","",IF(INDEX('Per Invoice'!T$2:T$601,$AA90)="","",INDEX('Per Invoice'!T$2:T$601,$AA90)))</f>
        <v/>
      </c>
      <c r="U90" s="7">
        <f>IF($AA90="","",IF(INDEX('Per Invoice'!U$2:U$601,$AA90)="","",INDEX('Per Invoice'!U$2:U$601,$AA90)))</f>
        <v/>
      </c>
      <c r="V90" s="7">
        <f>IF($AA90="","",IF(INDEX('Per Invoice'!V$2:V$601,$AA90)="","",INDEX('Per Invoice'!V$2:V$601,$AA90)))</f>
        <v/>
      </c>
      <c r="W90" s="7">
        <f>IF($AA90="","",IF(INDEX('Per Invoice'!W$2:W$601,$AA90)="","",INDEX('Per Invoice'!W$2:W$601,$AA90)))</f>
        <v/>
      </c>
      <c r="X90" s="7">
        <f>IF($AA90="","",IF(INDEX('Per Invoice'!X$2:X$601,$AA90)="","",INDEX('Per Invoice'!X$2:X$601,$AA90)))</f>
        <v/>
      </c>
      <c r="Y90" s="7">
        <f>IF($AA90="","",IF(INDEX('Per Invoice'!Y$2:Y$601,$AA90)="","",INDEX('Per Invoice'!Y$2:Y$601,$AA90)))</f>
        <v/>
      </c>
      <c r="Z90" s="7">
        <f>IF($AA90="","",IF(INDEX('Per Invoice'!Z$2:Z$601,$AA90)="","",INDEX('Per Invoice'!Z$2:Z$601,$AA90)))</f>
        <v/>
      </c>
      <c r="AA90" s="16">
        <f>IFERROR(MATCH(Settings!$C$32&amp;"|"&amp;ROWS($AA$2:$AA90),'Per Invoice'!$AC$2:$AC$601,0),"")</f>
        <v/>
      </c>
    </row>
    <row r="91">
      <c r="A91">
        <f>IF($AA91="","",IF(INDEX('Per Invoice'!A$2:A$601,$AA91)="","",INDEX('Per Invoice'!A$2:A$601,$AA91)))</f>
        <v/>
      </c>
      <c r="B91">
        <f>IF($AA91="","",IF(INDEX('Per Invoice'!B$2:B$601,$AA91)="","",INDEX('Per Invoice'!B$2:B$601,$AA91)))</f>
        <v/>
      </c>
      <c r="C91">
        <f>IF($AA91="","",IF(INDEX('Per Invoice'!C$2:C$601,$AA91)="","",INDEX('Per Invoice'!C$2:C$601,$AA91)))</f>
        <v/>
      </c>
      <c r="D91">
        <f>IF($AA91="","",IF(INDEX('Per Invoice'!D$2:D$601,$AA91)="","",INDEX('Per Invoice'!D$2:D$601,$AA91)))</f>
        <v/>
      </c>
      <c r="E91" s="14">
        <f>IF($AA91="","",IF(INDEX('Per Invoice'!E$2:E$601,$AA91)="","",INDEX('Per Invoice'!E$2:E$601,$AA91)))</f>
        <v/>
      </c>
      <c r="F91">
        <f>IF($AA91="","",IF(INDEX('Per Invoice'!F$2:F$601,$AA91)="","",INDEX('Per Invoice'!F$2:F$601,$AA91)))</f>
        <v/>
      </c>
      <c r="G91">
        <f>IF($AA91="","",IF(INDEX('Per Invoice'!G$2:G$601,$AA91)="","",INDEX('Per Invoice'!G$2:G$601,$AA91)))</f>
        <v/>
      </c>
      <c r="H91">
        <f>IF($AA91="","",IF(INDEX('Per Invoice'!H$2:H$601,$AA91)="","",INDEX('Per Invoice'!H$2:H$601,$AA91)))</f>
        <v/>
      </c>
      <c r="I91">
        <f>IF($AA91="","",IF(INDEX('Per Invoice'!I$2:I$601,$AA91)="","",INDEX('Per Invoice'!I$2:I$601,$AA91)))</f>
        <v/>
      </c>
      <c r="J91">
        <f>IF($AA91="","",IF(INDEX('Per Invoice'!J$2:J$601,$AA91)="","",INDEX('Per Invoice'!J$2:J$601,$AA91)))</f>
        <v/>
      </c>
      <c r="K91" s="7">
        <f>IF($AA91="","",IF(INDEX('Per Invoice'!K$2:K$601,$AA91)="","",INDEX('Per Invoice'!K$2:K$601,$AA91)))</f>
        <v/>
      </c>
      <c r="L91">
        <f>IF($AA91="","",IF(INDEX('Per Invoice'!L$2:L$601,$AA91)="","",INDEX('Per Invoice'!L$2:L$601,$AA91)))</f>
        <v/>
      </c>
      <c r="M91">
        <f>IF($AA91="","",IF(INDEX('Per Invoice'!M$2:M$601,$AA91)="","",INDEX('Per Invoice'!M$2:M$601,$AA91)))</f>
        <v/>
      </c>
      <c r="N91">
        <f>IF($AA91="","",IF(INDEX('Per Invoice'!N$2:N$601,$AA91)="","",INDEX('Per Invoice'!N$2:N$601,$AA91)))</f>
        <v/>
      </c>
      <c r="O91" s="7">
        <f>IF($AA91="","",IF(INDEX('Per Invoice'!O$2:O$601,$AA91)="","",INDEX('Per Invoice'!O$2:O$601,$AA91)))</f>
        <v/>
      </c>
      <c r="P91" s="7">
        <f>IF($AA91="","",IF(INDEX('Per Invoice'!P$2:P$601,$AA91)="","",INDEX('Per Invoice'!P$2:P$601,$AA91)))</f>
        <v/>
      </c>
      <c r="Q91">
        <f>IF($AA91="","",IF(INDEX('Per Invoice'!Q$2:Q$601,$AA91)="","",INDEX('Per Invoice'!Q$2:Q$601,$AA91)))</f>
        <v/>
      </c>
      <c r="R91" s="7">
        <f>IF($AA91="","",IF(INDEX('Per Invoice'!R$2:R$601,$AA91)="","",INDEX('Per Invoice'!R$2:R$601,$AA91)))</f>
        <v/>
      </c>
      <c r="S91" s="7">
        <f>IF($AA91="","",IF(INDEX('Per Invoice'!S$2:S$601,$AA91)="","",INDEX('Per Invoice'!S$2:S$601,$AA91)))</f>
        <v/>
      </c>
      <c r="T91">
        <f>IF($AA91="","",IF(INDEX('Per Invoice'!T$2:T$601,$AA91)="","",INDEX('Per Invoice'!T$2:T$601,$AA91)))</f>
        <v/>
      </c>
      <c r="U91" s="7">
        <f>IF($AA91="","",IF(INDEX('Per Invoice'!U$2:U$601,$AA91)="","",INDEX('Per Invoice'!U$2:U$601,$AA91)))</f>
        <v/>
      </c>
      <c r="V91" s="7">
        <f>IF($AA91="","",IF(INDEX('Per Invoice'!V$2:V$601,$AA91)="","",INDEX('Per Invoice'!V$2:V$601,$AA91)))</f>
        <v/>
      </c>
      <c r="W91" s="7">
        <f>IF($AA91="","",IF(INDEX('Per Invoice'!W$2:W$601,$AA91)="","",INDEX('Per Invoice'!W$2:W$601,$AA91)))</f>
        <v/>
      </c>
      <c r="X91" s="7">
        <f>IF($AA91="","",IF(INDEX('Per Invoice'!X$2:X$601,$AA91)="","",INDEX('Per Invoice'!X$2:X$601,$AA91)))</f>
        <v/>
      </c>
      <c r="Y91" s="7">
        <f>IF($AA91="","",IF(INDEX('Per Invoice'!Y$2:Y$601,$AA91)="","",INDEX('Per Invoice'!Y$2:Y$601,$AA91)))</f>
        <v/>
      </c>
      <c r="Z91" s="7">
        <f>IF($AA91="","",IF(INDEX('Per Invoice'!Z$2:Z$601,$AA91)="","",INDEX('Per Invoice'!Z$2:Z$601,$AA91)))</f>
        <v/>
      </c>
      <c r="AA91" s="16">
        <f>IFERROR(MATCH(Settings!$C$32&amp;"|"&amp;ROWS($AA$2:$AA91),'Per Invoice'!$AC$2:$AC$601,0),"")</f>
        <v/>
      </c>
    </row>
    <row r="92">
      <c r="A92">
        <f>IF($AA92="","",IF(INDEX('Per Invoice'!A$2:A$601,$AA92)="","",INDEX('Per Invoice'!A$2:A$601,$AA92)))</f>
        <v/>
      </c>
      <c r="B92">
        <f>IF($AA92="","",IF(INDEX('Per Invoice'!B$2:B$601,$AA92)="","",INDEX('Per Invoice'!B$2:B$601,$AA92)))</f>
        <v/>
      </c>
      <c r="C92">
        <f>IF($AA92="","",IF(INDEX('Per Invoice'!C$2:C$601,$AA92)="","",INDEX('Per Invoice'!C$2:C$601,$AA92)))</f>
        <v/>
      </c>
      <c r="D92">
        <f>IF($AA92="","",IF(INDEX('Per Invoice'!D$2:D$601,$AA92)="","",INDEX('Per Invoice'!D$2:D$601,$AA92)))</f>
        <v/>
      </c>
      <c r="E92" s="14">
        <f>IF($AA92="","",IF(INDEX('Per Invoice'!E$2:E$601,$AA92)="","",INDEX('Per Invoice'!E$2:E$601,$AA92)))</f>
        <v/>
      </c>
      <c r="F92">
        <f>IF($AA92="","",IF(INDEX('Per Invoice'!F$2:F$601,$AA92)="","",INDEX('Per Invoice'!F$2:F$601,$AA92)))</f>
        <v/>
      </c>
      <c r="G92">
        <f>IF($AA92="","",IF(INDEX('Per Invoice'!G$2:G$601,$AA92)="","",INDEX('Per Invoice'!G$2:G$601,$AA92)))</f>
        <v/>
      </c>
      <c r="H92">
        <f>IF($AA92="","",IF(INDEX('Per Invoice'!H$2:H$601,$AA92)="","",INDEX('Per Invoice'!H$2:H$601,$AA92)))</f>
        <v/>
      </c>
      <c r="I92">
        <f>IF($AA92="","",IF(INDEX('Per Invoice'!I$2:I$601,$AA92)="","",INDEX('Per Invoice'!I$2:I$601,$AA92)))</f>
        <v/>
      </c>
      <c r="J92">
        <f>IF($AA92="","",IF(INDEX('Per Invoice'!J$2:J$601,$AA92)="","",INDEX('Per Invoice'!J$2:J$601,$AA92)))</f>
        <v/>
      </c>
      <c r="K92" s="7">
        <f>IF($AA92="","",IF(INDEX('Per Invoice'!K$2:K$601,$AA92)="","",INDEX('Per Invoice'!K$2:K$601,$AA92)))</f>
        <v/>
      </c>
      <c r="L92">
        <f>IF($AA92="","",IF(INDEX('Per Invoice'!L$2:L$601,$AA92)="","",INDEX('Per Invoice'!L$2:L$601,$AA92)))</f>
        <v/>
      </c>
      <c r="M92">
        <f>IF($AA92="","",IF(INDEX('Per Invoice'!M$2:M$601,$AA92)="","",INDEX('Per Invoice'!M$2:M$601,$AA92)))</f>
        <v/>
      </c>
      <c r="N92">
        <f>IF($AA92="","",IF(INDEX('Per Invoice'!N$2:N$601,$AA92)="","",INDEX('Per Invoice'!N$2:N$601,$AA92)))</f>
        <v/>
      </c>
      <c r="O92" s="7">
        <f>IF($AA92="","",IF(INDEX('Per Invoice'!O$2:O$601,$AA92)="","",INDEX('Per Invoice'!O$2:O$601,$AA92)))</f>
        <v/>
      </c>
      <c r="P92" s="7">
        <f>IF($AA92="","",IF(INDEX('Per Invoice'!P$2:P$601,$AA92)="","",INDEX('Per Invoice'!P$2:P$601,$AA92)))</f>
        <v/>
      </c>
      <c r="Q92">
        <f>IF($AA92="","",IF(INDEX('Per Invoice'!Q$2:Q$601,$AA92)="","",INDEX('Per Invoice'!Q$2:Q$601,$AA92)))</f>
        <v/>
      </c>
      <c r="R92" s="7">
        <f>IF($AA92="","",IF(INDEX('Per Invoice'!R$2:R$601,$AA92)="","",INDEX('Per Invoice'!R$2:R$601,$AA92)))</f>
        <v/>
      </c>
      <c r="S92" s="7">
        <f>IF($AA92="","",IF(INDEX('Per Invoice'!S$2:S$601,$AA92)="","",INDEX('Per Invoice'!S$2:S$601,$AA92)))</f>
        <v/>
      </c>
      <c r="T92">
        <f>IF($AA92="","",IF(INDEX('Per Invoice'!T$2:T$601,$AA92)="","",INDEX('Per Invoice'!T$2:T$601,$AA92)))</f>
        <v/>
      </c>
      <c r="U92" s="7">
        <f>IF($AA92="","",IF(INDEX('Per Invoice'!U$2:U$601,$AA92)="","",INDEX('Per Invoice'!U$2:U$601,$AA92)))</f>
        <v/>
      </c>
      <c r="V92" s="7">
        <f>IF($AA92="","",IF(INDEX('Per Invoice'!V$2:V$601,$AA92)="","",INDEX('Per Invoice'!V$2:V$601,$AA92)))</f>
        <v/>
      </c>
      <c r="W92" s="7">
        <f>IF($AA92="","",IF(INDEX('Per Invoice'!W$2:W$601,$AA92)="","",INDEX('Per Invoice'!W$2:W$601,$AA92)))</f>
        <v/>
      </c>
      <c r="X92" s="7">
        <f>IF($AA92="","",IF(INDEX('Per Invoice'!X$2:X$601,$AA92)="","",INDEX('Per Invoice'!X$2:X$601,$AA92)))</f>
        <v/>
      </c>
      <c r="Y92" s="7">
        <f>IF($AA92="","",IF(INDEX('Per Invoice'!Y$2:Y$601,$AA92)="","",INDEX('Per Invoice'!Y$2:Y$601,$AA92)))</f>
        <v/>
      </c>
      <c r="Z92" s="7">
        <f>IF($AA92="","",IF(INDEX('Per Invoice'!Z$2:Z$601,$AA92)="","",INDEX('Per Invoice'!Z$2:Z$601,$AA92)))</f>
        <v/>
      </c>
      <c r="AA92" s="16">
        <f>IFERROR(MATCH(Settings!$C$32&amp;"|"&amp;ROWS($AA$2:$AA92),'Per Invoice'!$AC$2:$AC$601,0),"")</f>
        <v/>
      </c>
    </row>
    <row r="93">
      <c r="A93">
        <f>IF($AA93="","",IF(INDEX('Per Invoice'!A$2:A$601,$AA93)="","",INDEX('Per Invoice'!A$2:A$601,$AA93)))</f>
        <v/>
      </c>
      <c r="B93">
        <f>IF($AA93="","",IF(INDEX('Per Invoice'!B$2:B$601,$AA93)="","",INDEX('Per Invoice'!B$2:B$601,$AA93)))</f>
        <v/>
      </c>
      <c r="C93">
        <f>IF($AA93="","",IF(INDEX('Per Invoice'!C$2:C$601,$AA93)="","",INDEX('Per Invoice'!C$2:C$601,$AA93)))</f>
        <v/>
      </c>
      <c r="D93">
        <f>IF($AA93="","",IF(INDEX('Per Invoice'!D$2:D$601,$AA93)="","",INDEX('Per Invoice'!D$2:D$601,$AA93)))</f>
        <v/>
      </c>
      <c r="E93" s="14">
        <f>IF($AA93="","",IF(INDEX('Per Invoice'!E$2:E$601,$AA93)="","",INDEX('Per Invoice'!E$2:E$601,$AA93)))</f>
        <v/>
      </c>
      <c r="F93">
        <f>IF($AA93="","",IF(INDEX('Per Invoice'!F$2:F$601,$AA93)="","",INDEX('Per Invoice'!F$2:F$601,$AA93)))</f>
        <v/>
      </c>
      <c r="G93">
        <f>IF($AA93="","",IF(INDEX('Per Invoice'!G$2:G$601,$AA93)="","",INDEX('Per Invoice'!G$2:G$601,$AA93)))</f>
        <v/>
      </c>
      <c r="H93">
        <f>IF($AA93="","",IF(INDEX('Per Invoice'!H$2:H$601,$AA93)="","",INDEX('Per Invoice'!H$2:H$601,$AA93)))</f>
        <v/>
      </c>
      <c r="I93">
        <f>IF($AA93="","",IF(INDEX('Per Invoice'!I$2:I$601,$AA93)="","",INDEX('Per Invoice'!I$2:I$601,$AA93)))</f>
        <v/>
      </c>
      <c r="J93">
        <f>IF($AA93="","",IF(INDEX('Per Invoice'!J$2:J$601,$AA93)="","",INDEX('Per Invoice'!J$2:J$601,$AA93)))</f>
        <v/>
      </c>
      <c r="K93" s="7">
        <f>IF($AA93="","",IF(INDEX('Per Invoice'!K$2:K$601,$AA93)="","",INDEX('Per Invoice'!K$2:K$601,$AA93)))</f>
        <v/>
      </c>
      <c r="L93">
        <f>IF($AA93="","",IF(INDEX('Per Invoice'!L$2:L$601,$AA93)="","",INDEX('Per Invoice'!L$2:L$601,$AA93)))</f>
        <v/>
      </c>
      <c r="M93">
        <f>IF($AA93="","",IF(INDEX('Per Invoice'!M$2:M$601,$AA93)="","",INDEX('Per Invoice'!M$2:M$601,$AA93)))</f>
        <v/>
      </c>
      <c r="N93">
        <f>IF($AA93="","",IF(INDEX('Per Invoice'!N$2:N$601,$AA93)="","",INDEX('Per Invoice'!N$2:N$601,$AA93)))</f>
        <v/>
      </c>
      <c r="O93" s="7">
        <f>IF($AA93="","",IF(INDEX('Per Invoice'!O$2:O$601,$AA93)="","",INDEX('Per Invoice'!O$2:O$601,$AA93)))</f>
        <v/>
      </c>
      <c r="P93" s="7">
        <f>IF($AA93="","",IF(INDEX('Per Invoice'!P$2:P$601,$AA93)="","",INDEX('Per Invoice'!P$2:P$601,$AA93)))</f>
        <v/>
      </c>
      <c r="Q93">
        <f>IF($AA93="","",IF(INDEX('Per Invoice'!Q$2:Q$601,$AA93)="","",INDEX('Per Invoice'!Q$2:Q$601,$AA93)))</f>
        <v/>
      </c>
      <c r="R93" s="7">
        <f>IF($AA93="","",IF(INDEX('Per Invoice'!R$2:R$601,$AA93)="","",INDEX('Per Invoice'!R$2:R$601,$AA93)))</f>
        <v/>
      </c>
      <c r="S93" s="7">
        <f>IF($AA93="","",IF(INDEX('Per Invoice'!S$2:S$601,$AA93)="","",INDEX('Per Invoice'!S$2:S$601,$AA93)))</f>
        <v/>
      </c>
      <c r="T93">
        <f>IF($AA93="","",IF(INDEX('Per Invoice'!T$2:T$601,$AA93)="","",INDEX('Per Invoice'!T$2:T$601,$AA93)))</f>
        <v/>
      </c>
      <c r="U93" s="7">
        <f>IF($AA93="","",IF(INDEX('Per Invoice'!U$2:U$601,$AA93)="","",INDEX('Per Invoice'!U$2:U$601,$AA93)))</f>
        <v/>
      </c>
      <c r="V93" s="7">
        <f>IF($AA93="","",IF(INDEX('Per Invoice'!V$2:V$601,$AA93)="","",INDEX('Per Invoice'!V$2:V$601,$AA93)))</f>
        <v/>
      </c>
      <c r="W93" s="7">
        <f>IF($AA93="","",IF(INDEX('Per Invoice'!W$2:W$601,$AA93)="","",INDEX('Per Invoice'!W$2:W$601,$AA93)))</f>
        <v/>
      </c>
      <c r="X93" s="7">
        <f>IF($AA93="","",IF(INDEX('Per Invoice'!X$2:X$601,$AA93)="","",INDEX('Per Invoice'!X$2:X$601,$AA93)))</f>
        <v/>
      </c>
      <c r="Y93" s="7">
        <f>IF($AA93="","",IF(INDEX('Per Invoice'!Y$2:Y$601,$AA93)="","",INDEX('Per Invoice'!Y$2:Y$601,$AA93)))</f>
        <v/>
      </c>
      <c r="Z93" s="7">
        <f>IF($AA93="","",IF(INDEX('Per Invoice'!Z$2:Z$601,$AA93)="","",INDEX('Per Invoice'!Z$2:Z$601,$AA93)))</f>
        <v/>
      </c>
      <c r="AA93" s="16">
        <f>IFERROR(MATCH(Settings!$C$32&amp;"|"&amp;ROWS($AA$2:$AA93),'Per Invoice'!$AC$2:$AC$601,0),"")</f>
        <v/>
      </c>
    </row>
    <row r="94">
      <c r="A94">
        <f>IF($AA94="","",IF(INDEX('Per Invoice'!A$2:A$601,$AA94)="","",INDEX('Per Invoice'!A$2:A$601,$AA94)))</f>
        <v/>
      </c>
      <c r="B94">
        <f>IF($AA94="","",IF(INDEX('Per Invoice'!B$2:B$601,$AA94)="","",INDEX('Per Invoice'!B$2:B$601,$AA94)))</f>
        <v/>
      </c>
      <c r="C94">
        <f>IF($AA94="","",IF(INDEX('Per Invoice'!C$2:C$601,$AA94)="","",INDEX('Per Invoice'!C$2:C$601,$AA94)))</f>
        <v/>
      </c>
      <c r="D94">
        <f>IF($AA94="","",IF(INDEX('Per Invoice'!D$2:D$601,$AA94)="","",INDEX('Per Invoice'!D$2:D$601,$AA94)))</f>
        <v/>
      </c>
      <c r="E94" s="14">
        <f>IF($AA94="","",IF(INDEX('Per Invoice'!E$2:E$601,$AA94)="","",INDEX('Per Invoice'!E$2:E$601,$AA94)))</f>
        <v/>
      </c>
      <c r="F94">
        <f>IF($AA94="","",IF(INDEX('Per Invoice'!F$2:F$601,$AA94)="","",INDEX('Per Invoice'!F$2:F$601,$AA94)))</f>
        <v/>
      </c>
      <c r="G94">
        <f>IF($AA94="","",IF(INDEX('Per Invoice'!G$2:G$601,$AA94)="","",INDEX('Per Invoice'!G$2:G$601,$AA94)))</f>
        <v/>
      </c>
      <c r="H94">
        <f>IF($AA94="","",IF(INDEX('Per Invoice'!H$2:H$601,$AA94)="","",INDEX('Per Invoice'!H$2:H$601,$AA94)))</f>
        <v/>
      </c>
      <c r="I94">
        <f>IF($AA94="","",IF(INDEX('Per Invoice'!I$2:I$601,$AA94)="","",INDEX('Per Invoice'!I$2:I$601,$AA94)))</f>
        <v/>
      </c>
      <c r="J94">
        <f>IF($AA94="","",IF(INDEX('Per Invoice'!J$2:J$601,$AA94)="","",INDEX('Per Invoice'!J$2:J$601,$AA94)))</f>
        <v/>
      </c>
      <c r="K94" s="7">
        <f>IF($AA94="","",IF(INDEX('Per Invoice'!K$2:K$601,$AA94)="","",INDEX('Per Invoice'!K$2:K$601,$AA94)))</f>
        <v/>
      </c>
      <c r="L94">
        <f>IF($AA94="","",IF(INDEX('Per Invoice'!L$2:L$601,$AA94)="","",INDEX('Per Invoice'!L$2:L$601,$AA94)))</f>
        <v/>
      </c>
      <c r="M94">
        <f>IF($AA94="","",IF(INDEX('Per Invoice'!M$2:M$601,$AA94)="","",INDEX('Per Invoice'!M$2:M$601,$AA94)))</f>
        <v/>
      </c>
      <c r="N94">
        <f>IF($AA94="","",IF(INDEX('Per Invoice'!N$2:N$601,$AA94)="","",INDEX('Per Invoice'!N$2:N$601,$AA94)))</f>
        <v/>
      </c>
      <c r="O94" s="7">
        <f>IF($AA94="","",IF(INDEX('Per Invoice'!O$2:O$601,$AA94)="","",INDEX('Per Invoice'!O$2:O$601,$AA94)))</f>
        <v/>
      </c>
      <c r="P94" s="7">
        <f>IF($AA94="","",IF(INDEX('Per Invoice'!P$2:P$601,$AA94)="","",INDEX('Per Invoice'!P$2:P$601,$AA94)))</f>
        <v/>
      </c>
      <c r="Q94">
        <f>IF($AA94="","",IF(INDEX('Per Invoice'!Q$2:Q$601,$AA94)="","",INDEX('Per Invoice'!Q$2:Q$601,$AA94)))</f>
        <v/>
      </c>
      <c r="R94" s="7">
        <f>IF($AA94="","",IF(INDEX('Per Invoice'!R$2:R$601,$AA94)="","",INDEX('Per Invoice'!R$2:R$601,$AA94)))</f>
        <v/>
      </c>
      <c r="S94" s="7">
        <f>IF($AA94="","",IF(INDEX('Per Invoice'!S$2:S$601,$AA94)="","",INDEX('Per Invoice'!S$2:S$601,$AA94)))</f>
        <v/>
      </c>
      <c r="T94">
        <f>IF($AA94="","",IF(INDEX('Per Invoice'!T$2:T$601,$AA94)="","",INDEX('Per Invoice'!T$2:T$601,$AA94)))</f>
        <v/>
      </c>
      <c r="U94" s="7">
        <f>IF($AA94="","",IF(INDEX('Per Invoice'!U$2:U$601,$AA94)="","",INDEX('Per Invoice'!U$2:U$601,$AA94)))</f>
        <v/>
      </c>
      <c r="V94" s="7">
        <f>IF($AA94="","",IF(INDEX('Per Invoice'!V$2:V$601,$AA94)="","",INDEX('Per Invoice'!V$2:V$601,$AA94)))</f>
        <v/>
      </c>
      <c r="W94" s="7">
        <f>IF($AA94="","",IF(INDEX('Per Invoice'!W$2:W$601,$AA94)="","",INDEX('Per Invoice'!W$2:W$601,$AA94)))</f>
        <v/>
      </c>
      <c r="X94" s="7">
        <f>IF($AA94="","",IF(INDEX('Per Invoice'!X$2:X$601,$AA94)="","",INDEX('Per Invoice'!X$2:X$601,$AA94)))</f>
        <v/>
      </c>
      <c r="Y94" s="7">
        <f>IF($AA94="","",IF(INDEX('Per Invoice'!Y$2:Y$601,$AA94)="","",INDEX('Per Invoice'!Y$2:Y$601,$AA94)))</f>
        <v/>
      </c>
      <c r="Z94" s="7">
        <f>IF($AA94="","",IF(INDEX('Per Invoice'!Z$2:Z$601,$AA94)="","",INDEX('Per Invoice'!Z$2:Z$601,$AA94)))</f>
        <v/>
      </c>
      <c r="AA94" s="16">
        <f>IFERROR(MATCH(Settings!$C$32&amp;"|"&amp;ROWS($AA$2:$AA94),'Per Invoice'!$AC$2:$AC$601,0),"")</f>
        <v/>
      </c>
    </row>
    <row r="95">
      <c r="A95">
        <f>IF($AA95="","",IF(INDEX('Per Invoice'!A$2:A$601,$AA95)="","",INDEX('Per Invoice'!A$2:A$601,$AA95)))</f>
        <v/>
      </c>
      <c r="B95">
        <f>IF($AA95="","",IF(INDEX('Per Invoice'!B$2:B$601,$AA95)="","",INDEX('Per Invoice'!B$2:B$601,$AA95)))</f>
        <v/>
      </c>
      <c r="C95">
        <f>IF($AA95="","",IF(INDEX('Per Invoice'!C$2:C$601,$AA95)="","",INDEX('Per Invoice'!C$2:C$601,$AA95)))</f>
        <v/>
      </c>
      <c r="D95">
        <f>IF($AA95="","",IF(INDEX('Per Invoice'!D$2:D$601,$AA95)="","",INDEX('Per Invoice'!D$2:D$601,$AA95)))</f>
        <v/>
      </c>
      <c r="E95" s="14">
        <f>IF($AA95="","",IF(INDEX('Per Invoice'!E$2:E$601,$AA95)="","",INDEX('Per Invoice'!E$2:E$601,$AA95)))</f>
        <v/>
      </c>
      <c r="F95">
        <f>IF($AA95="","",IF(INDEX('Per Invoice'!F$2:F$601,$AA95)="","",INDEX('Per Invoice'!F$2:F$601,$AA95)))</f>
        <v/>
      </c>
      <c r="G95">
        <f>IF($AA95="","",IF(INDEX('Per Invoice'!G$2:G$601,$AA95)="","",INDEX('Per Invoice'!G$2:G$601,$AA95)))</f>
        <v/>
      </c>
      <c r="H95">
        <f>IF($AA95="","",IF(INDEX('Per Invoice'!H$2:H$601,$AA95)="","",INDEX('Per Invoice'!H$2:H$601,$AA95)))</f>
        <v/>
      </c>
      <c r="I95">
        <f>IF($AA95="","",IF(INDEX('Per Invoice'!I$2:I$601,$AA95)="","",INDEX('Per Invoice'!I$2:I$601,$AA95)))</f>
        <v/>
      </c>
      <c r="J95">
        <f>IF($AA95="","",IF(INDEX('Per Invoice'!J$2:J$601,$AA95)="","",INDEX('Per Invoice'!J$2:J$601,$AA95)))</f>
        <v/>
      </c>
      <c r="K95" s="7">
        <f>IF($AA95="","",IF(INDEX('Per Invoice'!K$2:K$601,$AA95)="","",INDEX('Per Invoice'!K$2:K$601,$AA95)))</f>
        <v/>
      </c>
      <c r="L95">
        <f>IF($AA95="","",IF(INDEX('Per Invoice'!L$2:L$601,$AA95)="","",INDEX('Per Invoice'!L$2:L$601,$AA95)))</f>
        <v/>
      </c>
      <c r="M95">
        <f>IF($AA95="","",IF(INDEX('Per Invoice'!M$2:M$601,$AA95)="","",INDEX('Per Invoice'!M$2:M$601,$AA95)))</f>
        <v/>
      </c>
      <c r="N95">
        <f>IF($AA95="","",IF(INDEX('Per Invoice'!N$2:N$601,$AA95)="","",INDEX('Per Invoice'!N$2:N$601,$AA95)))</f>
        <v/>
      </c>
      <c r="O95" s="7">
        <f>IF($AA95="","",IF(INDEX('Per Invoice'!O$2:O$601,$AA95)="","",INDEX('Per Invoice'!O$2:O$601,$AA95)))</f>
        <v/>
      </c>
      <c r="P95" s="7">
        <f>IF($AA95="","",IF(INDEX('Per Invoice'!P$2:P$601,$AA95)="","",INDEX('Per Invoice'!P$2:P$601,$AA95)))</f>
        <v/>
      </c>
      <c r="Q95">
        <f>IF($AA95="","",IF(INDEX('Per Invoice'!Q$2:Q$601,$AA95)="","",INDEX('Per Invoice'!Q$2:Q$601,$AA95)))</f>
        <v/>
      </c>
      <c r="R95" s="7">
        <f>IF($AA95="","",IF(INDEX('Per Invoice'!R$2:R$601,$AA95)="","",INDEX('Per Invoice'!R$2:R$601,$AA95)))</f>
        <v/>
      </c>
      <c r="S95" s="7">
        <f>IF($AA95="","",IF(INDEX('Per Invoice'!S$2:S$601,$AA95)="","",INDEX('Per Invoice'!S$2:S$601,$AA95)))</f>
        <v/>
      </c>
      <c r="T95">
        <f>IF($AA95="","",IF(INDEX('Per Invoice'!T$2:T$601,$AA95)="","",INDEX('Per Invoice'!T$2:T$601,$AA95)))</f>
        <v/>
      </c>
      <c r="U95" s="7">
        <f>IF($AA95="","",IF(INDEX('Per Invoice'!U$2:U$601,$AA95)="","",INDEX('Per Invoice'!U$2:U$601,$AA95)))</f>
        <v/>
      </c>
      <c r="V95" s="7">
        <f>IF($AA95="","",IF(INDEX('Per Invoice'!V$2:V$601,$AA95)="","",INDEX('Per Invoice'!V$2:V$601,$AA95)))</f>
        <v/>
      </c>
      <c r="W95" s="7">
        <f>IF($AA95="","",IF(INDEX('Per Invoice'!W$2:W$601,$AA95)="","",INDEX('Per Invoice'!W$2:W$601,$AA95)))</f>
        <v/>
      </c>
      <c r="X95" s="7">
        <f>IF($AA95="","",IF(INDEX('Per Invoice'!X$2:X$601,$AA95)="","",INDEX('Per Invoice'!X$2:X$601,$AA95)))</f>
        <v/>
      </c>
      <c r="Y95" s="7">
        <f>IF($AA95="","",IF(INDEX('Per Invoice'!Y$2:Y$601,$AA95)="","",INDEX('Per Invoice'!Y$2:Y$601,$AA95)))</f>
        <v/>
      </c>
      <c r="Z95" s="7">
        <f>IF($AA95="","",IF(INDEX('Per Invoice'!Z$2:Z$601,$AA95)="","",INDEX('Per Invoice'!Z$2:Z$601,$AA95)))</f>
        <v/>
      </c>
      <c r="AA95" s="16">
        <f>IFERROR(MATCH(Settings!$C$32&amp;"|"&amp;ROWS($AA$2:$AA95),'Per Invoice'!$AC$2:$AC$601,0),"")</f>
        <v/>
      </c>
    </row>
    <row r="96">
      <c r="A96">
        <f>IF($AA96="","",IF(INDEX('Per Invoice'!A$2:A$601,$AA96)="","",INDEX('Per Invoice'!A$2:A$601,$AA96)))</f>
        <v/>
      </c>
      <c r="B96">
        <f>IF($AA96="","",IF(INDEX('Per Invoice'!B$2:B$601,$AA96)="","",INDEX('Per Invoice'!B$2:B$601,$AA96)))</f>
        <v/>
      </c>
      <c r="C96">
        <f>IF($AA96="","",IF(INDEX('Per Invoice'!C$2:C$601,$AA96)="","",INDEX('Per Invoice'!C$2:C$601,$AA96)))</f>
        <v/>
      </c>
      <c r="D96">
        <f>IF($AA96="","",IF(INDEX('Per Invoice'!D$2:D$601,$AA96)="","",INDEX('Per Invoice'!D$2:D$601,$AA96)))</f>
        <v/>
      </c>
      <c r="E96" s="14">
        <f>IF($AA96="","",IF(INDEX('Per Invoice'!E$2:E$601,$AA96)="","",INDEX('Per Invoice'!E$2:E$601,$AA96)))</f>
        <v/>
      </c>
      <c r="F96">
        <f>IF($AA96="","",IF(INDEX('Per Invoice'!F$2:F$601,$AA96)="","",INDEX('Per Invoice'!F$2:F$601,$AA96)))</f>
        <v/>
      </c>
      <c r="G96">
        <f>IF($AA96="","",IF(INDEX('Per Invoice'!G$2:G$601,$AA96)="","",INDEX('Per Invoice'!G$2:G$601,$AA96)))</f>
        <v/>
      </c>
      <c r="H96">
        <f>IF($AA96="","",IF(INDEX('Per Invoice'!H$2:H$601,$AA96)="","",INDEX('Per Invoice'!H$2:H$601,$AA96)))</f>
        <v/>
      </c>
      <c r="I96">
        <f>IF($AA96="","",IF(INDEX('Per Invoice'!I$2:I$601,$AA96)="","",INDEX('Per Invoice'!I$2:I$601,$AA96)))</f>
        <v/>
      </c>
      <c r="J96">
        <f>IF($AA96="","",IF(INDEX('Per Invoice'!J$2:J$601,$AA96)="","",INDEX('Per Invoice'!J$2:J$601,$AA96)))</f>
        <v/>
      </c>
      <c r="K96" s="7">
        <f>IF($AA96="","",IF(INDEX('Per Invoice'!K$2:K$601,$AA96)="","",INDEX('Per Invoice'!K$2:K$601,$AA96)))</f>
        <v/>
      </c>
      <c r="L96">
        <f>IF($AA96="","",IF(INDEX('Per Invoice'!L$2:L$601,$AA96)="","",INDEX('Per Invoice'!L$2:L$601,$AA96)))</f>
        <v/>
      </c>
      <c r="M96">
        <f>IF($AA96="","",IF(INDEX('Per Invoice'!M$2:M$601,$AA96)="","",INDEX('Per Invoice'!M$2:M$601,$AA96)))</f>
        <v/>
      </c>
      <c r="N96">
        <f>IF($AA96="","",IF(INDEX('Per Invoice'!N$2:N$601,$AA96)="","",INDEX('Per Invoice'!N$2:N$601,$AA96)))</f>
        <v/>
      </c>
      <c r="O96" s="7">
        <f>IF($AA96="","",IF(INDEX('Per Invoice'!O$2:O$601,$AA96)="","",INDEX('Per Invoice'!O$2:O$601,$AA96)))</f>
        <v/>
      </c>
      <c r="P96" s="7">
        <f>IF($AA96="","",IF(INDEX('Per Invoice'!P$2:P$601,$AA96)="","",INDEX('Per Invoice'!P$2:P$601,$AA96)))</f>
        <v/>
      </c>
      <c r="Q96">
        <f>IF($AA96="","",IF(INDEX('Per Invoice'!Q$2:Q$601,$AA96)="","",INDEX('Per Invoice'!Q$2:Q$601,$AA96)))</f>
        <v/>
      </c>
      <c r="R96" s="7">
        <f>IF($AA96="","",IF(INDEX('Per Invoice'!R$2:R$601,$AA96)="","",INDEX('Per Invoice'!R$2:R$601,$AA96)))</f>
        <v/>
      </c>
      <c r="S96" s="7">
        <f>IF($AA96="","",IF(INDEX('Per Invoice'!S$2:S$601,$AA96)="","",INDEX('Per Invoice'!S$2:S$601,$AA96)))</f>
        <v/>
      </c>
      <c r="T96">
        <f>IF($AA96="","",IF(INDEX('Per Invoice'!T$2:T$601,$AA96)="","",INDEX('Per Invoice'!T$2:T$601,$AA96)))</f>
        <v/>
      </c>
      <c r="U96" s="7">
        <f>IF($AA96="","",IF(INDEX('Per Invoice'!U$2:U$601,$AA96)="","",INDEX('Per Invoice'!U$2:U$601,$AA96)))</f>
        <v/>
      </c>
      <c r="V96" s="7">
        <f>IF($AA96="","",IF(INDEX('Per Invoice'!V$2:V$601,$AA96)="","",INDEX('Per Invoice'!V$2:V$601,$AA96)))</f>
        <v/>
      </c>
      <c r="W96" s="7">
        <f>IF($AA96="","",IF(INDEX('Per Invoice'!W$2:W$601,$AA96)="","",INDEX('Per Invoice'!W$2:W$601,$AA96)))</f>
        <v/>
      </c>
      <c r="X96" s="7">
        <f>IF($AA96="","",IF(INDEX('Per Invoice'!X$2:X$601,$AA96)="","",INDEX('Per Invoice'!X$2:X$601,$AA96)))</f>
        <v/>
      </c>
      <c r="Y96" s="7">
        <f>IF($AA96="","",IF(INDEX('Per Invoice'!Y$2:Y$601,$AA96)="","",INDEX('Per Invoice'!Y$2:Y$601,$AA96)))</f>
        <v/>
      </c>
      <c r="Z96" s="7">
        <f>IF($AA96="","",IF(INDEX('Per Invoice'!Z$2:Z$601,$AA96)="","",INDEX('Per Invoice'!Z$2:Z$601,$AA96)))</f>
        <v/>
      </c>
      <c r="AA96" s="16">
        <f>IFERROR(MATCH(Settings!$C$32&amp;"|"&amp;ROWS($AA$2:$AA96),'Per Invoice'!$AC$2:$AC$601,0),"")</f>
        <v/>
      </c>
    </row>
    <row r="97">
      <c r="A97">
        <f>IF($AA97="","",IF(INDEX('Per Invoice'!A$2:A$601,$AA97)="","",INDEX('Per Invoice'!A$2:A$601,$AA97)))</f>
        <v/>
      </c>
      <c r="B97">
        <f>IF($AA97="","",IF(INDEX('Per Invoice'!B$2:B$601,$AA97)="","",INDEX('Per Invoice'!B$2:B$601,$AA97)))</f>
        <v/>
      </c>
      <c r="C97">
        <f>IF($AA97="","",IF(INDEX('Per Invoice'!C$2:C$601,$AA97)="","",INDEX('Per Invoice'!C$2:C$601,$AA97)))</f>
        <v/>
      </c>
      <c r="D97">
        <f>IF($AA97="","",IF(INDEX('Per Invoice'!D$2:D$601,$AA97)="","",INDEX('Per Invoice'!D$2:D$601,$AA97)))</f>
        <v/>
      </c>
      <c r="E97" s="14">
        <f>IF($AA97="","",IF(INDEX('Per Invoice'!E$2:E$601,$AA97)="","",INDEX('Per Invoice'!E$2:E$601,$AA97)))</f>
        <v/>
      </c>
      <c r="F97">
        <f>IF($AA97="","",IF(INDEX('Per Invoice'!F$2:F$601,$AA97)="","",INDEX('Per Invoice'!F$2:F$601,$AA97)))</f>
        <v/>
      </c>
      <c r="G97">
        <f>IF($AA97="","",IF(INDEX('Per Invoice'!G$2:G$601,$AA97)="","",INDEX('Per Invoice'!G$2:G$601,$AA97)))</f>
        <v/>
      </c>
      <c r="H97">
        <f>IF($AA97="","",IF(INDEX('Per Invoice'!H$2:H$601,$AA97)="","",INDEX('Per Invoice'!H$2:H$601,$AA97)))</f>
        <v/>
      </c>
      <c r="I97">
        <f>IF($AA97="","",IF(INDEX('Per Invoice'!I$2:I$601,$AA97)="","",INDEX('Per Invoice'!I$2:I$601,$AA97)))</f>
        <v/>
      </c>
      <c r="J97">
        <f>IF($AA97="","",IF(INDEX('Per Invoice'!J$2:J$601,$AA97)="","",INDEX('Per Invoice'!J$2:J$601,$AA97)))</f>
        <v/>
      </c>
      <c r="K97" s="7">
        <f>IF($AA97="","",IF(INDEX('Per Invoice'!K$2:K$601,$AA97)="","",INDEX('Per Invoice'!K$2:K$601,$AA97)))</f>
        <v/>
      </c>
      <c r="L97">
        <f>IF($AA97="","",IF(INDEX('Per Invoice'!L$2:L$601,$AA97)="","",INDEX('Per Invoice'!L$2:L$601,$AA97)))</f>
        <v/>
      </c>
      <c r="M97">
        <f>IF($AA97="","",IF(INDEX('Per Invoice'!M$2:M$601,$AA97)="","",INDEX('Per Invoice'!M$2:M$601,$AA97)))</f>
        <v/>
      </c>
      <c r="N97">
        <f>IF($AA97="","",IF(INDEX('Per Invoice'!N$2:N$601,$AA97)="","",INDEX('Per Invoice'!N$2:N$601,$AA97)))</f>
        <v/>
      </c>
      <c r="O97" s="7">
        <f>IF($AA97="","",IF(INDEX('Per Invoice'!O$2:O$601,$AA97)="","",INDEX('Per Invoice'!O$2:O$601,$AA97)))</f>
        <v/>
      </c>
      <c r="P97" s="7">
        <f>IF($AA97="","",IF(INDEX('Per Invoice'!P$2:P$601,$AA97)="","",INDEX('Per Invoice'!P$2:P$601,$AA97)))</f>
        <v/>
      </c>
      <c r="Q97">
        <f>IF($AA97="","",IF(INDEX('Per Invoice'!Q$2:Q$601,$AA97)="","",INDEX('Per Invoice'!Q$2:Q$601,$AA97)))</f>
        <v/>
      </c>
      <c r="R97" s="7">
        <f>IF($AA97="","",IF(INDEX('Per Invoice'!R$2:R$601,$AA97)="","",INDEX('Per Invoice'!R$2:R$601,$AA97)))</f>
        <v/>
      </c>
      <c r="S97" s="7">
        <f>IF($AA97="","",IF(INDEX('Per Invoice'!S$2:S$601,$AA97)="","",INDEX('Per Invoice'!S$2:S$601,$AA97)))</f>
        <v/>
      </c>
      <c r="T97">
        <f>IF($AA97="","",IF(INDEX('Per Invoice'!T$2:T$601,$AA97)="","",INDEX('Per Invoice'!T$2:T$601,$AA97)))</f>
        <v/>
      </c>
      <c r="U97" s="7">
        <f>IF($AA97="","",IF(INDEX('Per Invoice'!U$2:U$601,$AA97)="","",INDEX('Per Invoice'!U$2:U$601,$AA97)))</f>
        <v/>
      </c>
      <c r="V97" s="7">
        <f>IF($AA97="","",IF(INDEX('Per Invoice'!V$2:V$601,$AA97)="","",INDEX('Per Invoice'!V$2:V$601,$AA97)))</f>
        <v/>
      </c>
      <c r="W97" s="7">
        <f>IF($AA97="","",IF(INDEX('Per Invoice'!W$2:W$601,$AA97)="","",INDEX('Per Invoice'!W$2:W$601,$AA97)))</f>
        <v/>
      </c>
      <c r="X97" s="7">
        <f>IF($AA97="","",IF(INDEX('Per Invoice'!X$2:X$601,$AA97)="","",INDEX('Per Invoice'!X$2:X$601,$AA97)))</f>
        <v/>
      </c>
      <c r="Y97" s="7">
        <f>IF($AA97="","",IF(INDEX('Per Invoice'!Y$2:Y$601,$AA97)="","",INDEX('Per Invoice'!Y$2:Y$601,$AA97)))</f>
        <v/>
      </c>
      <c r="Z97" s="7">
        <f>IF($AA97="","",IF(INDEX('Per Invoice'!Z$2:Z$601,$AA97)="","",INDEX('Per Invoice'!Z$2:Z$601,$AA97)))</f>
        <v/>
      </c>
      <c r="AA97" s="16">
        <f>IFERROR(MATCH(Settings!$C$32&amp;"|"&amp;ROWS($AA$2:$AA97),'Per Invoice'!$AC$2:$AC$601,0),"")</f>
        <v/>
      </c>
    </row>
    <row r="98">
      <c r="A98">
        <f>IF($AA98="","",IF(INDEX('Per Invoice'!A$2:A$601,$AA98)="","",INDEX('Per Invoice'!A$2:A$601,$AA98)))</f>
        <v/>
      </c>
      <c r="B98">
        <f>IF($AA98="","",IF(INDEX('Per Invoice'!B$2:B$601,$AA98)="","",INDEX('Per Invoice'!B$2:B$601,$AA98)))</f>
        <v/>
      </c>
      <c r="C98">
        <f>IF($AA98="","",IF(INDEX('Per Invoice'!C$2:C$601,$AA98)="","",INDEX('Per Invoice'!C$2:C$601,$AA98)))</f>
        <v/>
      </c>
      <c r="D98">
        <f>IF($AA98="","",IF(INDEX('Per Invoice'!D$2:D$601,$AA98)="","",INDEX('Per Invoice'!D$2:D$601,$AA98)))</f>
        <v/>
      </c>
      <c r="E98" s="14">
        <f>IF($AA98="","",IF(INDEX('Per Invoice'!E$2:E$601,$AA98)="","",INDEX('Per Invoice'!E$2:E$601,$AA98)))</f>
        <v/>
      </c>
      <c r="F98">
        <f>IF($AA98="","",IF(INDEX('Per Invoice'!F$2:F$601,$AA98)="","",INDEX('Per Invoice'!F$2:F$601,$AA98)))</f>
        <v/>
      </c>
      <c r="G98">
        <f>IF($AA98="","",IF(INDEX('Per Invoice'!G$2:G$601,$AA98)="","",INDEX('Per Invoice'!G$2:G$601,$AA98)))</f>
        <v/>
      </c>
      <c r="H98">
        <f>IF($AA98="","",IF(INDEX('Per Invoice'!H$2:H$601,$AA98)="","",INDEX('Per Invoice'!H$2:H$601,$AA98)))</f>
        <v/>
      </c>
      <c r="I98">
        <f>IF($AA98="","",IF(INDEX('Per Invoice'!I$2:I$601,$AA98)="","",INDEX('Per Invoice'!I$2:I$601,$AA98)))</f>
        <v/>
      </c>
      <c r="J98">
        <f>IF($AA98="","",IF(INDEX('Per Invoice'!J$2:J$601,$AA98)="","",INDEX('Per Invoice'!J$2:J$601,$AA98)))</f>
        <v/>
      </c>
      <c r="K98" s="7">
        <f>IF($AA98="","",IF(INDEX('Per Invoice'!K$2:K$601,$AA98)="","",INDEX('Per Invoice'!K$2:K$601,$AA98)))</f>
        <v/>
      </c>
      <c r="L98">
        <f>IF($AA98="","",IF(INDEX('Per Invoice'!L$2:L$601,$AA98)="","",INDEX('Per Invoice'!L$2:L$601,$AA98)))</f>
        <v/>
      </c>
      <c r="M98">
        <f>IF($AA98="","",IF(INDEX('Per Invoice'!M$2:M$601,$AA98)="","",INDEX('Per Invoice'!M$2:M$601,$AA98)))</f>
        <v/>
      </c>
      <c r="N98">
        <f>IF($AA98="","",IF(INDEX('Per Invoice'!N$2:N$601,$AA98)="","",INDEX('Per Invoice'!N$2:N$601,$AA98)))</f>
        <v/>
      </c>
      <c r="O98" s="7">
        <f>IF($AA98="","",IF(INDEX('Per Invoice'!O$2:O$601,$AA98)="","",INDEX('Per Invoice'!O$2:O$601,$AA98)))</f>
        <v/>
      </c>
      <c r="P98" s="7">
        <f>IF($AA98="","",IF(INDEX('Per Invoice'!P$2:P$601,$AA98)="","",INDEX('Per Invoice'!P$2:P$601,$AA98)))</f>
        <v/>
      </c>
      <c r="Q98">
        <f>IF($AA98="","",IF(INDEX('Per Invoice'!Q$2:Q$601,$AA98)="","",INDEX('Per Invoice'!Q$2:Q$601,$AA98)))</f>
        <v/>
      </c>
      <c r="R98" s="7">
        <f>IF($AA98="","",IF(INDEX('Per Invoice'!R$2:R$601,$AA98)="","",INDEX('Per Invoice'!R$2:R$601,$AA98)))</f>
        <v/>
      </c>
      <c r="S98" s="7">
        <f>IF($AA98="","",IF(INDEX('Per Invoice'!S$2:S$601,$AA98)="","",INDEX('Per Invoice'!S$2:S$601,$AA98)))</f>
        <v/>
      </c>
      <c r="T98">
        <f>IF($AA98="","",IF(INDEX('Per Invoice'!T$2:T$601,$AA98)="","",INDEX('Per Invoice'!T$2:T$601,$AA98)))</f>
        <v/>
      </c>
      <c r="U98" s="7">
        <f>IF($AA98="","",IF(INDEX('Per Invoice'!U$2:U$601,$AA98)="","",INDEX('Per Invoice'!U$2:U$601,$AA98)))</f>
        <v/>
      </c>
      <c r="V98" s="7">
        <f>IF($AA98="","",IF(INDEX('Per Invoice'!V$2:V$601,$AA98)="","",INDEX('Per Invoice'!V$2:V$601,$AA98)))</f>
        <v/>
      </c>
      <c r="W98" s="7">
        <f>IF($AA98="","",IF(INDEX('Per Invoice'!W$2:W$601,$AA98)="","",INDEX('Per Invoice'!W$2:W$601,$AA98)))</f>
        <v/>
      </c>
      <c r="X98" s="7">
        <f>IF($AA98="","",IF(INDEX('Per Invoice'!X$2:X$601,$AA98)="","",INDEX('Per Invoice'!X$2:X$601,$AA98)))</f>
        <v/>
      </c>
      <c r="Y98" s="7">
        <f>IF($AA98="","",IF(INDEX('Per Invoice'!Y$2:Y$601,$AA98)="","",INDEX('Per Invoice'!Y$2:Y$601,$AA98)))</f>
        <v/>
      </c>
      <c r="Z98" s="7">
        <f>IF($AA98="","",IF(INDEX('Per Invoice'!Z$2:Z$601,$AA98)="","",INDEX('Per Invoice'!Z$2:Z$601,$AA98)))</f>
        <v/>
      </c>
      <c r="AA98" s="16">
        <f>IFERROR(MATCH(Settings!$C$32&amp;"|"&amp;ROWS($AA$2:$AA98),'Per Invoice'!$AC$2:$AC$601,0),"")</f>
        <v/>
      </c>
    </row>
    <row r="99">
      <c r="A99">
        <f>IF($AA99="","",IF(INDEX('Per Invoice'!A$2:A$601,$AA99)="","",INDEX('Per Invoice'!A$2:A$601,$AA99)))</f>
        <v/>
      </c>
      <c r="B99">
        <f>IF($AA99="","",IF(INDEX('Per Invoice'!B$2:B$601,$AA99)="","",INDEX('Per Invoice'!B$2:B$601,$AA99)))</f>
        <v/>
      </c>
      <c r="C99">
        <f>IF($AA99="","",IF(INDEX('Per Invoice'!C$2:C$601,$AA99)="","",INDEX('Per Invoice'!C$2:C$601,$AA99)))</f>
        <v/>
      </c>
      <c r="D99">
        <f>IF($AA99="","",IF(INDEX('Per Invoice'!D$2:D$601,$AA99)="","",INDEX('Per Invoice'!D$2:D$601,$AA99)))</f>
        <v/>
      </c>
      <c r="E99" s="14">
        <f>IF($AA99="","",IF(INDEX('Per Invoice'!E$2:E$601,$AA99)="","",INDEX('Per Invoice'!E$2:E$601,$AA99)))</f>
        <v/>
      </c>
      <c r="F99">
        <f>IF($AA99="","",IF(INDEX('Per Invoice'!F$2:F$601,$AA99)="","",INDEX('Per Invoice'!F$2:F$601,$AA99)))</f>
        <v/>
      </c>
      <c r="G99">
        <f>IF($AA99="","",IF(INDEX('Per Invoice'!G$2:G$601,$AA99)="","",INDEX('Per Invoice'!G$2:G$601,$AA99)))</f>
        <v/>
      </c>
      <c r="H99">
        <f>IF($AA99="","",IF(INDEX('Per Invoice'!H$2:H$601,$AA99)="","",INDEX('Per Invoice'!H$2:H$601,$AA99)))</f>
        <v/>
      </c>
      <c r="I99">
        <f>IF($AA99="","",IF(INDEX('Per Invoice'!I$2:I$601,$AA99)="","",INDEX('Per Invoice'!I$2:I$601,$AA99)))</f>
        <v/>
      </c>
      <c r="J99">
        <f>IF($AA99="","",IF(INDEX('Per Invoice'!J$2:J$601,$AA99)="","",INDEX('Per Invoice'!J$2:J$601,$AA99)))</f>
        <v/>
      </c>
      <c r="K99" s="7">
        <f>IF($AA99="","",IF(INDEX('Per Invoice'!K$2:K$601,$AA99)="","",INDEX('Per Invoice'!K$2:K$601,$AA99)))</f>
        <v/>
      </c>
      <c r="L99">
        <f>IF($AA99="","",IF(INDEX('Per Invoice'!L$2:L$601,$AA99)="","",INDEX('Per Invoice'!L$2:L$601,$AA99)))</f>
        <v/>
      </c>
      <c r="M99">
        <f>IF($AA99="","",IF(INDEX('Per Invoice'!M$2:M$601,$AA99)="","",INDEX('Per Invoice'!M$2:M$601,$AA99)))</f>
        <v/>
      </c>
      <c r="N99">
        <f>IF($AA99="","",IF(INDEX('Per Invoice'!N$2:N$601,$AA99)="","",INDEX('Per Invoice'!N$2:N$601,$AA99)))</f>
        <v/>
      </c>
      <c r="O99" s="7">
        <f>IF($AA99="","",IF(INDEX('Per Invoice'!O$2:O$601,$AA99)="","",INDEX('Per Invoice'!O$2:O$601,$AA99)))</f>
        <v/>
      </c>
      <c r="P99" s="7">
        <f>IF($AA99="","",IF(INDEX('Per Invoice'!P$2:P$601,$AA99)="","",INDEX('Per Invoice'!P$2:P$601,$AA99)))</f>
        <v/>
      </c>
      <c r="Q99">
        <f>IF($AA99="","",IF(INDEX('Per Invoice'!Q$2:Q$601,$AA99)="","",INDEX('Per Invoice'!Q$2:Q$601,$AA99)))</f>
        <v/>
      </c>
      <c r="R99" s="7">
        <f>IF($AA99="","",IF(INDEX('Per Invoice'!R$2:R$601,$AA99)="","",INDEX('Per Invoice'!R$2:R$601,$AA99)))</f>
        <v/>
      </c>
      <c r="S99" s="7">
        <f>IF($AA99="","",IF(INDEX('Per Invoice'!S$2:S$601,$AA99)="","",INDEX('Per Invoice'!S$2:S$601,$AA99)))</f>
        <v/>
      </c>
      <c r="T99">
        <f>IF($AA99="","",IF(INDEX('Per Invoice'!T$2:T$601,$AA99)="","",INDEX('Per Invoice'!T$2:T$601,$AA99)))</f>
        <v/>
      </c>
      <c r="U99" s="7">
        <f>IF($AA99="","",IF(INDEX('Per Invoice'!U$2:U$601,$AA99)="","",INDEX('Per Invoice'!U$2:U$601,$AA99)))</f>
        <v/>
      </c>
      <c r="V99" s="7">
        <f>IF($AA99="","",IF(INDEX('Per Invoice'!V$2:V$601,$AA99)="","",INDEX('Per Invoice'!V$2:V$601,$AA99)))</f>
        <v/>
      </c>
      <c r="W99" s="7">
        <f>IF($AA99="","",IF(INDEX('Per Invoice'!W$2:W$601,$AA99)="","",INDEX('Per Invoice'!W$2:W$601,$AA99)))</f>
        <v/>
      </c>
      <c r="X99" s="7">
        <f>IF($AA99="","",IF(INDEX('Per Invoice'!X$2:X$601,$AA99)="","",INDEX('Per Invoice'!X$2:X$601,$AA99)))</f>
        <v/>
      </c>
      <c r="Y99" s="7">
        <f>IF($AA99="","",IF(INDEX('Per Invoice'!Y$2:Y$601,$AA99)="","",INDEX('Per Invoice'!Y$2:Y$601,$AA99)))</f>
        <v/>
      </c>
      <c r="Z99" s="7">
        <f>IF($AA99="","",IF(INDEX('Per Invoice'!Z$2:Z$601,$AA99)="","",INDEX('Per Invoice'!Z$2:Z$601,$AA99)))</f>
        <v/>
      </c>
      <c r="AA99" s="16">
        <f>IFERROR(MATCH(Settings!$C$32&amp;"|"&amp;ROWS($AA$2:$AA99),'Per Invoice'!$AC$2:$AC$601,0),"")</f>
        <v/>
      </c>
    </row>
    <row r="100">
      <c r="A100">
        <f>IF($AA100="","",IF(INDEX('Per Invoice'!A$2:A$601,$AA100)="","",INDEX('Per Invoice'!A$2:A$601,$AA100)))</f>
        <v/>
      </c>
      <c r="B100">
        <f>IF($AA100="","",IF(INDEX('Per Invoice'!B$2:B$601,$AA100)="","",INDEX('Per Invoice'!B$2:B$601,$AA100)))</f>
        <v/>
      </c>
      <c r="C100">
        <f>IF($AA100="","",IF(INDEX('Per Invoice'!C$2:C$601,$AA100)="","",INDEX('Per Invoice'!C$2:C$601,$AA100)))</f>
        <v/>
      </c>
      <c r="D100">
        <f>IF($AA100="","",IF(INDEX('Per Invoice'!D$2:D$601,$AA100)="","",INDEX('Per Invoice'!D$2:D$601,$AA100)))</f>
        <v/>
      </c>
      <c r="E100" s="14">
        <f>IF($AA100="","",IF(INDEX('Per Invoice'!E$2:E$601,$AA100)="","",INDEX('Per Invoice'!E$2:E$601,$AA100)))</f>
        <v/>
      </c>
      <c r="F100">
        <f>IF($AA100="","",IF(INDEX('Per Invoice'!F$2:F$601,$AA100)="","",INDEX('Per Invoice'!F$2:F$601,$AA100)))</f>
        <v/>
      </c>
      <c r="G100">
        <f>IF($AA100="","",IF(INDEX('Per Invoice'!G$2:G$601,$AA100)="","",INDEX('Per Invoice'!G$2:G$601,$AA100)))</f>
        <v/>
      </c>
      <c r="H100">
        <f>IF($AA100="","",IF(INDEX('Per Invoice'!H$2:H$601,$AA100)="","",INDEX('Per Invoice'!H$2:H$601,$AA100)))</f>
        <v/>
      </c>
      <c r="I100">
        <f>IF($AA100="","",IF(INDEX('Per Invoice'!I$2:I$601,$AA100)="","",INDEX('Per Invoice'!I$2:I$601,$AA100)))</f>
        <v/>
      </c>
      <c r="J100">
        <f>IF($AA100="","",IF(INDEX('Per Invoice'!J$2:J$601,$AA100)="","",INDEX('Per Invoice'!J$2:J$601,$AA100)))</f>
        <v/>
      </c>
      <c r="K100" s="7">
        <f>IF($AA100="","",IF(INDEX('Per Invoice'!K$2:K$601,$AA100)="","",INDEX('Per Invoice'!K$2:K$601,$AA100)))</f>
        <v/>
      </c>
      <c r="L100">
        <f>IF($AA100="","",IF(INDEX('Per Invoice'!L$2:L$601,$AA100)="","",INDEX('Per Invoice'!L$2:L$601,$AA100)))</f>
        <v/>
      </c>
      <c r="M100">
        <f>IF($AA100="","",IF(INDEX('Per Invoice'!M$2:M$601,$AA100)="","",INDEX('Per Invoice'!M$2:M$601,$AA100)))</f>
        <v/>
      </c>
      <c r="N100">
        <f>IF($AA100="","",IF(INDEX('Per Invoice'!N$2:N$601,$AA100)="","",INDEX('Per Invoice'!N$2:N$601,$AA100)))</f>
        <v/>
      </c>
      <c r="O100" s="7">
        <f>IF($AA100="","",IF(INDEX('Per Invoice'!O$2:O$601,$AA100)="","",INDEX('Per Invoice'!O$2:O$601,$AA100)))</f>
        <v/>
      </c>
      <c r="P100" s="7">
        <f>IF($AA100="","",IF(INDEX('Per Invoice'!P$2:P$601,$AA100)="","",INDEX('Per Invoice'!P$2:P$601,$AA100)))</f>
        <v/>
      </c>
      <c r="Q100">
        <f>IF($AA100="","",IF(INDEX('Per Invoice'!Q$2:Q$601,$AA100)="","",INDEX('Per Invoice'!Q$2:Q$601,$AA100)))</f>
        <v/>
      </c>
      <c r="R100" s="7">
        <f>IF($AA100="","",IF(INDEX('Per Invoice'!R$2:R$601,$AA100)="","",INDEX('Per Invoice'!R$2:R$601,$AA100)))</f>
        <v/>
      </c>
      <c r="S100" s="7">
        <f>IF($AA100="","",IF(INDEX('Per Invoice'!S$2:S$601,$AA100)="","",INDEX('Per Invoice'!S$2:S$601,$AA100)))</f>
        <v/>
      </c>
      <c r="T100">
        <f>IF($AA100="","",IF(INDEX('Per Invoice'!T$2:T$601,$AA100)="","",INDEX('Per Invoice'!T$2:T$601,$AA100)))</f>
        <v/>
      </c>
      <c r="U100" s="7">
        <f>IF($AA100="","",IF(INDEX('Per Invoice'!U$2:U$601,$AA100)="","",INDEX('Per Invoice'!U$2:U$601,$AA100)))</f>
        <v/>
      </c>
      <c r="V100" s="7">
        <f>IF($AA100="","",IF(INDEX('Per Invoice'!V$2:V$601,$AA100)="","",INDEX('Per Invoice'!V$2:V$601,$AA100)))</f>
        <v/>
      </c>
      <c r="W100" s="7">
        <f>IF($AA100="","",IF(INDEX('Per Invoice'!W$2:W$601,$AA100)="","",INDEX('Per Invoice'!W$2:W$601,$AA100)))</f>
        <v/>
      </c>
      <c r="X100" s="7">
        <f>IF($AA100="","",IF(INDEX('Per Invoice'!X$2:X$601,$AA100)="","",INDEX('Per Invoice'!X$2:X$601,$AA100)))</f>
        <v/>
      </c>
      <c r="Y100" s="7">
        <f>IF($AA100="","",IF(INDEX('Per Invoice'!Y$2:Y$601,$AA100)="","",INDEX('Per Invoice'!Y$2:Y$601,$AA100)))</f>
        <v/>
      </c>
      <c r="Z100" s="7">
        <f>IF($AA100="","",IF(INDEX('Per Invoice'!Z$2:Z$601,$AA100)="","",INDEX('Per Invoice'!Z$2:Z$601,$AA100)))</f>
        <v/>
      </c>
      <c r="AA100" s="16">
        <f>IFERROR(MATCH(Settings!$C$32&amp;"|"&amp;ROWS($AA$2:$AA100),'Per Invoice'!$AC$2:$AC$601,0),"")</f>
        <v/>
      </c>
    </row>
    <row r="101">
      <c r="A101">
        <f>IF($AA101="","",IF(INDEX('Per Invoice'!A$2:A$601,$AA101)="","",INDEX('Per Invoice'!A$2:A$601,$AA101)))</f>
        <v/>
      </c>
      <c r="B101">
        <f>IF($AA101="","",IF(INDEX('Per Invoice'!B$2:B$601,$AA101)="","",INDEX('Per Invoice'!B$2:B$601,$AA101)))</f>
        <v/>
      </c>
      <c r="C101">
        <f>IF($AA101="","",IF(INDEX('Per Invoice'!C$2:C$601,$AA101)="","",INDEX('Per Invoice'!C$2:C$601,$AA101)))</f>
        <v/>
      </c>
      <c r="D101">
        <f>IF($AA101="","",IF(INDEX('Per Invoice'!D$2:D$601,$AA101)="","",INDEX('Per Invoice'!D$2:D$601,$AA101)))</f>
        <v/>
      </c>
      <c r="E101" s="14">
        <f>IF($AA101="","",IF(INDEX('Per Invoice'!E$2:E$601,$AA101)="","",INDEX('Per Invoice'!E$2:E$601,$AA101)))</f>
        <v/>
      </c>
      <c r="F101">
        <f>IF($AA101="","",IF(INDEX('Per Invoice'!F$2:F$601,$AA101)="","",INDEX('Per Invoice'!F$2:F$601,$AA101)))</f>
        <v/>
      </c>
      <c r="G101">
        <f>IF($AA101="","",IF(INDEX('Per Invoice'!G$2:G$601,$AA101)="","",INDEX('Per Invoice'!G$2:G$601,$AA101)))</f>
        <v/>
      </c>
      <c r="H101">
        <f>IF($AA101="","",IF(INDEX('Per Invoice'!H$2:H$601,$AA101)="","",INDEX('Per Invoice'!H$2:H$601,$AA101)))</f>
        <v/>
      </c>
      <c r="I101">
        <f>IF($AA101="","",IF(INDEX('Per Invoice'!I$2:I$601,$AA101)="","",INDEX('Per Invoice'!I$2:I$601,$AA101)))</f>
        <v/>
      </c>
      <c r="J101">
        <f>IF($AA101="","",IF(INDEX('Per Invoice'!J$2:J$601,$AA101)="","",INDEX('Per Invoice'!J$2:J$601,$AA101)))</f>
        <v/>
      </c>
      <c r="K101" s="7">
        <f>IF($AA101="","",IF(INDEX('Per Invoice'!K$2:K$601,$AA101)="","",INDEX('Per Invoice'!K$2:K$601,$AA101)))</f>
        <v/>
      </c>
      <c r="L101">
        <f>IF($AA101="","",IF(INDEX('Per Invoice'!L$2:L$601,$AA101)="","",INDEX('Per Invoice'!L$2:L$601,$AA101)))</f>
        <v/>
      </c>
      <c r="M101">
        <f>IF($AA101="","",IF(INDEX('Per Invoice'!M$2:M$601,$AA101)="","",INDEX('Per Invoice'!M$2:M$601,$AA101)))</f>
        <v/>
      </c>
      <c r="N101">
        <f>IF($AA101="","",IF(INDEX('Per Invoice'!N$2:N$601,$AA101)="","",INDEX('Per Invoice'!N$2:N$601,$AA101)))</f>
        <v/>
      </c>
      <c r="O101" s="7">
        <f>IF($AA101="","",IF(INDEX('Per Invoice'!O$2:O$601,$AA101)="","",INDEX('Per Invoice'!O$2:O$601,$AA101)))</f>
        <v/>
      </c>
      <c r="P101" s="7">
        <f>IF($AA101="","",IF(INDEX('Per Invoice'!P$2:P$601,$AA101)="","",INDEX('Per Invoice'!P$2:P$601,$AA101)))</f>
        <v/>
      </c>
      <c r="Q101">
        <f>IF($AA101="","",IF(INDEX('Per Invoice'!Q$2:Q$601,$AA101)="","",INDEX('Per Invoice'!Q$2:Q$601,$AA101)))</f>
        <v/>
      </c>
      <c r="R101" s="7">
        <f>IF($AA101="","",IF(INDEX('Per Invoice'!R$2:R$601,$AA101)="","",INDEX('Per Invoice'!R$2:R$601,$AA101)))</f>
        <v/>
      </c>
      <c r="S101" s="7">
        <f>IF($AA101="","",IF(INDEX('Per Invoice'!S$2:S$601,$AA101)="","",INDEX('Per Invoice'!S$2:S$601,$AA101)))</f>
        <v/>
      </c>
      <c r="T101">
        <f>IF($AA101="","",IF(INDEX('Per Invoice'!T$2:T$601,$AA101)="","",INDEX('Per Invoice'!T$2:T$601,$AA101)))</f>
        <v/>
      </c>
      <c r="U101" s="7">
        <f>IF($AA101="","",IF(INDEX('Per Invoice'!U$2:U$601,$AA101)="","",INDEX('Per Invoice'!U$2:U$601,$AA101)))</f>
        <v/>
      </c>
      <c r="V101" s="7">
        <f>IF($AA101="","",IF(INDEX('Per Invoice'!V$2:V$601,$AA101)="","",INDEX('Per Invoice'!V$2:V$601,$AA101)))</f>
        <v/>
      </c>
      <c r="W101" s="7">
        <f>IF($AA101="","",IF(INDEX('Per Invoice'!W$2:W$601,$AA101)="","",INDEX('Per Invoice'!W$2:W$601,$AA101)))</f>
        <v/>
      </c>
      <c r="X101" s="7">
        <f>IF($AA101="","",IF(INDEX('Per Invoice'!X$2:X$601,$AA101)="","",INDEX('Per Invoice'!X$2:X$601,$AA101)))</f>
        <v/>
      </c>
      <c r="Y101" s="7">
        <f>IF($AA101="","",IF(INDEX('Per Invoice'!Y$2:Y$601,$AA101)="","",INDEX('Per Invoice'!Y$2:Y$601,$AA101)))</f>
        <v/>
      </c>
      <c r="Z101" s="7">
        <f>IF($AA101="","",IF(INDEX('Per Invoice'!Z$2:Z$601,$AA101)="","",INDEX('Per Invoice'!Z$2:Z$601,$AA101)))</f>
        <v/>
      </c>
      <c r="AA101" s="16">
        <f>IFERROR(MATCH(Settings!$C$32&amp;"|"&amp;ROWS($AA$2:$AA101),'Per Invoice'!$AC$2:$AC$601,0),"")</f>
        <v/>
      </c>
    </row>
    <row r="102">
      <c r="A102">
        <f>IF($AA102="","",IF(INDEX('Per Invoice'!A$2:A$601,$AA102)="","",INDEX('Per Invoice'!A$2:A$601,$AA102)))</f>
        <v/>
      </c>
      <c r="B102">
        <f>IF($AA102="","",IF(INDEX('Per Invoice'!B$2:B$601,$AA102)="","",INDEX('Per Invoice'!B$2:B$601,$AA102)))</f>
        <v/>
      </c>
      <c r="C102">
        <f>IF($AA102="","",IF(INDEX('Per Invoice'!C$2:C$601,$AA102)="","",INDEX('Per Invoice'!C$2:C$601,$AA102)))</f>
        <v/>
      </c>
      <c r="D102">
        <f>IF($AA102="","",IF(INDEX('Per Invoice'!D$2:D$601,$AA102)="","",INDEX('Per Invoice'!D$2:D$601,$AA102)))</f>
        <v/>
      </c>
      <c r="E102" s="14">
        <f>IF($AA102="","",IF(INDEX('Per Invoice'!E$2:E$601,$AA102)="","",INDEX('Per Invoice'!E$2:E$601,$AA102)))</f>
        <v/>
      </c>
      <c r="F102">
        <f>IF($AA102="","",IF(INDEX('Per Invoice'!F$2:F$601,$AA102)="","",INDEX('Per Invoice'!F$2:F$601,$AA102)))</f>
        <v/>
      </c>
      <c r="G102">
        <f>IF($AA102="","",IF(INDEX('Per Invoice'!G$2:G$601,$AA102)="","",INDEX('Per Invoice'!G$2:G$601,$AA102)))</f>
        <v/>
      </c>
      <c r="H102">
        <f>IF($AA102="","",IF(INDEX('Per Invoice'!H$2:H$601,$AA102)="","",INDEX('Per Invoice'!H$2:H$601,$AA102)))</f>
        <v/>
      </c>
      <c r="I102">
        <f>IF($AA102="","",IF(INDEX('Per Invoice'!I$2:I$601,$AA102)="","",INDEX('Per Invoice'!I$2:I$601,$AA102)))</f>
        <v/>
      </c>
      <c r="J102">
        <f>IF($AA102="","",IF(INDEX('Per Invoice'!J$2:J$601,$AA102)="","",INDEX('Per Invoice'!J$2:J$601,$AA102)))</f>
        <v/>
      </c>
      <c r="K102" s="7">
        <f>IF($AA102="","",IF(INDEX('Per Invoice'!K$2:K$601,$AA102)="","",INDEX('Per Invoice'!K$2:K$601,$AA102)))</f>
        <v/>
      </c>
      <c r="L102">
        <f>IF($AA102="","",IF(INDEX('Per Invoice'!L$2:L$601,$AA102)="","",INDEX('Per Invoice'!L$2:L$601,$AA102)))</f>
        <v/>
      </c>
      <c r="M102">
        <f>IF($AA102="","",IF(INDEX('Per Invoice'!M$2:M$601,$AA102)="","",INDEX('Per Invoice'!M$2:M$601,$AA102)))</f>
        <v/>
      </c>
      <c r="N102">
        <f>IF($AA102="","",IF(INDEX('Per Invoice'!N$2:N$601,$AA102)="","",INDEX('Per Invoice'!N$2:N$601,$AA102)))</f>
        <v/>
      </c>
      <c r="O102" s="7">
        <f>IF($AA102="","",IF(INDEX('Per Invoice'!O$2:O$601,$AA102)="","",INDEX('Per Invoice'!O$2:O$601,$AA102)))</f>
        <v/>
      </c>
      <c r="P102" s="7">
        <f>IF($AA102="","",IF(INDEX('Per Invoice'!P$2:P$601,$AA102)="","",INDEX('Per Invoice'!P$2:P$601,$AA102)))</f>
        <v/>
      </c>
      <c r="Q102">
        <f>IF($AA102="","",IF(INDEX('Per Invoice'!Q$2:Q$601,$AA102)="","",INDEX('Per Invoice'!Q$2:Q$601,$AA102)))</f>
        <v/>
      </c>
      <c r="R102" s="7">
        <f>IF($AA102="","",IF(INDEX('Per Invoice'!R$2:R$601,$AA102)="","",INDEX('Per Invoice'!R$2:R$601,$AA102)))</f>
        <v/>
      </c>
      <c r="S102" s="7">
        <f>IF($AA102="","",IF(INDEX('Per Invoice'!S$2:S$601,$AA102)="","",INDEX('Per Invoice'!S$2:S$601,$AA102)))</f>
        <v/>
      </c>
      <c r="T102">
        <f>IF($AA102="","",IF(INDEX('Per Invoice'!T$2:T$601,$AA102)="","",INDEX('Per Invoice'!T$2:T$601,$AA102)))</f>
        <v/>
      </c>
      <c r="U102" s="7">
        <f>IF($AA102="","",IF(INDEX('Per Invoice'!U$2:U$601,$AA102)="","",INDEX('Per Invoice'!U$2:U$601,$AA102)))</f>
        <v/>
      </c>
      <c r="V102" s="7">
        <f>IF($AA102="","",IF(INDEX('Per Invoice'!V$2:V$601,$AA102)="","",INDEX('Per Invoice'!V$2:V$601,$AA102)))</f>
        <v/>
      </c>
      <c r="W102" s="7">
        <f>IF($AA102="","",IF(INDEX('Per Invoice'!W$2:W$601,$AA102)="","",INDEX('Per Invoice'!W$2:W$601,$AA102)))</f>
        <v/>
      </c>
      <c r="X102" s="7">
        <f>IF($AA102="","",IF(INDEX('Per Invoice'!X$2:X$601,$AA102)="","",INDEX('Per Invoice'!X$2:X$601,$AA102)))</f>
        <v/>
      </c>
      <c r="Y102" s="7">
        <f>IF($AA102="","",IF(INDEX('Per Invoice'!Y$2:Y$601,$AA102)="","",INDEX('Per Invoice'!Y$2:Y$601,$AA102)))</f>
        <v/>
      </c>
      <c r="Z102" s="7">
        <f>IF($AA102="","",IF(INDEX('Per Invoice'!Z$2:Z$601,$AA102)="","",INDEX('Per Invoice'!Z$2:Z$601,$AA102)))</f>
        <v/>
      </c>
      <c r="AA102" s="16">
        <f>IFERROR(MATCH(Settings!$C$32&amp;"|"&amp;ROWS($AA$2:$AA102),'Per Invoice'!$AC$2:$AC$601,0),"")</f>
        <v/>
      </c>
    </row>
    <row r="103">
      <c r="A103">
        <f>IF($AA103="","",IF(INDEX('Per Invoice'!A$2:A$601,$AA103)="","",INDEX('Per Invoice'!A$2:A$601,$AA103)))</f>
        <v/>
      </c>
      <c r="B103">
        <f>IF($AA103="","",IF(INDEX('Per Invoice'!B$2:B$601,$AA103)="","",INDEX('Per Invoice'!B$2:B$601,$AA103)))</f>
        <v/>
      </c>
      <c r="C103">
        <f>IF($AA103="","",IF(INDEX('Per Invoice'!C$2:C$601,$AA103)="","",INDEX('Per Invoice'!C$2:C$601,$AA103)))</f>
        <v/>
      </c>
      <c r="D103">
        <f>IF($AA103="","",IF(INDEX('Per Invoice'!D$2:D$601,$AA103)="","",INDEX('Per Invoice'!D$2:D$601,$AA103)))</f>
        <v/>
      </c>
      <c r="E103" s="14">
        <f>IF($AA103="","",IF(INDEX('Per Invoice'!E$2:E$601,$AA103)="","",INDEX('Per Invoice'!E$2:E$601,$AA103)))</f>
        <v/>
      </c>
      <c r="F103">
        <f>IF($AA103="","",IF(INDEX('Per Invoice'!F$2:F$601,$AA103)="","",INDEX('Per Invoice'!F$2:F$601,$AA103)))</f>
        <v/>
      </c>
      <c r="G103">
        <f>IF($AA103="","",IF(INDEX('Per Invoice'!G$2:G$601,$AA103)="","",INDEX('Per Invoice'!G$2:G$601,$AA103)))</f>
        <v/>
      </c>
      <c r="H103">
        <f>IF($AA103="","",IF(INDEX('Per Invoice'!H$2:H$601,$AA103)="","",INDEX('Per Invoice'!H$2:H$601,$AA103)))</f>
        <v/>
      </c>
      <c r="I103">
        <f>IF($AA103="","",IF(INDEX('Per Invoice'!I$2:I$601,$AA103)="","",INDEX('Per Invoice'!I$2:I$601,$AA103)))</f>
        <v/>
      </c>
      <c r="J103">
        <f>IF($AA103="","",IF(INDEX('Per Invoice'!J$2:J$601,$AA103)="","",INDEX('Per Invoice'!J$2:J$601,$AA103)))</f>
        <v/>
      </c>
      <c r="K103" s="7">
        <f>IF($AA103="","",IF(INDEX('Per Invoice'!K$2:K$601,$AA103)="","",INDEX('Per Invoice'!K$2:K$601,$AA103)))</f>
        <v/>
      </c>
      <c r="L103">
        <f>IF($AA103="","",IF(INDEX('Per Invoice'!L$2:L$601,$AA103)="","",INDEX('Per Invoice'!L$2:L$601,$AA103)))</f>
        <v/>
      </c>
      <c r="M103">
        <f>IF($AA103="","",IF(INDEX('Per Invoice'!M$2:M$601,$AA103)="","",INDEX('Per Invoice'!M$2:M$601,$AA103)))</f>
        <v/>
      </c>
      <c r="N103">
        <f>IF($AA103="","",IF(INDEX('Per Invoice'!N$2:N$601,$AA103)="","",INDEX('Per Invoice'!N$2:N$601,$AA103)))</f>
        <v/>
      </c>
      <c r="O103" s="7">
        <f>IF($AA103="","",IF(INDEX('Per Invoice'!O$2:O$601,$AA103)="","",INDEX('Per Invoice'!O$2:O$601,$AA103)))</f>
        <v/>
      </c>
      <c r="P103" s="7">
        <f>IF($AA103="","",IF(INDEX('Per Invoice'!P$2:P$601,$AA103)="","",INDEX('Per Invoice'!P$2:P$601,$AA103)))</f>
        <v/>
      </c>
      <c r="Q103">
        <f>IF($AA103="","",IF(INDEX('Per Invoice'!Q$2:Q$601,$AA103)="","",INDEX('Per Invoice'!Q$2:Q$601,$AA103)))</f>
        <v/>
      </c>
      <c r="R103" s="7">
        <f>IF($AA103="","",IF(INDEX('Per Invoice'!R$2:R$601,$AA103)="","",INDEX('Per Invoice'!R$2:R$601,$AA103)))</f>
        <v/>
      </c>
      <c r="S103" s="7">
        <f>IF($AA103="","",IF(INDEX('Per Invoice'!S$2:S$601,$AA103)="","",INDEX('Per Invoice'!S$2:S$601,$AA103)))</f>
        <v/>
      </c>
      <c r="T103">
        <f>IF($AA103="","",IF(INDEX('Per Invoice'!T$2:T$601,$AA103)="","",INDEX('Per Invoice'!T$2:T$601,$AA103)))</f>
        <v/>
      </c>
      <c r="U103" s="7">
        <f>IF($AA103="","",IF(INDEX('Per Invoice'!U$2:U$601,$AA103)="","",INDEX('Per Invoice'!U$2:U$601,$AA103)))</f>
        <v/>
      </c>
      <c r="V103" s="7">
        <f>IF($AA103="","",IF(INDEX('Per Invoice'!V$2:V$601,$AA103)="","",INDEX('Per Invoice'!V$2:V$601,$AA103)))</f>
        <v/>
      </c>
      <c r="W103" s="7">
        <f>IF($AA103="","",IF(INDEX('Per Invoice'!W$2:W$601,$AA103)="","",INDEX('Per Invoice'!W$2:W$601,$AA103)))</f>
        <v/>
      </c>
      <c r="X103" s="7">
        <f>IF($AA103="","",IF(INDEX('Per Invoice'!X$2:X$601,$AA103)="","",INDEX('Per Invoice'!X$2:X$601,$AA103)))</f>
        <v/>
      </c>
      <c r="Y103" s="7">
        <f>IF($AA103="","",IF(INDEX('Per Invoice'!Y$2:Y$601,$AA103)="","",INDEX('Per Invoice'!Y$2:Y$601,$AA103)))</f>
        <v/>
      </c>
      <c r="Z103" s="7">
        <f>IF($AA103="","",IF(INDEX('Per Invoice'!Z$2:Z$601,$AA103)="","",INDEX('Per Invoice'!Z$2:Z$601,$AA103)))</f>
        <v/>
      </c>
      <c r="AA103" s="16">
        <f>IFERROR(MATCH(Settings!$C$32&amp;"|"&amp;ROWS($AA$2:$AA103),'Per Invoice'!$AC$2:$AC$601,0),"")</f>
        <v/>
      </c>
    </row>
    <row r="104">
      <c r="A104">
        <f>IF($AA104="","",IF(INDEX('Per Invoice'!A$2:A$601,$AA104)="","",INDEX('Per Invoice'!A$2:A$601,$AA104)))</f>
        <v/>
      </c>
      <c r="B104">
        <f>IF($AA104="","",IF(INDEX('Per Invoice'!B$2:B$601,$AA104)="","",INDEX('Per Invoice'!B$2:B$601,$AA104)))</f>
        <v/>
      </c>
      <c r="C104">
        <f>IF($AA104="","",IF(INDEX('Per Invoice'!C$2:C$601,$AA104)="","",INDEX('Per Invoice'!C$2:C$601,$AA104)))</f>
        <v/>
      </c>
      <c r="D104">
        <f>IF($AA104="","",IF(INDEX('Per Invoice'!D$2:D$601,$AA104)="","",INDEX('Per Invoice'!D$2:D$601,$AA104)))</f>
        <v/>
      </c>
      <c r="E104" s="14">
        <f>IF($AA104="","",IF(INDEX('Per Invoice'!E$2:E$601,$AA104)="","",INDEX('Per Invoice'!E$2:E$601,$AA104)))</f>
        <v/>
      </c>
      <c r="F104">
        <f>IF($AA104="","",IF(INDEX('Per Invoice'!F$2:F$601,$AA104)="","",INDEX('Per Invoice'!F$2:F$601,$AA104)))</f>
        <v/>
      </c>
      <c r="G104">
        <f>IF($AA104="","",IF(INDEX('Per Invoice'!G$2:G$601,$AA104)="","",INDEX('Per Invoice'!G$2:G$601,$AA104)))</f>
        <v/>
      </c>
      <c r="H104">
        <f>IF($AA104="","",IF(INDEX('Per Invoice'!H$2:H$601,$AA104)="","",INDEX('Per Invoice'!H$2:H$601,$AA104)))</f>
        <v/>
      </c>
      <c r="I104">
        <f>IF($AA104="","",IF(INDEX('Per Invoice'!I$2:I$601,$AA104)="","",INDEX('Per Invoice'!I$2:I$601,$AA104)))</f>
        <v/>
      </c>
      <c r="J104">
        <f>IF($AA104="","",IF(INDEX('Per Invoice'!J$2:J$601,$AA104)="","",INDEX('Per Invoice'!J$2:J$601,$AA104)))</f>
        <v/>
      </c>
      <c r="K104" s="7">
        <f>IF($AA104="","",IF(INDEX('Per Invoice'!K$2:K$601,$AA104)="","",INDEX('Per Invoice'!K$2:K$601,$AA104)))</f>
        <v/>
      </c>
      <c r="L104">
        <f>IF($AA104="","",IF(INDEX('Per Invoice'!L$2:L$601,$AA104)="","",INDEX('Per Invoice'!L$2:L$601,$AA104)))</f>
        <v/>
      </c>
      <c r="M104">
        <f>IF($AA104="","",IF(INDEX('Per Invoice'!M$2:M$601,$AA104)="","",INDEX('Per Invoice'!M$2:M$601,$AA104)))</f>
        <v/>
      </c>
      <c r="N104">
        <f>IF($AA104="","",IF(INDEX('Per Invoice'!N$2:N$601,$AA104)="","",INDEX('Per Invoice'!N$2:N$601,$AA104)))</f>
        <v/>
      </c>
      <c r="O104" s="7">
        <f>IF($AA104="","",IF(INDEX('Per Invoice'!O$2:O$601,$AA104)="","",INDEX('Per Invoice'!O$2:O$601,$AA104)))</f>
        <v/>
      </c>
      <c r="P104" s="7">
        <f>IF($AA104="","",IF(INDEX('Per Invoice'!P$2:P$601,$AA104)="","",INDEX('Per Invoice'!P$2:P$601,$AA104)))</f>
        <v/>
      </c>
      <c r="Q104">
        <f>IF($AA104="","",IF(INDEX('Per Invoice'!Q$2:Q$601,$AA104)="","",INDEX('Per Invoice'!Q$2:Q$601,$AA104)))</f>
        <v/>
      </c>
      <c r="R104" s="7">
        <f>IF($AA104="","",IF(INDEX('Per Invoice'!R$2:R$601,$AA104)="","",INDEX('Per Invoice'!R$2:R$601,$AA104)))</f>
        <v/>
      </c>
      <c r="S104" s="7">
        <f>IF($AA104="","",IF(INDEX('Per Invoice'!S$2:S$601,$AA104)="","",INDEX('Per Invoice'!S$2:S$601,$AA104)))</f>
        <v/>
      </c>
      <c r="T104">
        <f>IF($AA104="","",IF(INDEX('Per Invoice'!T$2:T$601,$AA104)="","",INDEX('Per Invoice'!T$2:T$601,$AA104)))</f>
        <v/>
      </c>
      <c r="U104" s="7">
        <f>IF($AA104="","",IF(INDEX('Per Invoice'!U$2:U$601,$AA104)="","",INDEX('Per Invoice'!U$2:U$601,$AA104)))</f>
        <v/>
      </c>
      <c r="V104" s="7">
        <f>IF($AA104="","",IF(INDEX('Per Invoice'!V$2:V$601,$AA104)="","",INDEX('Per Invoice'!V$2:V$601,$AA104)))</f>
        <v/>
      </c>
      <c r="W104" s="7">
        <f>IF($AA104="","",IF(INDEX('Per Invoice'!W$2:W$601,$AA104)="","",INDEX('Per Invoice'!W$2:W$601,$AA104)))</f>
        <v/>
      </c>
      <c r="X104" s="7">
        <f>IF($AA104="","",IF(INDEX('Per Invoice'!X$2:X$601,$AA104)="","",INDEX('Per Invoice'!X$2:X$601,$AA104)))</f>
        <v/>
      </c>
      <c r="Y104" s="7">
        <f>IF($AA104="","",IF(INDEX('Per Invoice'!Y$2:Y$601,$AA104)="","",INDEX('Per Invoice'!Y$2:Y$601,$AA104)))</f>
        <v/>
      </c>
      <c r="Z104" s="7">
        <f>IF($AA104="","",IF(INDEX('Per Invoice'!Z$2:Z$601,$AA104)="","",INDEX('Per Invoice'!Z$2:Z$601,$AA104)))</f>
        <v/>
      </c>
      <c r="AA104" s="16">
        <f>IFERROR(MATCH(Settings!$C$32&amp;"|"&amp;ROWS($AA$2:$AA104),'Per Invoice'!$AC$2:$AC$601,0),"")</f>
        <v/>
      </c>
    </row>
    <row r="105">
      <c r="A105">
        <f>IF($AA105="","",IF(INDEX('Per Invoice'!A$2:A$601,$AA105)="","",INDEX('Per Invoice'!A$2:A$601,$AA105)))</f>
        <v/>
      </c>
      <c r="B105">
        <f>IF($AA105="","",IF(INDEX('Per Invoice'!B$2:B$601,$AA105)="","",INDEX('Per Invoice'!B$2:B$601,$AA105)))</f>
        <v/>
      </c>
      <c r="C105">
        <f>IF($AA105="","",IF(INDEX('Per Invoice'!C$2:C$601,$AA105)="","",INDEX('Per Invoice'!C$2:C$601,$AA105)))</f>
        <v/>
      </c>
      <c r="D105">
        <f>IF($AA105="","",IF(INDEX('Per Invoice'!D$2:D$601,$AA105)="","",INDEX('Per Invoice'!D$2:D$601,$AA105)))</f>
        <v/>
      </c>
      <c r="E105" s="14">
        <f>IF($AA105="","",IF(INDEX('Per Invoice'!E$2:E$601,$AA105)="","",INDEX('Per Invoice'!E$2:E$601,$AA105)))</f>
        <v/>
      </c>
      <c r="F105">
        <f>IF($AA105="","",IF(INDEX('Per Invoice'!F$2:F$601,$AA105)="","",INDEX('Per Invoice'!F$2:F$601,$AA105)))</f>
        <v/>
      </c>
      <c r="G105">
        <f>IF($AA105="","",IF(INDEX('Per Invoice'!G$2:G$601,$AA105)="","",INDEX('Per Invoice'!G$2:G$601,$AA105)))</f>
        <v/>
      </c>
      <c r="H105">
        <f>IF($AA105="","",IF(INDEX('Per Invoice'!H$2:H$601,$AA105)="","",INDEX('Per Invoice'!H$2:H$601,$AA105)))</f>
        <v/>
      </c>
      <c r="I105">
        <f>IF($AA105="","",IF(INDEX('Per Invoice'!I$2:I$601,$AA105)="","",INDEX('Per Invoice'!I$2:I$601,$AA105)))</f>
        <v/>
      </c>
      <c r="J105">
        <f>IF($AA105="","",IF(INDEX('Per Invoice'!J$2:J$601,$AA105)="","",INDEX('Per Invoice'!J$2:J$601,$AA105)))</f>
        <v/>
      </c>
      <c r="K105" s="7">
        <f>IF($AA105="","",IF(INDEX('Per Invoice'!K$2:K$601,$AA105)="","",INDEX('Per Invoice'!K$2:K$601,$AA105)))</f>
        <v/>
      </c>
      <c r="L105">
        <f>IF($AA105="","",IF(INDEX('Per Invoice'!L$2:L$601,$AA105)="","",INDEX('Per Invoice'!L$2:L$601,$AA105)))</f>
        <v/>
      </c>
      <c r="M105">
        <f>IF($AA105="","",IF(INDEX('Per Invoice'!M$2:M$601,$AA105)="","",INDEX('Per Invoice'!M$2:M$601,$AA105)))</f>
        <v/>
      </c>
      <c r="N105">
        <f>IF($AA105="","",IF(INDEX('Per Invoice'!N$2:N$601,$AA105)="","",INDEX('Per Invoice'!N$2:N$601,$AA105)))</f>
        <v/>
      </c>
      <c r="O105" s="7">
        <f>IF($AA105="","",IF(INDEX('Per Invoice'!O$2:O$601,$AA105)="","",INDEX('Per Invoice'!O$2:O$601,$AA105)))</f>
        <v/>
      </c>
      <c r="P105" s="7">
        <f>IF($AA105="","",IF(INDEX('Per Invoice'!P$2:P$601,$AA105)="","",INDEX('Per Invoice'!P$2:P$601,$AA105)))</f>
        <v/>
      </c>
      <c r="Q105">
        <f>IF($AA105="","",IF(INDEX('Per Invoice'!Q$2:Q$601,$AA105)="","",INDEX('Per Invoice'!Q$2:Q$601,$AA105)))</f>
        <v/>
      </c>
      <c r="R105" s="7">
        <f>IF($AA105="","",IF(INDEX('Per Invoice'!R$2:R$601,$AA105)="","",INDEX('Per Invoice'!R$2:R$601,$AA105)))</f>
        <v/>
      </c>
      <c r="S105" s="7">
        <f>IF($AA105="","",IF(INDEX('Per Invoice'!S$2:S$601,$AA105)="","",INDEX('Per Invoice'!S$2:S$601,$AA105)))</f>
        <v/>
      </c>
      <c r="T105">
        <f>IF($AA105="","",IF(INDEX('Per Invoice'!T$2:T$601,$AA105)="","",INDEX('Per Invoice'!T$2:T$601,$AA105)))</f>
        <v/>
      </c>
      <c r="U105" s="7">
        <f>IF($AA105="","",IF(INDEX('Per Invoice'!U$2:U$601,$AA105)="","",INDEX('Per Invoice'!U$2:U$601,$AA105)))</f>
        <v/>
      </c>
      <c r="V105" s="7">
        <f>IF($AA105="","",IF(INDEX('Per Invoice'!V$2:V$601,$AA105)="","",INDEX('Per Invoice'!V$2:V$601,$AA105)))</f>
        <v/>
      </c>
      <c r="W105" s="7">
        <f>IF($AA105="","",IF(INDEX('Per Invoice'!W$2:W$601,$AA105)="","",INDEX('Per Invoice'!W$2:W$601,$AA105)))</f>
        <v/>
      </c>
      <c r="X105" s="7">
        <f>IF($AA105="","",IF(INDEX('Per Invoice'!X$2:X$601,$AA105)="","",INDEX('Per Invoice'!X$2:X$601,$AA105)))</f>
        <v/>
      </c>
      <c r="Y105" s="7">
        <f>IF($AA105="","",IF(INDEX('Per Invoice'!Y$2:Y$601,$AA105)="","",INDEX('Per Invoice'!Y$2:Y$601,$AA105)))</f>
        <v/>
      </c>
      <c r="Z105" s="7">
        <f>IF($AA105="","",IF(INDEX('Per Invoice'!Z$2:Z$601,$AA105)="","",INDEX('Per Invoice'!Z$2:Z$601,$AA105)))</f>
        <v/>
      </c>
      <c r="AA105" s="16">
        <f>IFERROR(MATCH(Settings!$C$32&amp;"|"&amp;ROWS($AA$2:$AA105),'Per Invoice'!$AC$2:$AC$601,0),"")</f>
        <v/>
      </c>
    </row>
    <row r="106">
      <c r="A106">
        <f>IF($AA106="","",IF(INDEX('Per Invoice'!A$2:A$601,$AA106)="","",INDEX('Per Invoice'!A$2:A$601,$AA106)))</f>
        <v/>
      </c>
      <c r="B106">
        <f>IF($AA106="","",IF(INDEX('Per Invoice'!B$2:B$601,$AA106)="","",INDEX('Per Invoice'!B$2:B$601,$AA106)))</f>
        <v/>
      </c>
      <c r="C106">
        <f>IF($AA106="","",IF(INDEX('Per Invoice'!C$2:C$601,$AA106)="","",INDEX('Per Invoice'!C$2:C$601,$AA106)))</f>
        <v/>
      </c>
      <c r="D106">
        <f>IF($AA106="","",IF(INDEX('Per Invoice'!D$2:D$601,$AA106)="","",INDEX('Per Invoice'!D$2:D$601,$AA106)))</f>
        <v/>
      </c>
      <c r="E106" s="14">
        <f>IF($AA106="","",IF(INDEX('Per Invoice'!E$2:E$601,$AA106)="","",INDEX('Per Invoice'!E$2:E$601,$AA106)))</f>
        <v/>
      </c>
      <c r="F106">
        <f>IF($AA106="","",IF(INDEX('Per Invoice'!F$2:F$601,$AA106)="","",INDEX('Per Invoice'!F$2:F$601,$AA106)))</f>
        <v/>
      </c>
      <c r="G106">
        <f>IF($AA106="","",IF(INDEX('Per Invoice'!G$2:G$601,$AA106)="","",INDEX('Per Invoice'!G$2:G$601,$AA106)))</f>
        <v/>
      </c>
      <c r="H106">
        <f>IF($AA106="","",IF(INDEX('Per Invoice'!H$2:H$601,$AA106)="","",INDEX('Per Invoice'!H$2:H$601,$AA106)))</f>
        <v/>
      </c>
      <c r="I106">
        <f>IF($AA106="","",IF(INDEX('Per Invoice'!I$2:I$601,$AA106)="","",INDEX('Per Invoice'!I$2:I$601,$AA106)))</f>
        <v/>
      </c>
      <c r="J106">
        <f>IF($AA106="","",IF(INDEX('Per Invoice'!J$2:J$601,$AA106)="","",INDEX('Per Invoice'!J$2:J$601,$AA106)))</f>
        <v/>
      </c>
      <c r="K106" s="7">
        <f>IF($AA106="","",IF(INDEX('Per Invoice'!K$2:K$601,$AA106)="","",INDEX('Per Invoice'!K$2:K$601,$AA106)))</f>
        <v/>
      </c>
      <c r="L106">
        <f>IF($AA106="","",IF(INDEX('Per Invoice'!L$2:L$601,$AA106)="","",INDEX('Per Invoice'!L$2:L$601,$AA106)))</f>
        <v/>
      </c>
      <c r="M106">
        <f>IF($AA106="","",IF(INDEX('Per Invoice'!M$2:M$601,$AA106)="","",INDEX('Per Invoice'!M$2:M$601,$AA106)))</f>
        <v/>
      </c>
      <c r="N106">
        <f>IF($AA106="","",IF(INDEX('Per Invoice'!N$2:N$601,$AA106)="","",INDEX('Per Invoice'!N$2:N$601,$AA106)))</f>
        <v/>
      </c>
      <c r="O106" s="7">
        <f>IF($AA106="","",IF(INDEX('Per Invoice'!O$2:O$601,$AA106)="","",INDEX('Per Invoice'!O$2:O$601,$AA106)))</f>
        <v/>
      </c>
      <c r="P106" s="7">
        <f>IF($AA106="","",IF(INDEX('Per Invoice'!P$2:P$601,$AA106)="","",INDEX('Per Invoice'!P$2:P$601,$AA106)))</f>
        <v/>
      </c>
      <c r="Q106">
        <f>IF($AA106="","",IF(INDEX('Per Invoice'!Q$2:Q$601,$AA106)="","",INDEX('Per Invoice'!Q$2:Q$601,$AA106)))</f>
        <v/>
      </c>
      <c r="R106" s="7">
        <f>IF($AA106="","",IF(INDEX('Per Invoice'!R$2:R$601,$AA106)="","",INDEX('Per Invoice'!R$2:R$601,$AA106)))</f>
        <v/>
      </c>
      <c r="S106" s="7">
        <f>IF($AA106="","",IF(INDEX('Per Invoice'!S$2:S$601,$AA106)="","",INDEX('Per Invoice'!S$2:S$601,$AA106)))</f>
        <v/>
      </c>
      <c r="T106">
        <f>IF($AA106="","",IF(INDEX('Per Invoice'!T$2:T$601,$AA106)="","",INDEX('Per Invoice'!T$2:T$601,$AA106)))</f>
        <v/>
      </c>
      <c r="U106" s="7">
        <f>IF($AA106="","",IF(INDEX('Per Invoice'!U$2:U$601,$AA106)="","",INDEX('Per Invoice'!U$2:U$601,$AA106)))</f>
        <v/>
      </c>
      <c r="V106" s="7">
        <f>IF($AA106="","",IF(INDEX('Per Invoice'!V$2:V$601,$AA106)="","",INDEX('Per Invoice'!V$2:V$601,$AA106)))</f>
        <v/>
      </c>
      <c r="W106" s="7">
        <f>IF($AA106="","",IF(INDEX('Per Invoice'!W$2:W$601,$AA106)="","",INDEX('Per Invoice'!W$2:W$601,$AA106)))</f>
        <v/>
      </c>
      <c r="X106" s="7">
        <f>IF($AA106="","",IF(INDEX('Per Invoice'!X$2:X$601,$AA106)="","",INDEX('Per Invoice'!X$2:X$601,$AA106)))</f>
        <v/>
      </c>
      <c r="Y106" s="7">
        <f>IF($AA106="","",IF(INDEX('Per Invoice'!Y$2:Y$601,$AA106)="","",INDEX('Per Invoice'!Y$2:Y$601,$AA106)))</f>
        <v/>
      </c>
      <c r="Z106" s="7">
        <f>IF($AA106="","",IF(INDEX('Per Invoice'!Z$2:Z$601,$AA106)="","",INDEX('Per Invoice'!Z$2:Z$601,$AA106)))</f>
        <v/>
      </c>
      <c r="AA106" s="16">
        <f>IFERROR(MATCH(Settings!$C$32&amp;"|"&amp;ROWS($AA$2:$AA106),'Per Invoice'!$AC$2:$AC$601,0),"")</f>
        <v/>
      </c>
    </row>
    <row r="107">
      <c r="A107">
        <f>IF($AA107="","",IF(INDEX('Per Invoice'!A$2:A$601,$AA107)="","",INDEX('Per Invoice'!A$2:A$601,$AA107)))</f>
        <v/>
      </c>
      <c r="B107">
        <f>IF($AA107="","",IF(INDEX('Per Invoice'!B$2:B$601,$AA107)="","",INDEX('Per Invoice'!B$2:B$601,$AA107)))</f>
        <v/>
      </c>
      <c r="C107">
        <f>IF($AA107="","",IF(INDEX('Per Invoice'!C$2:C$601,$AA107)="","",INDEX('Per Invoice'!C$2:C$601,$AA107)))</f>
        <v/>
      </c>
      <c r="D107">
        <f>IF($AA107="","",IF(INDEX('Per Invoice'!D$2:D$601,$AA107)="","",INDEX('Per Invoice'!D$2:D$601,$AA107)))</f>
        <v/>
      </c>
      <c r="E107" s="14">
        <f>IF($AA107="","",IF(INDEX('Per Invoice'!E$2:E$601,$AA107)="","",INDEX('Per Invoice'!E$2:E$601,$AA107)))</f>
        <v/>
      </c>
      <c r="F107">
        <f>IF($AA107="","",IF(INDEX('Per Invoice'!F$2:F$601,$AA107)="","",INDEX('Per Invoice'!F$2:F$601,$AA107)))</f>
        <v/>
      </c>
      <c r="G107">
        <f>IF($AA107="","",IF(INDEX('Per Invoice'!G$2:G$601,$AA107)="","",INDEX('Per Invoice'!G$2:G$601,$AA107)))</f>
        <v/>
      </c>
      <c r="H107">
        <f>IF($AA107="","",IF(INDEX('Per Invoice'!H$2:H$601,$AA107)="","",INDEX('Per Invoice'!H$2:H$601,$AA107)))</f>
        <v/>
      </c>
      <c r="I107">
        <f>IF($AA107="","",IF(INDEX('Per Invoice'!I$2:I$601,$AA107)="","",INDEX('Per Invoice'!I$2:I$601,$AA107)))</f>
        <v/>
      </c>
      <c r="J107">
        <f>IF($AA107="","",IF(INDEX('Per Invoice'!J$2:J$601,$AA107)="","",INDEX('Per Invoice'!J$2:J$601,$AA107)))</f>
        <v/>
      </c>
      <c r="K107" s="7">
        <f>IF($AA107="","",IF(INDEX('Per Invoice'!K$2:K$601,$AA107)="","",INDEX('Per Invoice'!K$2:K$601,$AA107)))</f>
        <v/>
      </c>
      <c r="L107">
        <f>IF($AA107="","",IF(INDEX('Per Invoice'!L$2:L$601,$AA107)="","",INDEX('Per Invoice'!L$2:L$601,$AA107)))</f>
        <v/>
      </c>
      <c r="M107">
        <f>IF($AA107="","",IF(INDEX('Per Invoice'!M$2:M$601,$AA107)="","",INDEX('Per Invoice'!M$2:M$601,$AA107)))</f>
        <v/>
      </c>
      <c r="N107">
        <f>IF($AA107="","",IF(INDEX('Per Invoice'!N$2:N$601,$AA107)="","",INDEX('Per Invoice'!N$2:N$601,$AA107)))</f>
        <v/>
      </c>
      <c r="O107" s="7">
        <f>IF($AA107="","",IF(INDEX('Per Invoice'!O$2:O$601,$AA107)="","",INDEX('Per Invoice'!O$2:O$601,$AA107)))</f>
        <v/>
      </c>
      <c r="P107" s="7">
        <f>IF($AA107="","",IF(INDEX('Per Invoice'!P$2:P$601,$AA107)="","",INDEX('Per Invoice'!P$2:P$601,$AA107)))</f>
        <v/>
      </c>
      <c r="Q107">
        <f>IF($AA107="","",IF(INDEX('Per Invoice'!Q$2:Q$601,$AA107)="","",INDEX('Per Invoice'!Q$2:Q$601,$AA107)))</f>
        <v/>
      </c>
      <c r="R107" s="7">
        <f>IF($AA107="","",IF(INDEX('Per Invoice'!R$2:R$601,$AA107)="","",INDEX('Per Invoice'!R$2:R$601,$AA107)))</f>
        <v/>
      </c>
      <c r="S107" s="7">
        <f>IF($AA107="","",IF(INDEX('Per Invoice'!S$2:S$601,$AA107)="","",INDEX('Per Invoice'!S$2:S$601,$AA107)))</f>
        <v/>
      </c>
      <c r="T107">
        <f>IF($AA107="","",IF(INDEX('Per Invoice'!T$2:T$601,$AA107)="","",INDEX('Per Invoice'!T$2:T$601,$AA107)))</f>
        <v/>
      </c>
      <c r="U107" s="7">
        <f>IF($AA107="","",IF(INDEX('Per Invoice'!U$2:U$601,$AA107)="","",INDEX('Per Invoice'!U$2:U$601,$AA107)))</f>
        <v/>
      </c>
      <c r="V107" s="7">
        <f>IF($AA107="","",IF(INDEX('Per Invoice'!V$2:V$601,$AA107)="","",INDEX('Per Invoice'!V$2:V$601,$AA107)))</f>
        <v/>
      </c>
      <c r="W107" s="7">
        <f>IF($AA107="","",IF(INDEX('Per Invoice'!W$2:W$601,$AA107)="","",INDEX('Per Invoice'!W$2:W$601,$AA107)))</f>
        <v/>
      </c>
      <c r="X107" s="7">
        <f>IF($AA107="","",IF(INDEX('Per Invoice'!X$2:X$601,$AA107)="","",INDEX('Per Invoice'!X$2:X$601,$AA107)))</f>
        <v/>
      </c>
      <c r="Y107" s="7">
        <f>IF($AA107="","",IF(INDEX('Per Invoice'!Y$2:Y$601,$AA107)="","",INDEX('Per Invoice'!Y$2:Y$601,$AA107)))</f>
        <v/>
      </c>
      <c r="Z107" s="7">
        <f>IF($AA107="","",IF(INDEX('Per Invoice'!Z$2:Z$601,$AA107)="","",INDEX('Per Invoice'!Z$2:Z$601,$AA107)))</f>
        <v/>
      </c>
      <c r="AA107" s="16">
        <f>IFERROR(MATCH(Settings!$C$32&amp;"|"&amp;ROWS($AA$2:$AA107),'Per Invoice'!$AC$2:$AC$601,0),"")</f>
        <v/>
      </c>
    </row>
    <row r="108">
      <c r="A108">
        <f>IF($AA108="","",IF(INDEX('Per Invoice'!A$2:A$601,$AA108)="","",INDEX('Per Invoice'!A$2:A$601,$AA108)))</f>
        <v/>
      </c>
      <c r="B108">
        <f>IF($AA108="","",IF(INDEX('Per Invoice'!B$2:B$601,$AA108)="","",INDEX('Per Invoice'!B$2:B$601,$AA108)))</f>
        <v/>
      </c>
      <c r="C108">
        <f>IF($AA108="","",IF(INDEX('Per Invoice'!C$2:C$601,$AA108)="","",INDEX('Per Invoice'!C$2:C$601,$AA108)))</f>
        <v/>
      </c>
      <c r="D108">
        <f>IF($AA108="","",IF(INDEX('Per Invoice'!D$2:D$601,$AA108)="","",INDEX('Per Invoice'!D$2:D$601,$AA108)))</f>
        <v/>
      </c>
      <c r="E108" s="14">
        <f>IF($AA108="","",IF(INDEX('Per Invoice'!E$2:E$601,$AA108)="","",INDEX('Per Invoice'!E$2:E$601,$AA108)))</f>
        <v/>
      </c>
      <c r="F108">
        <f>IF($AA108="","",IF(INDEX('Per Invoice'!F$2:F$601,$AA108)="","",INDEX('Per Invoice'!F$2:F$601,$AA108)))</f>
        <v/>
      </c>
      <c r="G108">
        <f>IF($AA108="","",IF(INDEX('Per Invoice'!G$2:G$601,$AA108)="","",INDEX('Per Invoice'!G$2:G$601,$AA108)))</f>
        <v/>
      </c>
      <c r="H108">
        <f>IF($AA108="","",IF(INDEX('Per Invoice'!H$2:H$601,$AA108)="","",INDEX('Per Invoice'!H$2:H$601,$AA108)))</f>
        <v/>
      </c>
      <c r="I108">
        <f>IF($AA108="","",IF(INDEX('Per Invoice'!I$2:I$601,$AA108)="","",INDEX('Per Invoice'!I$2:I$601,$AA108)))</f>
        <v/>
      </c>
      <c r="J108">
        <f>IF($AA108="","",IF(INDEX('Per Invoice'!J$2:J$601,$AA108)="","",INDEX('Per Invoice'!J$2:J$601,$AA108)))</f>
        <v/>
      </c>
      <c r="K108" s="7">
        <f>IF($AA108="","",IF(INDEX('Per Invoice'!K$2:K$601,$AA108)="","",INDEX('Per Invoice'!K$2:K$601,$AA108)))</f>
        <v/>
      </c>
      <c r="L108">
        <f>IF($AA108="","",IF(INDEX('Per Invoice'!L$2:L$601,$AA108)="","",INDEX('Per Invoice'!L$2:L$601,$AA108)))</f>
        <v/>
      </c>
      <c r="M108">
        <f>IF($AA108="","",IF(INDEX('Per Invoice'!M$2:M$601,$AA108)="","",INDEX('Per Invoice'!M$2:M$601,$AA108)))</f>
        <v/>
      </c>
      <c r="N108">
        <f>IF($AA108="","",IF(INDEX('Per Invoice'!N$2:N$601,$AA108)="","",INDEX('Per Invoice'!N$2:N$601,$AA108)))</f>
        <v/>
      </c>
      <c r="O108" s="7">
        <f>IF($AA108="","",IF(INDEX('Per Invoice'!O$2:O$601,$AA108)="","",INDEX('Per Invoice'!O$2:O$601,$AA108)))</f>
        <v/>
      </c>
      <c r="P108" s="7">
        <f>IF($AA108="","",IF(INDEX('Per Invoice'!P$2:P$601,$AA108)="","",INDEX('Per Invoice'!P$2:P$601,$AA108)))</f>
        <v/>
      </c>
      <c r="Q108">
        <f>IF($AA108="","",IF(INDEX('Per Invoice'!Q$2:Q$601,$AA108)="","",INDEX('Per Invoice'!Q$2:Q$601,$AA108)))</f>
        <v/>
      </c>
      <c r="R108" s="7">
        <f>IF($AA108="","",IF(INDEX('Per Invoice'!R$2:R$601,$AA108)="","",INDEX('Per Invoice'!R$2:R$601,$AA108)))</f>
        <v/>
      </c>
      <c r="S108" s="7">
        <f>IF($AA108="","",IF(INDEX('Per Invoice'!S$2:S$601,$AA108)="","",INDEX('Per Invoice'!S$2:S$601,$AA108)))</f>
        <v/>
      </c>
      <c r="T108">
        <f>IF($AA108="","",IF(INDEX('Per Invoice'!T$2:T$601,$AA108)="","",INDEX('Per Invoice'!T$2:T$601,$AA108)))</f>
        <v/>
      </c>
      <c r="U108" s="7">
        <f>IF($AA108="","",IF(INDEX('Per Invoice'!U$2:U$601,$AA108)="","",INDEX('Per Invoice'!U$2:U$601,$AA108)))</f>
        <v/>
      </c>
      <c r="V108" s="7">
        <f>IF($AA108="","",IF(INDEX('Per Invoice'!V$2:V$601,$AA108)="","",INDEX('Per Invoice'!V$2:V$601,$AA108)))</f>
        <v/>
      </c>
      <c r="W108" s="7">
        <f>IF($AA108="","",IF(INDEX('Per Invoice'!W$2:W$601,$AA108)="","",INDEX('Per Invoice'!W$2:W$601,$AA108)))</f>
        <v/>
      </c>
      <c r="X108" s="7">
        <f>IF($AA108="","",IF(INDEX('Per Invoice'!X$2:X$601,$AA108)="","",INDEX('Per Invoice'!X$2:X$601,$AA108)))</f>
        <v/>
      </c>
      <c r="Y108" s="7">
        <f>IF($AA108="","",IF(INDEX('Per Invoice'!Y$2:Y$601,$AA108)="","",INDEX('Per Invoice'!Y$2:Y$601,$AA108)))</f>
        <v/>
      </c>
      <c r="Z108" s="7">
        <f>IF($AA108="","",IF(INDEX('Per Invoice'!Z$2:Z$601,$AA108)="","",INDEX('Per Invoice'!Z$2:Z$601,$AA108)))</f>
        <v/>
      </c>
      <c r="AA108" s="16">
        <f>IFERROR(MATCH(Settings!$C$32&amp;"|"&amp;ROWS($AA$2:$AA108),'Per Invoice'!$AC$2:$AC$601,0),"")</f>
        <v/>
      </c>
    </row>
    <row r="109">
      <c r="A109">
        <f>IF($AA109="","",IF(INDEX('Per Invoice'!A$2:A$601,$AA109)="","",INDEX('Per Invoice'!A$2:A$601,$AA109)))</f>
        <v/>
      </c>
      <c r="B109">
        <f>IF($AA109="","",IF(INDEX('Per Invoice'!B$2:B$601,$AA109)="","",INDEX('Per Invoice'!B$2:B$601,$AA109)))</f>
        <v/>
      </c>
      <c r="C109">
        <f>IF($AA109="","",IF(INDEX('Per Invoice'!C$2:C$601,$AA109)="","",INDEX('Per Invoice'!C$2:C$601,$AA109)))</f>
        <v/>
      </c>
      <c r="D109">
        <f>IF($AA109="","",IF(INDEX('Per Invoice'!D$2:D$601,$AA109)="","",INDEX('Per Invoice'!D$2:D$601,$AA109)))</f>
        <v/>
      </c>
      <c r="E109" s="14">
        <f>IF($AA109="","",IF(INDEX('Per Invoice'!E$2:E$601,$AA109)="","",INDEX('Per Invoice'!E$2:E$601,$AA109)))</f>
        <v/>
      </c>
      <c r="F109">
        <f>IF($AA109="","",IF(INDEX('Per Invoice'!F$2:F$601,$AA109)="","",INDEX('Per Invoice'!F$2:F$601,$AA109)))</f>
        <v/>
      </c>
      <c r="G109">
        <f>IF($AA109="","",IF(INDEX('Per Invoice'!G$2:G$601,$AA109)="","",INDEX('Per Invoice'!G$2:G$601,$AA109)))</f>
        <v/>
      </c>
      <c r="H109">
        <f>IF($AA109="","",IF(INDEX('Per Invoice'!H$2:H$601,$AA109)="","",INDEX('Per Invoice'!H$2:H$601,$AA109)))</f>
        <v/>
      </c>
      <c r="I109">
        <f>IF($AA109="","",IF(INDEX('Per Invoice'!I$2:I$601,$AA109)="","",INDEX('Per Invoice'!I$2:I$601,$AA109)))</f>
        <v/>
      </c>
      <c r="J109">
        <f>IF($AA109="","",IF(INDEX('Per Invoice'!J$2:J$601,$AA109)="","",INDEX('Per Invoice'!J$2:J$601,$AA109)))</f>
        <v/>
      </c>
      <c r="K109" s="7">
        <f>IF($AA109="","",IF(INDEX('Per Invoice'!K$2:K$601,$AA109)="","",INDEX('Per Invoice'!K$2:K$601,$AA109)))</f>
        <v/>
      </c>
      <c r="L109">
        <f>IF($AA109="","",IF(INDEX('Per Invoice'!L$2:L$601,$AA109)="","",INDEX('Per Invoice'!L$2:L$601,$AA109)))</f>
        <v/>
      </c>
      <c r="M109">
        <f>IF($AA109="","",IF(INDEX('Per Invoice'!M$2:M$601,$AA109)="","",INDEX('Per Invoice'!M$2:M$601,$AA109)))</f>
        <v/>
      </c>
      <c r="N109">
        <f>IF($AA109="","",IF(INDEX('Per Invoice'!N$2:N$601,$AA109)="","",INDEX('Per Invoice'!N$2:N$601,$AA109)))</f>
        <v/>
      </c>
      <c r="O109" s="7">
        <f>IF($AA109="","",IF(INDEX('Per Invoice'!O$2:O$601,$AA109)="","",INDEX('Per Invoice'!O$2:O$601,$AA109)))</f>
        <v/>
      </c>
      <c r="P109" s="7">
        <f>IF($AA109="","",IF(INDEX('Per Invoice'!P$2:P$601,$AA109)="","",INDEX('Per Invoice'!P$2:P$601,$AA109)))</f>
        <v/>
      </c>
      <c r="Q109">
        <f>IF($AA109="","",IF(INDEX('Per Invoice'!Q$2:Q$601,$AA109)="","",INDEX('Per Invoice'!Q$2:Q$601,$AA109)))</f>
        <v/>
      </c>
      <c r="R109" s="7">
        <f>IF($AA109="","",IF(INDEX('Per Invoice'!R$2:R$601,$AA109)="","",INDEX('Per Invoice'!R$2:R$601,$AA109)))</f>
        <v/>
      </c>
      <c r="S109" s="7">
        <f>IF($AA109="","",IF(INDEX('Per Invoice'!S$2:S$601,$AA109)="","",INDEX('Per Invoice'!S$2:S$601,$AA109)))</f>
        <v/>
      </c>
      <c r="T109">
        <f>IF($AA109="","",IF(INDEX('Per Invoice'!T$2:T$601,$AA109)="","",INDEX('Per Invoice'!T$2:T$601,$AA109)))</f>
        <v/>
      </c>
      <c r="U109" s="7">
        <f>IF($AA109="","",IF(INDEX('Per Invoice'!U$2:U$601,$AA109)="","",INDEX('Per Invoice'!U$2:U$601,$AA109)))</f>
        <v/>
      </c>
      <c r="V109" s="7">
        <f>IF($AA109="","",IF(INDEX('Per Invoice'!V$2:V$601,$AA109)="","",INDEX('Per Invoice'!V$2:V$601,$AA109)))</f>
        <v/>
      </c>
      <c r="W109" s="7">
        <f>IF($AA109="","",IF(INDEX('Per Invoice'!W$2:W$601,$AA109)="","",INDEX('Per Invoice'!W$2:W$601,$AA109)))</f>
        <v/>
      </c>
      <c r="X109" s="7">
        <f>IF($AA109="","",IF(INDEX('Per Invoice'!X$2:X$601,$AA109)="","",INDEX('Per Invoice'!X$2:X$601,$AA109)))</f>
        <v/>
      </c>
      <c r="Y109" s="7">
        <f>IF($AA109="","",IF(INDEX('Per Invoice'!Y$2:Y$601,$AA109)="","",INDEX('Per Invoice'!Y$2:Y$601,$AA109)))</f>
        <v/>
      </c>
      <c r="Z109" s="7">
        <f>IF($AA109="","",IF(INDEX('Per Invoice'!Z$2:Z$601,$AA109)="","",INDEX('Per Invoice'!Z$2:Z$601,$AA109)))</f>
        <v/>
      </c>
      <c r="AA109" s="16">
        <f>IFERROR(MATCH(Settings!$C$32&amp;"|"&amp;ROWS($AA$2:$AA109),'Per Invoice'!$AC$2:$AC$601,0),"")</f>
        <v/>
      </c>
    </row>
    <row r="110">
      <c r="A110">
        <f>IF($AA110="","",IF(INDEX('Per Invoice'!A$2:A$601,$AA110)="","",INDEX('Per Invoice'!A$2:A$601,$AA110)))</f>
        <v/>
      </c>
      <c r="B110">
        <f>IF($AA110="","",IF(INDEX('Per Invoice'!B$2:B$601,$AA110)="","",INDEX('Per Invoice'!B$2:B$601,$AA110)))</f>
        <v/>
      </c>
      <c r="C110">
        <f>IF($AA110="","",IF(INDEX('Per Invoice'!C$2:C$601,$AA110)="","",INDEX('Per Invoice'!C$2:C$601,$AA110)))</f>
        <v/>
      </c>
      <c r="D110">
        <f>IF($AA110="","",IF(INDEX('Per Invoice'!D$2:D$601,$AA110)="","",INDEX('Per Invoice'!D$2:D$601,$AA110)))</f>
        <v/>
      </c>
      <c r="E110" s="14">
        <f>IF($AA110="","",IF(INDEX('Per Invoice'!E$2:E$601,$AA110)="","",INDEX('Per Invoice'!E$2:E$601,$AA110)))</f>
        <v/>
      </c>
      <c r="F110">
        <f>IF($AA110="","",IF(INDEX('Per Invoice'!F$2:F$601,$AA110)="","",INDEX('Per Invoice'!F$2:F$601,$AA110)))</f>
        <v/>
      </c>
      <c r="G110">
        <f>IF($AA110="","",IF(INDEX('Per Invoice'!G$2:G$601,$AA110)="","",INDEX('Per Invoice'!G$2:G$601,$AA110)))</f>
        <v/>
      </c>
      <c r="H110">
        <f>IF($AA110="","",IF(INDEX('Per Invoice'!H$2:H$601,$AA110)="","",INDEX('Per Invoice'!H$2:H$601,$AA110)))</f>
        <v/>
      </c>
      <c r="I110">
        <f>IF($AA110="","",IF(INDEX('Per Invoice'!I$2:I$601,$AA110)="","",INDEX('Per Invoice'!I$2:I$601,$AA110)))</f>
        <v/>
      </c>
      <c r="J110">
        <f>IF($AA110="","",IF(INDEX('Per Invoice'!J$2:J$601,$AA110)="","",INDEX('Per Invoice'!J$2:J$601,$AA110)))</f>
        <v/>
      </c>
      <c r="K110" s="7">
        <f>IF($AA110="","",IF(INDEX('Per Invoice'!K$2:K$601,$AA110)="","",INDEX('Per Invoice'!K$2:K$601,$AA110)))</f>
        <v/>
      </c>
      <c r="L110">
        <f>IF($AA110="","",IF(INDEX('Per Invoice'!L$2:L$601,$AA110)="","",INDEX('Per Invoice'!L$2:L$601,$AA110)))</f>
        <v/>
      </c>
      <c r="M110">
        <f>IF($AA110="","",IF(INDEX('Per Invoice'!M$2:M$601,$AA110)="","",INDEX('Per Invoice'!M$2:M$601,$AA110)))</f>
        <v/>
      </c>
      <c r="N110">
        <f>IF($AA110="","",IF(INDEX('Per Invoice'!N$2:N$601,$AA110)="","",INDEX('Per Invoice'!N$2:N$601,$AA110)))</f>
        <v/>
      </c>
      <c r="O110" s="7">
        <f>IF($AA110="","",IF(INDEX('Per Invoice'!O$2:O$601,$AA110)="","",INDEX('Per Invoice'!O$2:O$601,$AA110)))</f>
        <v/>
      </c>
      <c r="P110" s="7">
        <f>IF($AA110="","",IF(INDEX('Per Invoice'!P$2:P$601,$AA110)="","",INDEX('Per Invoice'!P$2:P$601,$AA110)))</f>
        <v/>
      </c>
      <c r="Q110">
        <f>IF($AA110="","",IF(INDEX('Per Invoice'!Q$2:Q$601,$AA110)="","",INDEX('Per Invoice'!Q$2:Q$601,$AA110)))</f>
        <v/>
      </c>
      <c r="R110" s="7">
        <f>IF($AA110="","",IF(INDEX('Per Invoice'!R$2:R$601,$AA110)="","",INDEX('Per Invoice'!R$2:R$601,$AA110)))</f>
        <v/>
      </c>
      <c r="S110" s="7">
        <f>IF($AA110="","",IF(INDEX('Per Invoice'!S$2:S$601,$AA110)="","",INDEX('Per Invoice'!S$2:S$601,$AA110)))</f>
        <v/>
      </c>
      <c r="T110">
        <f>IF($AA110="","",IF(INDEX('Per Invoice'!T$2:T$601,$AA110)="","",INDEX('Per Invoice'!T$2:T$601,$AA110)))</f>
        <v/>
      </c>
      <c r="U110" s="7">
        <f>IF($AA110="","",IF(INDEX('Per Invoice'!U$2:U$601,$AA110)="","",INDEX('Per Invoice'!U$2:U$601,$AA110)))</f>
        <v/>
      </c>
      <c r="V110" s="7">
        <f>IF($AA110="","",IF(INDEX('Per Invoice'!V$2:V$601,$AA110)="","",INDEX('Per Invoice'!V$2:V$601,$AA110)))</f>
        <v/>
      </c>
      <c r="W110" s="7">
        <f>IF($AA110="","",IF(INDEX('Per Invoice'!W$2:W$601,$AA110)="","",INDEX('Per Invoice'!W$2:W$601,$AA110)))</f>
        <v/>
      </c>
      <c r="X110" s="7">
        <f>IF($AA110="","",IF(INDEX('Per Invoice'!X$2:X$601,$AA110)="","",INDEX('Per Invoice'!X$2:X$601,$AA110)))</f>
        <v/>
      </c>
      <c r="Y110" s="7">
        <f>IF($AA110="","",IF(INDEX('Per Invoice'!Y$2:Y$601,$AA110)="","",INDEX('Per Invoice'!Y$2:Y$601,$AA110)))</f>
        <v/>
      </c>
      <c r="Z110" s="7">
        <f>IF($AA110="","",IF(INDEX('Per Invoice'!Z$2:Z$601,$AA110)="","",INDEX('Per Invoice'!Z$2:Z$601,$AA110)))</f>
        <v/>
      </c>
      <c r="AA110" s="16">
        <f>IFERROR(MATCH(Settings!$C$32&amp;"|"&amp;ROWS($AA$2:$AA110),'Per Invoice'!$AC$2:$AC$601,0),"")</f>
        <v/>
      </c>
    </row>
    <row r="111">
      <c r="A111">
        <f>IF($AA111="","",IF(INDEX('Per Invoice'!A$2:A$601,$AA111)="","",INDEX('Per Invoice'!A$2:A$601,$AA111)))</f>
        <v/>
      </c>
      <c r="B111">
        <f>IF($AA111="","",IF(INDEX('Per Invoice'!B$2:B$601,$AA111)="","",INDEX('Per Invoice'!B$2:B$601,$AA111)))</f>
        <v/>
      </c>
      <c r="C111">
        <f>IF($AA111="","",IF(INDEX('Per Invoice'!C$2:C$601,$AA111)="","",INDEX('Per Invoice'!C$2:C$601,$AA111)))</f>
        <v/>
      </c>
      <c r="D111">
        <f>IF($AA111="","",IF(INDEX('Per Invoice'!D$2:D$601,$AA111)="","",INDEX('Per Invoice'!D$2:D$601,$AA111)))</f>
        <v/>
      </c>
      <c r="E111" s="14">
        <f>IF($AA111="","",IF(INDEX('Per Invoice'!E$2:E$601,$AA111)="","",INDEX('Per Invoice'!E$2:E$601,$AA111)))</f>
        <v/>
      </c>
      <c r="F111">
        <f>IF($AA111="","",IF(INDEX('Per Invoice'!F$2:F$601,$AA111)="","",INDEX('Per Invoice'!F$2:F$601,$AA111)))</f>
        <v/>
      </c>
      <c r="G111">
        <f>IF($AA111="","",IF(INDEX('Per Invoice'!G$2:G$601,$AA111)="","",INDEX('Per Invoice'!G$2:G$601,$AA111)))</f>
        <v/>
      </c>
      <c r="H111">
        <f>IF($AA111="","",IF(INDEX('Per Invoice'!H$2:H$601,$AA111)="","",INDEX('Per Invoice'!H$2:H$601,$AA111)))</f>
        <v/>
      </c>
      <c r="I111">
        <f>IF($AA111="","",IF(INDEX('Per Invoice'!I$2:I$601,$AA111)="","",INDEX('Per Invoice'!I$2:I$601,$AA111)))</f>
        <v/>
      </c>
      <c r="J111">
        <f>IF($AA111="","",IF(INDEX('Per Invoice'!J$2:J$601,$AA111)="","",INDEX('Per Invoice'!J$2:J$601,$AA111)))</f>
        <v/>
      </c>
      <c r="K111" s="7">
        <f>IF($AA111="","",IF(INDEX('Per Invoice'!K$2:K$601,$AA111)="","",INDEX('Per Invoice'!K$2:K$601,$AA111)))</f>
        <v/>
      </c>
      <c r="L111">
        <f>IF($AA111="","",IF(INDEX('Per Invoice'!L$2:L$601,$AA111)="","",INDEX('Per Invoice'!L$2:L$601,$AA111)))</f>
        <v/>
      </c>
      <c r="M111">
        <f>IF($AA111="","",IF(INDEX('Per Invoice'!M$2:M$601,$AA111)="","",INDEX('Per Invoice'!M$2:M$601,$AA111)))</f>
        <v/>
      </c>
      <c r="N111">
        <f>IF($AA111="","",IF(INDEX('Per Invoice'!N$2:N$601,$AA111)="","",INDEX('Per Invoice'!N$2:N$601,$AA111)))</f>
        <v/>
      </c>
      <c r="O111" s="7">
        <f>IF($AA111="","",IF(INDEX('Per Invoice'!O$2:O$601,$AA111)="","",INDEX('Per Invoice'!O$2:O$601,$AA111)))</f>
        <v/>
      </c>
      <c r="P111" s="7">
        <f>IF($AA111="","",IF(INDEX('Per Invoice'!P$2:P$601,$AA111)="","",INDEX('Per Invoice'!P$2:P$601,$AA111)))</f>
        <v/>
      </c>
      <c r="Q111">
        <f>IF($AA111="","",IF(INDEX('Per Invoice'!Q$2:Q$601,$AA111)="","",INDEX('Per Invoice'!Q$2:Q$601,$AA111)))</f>
        <v/>
      </c>
      <c r="R111" s="7">
        <f>IF($AA111="","",IF(INDEX('Per Invoice'!R$2:R$601,$AA111)="","",INDEX('Per Invoice'!R$2:R$601,$AA111)))</f>
        <v/>
      </c>
      <c r="S111" s="7">
        <f>IF($AA111="","",IF(INDEX('Per Invoice'!S$2:S$601,$AA111)="","",INDEX('Per Invoice'!S$2:S$601,$AA111)))</f>
        <v/>
      </c>
      <c r="T111">
        <f>IF($AA111="","",IF(INDEX('Per Invoice'!T$2:T$601,$AA111)="","",INDEX('Per Invoice'!T$2:T$601,$AA111)))</f>
        <v/>
      </c>
      <c r="U111" s="7">
        <f>IF($AA111="","",IF(INDEX('Per Invoice'!U$2:U$601,$AA111)="","",INDEX('Per Invoice'!U$2:U$601,$AA111)))</f>
        <v/>
      </c>
      <c r="V111" s="7">
        <f>IF($AA111="","",IF(INDEX('Per Invoice'!V$2:V$601,$AA111)="","",INDEX('Per Invoice'!V$2:V$601,$AA111)))</f>
        <v/>
      </c>
      <c r="W111" s="7">
        <f>IF($AA111="","",IF(INDEX('Per Invoice'!W$2:W$601,$AA111)="","",INDEX('Per Invoice'!W$2:W$601,$AA111)))</f>
        <v/>
      </c>
      <c r="X111" s="7">
        <f>IF($AA111="","",IF(INDEX('Per Invoice'!X$2:X$601,$AA111)="","",INDEX('Per Invoice'!X$2:X$601,$AA111)))</f>
        <v/>
      </c>
      <c r="Y111" s="7">
        <f>IF($AA111="","",IF(INDEX('Per Invoice'!Y$2:Y$601,$AA111)="","",INDEX('Per Invoice'!Y$2:Y$601,$AA111)))</f>
        <v/>
      </c>
      <c r="Z111" s="7">
        <f>IF($AA111="","",IF(INDEX('Per Invoice'!Z$2:Z$601,$AA111)="","",INDEX('Per Invoice'!Z$2:Z$601,$AA111)))</f>
        <v/>
      </c>
      <c r="AA111" s="16">
        <f>IFERROR(MATCH(Settings!$C$32&amp;"|"&amp;ROWS($AA$2:$AA111),'Per Invoice'!$AC$2:$AC$601,0),"")</f>
        <v/>
      </c>
    </row>
    <row r="112">
      <c r="A112">
        <f>IF($AA112="","",IF(INDEX('Per Invoice'!A$2:A$601,$AA112)="","",INDEX('Per Invoice'!A$2:A$601,$AA112)))</f>
        <v/>
      </c>
      <c r="B112">
        <f>IF($AA112="","",IF(INDEX('Per Invoice'!B$2:B$601,$AA112)="","",INDEX('Per Invoice'!B$2:B$601,$AA112)))</f>
        <v/>
      </c>
      <c r="C112">
        <f>IF($AA112="","",IF(INDEX('Per Invoice'!C$2:C$601,$AA112)="","",INDEX('Per Invoice'!C$2:C$601,$AA112)))</f>
        <v/>
      </c>
      <c r="D112">
        <f>IF($AA112="","",IF(INDEX('Per Invoice'!D$2:D$601,$AA112)="","",INDEX('Per Invoice'!D$2:D$601,$AA112)))</f>
        <v/>
      </c>
      <c r="E112" s="14">
        <f>IF($AA112="","",IF(INDEX('Per Invoice'!E$2:E$601,$AA112)="","",INDEX('Per Invoice'!E$2:E$601,$AA112)))</f>
        <v/>
      </c>
      <c r="F112">
        <f>IF($AA112="","",IF(INDEX('Per Invoice'!F$2:F$601,$AA112)="","",INDEX('Per Invoice'!F$2:F$601,$AA112)))</f>
        <v/>
      </c>
      <c r="G112">
        <f>IF($AA112="","",IF(INDEX('Per Invoice'!G$2:G$601,$AA112)="","",INDEX('Per Invoice'!G$2:G$601,$AA112)))</f>
        <v/>
      </c>
      <c r="H112">
        <f>IF($AA112="","",IF(INDEX('Per Invoice'!H$2:H$601,$AA112)="","",INDEX('Per Invoice'!H$2:H$601,$AA112)))</f>
        <v/>
      </c>
      <c r="I112">
        <f>IF($AA112="","",IF(INDEX('Per Invoice'!I$2:I$601,$AA112)="","",INDEX('Per Invoice'!I$2:I$601,$AA112)))</f>
        <v/>
      </c>
      <c r="J112">
        <f>IF($AA112="","",IF(INDEX('Per Invoice'!J$2:J$601,$AA112)="","",INDEX('Per Invoice'!J$2:J$601,$AA112)))</f>
        <v/>
      </c>
      <c r="K112" s="7">
        <f>IF($AA112="","",IF(INDEX('Per Invoice'!K$2:K$601,$AA112)="","",INDEX('Per Invoice'!K$2:K$601,$AA112)))</f>
        <v/>
      </c>
      <c r="L112">
        <f>IF($AA112="","",IF(INDEX('Per Invoice'!L$2:L$601,$AA112)="","",INDEX('Per Invoice'!L$2:L$601,$AA112)))</f>
        <v/>
      </c>
      <c r="M112">
        <f>IF($AA112="","",IF(INDEX('Per Invoice'!M$2:M$601,$AA112)="","",INDEX('Per Invoice'!M$2:M$601,$AA112)))</f>
        <v/>
      </c>
      <c r="N112">
        <f>IF($AA112="","",IF(INDEX('Per Invoice'!N$2:N$601,$AA112)="","",INDEX('Per Invoice'!N$2:N$601,$AA112)))</f>
        <v/>
      </c>
      <c r="O112" s="7">
        <f>IF($AA112="","",IF(INDEX('Per Invoice'!O$2:O$601,$AA112)="","",INDEX('Per Invoice'!O$2:O$601,$AA112)))</f>
        <v/>
      </c>
      <c r="P112" s="7">
        <f>IF($AA112="","",IF(INDEX('Per Invoice'!P$2:P$601,$AA112)="","",INDEX('Per Invoice'!P$2:P$601,$AA112)))</f>
        <v/>
      </c>
      <c r="Q112">
        <f>IF($AA112="","",IF(INDEX('Per Invoice'!Q$2:Q$601,$AA112)="","",INDEX('Per Invoice'!Q$2:Q$601,$AA112)))</f>
        <v/>
      </c>
      <c r="R112" s="7">
        <f>IF($AA112="","",IF(INDEX('Per Invoice'!R$2:R$601,$AA112)="","",INDEX('Per Invoice'!R$2:R$601,$AA112)))</f>
        <v/>
      </c>
      <c r="S112" s="7">
        <f>IF($AA112="","",IF(INDEX('Per Invoice'!S$2:S$601,$AA112)="","",INDEX('Per Invoice'!S$2:S$601,$AA112)))</f>
        <v/>
      </c>
      <c r="T112">
        <f>IF($AA112="","",IF(INDEX('Per Invoice'!T$2:T$601,$AA112)="","",INDEX('Per Invoice'!T$2:T$601,$AA112)))</f>
        <v/>
      </c>
      <c r="U112" s="7">
        <f>IF($AA112="","",IF(INDEX('Per Invoice'!U$2:U$601,$AA112)="","",INDEX('Per Invoice'!U$2:U$601,$AA112)))</f>
        <v/>
      </c>
      <c r="V112" s="7">
        <f>IF($AA112="","",IF(INDEX('Per Invoice'!V$2:V$601,$AA112)="","",INDEX('Per Invoice'!V$2:V$601,$AA112)))</f>
        <v/>
      </c>
      <c r="W112" s="7">
        <f>IF($AA112="","",IF(INDEX('Per Invoice'!W$2:W$601,$AA112)="","",INDEX('Per Invoice'!W$2:W$601,$AA112)))</f>
        <v/>
      </c>
      <c r="X112" s="7">
        <f>IF($AA112="","",IF(INDEX('Per Invoice'!X$2:X$601,$AA112)="","",INDEX('Per Invoice'!X$2:X$601,$AA112)))</f>
        <v/>
      </c>
      <c r="Y112" s="7">
        <f>IF($AA112="","",IF(INDEX('Per Invoice'!Y$2:Y$601,$AA112)="","",INDEX('Per Invoice'!Y$2:Y$601,$AA112)))</f>
        <v/>
      </c>
      <c r="Z112" s="7">
        <f>IF($AA112="","",IF(INDEX('Per Invoice'!Z$2:Z$601,$AA112)="","",INDEX('Per Invoice'!Z$2:Z$601,$AA112)))</f>
        <v/>
      </c>
      <c r="AA112" s="16">
        <f>IFERROR(MATCH(Settings!$C$32&amp;"|"&amp;ROWS($AA$2:$AA112),'Per Invoice'!$AC$2:$AC$601,0),"")</f>
        <v/>
      </c>
    </row>
    <row r="113">
      <c r="A113">
        <f>IF($AA113="","",IF(INDEX('Per Invoice'!A$2:A$601,$AA113)="","",INDEX('Per Invoice'!A$2:A$601,$AA113)))</f>
        <v/>
      </c>
      <c r="B113">
        <f>IF($AA113="","",IF(INDEX('Per Invoice'!B$2:B$601,$AA113)="","",INDEX('Per Invoice'!B$2:B$601,$AA113)))</f>
        <v/>
      </c>
      <c r="C113">
        <f>IF($AA113="","",IF(INDEX('Per Invoice'!C$2:C$601,$AA113)="","",INDEX('Per Invoice'!C$2:C$601,$AA113)))</f>
        <v/>
      </c>
      <c r="D113">
        <f>IF($AA113="","",IF(INDEX('Per Invoice'!D$2:D$601,$AA113)="","",INDEX('Per Invoice'!D$2:D$601,$AA113)))</f>
        <v/>
      </c>
      <c r="E113" s="14">
        <f>IF($AA113="","",IF(INDEX('Per Invoice'!E$2:E$601,$AA113)="","",INDEX('Per Invoice'!E$2:E$601,$AA113)))</f>
        <v/>
      </c>
      <c r="F113">
        <f>IF($AA113="","",IF(INDEX('Per Invoice'!F$2:F$601,$AA113)="","",INDEX('Per Invoice'!F$2:F$601,$AA113)))</f>
        <v/>
      </c>
      <c r="G113">
        <f>IF($AA113="","",IF(INDEX('Per Invoice'!G$2:G$601,$AA113)="","",INDEX('Per Invoice'!G$2:G$601,$AA113)))</f>
        <v/>
      </c>
      <c r="H113">
        <f>IF($AA113="","",IF(INDEX('Per Invoice'!H$2:H$601,$AA113)="","",INDEX('Per Invoice'!H$2:H$601,$AA113)))</f>
        <v/>
      </c>
      <c r="I113">
        <f>IF($AA113="","",IF(INDEX('Per Invoice'!I$2:I$601,$AA113)="","",INDEX('Per Invoice'!I$2:I$601,$AA113)))</f>
        <v/>
      </c>
      <c r="J113">
        <f>IF($AA113="","",IF(INDEX('Per Invoice'!J$2:J$601,$AA113)="","",INDEX('Per Invoice'!J$2:J$601,$AA113)))</f>
        <v/>
      </c>
      <c r="K113" s="7">
        <f>IF($AA113="","",IF(INDEX('Per Invoice'!K$2:K$601,$AA113)="","",INDEX('Per Invoice'!K$2:K$601,$AA113)))</f>
        <v/>
      </c>
      <c r="L113">
        <f>IF($AA113="","",IF(INDEX('Per Invoice'!L$2:L$601,$AA113)="","",INDEX('Per Invoice'!L$2:L$601,$AA113)))</f>
        <v/>
      </c>
      <c r="M113">
        <f>IF($AA113="","",IF(INDEX('Per Invoice'!M$2:M$601,$AA113)="","",INDEX('Per Invoice'!M$2:M$601,$AA113)))</f>
        <v/>
      </c>
      <c r="N113">
        <f>IF($AA113="","",IF(INDEX('Per Invoice'!N$2:N$601,$AA113)="","",INDEX('Per Invoice'!N$2:N$601,$AA113)))</f>
        <v/>
      </c>
      <c r="O113" s="7">
        <f>IF($AA113="","",IF(INDEX('Per Invoice'!O$2:O$601,$AA113)="","",INDEX('Per Invoice'!O$2:O$601,$AA113)))</f>
        <v/>
      </c>
      <c r="P113" s="7">
        <f>IF($AA113="","",IF(INDEX('Per Invoice'!P$2:P$601,$AA113)="","",INDEX('Per Invoice'!P$2:P$601,$AA113)))</f>
        <v/>
      </c>
      <c r="Q113">
        <f>IF($AA113="","",IF(INDEX('Per Invoice'!Q$2:Q$601,$AA113)="","",INDEX('Per Invoice'!Q$2:Q$601,$AA113)))</f>
        <v/>
      </c>
      <c r="R113" s="7">
        <f>IF($AA113="","",IF(INDEX('Per Invoice'!R$2:R$601,$AA113)="","",INDEX('Per Invoice'!R$2:R$601,$AA113)))</f>
        <v/>
      </c>
      <c r="S113" s="7">
        <f>IF($AA113="","",IF(INDEX('Per Invoice'!S$2:S$601,$AA113)="","",INDEX('Per Invoice'!S$2:S$601,$AA113)))</f>
        <v/>
      </c>
      <c r="T113">
        <f>IF($AA113="","",IF(INDEX('Per Invoice'!T$2:T$601,$AA113)="","",INDEX('Per Invoice'!T$2:T$601,$AA113)))</f>
        <v/>
      </c>
      <c r="U113" s="7">
        <f>IF($AA113="","",IF(INDEX('Per Invoice'!U$2:U$601,$AA113)="","",INDEX('Per Invoice'!U$2:U$601,$AA113)))</f>
        <v/>
      </c>
      <c r="V113" s="7">
        <f>IF($AA113="","",IF(INDEX('Per Invoice'!V$2:V$601,$AA113)="","",INDEX('Per Invoice'!V$2:V$601,$AA113)))</f>
        <v/>
      </c>
      <c r="W113" s="7">
        <f>IF($AA113="","",IF(INDEX('Per Invoice'!W$2:W$601,$AA113)="","",INDEX('Per Invoice'!W$2:W$601,$AA113)))</f>
        <v/>
      </c>
      <c r="X113" s="7">
        <f>IF($AA113="","",IF(INDEX('Per Invoice'!X$2:X$601,$AA113)="","",INDEX('Per Invoice'!X$2:X$601,$AA113)))</f>
        <v/>
      </c>
      <c r="Y113" s="7">
        <f>IF($AA113="","",IF(INDEX('Per Invoice'!Y$2:Y$601,$AA113)="","",INDEX('Per Invoice'!Y$2:Y$601,$AA113)))</f>
        <v/>
      </c>
      <c r="Z113" s="7">
        <f>IF($AA113="","",IF(INDEX('Per Invoice'!Z$2:Z$601,$AA113)="","",INDEX('Per Invoice'!Z$2:Z$601,$AA113)))</f>
        <v/>
      </c>
      <c r="AA113" s="16">
        <f>IFERROR(MATCH(Settings!$C$32&amp;"|"&amp;ROWS($AA$2:$AA113),'Per Invoice'!$AC$2:$AC$601,0),"")</f>
        <v/>
      </c>
    </row>
    <row r="114">
      <c r="A114">
        <f>IF($AA114="","",IF(INDEX('Per Invoice'!A$2:A$601,$AA114)="","",INDEX('Per Invoice'!A$2:A$601,$AA114)))</f>
        <v/>
      </c>
      <c r="B114">
        <f>IF($AA114="","",IF(INDEX('Per Invoice'!B$2:B$601,$AA114)="","",INDEX('Per Invoice'!B$2:B$601,$AA114)))</f>
        <v/>
      </c>
      <c r="C114">
        <f>IF($AA114="","",IF(INDEX('Per Invoice'!C$2:C$601,$AA114)="","",INDEX('Per Invoice'!C$2:C$601,$AA114)))</f>
        <v/>
      </c>
      <c r="D114">
        <f>IF($AA114="","",IF(INDEX('Per Invoice'!D$2:D$601,$AA114)="","",INDEX('Per Invoice'!D$2:D$601,$AA114)))</f>
        <v/>
      </c>
      <c r="E114" s="14">
        <f>IF($AA114="","",IF(INDEX('Per Invoice'!E$2:E$601,$AA114)="","",INDEX('Per Invoice'!E$2:E$601,$AA114)))</f>
        <v/>
      </c>
      <c r="F114">
        <f>IF($AA114="","",IF(INDEX('Per Invoice'!F$2:F$601,$AA114)="","",INDEX('Per Invoice'!F$2:F$601,$AA114)))</f>
        <v/>
      </c>
      <c r="G114">
        <f>IF($AA114="","",IF(INDEX('Per Invoice'!G$2:G$601,$AA114)="","",INDEX('Per Invoice'!G$2:G$601,$AA114)))</f>
        <v/>
      </c>
      <c r="H114">
        <f>IF($AA114="","",IF(INDEX('Per Invoice'!H$2:H$601,$AA114)="","",INDEX('Per Invoice'!H$2:H$601,$AA114)))</f>
        <v/>
      </c>
      <c r="I114">
        <f>IF($AA114="","",IF(INDEX('Per Invoice'!I$2:I$601,$AA114)="","",INDEX('Per Invoice'!I$2:I$601,$AA114)))</f>
        <v/>
      </c>
      <c r="J114">
        <f>IF($AA114="","",IF(INDEX('Per Invoice'!J$2:J$601,$AA114)="","",INDEX('Per Invoice'!J$2:J$601,$AA114)))</f>
        <v/>
      </c>
      <c r="K114" s="7">
        <f>IF($AA114="","",IF(INDEX('Per Invoice'!K$2:K$601,$AA114)="","",INDEX('Per Invoice'!K$2:K$601,$AA114)))</f>
        <v/>
      </c>
      <c r="L114">
        <f>IF($AA114="","",IF(INDEX('Per Invoice'!L$2:L$601,$AA114)="","",INDEX('Per Invoice'!L$2:L$601,$AA114)))</f>
        <v/>
      </c>
      <c r="M114">
        <f>IF($AA114="","",IF(INDEX('Per Invoice'!M$2:M$601,$AA114)="","",INDEX('Per Invoice'!M$2:M$601,$AA114)))</f>
        <v/>
      </c>
      <c r="N114">
        <f>IF($AA114="","",IF(INDEX('Per Invoice'!N$2:N$601,$AA114)="","",INDEX('Per Invoice'!N$2:N$601,$AA114)))</f>
        <v/>
      </c>
      <c r="O114" s="7">
        <f>IF($AA114="","",IF(INDEX('Per Invoice'!O$2:O$601,$AA114)="","",INDEX('Per Invoice'!O$2:O$601,$AA114)))</f>
        <v/>
      </c>
      <c r="P114" s="7">
        <f>IF($AA114="","",IF(INDEX('Per Invoice'!P$2:P$601,$AA114)="","",INDEX('Per Invoice'!P$2:P$601,$AA114)))</f>
        <v/>
      </c>
      <c r="Q114">
        <f>IF($AA114="","",IF(INDEX('Per Invoice'!Q$2:Q$601,$AA114)="","",INDEX('Per Invoice'!Q$2:Q$601,$AA114)))</f>
        <v/>
      </c>
      <c r="R114" s="7">
        <f>IF($AA114="","",IF(INDEX('Per Invoice'!R$2:R$601,$AA114)="","",INDEX('Per Invoice'!R$2:R$601,$AA114)))</f>
        <v/>
      </c>
      <c r="S114" s="7">
        <f>IF($AA114="","",IF(INDEX('Per Invoice'!S$2:S$601,$AA114)="","",INDEX('Per Invoice'!S$2:S$601,$AA114)))</f>
        <v/>
      </c>
      <c r="T114">
        <f>IF($AA114="","",IF(INDEX('Per Invoice'!T$2:T$601,$AA114)="","",INDEX('Per Invoice'!T$2:T$601,$AA114)))</f>
        <v/>
      </c>
      <c r="U114" s="7">
        <f>IF($AA114="","",IF(INDEX('Per Invoice'!U$2:U$601,$AA114)="","",INDEX('Per Invoice'!U$2:U$601,$AA114)))</f>
        <v/>
      </c>
      <c r="V114" s="7">
        <f>IF($AA114="","",IF(INDEX('Per Invoice'!V$2:V$601,$AA114)="","",INDEX('Per Invoice'!V$2:V$601,$AA114)))</f>
        <v/>
      </c>
      <c r="W114" s="7">
        <f>IF($AA114="","",IF(INDEX('Per Invoice'!W$2:W$601,$AA114)="","",INDEX('Per Invoice'!W$2:W$601,$AA114)))</f>
        <v/>
      </c>
      <c r="X114" s="7">
        <f>IF($AA114="","",IF(INDEX('Per Invoice'!X$2:X$601,$AA114)="","",INDEX('Per Invoice'!X$2:X$601,$AA114)))</f>
        <v/>
      </c>
      <c r="Y114" s="7">
        <f>IF($AA114="","",IF(INDEX('Per Invoice'!Y$2:Y$601,$AA114)="","",INDEX('Per Invoice'!Y$2:Y$601,$AA114)))</f>
        <v/>
      </c>
      <c r="Z114" s="7">
        <f>IF($AA114="","",IF(INDEX('Per Invoice'!Z$2:Z$601,$AA114)="","",INDEX('Per Invoice'!Z$2:Z$601,$AA114)))</f>
        <v/>
      </c>
      <c r="AA114" s="16">
        <f>IFERROR(MATCH(Settings!$C$32&amp;"|"&amp;ROWS($AA$2:$AA114),'Per Invoice'!$AC$2:$AC$601,0),"")</f>
        <v/>
      </c>
    </row>
    <row r="115">
      <c r="A115">
        <f>IF($AA115="","",IF(INDEX('Per Invoice'!A$2:A$601,$AA115)="","",INDEX('Per Invoice'!A$2:A$601,$AA115)))</f>
        <v/>
      </c>
      <c r="B115">
        <f>IF($AA115="","",IF(INDEX('Per Invoice'!B$2:B$601,$AA115)="","",INDEX('Per Invoice'!B$2:B$601,$AA115)))</f>
        <v/>
      </c>
      <c r="C115">
        <f>IF($AA115="","",IF(INDEX('Per Invoice'!C$2:C$601,$AA115)="","",INDEX('Per Invoice'!C$2:C$601,$AA115)))</f>
        <v/>
      </c>
      <c r="D115">
        <f>IF($AA115="","",IF(INDEX('Per Invoice'!D$2:D$601,$AA115)="","",INDEX('Per Invoice'!D$2:D$601,$AA115)))</f>
        <v/>
      </c>
      <c r="E115" s="14">
        <f>IF($AA115="","",IF(INDEX('Per Invoice'!E$2:E$601,$AA115)="","",INDEX('Per Invoice'!E$2:E$601,$AA115)))</f>
        <v/>
      </c>
      <c r="F115">
        <f>IF($AA115="","",IF(INDEX('Per Invoice'!F$2:F$601,$AA115)="","",INDEX('Per Invoice'!F$2:F$601,$AA115)))</f>
        <v/>
      </c>
      <c r="G115">
        <f>IF($AA115="","",IF(INDEX('Per Invoice'!G$2:G$601,$AA115)="","",INDEX('Per Invoice'!G$2:G$601,$AA115)))</f>
        <v/>
      </c>
      <c r="H115">
        <f>IF($AA115="","",IF(INDEX('Per Invoice'!H$2:H$601,$AA115)="","",INDEX('Per Invoice'!H$2:H$601,$AA115)))</f>
        <v/>
      </c>
      <c r="I115">
        <f>IF($AA115="","",IF(INDEX('Per Invoice'!I$2:I$601,$AA115)="","",INDEX('Per Invoice'!I$2:I$601,$AA115)))</f>
        <v/>
      </c>
      <c r="J115">
        <f>IF($AA115="","",IF(INDEX('Per Invoice'!J$2:J$601,$AA115)="","",INDEX('Per Invoice'!J$2:J$601,$AA115)))</f>
        <v/>
      </c>
      <c r="K115" s="7">
        <f>IF($AA115="","",IF(INDEX('Per Invoice'!K$2:K$601,$AA115)="","",INDEX('Per Invoice'!K$2:K$601,$AA115)))</f>
        <v/>
      </c>
      <c r="L115">
        <f>IF($AA115="","",IF(INDEX('Per Invoice'!L$2:L$601,$AA115)="","",INDEX('Per Invoice'!L$2:L$601,$AA115)))</f>
        <v/>
      </c>
      <c r="M115">
        <f>IF($AA115="","",IF(INDEX('Per Invoice'!M$2:M$601,$AA115)="","",INDEX('Per Invoice'!M$2:M$601,$AA115)))</f>
        <v/>
      </c>
      <c r="N115">
        <f>IF($AA115="","",IF(INDEX('Per Invoice'!N$2:N$601,$AA115)="","",INDEX('Per Invoice'!N$2:N$601,$AA115)))</f>
        <v/>
      </c>
      <c r="O115" s="7">
        <f>IF($AA115="","",IF(INDEX('Per Invoice'!O$2:O$601,$AA115)="","",INDEX('Per Invoice'!O$2:O$601,$AA115)))</f>
        <v/>
      </c>
      <c r="P115" s="7">
        <f>IF($AA115="","",IF(INDEX('Per Invoice'!P$2:P$601,$AA115)="","",INDEX('Per Invoice'!P$2:P$601,$AA115)))</f>
        <v/>
      </c>
      <c r="Q115">
        <f>IF($AA115="","",IF(INDEX('Per Invoice'!Q$2:Q$601,$AA115)="","",INDEX('Per Invoice'!Q$2:Q$601,$AA115)))</f>
        <v/>
      </c>
      <c r="R115" s="7">
        <f>IF($AA115="","",IF(INDEX('Per Invoice'!R$2:R$601,$AA115)="","",INDEX('Per Invoice'!R$2:R$601,$AA115)))</f>
        <v/>
      </c>
      <c r="S115" s="7">
        <f>IF($AA115="","",IF(INDEX('Per Invoice'!S$2:S$601,$AA115)="","",INDEX('Per Invoice'!S$2:S$601,$AA115)))</f>
        <v/>
      </c>
      <c r="T115">
        <f>IF($AA115="","",IF(INDEX('Per Invoice'!T$2:T$601,$AA115)="","",INDEX('Per Invoice'!T$2:T$601,$AA115)))</f>
        <v/>
      </c>
      <c r="U115" s="7">
        <f>IF($AA115="","",IF(INDEX('Per Invoice'!U$2:U$601,$AA115)="","",INDEX('Per Invoice'!U$2:U$601,$AA115)))</f>
        <v/>
      </c>
      <c r="V115" s="7">
        <f>IF($AA115="","",IF(INDEX('Per Invoice'!V$2:V$601,$AA115)="","",INDEX('Per Invoice'!V$2:V$601,$AA115)))</f>
        <v/>
      </c>
      <c r="W115" s="7">
        <f>IF($AA115="","",IF(INDEX('Per Invoice'!W$2:W$601,$AA115)="","",INDEX('Per Invoice'!W$2:W$601,$AA115)))</f>
        <v/>
      </c>
      <c r="X115" s="7">
        <f>IF($AA115="","",IF(INDEX('Per Invoice'!X$2:X$601,$AA115)="","",INDEX('Per Invoice'!X$2:X$601,$AA115)))</f>
        <v/>
      </c>
      <c r="Y115" s="7">
        <f>IF($AA115="","",IF(INDEX('Per Invoice'!Y$2:Y$601,$AA115)="","",INDEX('Per Invoice'!Y$2:Y$601,$AA115)))</f>
        <v/>
      </c>
      <c r="Z115" s="7">
        <f>IF($AA115="","",IF(INDEX('Per Invoice'!Z$2:Z$601,$AA115)="","",INDEX('Per Invoice'!Z$2:Z$601,$AA115)))</f>
        <v/>
      </c>
      <c r="AA115" s="16">
        <f>IFERROR(MATCH(Settings!$C$32&amp;"|"&amp;ROWS($AA$2:$AA115),'Per Invoice'!$AC$2:$AC$601,0),"")</f>
        <v/>
      </c>
    </row>
    <row r="116">
      <c r="A116">
        <f>IF($AA116="","",IF(INDEX('Per Invoice'!A$2:A$601,$AA116)="","",INDEX('Per Invoice'!A$2:A$601,$AA116)))</f>
        <v/>
      </c>
      <c r="B116">
        <f>IF($AA116="","",IF(INDEX('Per Invoice'!B$2:B$601,$AA116)="","",INDEX('Per Invoice'!B$2:B$601,$AA116)))</f>
        <v/>
      </c>
      <c r="C116">
        <f>IF($AA116="","",IF(INDEX('Per Invoice'!C$2:C$601,$AA116)="","",INDEX('Per Invoice'!C$2:C$601,$AA116)))</f>
        <v/>
      </c>
      <c r="D116">
        <f>IF($AA116="","",IF(INDEX('Per Invoice'!D$2:D$601,$AA116)="","",INDEX('Per Invoice'!D$2:D$601,$AA116)))</f>
        <v/>
      </c>
      <c r="E116" s="14">
        <f>IF($AA116="","",IF(INDEX('Per Invoice'!E$2:E$601,$AA116)="","",INDEX('Per Invoice'!E$2:E$601,$AA116)))</f>
        <v/>
      </c>
      <c r="F116">
        <f>IF($AA116="","",IF(INDEX('Per Invoice'!F$2:F$601,$AA116)="","",INDEX('Per Invoice'!F$2:F$601,$AA116)))</f>
        <v/>
      </c>
      <c r="G116">
        <f>IF($AA116="","",IF(INDEX('Per Invoice'!G$2:G$601,$AA116)="","",INDEX('Per Invoice'!G$2:G$601,$AA116)))</f>
        <v/>
      </c>
      <c r="H116">
        <f>IF($AA116="","",IF(INDEX('Per Invoice'!H$2:H$601,$AA116)="","",INDEX('Per Invoice'!H$2:H$601,$AA116)))</f>
        <v/>
      </c>
      <c r="I116">
        <f>IF($AA116="","",IF(INDEX('Per Invoice'!I$2:I$601,$AA116)="","",INDEX('Per Invoice'!I$2:I$601,$AA116)))</f>
        <v/>
      </c>
      <c r="J116">
        <f>IF($AA116="","",IF(INDEX('Per Invoice'!J$2:J$601,$AA116)="","",INDEX('Per Invoice'!J$2:J$601,$AA116)))</f>
        <v/>
      </c>
      <c r="K116" s="7">
        <f>IF($AA116="","",IF(INDEX('Per Invoice'!K$2:K$601,$AA116)="","",INDEX('Per Invoice'!K$2:K$601,$AA116)))</f>
        <v/>
      </c>
      <c r="L116">
        <f>IF($AA116="","",IF(INDEX('Per Invoice'!L$2:L$601,$AA116)="","",INDEX('Per Invoice'!L$2:L$601,$AA116)))</f>
        <v/>
      </c>
      <c r="M116">
        <f>IF($AA116="","",IF(INDEX('Per Invoice'!M$2:M$601,$AA116)="","",INDEX('Per Invoice'!M$2:M$601,$AA116)))</f>
        <v/>
      </c>
      <c r="N116">
        <f>IF($AA116="","",IF(INDEX('Per Invoice'!N$2:N$601,$AA116)="","",INDEX('Per Invoice'!N$2:N$601,$AA116)))</f>
        <v/>
      </c>
      <c r="O116" s="7">
        <f>IF($AA116="","",IF(INDEX('Per Invoice'!O$2:O$601,$AA116)="","",INDEX('Per Invoice'!O$2:O$601,$AA116)))</f>
        <v/>
      </c>
      <c r="P116" s="7">
        <f>IF($AA116="","",IF(INDEX('Per Invoice'!P$2:P$601,$AA116)="","",INDEX('Per Invoice'!P$2:P$601,$AA116)))</f>
        <v/>
      </c>
      <c r="Q116">
        <f>IF($AA116="","",IF(INDEX('Per Invoice'!Q$2:Q$601,$AA116)="","",INDEX('Per Invoice'!Q$2:Q$601,$AA116)))</f>
        <v/>
      </c>
      <c r="R116" s="7">
        <f>IF($AA116="","",IF(INDEX('Per Invoice'!R$2:R$601,$AA116)="","",INDEX('Per Invoice'!R$2:R$601,$AA116)))</f>
        <v/>
      </c>
      <c r="S116" s="7">
        <f>IF($AA116="","",IF(INDEX('Per Invoice'!S$2:S$601,$AA116)="","",INDEX('Per Invoice'!S$2:S$601,$AA116)))</f>
        <v/>
      </c>
      <c r="T116">
        <f>IF($AA116="","",IF(INDEX('Per Invoice'!T$2:T$601,$AA116)="","",INDEX('Per Invoice'!T$2:T$601,$AA116)))</f>
        <v/>
      </c>
      <c r="U116" s="7">
        <f>IF($AA116="","",IF(INDEX('Per Invoice'!U$2:U$601,$AA116)="","",INDEX('Per Invoice'!U$2:U$601,$AA116)))</f>
        <v/>
      </c>
      <c r="V116" s="7">
        <f>IF($AA116="","",IF(INDEX('Per Invoice'!V$2:V$601,$AA116)="","",INDEX('Per Invoice'!V$2:V$601,$AA116)))</f>
        <v/>
      </c>
      <c r="W116" s="7">
        <f>IF($AA116="","",IF(INDEX('Per Invoice'!W$2:W$601,$AA116)="","",INDEX('Per Invoice'!W$2:W$601,$AA116)))</f>
        <v/>
      </c>
      <c r="X116" s="7">
        <f>IF($AA116="","",IF(INDEX('Per Invoice'!X$2:X$601,$AA116)="","",INDEX('Per Invoice'!X$2:X$601,$AA116)))</f>
        <v/>
      </c>
      <c r="Y116" s="7">
        <f>IF($AA116="","",IF(INDEX('Per Invoice'!Y$2:Y$601,$AA116)="","",INDEX('Per Invoice'!Y$2:Y$601,$AA116)))</f>
        <v/>
      </c>
      <c r="Z116" s="7">
        <f>IF($AA116="","",IF(INDEX('Per Invoice'!Z$2:Z$601,$AA116)="","",INDEX('Per Invoice'!Z$2:Z$601,$AA116)))</f>
        <v/>
      </c>
      <c r="AA116" s="16">
        <f>IFERROR(MATCH(Settings!$C$32&amp;"|"&amp;ROWS($AA$2:$AA116),'Per Invoice'!$AC$2:$AC$601,0),"")</f>
        <v/>
      </c>
    </row>
    <row r="117">
      <c r="A117">
        <f>IF($AA117="","",IF(INDEX('Per Invoice'!A$2:A$601,$AA117)="","",INDEX('Per Invoice'!A$2:A$601,$AA117)))</f>
        <v/>
      </c>
      <c r="B117">
        <f>IF($AA117="","",IF(INDEX('Per Invoice'!B$2:B$601,$AA117)="","",INDEX('Per Invoice'!B$2:B$601,$AA117)))</f>
        <v/>
      </c>
      <c r="C117">
        <f>IF($AA117="","",IF(INDEX('Per Invoice'!C$2:C$601,$AA117)="","",INDEX('Per Invoice'!C$2:C$601,$AA117)))</f>
        <v/>
      </c>
      <c r="D117">
        <f>IF($AA117="","",IF(INDEX('Per Invoice'!D$2:D$601,$AA117)="","",INDEX('Per Invoice'!D$2:D$601,$AA117)))</f>
        <v/>
      </c>
      <c r="E117" s="14">
        <f>IF($AA117="","",IF(INDEX('Per Invoice'!E$2:E$601,$AA117)="","",INDEX('Per Invoice'!E$2:E$601,$AA117)))</f>
        <v/>
      </c>
      <c r="F117">
        <f>IF($AA117="","",IF(INDEX('Per Invoice'!F$2:F$601,$AA117)="","",INDEX('Per Invoice'!F$2:F$601,$AA117)))</f>
        <v/>
      </c>
      <c r="G117">
        <f>IF($AA117="","",IF(INDEX('Per Invoice'!G$2:G$601,$AA117)="","",INDEX('Per Invoice'!G$2:G$601,$AA117)))</f>
        <v/>
      </c>
      <c r="H117">
        <f>IF($AA117="","",IF(INDEX('Per Invoice'!H$2:H$601,$AA117)="","",INDEX('Per Invoice'!H$2:H$601,$AA117)))</f>
        <v/>
      </c>
      <c r="I117">
        <f>IF($AA117="","",IF(INDEX('Per Invoice'!I$2:I$601,$AA117)="","",INDEX('Per Invoice'!I$2:I$601,$AA117)))</f>
        <v/>
      </c>
      <c r="J117">
        <f>IF($AA117="","",IF(INDEX('Per Invoice'!J$2:J$601,$AA117)="","",INDEX('Per Invoice'!J$2:J$601,$AA117)))</f>
        <v/>
      </c>
      <c r="K117" s="7">
        <f>IF($AA117="","",IF(INDEX('Per Invoice'!K$2:K$601,$AA117)="","",INDEX('Per Invoice'!K$2:K$601,$AA117)))</f>
        <v/>
      </c>
      <c r="L117">
        <f>IF($AA117="","",IF(INDEX('Per Invoice'!L$2:L$601,$AA117)="","",INDEX('Per Invoice'!L$2:L$601,$AA117)))</f>
        <v/>
      </c>
      <c r="M117">
        <f>IF($AA117="","",IF(INDEX('Per Invoice'!M$2:M$601,$AA117)="","",INDEX('Per Invoice'!M$2:M$601,$AA117)))</f>
        <v/>
      </c>
      <c r="N117">
        <f>IF($AA117="","",IF(INDEX('Per Invoice'!N$2:N$601,$AA117)="","",INDEX('Per Invoice'!N$2:N$601,$AA117)))</f>
        <v/>
      </c>
      <c r="O117" s="7">
        <f>IF($AA117="","",IF(INDEX('Per Invoice'!O$2:O$601,$AA117)="","",INDEX('Per Invoice'!O$2:O$601,$AA117)))</f>
        <v/>
      </c>
      <c r="P117" s="7">
        <f>IF($AA117="","",IF(INDEX('Per Invoice'!P$2:P$601,$AA117)="","",INDEX('Per Invoice'!P$2:P$601,$AA117)))</f>
        <v/>
      </c>
      <c r="Q117">
        <f>IF($AA117="","",IF(INDEX('Per Invoice'!Q$2:Q$601,$AA117)="","",INDEX('Per Invoice'!Q$2:Q$601,$AA117)))</f>
        <v/>
      </c>
      <c r="R117" s="7">
        <f>IF($AA117="","",IF(INDEX('Per Invoice'!R$2:R$601,$AA117)="","",INDEX('Per Invoice'!R$2:R$601,$AA117)))</f>
        <v/>
      </c>
      <c r="S117" s="7">
        <f>IF($AA117="","",IF(INDEX('Per Invoice'!S$2:S$601,$AA117)="","",INDEX('Per Invoice'!S$2:S$601,$AA117)))</f>
        <v/>
      </c>
      <c r="T117">
        <f>IF($AA117="","",IF(INDEX('Per Invoice'!T$2:T$601,$AA117)="","",INDEX('Per Invoice'!T$2:T$601,$AA117)))</f>
        <v/>
      </c>
      <c r="U117" s="7">
        <f>IF($AA117="","",IF(INDEX('Per Invoice'!U$2:U$601,$AA117)="","",INDEX('Per Invoice'!U$2:U$601,$AA117)))</f>
        <v/>
      </c>
      <c r="V117" s="7">
        <f>IF($AA117="","",IF(INDEX('Per Invoice'!V$2:V$601,$AA117)="","",INDEX('Per Invoice'!V$2:V$601,$AA117)))</f>
        <v/>
      </c>
      <c r="W117" s="7">
        <f>IF($AA117="","",IF(INDEX('Per Invoice'!W$2:W$601,$AA117)="","",INDEX('Per Invoice'!W$2:W$601,$AA117)))</f>
        <v/>
      </c>
      <c r="X117" s="7">
        <f>IF($AA117="","",IF(INDEX('Per Invoice'!X$2:X$601,$AA117)="","",INDEX('Per Invoice'!X$2:X$601,$AA117)))</f>
        <v/>
      </c>
      <c r="Y117" s="7">
        <f>IF($AA117="","",IF(INDEX('Per Invoice'!Y$2:Y$601,$AA117)="","",INDEX('Per Invoice'!Y$2:Y$601,$AA117)))</f>
        <v/>
      </c>
      <c r="Z117" s="7">
        <f>IF($AA117="","",IF(INDEX('Per Invoice'!Z$2:Z$601,$AA117)="","",INDEX('Per Invoice'!Z$2:Z$601,$AA117)))</f>
        <v/>
      </c>
      <c r="AA117" s="16">
        <f>IFERROR(MATCH(Settings!$C$32&amp;"|"&amp;ROWS($AA$2:$AA117),'Per Invoice'!$AC$2:$AC$601,0),"")</f>
        <v/>
      </c>
    </row>
    <row r="118">
      <c r="A118">
        <f>IF($AA118="","",IF(INDEX('Per Invoice'!A$2:A$601,$AA118)="","",INDEX('Per Invoice'!A$2:A$601,$AA118)))</f>
        <v/>
      </c>
      <c r="B118">
        <f>IF($AA118="","",IF(INDEX('Per Invoice'!B$2:B$601,$AA118)="","",INDEX('Per Invoice'!B$2:B$601,$AA118)))</f>
        <v/>
      </c>
      <c r="C118">
        <f>IF($AA118="","",IF(INDEX('Per Invoice'!C$2:C$601,$AA118)="","",INDEX('Per Invoice'!C$2:C$601,$AA118)))</f>
        <v/>
      </c>
      <c r="D118">
        <f>IF($AA118="","",IF(INDEX('Per Invoice'!D$2:D$601,$AA118)="","",INDEX('Per Invoice'!D$2:D$601,$AA118)))</f>
        <v/>
      </c>
      <c r="E118" s="14">
        <f>IF($AA118="","",IF(INDEX('Per Invoice'!E$2:E$601,$AA118)="","",INDEX('Per Invoice'!E$2:E$601,$AA118)))</f>
        <v/>
      </c>
      <c r="F118">
        <f>IF($AA118="","",IF(INDEX('Per Invoice'!F$2:F$601,$AA118)="","",INDEX('Per Invoice'!F$2:F$601,$AA118)))</f>
        <v/>
      </c>
      <c r="G118">
        <f>IF($AA118="","",IF(INDEX('Per Invoice'!G$2:G$601,$AA118)="","",INDEX('Per Invoice'!G$2:G$601,$AA118)))</f>
        <v/>
      </c>
      <c r="H118">
        <f>IF($AA118="","",IF(INDEX('Per Invoice'!H$2:H$601,$AA118)="","",INDEX('Per Invoice'!H$2:H$601,$AA118)))</f>
        <v/>
      </c>
      <c r="I118">
        <f>IF($AA118="","",IF(INDEX('Per Invoice'!I$2:I$601,$AA118)="","",INDEX('Per Invoice'!I$2:I$601,$AA118)))</f>
        <v/>
      </c>
      <c r="J118">
        <f>IF($AA118="","",IF(INDEX('Per Invoice'!J$2:J$601,$AA118)="","",INDEX('Per Invoice'!J$2:J$601,$AA118)))</f>
        <v/>
      </c>
      <c r="K118" s="7">
        <f>IF($AA118="","",IF(INDEX('Per Invoice'!K$2:K$601,$AA118)="","",INDEX('Per Invoice'!K$2:K$601,$AA118)))</f>
        <v/>
      </c>
      <c r="L118">
        <f>IF($AA118="","",IF(INDEX('Per Invoice'!L$2:L$601,$AA118)="","",INDEX('Per Invoice'!L$2:L$601,$AA118)))</f>
        <v/>
      </c>
      <c r="M118">
        <f>IF($AA118="","",IF(INDEX('Per Invoice'!M$2:M$601,$AA118)="","",INDEX('Per Invoice'!M$2:M$601,$AA118)))</f>
        <v/>
      </c>
      <c r="N118">
        <f>IF($AA118="","",IF(INDEX('Per Invoice'!N$2:N$601,$AA118)="","",INDEX('Per Invoice'!N$2:N$601,$AA118)))</f>
        <v/>
      </c>
      <c r="O118" s="7">
        <f>IF($AA118="","",IF(INDEX('Per Invoice'!O$2:O$601,$AA118)="","",INDEX('Per Invoice'!O$2:O$601,$AA118)))</f>
        <v/>
      </c>
      <c r="P118" s="7">
        <f>IF($AA118="","",IF(INDEX('Per Invoice'!P$2:P$601,$AA118)="","",INDEX('Per Invoice'!P$2:P$601,$AA118)))</f>
        <v/>
      </c>
      <c r="Q118">
        <f>IF($AA118="","",IF(INDEX('Per Invoice'!Q$2:Q$601,$AA118)="","",INDEX('Per Invoice'!Q$2:Q$601,$AA118)))</f>
        <v/>
      </c>
      <c r="R118" s="7">
        <f>IF($AA118="","",IF(INDEX('Per Invoice'!R$2:R$601,$AA118)="","",INDEX('Per Invoice'!R$2:R$601,$AA118)))</f>
        <v/>
      </c>
      <c r="S118" s="7">
        <f>IF($AA118="","",IF(INDEX('Per Invoice'!S$2:S$601,$AA118)="","",INDEX('Per Invoice'!S$2:S$601,$AA118)))</f>
        <v/>
      </c>
      <c r="T118">
        <f>IF($AA118="","",IF(INDEX('Per Invoice'!T$2:T$601,$AA118)="","",INDEX('Per Invoice'!T$2:T$601,$AA118)))</f>
        <v/>
      </c>
      <c r="U118" s="7">
        <f>IF($AA118="","",IF(INDEX('Per Invoice'!U$2:U$601,$AA118)="","",INDEX('Per Invoice'!U$2:U$601,$AA118)))</f>
        <v/>
      </c>
      <c r="V118" s="7">
        <f>IF($AA118="","",IF(INDEX('Per Invoice'!V$2:V$601,$AA118)="","",INDEX('Per Invoice'!V$2:V$601,$AA118)))</f>
        <v/>
      </c>
      <c r="W118" s="7">
        <f>IF($AA118="","",IF(INDEX('Per Invoice'!W$2:W$601,$AA118)="","",INDEX('Per Invoice'!W$2:W$601,$AA118)))</f>
        <v/>
      </c>
      <c r="X118" s="7">
        <f>IF($AA118="","",IF(INDEX('Per Invoice'!X$2:X$601,$AA118)="","",INDEX('Per Invoice'!X$2:X$601,$AA118)))</f>
        <v/>
      </c>
      <c r="Y118" s="7">
        <f>IF($AA118="","",IF(INDEX('Per Invoice'!Y$2:Y$601,$AA118)="","",INDEX('Per Invoice'!Y$2:Y$601,$AA118)))</f>
        <v/>
      </c>
      <c r="Z118" s="7">
        <f>IF($AA118="","",IF(INDEX('Per Invoice'!Z$2:Z$601,$AA118)="","",INDEX('Per Invoice'!Z$2:Z$601,$AA118)))</f>
        <v/>
      </c>
      <c r="AA118" s="16">
        <f>IFERROR(MATCH(Settings!$C$32&amp;"|"&amp;ROWS($AA$2:$AA118),'Per Invoice'!$AC$2:$AC$601,0),"")</f>
        <v/>
      </c>
    </row>
    <row r="119">
      <c r="A119">
        <f>IF($AA119="","",IF(INDEX('Per Invoice'!A$2:A$601,$AA119)="","",INDEX('Per Invoice'!A$2:A$601,$AA119)))</f>
        <v/>
      </c>
      <c r="B119">
        <f>IF($AA119="","",IF(INDEX('Per Invoice'!B$2:B$601,$AA119)="","",INDEX('Per Invoice'!B$2:B$601,$AA119)))</f>
        <v/>
      </c>
      <c r="C119">
        <f>IF($AA119="","",IF(INDEX('Per Invoice'!C$2:C$601,$AA119)="","",INDEX('Per Invoice'!C$2:C$601,$AA119)))</f>
        <v/>
      </c>
      <c r="D119">
        <f>IF($AA119="","",IF(INDEX('Per Invoice'!D$2:D$601,$AA119)="","",INDEX('Per Invoice'!D$2:D$601,$AA119)))</f>
        <v/>
      </c>
      <c r="E119" s="14">
        <f>IF($AA119="","",IF(INDEX('Per Invoice'!E$2:E$601,$AA119)="","",INDEX('Per Invoice'!E$2:E$601,$AA119)))</f>
        <v/>
      </c>
      <c r="F119">
        <f>IF($AA119="","",IF(INDEX('Per Invoice'!F$2:F$601,$AA119)="","",INDEX('Per Invoice'!F$2:F$601,$AA119)))</f>
        <v/>
      </c>
      <c r="G119">
        <f>IF($AA119="","",IF(INDEX('Per Invoice'!G$2:G$601,$AA119)="","",INDEX('Per Invoice'!G$2:G$601,$AA119)))</f>
        <v/>
      </c>
      <c r="H119">
        <f>IF($AA119="","",IF(INDEX('Per Invoice'!H$2:H$601,$AA119)="","",INDEX('Per Invoice'!H$2:H$601,$AA119)))</f>
        <v/>
      </c>
      <c r="I119">
        <f>IF($AA119="","",IF(INDEX('Per Invoice'!I$2:I$601,$AA119)="","",INDEX('Per Invoice'!I$2:I$601,$AA119)))</f>
        <v/>
      </c>
      <c r="J119">
        <f>IF($AA119="","",IF(INDEX('Per Invoice'!J$2:J$601,$AA119)="","",INDEX('Per Invoice'!J$2:J$601,$AA119)))</f>
        <v/>
      </c>
      <c r="K119" s="7">
        <f>IF($AA119="","",IF(INDEX('Per Invoice'!K$2:K$601,$AA119)="","",INDEX('Per Invoice'!K$2:K$601,$AA119)))</f>
        <v/>
      </c>
      <c r="L119">
        <f>IF($AA119="","",IF(INDEX('Per Invoice'!L$2:L$601,$AA119)="","",INDEX('Per Invoice'!L$2:L$601,$AA119)))</f>
        <v/>
      </c>
      <c r="M119">
        <f>IF($AA119="","",IF(INDEX('Per Invoice'!M$2:M$601,$AA119)="","",INDEX('Per Invoice'!M$2:M$601,$AA119)))</f>
        <v/>
      </c>
      <c r="N119">
        <f>IF($AA119="","",IF(INDEX('Per Invoice'!N$2:N$601,$AA119)="","",INDEX('Per Invoice'!N$2:N$601,$AA119)))</f>
        <v/>
      </c>
      <c r="O119" s="7">
        <f>IF($AA119="","",IF(INDEX('Per Invoice'!O$2:O$601,$AA119)="","",INDEX('Per Invoice'!O$2:O$601,$AA119)))</f>
        <v/>
      </c>
      <c r="P119" s="7">
        <f>IF($AA119="","",IF(INDEX('Per Invoice'!P$2:P$601,$AA119)="","",INDEX('Per Invoice'!P$2:P$601,$AA119)))</f>
        <v/>
      </c>
      <c r="Q119">
        <f>IF($AA119="","",IF(INDEX('Per Invoice'!Q$2:Q$601,$AA119)="","",INDEX('Per Invoice'!Q$2:Q$601,$AA119)))</f>
        <v/>
      </c>
      <c r="R119" s="7">
        <f>IF($AA119="","",IF(INDEX('Per Invoice'!R$2:R$601,$AA119)="","",INDEX('Per Invoice'!R$2:R$601,$AA119)))</f>
        <v/>
      </c>
      <c r="S119" s="7">
        <f>IF($AA119="","",IF(INDEX('Per Invoice'!S$2:S$601,$AA119)="","",INDEX('Per Invoice'!S$2:S$601,$AA119)))</f>
        <v/>
      </c>
      <c r="T119">
        <f>IF($AA119="","",IF(INDEX('Per Invoice'!T$2:T$601,$AA119)="","",INDEX('Per Invoice'!T$2:T$601,$AA119)))</f>
        <v/>
      </c>
      <c r="U119" s="7">
        <f>IF($AA119="","",IF(INDEX('Per Invoice'!U$2:U$601,$AA119)="","",INDEX('Per Invoice'!U$2:U$601,$AA119)))</f>
        <v/>
      </c>
      <c r="V119" s="7">
        <f>IF($AA119="","",IF(INDEX('Per Invoice'!V$2:V$601,$AA119)="","",INDEX('Per Invoice'!V$2:V$601,$AA119)))</f>
        <v/>
      </c>
      <c r="W119" s="7">
        <f>IF($AA119="","",IF(INDEX('Per Invoice'!W$2:W$601,$AA119)="","",INDEX('Per Invoice'!W$2:W$601,$AA119)))</f>
        <v/>
      </c>
      <c r="X119" s="7">
        <f>IF($AA119="","",IF(INDEX('Per Invoice'!X$2:X$601,$AA119)="","",INDEX('Per Invoice'!X$2:X$601,$AA119)))</f>
        <v/>
      </c>
      <c r="Y119" s="7">
        <f>IF($AA119="","",IF(INDEX('Per Invoice'!Y$2:Y$601,$AA119)="","",INDEX('Per Invoice'!Y$2:Y$601,$AA119)))</f>
        <v/>
      </c>
      <c r="Z119" s="7">
        <f>IF($AA119="","",IF(INDEX('Per Invoice'!Z$2:Z$601,$AA119)="","",INDEX('Per Invoice'!Z$2:Z$601,$AA119)))</f>
        <v/>
      </c>
      <c r="AA119" s="16">
        <f>IFERROR(MATCH(Settings!$C$32&amp;"|"&amp;ROWS($AA$2:$AA119),'Per Invoice'!$AC$2:$AC$601,0),"")</f>
        <v/>
      </c>
    </row>
    <row r="120">
      <c r="A120">
        <f>IF($AA120="","",IF(INDEX('Per Invoice'!A$2:A$601,$AA120)="","",INDEX('Per Invoice'!A$2:A$601,$AA120)))</f>
        <v/>
      </c>
      <c r="B120">
        <f>IF($AA120="","",IF(INDEX('Per Invoice'!B$2:B$601,$AA120)="","",INDEX('Per Invoice'!B$2:B$601,$AA120)))</f>
        <v/>
      </c>
      <c r="C120">
        <f>IF($AA120="","",IF(INDEX('Per Invoice'!C$2:C$601,$AA120)="","",INDEX('Per Invoice'!C$2:C$601,$AA120)))</f>
        <v/>
      </c>
      <c r="D120">
        <f>IF($AA120="","",IF(INDEX('Per Invoice'!D$2:D$601,$AA120)="","",INDEX('Per Invoice'!D$2:D$601,$AA120)))</f>
        <v/>
      </c>
      <c r="E120" s="14">
        <f>IF($AA120="","",IF(INDEX('Per Invoice'!E$2:E$601,$AA120)="","",INDEX('Per Invoice'!E$2:E$601,$AA120)))</f>
        <v/>
      </c>
      <c r="F120">
        <f>IF($AA120="","",IF(INDEX('Per Invoice'!F$2:F$601,$AA120)="","",INDEX('Per Invoice'!F$2:F$601,$AA120)))</f>
        <v/>
      </c>
      <c r="G120">
        <f>IF($AA120="","",IF(INDEX('Per Invoice'!G$2:G$601,$AA120)="","",INDEX('Per Invoice'!G$2:G$601,$AA120)))</f>
        <v/>
      </c>
      <c r="H120">
        <f>IF($AA120="","",IF(INDEX('Per Invoice'!H$2:H$601,$AA120)="","",INDEX('Per Invoice'!H$2:H$601,$AA120)))</f>
        <v/>
      </c>
      <c r="I120">
        <f>IF($AA120="","",IF(INDEX('Per Invoice'!I$2:I$601,$AA120)="","",INDEX('Per Invoice'!I$2:I$601,$AA120)))</f>
        <v/>
      </c>
      <c r="J120">
        <f>IF($AA120="","",IF(INDEX('Per Invoice'!J$2:J$601,$AA120)="","",INDEX('Per Invoice'!J$2:J$601,$AA120)))</f>
        <v/>
      </c>
      <c r="K120" s="7">
        <f>IF($AA120="","",IF(INDEX('Per Invoice'!K$2:K$601,$AA120)="","",INDEX('Per Invoice'!K$2:K$601,$AA120)))</f>
        <v/>
      </c>
      <c r="L120">
        <f>IF($AA120="","",IF(INDEX('Per Invoice'!L$2:L$601,$AA120)="","",INDEX('Per Invoice'!L$2:L$601,$AA120)))</f>
        <v/>
      </c>
      <c r="M120">
        <f>IF($AA120="","",IF(INDEX('Per Invoice'!M$2:M$601,$AA120)="","",INDEX('Per Invoice'!M$2:M$601,$AA120)))</f>
        <v/>
      </c>
      <c r="N120">
        <f>IF($AA120="","",IF(INDEX('Per Invoice'!N$2:N$601,$AA120)="","",INDEX('Per Invoice'!N$2:N$601,$AA120)))</f>
        <v/>
      </c>
      <c r="O120" s="7">
        <f>IF($AA120="","",IF(INDEX('Per Invoice'!O$2:O$601,$AA120)="","",INDEX('Per Invoice'!O$2:O$601,$AA120)))</f>
        <v/>
      </c>
      <c r="P120" s="7">
        <f>IF($AA120="","",IF(INDEX('Per Invoice'!P$2:P$601,$AA120)="","",INDEX('Per Invoice'!P$2:P$601,$AA120)))</f>
        <v/>
      </c>
      <c r="Q120">
        <f>IF($AA120="","",IF(INDEX('Per Invoice'!Q$2:Q$601,$AA120)="","",INDEX('Per Invoice'!Q$2:Q$601,$AA120)))</f>
        <v/>
      </c>
      <c r="R120" s="7">
        <f>IF($AA120="","",IF(INDEX('Per Invoice'!R$2:R$601,$AA120)="","",INDEX('Per Invoice'!R$2:R$601,$AA120)))</f>
        <v/>
      </c>
      <c r="S120" s="7">
        <f>IF($AA120="","",IF(INDEX('Per Invoice'!S$2:S$601,$AA120)="","",INDEX('Per Invoice'!S$2:S$601,$AA120)))</f>
        <v/>
      </c>
      <c r="T120">
        <f>IF($AA120="","",IF(INDEX('Per Invoice'!T$2:T$601,$AA120)="","",INDEX('Per Invoice'!T$2:T$601,$AA120)))</f>
        <v/>
      </c>
      <c r="U120" s="7">
        <f>IF($AA120="","",IF(INDEX('Per Invoice'!U$2:U$601,$AA120)="","",INDEX('Per Invoice'!U$2:U$601,$AA120)))</f>
        <v/>
      </c>
      <c r="V120" s="7">
        <f>IF($AA120="","",IF(INDEX('Per Invoice'!V$2:V$601,$AA120)="","",INDEX('Per Invoice'!V$2:V$601,$AA120)))</f>
        <v/>
      </c>
      <c r="W120" s="7">
        <f>IF($AA120="","",IF(INDEX('Per Invoice'!W$2:W$601,$AA120)="","",INDEX('Per Invoice'!W$2:W$601,$AA120)))</f>
        <v/>
      </c>
      <c r="X120" s="7">
        <f>IF($AA120="","",IF(INDEX('Per Invoice'!X$2:X$601,$AA120)="","",INDEX('Per Invoice'!X$2:X$601,$AA120)))</f>
        <v/>
      </c>
      <c r="Y120" s="7">
        <f>IF($AA120="","",IF(INDEX('Per Invoice'!Y$2:Y$601,$AA120)="","",INDEX('Per Invoice'!Y$2:Y$601,$AA120)))</f>
        <v/>
      </c>
      <c r="Z120" s="7">
        <f>IF($AA120="","",IF(INDEX('Per Invoice'!Z$2:Z$601,$AA120)="","",INDEX('Per Invoice'!Z$2:Z$601,$AA120)))</f>
        <v/>
      </c>
      <c r="AA120" s="16">
        <f>IFERROR(MATCH(Settings!$C$32&amp;"|"&amp;ROWS($AA$2:$AA120),'Per Invoice'!$AC$2:$AC$601,0),"")</f>
        <v/>
      </c>
    </row>
    <row r="121">
      <c r="A121">
        <f>IF($AA121="","",IF(INDEX('Per Invoice'!A$2:A$601,$AA121)="","",INDEX('Per Invoice'!A$2:A$601,$AA121)))</f>
        <v/>
      </c>
      <c r="B121">
        <f>IF($AA121="","",IF(INDEX('Per Invoice'!B$2:B$601,$AA121)="","",INDEX('Per Invoice'!B$2:B$601,$AA121)))</f>
        <v/>
      </c>
      <c r="C121">
        <f>IF($AA121="","",IF(INDEX('Per Invoice'!C$2:C$601,$AA121)="","",INDEX('Per Invoice'!C$2:C$601,$AA121)))</f>
        <v/>
      </c>
      <c r="D121">
        <f>IF($AA121="","",IF(INDEX('Per Invoice'!D$2:D$601,$AA121)="","",INDEX('Per Invoice'!D$2:D$601,$AA121)))</f>
        <v/>
      </c>
      <c r="E121" s="14">
        <f>IF($AA121="","",IF(INDEX('Per Invoice'!E$2:E$601,$AA121)="","",INDEX('Per Invoice'!E$2:E$601,$AA121)))</f>
        <v/>
      </c>
      <c r="F121">
        <f>IF($AA121="","",IF(INDEX('Per Invoice'!F$2:F$601,$AA121)="","",INDEX('Per Invoice'!F$2:F$601,$AA121)))</f>
        <v/>
      </c>
      <c r="G121">
        <f>IF($AA121="","",IF(INDEX('Per Invoice'!G$2:G$601,$AA121)="","",INDEX('Per Invoice'!G$2:G$601,$AA121)))</f>
        <v/>
      </c>
      <c r="H121">
        <f>IF($AA121="","",IF(INDEX('Per Invoice'!H$2:H$601,$AA121)="","",INDEX('Per Invoice'!H$2:H$601,$AA121)))</f>
        <v/>
      </c>
      <c r="I121">
        <f>IF($AA121="","",IF(INDEX('Per Invoice'!I$2:I$601,$AA121)="","",INDEX('Per Invoice'!I$2:I$601,$AA121)))</f>
        <v/>
      </c>
      <c r="J121">
        <f>IF($AA121="","",IF(INDEX('Per Invoice'!J$2:J$601,$AA121)="","",INDEX('Per Invoice'!J$2:J$601,$AA121)))</f>
        <v/>
      </c>
      <c r="K121" s="7">
        <f>IF($AA121="","",IF(INDEX('Per Invoice'!K$2:K$601,$AA121)="","",INDEX('Per Invoice'!K$2:K$601,$AA121)))</f>
        <v/>
      </c>
      <c r="L121">
        <f>IF($AA121="","",IF(INDEX('Per Invoice'!L$2:L$601,$AA121)="","",INDEX('Per Invoice'!L$2:L$601,$AA121)))</f>
        <v/>
      </c>
      <c r="M121">
        <f>IF($AA121="","",IF(INDEX('Per Invoice'!M$2:M$601,$AA121)="","",INDEX('Per Invoice'!M$2:M$601,$AA121)))</f>
        <v/>
      </c>
      <c r="N121">
        <f>IF($AA121="","",IF(INDEX('Per Invoice'!N$2:N$601,$AA121)="","",INDEX('Per Invoice'!N$2:N$601,$AA121)))</f>
        <v/>
      </c>
      <c r="O121" s="7">
        <f>IF($AA121="","",IF(INDEX('Per Invoice'!O$2:O$601,$AA121)="","",INDEX('Per Invoice'!O$2:O$601,$AA121)))</f>
        <v/>
      </c>
      <c r="P121" s="7">
        <f>IF($AA121="","",IF(INDEX('Per Invoice'!P$2:P$601,$AA121)="","",INDEX('Per Invoice'!P$2:P$601,$AA121)))</f>
        <v/>
      </c>
      <c r="Q121">
        <f>IF($AA121="","",IF(INDEX('Per Invoice'!Q$2:Q$601,$AA121)="","",INDEX('Per Invoice'!Q$2:Q$601,$AA121)))</f>
        <v/>
      </c>
      <c r="R121" s="7">
        <f>IF($AA121="","",IF(INDEX('Per Invoice'!R$2:R$601,$AA121)="","",INDEX('Per Invoice'!R$2:R$601,$AA121)))</f>
        <v/>
      </c>
      <c r="S121" s="7">
        <f>IF($AA121="","",IF(INDEX('Per Invoice'!S$2:S$601,$AA121)="","",INDEX('Per Invoice'!S$2:S$601,$AA121)))</f>
        <v/>
      </c>
      <c r="T121">
        <f>IF($AA121="","",IF(INDEX('Per Invoice'!T$2:T$601,$AA121)="","",INDEX('Per Invoice'!T$2:T$601,$AA121)))</f>
        <v/>
      </c>
      <c r="U121" s="7">
        <f>IF($AA121="","",IF(INDEX('Per Invoice'!U$2:U$601,$AA121)="","",INDEX('Per Invoice'!U$2:U$601,$AA121)))</f>
        <v/>
      </c>
      <c r="V121" s="7">
        <f>IF($AA121="","",IF(INDEX('Per Invoice'!V$2:V$601,$AA121)="","",INDEX('Per Invoice'!V$2:V$601,$AA121)))</f>
        <v/>
      </c>
      <c r="W121" s="7">
        <f>IF($AA121="","",IF(INDEX('Per Invoice'!W$2:W$601,$AA121)="","",INDEX('Per Invoice'!W$2:W$601,$AA121)))</f>
        <v/>
      </c>
      <c r="X121" s="7">
        <f>IF($AA121="","",IF(INDEX('Per Invoice'!X$2:X$601,$AA121)="","",INDEX('Per Invoice'!X$2:X$601,$AA121)))</f>
        <v/>
      </c>
      <c r="Y121" s="7">
        <f>IF($AA121="","",IF(INDEX('Per Invoice'!Y$2:Y$601,$AA121)="","",INDEX('Per Invoice'!Y$2:Y$601,$AA121)))</f>
        <v/>
      </c>
      <c r="Z121" s="7">
        <f>IF($AA121="","",IF(INDEX('Per Invoice'!Z$2:Z$601,$AA121)="","",INDEX('Per Invoice'!Z$2:Z$601,$AA121)))</f>
        <v/>
      </c>
      <c r="AA121" s="16">
        <f>IFERROR(MATCH(Settings!$C$32&amp;"|"&amp;ROWS($AA$2:$AA121),'Per Invoice'!$AC$2:$AC$601,0),"")</f>
        <v/>
      </c>
    </row>
    <row r="122">
      <c r="A122">
        <f>IF($AA122="","",IF(INDEX('Per Invoice'!A$2:A$601,$AA122)="","",INDEX('Per Invoice'!A$2:A$601,$AA122)))</f>
        <v/>
      </c>
      <c r="B122">
        <f>IF($AA122="","",IF(INDEX('Per Invoice'!B$2:B$601,$AA122)="","",INDEX('Per Invoice'!B$2:B$601,$AA122)))</f>
        <v/>
      </c>
      <c r="C122">
        <f>IF($AA122="","",IF(INDEX('Per Invoice'!C$2:C$601,$AA122)="","",INDEX('Per Invoice'!C$2:C$601,$AA122)))</f>
        <v/>
      </c>
      <c r="D122">
        <f>IF($AA122="","",IF(INDEX('Per Invoice'!D$2:D$601,$AA122)="","",INDEX('Per Invoice'!D$2:D$601,$AA122)))</f>
        <v/>
      </c>
      <c r="E122" s="14">
        <f>IF($AA122="","",IF(INDEX('Per Invoice'!E$2:E$601,$AA122)="","",INDEX('Per Invoice'!E$2:E$601,$AA122)))</f>
        <v/>
      </c>
      <c r="F122">
        <f>IF($AA122="","",IF(INDEX('Per Invoice'!F$2:F$601,$AA122)="","",INDEX('Per Invoice'!F$2:F$601,$AA122)))</f>
        <v/>
      </c>
      <c r="G122">
        <f>IF($AA122="","",IF(INDEX('Per Invoice'!G$2:G$601,$AA122)="","",INDEX('Per Invoice'!G$2:G$601,$AA122)))</f>
        <v/>
      </c>
      <c r="H122">
        <f>IF($AA122="","",IF(INDEX('Per Invoice'!H$2:H$601,$AA122)="","",INDEX('Per Invoice'!H$2:H$601,$AA122)))</f>
        <v/>
      </c>
      <c r="I122">
        <f>IF($AA122="","",IF(INDEX('Per Invoice'!I$2:I$601,$AA122)="","",INDEX('Per Invoice'!I$2:I$601,$AA122)))</f>
        <v/>
      </c>
      <c r="J122">
        <f>IF($AA122="","",IF(INDEX('Per Invoice'!J$2:J$601,$AA122)="","",INDEX('Per Invoice'!J$2:J$601,$AA122)))</f>
        <v/>
      </c>
      <c r="K122" s="7">
        <f>IF($AA122="","",IF(INDEX('Per Invoice'!K$2:K$601,$AA122)="","",INDEX('Per Invoice'!K$2:K$601,$AA122)))</f>
        <v/>
      </c>
      <c r="L122">
        <f>IF($AA122="","",IF(INDEX('Per Invoice'!L$2:L$601,$AA122)="","",INDEX('Per Invoice'!L$2:L$601,$AA122)))</f>
        <v/>
      </c>
      <c r="M122">
        <f>IF($AA122="","",IF(INDEX('Per Invoice'!M$2:M$601,$AA122)="","",INDEX('Per Invoice'!M$2:M$601,$AA122)))</f>
        <v/>
      </c>
      <c r="N122">
        <f>IF($AA122="","",IF(INDEX('Per Invoice'!N$2:N$601,$AA122)="","",INDEX('Per Invoice'!N$2:N$601,$AA122)))</f>
        <v/>
      </c>
      <c r="O122" s="7">
        <f>IF($AA122="","",IF(INDEX('Per Invoice'!O$2:O$601,$AA122)="","",INDEX('Per Invoice'!O$2:O$601,$AA122)))</f>
        <v/>
      </c>
      <c r="P122" s="7">
        <f>IF($AA122="","",IF(INDEX('Per Invoice'!P$2:P$601,$AA122)="","",INDEX('Per Invoice'!P$2:P$601,$AA122)))</f>
        <v/>
      </c>
      <c r="Q122">
        <f>IF($AA122="","",IF(INDEX('Per Invoice'!Q$2:Q$601,$AA122)="","",INDEX('Per Invoice'!Q$2:Q$601,$AA122)))</f>
        <v/>
      </c>
      <c r="R122" s="7">
        <f>IF($AA122="","",IF(INDEX('Per Invoice'!R$2:R$601,$AA122)="","",INDEX('Per Invoice'!R$2:R$601,$AA122)))</f>
        <v/>
      </c>
      <c r="S122" s="7">
        <f>IF($AA122="","",IF(INDEX('Per Invoice'!S$2:S$601,$AA122)="","",INDEX('Per Invoice'!S$2:S$601,$AA122)))</f>
        <v/>
      </c>
      <c r="T122">
        <f>IF($AA122="","",IF(INDEX('Per Invoice'!T$2:T$601,$AA122)="","",INDEX('Per Invoice'!T$2:T$601,$AA122)))</f>
        <v/>
      </c>
      <c r="U122" s="7">
        <f>IF($AA122="","",IF(INDEX('Per Invoice'!U$2:U$601,$AA122)="","",INDEX('Per Invoice'!U$2:U$601,$AA122)))</f>
        <v/>
      </c>
      <c r="V122" s="7">
        <f>IF($AA122="","",IF(INDEX('Per Invoice'!V$2:V$601,$AA122)="","",INDEX('Per Invoice'!V$2:V$601,$AA122)))</f>
        <v/>
      </c>
      <c r="W122" s="7">
        <f>IF($AA122="","",IF(INDEX('Per Invoice'!W$2:W$601,$AA122)="","",INDEX('Per Invoice'!W$2:W$601,$AA122)))</f>
        <v/>
      </c>
      <c r="X122" s="7">
        <f>IF($AA122="","",IF(INDEX('Per Invoice'!X$2:X$601,$AA122)="","",INDEX('Per Invoice'!X$2:X$601,$AA122)))</f>
        <v/>
      </c>
      <c r="Y122" s="7">
        <f>IF($AA122="","",IF(INDEX('Per Invoice'!Y$2:Y$601,$AA122)="","",INDEX('Per Invoice'!Y$2:Y$601,$AA122)))</f>
        <v/>
      </c>
      <c r="Z122" s="7">
        <f>IF($AA122="","",IF(INDEX('Per Invoice'!Z$2:Z$601,$AA122)="","",INDEX('Per Invoice'!Z$2:Z$601,$AA122)))</f>
        <v/>
      </c>
      <c r="AA122" s="16">
        <f>IFERROR(MATCH(Settings!$C$32&amp;"|"&amp;ROWS($AA$2:$AA122),'Per Invoice'!$AC$2:$AC$601,0),"")</f>
        <v/>
      </c>
    </row>
    <row r="123">
      <c r="A123">
        <f>IF($AA123="","",IF(INDEX('Per Invoice'!A$2:A$601,$AA123)="","",INDEX('Per Invoice'!A$2:A$601,$AA123)))</f>
        <v/>
      </c>
      <c r="B123">
        <f>IF($AA123="","",IF(INDEX('Per Invoice'!B$2:B$601,$AA123)="","",INDEX('Per Invoice'!B$2:B$601,$AA123)))</f>
        <v/>
      </c>
      <c r="C123">
        <f>IF($AA123="","",IF(INDEX('Per Invoice'!C$2:C$601,$AA123)="","",INDEX('Per Invoice'!C$2:C$601,$AA123)))</f>
        <v/>
      </c>
      <c r="D123">
        <f>IF($AA123="","",IF(INDEX('Per Invoice'!D$2:D$601,$AA123)="","",INDEX('Per Invoice'!D$2:D$601,$AA123)))</f>
        <v/>
      </c>
      <c r="E123" s="14">
        <f>IF($AA123="","",IF(INDEX('Per Invoice'!E$2:E$601,$AA123)="","",INDEX('Per Invoice'!E$2:E$601,$AA123)))</f>
        <v/>
      </c>
      <c r="F123">
        <f>IF($AA123="","",IF(INDEX('Per Invoice'!F$2:F$601,$AA123)="","",INDEX('Per Invoice'!F$2:F$601,$AA123)))</f>
        <v/>
      </c>
      <c r="G123">
        <f>IF($AA123="","",IF(INDEX('Per Invoice'!G$2:G$601,$AA123)="","",INDEX('Per Invoice'!G$2:G$601,$AA123)))</f>
        <v/>
      </c>
      <c r="H123">
        <f>IF($AA123="","",IF(INDEX('Per Invoice'!H$2:H$601,$AA123)="","",INDEX('Per Invoice'!H$2:H$601,$AA123)))</f>
        <v/>
      </c>
      <c r="I123">
        <f>IF($AA123="","",IF(INDEX('Per Invoice'!I$2:I$601,$AA123)="","",INDEX('Per Invoice'!I$2:I$601,$AA123)))</f>
        <v/>
      </c>
      <c r="J123">
        <f>IF($AA123="","",IF(INDEX('Per Invoice'!J$2:J$601,$AA123)="","",INDEX('Per Invoice'!J$2:J$601,$AA123)))</f>
        <v/>
      </c>
      <c r="K123" s="7">
        <f>IF($AA123="","",IF(INDEX('Per Invoice'!K$2:K$601,$AA123)="","",INDEX('Per Invoice'!K$2:K$601,$AA123)))</f>
        <v/>
      </c>
      <c r="L123">
        <f>IF($AA123="","",IF(INDEX('Per Invoice'!L$2:L$601,$AA123)="","",INDEX('Per Invoice'!L$2:L$601,$AA123)))</f>
        <v/>
      </c>
      <c r="M123">
        <f>IF($AA123="","",IF(INDEX('Per Invoice'!M$2:M$601,$AA123)="","",INDEX('Per Invoice'!M$2:M$601,$AA123)))</f>
        <v/>
      </c>
      <c r="N123">
        <f>IF($AA123="","",IF(INDEX('Per Invoice'!N$2:N$601,$AA123)="","",INDEX('Per Invoice'!N$2:N$601,$AA123)))</f>
        <v/>
      </c>
      <c r="O123" s="7">
        <f>IF($AA123="","",IF(INDEX('Per Invoice'!O$2:O$601,$AA123)="","",INDEX('Per Invoice'!O$2:O$601,$AA123)))</f>
        <v/>
      </c>
      <c r="P123" s="7">
        <f>IF($AA123="","",IF(INDEX('Per Invoice'!P$2:P$601,$AA123)="","",INDEX('Per Invoice'!P$2:P$601,$AA123)))</f>
        <v/>
      </c>
      <c r="Q123">
        <f>IF($AA123="","",IF(INDEX('Per Invoice'!Q$2:Q$601,$AA123)="","",INDEX('Per Invoice'!Q$2:Q$601,$AA123)))</f>
        <v/>
      </c>
      <c r="R123" s="7">
        <f>IF($AA123="","",IF(INDEX('Per Invoice'!R$2:R$601,$AA123)="","",INDEX('Per Invoice'!R$2:R$601,$AA123)))</f>
        <v/>
      </c>
      <c r="S123" s="7">
        <f>IF($AA123="","",IF(INDEX('Per Invoice'!S$2:S$601,$AA123)="","",INDEX('Per Invoice'!S$2:S$601,$AA123)))</f>
        <v/>
      </c>
      <c r="T123">
        <f>IF($AA123="","",IF(INDEX('Per Invoice'!T$2:T$601,$AA123)="","",INDEX('Per Invoice'!T$2:T$601,$AA123)))</f>
        <v/>
      </c>
      <c r="U123" s="7">
        <f>IF($AA123="","",IF(INDEX('Per Invoice'!U$2:U$601,$AA123)="","",INDEX('Per Invoice'!U$2:U$601,$AA123)))</f>
        <v/>
      </c>
      <c r="V123" s="7">
        <f>IF($AA123="","",IF(INDEX('Per Invoice'!V$2:V$601,$AA123)="","",INDEX('Per Invoice'!V$2:V$601,$AA123)))</f>
        <v/>
      </c>
      <c r="W123" s="7">
        <f>IF($AA123="","",IF(INDEX('Per Invoice'!W$2:W$601,$AA123)="","",INDEX('Per Invoice'!W$2:W$601,$AA123)))</f>
        <v/>
      </c>
      <c r="X123" s="7">
        <f>IF($AA123="","",IF(INDEX('Per Invoice'!X$2:X$601,$AA123)="","",INDEX('Per Invoice'!X$2:X$601,$AA123)))</f>
        <v/>
      </c>
      <c r="Y123" s="7">
        <f>IF($AA123="","",IF(INDEX('Per Invoice'!Y$2:Y$601,$AA123)="","",INDEX('Per Invoice'!Y$2:Y$601,$AA123)))</f>
        <v/>
      </c>
      <c r="Z123" s="7">
        <f>IF($AA123="","",IF(INDEX('Per Invoice'!Z$2:Z$601,$AA123)="","",INDEX('Per Invoice'!Z$2:Z$601,$AA123)))</f>
        <v/>
      </c>
      <c r="AA123" s="16">
        <f>IFERROR(MATCH(Settings!$C$32&amp;"|"&amp;ROWS($AA$2:$AA123),'Per Invoice'!$AC$2:$AC$601,0),"")</f>
        <v/>
      </c>
    </row>
    <row r="124">
      <c r="A124">
        <f>IF($AA124="","",IF(INDEX('Per Invoice'!A$2:A$601,$AA124)="","",INDEX('Per Invoice'!A$2:A$601,$AA124)))</f>
        <v/>
      </c>
      <c r="B124">
        <f>IF($AA124="","",IF(INDEX('Per Invoice'!B$2:B$601,$AA124)="","",INDEX('Per Invoice'!B$2:B$601,$AA124)))</f>
        <v/>
      </c>
      <c r="C124">
        <f>IF($AA124="","",IF(INDEX('Per Invoice'!C$2:C$601,$AA124)="","",INDEX('Per Invoice'!C$2:C$601,$AA124)))</f>
        <v/>
      </c>
      <c r="D124">
        <f>IF($AA124="","",IF(INDEX('Per Invoice'!D$2:D$601,$AA124)="","",INDEX('Per Invoice'!D$2:D$601,$AA124)))</f>
        <v/>
      </c>
      <c r="E124" s="14">
        <f>IF($AA124="","",IF(INDEX('Per Invoice'!E$2:E$601,$AA124)="","",INDEX('Per Invoice'!E$2:E$601,$AA124)))</f>
        <v/>
      </c>
      <c r="F124">
        <f>IF($AA124="","",IF(INDEX('Per Invoice'!F$2:F$601,$AA124)="","",INDEX('Per Invoice'!F$2:F$601,$AA124)))</f>
        <v/>
      </c>
      <c r="G124">
        <f>IF($AA124="","",IF(INDEX('Per Invoice'!G$2:G$601,$AA124)="","",INDEX('Per Invoice'!G$2:G$601,$AA124)))</f>
        <v/>
      </c>
      <c r="H124">
        <f>IF($AA124="","",IF(INDEX('Per Invoice'!H$2:H$601,$AA124)="","",INDEX('Per Invoice'!H$2:H$601,$AA124)))</f>
        <v/>
      </c>
      <c r="I124">
        <f>IF($AA124="","",IF(INDEX('Per Invoice'!I$2:I$601,$AA124)="","",INDEX('Per Invoice'!I$2:I$601,$AA124)))</f>
        <v/>
      </c>
      <c r="J124">
        <f>IF($AA124="","",IF(INDEX('Per Invoice'!J$2:J$601,$AA124)="","",INDEX('Per Invoice'!J$2:J$601,$AA124)))</f>
        <v/>
      </c>
      <c r="K124" s="7">
        <f>IF($AA124="","",IF(INDEX('Per Invoice'!K$2:K$601,$AA124)="","",INDEX('Per Invoice'!K$2:K$601,$AA124)))</f>
        <v/>
      </c>
      <c r="L124">
        <f>IF($AA124="","",IF(INDEX('Per Invoice'!L$2:L$601,$AA124)="","",INDEX('Per Invoice'!L$2:L$601,$AA124)))</f>
        <v/>
      </c>
      <c r="M124">
        <f>IF($AA124="","",IF(INDEX('Per Invoice'!M$2:M$601,$AA124)="","",INDEX('Per Invoice'!M$2:M$601,$AA124)))</f>
        <v/>
      </c>
      <c r="N124">
        <f>IF($AA124="","",IF(INDEX('Per Invoice'!N$2:N$601,$AA124)="","",INDEX('Per Invoice'!N$2:N$601,$AA124)))</f>
        <v/>
      </c>
      <c r="O124" s="7">
        <f>IF($AA124="","",IF(INDEX('Per Invoice'!O$2:O$601,$AA124)="","",INDEX('Per Invoice'!O$2:O$601,$AA124)))</f>
        <v/>
      </c>
      <c r="P124" s="7">
        <f>IF($AA124="","",IF(INDEX('Per Invoice'!P$2:P$601,$AA124)="","",INDEX('Per Invoice'!P$2:P$601,$AA124)))</f>
        <v/>
      </c>
      <c r="Q124">
        <f>IF($AA124="","",IF(INDEX('Per Invoice'!Q$2:Q$601,$AA124)="","",INDEX('Per Invoice'!Q$2:Q$601,$AA124)))</f>
        <v/>
      </c>
      <c r="R124" s="7">
        <f>IF($AA124="","",IF(INDEX('Per Invoice'!R$2:R$601,$AA124)="","",INDEX('Per Invoice'!R$2:R$601,$AA124)))</f>
        <v/>
      </c>
      <c r="S124" s="7">
        <f>IF($AA124="","",IF(INDEX('Per Invoice'!S$2:S$601,$AA124)="","",INDEX('Per Invoice'!S$2:S$601,$AA124)))</f>
        <v/>
      </c>
      <c r="T124">
        <f>IF($AA124="","",IF(INDEX('Per Invoice'!T$2:T$601,$AA124)="","",INDEX('Per Invoice'!T$2:T$601,$AA124)))</f>
        <v/>
      </c>
      <c r="U124" s="7">
        <f>IF($AA124="","",IF(INDEX('Per Invoice'!U$2:U$601,$AA124)="","",INDEX('Per Invoice'!U$2:U$601,$AA124)))</f>
        <v/>
      </c>
      <c r="V124" s="7">
        <f>IF($AA124="","",IF(INDEX('Per Invoice'!V$2:V$601,$AA124)="","",INDEX('Per Invoice'!V$2:V$601,$AA124)))</f>
        <v/>
      </c>
      <c r="W124" s="7">
        <f>IF($AA124="","",IF(INDEX('Per Invoice'!W$2:W$601,$AA124)="","",INDEX('Per Invoice'!W$2:W$601,$AA124)))</f>
        <v/>
      </c>
      <c r="X124" s="7">
        <f>IF($AA124="","",IF(INDEX('Per Invoice'!X$2:X$601,$AA124)="","",INDEX('Per Invoice'!X$2:X$601,$AA124)))</f>
        <v/>
      </c>
      <c r="Y124" s="7">
        <f>IF($AA124="","",IF(INDEX('Per Invoice'!Y$2:Y$601,$AA124)="","",INDEX('Per Invoice'!Y$2:Y$601,$AA124)))</f>
        <v/>
      </c>
      <c r="Z124" s="7">
        <f>IF($AA124="","",IF(INDEX('Per Invoice'!Z$2:Z$601,$AA124)="","",INDEX('Per Invoice'!Z$2:Z$601,$AA124)))</f>
        <v/>
      </c>
      <c r="AA124" s="16">
        <f>IFERROR(MATCH(Settings!$C$32&amp;"|"&amp;ROWS($AA$2:$AA124),'Per Invoice'!$AC$2:$AC$601,0),"")</f>
        <v/>
      </c>
    </row>
    <row r="125">
      <c r="A125">
        <f>IF($AA125="","",IF(INDEX('Per Invoice'!A$2:A$601,$AA125)="","",INDEX('Per Invoice'!A$2:A$601,$AA125)))</f>
        <v/>
      </c>
      <c r="B125">
        <f>IF($AA125="","",IF(INDEX('Per Invoice'!B$2:B$601,$AA125)="","",INDEX('Per Invoice'!B$2:B$601,$AA125)))</f>
        <v/>
      </c>
      <c r="C125">
        <f>IF($AA125="","",IF(INDEX('Per Invoice'!C$2:C$601,$AA125)="","",INDEX('Per Invoice'!C$2:C$601,$AA125)))</f>
        <v/>
      </c>
      <c r="D125">
        <f>IF($AA125="","",IF(INDEX('Per Invoice'!D$2:D$601,$AA125)="","",INDEX('Per Invoice'!D$2:D$601,$AA125)))</f>
        <v/>
      </c>
      <c r="E125" s="14">
        <f>IF($AA125="","",IF(INDEX('Per Invoice'!E$2:E$601,$AA125)="","",INDEX('Per Invoice'!E$2:E$601,$AA125)))</f>
        <v/>
      </c>
      <c r="F125">
        <f>IF($AA125="","",IF(INDEX('Per Invoice'!F$2:F$601,$AA125)="","",INDEX('Per Invoice'!F$2:F$601,$AA125)))</f>
        <v/>
      </c>
      <c r="G125">
        <f>IF($AA125="","",IF(INDEX('Per Invoice'!G$2:G$601,$AA125)="","",INDEX('Per Invoice'!G$2:G$601,$AA125)))</f>
        <v/>
      </c>
      <c r="H125">
        <f>IF($AA125="","",IF(INDEX('Per Invoice'!H$2:H$601,$AA125)="","",INDEX('Per Invoice'!H$2:H$601,$AA125)))</f>
        <v/>
      </c>
      <c r="I125">
        <f>IF($AA125="","",IF(INDEX('Per Invoice'!I$2:I$601,$AA125)="","",INDEX('Per Invoice'!I$2:I$601,$AA125)))</f>
        <v/>
      </c>
      <c r="J125">
        <f>IF($AA125="","",IF(INDEX('Per Invoice'!J$2:J$601,$AA125)="","",INDEX('Per Invoice'!J$2:J$601,$AA125)))</f>
        <v/>
      </c>
      <c r="K125" s="7">
        <f>IF($AA125="","",IF(INDEX('Per Invoice'!K$2:K$601,$AA125)="","",INDEX('Per Invoice'!K$2:K$601,$AA125)))</f>
        <v/>
      </c>
      <c r="L125">
        <f>IF($AA125="","",IF(INDEX('Per Invoice'!L$2:L$601,$AA125)="","",INDEX('Per Invoice'!L$2:L$601,$AA125)))</f>
        <v/>
      </c>
      <c r="M125">
        <f>IF($AA125="","",IF(INDEX('Per Invoice'!M$2:M$601,$AA125)="","",INDEX('Per Invoice'!M$2:M$601,$AA125)))</f>
        <v/>
      </c>
      <c r="N125">
        <f>IF($AA125="","",IF(INDEX('Per Invoice'!N$2:N$601,$AA125)="","",INDEX('Per Invoice'!N$2:N$601,$AA125)))</f>
        <v/>
      </c>
      <c r="O125" s="7">
        <f>IF($AA125="","",IF(INDEX('Per Invoice'!O$2:O$601,$AA125)="","",INDEX('Per Invoice'!O$2:O$601,$AA125)))</f>
        <v/>
      </c>
      <c r="P125" s="7">
        <f>IF($AA125="","",IF(INDEX('Per Invoice'!P$2:P$601,$AA125)="","",INDEX('Per Invoice'!P$2:P$601,$AA125)))</f>
        <v/>
      </c>
      <c r="Q125">
        <f>IF($AA125="","",IF(INDEX('Per Invoice'!Q$2:Q$601,$AA125)="","",INDEX('Per Invoice'!Q$2:Q$601,$AA125)))</f>
        <v/>
      </c>
      <c r="R125" s="7">
        <f>IF($AA125="","",IF(INDEX('Per Invoice'!R$2:R$601,$AA125)="","",INDEX('Per Invoice'!R$2:R$601,$AA125)))</f>
        <v/>
      </c>
      <c r="S125" s="7">
        <f>IF($AA125="","",IF(INDEX('Per Invoice'!S$2:S$601,$AA125)="","",INDEX('Per Invoice'!S$2:S$601,$AA125)))</f>
        <v/>
      </c>
      <c r="T125">
        <f>IF($AA125="","",IF(INDEX('Per Invoice'!T$2:T$601,$AA125)="","",INDEX('Per Invoice'!T$2:T$601,$AA125)))</f>
        <v/>
      </c>
      <c r="U125" s="7">
        <f>IF($AA125="","",IF(INDEX('Per Invoice'!U$2:U$601,$AA125)="","",INDEX('Per Invoice'!U$2:U$601,$AA125)))</f>
        <v/>
      </c>
      <c r="V125" s="7">
        <f>IF($AA125="","",IF(INDEX('Per Invoice'!V$2:V$601,$AA125)="","",INDEX('Per Invoice'!V$2:V$601,$AA125)))</f>
        <v/>
      </c>
      <c r="W125" s="7">
        <f>IF($AA125="","",IF(INDEX('Per Invoice'!W$2:W$601,$AA125)="","",INDEX('Per Invoice'!W$2:W$601,$AA125)))</f>
        <v/>
      </c>
      <c r="X125" s="7">
        <f>IF($AA125="","",IF(INDEX('Per Invoice'!X$2:X$601,$AA125)="","",INDEX('Per Invoice'!X$2:X$601,$AA125)))</f>
        <v/>
      </c>
      <c r="Y125" s="7">
        <f>IF($AA125="","",IF(INDEX('Per Invoice'!Y$2:Y$601,$AA125)="","",INDEX('Per Invoice'!Y$2:Y$601,$AA125)))</f>
        <v/>
      </c>
      <c r="Z125" s="7">
        <f>IF($AA125="","",IF(INDEX('Per Invoice'!Z$2:Z$601,$AA125)="","",INDEX('Per Invoice'!Z$2:Z$601,$AA125)))</f>
        <v/>
      </c>
      <c r="AA125" s="16">
        <f>IFERROR(MATCH(Settings!$C$32&amp;"|"&amp;ROWS($AA$2:$AA125),'Per Invoice'!$AC$2:$AC$601,0),"")</f>
        <v/>
      </c>
    </row>
    <row r="126">
      <c r="A126">
        <f>IF($AA126="","",IF(INDEX('Per Invoice'!A$2:A$601,$AA126)="","",INDEX('Per Invoice'!A$2:A$601,$AA126)))</f>
        <v/>
      </c>
      <c r="B126">
        <f>IF($AA126="","",IF(INDEX('Per Invoice'!B$2:B$601,$AA126)="","",INDEX('Per Invoice'!B$2:B$601,$AA126)))</f>
        <v/>
      </c>
      <c r="C126">
        <f>IF($AA126="","",IF(INDEX('Per Invoice'!C$2:C$601,$AA126)="","",INDEX('Per Invoice'!C$2:C$601,$AA126)))</f>
        <v/>
      </c>
      <c r="D126">
        <f>IF($AA126="","",IF(INDEX('Per Invoice'!D$2:D$601,$AA126)="","",INDEX('Per Invoice'!D$2:D$601,$AA126)))</f>
        <v/>
      </c>
      <c r="E126" s="14">
        <f>IF($AA126="","",IF(INDEX('Per Invoice'!E$2:E$601,$AA126)="","",INDEX('Per Invoice'!E$2:E$601,$AA126)))</f>
        <v/>
      </c>
      <c r="F126">
        <f>IF($AA126="","",IF(INDEX('Per Invoice'!F$2:F$601,$AA126)="","",INDEX('Per Invoice'!F$2:F$601,$AA126)))</f>
        <v/>
      </c>
      <c r="G126">
        <f>IF($AA126="","",IF(INDEX('Per Invoice'!G$2:G$601,$AA126)="","",INDEX('Per Invoice'!G$2:G$601,$AA126)))</f>
        <v/>
      </c>
      <c r="H126">
        <f>IF($AA126="","",IF(INDEX('Per Invoice'!H$2:H$601,$AA126)="","",INDEX('Per Invoice'!H$2:H$601,$AA126)))</f>
        <v/>
      </c>
      <c r="I126">
        <f>IF($AA126="","",IF(INDEX('Per Invoice'!I$2:I$601,$AA126)="","",INDEX('Per Invoice'!I$2:I$601,$AA126)))</f>
        <v/>
      </c>
      <c r="J126">
        <f>IF($AA126="","",IF(INDEX('Per Invoice'!J$2:J$601,$AA126)="","",INDEX('Per Invoice'!J$2:J$601,$AA126)))</f>
        <v/>
      </c>
      <c r="K126" s="7">
        <f>IF($AA126="","",IF(INDEX('Per Invoice'!K$2:K$601,$AA126)="","",INDEX('Per Invoice'!K$2:K$601,$AA126)))</f>
        <v/>
      </c>
      <c r="L126">
        <f>IF($AA126="","",IF(INDEX('Per Invoice'!L$2:L$601,$AA126)="","",INDEX('Per Invoice'!L$2:L$601,$AA126)))</f>
        <v/>
      </c>
      <c r="M126">
        <f>IF($AA126="","",IF(INDEX('Per Invoice'!M$2:M$601,$AA126)="","",INDEX('Per Invoice'!M$2:M$601,$AA126)))</f>
        <v/>
      </c>
      <c r="N126">
        <f>IF($AA126="","",IF(INDEX('Per Invoice'!N$2:N$601,$AA126)="","",INDEX('Per Invoice'!N$2:N$601,$AA126)))</f>
        <v/>
      </c>
      <c r="O126" s="7">
        <f>IF($AA126="","",IF(INDEX('Per Invoice'!O$2:O$601,$AA126)="","",INDEX('Per Invoice'!O$2:O$601,$AA126)))</f>
        <v/>
      </c>
      <c r="P126" s="7">
        <f>IF($AA126="","",IF(INDEX('Per Invoice'!P$2:P$601,$AA126)="","",INDEX('Per Invoice'!P$2:P$601,$AA126)))</f>
        <v/>
      </c>
      <c r="Q126">
        <f>IF($AA126="","",IF(INDEX('Per Invoice'!Q$2:Q$601,$AA126)="","",INDEX('Per Invoice'!Q$2:Q$601,$AA126)))</f>
        <v/>
      </c>
      <c r="R126" s="7">
        <f>IF($AA126="","",IF(INDEX('Per Invoice'!R$2:R$601,$AA126)="","",INDEX('Per Invoice'!R$2:R$601,$AA126)))</f>
        <v/>
      </c>
      <c r="S126" s="7">
        <f>IF($AA126="","",IF(INDEX('Per Invoice'!S$2:S$601,$AA126)="","",INDEX('Per Invoice'!S$2:S$601,$AA126)))</f>
        <v/>
      </c>
      <c r="T126">
        <f>IF($AA126="","",IF(INDEX('Per Invoice'!T$2:T$601,$AA126)="","",INDEX('Per Invoice'!T$2:T$601,$AA126)))</f>
        <v/>
      </c>
      <c r="U126" s="7">
        <f>IF($AA126="","",IF(INDEX('Per Invoice'!U$2:U$601,$AA126)="","",INDEX('Per Invoice'!U$2:U$601,$AA126)))</f>
        <v/>
      </c>
      <c r="V126" s="7">
        <f>IF($AA126="","",IF(INDEX('Per Invoice'!V$2:V$601,$AA126)="","",INDEX('Per Invoice'!V$2:V$601,$AA126)))</f>
        <v/>
      </c>
      <c r="W126" s="7">
        <f>IF($AA126="","",IF(INDEX('Per Invoice'!W$2:W$601,$AA126)="","",INDEX('Per Invoice'!W$2:W$601,$AA126)))</f>
        <v/>
      </c>
      <c r="X126" s="7">
        <f>IF($AA126="","",IF(INDEX('Per Invoice'!X$2:X$601,$AA126)="","",INDEX('Per Invoice'!X$2:X$601,$AA126)))</f>
        <v/>
      </c>
      <c r="Y126" s="7">
        <f>IF($AA126="","",IF(INDEX('Per Invoice'!Y$2:Y$601,$AA126)="","",INDEX('Per Invoice'!Y$2:Y$601,$AA126)))</f>
        <v/>
      </c>
      <c r="Z126" s="7">
        <f>IF($AA126="","",IF(INDEX('Per Invoice'!Z$2:Z$601,$AA126)="","",INDEX('Per Invoice'!Z$2:Z$601,$AA126)))</f>
        <v/>
      </c>
      <c r="AA126" s="16">
        <f>IFERROR(MATCH(Settings!$C$32&amp;"|"&amp;ROWS($AA$2:$AA126),'Per Invoice'!$AC$2:$AC$601,0),"")</f>
        <v/>
      </c>
    </row>
    <row r="127">
      <c r="A127">
        <f>IF($AA127="","",IF(INDEX('Per Invoice'!A$2:A$601,$AA127)="","",INDEX('Per Invoice'!A$2:A$601,$AA127)))</f>
        <v/>
      </c>
      <c r="B127">
        <f>IF($AA127="","",IF(INDEX('Per Invoice'!B$2:B$601,$AA127)="","",INDEX('Per Invoice'!B$2:B$601,$AA127)))</f>
        <v/>
      </c>
      <c r="C127">
        <f>IF($AA127="","",IF(INDEX('Per Invoice'!C$2:C$601,$AA127)="","",INDEX('Per Invoice'!C$2:C$601,$AA127)))</f>
        <v/>
      </c>
      <c r="D127">
        <f>IF($AA127="","",IF(INDEX('Per Invoice'!D$2:D$601,$AA127)="","",INDEX('Per Invoice'!D$2:D$601,$AA127)))</f>
        <v/>
      </c>
      <c r="E127" s="14">
        <f>IF($AA127="","",IF(INDEX('Per Invoice'!E$2:E$601,$AA127)="","",INDEX('Per Invoice'!E$2:E$601,$AA127)))</f>
        <v/>
      </c>
      <c r="F127">
        <f>IF($AA127="","",IF(INDEX('Per Invoice'!F$2:F$601,$AA127)="","",INDEX('Per Invoice'!F$2:F$601,$AA127)))</f>
        <v/>
      </c>
      <c r="G127">
        <f>IF($AA127="","",IF(INDEX('Per Invoice'!G$2:G$601,$AA127)="","",INDEX('Per Invoice'!G$2:G$601,$AA127)))</f>
        <v/>
      </c>
      <c r="H127">
        <f>IF($AA127="","",IF(INDEX('Per Invoice'!H$2:H$601,$AA127)="","",INDEX('Per Invoice'!H$2:H$601,$AA127)))</f>
        <v/>
      </c>
      <c r="I127">
        <f>IF($AA127="","",IF(INDEX('Per Invoice'!I$2:I$601,$AA127)="","",INDEX('Per Invoice'!I$2:I$601,$AA127)))</f>
        <v/>
      </c>
      <c r="J127">
        <f>IF($AA127="","",IF(INDEX('Per Invoice'!J$2:J$601,$AA127)="","",INDEX('Per Invoice'!J$2:J$601,$AA127)))</f>
        <v/>
      </c>
      <c r="K127" s="7">
        <f>IF($AA127="","",IF(INDEX('Per Invoice'!K$2:K$601,$AA127)="","",INDEX('Per Invoice'!K$2:K$601,$AA127)))</f>
        <v/>
      </c>
      <c r="L127">
        <f>IF($AA127="","",IF(INDEX('Per Invoice'!L$2:L$601,$AA127)="","",INDEX('Per Invoice'!L$2:L$601,$AA127)))</f>
        <v/>
      </c>
      <c r="M127">
        <f>IF($AA127="","",IF(INDEX('Per Invoice'!M$2:M$601,$AA127)="","",INDEX('Per Invoice'!M$2:M$601,$AA127)))</f>
        <v/>
      </c>
      <c r="N127">
        <f>IF($AA127="","",IF(INDEX('Per Invoice'!N$2:N$601,$AA127)="","",INDEX('Per Invoice'!N$2:N$601,$AA127)))</f>
        <v/>
      </c>
      <c r="O127" s="7">
        <f>IF($AA127="","",IF(INDEX('Per Invoice'!O$2:O$601,$AA127)="","",INDEX('Per Invoice'!O$2:O$601,$AA127)))</f>
        <v/>
      </c>
      <c r="P127" s="7">
        <f>IF($AA127="","",IF(INDEX('Per Invoice'!P$2:P$601,$AA127)="","",INDEX('Per Invoice'!P$2:P$601,$AA127)))</f>
        <v/>
      </c>
      <c r="Q127">
        <f>IF($AA127="","",IF(INDEX('Per Invoice'!Q$2:Q$601,$AA127)="","",INDEX('Per Invoice'!Q$2:Q$601,$AA127)))</f>
        <v/>
      </c>
      <c r="R127" s="7">
        <f>IF($AA127="","",IF(INDEX('Per Invoice'!R$2:R$601,$AA127)="","",INDEX('Per Invoice'!R$2:R$601,$AA127)))</f>
        <v/>
      </c>
      <c r="S127" s="7">
        <f>IF($AA127="","",IF(INDEX('Per Invoice'!S$2:S$601,$AA127)="","",INDEX('Per Invoice'!S$2:S$601,$AA127)))</f>
        <v/>
      </c>
      <c r="T127">
        <f>IF($AA127="","",IF(INDEX('Per Invoice'!T$2:T$601,$AA127)="","",INDEX('Per Invoice'!T$2:T$601,$AA127)))</f>
        <v/>
      </c>
      <c r="U127" s="7">
        <f>IF($AA127="","",IF(INDEX('Per Invoice'!U$2:U$601,$AA127)="","",INDEX('Per Invoice'!U$2:U$601,$AA127)))</f>
        <v/>
      </c>
      <c r="V127" s="7">
        <f>IF($AA127="","",IF(INDEX('Per Invoice'!V$2:V$601,$AA127)="","",INDEX('Per Invoice'!V$2:V$601,$AA127)))</f>
        <v/>
      </c>
      <c r="W127" s="7">
        <f>IF($AA127="","",IF(INDEX('Per Invoice'!W$2:W$601,$AA127)="","",INDEX('Per Invoice'!W$2:W$601,$AA127)))</f>
        <v/>
      </c>
      <c r="X127" s="7">
        <f>IF($AA127="","",IF(INDEX('Per Invoice'!X$2:X$601,$AA127)="","",INDEX('Per Invoice'!X$2:X$601,$AA127)))</f>
        <v/>
      </c>
      <c r="Y127" s="7">
        <f>IF($AA127="","",IF(INDEX('Per Invoice'!Y$2:Y$601,$AA127)="","",INDEX('Per Invoice'!Y$2:Y$601,$AA127)))</f>
        <v/>
      </c>
      <c r="Z127" s="7">
        <f>IF($AA127="","",IF(INDEX('Per Invoice'!Z$2:Z$601,$AA127)="","",INDEX('Per Invoice'!Z$2:Z$601,$AA127)))</f>
        <v/>
      </c>
      <c r="AA127" s="16">
        <f>IFERROR(MATCH(Settings!$C$32&amp;"|"&amp;ROWS($AA$2:$AA127),'Per Invoice'!$AC$2:$AC$601,0),"")</f>
        <v/>
      </c>
    </row>
    <row r="128">
      <c r="A128">
        <f>IF($AA128="","",IF(INDEX('Per Invoice'!A$2:A$601,$AA128)="","",INDEX('Per Invoice'!A$2:A$601,$AA128)))</f>
        <v/>
      </c>
      <c r="B128">
        <f>IF($AA128="","",IF(INDEX('Per Invoice'!B$2:B$601,$AA128)="","",INDEX('Per Invoice'!B$2:B$601,$AA128)))</f>
        <v/>
      </c>
      <c r="C128">
        <f>IF($AA128="","",IF(INDEX('Per Invoice'!C$2:C$601,$AA128)="","",INDEX('Per Invoice'!C$2:C$601,$AA128)))</f>
        <v/>
      </c>
      <c r="D128">
        <f>IF($AA128="","",IF(INDEX('Per Invoice'!D$2:D$601,$AA128)="","",INDEX('Per Invoice'!D$2:D$601,$AA128)))</f>
        <v/>
      </c>
      <c r="E128" s="14">
        <f>IF($AA128="","",IF(INDEX('Per Invoice'!E$2:E$601,$AA128)="","",INDEX('Per Invoice'!E$2:E$601,$AA128)))</f>
        <v/>
      </c>
      <c r="F128">
        <f>IF($AA128="","",IF(INDEX('Per Invoice'!F$2:F$601,$AA128)="","",INDEX('Per Invoice'!F$2:F$601,$AA128)))</f>
        <v/>
      </c>
      <c r="G128">
        <f>IF($AA128="","",IF(INDEX('Per Invoice'!G$2:G$601,$AA128)="","",INDEX('Per Invoice'!G$2:G$601,$AA128)))</f>
        <v/>
      </c>
      <c r="H128">
        <f>IF($AA128="","",IF(INDEX('Per Invoice'!H$2:H$601,$AA128)="","",INDEX('Per Invoice'!H$2:H$601,$AA128)))</f>
        <v/>
      </c>
      <c r="I128">
        <f>IF($AA128="","",IF(INDEX('Per Invoice'!I$2:I$601,$AA128)="","",INDEX('Per Invoice'!I$2:I$601,$AA128)))</f>
        <v/>
      </c>
      <c r="J128">
        <f>IF($AA128="","",IF(INDEX('Per Invoice'!J$2:J$601,$AA128)="","",INDEX('Per Invoice'!J$2:J$601,$AA128)))</f>
        <v/>
      </c>
      <c r="K128" s="7">
        <f>IF($AA128="","",IF(INDEX('Per Invoice'!K$2:K$601,$AA128)="","",INDEX('Per Invoice'!K$2:K$601,$AA128)))</f>
        <v/>
      </c>
      <c r="L128">
        <f>IF($AA128="","",IF(INDEX('Per Invoice'!L$2:L$601,$AA128)="","",INDEX('Per Invoice'!L$2:L$601,$AA128)))</f>
        <v/>
      </c>
      <c r="M128">
        <f>IF($AA128="","",IF(INDEX('Per Invoice'!M$2:M$601,$AA128)="","",INDEX('Per Invoice'!M$2:M$601,$AA128)))</f>
        <v/>
      </c>
      <c r="N128">
        <f>IF($AA128="","",IF(INDEX('Per Invoice'!N$2:N$601,$AA128)="","",INDEX('Per Invoice'!N$2:N$601,$AA128)))</f>
        <v/>
      </c>
      <c r="O128" s="7">
        <f>IF($AA128="","",IF(INDEX('Per Invoice'!O$2:O$601,$AA128)="","",INDEX('Per Invoice'!O$2:O$601,$AA128)))</f>
        <v/>
      </c>
      <c r="P128" s="7">
        <f>IF($AA128="","",IF(INDEX('Per Invoice'!P$2:P$601,$AA128)="","",INDEX('Per Invoice'!P$2:P$601,$AA128)))</f>
        <v/>
      </c>
      <c r="Q128">
        <f>IF($AA128="","",IF(INDEX('Per Invoice'!Q$2:Q$601,$AA128)="","",INDEX('Per Invoice'!Q$2:Q$601,$AA128)))</f>
        <v/>
      </c>
      <c r="R128" s="7">
        <f>IF($AA128="","",IF(INDEX('Per Invoice'!R$2:R$601,$AA128)="","",INDEX('Per Invoice'!R$2:R$601,$AA128)))</f>
        <v/>
      </c>
      <c r="S128" s="7">
        <f>IF($AA128="","",IF(INDEX('Per Invoice'!S$2:S$601,$AA128)="","",INDEX('Per Invoice'!S$2:S$601,$AA128)))</f>
        <v/>
      </c>
      <c r="T128">
        <f>IF($AA128="","",IF(INDEX('Per Invoice'!T$2:T$601,$AA128)="","",INDEX('Per Invoice'!T$2:T$601,$AA128)))</f>
        <v/>
      </c>
      <c r="U128" s="7">
        <f>IF($AA128="","",IF(INDEX('Per Invoice'!U$2:U$601,$AA128)="","",INDEX('Per Invoice'!U$2:U$601,$AA128)))</f>
        <v/>
      </c>
      <c r="V128" s="7">
        <f>IF($AA128="","",IF(INDEX('Per Invoice'!V$2:V$601,$AA128)="","",INDEX('Per Invoice'!V$2:V$601,$AA128)))</f>
        <v/>
      </c>
      <c r="W128" s="7">
        <f>IF($AA128="","",IF(INDEX('Per Invoice'!W$2:W$601,$AA128)="","",INDEX('Per Invoice'!W$2:W$601,$AA128)))</f>
        <v/>
      </c>
      <c r="X128" s="7">
        <f>IF($AA128="","",IF(INDEX('Per Invoice'!X$2:X$601,$AA128)="","",INDEX('Per Invoice'!X$2:X$601,$AA128)))</f>
        <v/>
      </c>
      <c r="Y128" s="7">
        <f>IF($AA128="","",IF(INDEX('Per Invoice'!Y$2:Y$601,$AA128)="","",INDEX('Per Invoice'!Y$2:Y$601,$AA128)))</f>
        <v/>
      </c>
      <c r="Z128" s="7">
        <f>IF($AA128="","",IF(INDEX('Per Invoice'!Z$2:Z$601,$AA128)="","",INDEX('Per Invoice'!Z$2:Z$601,$AA128)))</f>
        <v/>
      </c>
      <c r="AA128" s="16">
        <f>IFERROR(MATCH(Settings!$C$32&amp;"|"&amp;ROWS($AA$2:$AA128),'Per Invoice'!$AC$2:$AC$601,0),"")</f>
        <v/>
      </c>
    </row>
    <row r="129">
      <c r="A129">
        <f>IF($AA129="","",IF(INDEX('Per Invoice'!A$2:A$601,$AA129)="","",INDEX('Per Invoice'!A$2:A$601,$AA129)))</f>
        <v/>
      </c>
      <c r="B129">
        <f>IF($AA129="","",IF(INDEX('Per Invoice'!B$2:B$601,$AA129)="","",INDEX('Per Invoice'!B$2:B$601,$AA129)))</f>
        <v/>
      </c>
      <c r="C129">
        <f>IF($AA129="","",IF(INDEX('Per Invoice'!C$2:C$601,$AA129)="","",INDEX('Per Invoice'!C$2:C$601,$AA129)))</f>
        <v/>
      </c>
      <c r="D129">
        <f>IF($AA129="","",IF(INDEX('Per Invoice'!D$2:D$601,$AA129)="","",INDEX('Per Invoice'!D$2:D$601,$AA129)))</f>
        <v/>
      </c>
      <c r="E129" s="14">
        <f>IF($AA129="","",IF(INDEX('Per Invoice'!E$2:E$601,$AA129)="","",INDEX('Per Invoice'!E$2:E$601,$AA129)))</f>
        <v/>
      </c>
      <c r="F129">
        <f>IF($AA129="","",IF(INDEX('Per Invoice'!F$2:F$601,$AA129)="","",INDEX('Per Invoice'!F$2:F$601,$AA129)))</f>
        <v/>
      </c>
      <c r="G129">
        <f>IF($AA129="","",IF(INDEX('Per Invoice'!G$2:G$601,$AA129)="","",INDEX('Per Invoice'!G$2:G$601,$AA129)))</f>
        <v/>
      </c>
      <c r="H129">
        <f>IF($AA129="","",IF(INDEX('Per Invoice'!H$2:H$601,$AA129)="","",INDEX('Per Invoice'!H$2:H$601,$AA129)))</f>
        <v/>
      </c>
      <c r="I129">
        <f>IF($AA129="","",IF(INDEX('Per Invoice'!I$2:I$601,$AA129)="","",INDEX('Per Invoice'!I$2:I$601,$AA129)))</f>
        <v/>
      </c>
      <c r="J129">
        <f>IF($AA129="","",IF(INDEX('Per Invoice'!J$2:J$601,$AA129)="","",INDEX('Per Invoice'!J$2:J$601,$AA129)))</f>
        <v/>
      </c>
      <c r="K129" s="7">
        <f>IF($AA129="","",IF(INDEX('Per Invoice'!K$2:K$601,$AA129)="","",INDEX('Per Invoice'!K$2:K$601,$AA129)))</f>
        <v/>
      </c>
      <c r="L129">
        <f>IF($AA129="","",IF(INDEX('Per Invoice'!L$2:L$601,$AA129)="","",INDEX('Per Invoice'!L$2:L$601,$AA129)))</f>
        <v/>
      </c>
      <c r="M129">
        <f>IF($AA129="","",IF(INDEX('Per Invoice'!M$2:M$601,$AA129)="","",INDEX('Per Invoice'!M$2:M$601,$AA129)))</f>
        <v/>
      </c>
      <c r="N129">
        <f>IF($AA129="","",IF(INDEX('Per Invoice'!N$2:N$601,$AA129)="","",INDEX('Per Invoice'!N$2:N$601,$AA129)))</f>
        <v/>
      </c>
      <c r="O129" s="7">
        <f>IF($AA129="","",IF(INDEX('Per Invoice'!O$2:O$601,$AA129)="","",INDEX('Per Invoice'!O$2:O$601,$AA129)))</f>
        <v/>
      </c>
      <c r="P129" s="7">
        <f>IF($AA129="","",IF(INDEX('Per Invoice'!P$2:P$601,$AA129)="","",INDEX('Per Invoice'!P$2:P$601,$AA129)))</f>
        <v/>
      </c>
      <c r="Q129">
        <f>IF($AA129="","",IF(INDEX('Per Invoice'!Q$2:Q$601,$AA129)="","",INDEX('Per Invoice'!Q$2:Q$601,$AA129)))</f>
        <v/>
      </c>
      <c r="R129" s="7">
        <f>IF($AA129="","",IF(INDEX('Per Invoice'!R$2:R$601,$AA129)="","",INDEX('Per Invoice'!R$2:R$601,$AA129)))</f>
        <v/>
      </c>
      <c r="S129" s="7">
        <f>IF($AA129="","",IF(INDEX('Per Invoice'!S$2:S$601,$AA129)="","",INDEX('Per Invoice'!S$2:S$601,$AA129)))</f>
        <v/>
      </c>
      <c r="T129">
        <f>IF($AA129="","",IF(INDEX('Per Invoice'!T$2:T$601,$AA129)="","",INDEX('Per Invoice'!T$2:T$601,$AA129)))</f>
        <v/>
      </c>
      <c r="U129" s="7">
        <f>IF($AA129="","",IF(INDEX('Per Invoice'!U$2:U$601,$AA129)="","",INDEX('Per Invoice'!U$2:U$601,$AA129)))</f>
        <v/>
      </c>
      <c r="V129" s="7">
        <f>IF($AA129="","",IF(INDEX('Per Invoice'!V$2:V$601,$AA129)="","",INDEX('Per Invoice'!V$2:V$601,$AA129)))</f>
        <v/>
      </c>
      <c r="W129" s="7">
        <f>IF($AA129="","",IF(INDEX('Per Invoice'!W$2:W$601,$AA129)="","",INDEX('Per Invoice'!W$2:W$601,$AA129)))</f>
        <v/>
      </c>
      <c r="X129" s="7">
        <f>IF($AA129="","",IF(INDEX('Per Invoice'!X$2:X$601,$AA129)="","",INDEX('Per Invoice'!X$2:X$601,$AA129)))</f>
        <v/>
      </c>
      <c r="Y129" s="7">
        <f>IF($AA129="","",IF(INDEX('Per Invoice'!Y$2:Y$601,$AA129)="","",INDEX('Per Invoice'!Y$2:Y$601,$AA129)))</f>
        <v/>
      </c>
      <c r="Z129" s="7">
        <f>IF($AA129="","",IF(INDEX('Per Invoice'!Z$2:Z$601,$AA129)="","",INDEX('Per Invoice'!Z$2:Z$601,$AA129)))</f>
        <v/>
      </c>
      <c r="AA129" s="16">
        <f>IFERROR(MATCH(Settings!$C$32&amp;"|"&amp;ROWS($AA$2:$AA129),'Per Invoice'!$AC$2:$AC$601,0),"")</f>
        <v/>
      </c>
    </row>
    <row r="130">
      <c r="A130">
        <f>IF($AA130="","",IF(INDEX('Per Invoice'!A$2:A$601,$AA130)="","",INDEX('Per Invoice'!A$2:A$601,$AA130)))</f>
        <v/>
      </c>
      <c r="B130">
        <f>IF($AA130="","",IF(INDEX('Per Invoice'!B$2:B$601,$AA130)="","",INDEX('Per Invoice'!B$2:B$601,$AA130)))</f>
        <v/>
      </c>
      <c r="C130">
        <f>IF($AA130="","",IF(INDEX('Per Invoice'!C$2:C$601,$AA130)="","",INDEX('Per Invoice'!C$2:C$601,$AA130)))</f>
        <v/>
      </c>
      <c r="D130">
        <f>IF($AA130="","",IF(INDEX('Per Invoice'!D$2:D$601,$AA130)="","",INDEX('Per Invoice'!D$2:D$601,$AA130)))</f>
        <v/>
      </c>
      <c r="E130" s="14">
        <f>IF($AA130="","",IF(INDEX('Per Invoice'!E$2:E$601,$AA130)="","",INDEX('Per Invoice'!E$2:E$601,$AA130)))</f>
        <v/>
      </c>
      <c r="F130">
        <f>IF($AA130="","",IF(INDEX('Per Invoice'!F$2:F$601,$AA130)="","",INDEX('Per Invoice'!F$2:F$601,$AA130)))</f>
        <v/>
      </c>
      <c r="G130">
        <f>IF($AA130="","",IF(INDEX('Per Invoice'!G$2:G$601,$AA130)="","",INDEX('Per Invoice'!G$2:G$601,$AA130)))</f>
        <v/>
      </c>
      <c r="H130">
        <f>IF($AA130="","",IF(INDEX('Per Invoice'!H$2:H$601,$AA130)="","",INDEX('Per Invoice'!H$2:H$601,$AA130)))</f>
        <v/>
      </c>
      <c r="I130">
        <f>IF($AA130="","",IF(INDEX('Per Invoice'!I$2:I$601,$AA130)="","",INDEX('Per Invoice'!I$2:I$601,$AA130)))</f>
        <v/>
      </c>
      <c r="J130">
        <f>IF($AA130="","",IF(INDEX('Per Invoice'!J$2:J$601,$AA130)="","",INDEX('Per Invoice'!J$2:J$601,$AA130)))</f>
        <v/>
      </c>
      <c r="K130" s="7">
        <f>IF($AA130="","",IF(INDEX('Per Invoice'!K$2:K$601,$AA130)="","",INDEX('Per Invoice'!K$2:K$601,$AA130)))</f>
        <v/>
      </c>
      <c r="L130">
        <f>IF($AA130="","",IF(INDEX('Per Invoice'!L$2:L$601,$AA130)="","",INDEX('Per Invoice'!L$2:L$601,$AA130)))</f>
        <v/>
      </c>
      <c r="M130">
        <f>IF($AA130="","",IF(INDEX('Per Invoice'!M$2:M$601,$AA130)="","",INDEX('Per Invoice'!M$2:M$601,$AA130)))</f>
        <v/>
      </c>
      <c r="N130">
        <f>IF($AA130="","",IF(INDEX('Per Invoice'!N$2:N$601,$AA130)="","",INDEX('Per Invoice'!N$2:N$601,$AA130)))</f>
        <v/>
      </c>
      <c r="O130" s="7">
        <f>IF($AA130="","",IF(INDEX('Per Invoice'!O$2:O$601,$AA130)="","",INDEX('Per Invoice'!O$2:O$601,$AA130)))</f>
        <v/>
      </c>
      <c r="P130" s="7">
        <f>IF($AA130="","",IF(INDEX('Per Invoice'!P$2:P$601,$AA130)="","",INDEX('Per Invoice'!P$2:P$601,$AA130)))</f>
        <v/>
      </c>
      <c r="Q130">
        <f>IF($AA130="","",IF(INDEX('Per Invoice'!Q$2:Q$601,$AA130)="","",INDEX('Per Invoice'!Q$2:Q$601,$AA130)))</f>
        <v/>
      </c>
      <c r="R130" s="7">
        <f>IF($AA130="","",IF(INDEX('Per Invoice'!R$2:R$601,$AA130)="","",INDEX('Per Invoice'!R$2:R$601,$AA130)))</f>
        <v/>
      </c>
      <c r="S130" s="7">
        <f>IF($AA130="","",IF(INDEX('Per Invoice'!S$2:S$601,$AA130)="","",INDEX('Per Invoice'!S$2:S$601,$AA130)))</f>
        <v/>
      </c>
      <c r="T130">
        <f>IF($AA130="","",IF(INDEX('Per Invoice'!T$2:T$601,$AA130)="","",INDEX('Per Invoice'!T$2:T$601,$AA130)))</f>
        <v/>
      </c>
      <c r="U130" s="7">
        <f>IF($AA130="","",IF(INDEX('Per Invoice'!U$2:U$601,$AA130)="","",INDEX('Per Invoice'!U$2:U$601,$AA130)))</f>
        <v/>
      </c>
      <c r="V130" s="7">
        <f>IF($AA130="","",IF(INDEX('Per Invoice'!V$2:V$601,$AA130)="","",INDEX('Per Invoice'!V$2:V$601,$AA130)))</f>
        <v/>
      </c>
      <c r="W130" s="7">
        <f>IF($AA130="","",IF(INDEX('Per Invoice'!W$2:W$601,$AA130)="","",INDEX('Per Invoice'!W$2:W$601,$AA130)))</f>
        <v/>
      </c>
      <c r="X130" s="7">
        <f>IF($AA130="","",IF(INDEX('Per Invoice'!X$2:X$601,$AA130)="","",INDEX('Per Invoice'!X$2:X$601,$AA130)))</f>
        <v/>
      </c>
      <c r="Y130" s="7">
        <f>IF($AA130="","",IF(INDEX('Per Invoice'!Y$2:Y$601,$AA130)="","",INDEX('Per Invoice'!Y$2:Y$601,$AA130)))</f>
        <v/>
      </c>
      <c r="Z130" s="7">
        <f>IF($AA130="","",IF(INDEX('Per Invoice'!Z$2:Z$601,$AA130)="","",INDEX('Per Invoice'!Z$2:Z$601,$AA130)))</f>
        <v/>
      </c>
      <c r="AA130" s="16">
        <f>IFERROR(MATCH(Settings!$C$32&amp;"|"&amp;ROWS($AA$2:$AA130),'Per Invoice'!$AC$2:$AC$601,0),"")</f>
        <v/>
      </c>
    </row>
    <row r="131">
      <c r="A131">
        <f>IF($AA131="","",IF(INDEX('Per Invoice'!A$2:A$601,$AA131)="","",INDEX('Per Invoice'!A$2:A$601,$AA131)))</f>
        <v/>
      </c>
      <c r="B131">
        <f>IF($AA131="","",IF(INDEX('Per Invoice'!B$2:B$601,$AA131)="","",INDEX('Per Invoice'!B$2:B$601,$AA131)))</f>
        <v/>
      </c>
      <c r="C131">
        <f>IF($AA131="","",IF(INDEX('Per Invoice'!C$2:C$601,$AA131)="","",INDEX('Per Invoice'!C$2:C$601,$AA131)))</f>
        <v/>
      </c>
      <c r="D131">
        <f>IF($AA131="","",IF(INDEX('Per Invoice'!D$2:D$601,$AA131)="","",INDEX('Per Invoice'!D$2:D$601,$AA131)))</f>
        <v/>
      </c>
      <c r="E131" s="14">
        <f>IF($AA131="","",IF(INDEX('Per Invoice'!E$2:E$601,$AA131)="","",INDEX('Per Invoice'!E$2:E$601,$AA131)))</f>
        <v/>
      </c>
      <c r="F131">
        <f>IF($AA131="","",IF(INDEX('Per Invoice'!F$2:F$601,$AA131)="","",INDEX('Per Invoice'!F$2:F$601,$AA131)))</f>
        <v/>
      </c>
      <c r="G131">
        <f>IF($AA131="","",IF(INDEX('Per Invoice'!G$2:G$601,$AA131)="","",INDEX('Per Invoice'!G$2:G$601,$AA131)))</f>
        <v/>
      </c>
      <c r="H131">
        <f>IF($AA131="","",IF(INDEX('Per Invoice'!H$2:H$601,$AA131)="","",INDEX('Per Invoice'!H$2:H$601,$AA131)))</f>
        <v/>
      </c>
      <c r="I131">
        <f>IF($AA131="","",IF(INDEX('Per Invoice'!I$2:I$601,$AA131)="","",INDEX('Per Invoice'!I$2:I$601,$AA131)))</f>
        <v/>
      </c>
      <c r="J131">
        <f>IF($AA131="","",IF(INDEX('Per Invoice'!J$2:J$601,$AA131)="","",INDEX('Per Invoice'!J$2:J$601,$AA131)))</f>
        <v/>
      </c>
      <c r="K131" s="7">
        <f>IF($AA131="","",IF(INDEX('Per Invoice'!K$2:K$601,$AA131)="","",INDEX('Per Invoice'!K$2:K$601,$AA131)))</f>
        <v/>
      </c>
      <c r="L131">
        <f>IF($AA131="","",IF(INDEX('Per Invoice'!L$2:L$601,$AA131)="","",INDEX('Per Invoice'!L$2:L$601,$AA131)))</f>
        <v/>
      </c>
      <c r="M131">
        <f>IF($AA131="","",IF(INDEX('Per Invoice'!M$2:M$601,$AA131)="","",INDEX('Per Invoice'!M$2:M$601,$AA131)))</f>
        <v/>
      </c>
      <c r="N131">
        <f>IF($AA131="","",IF(INDEX('Per Invoice'!N$2:N$601,$AA131)="","",INDEX('Per Invoice'!N$2:N$601,$AA131)))</f>
        <v/>
      </c>
      <c r="O131" s="7">
        <f>IF($AA131="","",IF(INDEX('Per Invoice'!O$2:O$601,$AA131)="","",INDEX('Per Invoice'!O$2:O$601,$AA131)))</f>
        <v/>
      </c>
      <c r="P131" s="7">
        <f>IF($AA131="","",IF(INDEX('Per Invoice'!P$2:P$601,$AA131)="","",INDEX('Per Invoice'!P$2:P$601,$AA131)))</f>
        <v/>
      </c>
      <c r="Q131">
        <f>IF($AA131="","",IF(INDEX('Per Invoice'!Q$2:Q$601,$AA131)="","",INDEX('Per Invoice'!Q$2:Q$601,$AA131)))</f>
        <v/>
      </c>
      <c r="R131" s="7">
        <f>IF($AA131="","",IF(INDEX('Per Invoice'!R$2:R$601,$AA131)="","",INDEX('Per Invoice'!R$2:R$601,$AA131)))</f>
        <v/>
      </c>
      <c r="S131" s="7">
        <f>IF($AA131="","",IF(INDEX('Per Invoice'!S$2:S$601,$AA131)="","",INDEX('Per Invoice'!S$2:S$601,$AA131)))</f>
        <v/>
      </c>
      <c r="T131">
        <f>IF($AA131="","",IF(INDEX('Per Invoice'!T$2:T$601,$AA131)="","",INDEX('Per Invoice'!T$2:T$601,$AA131)))</f>
        <v/>
      </c>
      <c r="U131" s="7">
        <f>IF($AA131="","",IF(INDEX('Per Invoice'!U$2:U$601,$AA131)="","",INDEX('Per Invoice'!U$2:U$601,$AA131)))</f>
        <v/>
      </c>
      <c r="V131" s="7">
        <f>IF($AA131="","",IF(INDEX('Per Invoice'!V$2:V$601,$AA131)="","",INDEX('Per Invoice'!V$2:V$601,$AA131)))</f>
        <v/>
      </c>
      <c r="W131" s="7">
        <f>IF($AA131="","",IF(INDEX('Per Invoice'!W$2:W$601,$AA131)="","",INDEX('Per Invoice'!W$2:W$601,$AA131)))</f>
        <v/>
      </c>
      <c r="X131" s="7">
        <f>IF($AA131="","",IF(INDEX('Per Invoice'!X$2:X$601,$AA131)="","",INDEX('Per Invoice'!X$2:X$601,$AA131)))</f>
        <v/>
      </c>
      <c r="Y131" s="7">
        <f>IF($AA131="","",IF(INDEX('Per Invoice'!Y$2:Y$601,$AA131)="","",INDEX('Per Invoice'!Y$2:Y$601,$AA131)))</f>
        <v/>
      </c>
      <c r="Z131" s="7">
        <f>IF($AA131="","",IF(INDEX('Per Invoice'!Z$2:Z$601,$AA131)="","",INDEX('Per Invoice'!Z$2:Z$601,$AA131)))</f>
        <v/>
      </c>
      <c r="AA131" s="16">
        <f>IFERROR(MATCH(Settings!$C$32&amp;"|"&amp;ROWS($AA$2:$AA131),'Per Invoice'!$AC$2:$AC$601,0),"")</f>
        <v/>
      </c>
    </row>
    <row r="132">
      <c r="A132">
        <f>IF($AA132="","",IF(INDEX('Per Invoice'!A$2:A$601,$AA132)="","",INDEX('Per Invoice'!A$2:A$601,$AA132)))</f>
        <v/>
      </c>
      <c r="B132">
        <f>IF($AA132="","",IF(INDEX('Per Invoice'!B$2:B$601,$AA132)="","",INDEX('Per Invoice'!B$2:B$601,$AA132)))</f>
        <v/>
      </c>
      <c r="C132">
        <f>IF($AA132="","",IF(INDEX('Per Invoice'!C$2:C$601,$AA132)="","",INDEX('Per Invoice'!C$2:C$601,$AA132)))</f>
        <v/>
      </c>
      <c r="D132">
        <f>IF($AA132="","",IF(INDEX('Per Invoice'!D$2:D$601,$AA132)="","",INDEX('Per Invoice'!D$2:D$601,$AA132)))</f>
        <v/>
      </c>
      <c r="E132" s="14">
        <f>IF($AA132="","",IF(INDEX('Per Invoice'!E$2:E$601,$AA132)="","",INDEX('Per Invoice'!E$2:E$601,$AA132)))</f>
        <v/>
      </c>
      <c r="F132">
        <f>IF($AA132="","",IF(INDEX('Per Invoice'!F$2:F$601,$AA132)="","",INDEX('Per Invoice'!F$2:F$601,$AA132)))</f>
        <v/>
      </c>
      <c r="G132">
        <f>IF($AA132="","",IF(INDEX('Per Invoice'!G$2:G$601,$AA132)="","",INDEX('Per Invoice'!G$2:G$601,$AA132)))</f>
        <v/>
      </c>
      <c r="H132">
        <f>IF($AA132="","",IF(INDEX('Per Invoice'!H$2:H$601,$AA132)="","",INDEX('Per Invoice'!H$2:H$601,$AA132)))</f>
        <v/>
      </c>
      <c r="I132">
        <f>IF($AA132="","",IF(INDEX('Per Invoice'!I$2:I$601,$AA132)="","",INDEX('Per Invoice'!I$2:I$601,$AA132)))</f>
        <v/>
      </c>
      <c r="J132">
        <f>IF($AA132="","",IF(INDEX('Per Invoice'!J$2:J$601,$AA132)="","",INDEX('Per Invoice'!J$2:J$601,$AA132)))</f>
        <v/>
      </c>
      <c r="K132" s="7">
        <f>IF($AA132="","",IF(INDEX('Per Invoice'!K$2:K$601,$AA132)="","",INDEX('Per Invoice'!K$2:K$601,$AA132)))</f>
        <v/>
      </c>
      <c r="L132">
        <f>IF($AA132="","",IF(INDEX('Per Invoice'!L$2:L$601,$AA132)="","",INDEX('Per Invoice'!L$2:L$601,$AA132)))</f>
        <v/>
      </c>
      <c r="M132">
        <f>IF($AA132="","",IF(INDEX('Per Invoice'!M$2:M$601,$AA132)="","",INDEX('Per Invoice'!M$2:M$601,$AA132)))</f>
        <v/>
      </c>
      <c r="N132">
        <f>IF($AA132="","",IF(INDEX('Per Invoice'!N$2:N$601,$AA132)="","",INDEX('Per Invoice'!N$2:N$601,$AA132)))</f>
        <v/>
      </c>
      <c r="O132" s="7">
        <f>IF($AA132="","",IF(INDEX('Per Invoice'!O$2:O$601,$AA132)="","",INDEX('Per Invoice'!O$2:O$601,$AA132)))</f>
        <v/>
      </c>
      <c r="P132" s="7">
        <f>IF($AA132="","",IF(INDEX('Per Invoice'!P$2:P$601,$AA132)="","",INDEX('Per Invoice'!P$2:P$601,$AA132)))</f>
        <v/>
      </c>
      <c r="Q132">
        <f>IF($AA132="","",IF(INDEX('Per Invoice'!Q$2:Q$601,$AA132)="","",INDEX('Per Invoice'!Q$2:Q$601,$AA132)))</f>
        <v/>
      </c>
      <c r="R132" s="7">
        <f>IF($AA132="","",IF(INDEX('Per Invoice'!R$2:R$601,$AA132)="","",INDEX('Per Invoice'!R$2:R$601,$AA132)))</f>
        <v/>
      </c>
      <c r="S132" s="7">
        <f>IF($AA132="","",IF(INDEX('Per Invoice'!S$2:S$601,$AA132)="","",INDEX('Per Invoice'!S$2:S$601,$AA132)))</f>
        <v/>
      </c>
      <c r="T132">
        <f>IF($AA132="","",IF(INDEX('Per Invoice'!T$2:T$601,$AA132)="","",INDEX('Per Invoice'!T$2:T$601,$AA132)))</f>
        <v/>
      </c>
      <c r="U132" s="7">
        <f>IF($AA132="","",IF(INDEX('Per Invoice'!U$2:U$601,$AA132)="","",INDEX('Per Invoice'!U$2:U$601,$AA132)))</f>
        <v/>
      </c>
      <c r="V132" s="7">
        <f>IF($AA132="","",IF(INDEX('Per Invoice'!V$2:V$601,$AA132)="","",INDEX('Per Invoice'!V$2:V$601,$AA132)))</f>
        <v/>
      </c>
      <c r="W132" s="7">
        <f>IF($AA132="","",IF(INDEX('Per Invoice'!W$2:W$601,$AA132)="","",INDEX('Per Invoice'!W$2:W$601,$AA132)))</f>
        <v/>
      </c>
      <c r="X132" s="7">
        <f>IF($AA132="","",IF(INDEX('Per Invoice'!X$2:X$601,$AA132)="","",INDEX('Per Invoice'!X$2:X$601,$AA132)))</f>
        <v/>
      </c>
      <c r="Y132" s="7">
        <f>IF($AA132="","",IF(INDEX('Per Invoice'!Y$2:Y$601,$AA132)="","",INDEX('Per Invoice'!Y$2:Y$601,$AA132)))</f>
        <v/>
      </c>
      <c r="Z132" s="7">
        <f>IF($AA132="","",IF(INDEX('Per Invoice'!Z$2:Z$601,$AA132)="","",INDEX('Per Invoice'!Z$2:Z$601,$AA132)))</f>
        <v/>
      </c>
      <c r="AA132" s="16">
        <f>IFERROR(MATCH(Settings!$C$32&amp;"|"&amp;ROWS($AA$2:$AA132),'Per Invoice'!$AC$2:$AC$601,0),"")</f>
        <v/>
      </c>
    </row>
    <row r="133">
      <c r="A133">
        <f>IF($AA133="","",IF(INDEX('Per Invoice'!A$2:A$601,$AA133)="","",INDEX('Per Invoice'!A$2:A$601,$AA133)))</f>
        <v/>
      </c>
      <c r="B133">
        <f>IF($AA133="","",IF(INDEX('Per Invoice'!B$2:B$601,$AA133)="","",INDEX('Per Invoice'!B$2:B$601,$AA133)))</f>
        <v/>
      </c>
      <c r="C133">
        <f>IF($AA133="","",IF(INDEX('Per Invoice'!C$2:C$601,$AA133)="","",INDEX('Per Invoice'!C$2:C$601,$AA133)))</f>
        <v/>
      </c>
      <c r="D133">
        <f>IF($AA133="","",IF(INDEX('Per Invoice'!D$2:D$601,$AA133)="","",INDEX('Per Invoice'!D$2:D$601,$AA133)))</f>
        <v/>
      </c>
      <c r="E133" s="14">
        <f>IF($AA133="","",IF(INDEX('Per Invoice'!E$2:E$601,$AA133)="","",INDEX('Per Invoice'!E$2:E$601,$AA133)))</f>
        <v/>
      </c>
      <c r="F133">
        <f>IF($AA133="","",IF(INDEX('Per Invoice'!F$2:F$601,$AA133)="","",INDEX('Per Invoice'!F$2:F$601,$AA133)))</f>
        <v/>
      </c>
      <c r="G133">
        <f>IF($AA133="","",IF(INDEX('Per Invoice'!G$2:G$601,$AA133)="","",INDEX('Per Invoice'!G$2:G$601,$AA133)))</f>
        <v/>
      </c>
      <c r="H133">
        <f>IF($AA133="","",IF(INDEX('Per Invoice'!H$2:H$601,$AA133)="","",INDEX('Per Invoice'!H$2:H$601,$AA133)))</f>
        <v/>
      </c>
      <c r="I133">
        <f>IF($AA133="","",IF(INDEX('Per Invoice'!I$2:I$601,$AA133)="","",INDEX('Per Invoice'!I$2:I$601,$AA133)))</f>
        <v/>
      </c>
      <c r="J133">
        <f>IF($AA133="","",IF(INDEX('Per Invoice'!J$2:J$601,$AA133)="","",INDEX('Per Invoice'!J$2:J$601,$AA133)))</f>
        <v/>
      </c>
      <c r="K133" s="7">
        <f>IF($AA133="","",IF(INDEX('Per Invoice'!K$2:K$601,$AA133)="","",INDEX('Per Invoice'!K$2:K$601,$AA133)))</f>
        <v/>
      </c>
      <c r="L133">
        <f>IF($AA133="","",IF(INDEX('Per Invoice'!L$2:L$601,$AA133)="","",INDEX('Per Invoice'!L$2:L$601,$AA133)))</f>
        <v/>
      </c>
      <c r="M133">
        <f>IF($AA133="","",IF(INDEX('Per Invoice'!M$2:M$601,$AA133)="","",INDEX('Per Invoice'!M$2:M$601,$AA133)))</f>
        <v/>
      </c>
      <c r="N133">
        <f>IF($AA133="","",IF(INDEX('Per Invoice'!N$2:N$601,$AA133)="","",INDEX('Per Invoice'!N$2:N$601,$AA133)))</f>
        <v/>
      </c>
      <c r="O133" s="7">
        <f>IF($AA133="","",IF(INDEX('Per Invoice'!O$2:O$601,$AA133)="","",INDEX('Per Invoice'!O$2:O$601,$AA133)))</f>
        <v/>
      </c>
      <c r="P133" s="7">
        <f>IF($AA133="","",IF(INDEX('Per Invoice'!P$2:P$601,$AA133)="","",INDEX('Per Invoice'!P$2:P$601,$AA133)))</f>
        <v/>
      </c>
      <c r="Q133">
        <f>IF($AA133="","",IF(INDEX('Per Invoice'!Q$2:Q$601,$AA133)="","",INDEX('Per Invoice'!Q$2:Q$601,$AA133)))</f>
        <v/>
      </c>
      <c r="R133" s="7">
        <f>IF($AA133="","",IF(INDEX('Per Invoice'!R$2:R$601,$AA133)="","",INDEX('Per Invoice'!R$2:R$601,$AA133)))</f>
        <v/>
      </c>
      <c r="S133" s="7">
        <f>IF($AA133="","",IF(INDEX('Per Invoice'!S$2:S$601,$AA133)="","",INDEX('Per Invoice'!S$2:S$601,$AA133)))</f>
        <v/>
      </c>
      <c r="T133">
        <f>IF($AA133="","",IF(INDEX('Per Invoice'!T$2:T$601,$AA133)="","",INDEX('Per Invoice'!T$2:T$601,$AA133)))</f>
        <v/>
      </c>
      <c r="U133" s="7">
        <f>IF($AA133="","",IF(INDEX('Per Invoice'!U$2:U$601,$AA133)="","",INDEX('Per Invoice'!U$2:U$601,$AA133)))</f>
        <v/>
      </c>
      <c r="V133" s="7">
        <f>IF($AA133="","",IF(INDEX('Per Invoice'!V$2:V$601,$AA133)="","",INDEX('Per Invoice'!V$2:V$601,$AA133)))</f>
        <v/>
      </c>
      <c r="W133" s="7">
        <f>IF($AA133="","",IF(INDEX('Per Invoice'!W$2:W$601,$AA133)="","",INDEX('Per Invoice'!W$2:W$601,$AA133)))</f>
        <v/>
      </c>
      <c r="X133" s="7">
        <f>IF($AA133="","",IF(INDEX('Per Invoice'!X$2:X$601,$AA133)="","",INDEX('Per Invoice'!X$2:X$601,$AA133)))</f>
        <v/>
      </c>
      <c r="Y133" s="7">
        <f>IF($AA133="","",IF(INDEX('Per Invoice'!Y$2:Y$601,$AA133)="","",INDEX('Per Invoice'!Y$2:Y$601,$AA133)))</f>
        <v/>
      </c>
      <c r="Z133" s="7">
        <f>IF($AA133="","",IF(INDEX('Per Invoice'!Z$2:Z$601,$AA133)="","",INDEX('Per Invoice'!Z$2:Z$601,$AA133)))</f>
        <v/>
      </c>
      <c r="AA133" s="16">
        <f>IFERROR(MATCH(Settings!$C$32&amp;"|"&amp;ROWS($AA$2:$AA133),'Per Invoice'!$AC$2:$AC$601,0),"")</f>
        <v/>
      </c>
    </row>
    <row r="134">
      <c r="A134">
        <f>IF($AA134="","",IF(INDEX('Per Invoice'!A$2:A$601,$AA134)="","",INDEX('Per Invoice'!A$2:A$601,$AA134)))</f>
        <v/>
      </c>
      <c r="B134">
        <f>IF($AA134="","",IF(INDEX('Per Invoice'!B$2:B$601,$AA134)="","",INDEX('Per Invoice'!B$2:B$601,$AA134)))</f>
        <v/>
      </c>
      <c r="C134">
        <f>IF($AA134="","",IF(INDEX('Per Invoice'!C$2:C$601,$AA134)="","",INDEX('Per Invoice'!C$2:C$601,$AA134)))</f>
        <v/>
      </c>
      <c r="D134">
        <f>IF($AA134="","",IF(INDEX('Per Invoice'!D$2:D$601,$AA134)="","",INDEX('Per Invoice'!D$2:D$601,$AA134)))</f>
        <v/>
      </c>
      <c r="E134" s="14">
        <f>IF($AA134="","",IF(INDEX('Per Invoice'!E$2:E$601,$AA134)="","",INDEX('Per Invoice'!E$2:E$601,$AA134)))</f>
        <v/>
      </c>
      <c r="F134">
        <f>IF($AA134="","",IF(INDEX('Per Invoice'!F$2:F$601,$AA134)="","",INDEX('Per Invoice'!F$2:F$601,$AA134)))</f>
        <v/>
      </c>
      <c r="G134">
        <f>IF($AA134="","",IF(INDEX('Per Invoice'!G$2:G$601,$AA134)="","",INDEX('Per Invoice'!G$2:G$601,$AA134)))</f>
        <v/>
      </c>
      <c r="H134">
        <f>IF($AA134="","",IF(INDEX('Per Invoice'!H$2:H$601,$AA134)="","",INDEX('Per Invoice'!H$2:H$601,$AA134)))</f>
        <v/>
      </c>
      <c r="I134">
        <f>IF($AA134="","",IF(INDEX('Per Invoice'!I$2:I$601,$AA134)="","",INDEX('Per Invoice'!I$2:I$601,$AA134)))</f>
        <v/>
      </c>
      <c r="J134">
        <f>IF($AA134="","",IF(INDEX('Per Invoice'!J$2:J$601,$AA134)="","",INDEX('Per Invoice'!J$2:J$601,$AA134)))</f>
        <v/>
      </c>
      <c r="K134" s="7">
        <f>IF($AA134="","",IF(INDEX('Per Invoice'!K$2:K$601,$AA134)="","",INDEX('Per Invoice'!K$2:K$601,$AA134)))</f>
        <v/>
      </c>
      <c r="L134">
        <f>IF($AA134="","",IF(INDEX('Per Invoice'!L$2:L$601,$AA134)="","",INDEX('Per Invoice'!L$2:L$601,$AA134)))</f>
        <v/>
      </c>
      <c r="M134">
        <f>IF($AA134="","",IF(INDEX('Per Invoice'!M$2:M$601,$AA134)="","",INDEX('Per Invoice'!M$2:M$601,$AA134)))</f>
        <v/>
      </c>
      <c r="N134">
        <f>IF($AA134="","",IF(INDEX('Per Invoice'!N$2:N$601,$AA134)="","",INDEX('Per Invoice'!N$2:N$601,$AA134)))</f>
        <v/>
      </c>
      <c r="O134" s="7">
        <f>IF($AA134="","",IF(INDEX('Per Invoice'!O$2:O$601,$AA134)="","",INDEX('Per Invoice'!O$2:O$601,$AA134)))</f>
        <v/>
      </c>
      <c r="P134" s="7">
        <f>IF($AA134="","",IF(INDEX('Per Invoice'!P$2:P$601,$AA134)="","",INDEX('Per Invoice'!P$2:P$601,$AA134)))</f>
        <v/>
      </c>
      <c r="Q134">
        <f>IF($AA134="","",IF(INDEX('Per Invoice'!Q$2:Q$601,$AA134)="","",INDEX('Per Invoice'!Q$2:Q$601,$AA134)))</f>
        <v/>
      </c>
      <c r="R134" s="7">
        <f>IF($AA134="","",IF(INDEX('Per Invoice'!R$2:R$601,$AA134)="","",INDEX('Per Invoice'!R$2:R$601,$AA134)))</f>
        <v/>
      </c>
      <c r="S134" s="7">
        <f>IF($AA134="","",IF(INDEX('Per Invoice'!S$2:S$601,$AA134)="","",INDEX('Per Invoice'!S$2:S$601,$AA134)))</f>
        <v/>
      </c>
      <c r="T134">
        <f>IF($AA134="","",IF(INDEX('Per Invoice'!T$2:T$601,$AA134)="","",INDEX('Per Invoice'!T$2:T$601,$AA134)))</f>
        <v/>
      </c>
      <c r="U134" s="7">
        <f>IF($AA134="","",IF(INDEX('Per Invoice'!U$2:U$601,$AA134)="","",INDEX('Per Invoice'!U$2:U$601,$AA134)))</f>
        <v/>
      </c>
      <c r="V134" s="7">
        <f>IF($AA134="","",IF(INDEX('Per Invoice'!V$2:V$601,$AA134)="","",INDEX('Per Invoice'!V$2:V$601,$AA134)))</f>
        <v/>
      </c>
      <c r="W134" s="7">
        <f>IF($AA134="","",IF(INDEX('Per Invoice'!W$2:W$601,$AA134)="","",INDEX('Per Invoice'!W$2:W$601,$AA134)))</f>
        <v/>
      </c>
      <c r="X134" s="7">
        <f>IF($AA134="","",IF(INDEX('Per Invoice'!X$2:X$601,$AA134)="","",INDEX('Per Invoice'!X$2:X$601,$AA134)))</f>
        <v/>
      </c>
      <c r="Y134" s="7">
        <f>IF($AA134="","",IF(INDEX('Per Invoice'!Y$2:Y$601,$AA134)="","",INDEX('Per Invoice'!Y$2:Y$601,$AA134)))</f>
        <v/>
      </c>
      <c r="Z134" s="7">
        <f>IF($AA134="","",IF(INDEX('Per Invoice'!Z$2:Z$601,$AA134)="","",INDEX('Per Invoice'!Z$2:Z$601,$AA134)))</f>
        <v/>
      </c>
      <c r="AA134" s="16">
        <f>IFERROR(MATCH(Settings!$C$32&amp;"|"&amp;ROWS($AA$2:$AA134),'Per Invoice'!$AC$2:$AC$601,0),"")</f>
        <v/>
      </c>
    </row>
    <row r="135">
      <c r="A135">
        <f>IF($AA135="","",IF(INDEX('Per Invoice'!A$2:A$601,$AA135)="","",INDEX('Per Invoice'!A$2:A$601,$AA135)))</f>
        <v/>
      </c>
      <c r="B135">
        <f>IF($AA135="","",IF(INDEX('Per Invoice'!B$2:B$601,$AA135)="","",INDEX('Per Invoice'!B$2:B$601,$AA135)))</f>
        <v/>
      </c>
      <c r="C135">
        <f>IF($AA135="","",IF(INDEX('Per Invoice'!C$2:C$601,$AA135)="","",INDEX('Per Invoice'!C$2:C$601,$AA135)))</f>
        <v/>
      </c>
      <c r="D135">
        <f>IF($AA135="","",IF(INDEX('Per Invoice'!D$2:D$601,$AA135)="","",INDEX('Per Invoice'!D$2:D$601,$AA135)))</f>
        <v/>
      </c>
      <c r="E135" s="14">
        <f>IF($AA135="","",IF(INDEX('Per Invoice'!E$2:E$601,$AA135)="","",INDEX('Per Invoice'!E$2:E$601,$AA135)))</f>
        <v/>
      </c>
      <c r="F135">
        <f>IF($AA135="","",IF(INDEX('Per Invoice'!F$2:F$601,$AA135)="","",INDEX('Per Invoice'!F$2:F$601,$AA135)))</f>
        <v/>
      </c>
      <c r="G135">
        <f>IF($AA135="","",IF(INDEX('Per Invoice'!G$2:G$601,$AA135)="","",INDEX('Per Invoice'!G$2:G$601,$AA135)))</f>
        <v/>
      </c>
      <c r="H135">
        <f>IF($AA135="","",IF(INDEX('Per Invoice'!H$2:H$601,$AA135)="","",INDEX('Per Invoice'!H$2:H$601,$AA135)))</f>
        <v/>
      </c>
      <c r="I135">
        <f>IF($AA135="","",IF(INDEX('Per Invoice'!I$2:I$601,$AA135)="","",INDEX('Per Invoice'!I$2:I$601,$AA135)))</f>
        <v/>
      </c>
      <c r="J135">
        <f>IF($AA135="","",IF(INDEX('Per Invoice'!J$2:J$601,$AA135)="","",INDEX('Per Invoice'!J$2:J$601,$AA135)))</f>
        <v/>
      </c>
      <c r="K135" s="7">
        <f>IF($AA135="","",IF(INDEX('Per Invoice'!K$2:K$601,$AA135)="","",INDEX('Per Invoice'!K$2:K$601,$AA135)))</f>
        <v/>
      </c>
      <c r="L135">
        <f>IF($AA135="","",IF(INDEX('Per Invoice'!L$2:L$601,$AA135)="","",INDEX('Per Invoice'!L$2:L$601,$AA135)))</f>
        <v/>
      </c>
      <c r="M135">
        <f>IF($AA135="","",IF(INDEX('Per Invoice'!M$2:M$601,$AA135)="","",INDEX('Per Invoice'!M$2:M$601,$AA135)))</f>
        <v/>
      </c>
      <c r="N135">
        <f>IF($AA135="","",IF(INDEX('Per Invoice'!N$2:N$601,$AA135)="","",INDEX('Per Invoice'!N$2:N$601,$AA135)))</f>
        <v/>
      </c>
      <c r="O135" s="7">
        <f>IF($AA135="","",IF(INDEX('Per Invoice'!O$2:O$601,$AA135)="","",INDEX('Per Invoice'!O$2:O$601,$AA135)))</f>
        <v/>
      </c>
      <c r="P135" s="7">
        <f>IF($AA135="","",IF(INDEX('Per Invoice'!P$2:P$601,$AA135)="","",INDEX('Per Invoice'!P$2:P$601,$AA135)))</f>
        <v/>
      </c>
      <c r="Q135">
        <f>IF($AA135="","",IF(INDEX('Per Invoice'!Q$2:Q$601,$AA135)="","",INDEX('Per Invoice'!Q$2:Q$601,$AA135)))</f>
        <v/>
      </c>
      <c r="R135" s="7">
        <f>IF($AA135="","",IF(INDEX('Per Invoice'!R$2:R$601,$AA135)="","",INDEX('Per Invoice'!R$2:R$601,$AA135)))</f>
        <v/>
      </c>
      <c r="S135" s="7">
        <f>IF($AA135="","",IF(INDEX('Per Invoice'!S$2:S$601,$AA135)="","",INDEX('Per Invoice'!S$2:S$601,$AA135)))</f>
        <v/>
      </c>
      <c r="T135">
        <f>IF($AA135="","",IF(INDEX('Per Invoice'!T$2:T$601,$AA135)="","",INDEX('Per Invoice'!T$2:T$601,$AA135)))</f>
        <v/>
      </c>
      <c r="U135" s="7">
        <f>IF($AA135="","",IF(INDEX('Per Invoice'!U$2:U$601,$AA135)="","",INDEX('Per Invoice'!U$2:U$601,$AA135)))</f>
        <v/>
      </c>
      <c r="V135" s="7">
        <f>IF($AA135="","",IF(INDEX('Per Invoice'!V$2:V$601,$AA135)="","",INDEX('Per Invoice'!V$2:V$601,$AA135)))</f>
        <v/>
      </c>
      <c r="W135" s="7">
        <f>IF($AA135="","",IF(INDEX('Per Invoice'!W$2:W$601,$AA135)="","",INDEX('Per Invoice'!W$2:W$601,$AA135)))</f>
        <v/>
      </c>
      <c r="X135" s="7">
        <f>IF($AA135="","",IF(INDEX('Per Invoice'!X$2:X$601,$AA135)="","",INDEX('Per Invoice'!X$2:X$601,$AA135)))</f>
        <v/>
      </c>
      <c r="Y135" s="7">
        <f>IF($AA135="","",IF(INDEX('Per Invoice'!Y$2:Y$601,$AA135)="","",INDEX('Per Invoice'!Y$2:Y$601,$AA135)))</f>
        <v/>
      </c>
      <c r="Z135" s="7">
        <f>IF($AA135="","",IF(INDEX('Per Invoice'!Z$2:Z$601,$AA135)="","",INDEX('Per Invoice'!Z$2:Z$601,$AA135)))</f>
        <v/>
      </c>
      <c r="AA135" s="16">
        <f>IFERROR(MATCH(Settings!$C$32&amp;"|"&amp;ROWS($AA$2:$AA135),'Per Invoice'!$AC$2:$AC$601,0),"")</f>
        <v/>
      </c>
    </row>
    <row r="136">
      <c r="A136">
        <f>IF($AA136="","",IF(INDEX('Per Invoice'!A$2:A$601,$AA136)="","",INDEX('Per Invoice'!A$2:A$601,$AA136)))</f>
        <v/>
      </c>
      <c r="B136">
        <f>IF($AA136="","",IF(INDEX('Per Invoice'!B$2:B$601,$AA136)="","",INDEX('Per Invoice'!B$2:B$601,$AA136)))</f>
        <v/>
      </c>
      <c r="C136">
        <f>IF($AA136="","",IF(INDEX('Per Invoice'!C$2:C$601,$AA136)="","",INDEX('Per Invoice'!C$2:C$601,$AA136)))</f>
        <v/>
      </c>
      <c r="D136">
        <f>IF($AA136="","",IF(INDEX('Per Invoice'!D$2:D$601,$AA136)="","",INDEX('Per Invoice'!D$2:D$601,$AA136)))</f>
        <v/>
      </c>
      <c r="E136" s="14">
        <f>IF($AA136="","",IF(INDEX('Per Invoice'!E$2:E$601,$AA136)="","",INDEX('Per Invoice'!E$2:E$601,$AA136)))</f>
        <v/>
      </c>
      <c r="F136">
        <f>IF($AA136="","",IF(INDEX('Per Invoice'!F$2:F$601,$AA136)="","",INDEX('Per Invoice'!F$2:F$601,$AA136)))</f>
        <v/>
      </c>
      <c r="G136">
        <f>IF($AA136="","",IF(INDEX('Per Invoice'!G$2:G$601,$AA136)="","",INDEX('Per Invoice'!G$2:G$601,$AA136)))</f>
        <v/>
      </c>
      <c r="H136">
        <f>IF($AA136="","",IF(INDEX('Per Invoice'!H$2:H$601,$AA136)="","",INDEX('Per Invoice'!H$2:H$601,$AA136)))</f>
        <v/>
      </c>
      <c r="I136">
        <f>IF($AA136="","",IF(INDEX('Per Invoice'!I$2:I$601,$AA136)="","",INDEX('Per Invoice'!I$2:I$601,$AA136)))</f>
        <v/>
      </c>
      <c r="J136">
        <f>IF($AA136="","",IF(INDEX('Per Invoice'!J$2:J$601,$AA136)="","",INDEX('Per Invoice'!J$2:J$601,$AA136)))</f>
        <v/>
      </c>
      <c r="K136" s="7">
        <f>IF($AA136="","",IF(INDEX('Per Invoice'!K$2:K$601,$AA136)="","",INDEX('Per Invoice'!K$2:K$601,$AA136)))</f>
        <v/>
      </c>
      <c r="L136">
        <f>IF($AA136="","",IF(INDEX('Per Invoice'!L$2:L$601,$AA136)="","",INDEX('Per Invoice'!L$2:L$601,$AA136)))</f>
        <v/>
      </c>
      <c r="M136">
        <f>IF($AA136="","",IF(INDEX('Per Invoice'!M$2:M$601,$AA136)="","",INDEX('Per Invoice'!M$2:M$601,$AA136)))</f>
        <v/>
      </c>
      <c r="N136">
        <f>IF($AA136="","",IF(INDEX('Per Invoice'!N$2:N$601,$AA136)="","",INDEX('Per Invoice'!N$2:N$601,$AA136)))</f>
        <v/>
      </c>
      <c r="O136" s="7">
        <f>IF($AA136="","",IF(INDEX('Per Invoice'!O$2:O$601,$AA136)="","",INDEX('Per Invoice'!O$2:O$601,$AA136)))</f>
        <v/>
      </c>
      <c r="P136" s="7">
        <f>IF($AA136="","",IF(INDEX('Per Invoice'!P$2:P$601,$AA136)="","",INDEX('Per Invoice'!P$2:P$601,$AA136)))</f>
        <v/>
      </c>
      <c r="Q136">
        <f>IF($AA136="","",IF(INDEX('Per Invoice'!Q$2:Q$601,$AA136)="","",INDEX('Per Invoice'!Q$2:Q$601,$AA136)))</f>
        <v/>
      </c>
      <c r="R136" s="7">
        <f>IF($AA136="","",IF(INDEX('Per Invoice'!R$2:R$601,$AA136)="","",INDEX('Per Invoice'!R$2:R$601,$AA136)))</f>
        <v/>
      </c>
      <c r="S136" s="7">
        <f>IF($AA136="","",IF(INDEX('Per Invoice'!S$2:S$601,$AA136)="","",INDEX('Per Invoice'!S$2:S$601,$AA136)))</f>
        <v/>
      </c>
      <c r="T136">
        <f>IF($AA136="","",IF(INDEX('Per Invoice'!T$2:T$601,$AA136)="","",INDEX('Per Invoice'!T$2:T$601,$AA136)))</f>
        <v/>
      </c>
      <c r="U136" s="7">
        <f>IF($AA136="","",IF(INDEX('Per Invoice'!U$2:U$601,$AA136)="","",INDEX('Per Invoice'!U$2:U$601,$AA136)))</f>
        <v/>
      </c>
      <c r="V136" s="7">
        <f>IF($AA136="","",IF(INDEX('Per Invoice'!V$2:V$601,$AA136)="","",INDEX('Per Invoice'!V$2:V$601,$AA136)))</f>
        <v/>
      </c>
      <c r="W136" s="7">
        <f>IF($AA136="","",IF(INDEX('Per Invoice'!W$2:W$601,$AA136)="","",INDEX('Per Invoice'!W$2:W$601,$AA136)))</f>
        <v/>
      </c>
      <c r="X136" s="7">
        <f>IF($AA136="","",IF(INDEX('Per Invoice'!X$2:X$601,$AA136)="","",INDEX('Per Invoice'!X$2:X$601,$AA136)))</f>
        <v/>
      </c>
      <c r="Y136" s="7">
        <f>IF($AA136="","",IF(INDEX('Per Invoice'!Y$2:Y$601,$AA136)="","",INDEX('Per Invoice'!Y$2:Y$601,$AA136)))</f>
        <v/>
      </c>
      <c r="Z136" s="7">
        <f>IF($AA136="","",IF(INDEX('Per Invoice'!Z$2:Z$601,$AA136)="","",INDEX('Per Invoice'!Z$2:Z$601,$AA136)))</f>
        <v/>
      </c>
      <c r="AA136" s="16">
        <f>IFERROR(MATCH(Settings!$C$32&amp;"|"&amp;ROWS($AA$2:$AA136),'Per Invoice'!$AC$2:$AC$601,0),"")</f>
        <v/>
      </c>
    </row>
    <row r="137">
      <c r="A137">
        <f>IF($AA137="","",IF(INDEX('Per Invoice'!A$2:A$601,$AA137)="","",INDEX('Per Invoice'!A$2:A$601,$AA137)))</f>
        <v/>
      </c>
      <c r="B137">
        <f>IF($AA137="","",IF(INDEX('Per Invoice'!B$2:B$601,$AA137)="","",INDEX('Per Invoice'!B$2:B$601,$AA137)))</f>
        <v/>
      </c>
      <c r="C137">
        <f>IF($AA137="","",IF(INDEX('Per Invoice'!C$2:C$601,$AA137)="","",INDEX('Per Invoice'!C$2:C$601,$AA137)))</f>
        <v/>
      </c>
      <c r="D137">
        <f>IF($AA137="","",IF(INDEX('Per Invoice'!D$2:D$601,$AA137)="","",INDEX('Per Invoice'!D$2:D$601,$AA137)))</f>
        <v/>
      </c>
      <c r="E137" s="14">
        <f>IF($AA137="","",IF(INDEX('Per Invoice'!E$2:E$601,$AA137)="","",INDEX('Per Invoice'!E$2:E$601,$AA137)))</f>
        <v/>
      </c>
      <c r="F137">
        <f>IF($AA137="","",IF(INDEX('Per Invoice'!F$2:F$601,$AA137)="","",INDEX('Per Invoice'!F$2:F$601,$AA137)))</f>
        <v/>
      </c>
      <c r="G137">
        <f>IF($AA137="","",IF(INDEX('Per Invoice'!G$2:G$601,$AA137)="","",INDEX('Per Invoice'!G$2:G$601,$AA137)))</f>
        <v/>
      </c>
      <c r="H137">
        <f>IF($AA137="","",IF(INDEX('Per Invoice'!H$2:H$601,$AA137)="","",INDEX('Per Invoice'!H$2:H$601,$AA137)))</f>
        <v/>
      </c>
      <c r="I137">
        <f>IF($AA137="","",IF(INDEX('Per Invoice'!I$2:I$601,$AA137)="","",INDEX('Per Invoice'!I$2:I$601,$AA137)))</f>
        <v/>
      </c>
      <c r="J137">
        <f>IF($AA137="","",IF(INDEX('Per Invoice'!J$2:J$601,$AA137)="","",INDEX('Per Invoice'!J$2:J$601,$AA137)))</f>
        <v/>
      </c>
      <c r="K137" s="7">
        <f>IF($AA137="","",IF(INDEX('Per Invoice'!K$2:K$601,$AA137)="","",INDEX('Per Invoice'!K$2:K$601,$AA137)))</f>
        <v/>
      </c>
      <c r="L137">
        <f>IF($AA137="","",IF(INDEX('Per Invoice'!L$2:L$601,$AA137)="","",INDEX('Per Invoice'!L$2:L$601,$AA137)))</f>
        <v/>
      </c>
      <c r="M137">
        <f>IF($AA137="","",IF(INDEX('Per Invoice'!M$2:M$601,$AA137)="","",INDEX('Per Invoice'!M$2:M$601,$AA137)))</f>
        <v/>
      </c>
      <c r="N137">
        <f>IF($AA137="","",IF(INDEX('Per Invoice'!N$2:N$601,$AA137)="","",INDEX('Per Invoice'!N$2:N$601,$AA137)))</f>
        <v/>
      </c>
      <c r="O137" s="7">
        <f>IF($AA137="","",IF(INDEX('Per Invoice'!O$2:O$601,$AA137)="","",INDEX('Per Invoice'!O$2:O$601,$AA137)))</f>
        <v/>
      </c>
      <c r="P137" s="7">
        <f>IF($AA137="","",IF(INDEX('Per Invoice'!P$2:P$601,$AA137)="","",INDEX('Per Invoice'!P$2:P$601,$AA137)))</f>
        <v/>
      </c>
      <c r="Q137">
        <f>IF($AA137="","",IF(INDEX('Per Invoice'!Q$2:Q$601,$AA137)="","",INDEX('Per Invoice'!Q$2:Q$601,$AA137)))</f>
        <v/>
      </c>
      <c r="R137" s="7">
        <f>IF($AA137="","",IF(INDEX('Per Invoice'!R$2:R$601,$AA137)="","",INDEX('Per Invoice'!R$2:R$601,$AA137)))</f>
        <v/>
      </c>
      <c r="S137" s="7">
        <f>IF($AA137="","",IF(INDEX('Per Invoice'!S$2:S$601,$AA137)="","",INDEX('Per Invoice'!S$2:S$601,$AA137)))</f>
        <v/>
      </c>
      <c r="T137">
        <f>IF($AA137="","",IF(INDEX('Per Invoice'!T$2:T$601,$AA137)="","",INDEX('Per Invoice'!T$2:T$601,$AA137)))</f>
        <v/>
      </c>
      <c r="U137" s="7">
        <f>IF($AA137="","",IF(INDEX('Per Invoice'!U$2:U$601,$AA137)="","",INDEX('Per Invoice'!U$2:U$601,$AA137)))</f>
        <v/>
      </c>
      <c r="V137" s="7">
        <f>IF($AA137="","",IF(INDEX('Per Invoice'!V$2:V$601,$AA137)="","",INDEX('Per Invoice'!V$2:V$601,$AA137)))</f>
        <v/>
      </c>
      <c r="W137" s="7">
        <f>IF($AA137="","",IF(INDEX('Per Invoice'!W$2:W$601,$AA137)="","",INDEX('Per Invoice'!W$2:W$601,$AA137)))</f>
        <v/>
      </c>
      <c r="X137" s="7">
        <f>IF($AA137="","",IF(INDEX('Per Invoice'!X$2:X$601,$AA137)="","",INDEX('Per Invoice'!X$2:X$601,$AA137)))</f>
        <v/>
      </c>
      <c r="Y137" s="7">
        <f>IF($AA137="","",IF(INDEX('Per Invoice'!Y$2:Y$601,$AA137)="","",INDEX('Per Invoice'!Y$2:Y$601,$AA137)))</f>
        <v/>
      </c>
      <c r="Z137" s="7">
        <f>IF($AA137="","",IF(INDEX('Per Invoice'!Z$2:Z$601,$AA137)="","",INDEX('Per Invoice'!Z$2:Z$601,$AA137)))</f>
        <v/>
      </c>
      <c r="AA137" s="16">
        <f>IFERROR(MATCH(Settings!$C$32&amp;"|"&amp;ROWS($AA$2:$AA137),'Per Invoice'!$AC$2:$AC$601,0),"")</f>
        <v/>
      </c>
    </row>
    <row r="138">
      <c r="A138">
        <f>IF($AA138="","",IF(INDEX('Per Invoice'!A$2:A$601,$AA138)="","",INDEX('Per Invoice'!A$2:A$601,$AA138)))</f>
        <v/>
      </c>
      <c r="B138">
        <f>IF($AA138="","",IF(INDEX('Per Invoice'!B$2:B$601,$AA138)="","",INDEX('Per Invoice'!B$2:B$601,$AA138)))</f>
        <v/>
      </c>
      <c r="C138">
        <f>IF($AA138="","",IF(INDEX('Per Invoice'!C$2:C$601,$AA138)="","",INDEX('Per Invoice'!C$2:C$601,$AA138)))</f>
        <v/>
      </c>
      <c r="D138">
        <f>IF($AA138="","",IF(INDEX('Per Invoice'!D$2:D$601,$AA138)="","",INDEX('Per Invoice'!D$2:D$601,$AA138)))</f>
        <v/>
      </c>
      <c r="E138" s="14">
        <f>IF($AA138="","",IF(INDEX('Per Invoice'!E$2:E$601,$AA138)="","",INDEX('Per Invoice'!E$2:E$601,$AA138)))</f>
        <v/>
      </c>
      <c r="F138">
        <f>IF($AA138="","",IF(INDEX('Per Invoice'!F$2:F$601,$AA138)="","",INDEX('Per Invoice'!F$2:F$601,$AA138)))</f>
        <v/>
      </c>
      <c r="G138">
        <f>IF($AA138="","",IF(INDEX('Per Invoice'!G$2:G$601,$AA138)="","",INDEX('Per Invoice'!G$2:G$601,$AA138)))</f>
        <v/>
      </c>
      <c r="H138">
        <f>IF($AA138="","",IF(INDEX('Per Invoice'!H$2:H$601,$AA138)="","",INDEX('Per Invoice'!H$2:H$601,$AA138)))</f>
        <v/>
      </c>
      <c r="I138">
        <f>IF($AA138="","",IF(INDEX('Per Invoice'!I$2:I$601,$AA138)="","",INDEX('Per Invoice'!I$2:I$601,$AA138)))</f>
        <v/>
      </c>
      <c r="J138">
        <f>IF($AA138="","",IF(INDEX('Per Invoice'!J$2:J$601,$AA138)="","",INDEX('Per Invoice'!J$2:J$601,$AA138)))</f>
        <v/>
      </c>
      <c r="K138" s="7">
        <f>IF($AA138="","",IF(INDEX('Per Invoice'!K$2:K$601,$AA138)="","",INDEX('Per Invoice'!K$2:K$601,$AA138)))</f>
        <v/>
      </c>
      <c r="L138">
        <f>IF($AA138="","",IF(INDEX('Per Invoice'!L$2:L$601,$AA138)="","",INDEX('Per Invoice'!L$2:L$601,$AA138)))</f>
        <v/>
      </c>
      <c r="M138">
        <f>IF($AA138="","",IF(INDEX('Per Invoice'!M$2:M$601,$AA138)="","",INDEX('Per Invoice'!M$2:M$601,$AA138)))</f>
        <v/>
      </c>
      <c r="N138">
        <f>IF($AA138="","",IF(INDEX('Per Invoice'!N$2:N$601,$AA138)="","",INDEX('Per Invoice'!N$2:N$601,$AA138)))</f>
        <v/>
      </c>
      <c r="O138" s="7">
        <f>IF($AA138="","",IF(INDEX('Per Invoice'!O$2:O$601,$AA138)="","",INDEX('Per Invoice'!O$2:O$601,$AA138)))</f>
        <v/>
      </c>
      <c r="P138" s="7">
        <f>IF($AA138="","",IF(INDEX('Per Invoice'!P$2:P$601,$AA138)="","",INDEX('Per Invoice'!P$2:P$601,$AA138)))</f>
        <v/>
      </c>
      <c r="Q138">
        <f>IF($AA138="","",IF(INDEX('Per Invoice'!Q$2:Q$601,$AA138)="","",INDEX('Per Invoice'!Q$2:Q$601,$AA138)))</f>
        <v/>
      </c>
      <c r="R138" s="7">
        <f>IF($AA138="","",IF(INDEX('Per Invoice'!R$2:R$601,$AA138)="","",INDEX('Per Invoice'!R$2:R$601,$AA138)))</f>
        <v/>
      </c>
      <c r="S138" s="7">
        <f>IF($AA138="","",IF(INDEX('Per Invoice'!S$2:S$601,$AA138)="","",INDEX('Per Invoice'!S$2:S$601,$AA138)))</f>
        <v/>
      </c>
      <c r="T138">
        <f>IF($AA138="","",IF(INDEX('Per Invoice'!T$2:T$601,$AA138)="","",INDEX('Per Invoice'!T$2:T$601,$AA138)))</f>
        <v/>
      </c>
      <c r="U138" s="7">
        <f>IF($AA138="","",IF(INDEX('Per Invoice'!U$2:U$601,$AA138)="","",INDEX('Per Invoice'!U$2:U$601,$AA138)))</f>
        <v/>
      </c>
      <c r="V138" s="7">
        <f>IF($AA138="","",IF(INDEX('Per Invoice'!V$2:V$601,$AA138)="","",INDEX('Per Invoice'!V$2:V$601,$AA138)))</f>
        <v/>
      </c>
      <c r="W138" s="7">
        <f>IF($AA138="","",IF(INDEX('Per Invoice'!W$2:W$601,$AA138)="","",INDEX('Per Invoice'!W$2:W$601,$AA138)))</f>
        <v/>
      </c>
      <c r="X138" s="7">
        <f>IF($AA138="","",IF(INDEX('Per Invoice'!X$2:X$601,$AA138)="","",INDEX('Per Invoice'!X$2:X$601,$AA138)))</f>
        <v/>
      </c>
      <c r="Y138" s="7">
        <f>IF($AA138="","",IF(INDEX('Per Invoice'!Y$2:Y$601,$AA138)="","",INDEX('Per Invoice'!Y$2:Y$601,$AA138)))</f>
        <v/>
      </c>
      <c r="Z138" s="7">
        <f>IF($AA138="","",IF(INDEX('Per Invoice'!Z$2:Z$601,$AA138)="","",INDEX('Per Invoice'!Z$2:Z$601,$AA138)))</f>
        <v/>
      </c>
      <c r="AA138" s="16">
        <f>IFERROR(MATCH(Settings!$C$32&amp;"|"&amp;ROWS($AA$2:$AA138),'Per Invoice'!$AC$2:$AC$601,0),"")</f>
        <v/>
      </c>
    </row>
    <row r="139">
      <c r="A139">
        <f>IF($AA139="","",IF(INDEX('Per Invoice'!A$2:A$601,$AA139)="","",INDEX('Per Invoice'!A$2:A$601,$AA139)))</f>
        <v/>
      </c>
      <c r="B139">
        <f>IF($AA139="","",IF(INDEX('Per Invoice'!B$2:B$601,$AA139)="","",INDEX('Per Invoice'!B$2:B$601,$AA139)))</f>
        <v/>
      </c>
      <c r="C139">
        <f>IF($AA139="","",IF(INDEX('Per Invoice'!C$2:C$601,$AA139)="","",INDEX('Per Invoice'!C$2:C$601,$AA139)))</f>
        <v/>
      </c>
      <c r="D139">
        <f>IF($AA139="","",IF(INDEX('Per Invoice'!D$2:D$601,$AA139)="","",INDEX('Per Invoice'!D$2:D$601,$AA139)))</f>
        <v/>
      </c>
      <c r="E139" s="14">
        <f>IF($AA139="","",IF(INDEX('Per Invoice'!E$2:E$601,$AA139)="","",INDEX('Per Invoice'!E$2:E$601,$AA139)))</f>
        <v/>
      </c>
      <c r="F139">
        <f>IF($AA139="","",IF(INDEX('Per Invoice'!F$2:F$601,$AA139)="","",INDEX('Per Invoice'!F$2:F$601,$AA139)))</f>
        <v/>
      </c>
      <c r="G139">
        <f>IF($AA139="","",IF(INDEX('Per Invoice'!G$2:G$601,$AA139)="","",INDEX('Per Invoice'!G$2:G$601,$AA139)))</f>
        <v/>
      </c>
      <c r="H139">
        <f>IF($AA139="","",IF(INDEX('Per Invoice'!H$2:H$601,$AA139)="","",INDEX('Per Invoice'!H$2:H$601,$AA139)))</f>
        <v/>
      </c>
      <c r="I139">
        <f>IF($AA139="","",IF(INDEX('Per Invoice'!I$2:I$601,$AA139)="","",INDEX('Per Invoice'!I$2:I$601,$AA139)))</f>
        <v/>
      </c>
      <c r="J139">
        <f>IF($AA139="","",IF(INDEX('Per Invoice'!J$2:J$601,$AA139)="","",INDEX('Per Invoice'!J$2:J$601,$AA139)))</f>
        <v/>
      </c>
      <c r="K139" s="7">
        <f>IF($AA139="","",IF(INDEX('Per Invoice'!K$2:K$601,$AA139)="","",INDEX('Per Invoice'!K$2:K$601,$AA139)))</f>
        <v/>
      </c>
      <c r="L139">
        <f>IF($AA139="","",IF(INDEX('Per Invoice'!L$2:L$601,$AA139)="","",INDEX('Per Invoice'!L$2:L$601,$AA139)))</f>
        <v/>
      </c>
      <c r="M139">
        <f>IF($AA139="","",IF(INDEX('Per Invoice'!M$2:M$601,$AA139)="","",INDEX('Per Invoice'!M$2:M$601,$AA139)))</f>
        <v/>
      </c>
      <c r="N139">
        <f>IF($AA139="","",IF(INDEX('Per Invoice'!N$2:N$601,$AA139)="","",INDEX('Per Invoice'!N$2:N$601,$AA139)))</f>
        <v/>
      </c>
      <c r="O139" s="7">
        <f>IF($AA139="","",IF(INDEX('Per Invoice'!O$2:O$601,$AA139)="","",INDEX('Per Invoice'!O$2:O$601,$AA139)))</f>
        <v/>
      </c>
      <c r="P139" s="7">
        <f>IF($AA139="","",IF(INDEX('Per Invoice'!P$2:P$601,$AA139)="","",INDEX('Per Invoice'!P$2:P$601,$AA139)))</f>
        <v/>
      </c>
      <c r="Q139">
        <f>IF($AA139="","",IF(INDEX('Per Invoice'!Q$2:Q$601,$AA139)="","",INDEX('Per Invoice'!Q$2:Q$601,$AA139)))</f>
        <v/>
      </c>
      <c r="R139" s="7">
        <f>IF($AA139="","",IF(INDEX('Per Invoice'!R$2:R$601,$AA139)="","",INDEX('Per Invoice'!R$2:R$601,$AA139)))</f>
        <v/>
      </c>
      <c r="S139" s="7">
        <f>IF($AA139="","",IF(INDEX('Per Invoice'!S$2:S$601,$AA139)="","",INDEX('Per Invoice'!S$2:S$601,$AA139)))</f>
        <v/>
      </c>
      <c r="T139">
        <f>IF($AA139="","",IF(INDEX('Per Invoice'!T$2:T$601,$AA139)="","",INDEX('Per Invoice'!T$2:T$601,$AA139)))</f>
        <v/>
      </c>
      <c r="U139" s="7">
        <f>IF($AA139="","",IF(INDEX('Per Invoice'!U$2:U$601,$AA139)="","",INDEX('Per Invoice'!U$2:U$601,$AA139)))</f>
        <v/>
      </c>
      <c r="V139" s="7">
        <f>IF($AA139="","",IF(INDEX('Per Invoice'!V$2:V$601,$AA139)="","",INDEX('Per Invoice'!V$2:V$601,$AA139)))</f>
        <v/>
      </c>
      <c r="W139" s="7">
        <f>IF($AA139="","",IF(INDEX('Per Invoice'!W$2:W$601,$AA139)="","",INDEX('Per Invoice'!W$2:W$601,$AA139)))</f>
        <v/>
      </c>
      <c r="X139" s="7">
        <f>IF($AA139="","",IF(INDEX('Per Invoice'!X$2:X$601,$AA139)="","",INDEX('Per Invoice'!X$2:X$601,$AA139)))</f>
        <v/>
      </c>
      <c r="Y139" s="7">
        <f>IF($AA139="","",IF(INDEX('Per Invoice'!Y$2:Y$601,$AA139)="","",INDEX('Per Invoice'!Y$2:Y$601,$AA139)))</f>
        <v/>
      </c>
      <c r="Z139" s="7">
        <f>IF($AA139="","",IF(INDEX('Per Invoice'!Z$2:Z$601,$AA139)="","",INDEX('Per Invoice'!Z$2:Z$601,$AA139)))</f>
        <v/>
      </c>
      <c r="AA139" s="16">
        <f>IFERROR(MATCH(Settings!$C$32&amp;"|"&amp;ROWS($AA$2:$AA139),'Per Invoice'!$AC$2:$AC$601,0),"")</f>
        <v/>
      </c>
    </row>
    <row r="140">
      <c r="A140">
        <f>IF($AA140="","",IF(INDEX('Per Invoice'!A$2:A$601,$AA140)="","",INDEX('Per Invoice'!A$2:A$601,$AA140)))</f>
        <v/>
      </c>
      <c r="B140">
        <f>IF($AA140="","",IF(INDEX('Per Invoice'!B$2:B$601,$AA140)="","",INDEX('Per Invoice'!B$2:B$601,$AA140)))</f>
        <v/>
      </c>
      <c r="C140">
        <f>IF($AA140="","",IF(INDEX('Per Invoice'!C$2:C$601,$AA140)="","",INDEX('Per Invoice'!C$2:C$601,$AA140)))</f>
        <v/>
      </c>
      <c r="D140">
        <f>IF($AA140="","",IF(INDEX('Per Invoice'!D$2:D$601,$AA140)="","",INDEX('Per Invoice'!D$2:D$601,$AA140)))</f>
        <v/>
      </c>
      <c r="E140" s="14">
        <f>IF($AA140="","",IF(INDEX('Per Invoice'!E$2:E$601,$AA140)="","",INDEX('Per Invoice'!E$2:E$601,$AA140)))</f>
        <v/>
      </c>
      <c r="F140">
        <f>IF($AA140="","",IF(INDEX('Per Invoice'!F$2:F$601,$AA140)="","",INDEX('Per Invoice'!F$2:F$601,$AA140)))</f>
        <v/>
      </c>
      <c r="G140">
        <f>IF($AA140="","",IF(INDEX('Per Invoice'!G$2:G$601,$AA140)="","",INDEX('Per Invoice'!G$2:G$601,$AA140)))</f>
        <v/>
      </c>
      <c r="H140">
        <f>IF($AA140="","",IF(INDEX('Per Invoice'!H$2:H$601,$AA140)="","",INDEX('Per Invoice'!H$2:H$601,$AA140)))</f>
        <v/>
      </c>
      <c r="I140">
        <f>IF($AA140="","",IF(INDEX('Per Invoice'!I$2:I$601,$AA140)="","",INDEX('Per Invoice'!I$2:I$601,$AA140)))</f>
        <v/>
      </c>
      <c r="J140">
        <f>IF($AA140="","",IF(INDEX('Per Invoice'!J$2:J$601,$AA140)="","",INDEX('Per Invoice'!J$2:J$601,$AA140)))</f>
        <v/>
      </c>
      <c r="K140" s="7">
        <f>IF($AA140="","",IF(INDEX('Per Invoice'!K$2:K$601,$AA140)="","",INDEX('Per Invoice'!K$2:K$601,$AA140)))</f>
        <v/>
      </c>
      <c r="L140">
        <f>IF($AA140="","",IF(INDEX('Per Invoice'!L$2:L$601,$AA140)="","",INDEX('Per Invoice'!L$2:L$601,$AA140)))</f>
        <v/>
      </c>
      <c r="M140">
        <f>IF($AA140="","",IF(INDEX('Per Invoice'!M$2:M$601,$AA140)="","",INDEX('Per Invoice'!M$2:M$601,$AA140)))</f>
        <v/>
      </c>
      <c r="N140">
        <f>IF($AA140="","",IF(INDEX('Per Invoice'!N$2:N$601,$AA140)="","",INDEX('Per Invoice'!N$2:N$601,$AA140)))</f>
        <v/>
      </c>
      <c r="O140" s="7">
        <f>IF($AA140="","",IF(INDEX('Per Invoice'!O$2:O$601,$AA140)="","",INDEX('Per Invoice'!O$2:O$601,$AA140)))</f>
        <v/>
      </c>
      <c r="P140" s="7">
        <f>IF($AA140="","",IF(INDEX('Per Invoice'!P$2:P$601,$AA140)="","",INDEX('Per Invoice'!P$2:P$601,$AA140)))</f>
        <v/>
      </c>
      <c r="Q140">
        <f>IF($AA140="","",IF(INDEX('Per Invoice'!Q$2:Q$601,$AA140)="","",INDEX('Per Invoice'!Q$2:Q$601,$AA140)))</f>
        <v/>
      </c>
      <c r="R140" s="7">
        <f>IF($AA140="","",IF(INDEX('Per Invoice'!R$2:R$601,$AA140)="","",INDEX('Per Invoice'!R$2:R$601,$AA140)))</f>
        <v/>
      </c>
      <c r="S140" s="7">
        <f>IF($AA140="","",IF(INDEX('Per Invoice'!S$2:S$601,$AA140)="","",INDEX('Per Invoice'!S$2:S$601,$AA140)))</f>
        <v/>
      </c>
      <c r="T140">
        <f>IF($AA140="","",IF(INDEX('Per Invoice'!T$2:T$601,$AA140)="","",INDEX('Per Invoice'!T$2:T$601,$AA140)))</f>
        <v/>
      </c>
      <c r="U140" s="7">
        <f>IF($AA140="","",IF(INDEX('Per Invoice'!U$2:U$601,$AA140)="","",INDEX('Per Invoice'!U$2:U$601,$AA140)))</f>
        <v/>
      </c>
      <c r="V140" s="7">
        <f>IF($AA140="","",IF(INDEX('Per Invoice'!V$2:V$601,$AA140)="","",INDEX('Per Invoice'!V$2:V$601,$AA140)))</f>
        <v/>
      </c>
      <c r="W140" s="7">
        <f>IF($AA140="","",IF(INDEX('Per Invoice'!W$2:W$601,$AA140)="","",INDEX('Per Invoice'!W$2:W$601,$AA140)))</f>
        <v/>
      </c>
      <c r="X140" s="7">
        <f>IF($AA140="","",IF(INDEX('Per Invoice'!X$2:X$601,$AA140)="","",INDEX('Per Invoice'!X$2:X$601,$AA140)))</f>
        <v/>
      </c>
      <c r="Y140" s="7">
        <f>IF($AA140="","",IF(INDEX('Per Invoice'!Y$2:Y$601,$AA140)="","",INDEX('Per Invoice'!Y$2:Y$601,$AA140)))</f>
        <v/>
      </c>
      <c r="Z140" s="7">
        <f>IF($AA140="","",IF(INDEX('Per Invoice'!Z$2:Z$601,$AA140)="","",INDEX('Per Invoice'!Z$2:Z$601,$AA140)))</f>
        <v/>
      </c>
      <c r="AA140" s="16">
        <f>IFERROR(MATCH(Settings!$C$32&amp;"|"&amp;ROWS($AA$2:$AA140),'Per Invoice'!$AC$2:$AC$601,0),"")</f>
        <v/>
      </c>
    </row>
    <row r="141">
      <c r="A141">
        <f>IF($AA141="","",IF(INDEX('Per Invoice'!A$2:A$601,$AA141)="","",INDEX('Per Invoice'!A$2:A$601,$AA141)))</f>
        <v/>
      </c>
      <c r="B141">
        <f>IF($AA141="","",IF(INDEX('Per Invoice'!B$2:B$601,$AA141)="","",INDEX('Per Invoice'!B$2:B$601,$AA141)))</f>
        <v/>
      </c>
      <c r="C141">
        <f>IF($AA141="","",IF(INDEX('Per Invoice'!C$2:C$601,$AA141)="","",INDEX('Per Invoice'!C$2:C$601,$AA141)))</f>
        <v/>
      </c>
      <c r="D141">
        <f>IF($AA141="","",IF(INDEX('Per Invoice'!D$2:D$601,$AA141)="","",INDEX('Per Invoice'!D$2:D$601,$AA141)))</f>
        <v/>
      </c>
      <c r="E141" s="14">
        <f>IF($AA141="","",IF(INDEX('Per Invoice'!E$2:E$601,$AA141)="","",INDEX('Per Invoice'!E$2:E$601,$AA141)))</f>
        <v/>
      </c>
      <c r="F141">
        <f>IF($AA141="","",IF(INDEX('Per Invoice'!F$2:F$601,$AA141)="","",INDEX('Per Invoice'!F$2:F$601,$AA141)))</f>
        <v/>
      </c>
      <c r="G141">
        <f>IF($AA141="","",IF(INDEX('Per Invoice'!G$2:G$601,$AA141)="","",INDEX('Per Invoice'!G$2:G$601,$AA141)))</f>
        <v/>
      </c>
      <c r="H141">
        <f>IF($AA141="","",IF(INDEX('Per Invoice'!H$2:H$601,$AA141)="","",INDEX('Per Invoice'!H$2:H$601,$AA141)))</f>
        <v/>
      </c>
      <c r="I141">
        <f>IF($AA141="","",IF(INDEX('Per Invoice'!I$2:I$601,$AA141)="","",INDEX('Per Invoice'!I$2:I$601,$AA141)))</f>
        <v/>
      </c>
      <c r="J141">
        <f>IF($AA141="","",IF(INDEX('Per Invoice'!J$2:J$601,$AA141)="","",INDEX('Per Invoice'!J$2:J$601,$AA141)))</f>
        <v/>
      </c>
      <c r="K141" s="7">
        <f>IF($AA141="","",IF(INDEX('Per Invoice'!K$2:K$601,$AA141)="","",INDEX('Per Invoice'!K$2:K$601,$AA141)))</f>
        <v/>
      </c>
      <c r="L141">
        <f>IF($AA141="","",IF(INDEX('Per Invoice'!L$2:L$601,$AA141)="","",INDEX('Per Invoice'!L$2:L$601,$AA141)))</f>
        <v/>
      </c>
      <c r="M141">
        <f>IF($AA141="","",IF(INDEX('Per Invoice'!M$2:M$601,$AA141)="","",INDEX('Per Invoice'!M$2:M$601,$AA141)))</f>
        <v/>
      </c>
      <c r="N141">
        <f>IF($AA141="","",IF(INDEX('Per Invoice'!N$2:N$601,$AA141)="","",INDEX('Per Invoice'!N$2:N$601,$AA141)))</f>
        <v/>
      </c>
      <c r="O141" s="7">
        <f>IF($AA141="","",IF(INDEX('Per Invoice'!O$2:O$601,$AA141)="","",INDEX('Per Invoice'!O$2:O$601,$AA141)))</f>
        <v/>
      </c>
      <c r="P141" s="7">
        <f>IF($AA141="","",IF(INDEX('Per Invoice'!P$2:P$601,$AA141)="","",INDEX('Per Invoice'!P$2:P$601,$AA141)))</f>
        <v/>
      </c>
      <c r="Q141">
        <f>IF($AA141="","",IF(INDEX('Per Invoice'!Q$2:Q$601,$AA141)="","",INDEX('Per Invoice'!Q$2:Q$601,$AA141)))</f>
        <v/>
      </c>
      <c r="R141" s="7">
        <f>IF($AA141="","",IF(INDEX('Per Invoice'!R$2:R$601,$AA141)="","",INDEX('Per Invoice'!R$2:R$601,$AA141)))</f>
        <v/>
      </c>
      <c r="S141" s="7">
        <f>IF($AA141="","",IF(INDEX('Per Invoice'!S$2:S$601,$AA141)="","",INDEX('Per Invoice'!S$2:S$601,$AA141)))</f>
        <v/>
      </c>
      <c r="T141">
        <f>IF($AA141="","",IF(INDEX('Per Invoice'!T$2:T$601,$AA141)="","",INDEX('Per Invoice'!T$2:T$601,$AA141)))</f>
        <v/>
      </c>
      <c r="U141" s="7">
        <f>IF($AA141="","",IF(INDEX('Per Invoice'!U$2:U$601,$AA141)="","",INDEX('Per Invoice'!U$2:U$601,$AA141)))</f>
        <v/>
      </c>
      <c r="V141" s="7">
        <f>IF($AA141="","",IF(INDEX('Per Invoice'!V$2:V$601,$AA141)="","",INDEX('Per Invoice'!V$2:V$601,$AA141)))</f>
        <v/>
      </c>
      <c r="W141" s="7">
        <f>IF($AA141="","",IF(INDEX('Per Invoice'!W$2:W$601,$AA141)="","",INDEX('Per Invoice'!W$2:W$601,$AA141)))</f>
        <v/>
      </c>
      <c r="X141" s="7">
        <f>IF($AA141="","",IF(INDEX('Per Invoice'!X$2:X$601,$AA141)="","",INDEX('Per Invoice'!X$2:X$601,$AA141)))</f>
        <v/>
      </c>
      <c r="Y141" s="7">
        <f>IF($AA141="","",IF(INDEX('Per Invoice'!Y$2:Y$601,$AA141)="","",INDEX('Per Invoice'!Y$2:Y$601,$AA141)))</f>
        <v/>
      </c>
      <c r="Z141" s="7">
        <f>IF($AA141="","",IF(INDEX('Per Invoice'!Z$2:Z$601,$AA141)="","",INDEX('Per Invoice'!Z$2:Z$601,$AA141)))</f>
        <v/>
      </c>
      <c r="AA141" s="16">
        <f>IFERROR(MATCH(Settings!$C$32&amp;"|"&amp;ROWS($AA$2:$AA141),'Per Invoice'!$AC$2:$AC$601,0),"")</f>
        <v/>
      </c>
    </row>
    <row r="142">
      <c r="A142">
        <f>IF($AA142="","",IF(INDEX('Per Invoice'!A$2:A$601,$AA142)="","",INDEX('Per Invoice'!A$2:A$601,$AA142)))</f>
        <v/>
      </c>
      <c r="B142">
        <f>IF($AA142="","",IF(INDEX('Per Invoice'!B$2:B$601,$AA142)="","",INDEX('Per Invoice'!B$2:B$601,$AA142)))</f>
        <v/>
      </c>
      <c r="C142">
        <f>IF($AA142="","",IF(INDEX('Per Invoice'!C$2:C$601,$AA142)="","",INDEX('Per Invoice'!C$2:C$601,$AA142)))</f>
        <v/>
      </c>
      <c r="D142">
        <f>IF($AA142="","",IF(INDEX('Per Invoice'!D$2:D$601,$AA142)="","",INDEX('Per Invoice'!D$2:D$601,$AA142)))</f>
        <v/>
      </c>
      <c r="E142" s="14">
        <f>IF($AA142="","",IF(INDEX('Per Invoice'!E$2:E$601,$AA142)="","",INDEX('Per Invoice'!E$2:E$601,$AA142)))</f>
        <v/>
      </c>
      <c r="F142">
        <f>IF($AA142="","",IF(INDEX('Per Invoice'!F$2:F$601,$AA142)="","",INDEX('Per Invoice'!F$2:F$601,$AA142)))</f>
        <v/>
      </c>
      <c r="G142">
        <f>IF($AA142="","",IF(INDEX('Per Invoice'!G$2:G$601,$AA142)="","",INDEX('Per Invoice'!G$2:G$601,$AA142)))</f>
        <v/>
      </c>
      <c r="H142">
        <f>IF($AA142="","",IF(INDEX('Per Invoice'!H$2:H$601,$AA142)="","",INDEX('Per Invoice'!H$2:H$601,$AA142)))</f>
        <v/>
      </c>
      <c r="I142">
        <f>IF($AA142="","",IF(INDEX('Per Invoice'!I$2:I$601,$AA142)="","",INDEX('Per Invoice'!I$2:I$601,$AA142)))</f>
        <v/>
      </c>
      <c r="J142">
        <f>IF($AA142="","",IF(INDEX('Per Invoice'!J$2:J$601,$AA142)="","",INDEX('Per Invoice'!J$2:J$601,$AA142)))</f>
        <v/>
      </c>
      <c r="K142" s="7">
        <f>IF($AA142="","",IF(INDEX('Per Invoice'!K$2:K$601,$AA142)="","",INDEX('Per Invoice'!K$2:K$601,$AA142)))</f>
        <v/>
      </c>
      <c r="L142">
        <f>IF($AA142="","",IF(INDEX('Per Invoice'!L$2:L$601,$AA142)="","",INDEX('Per Invoice'!L$2:L$601,$AA142)))</f>
        <v/>
      </c>
      <c r="M142">
        <f>IF($AA142="","",IF(INDEX('Per Invoice'!M$2:M$601,$AA142)="","",INDEX('Per Invoice'!M$2:M$601,$AA142)))</f>
        <v/>
      </c>
      <c r="N142">
        <f>IF($AA142="","",IF(INDEX('Per Invoice'!N$2:N$601,$AA142)="","",INDEX('Per Invoice'!N$2:N$601,$AA142)))</f>
        <v/>
      </c>
      <c r="O142" s="7">
        <f>IF($AA142="","",IF(INDEX('Per Invoice'!O$2:O$601,$AA142)="","",INDEX('Per Invoice'!O$2:O$601,$AA142)))</f>
        <v/>
      </c>
      <c r="P142" s="7">
        <f>IF($AA142="","",IF(INDEX('Per Invoice'!P$2:P$601,$AA142)="","",INDEX('Per Invoice'!P$2:P$601,$AA142)))</f>
        <v/>
      </c>
      <c r="Q142">
        <f>IF($AA142="","",IF(INDEX('Per Invoice'!Q$2:Q$601,$AA142)="","",INDEX('Per Invoice'!Q$2:Q$601,$AA142)))</f>
        <v/>
      </c>
      <c r="R142" s="7">
        <f>IF($AA142="","",IF(INDEX('Per Invoice'!R$2:R$601,$AA142)="","",INDEX('Per Invoice'!R$2:R$601,$AA142)))</f>
        <v/>
      </c>
      <c r="S142" s="7">
        <f>IF($AA142="","",IF(INDEX('Per Invoice'!S$2:S$601,$AA142)="","",INDEX('Per Invoice'!S$2:S$601,$AA142)))</f>
        <v/>
      </c>
      <c r="T142">
        <f>IF($AA142="","",IF(INDEX('Per Invoice'!T$2:T$601,$AA142)="","",INDEX('Per Invoice'!T$2:T$601,$AA142)))</f>
        <v/>
      </c>
      <c r="U142" s="7">
        <f>IF($AA142="","",IF(INDEX('Per Invoice'!U$2:U$601,$AA142)="","",INDEX('Per Invoice'!U$2:U$601,$AA142)))</f>
        <v/>
      </c>
      <c r="V142" s="7">
        <f>IF($AA142="","",IF(INDEX('Per Invoice'!V$2:V$601,$AA142)="","",INDEX('Per Invoice'!V$2:V$601,$AA142)))</f>
        <v/>
      </c>
      <c r="W142" s="7">
        <f>IF($AA142="","",IF(INDEX('Per Invoice'!W$2:W$601,$AA142)="","",INDEX('Per Invoice'!W$2:W$601,$AA142)))</f>
        <v/>
      </c>
      <c r="X142" s="7">
        <f>IF($AA142="","",IF(INDEX('Per Invoice'!X$2:X$601,$AA142)="","",INDEX('Per Invoice'!X$2:X$601,$AA142)))</f>
        <v/>
      </c>
      <c r="Y142" s="7">
        <f>IF($AA142="","",IF(INDEX('Per Invoice'!Y$2:Y$601,$AA142)="","",INDEX('Per Invoice'!Y$2:Y$601,$AA142)))</f>
        <v/>
      </c>
      <c r="Z142" s="7">
        <f>IF($AA142="","",IF(INDEX('Per Invoice'!Z$2:Z$601,$AA142)="","",INDEX('Per Invoice'!Z$2:Z$601,$AA142)))</f>
        <v/>
      </c>
      <c r="AA142" s="16">
        <f>IFERROR(MATCH(Settings!$C$32&amp;"|"&amp;ROWS($AA$2:$AA142),'Per Invoice'!$AC$2:$AC$601,0),"")</f>
        <v/>
      </c>
    </row>
    <row r="143">
      <c r="A143">
        <f>IF($AA143="","",IF(INDEX('Per Invoice'!A$2:A$601,$AA143)="","",INDEX('Per Invoice'!A$2:A$601,$AA143)))</f>
        <v/>
      </c>
      <c r="B143">
        <f>IF($AA143="","",IF(INDEX('Per Invoice'!B$2:B$601,$AA143)="","",INDEX('Per Invoice'!B$2:B$601,$AA143)))</f>
        <v/>
      </c>
      <c r="C143">
        <f>IF($AA143="","",IF(INDEX('Per Invoice'!C$2:C$601,$AA143)="","",INDEX('Per Invoice'!C$2:C$601,$AA143)))</f>
        <v/>
      </c>
      <c r="D143">
        <f>IF($AA143="","",IF(INDEX('Per Invoice'!D$2:D$601,$AA143)="","",INDEX('Per Invoice'!D$2:D$601,$AA143)))</f>
        <v/>
      </c>
      <c r="E143" s="14">
        <f>IF($AA143="","",IF(INDEX('Per Invoice'!E$2:E$601,$AA143)="","",INDEX('Per Invoice'!E$2:E$601,$AA143)))</f>
        <v/>
      </c>
      <c r="F143">
        <f>IF($AA143="","",IF(INDEX('Per Invoice'!F$2:F$601,$AA143)="","",INDEX('Per Invoice'!F$2:F$601,$AA143)))</f>
        <v/>
      </c>
      <c r="G143">
        <f>IF($AA143="","",IF(INDEX('Per Invoice'!G$2:G$601,$AA143)="","",INDEX('Per Invoice'!G$2:G$601,$AA143)))</f>
        <v/>
      </c>
      <c r="H143">
        <f>IF($AA143="","",IF(INDEX('Per Invoice'!H$2:H$601,$AA143)="","",INDEX('Per Invoice'!H$2:H$601,$AA143)))</f>
        <v/>
      </c>
      <c r="I143">
        <f>IF($AA143="","",IF(INDEX('Per Invoice'!I$2:I$601,$AA143)="","",INDEX('Per Invoice'!I$2:I$601,$AA143)))</f>
        <v/>
      </c>
      <c r="J143">
        <f>IF($AA143="","",IF(INDEX('Per Invoice'!J$2:J$601,$AA143)="","",INDEX('Per Invoice'!J$2:J$601,$AA143)))</f>
        <v/>
      </c>
      <c r="K143" s="7">
        <f>IF($AA143="","",IF(INDEX('Per Invoice'!K$2:K$601,$AA143)="","",INDEX('Per Invoice'!K$2:K$601,$AA143)))</f>
        <v/>
      </c>
      <c r="L143">
        <f>IF($AA143="","",IF(INDEX('Per Invoice'!L$2:L$601,$AA143)="","",INDEX('Per Invoice'!L$2:L$601,$AA143)))</f>
        <v/>
      </c>
      <c r="M143">
        <f>IF($AA143="","",IF(INDEX('Per Invoice'!M$2:M$601,$AA143)="","",INDEX('Per Invoice'!M$2:M$601,$AA143)))</f>
        <v/>
      </c>
      <c r="N143">
        <f>IF($AA143="","",IF(INDEX('Per Invoice'!N$2:N$601,$AA143)="","",INDEX('Per Invoice'!N$2:N$601,$AA143)))</f>
        <v/>
      </c>
      <c r="O143" s="7">
        <f>IF($AA143="","",IF(INDEX('Per Invoice'!O$2:O$601,$AA143)="","",INDEX('Per Invoice'!O$2:O$601,$AA143)))</f>
        <v/>
      </c>
      <c r="P143" s="7">
        <f>IF($AA143="","",IF(INDEX('Per Invoice'!P$2:P$601,$AA143)="","",INDEX('Per Invoice'!P$2:P$601,$AA143)))</f>
        <v/>
      </c>
      <c r="Q143">
        <f>IF($AA143="","",IF(INDEX('Per Invoice'!Q$2:Q$601,$AA143)="","",INDEX('Per Invoice'!Q$2:Q$601,$AA143)))</f>
        <v/>
      </c>
      <c r="R143" s="7">
        <f>IF($AA143="","",IF(INDEX('Per Invoice'!R$2:R$601,$AA143)="","",INDEX('Per Invoice'!R$2:R$601,$AA143)))</f>
        <v/>
      </c>
      <c r="S143" s="7">
        <f>IF($AA143="","",IF(INDEX('Per Invoice'!S$2:S$601,$AA143)="","",INDEX('Per Invoice'!S$2:S$601,$AA143)))</f>
        <v/>
      </c>
      <c r="T143">
        <f>IF($AA143="","",IF(INDEX('Per Invoice'!T$2:T$601,$AA143)="","",INDEX('Per Invoice'!T$2:T$601,$AA143)))</f>
        <v/>
      </c>
      <c r="U143" s="7">
        <f>IF($AA143="","",IF(INDEX('Per Invoice'!U$2:U$601,$AA143)="","",INDEX('Per Invoice'!U$2:U$601,$AA143)))</f>
        <v/>
      </c>
      <c r="V143" s="7">
        <f>IF($AA143="","",IF(INDEX('Per Invoice'!V$2:V$601,$AA143)="","",INDEX('Per Invoice'!V$2:V$601,$AA143)))</f>
        <v/>
      </c>
      <c r="W143" s="7">
        <f>IF($AA143="","",IF(INDEX('Per Invoice'!W$2:W$601,$AA143)="","",INDEX('Per Invoice'!W$2:W$601,$AA143)))</f>
        <v/>
      </c>
      <c r="X143" s="7">
        <f>IF($AA143="","",IF(INDEX('Per Invoice'!X$2:X$601,$AA143)="","",INDEX('Per Invoice'!X$2:X$601,$AA143)))</f>
        <v/>
      </c>
      <c r="Y143" s="7">
        <f>IF($AA143="","",IF(INDEX('Per Invoice'!Y$2:Y$601,$AA143)="","",INDEX('Per Invoice'!Y$2:Y$601,$AA143)))</f>
        <v/>
      </c>
      <c r="Z143" s="7">
        <f>IF($AA143="","",IF(INDEX('Per Invoice'!Z$2:Z$601,$AA143)="","",INDEX('Per Invoice'!Z$2:Z$601,$AA143)))</f>
        <v/>
      </c>
      <c r="AA143" s="16">
        <f>IFERROR(MATCH(Settings!$C$32&amp;"|"&amp;ROWS($AA$2:$AA143),'Per Invoice'!$AC$2:$AC$601,0),"")</f>
        <v/>
      </c>
    </row>
    <row r="144">
      <c r="A144">
        <f>IF($AA144="","",IF(INDEX('Per Invoice'!A$2:A$601,$AA144)="","",INDEX('Per Invoice'!A$2:A$601,$AA144)))</f>
        <v/>
      </c>
      <c r="B144">
        <f>IF($AA144="","",IF(INDEX('Per Invoice'!B$2:B$601,$AA144)="","",INDEX('Per Invoice'!B$2:B$601,$AA144)))</f>
        <v/>
      </c>
      <c r="C144">
        <f>IF($AA144="","",IF(INDEX('Per Invoice'!C$2:C$601,$AA144)="","",INDEX('Per Invoice'!C$2:C$601,$AA144)))</f>
        <v/>
      </c>
      <c r="D144">
        <f>IF($AA144="","",IF(INDEX('Per Invoice'!D$2:D$601,$AA144)="","",INDEX('Per Invoice'!D$2:D$601,$AA144)))</f>
        <v/>
      </c>
      <c r="E144" s="14">
        <f>IF($AA144="","",IF(INDEX('Per Invoice'!E$2:E$601,$AA144)="","",INDEX('Per Invoice'!E$2:E$601,$AA144)))</f>
        <v/>
      </c>
      <c r="F144">
        <f>IF($AA144="","",IF(INDEX('Per Invoice'!F$2:F$601,$AA144)="","",INDEX('Per Invoice'!F$2:F$601,$AA144)))</f>
        <v/>
      </c>
      <c r="G144">
        <f>IF($AA144="","",IF(INDEX('Per Invoice'!G$2:G$601,$AA144)="","",INDEX('Per Invoice'!G$2:G$601,$AA144)))</f>
        <v/>
      </c>
      <c r="H144">
        <f>IF($AA144="","",IF(INDEX('Per Invoice'!H$2:H$601,$AA144)="","",INDEX('Per Invoice'!H$2:H$601,$AA144)))</f>
        <v/>
      </c>
      <c r="I144">
        <f>IF($AA144="","",IF(INDEX('Per Invoice'!I$2:I$601,$AA144)="","",INDEX('Per Invoice'!I$2:I$601,$AA144)))</f>
        <v/>
      </c>
      <c r="J144">
        <f>IF($AA144="","",IF(INDEX('Per Invoice'!J$2:J$601,$AA144)="","",INDEX('Per Invoice'!J$2:J$601,$AA144)))</f>
        <v/>
      </c>
      <c r="K144" s="7">
        <f>IF($AA144="","",IF(INDEX('Per Invoice'!K$2:K$601,$AA144)="","",INDEX('Per Invoice'!K$2:K$601,$AA144)))</f>
        <v/>
      </c>
      <c r="L144">
        <f>IF($AA144="","",IF(INDEX('Per Invoice'!L$2:L$601,$AA144)="","",INDEX('Per Invoice'!L$2:L$601,$AA144)))</f>
        <v/>
      </c>
      <c r="M144">
        <f>IF($AA144="","",IF(INDEX('Per Invoice'!M$2:M$601,$AA144)="","",INDEX('Per Invoice'!M$2:M$601,$AA144)))</f>
        <v/>
      </c>
      <c r="N144">
        <f>IF($AA144="","",IF(INDEX('Per Invoice'!N$2:N$601,$AA144)="","",INDEX('Per Invoice'!N$2:N$601,$AA144)))</f>
        <v/>
      </c>
      <c r="O144" s="7">
        <f>IF($AA144="","",IF(INDEX('Per Invoice'!O$2:O$601,$AA144)="","",INDEX('Per Invoice'!O$2:O$601,$AA144)))</f>
        <v/>
      </c>
      <c r="P144" s="7">
        <f>IF($AA144="","",IF(INDEX('Per Invoice'!P$2:P$601,$AA144)="","",INDEX('Per Invoice'!P$2:P$601,$AA144)))</f>
        <v/>
      </c>
      <c r="Q144">
        <f>IF($AA144="","",IF(INDEX('Per Invoice'!Q$2:Q$601,$AA144)="","",INDEX('Per Invoice'!Q$2:Q$601,$AA144)))</f>
        <v/>
      </c>
      <c r="R144" s="7">
        <f>IF($AA144="","",IF(INDEX('Per Invoice'!R$2:R$601,$AA144)="","",INDEX('Per Invoice'!R$2:R$601,$AA144)))</f>
        <v/>
      </c>
      <c r="S144" s="7">
        <f>IF($AA144="","",IF(INDEX('Per Invoice'!S$2:S$601,$AA144)="","",INDEX('Per Invoice'!S$2:S$601,$AA144)))</f>
        <v/>
      </c>
      <c r="T144">
        <f>IF($AA144="","",IF(INDEX('Per Invoice'!T$2:T$601,$AA144)="","",INDEX('Per Invoice'!T$2:T$601,$AA144)))</f>
        <v/>
      </c>
      <c r="U144" s="7">
        <f>IF($AA144="","",IF(INDEX('Per Invoice'!U$2:U$601,$AA144)="","",INDEX('Per Invoice'!U$2:U$601,$AA144)))</f>
        <v/>
      </c>
      <c r="V144" s="7">
        <f>IF($AA144="","",IF(INDEX('Per Invoice'!V$2:V$601,$AA144)="","",INDEX('Per Invoice'!V$2:V$601,$AA144)))</f>
        <v/>
      </c>
      <c r="W144" s="7">
        <f>IF($AA144="","",IF(INDEX('Per Invoice'!W$2:W$601,$AA144)="","",INDEX('Per Invoice'!W$2:W$601,$AA144)))</f>
        <v/>
      </c>
      <c r="X144" s="7">
        <f>IF($AA144="","",IF(INDEX('Per Invoice'!X$2:X$601,$AA144)="","",INDEX('Per Invoice'!X$2:X$601,$AA144)))</f>
        <v/>
      </c>
      <c r="Y144" s="7">
        <f>IF($AA144="","",IF(INDEX('Per Invoice'!Y$2:Y$601,$AA144)="","",INDEX('Per Invoice'!Y$2:Y$601,$AA144)))</f>
        <v/>
      </c>
      <c r="Z144" s="7">
        <f>IF($AA144="","",IF(INDEX('Per Invoice'!Z$2:Z$601,$AA144)="","",INDEX('Per Invoice'!Z$2:Z$601,$AA144)))</f>
        <v/>
      </c>
      <c r="AA144" s="16">
        <f>IFERROR(MATCH(Settings!$C$32&amp;"|"&amp;ROWS($AA$2:$AA144),'Per Invoice'!$AC$2:$AC$601,0),"")</f>
        <v/>
      </c>
    </row>
    <row r="145">
      <c r="A145">
        <f>IF($AA145="","",IF(INDEX('Per Invoice'!A$2:A$601,$AA145)="","",INDEX('Per Invoice'!A$2:A$601,$AA145)))</f>
        <v/>
      </c>
      <c r="B145">
        <f>IF($AA145="","",IF(INDEX('Per Invoice'!B$2:B$601,$AA145)="","",INDEX('Per Invoice'!B$2:B$601,$AA145)))</f>
        <v/>
      </c>
      <c r="C145">
        <f>IF($AA145="","",IF(INDEX('Per Invoice'!C$2:C$601,$AA145)="","",INDEX('Per Invoice'!C$2:C$601,$AA145)))</f>
        <v/>
      </c>
      <c r="D145">
        <f>IF($AA145="","",IF(INDEX('Per Invoice'!D$2:D$601,$AA145)="","",INDEX('Per Invoice'!D$2:D$601,$AA145)))</f>
        <v/>
      </c>
      <c r="E145" s="14">
        <f>IF($AA145="","",IF(INDEX('Per Invoice'!E$2:E$601,$AA145)="","",INDEX('Per Invoice'!E$2:E$601,$AA145)))</f>
        <v/>
      </c>
      <c r="F145">
        <f>IF($AA145="","",IF(INDEX('Per Invoice'!F$2:F$601,$AA145)="","",INDEX('Per Invoice'!F$2:F$601,$AA145)))</f>
        <v/>
      </c>
      <c r="G145">
        <f>IF($AA145="","",IF(INDEX('Per Invoice'!G$2:G$601,$AA145)="","",INDEX('Per Invoice'!G$2:G$601,$AA145)))</f>
        <v/>
      </c>
      <c r="H145">
        <f>IF($AA145="","",IF(INDEX('Per Invoice'!H$2:H$601,$AA145)="","",INDEX('Per Invoice'!H$2:H$601,$AA145)))</f>
        <v/>
      </c>
      <c r="I145">
        <f>IF($AA145="","",IF(INDEX('Per Invoice'!I$2:I$601,$AA145)="","",INDEX('Per Invoice'!I$2:I$601,$AA145)))</f>
        <v/>
      </c>
      <c r="J145">
        <f>IF($AA145="","",IF(INDEX('Per Invoice'!J$2:J$601,$AA145)="","",INDEX('Per Invoice'!J$2:J$601,$AA145)))</f>
        <v/>
      </c>
      <c r="K145" s="7">
        <f>IF($AA145="","",IF(INDEX('Per Invoice'!K$2:K$601,$AA145)="","",INDEX('Per Invoice'!K$2:K$601,$AA145)))</f>
        <v/>
      </c>
      <c r="L145">
        <f>IF($AA145="","",IF(INDEX('Per Invoice'!L$2:L$601,$AA145)="","",INDEX('Per Invoice'!L$2:L$601,$AA145)))</f>
        <v/>
      </c>
      <c r="M145">
        <f>IF($AA145="","",IF(INDEX('Per Invoice'!M$2:M$601,$AA145)="","",INDEX('Per Invoice'!M$2:M$601,$AA145)))</f>
        <v/>
      </c>
      <c r="N145">
        <f>IF($AA145="","",IF(INDEX('Per Invoice'!N$2:N$601,$AA145)="","",INDEX('Per Invoice'!N$2:N$601,$AA145)))</f>
        <v/>
      </c>
      <c r="O145" s="7">
        <f>IF($AA145="","",IF(INDEX('Per Invoice'!O$2:O$601,$AA145)="","",INDEX('Per Invoice'!O$2:O$601,$AA145)))</f>
        <v/>
      </c>
      <c r="P145" s="7">
        <f>IF($AA145="","",IF(INDEX('Per Invoice'!P$2:P$601,$AA145)="","",INDEX('Per Invoice'!P$2:P$601,$AA145)))</f>
        <v/>
      </c>
      <c r="Q145">
        <f>IF($AA145="","",IF(INDEX('Per Invoice'!Q$2:Q$601,$AA145)="","",INDEX('Per Invoice'!Q$2:Q$601,$AA145)))</f>
        <v/>
      </c>
      <c r="R145" s="7">
        <f>IF($AA145="","",IF(INDEX('Per Invoice'!R$2:R$601,$AA145)="","",INDEX('Per Invoice'!R$2:R$601,$AA145)))</f>
        <v/>
      </c>
      <c r="S145" s="7">
        <f>IF($AA145="","",IF(INDEX('Per Invoice'!S$2:S$601,$AA145)="","",INDEX('Per Invoice'!S$2:S$601,$AA145)))</f>
        <v/>
      </c>
      <c r="T145">
        <f>IF($AA145="","",IF(INDEX('Per Invoice'!T$2:T$601,$AA145)="","",INDEX('Per Invoice'!T$2:T$601,$AA145)))</f>
        <v/>
      </c>
      <c r="U145" s="7">
        <f>IF($AA145="","",IF(INDEX('Per Invoice'!U$2:U$601,$AA145)="","",INDEX('Per Invoice'!U$2:U$601,$AA145)))</f>
        <v/>
      </c>
      <c r="V145" s="7">
        <f>IF($AA145="","",IF(INDEX('Per Invoice'!V$2:V$601,$AA145)="","",INDEX('Per Invoice'!V$2:V$601,$AA145)))</f>
        <v/>
      </c>
      <c r="W145" s="7">
        <f>IF($AA145="","",IF(INDEX('Per Invoice'!W$2:W$601,$AA145)="","",INDEX('Per Invoice'!W$2:W$601,$AA145)))</f>
        <v/>
      </c>
      <c r="X145" s="7">
        <f>IF($AA145="","",IF(INDEX('Per Invoice'!X$2:X$601,$AA145)="","",INDEX('Per Invoice'!X$2:X$601,$AA145)))</f>
        <v/>
      </c>
      <c r="Y145" s="7">
        <f>IF($AA145="","",IF(INDEX('Per Invoice'!Y$2:Y$601,$AA145)="","",INDEX('Per Invoice'!Y$2:Y$601,$AA145)))</f>
        <v/>
      </c>
      <c r="Z145" s="7">
        <f>IF($AA145="","",IF(INDEX('Per Invoice'!Z$2:Z$601,$AA145)="","",INDEX('Per Invoice'!Z$2:Z$601,$AA145)))</f>
        <v/>
      </c>
      <c r="AA145" s="16">
        <f>IFERROR(MATCH(Settings!$C$32&amp;"|"&amp;ROWS($AA$2:$AA145),'Per Invoice'!$AC$2:$AC$601,0),"")</f>
        <v/>
      </c>
    </row>
    <row r="146">
      <c r="A146">
        <f>IF($AA146="","",IF(INDEX('Per Invoice'!A$2:A$601,$AA146)="","",INDEX('Per Invoice'!A$2:A$601,$AA146)))</f>
        <v/>
      </c>
      <c r="B146">
        <f>IF($AA146="","",IF(INDEX('Per Invoice'!B$2:B$601,$AA146)="","",INDEX('Per Invoice'!B$2:B$601,$AA146)))</f>
        <v/>
      </c>
      <c r="C146">
        <f>IF($AA146="","",IF(INDEX('Per Invoice'!C$2:C$601,$AA146)="","",INDEX('Per Invoice'!C$2:C$601,$AA146)))</f>
        <v/>
      </c>
      <c r="D146">
        <f>IF($AA146="","",IF(INDEX('Per Invoice'!D$2:D$601,$AA146)="","",INDEX('Per Invoice'!D$2:D$601,$AA146)))</f>
        <v/>
      </c>
      <c r="E146" s="14">
        <f>IF($AA146="","",IF(INDEX('Per Invoice'!E$2:E$601,$AA146)="","",INDEX('Per Invoice'!E$2:E$601,$AA146)))</f>
        <v/>
      </c>
      <c r="F146">
        <f>IF($AA146="","",IF(INDEX('Per Invoice'!F$2:F$601,$AA146)="","",INDEX('Per Invoice'!F$2:F$601,$AA146)))</f>
        <v/>
      </c>
      <c r="G146">
        <f>IF($AA146="","",IF(INDEX('Per Invoice'!G$2:G$601,$AA146)="","",INDEX('Per Invoice'!G$2:G$601,$AA146)))</f>
        <v/>
      </c>
      <c r="H146">
        <f>IF($AA146="","",IF(INDEX('Per Invoice'!H$2:H$601,$AA146)="","",INDEX('Per Invoice'!H$2:H$601,$AA146)))</f>
        <v/>
      </c>
      <c r="I146">
        <f>IF($AA146="","",IF(INDEX('Per Invoice'!I$2:I$601,$AA146)="","",INDEX('Per Invoice'!I$2:I$601,$AA146)))</f>
        <v/>
      </c>
      <c r="J146">
        <f>IF($AA146="","",IF(INDEX('Per Invoice'!J$2:J$601,$AA146)="","",INDEX('Per Invoice'!J$2:J$601,$AA146)))</f>
        <v/>
      </c>
      <c r="K146" s="7">
        <f>IF($AA146="","",IF(INDEX('Per Invoice'!K$2:K$601,$AA146)="","",INDEX('Per Invoice'!K$2:K$601,$AA146)))</f>
        <v/>
      </c>
      <c r="L146">
        <f>IF($AA146="","",IF(INDEX('Per Invoice'!L$2:L$601,$AA146)="","",INDEX('Per Invoice'!L$2:L$601,$AA146)))</f>
        <v/>
      </c>
      <c r="M146">
        <f>IF($AA146="","",IF(INDEX('Per Invoice'!M$2:M$601,$AA146)="","",INDEX('Per Invoice'!M$2:M$601,$AA146)))</f>
        <v/>
      </c>
      <c r="N146">
        <f>IF($AA146="","",IF(INDEX('Per Invoice'!N$2:N$601,$AA146)="","",INDEX('Per Invoice'!N$2:N$601,$AA146)))</f>
        <v/>
      </c>
      <c r="O146" s="7">
        <f>IF($AA146="","",IF(INDEX('Per Invoice'!O$2:O$601,$AA146)="","",INDEX('Per Invoice'!O$2:O$601,$AA146)))</f>
        <v/>
      </c>
      <c r="P146" s="7">
        <f>IF($AA146="","",IF(INDEX('Per Invoice'!P$2:P$601,$AA146)="","",INDEX('Per Invoice'!P$2:P$601,$AA146)))</f>
        <v/>
      </c>
      <c r="Q146">
        <f>IF($AA146="","",IF(INDEX('Per Invoice'!Q$2:Q$601,$AA146)="","",INDEX('Per Invoice'!Q$2:Q$601,$AA146)))</f>
        <v/>
      </c>
      <c r="R146" s="7">
        <f>IF($AA146="","",IF(INDEX('Per Invoice'!R$2:R$601,$AA146)="","",INDEX('Per Invoice'!R$2:R$601,$AA146)))</f>
        <v/>
      </c>
      <c r="S146" s="7">
        <f>IF($AA146="","",IF(INDEX('Per Invoice'!S$2:S$601,$AA146)="","",INDEX('Per Invoice'!S$2:S$601,$AA146)))</f>
        <v/>
      </c>
      <c r="T146">
        <f>IF($AA146="","",IF(INDEX('Per Invoice'!T$2:T$601,$AA146)="","",INDEX('Per Invoice'!T$2:T$601,$AA146)))</f>
        <v/>
      </c>
      <c r="U146" s="7">
        <f>IF($AA146="","",IF(INDEX('Per Invoice'!U$2:U$601,$AA146)="","",INDEX('Per Invoice'!U$2:U$601,$AA146)))</f>
        <v/>
      </c>
      <c r="V146" s="7">
        <f>IF($AA146="","",IF(INDEX('Per Invoice'!V$2:V$601,$AA146)="","",INDEX('Per Invoice'!V$2:V$601,$AA146)))</f>
        <v/>
      </c>
      <c r="W146" s="7">
        <f>IF($AA146="","",IF(INDEX('Per Invoice'!W$2:W$601,$AA146)="","",INDEX('Per Invoice'!W$2:W$601,$AA146)))</f>
        <v/>
      </c>
      <c r="X146" s="7">
        <f>IF($AA146="","",IF(INDEX('Per Invoice'!X$2:X$601,$AA146)="","",INDEX('Per Invoice'!X$2:X$601,$AA146)))</f>
        <v/>
      </c>
      <c r="Y146" s="7">
        <f>IF($AA146="","",IF(INDEX('Per Invoice'!Y$2:Y$601,$AA146)="","",INDEX('Per Invoice'!Y$2:Y$601,$AA146)))</f>
        <v/>
      </c>
      <c r="Z146" s="7">
        <f>IF($AA146="","",IF(INDEX('Per Invoice'!Z$2:Z$601,$AA146)="","",INDEX('Per Invoice'!Z$2:Z$601,$AA146)))</f>
        <v/>
      </c>
      <c r="AA146" s="16">
        <f>IFERROR(MATCH(Settings!$C$32&amp;"|"&amp;ROWS($AA$2:$AA146),'Per Invoice'!$AC$2:$AC$601,0),"")</f>
        <v/>
      </c>
    </row>
    <row r="147">
      <c r="A147">
        <f>IF($AA147="","",IF(INDEX('Per Invoice'!A$2:A$601,$AA147)="","",INDEX('Per Invoice'!A$2:A$601,$AA147)))</f>
        <v/>
      </c>
      <c r="B147">
        <f>IF($AA147="","",IF(INDEX('Per Invoice'!B$2:B$601,$AA147)="","",INDEX('Per Invoice'!B$2:B$601,$AA147)))</f>
        <v/>
      </c>
      <c r="C147">
        <f>IF($AA147="","",IF(INDEX('Per Invoice'!C$2:C$601,$AA147)="","",INDEX('Per Invoice'!C$2:C$601,$AA147)))</f>
        <v/>
      </c>
      <c r="D147">
        <f>IF($AA147="","",IF(INDEX('Per Invoice'!D$2:D$601,$AA147)="","",INDEX('Per Invoice'!D$2:D$601,$AA147)))</f>
        <v/>
      </c>
      <c r="E147" s="14">
        <f>IF($AA147="","",IF(INDEX('Per Invoice'!E$2:E$601,$AA147)="","",INDEX('Per Invoice'!E$2:E$601,$AA147)))</f>
        <v/>
      </c>
      <c r="F147">
        <f>IF($AA147="","",IF(INDEX('Per Invoice'!F$2:F$601,$AA147)="","",INDEX('Per Invoice'!F$2:F$601,$AA147)))</f>
        <v/>
      </c>
      <c r="G147">
        <f>IF($AA147="","",IF(INDEX('Per Invoice'!G$2:G$601,$AA147)="","",INDEX('Per Invoice'!G$2:G$601,$AA147)))</f>
        <v/>
      </c>
      <c r="H147">
        <f>IF($AA147="","",IF(INDEX('Per Invoice'!H$2:H$601,$AA147)="","",INDEX('Per Invoice'!H$2:H$601,$AA147)))</f>
        <v/>
      </c>
      <c r="I147">
        <f>IF($AA147="","",IF(INDEX('Per Invoice'!I$2:I$601,$AA147)="","",INDEX('Per Invoice'!I$2:I$601,$AA147)))</f>
        <v/>
      </c>
      <c r="J147">
        <f>IF($AA147="","",IF(INDEX('Per Invoice'!J$2:J$601,$AA147)="","",INDEX('Per Invoice'!J$2:J$601,$AA147)))</f>
        <v/>
      </c>
      <c r="K147" s="7">
        <f>IF($AA147="","",IF(INDEX('Per Invoice'!K$2:K$601,$AA147)="","",INDEX('Per Invoice'!K$2:K$601,$AA147)))</f>
        <v/>
      </c>
      <c r="L147">
        <f>IF($AA147="","",IF(INDEX('Per Invoice'!L$2:L$601,$AA147)="","",INDEX('Per Invoice'!L$2:L$601,$AA147)))</f>
        <v/>
      </c>
      <c r="M147">
        <f>IF($AA147="","",IF(INDEX('Per Invoice'!M$2:M$601,$AA147)="","",INDEX('Per Invoice'!M$2:M$601,$AA147)))</f>
        <v/>
      </c>
      <c r="N147">
        <f>IF($AA147="","",IF(INDEX('Per Invoice'!N$2:N$601,$AA147)="","",INDEX('Per Invoice'!N$2:N$601,$AA147)))</f>
        <v/>
      </c>
      <c r="O147" s="7">
        <f>IF($AA147="","",IF(INDEX('Per Invoice'!O$2:O$601,$AA147)="","",INDEX('Per Invoice'!O$2:O$601,$AA147)))</f>
        <v/>
      </c>
      <c r="P147" s="7">
        <f>IF($AA147="","",IF(INDEX('Per Invoice'!P$2:P$601,$AA147)="","",INDEX('Per Invoice'!P$2:P$601,$AA147)))</f>
        <v/>
      </c>
      <c r="Q147">
        <f>IF($AA147="","",IF(INDEX('Per Invoice'!Q$2:Q$601,$AA147)="","",INDEX('Per Invoice'!Q$2:Q$601,$AA147)))</f>
        <v/>
      </c>
      <c r="R147" s="7">
        <f>IF($AA147="","",IF(INDEX('Per Invoice'!R$2:R$601,$AA147)="","",INDEX('Per Invoice'!R$2:R$601,$AA147)))</f>
        <v/>
      </c>
      <c r="S147" s="7">
        <f>IF($AA147="","",IF(INDEX('Per Invoice'!S$2:S$601,$AA147)="","",INDEX('Per Invoice'!S$2:S$601,$AA147)))</f>
        <v/>
      </c>
      <c r="T147">
        <f>IF($AA147="","",IF(INDEX('Per Invoice'!T$2:T$601,$AA147)="","",INDEX('Per Invoice'!T$2:T$601,$AA147)))</f>
        <v/>
      </c>
      <c r="U147" s="7">
        <f>IF($AA147="","",IF(INDEX('Per Invoice'!U$2:U$601,$AA147)="","",INDEX('Per Invoice'!U$2:U$601,$AA147)))</f>
        <v/>
      </c>
      <c r="V147" s="7">
        <f>IF($AA147="","",IF(INDEX('Per Invoice'!V$2:V$601,$AA147)="","",INDEX('Per Invoice'!V$2:V$601,$AA147)))</f>
        <v/>
      </c>
      <c r="W147" s="7">
        <f>IF($AA147="","",IF(INDEX('Per Invoice'!W$2:W$601,$AA147)="","",INDEX('Per Invoice'!W$2:W$601,$AA147)))</f>
        <v/>
      </c>
      <c r="X147" s="7">
        <f>IF($AA147="","",IF(INDEX('Per Invoice'!X$2:X$601,$AA147)="","",INDEX('Per Invoice'!X$2:X$601,$AA147)))</f>
        <v/>
      </c>
      <c r="Y147" s="7">
        <f>IF($AA147="","",IF(INDEX('Per Invoice'!Y$2:Y$601,$AA147)="","",INDEX('Per Invoice'!Y$2:Y$601,$AA147)))</f>
        <v/>
      </c>
      <c r="Z147" s="7">
        <f>IF($AA147="","",IF(INDEX('Per Invoice'!Z$2:Z$601,$AA147)="","",INDEX('Per Invoice'!Z$2:Z$601,$AA147)))</f>
        <v/>
      </c>
      <c r="AA147" s="16">
        <f>IFERROR(MATCH(Settings!$C$32&amp;"|"&amp;ROWS($AA$2:$AA147),'Per Invoice'!$AC$2:$AC$601,0),"")</f>
        <v/>
      </c>
    </row>
    <row r="148">
      <c r="A148">
        <f>IF($AA148="","",IF(INDEX('Per Invoice'!A$2:A$601,$AA148)="","",INDEX('Per Invoice'!A$2:A$601,$AA148)))</f>
        <v/>
      </c>
      <c r="B148">
        <f>IF($AA148="","",IF(INDEX('Per Invoice'!B$2:B$601,$AA148)="","",INDEX('Per Invoice'!B$2:B$601,$AA148)))</f>
        <v/>
      </c>
      <c r="C148">
        <f>IF($AA148="","",IF(INDEX('Per Invoice'!C$2:C$601,$AA148)="","",INDEX('Per Invoice'!C$2:C$601,$AA148)))</f>
        <v/>
      </c>
      <c r="D148">
        <f>IF($AA148="","",IF(INDEX('Per Invoice'!D$2:D$601,$AA148)="","",INDEX('Per Invoice'!D$2:D$601,$AA148)))</f>
        <v/>
      </c>
      <c r="E148" s="14">
        <f>IF($AA148="","",IF(INDEX('Per Invoice'!E$2:E$601,$AA148)="","",INDEX('Per Invoice'!E$2:E$601,$AA148)))</f>
        <v/>
      </c>
      <c r="F148">
        <f>IF($AA148="","",IF(INDEX('Per Invoice'!F$2:F$601,$AA148)="","",INDEX('Per Invoice'!F$2:F$601,$AA148)))</f>
        <v/>
      </c>
      <c r="G148">
        <f>IF($AA148="","",IF(INDEX('Per Invoice'!G$2:G$601,$AA148)="","",INDEX('Per Invoice'!G$2:G$601,$AA148)))</f>
        <v/>
      </c>
      <c r="H148">
        <f>IF($AA148="","",IF(INDEX('Per Invoice'!H$2:H$601,$AA148)="","",INDEX('Per Invoice'!H$2:H$601,$AA148)))</f>
        <v/>
      </c>
      <c r="I148">
        <f>IF($AA148="","",IF(INDEX('Per Invoice'!I$2:I$601,$AA148)="","",INDEX('Per Invoice'!I$2:I$601,$AA148)))</f>
        <v/>
      </c>
      <c r="J148">
        <f>IF($AA148="","",IF(INDEX('Per Invoice'!J$2:J$601,$AA148)="","",INDEX('Per Invoice'!J$2:J$601,$AA148)))</f>
        <v/>
      </c>
      <c r="K148" s="7">
        <f>IF($AA148="","",IF(INDEX('Per Invoice'!K$2:K$601,$AA148)="","",INDEX('Per Invoice'!K$2:K$601,$AA148)))</f>
        <v/>
      </c>
      <c r="L148">
        <f>IF($AA148="","",IF(INDEX('Per Invoice'!L$2:L$601,$AA148)="","",INDEX('Per Invoice'!L$2:L$601,$AA148)))</f>
        <v/>
      </c>
      <c r="M148">
        <f>IF($AA148="","",IF(INDEX('Per Invoice'!M$2:M$601,$AA148)="","",INDEX('Per Invoice'!M$2:M$601,$AA148)))</f>
        <v/>
      </c>
      <c r="N148">
        <f>IF($AA148="","",IF(INDEX('Per Invoice'!N$2:N$601,$AA148)="","",INDEX('Per Invoice'!N$2:N$601,$AA148)))</f>
        <v/>
      </c>
      <c r="O148" s="7">
        <f>IF($AA148="","",IF(INDEX('Per Invoice'!O$2:O$601,$AA148)="","",INDEX('Per Invoice'!O$2:O$601,$AA148)))</f>
        <v/>
      </c>
      <c r="P148" s="7">
        <f>IF($AA148="","",IF(INDEX('Per Invoice'!P$2:P$601,$AA148)="","",INDEX('Per Invoice'!P$2:P$601,$AA148)))</f>
        <v/>
      </c>
      <c r="Q148">
        <f>IF($AA148="","",IF(INDEX('Per Invoice'!Q$2:Q$601,$AA148)="","",INDEX('Per Invoice'!Q$2:Q$601,$AA148)))</f>
        <v/>
      </c>
      <c r="R148" s="7">
        <f>IF($AA148="","",IF(INDEX('Per Invoice'!R$2:R$601,$AA148)="","",INDEX('Per Invoice'!R$2:R$601,$AA148)))</f>
        <v/>
      </c>
      <c r="S148" s="7">
        <f>IF($AA148="","",IF(INDEX('Per Invoice'!S$2:S$601,$AA148)="","",INDEX('Per Invoice'!S$2:S$601,$AA148)))</f>
        <v/>
      </c>
      <c r="T148">
        <f>IF($AA148="","",IF(INDEX('Per Invoice'!T$2:T$601,$AA148)="","",INDEX('Per Invoice'!T$2:T$601,$AA148)))</f>
        <v/>
      </c>
      <c r="U148" s="7">
        <f>IF($AA148="","",IF(INDEX('Per Invoice'!U$2:U$601,$AA148)="","",INDEX('Per Invoice'!U$2:U$601,$AA148)))</f>
        <v/>
      </c>
      <c r="V148" s="7">
        <f>IF($AA148="","",IF(INDEX('Per Invoice'!V$2:V$601,$AA148)="","",INDEX('Per Invoice'!V$2:V$601,$AA148)))</f>
        <v/>
      </c>
      <c r="W148" s="7">
        <f>IF($AA148="","",IF(INDEX('Per Invoice'!W$2:W$601,$AA148)="","",INDEX('Per Invoice'!W$2:W$601,$AA148)))</f>
        <v/>
      </c>
      <c r="X148" s="7">
        <f>IF($AA148="","",IF(INDEX('Per Invoice'!X$2:X$601,$AA148)="","",INDEX('Per Invoice'!X$2:X$601,$AA148)))</f>
        <v/>
      </c>
      <c r="Y148" s="7">
        <f>IF($AA148="","",IF(INDEX('Per Invoice'!Y$2:Y$601,$AA148)="","",INDEX('Per Invoice'!Y$2:Y$601,$AA148)))</f>
        <v/>
      </c>
      <c r="Z148" s="7">
        <f>IF($AA148="","",IF(INDEX('Per Invoice'!Z$2:Z$601,$AA148)="","",INDEX('Per Invoice'!Z$2:Z$601,$AA148)))</f>
        <v/>
      </c>
      <c r="AA148" s="16">
        <f>IFERROR(MATCH(Settings!$C$32&amp;"|"&amp;ROWS($AA$2:$AA148),'Per Invoice'!$AC$2:$AC$601,0),"")</f>
        <v/>
      </c>
    </row>
    <row r="149">
      <c r="A149">
        <f>IF($AA149="","",IF(INDEX('Per Invoice'!A$2:A$601,$AA149)="","",INDEX('Per Invoice'!A$2:A$601,$AA149)))</f>
        <v/>
      </c>
      <c r="B149">
        <f>IF($AA149="","",IF(INDEX('Per Invoice'!B$2:B$601,$AA149)="","",INDEX('Per Invoice'!B$2:B$601,$AA149)))</f>
        <v/>
      </c>
      <c r="C149">
        <f>IF($AA149="","",IF(INDEX('Per Invoice'!C$2:C$601,$AA149)="","",INDEX('Per Invoice'!C$2:C$601,$AA149)))</f>
        <v/>
      </c>
      <c r="D149">
        <f>IF($AA149="","",IF(INDEX('Per Invoice'!D$2:D$601,$AA149)="","",INDEX('Per Invoice'!D$2:D$601,$AA149)))</f>
        <v/>
      </c>
      <c r="E149" s="14">
        <f>IF($AA149="","",IF(INDEX('Per Invoice'!E$2:E$601,$AA149)="","",INDEX('Per Invoice'!E$2:E$601,$AA149)))</f>
        <v/>
      </c>
      <c r="F149">
        <f>IF($AA149="","",IF(INDEX('Per Invoice'!F$2:F$601,$AA149)="","",INDEX('Per Invoice'!F$2:F$601,$AA149)))</f>
        <v/>
      </c>
      <c r="G149">
        <f>IF($AA149="","",IF(INDEX('Per Invoice'!G$2:G$601,$AA149)="","",INDEX('Per Invoice'!G$2:G$601,$AA149)))</f>
        <v/>
      </c>
      <c r="H149">
        <f>IF($AA149="","",IF(INDEX('Per Invoice'!H$2:H$601,$AA149)="","",INDEX('Per Invoice'!H$2:H$601,$AA149)))</f>
        <v/>
      </c>
      <c r="I149">
        <f>IF($AA149="","",IF(INDEX('Per Invoice'!I$2:I$601,$AA149)="","",INDEX('Per Invoice'!I$2:I$601,$AA149)))</f>
        <v/>
      </c>
      <c r="J149">
        <f>IF($AA149="","",IF(INDEX('Per Invoice'!J$2:J$601,$AA149)="","",INDEX('Per Invoice'!J$2:J$601,$AA149)))</f>
        <v/>
      </c>
      <c r="K149" s="7">
        <f>IF($AA149="","",IF(INDEX('Per Invoice'!K$2:K$601,$AA149)="","",INDEX('Per Invoice'!K$2:K$601,$AA149)))</f>
        <v/>
      </c>
      <c r="L149">
        <f>IF($AA149="","",IF(INDEX('Per Invoice'!L$2:L$601,$AA149)="","",INDEX('Per Invoice'!L$2:L$601,$AA149)))</f>
        <v/>
      </c>
      <c r="M149">
        <f>IF($AA149="","",IF(INDEX('Per Invoice'!M$2:M$601,$AA149)="","",INDEX('Per Invoice'!M$2:M$601,$AA149)))</f>
        <v/>
      </c>
      <c r="N149">
        <f>IF($AA149="","",IF(INDEX('Per Invoice'!N$2:N$601,$AA149)="","",INDEX('Per Invoice'!N$2:N$601,$AA149)))</f>
        <v/>
      </c>
      <c r="O149" s="7">
        <f>IF($AA149="","",IF(INDEX('Per Invoice'!O$2:O$601,$AA149)="","",INDEX('Per Invoice'!O$2:O$601,$AA149)))</f>
        <v/>
      </c>
      <c r="P149" s="7">
        <f>IF($AA149="","",IF(INDEX('Per Invoice'!P$2:P$601,$AA149)="","",INDEX('Per Invoice'!P$2:P$601,$AA149)))</f>
        <v/>
      </c>
      <c r="Q149">
        <f>IF($AA149="","",IF(INDEX('Per Invoice'!Q$2:Q$601,$AA149)="","",INDEX('Per Invoice'!Q$2:Q$601,$AA149)))</f>
        <v/>
      </c>
      <c r="R149" s="7">
        <f>IF($AA149="","",IF(INDEX('Per Invoice'!R$2:R$601,$AA149)="","",INDEX('Per Invoice'!R$2:R$601,$AA149)))</f>
        <v/>
      </c>
      <c r="S149" s="7">
        <f>IF($AA149="","",IF(INDEX('Per Invoice'!S$2:S$601,$AA149)="","",INDEX('Per Invoice'!S$2:S$601,$AA149)))</f>
        <v/>
      </c>
      <c r="T149">
        <f>IF($AA149="","",IF(INDEX('Per Invoice'!T$2:T$601,$AA149)="","",INDEX('Per Invoice'!T$2:T$601,$AA149)))</f>
        <v/>
      </c>
      <c r="U149" s="7">
        <f>IF($AA149="","",IF(INDEX('Per Invoice'!U$2:U$601,$AA149)="","",INDEX('Per Invoice'!U$2:U$601,$AA149)))</f>
        <v/>
      </c>
      <c r="V149" s="7">
        <f>IF($AA149="","",IF(INDEX('Per Invoice'!V$2:V$601,$AA149)="","",INDEX('Per Invoice'!V$2:V$601,$AA149)))</f>
        <v/>
      </c>
      <c r="W149" s="7">
        <f>IF($AA149="","",IF(INDEX('Per Invoice'!W$2:W$601,$AA149)="","",INDEX('Per Invoice'!W$2:W$601,$AA149)))</f>
        <v/>
      </c>
      <c r="X149" s="7">
        <f>IF($AA149="","",IF(INDEX('Per Invoice'!X$2:X$601,$AA149)="","",INDEX('Per Invoice'!X$2:X$601,$AA149)))</f>
        <v/>
      </c>
      <c r="Y149" s="7">
        <f>IF($AA149="","",IF(INDEX('Per Invoice'!Y$2:Y$601,$AA149)="","",INDEX('Per Invoice'!Y$2:Y$601,$AA149)))</f>
        <v/>
      </c>
      <c r="Z149" s="7">
        <f>IF($AA149="","",IF(INDEX('Per Invoice'!Z$2:Z$601,$AA149)="","",INDEX('Per Invoice'!Z$2:Z$601,$AA149)))</f>
        <v/>
      </c>
      <c r="AA149" s="16">
        <f>IFERROR(MATCH(Settings!$C$32&amp;"|"&amp;ROWS($AA$2:$AA149),'Per Invoice'!$AC$2:$AC$601,0),"")</f>
        <v/>
      </c>
    </row>
    <row r="150">
      <c r="A150">
        <f>IF($AA150="","",IF(INDEX('Per Invoice'!A$2:A$601,$AA150)="","",INDEX('Per Invoice'!A$2:A$601,$AA150)))</f>
        <v/>
      </c>
      <c r="B150">
        <f>IF($AA150="","",IF(INDEX('Per Invoice'!B$2:B$601,$AA150)="","",INDEX('Per Invoice'!B$2:B$601,$AA150)))</f>
        <v/>
      </c>
      <c r="C150">
        <f>IF($AA150="","",IF(INDEX('Per Invoice'!C$2:C$601,$AA150)="","",INDEX('Per Invoice'!C$2:C$601,$AA150)))</f>
        <v/>
      </c>
      <c r="D150">
        <f>IF($AA150="","",IF(INDEX('Per Invoice'!D$2:D$601,$AA150)="","",INDEX('Per Invoice'!D$2:D$601,$AA150)))</f>
        <v/>
      </c>
      <c r="E150" s="14">
        <f>IF($AA150="","",IF(INDEX('Per Invoice'!E$2:E$601,$AA150)="","",INDEX('Per Invoice'!E$2:E$601,$AA150)))</f>
        <v/>
      </c>
      <c r="F150">
        <f>IF($AA150="","",IF(INDEX('Per Invoice'!F$2:F$601,$AA150)="","",INDEX('Per Invoice'!F$2:F$601,$AA150)))</f>
        <v/>
      </c>
      <c r="G150">
        <f>IF($AA150="","",IF(INDEX('Per Invoice'!G$2:G$601,$AA150)="","",INDEX('Per Invoice'!G$2:G$601,$AA150)))</f>
        <v/>
      </c>
      <c r="H150">
        <f>IF($AA150="","",IF(INDEX('Per Invoice'!H$2:H$601,$AA150)="","",INDEX('Per Invoice'!H$2:H$601,$AA150)))</f>
        <v/>
      </c>
      <c r="I150">
        <f>IF($AA150="","",IF(INDEX('Per Invoice'!I$2:I$601,$AA150)="","",INDEX('Per Invoice'!I$2:I$601,$AA150)))</f>
        <v/>
      </c>
      <c r="J150">
        <f>IF($AA150="","",IF(INDEX('Per Invoice'!J$2:J$601,$AA150)="","",INDEX('Per Invoice'!J$2:J$601,$AA150)))</f>
        <v/>
      </c>
      <c r="K150" s="7">
        <f>IF($AA150="","",IF(INDEX('Per Invoice'!K$2:K$601,$AA150)="","",INDEX('Per Invoice'!K$2:K$601,$AA150)))</f>
        <v/>
      </c>
      <c r="L150">
        <f>IF($AA150="","",IF(INDEX('Per Invoice'!L$2:L$601,$AA150)="","",INDEX('Per Invoice'!L$2:L$601,$AA150)))</f>
        <v/>
      </c>
      <c r="M150">
        <f>IF($AA150="","",IF(INDEX('Per Invoice'!M$2:M$601,$AA150)="","",INDEX('Per Invoice'!M$2:M$601,$AA150)))</f>
        <v/>
      </c>
      <c r="N150">
        <f>IF($AA150="","",IF(INDEX('Per Invoice'!N$2:N$601,$AA150)="","",INDEX('Per Invoice'!N$2:N$601,$AA150)))</f>
        <v/>
      </c>
      <c r="O150" s="7">
        <f>IF($AA150="","",IF(INDEX('Per Invoice'!O$2:O$601,$AA150)="","",INDEX('Per Invoice'!O$2:O$601,$AA150)))</f>
        <v/>
      </c>
      <c r="P150" s="7">
        <f>IF($AA150="","",IF(INDEX('Per Invoice'!P$2:P$601,$AA150)="","",INDEX('Per Invoice'!P$2:P$601,$AA150)))</f>
        <v/>
      </c>
      <c r="Q150">
        <f>IF($AA150="","",IF(INDEX('Per Invoice'!Q$2:Q$601,$AA150)="","",INDEX('Per Invoice'!Q$2:Q$601,$AA150)))</f>
        <v/>
      </c>
      <c r="R150" s="7">
        <f>IF($AA150="","",IF(INDEX('Per Invoice'!R$2:R$601,$AA150)="","",INDEX('Per Invoice'!R$2:R$601,$AA150)))</f>
        <v/>
      </c>
      <c r="S150" s="7">
        <f>IF($AA150="","",IF(INDEX('Per Invoice'!S$2:S$601,$AA150)="","",INDEX('Per Invoice'!S$2:S$601,$AA150)))</f>
        <v/>
      </c>
      <c r="T150">
        <f>IF($AA150="","",IF(INDEX('Per Invoice'!T$2:T$601,$AA150)="","",INDEX('Per Invoice'!T$2:T$601,$AA150)))</f>
        <v/>
      </c>
      <c r="U150" s="7">
        <f>IF($AA150="","",IF(INDEX('Per Invoice'!U$2:U$601,$AA150)="","",INDEX('Per Invoice'!U$2:U$601,$AA150)))</f>
        <v/>
      </c>
      <c r="V150" s="7">
        <f>IF($AA150="","",IF(INDEX('Per Invoice'!V$2:V$601,$AA150)="","",INDEX('Per Invoice'!V$2:V$601,$AA150)))</f>
        <v/>
      </c>
      <c r="W150" s="7">
        <f>IF($AA150="","",IF(INDEX('Per Invoice'!W$2:W$601,$AA150)="","",INDEX('Per Invoice'!W$2:W$601,$AA150)))</f>
        <v/>
      </c>
      <c r="X150" s="7">
        <f>IF($AA150="","",IF(INDEX('Per Invoice'!X$2:X$601,$AA150)="","",INDEX('Per Invoice'!X$2:X$601,$AA150)))</f>
        <v/>
      </c>
      <c r="Y150" s="7">
        <f>IF($AA150="","",IF(INDEX('Per Invoice'!Y$2:Y$601,$AA150)="","",INDEX('Per Invoice'!Y$2:Y$601,$AA150)))</f>
        <v/>
      </c>
      <c r="Z150" s="7">
        <f>IF($AA150="","",IF(INDEX('Per Invoice'!Z$2:Z$601,$AA150)="","",INDEX('Per Invoice'!Z$2:Z$601,$AA150)))</f>
        <v/>
      </c>
      <c r="AA150" s="16">
        <f>IFERROR(MATCH(Settings!$C$32&amp;"|"&amp;ROWS($AA$2:$AA150),'Per Invoice'!$AC$2:$AC$601,0),"")</f>
        <v/>
      </c>
    </row>
    <row r="151">
      <c r="A151">
        <f>IF($AA151="","",IF(INDEX('Per Invoice'!A$2:A$601,$AA151)="","",INDEX('Per Invoice'!A$2:A$601,$AA151)))</f>
        <v/>
      </c>
      <c r="B151">
        <f>IF($AA151="","",IF(INDEX('Per Invoice'!B$2:B$601,$AA151)="","",INDEX('Per Invoice'!B$2:B$601,$AA151)))</f>
        <v/>
      </c>
      <c r="C151">
        <f>IF($AA151="","",IF(INDEX('Per Invoice'!C$2:C$601,$AA151)="","",INDEX('Per Invoice'!C$2:C$601,$AA151)))</f>
        <v/>
      </c>
      <c r="D151">
        <f>IF($AA151="","",IF(INDEX('Per Invoice'!D$2:D$601,$AA151)="","",INDEX('Per Invoice'!D$2:D$601,$AA151)))</f>
        <v/>
      </c>
      <c r="E151" s="14">
        <f>IF($AA151="","",IF(INDEX('Per Invoice'!E$2:E$601,$AA151)="","",INDEX('Per Invoice'!E$2:E$601,$AA151)))</f>
        <v/>
      </c>
      <c r="F151">
        <f>IF($AA151="","",IF(INDEX('Per Invoice'!F$2:F$601,$AA151)="","",INDEX('Per Invoice'!F$2:F$601,$AA151)))</f>
        <v/>
      </c>
      <c r="G151">
        <f>IF($AA151="","",IF(INDEX('Per Invoice'!G$2:G$601,$AA151)="","",INDEX('Per Invoice'!G$2:G$601,$AA151)))</f>
        <v/>
      </c>
      <c r="H151">
        <f>IF($AA151="","",IF(INDEX('Per Invoice'!H$2:H$601,$AA151)="","",INDEX('Per Invoice'!H$2:H$601,$AA151)))</f>
        <v/>
      </c>
      <c r="I151">
        <f>IF($AA151="","",IF(INDEX('Per Invoice'!I$2:I$601,$AA151)="","",INDEX('Per Invoice'!I$2:I$601,$AA151)))</f>
        <v/>
      </c>
      <c r="J151">
        <f>IF($AA151="","",IF(INDEX('Per Invoice'!J$2:J$601,$AA151)="","",INDEX('Per Invoice'!J$2:J$601,$AA151)))</f>
        <v/>
      </c>
      <c r="K151" s="7">
        <f>IF($AA151="","",IF(INDEX('Per Invoice'!K$2:K$601,$AA151)="","",INDEX('Per Invoice'!K$2:K$601,$AA151)))</f>
        <v/>
      </c>
      <c r="L151">
        <f>IF($AA151="","",IF(INDEX('Per Invoice'!L$2:L$601,$AA151)="","",INDEX('Per Invoice'!L$2:L$601,$AA151)))</f>
        <v/>
      </c>
      <c r="M151">
        <f>IF($AA151="","",IF(INDEX('Per Invoice'!M$2:M$601,$AA151)="","",INDEX('Per Invoice'!M$2:M$601,$AA151)))</f>
        <v/>
      </c>
      <c r="N151">
        <f>IF($AA151="","",IF(INDEX('Per Invoice'!N$2:N$601,$AA151)="","",INDEX('Per Invoice'!N$2:N$601,$AA151)))</f>
        <v/>
      </c>
      <c r="O151" s="7">
        <f>IF($AA151="","",IF(INDEX('Per Invoice'!O$2:O$601,$AA151)="","",INDEX('Per Invoice'!O$2:O$601,$AA151)))</f>
        <v/>
      </c>
      <c r="P151" s="7">
        <f>IF($AA151="","",IF(INDEX('Per Invoice'!P$2:P$601,$AA151)="","",INDEX('Per Invoice'!P$2:P$601,$AA151)))</f>
        <v/>
      </c>
      <c r="Q151">
        <f>IF($AA151="","",IF(INDEX('Per Invoice'!Q$2:Q$601,$AA151)="","",INDEX('Per Invoice'!Q$2:Q$601,$AA151)))</f>
        <v/>
      </c>
      <c r="R151" s="7">
        <f>IF($AA151="","",IF(INDEX('Per Invoice'!R$2:R$601,$AA151)="","",INDEX('Per Invoice'!R$2:R$601,$AA151)))</f>
        <v/>
      </c>
      <c r="S151" s="7">
        <f>IF($AA151="","",IF(INDEX('Per Invoice'!S$2:S$601,$AA151)="","",INDEX('Per Invoice'!S$2:S$601,$AA151)))</f>
        <v/>
      </c>
      <c r="T151">
        <f>IF($AA151="","",IF(INDEX('Per Invoice'!T$2:T$601,$AA151)="","",INDEX('Per Invoice'!T$2:T$601,$AA151)))</f>
        <v/>
      </c>
      <c r="U151" s="7">
        <f>IF($AA151="","",IF(INDEX('Per Invoice'!U$2:U$601,$AA151)="","",INDEX('Per Invoice'!U$2:U$601,$AA151)))</f>
        <v/>
      </c>
      <c r="V151" s="7">
        <f>IF($AA151="","",IF(INDEX('Per Invoice'!V$2:V$601,$AA151)="","",INDEX('Per Invoice'!V$2:V$601,$AA151)))</f>
        <v/>
      </c>
      <c r="W151" s="7">
        <f>IF($AA151="","",IF(INDEX('Per Invoice'!W$2:W$601,$AA151)="","",INDEX('Per Invoice'!W$2:W$601,$AA151)))</f>
        <v/>
      </c>
      <c r="X151" s="7">
        <f>IF($AA151="","",IF(INDEX('Per Invoice'!X$2:X$601,$AA151)="","",INDEX('Per Invoice'!X$2:X$601,$AA151)))</f>
        <v/>
      </c>
      <c r="Y151" s="7">
        <f>IF($AA151="","",IF(INDEX('Per Invoice'!Y$2:Y$601,$AA151)="","",INDEX('Per Invoice'!Y$2:Y$601,$AA151)))</f>
        <v/>
      </c>
      <c r="Z151" s="7">
        <f>IF($AA151="","",IF(INDEX('Per Invoice'!Z$2:Z$601,$AA151)="","",INDEX('Per Invoice'!Z$2:Z$601,$AA151)))</f>
        <v/>
      </c>
      <c r="AA151" s="16">
        <f>IFERROR(MATCH(Settings!$C$32&amp;"|"&amp;ROWS($AA$2:$AA151),'Per Invoice'!$AC$2:$AC$601,0),"")</f>
        <v/>
      </c>
    </row>
    <row r="152">
      <c r="A152">
        <f>IF($AA152="","",IF(INDEX('Per Invoice'!A$2:A$601,$AA152)="","",INDEX('Per Invoice'!A$2:A$601,$AA152)))</f>
        <v/>
      </c>
      <c r="B152">
        <f>IF($AA152="","",IF(INDEX('Per Invoice'!B$2:B$601,$AA152)="","",INDEX('Per Invoice'!B$2:B$601,$AA152)))</f>
        <v/>
      </c>
      <c r="C152">
        <f>IF($AA152="","",IF(INDEX('Per Invoice'!C$2:C$601,$AA152)="","",INDEX('Per Invoice'!C$2:C$601,$AA152)))</f>
        <v/>
      </c>
      <c r="D152">
        <f>IF($AA152="","",IF(INDEX('Per Invoice'!D$2:D$601,$AA152)="","",INDEX('Per Invoice'!D$2:D$601,$AA152)))</f>
        <v/>
      </c>
      <c r="E152" s="14">
        <f>IF($AA152="","",IF(INDEX('Per Invoice'!E$2:E$601,$AA152)="","",INDEX('Per Invoice'!E$2:E$601,$AA152)))</f>
        <v/>
      </c>
      <c r="F152">
        <f>IF($AA152="","",IF(INDEX('Per Invoice'!F$2:F$601,$AA152)="","",INDEX('Per Invoice'!F$2:F$601,$AA152)))</f>
        <v/>
      </c>
      <c r="G152">
        <f>IF($AA152="","",IF(INDEX('Per Invoice'!G$2:G$601,$AA152)="","",INDEX('Per Invoice'!G$2:G$601,$AA152)))</f>
        <v/>
      </c>
      <c r="H152">
        <f>IF($AA152="","",IF(INDEX('Per Invoice'!H$2:H$601,$AA152)="","",INDEX('Per Invoice'!H$2:H$601,$AA152)))</f>
        <v/>
      </c>
      <c r="I152">
        <f>IF($AA152="","",IF(INDEX('Per Invoice'!I$2:I$601,$AA152)="","",INDEX('Per Invoice'!I$2:I$601,$AA152)))</f>
        <v/>
      </c>
      <c r="J152">
        <f>IF($AA152="","",IF(INDEX('Per Invoice'!J$2:J$601,$AA152)="","",INDEX('Per Invoice'!J$2:J$601,$AA152)))</f>
        <v/>
      </c>
      <c r="K152" s="7">
        <f>IF($AA152="","",IF(INDEX('Per Invoice'!K$2:K$601,$AA152)="","",INDEX('Per Invoice'!K$2:K$601,$AA152)))</f>
        <v/>
      </c>
      <c r="L152">
        <f>IF($AA152="","",IF(INDEX('Per Invoice'!L$2:L$601,$AA152)="","",INDEX('Per Invoice'!L$2:L$601,$AA152)))</f>
        <v/>
      </c>
      <c r="M152">
        <f>IF($AA152="","",IF(INDEX('Per Invoice'!M$2:M$601,$AA152)="","",INDEX('Per Invoice'!M$2:M$601,$AA152)))</f>
        <v/>
      </c>
      <c r="N152">
        <f>IF($AA152="","",IF(INDEX('Per Invoice'!N$2:N$601,$AA152)="","",INDEX('Per Invoice'!N$2:N$601,$AA152)))</f>
        <v/>
      </c>
      <c r="O152" s="7">
        <f>IF($AA152="","",IF(INDEX('Per Invoice'!O$2:O$601,$AA152)="","",INDEX('Per Invoice'!O$2:O$601,$AA152)))</f>
        <v/>
      </c>
      <c r="P152" s="7">
        <f>IF($AA152="","",IF(INDEX('Per Invoice'!P$2:P$601,$AA152)="","",INDEX('Per Invoice'!P$2:P$601,$AA152)))</f>
        <v/>
      </c>
      <c r="Q152">
        <f>IF($AA152="","",IF(INDEX('Per Invoice'!Q$2:Q$601,$AA152)="","",INDEX('Per Invoice'!Q$2:Q$601,$AA152)))</f>
        <v/>
      </c>
      <c r="R152" s="7">
        <f>IF($AA152="","",IF(INDEX('Per Invoice'!R$2:R$601,$AA152)="","",INDEX('Per Invoice'!R$2:R$601,$AA152)))</f>
        <v/>
      </c>
      <c r="S152" s="7">
        <f>IF($AA152="","",IF(INDEX('Per Invoice'!S$2:S$601,$AA152)="","",INDEX('Per Invoice'!S$2:S$601,$AA152)))</f>
        <v/>
      </c>
      <c r="T152">
        <f>IF($AA152="","",IF(INDEX('Per Invoice'!T$2:T$601,$AA152)="","",INDEX('Per Invoice'!T$2:T$601,$AA152)))</f>
        <v/>
      </c>
      <c r="U152" s="7">
        <f>IF($AA152="","",IF(INDEX('Per Invoice'!U$2:U$601,$AA152)="","",INDEX('Per Invoice'!U$2:U$601,$AA152)))</f>
        <v/>
      </c>
      <c r="V152" s="7">
        <f>IF($AA152="","",IF(INDEX('Per Invoice'!V$2:V$601,$AA152)="","",INDEX('Per Invoice'!V$2:V$601,$AA152)))</f>
        <v/>
      </c>
      <c r="W152" s="7">
        <f>IF($AA152="","",IF(INDEX('Per Invoice'!W$2:W$601,$AA152)="","",INDEX('Per Invoice'!W$2:W$601,$AA152)))</f>
        <v/>
      </c>
      <c r="X152" s="7">
        <f>IF($AA152="","",IF(INDEX('Per Invoice'!X$2:X$601,$AA152)="","",INDEX('Per Invoice'!X$2:X$601,$AA152)))</f>
        <v/>
      </c>
      <c r="Y152" s="7">
        <f>IF($AA152="","",IF(INDEX('Per Invoice'!Y$2:Y$601,$AA152)="","",INDEX('Per Invoice'!Y$2:Y$601,$AA152)))</f>
        <v/>
      </c>
      <c r="Z152" s="7">
        <f>IF($AA152="","",IF(INDEX('Per Invoice'!Z$2:Z$601,$AA152)="","",INDEX('Per Invoice'!Z$2:Z$601,$AA152)))</f>
        <v/>
      </c>
      <c r="AA152" s="16">
        <f>IFERROR(MATCH(Settings!$C$32&amp;"|"&amp;ROWS($AA$2:$AA152),'Per Invoice'!$AC$2:$AC$601,0),"")</f>
        <v/>
      </c>
    </row>
    <row r="153">
      <c r="A153">
        <f>IF($AA153="","",IF(INDEX('Per Invoice'!A$2:A$601,$AA153)="","",INDEX('Per Invoice'!A$2:A$601,$AA153)))</f>
        <v/>
      </c>
      <c r="B153">
        <f>IF($AA153="","",IF(INDEX('Per Invoice'!B$2:B$601,$AA153)="","",INDEX('Per Invoice'!B$2:B$601,$AA153)))</f>
        <v/>
      </c>
      <c r="C153">
        <f>IF($AA153="","",IF(INDEX('Per Invoice'!C$2:C$601,$AA153)="","",INDEX('Per Invoice'!C$2:C$601,$AA153)))</f>
        <v/>
      </c>
      <c r="D153">
        <f>IF($AA153="","",IF(INDEX('Per Invoice'!D$2:D$601,$AA153)="","",INDEX('Per Invoice'!D$2:D$601,$AA153)))</f>
        <v/>
      </c>
      <c r="E153" s="14">
        <f>IF($AA153="","",IF(INDEX('Per Invoice'!E$2:E$601,$AA153)="","",INDEX('Per Invoice'!E$2:E$601,$AA153)))</f>
        <v/>
      </c>
      <c r="F153">
        <f>IF($AA153="","",IF(INDEX('Per Invoice'!F$2:F$601,$AA153)="","",INDEX('Per Invoice'!F$2:F$601,$AA153)))</f>
        <v/>
      </c>
      <c r="G153">
        <f>IF($AA153="","",IF(INDEX('Per Invoice'!G$2:G$601,$AA153)="","",INDEX('Per Invoice'!G$2:G$601,$AA153)))</f>
        <v/>
      </c>
      <c r="H153">
        <f>IF($AA153="","",IF(INDEX('Per Invoice'!H$2:H$601,$AA153)="","",INDEX('Per Invoice'!H$2:H$601,$AA153)))</f>
        <v/>
      </c>
      <c r="I153">
        <f>IF($AA153="","",IF(INDEX('Per Invoice'!I$2:I$601,$AA153)="","",INDEX('Per Invoice'!I$2:I$601,$AA153)))</f>
        <v/>
      </c>
      <c r="J153">
        <f>IF($AA153="","",IF(INDEX('Per Invoice'!J$2:J$601,$AA153)="","",INDEX('Per Invoice'!J$2:J$601,$AA153)))</f>
        <v/>
      </c>
      <c r="K153" s="7">
        <f>IF($AA153="","",IF(INDEX('Per Invoice'!K$2:K$601,$AA153)="","",INDEX('Per Invoice'!K$2:K$601,$AA153)))</f>
        <v/>
      </c>
      <c r="L153">
        <f>IF($AA153="","",IF(INDEX('Per Invoice'!L$2:L$601,$AA153)="","",INDEX('Per Invoice'!L$2:L$601,$AA153)))</f>
        <v/>
      </c>
      <c r="M153">
        <f>IF($AA153="","",IF(INDEX('Per Invoice'!M$2:M$601,$AA153)="","",INDEX('Per Invoice'!M$2:M$601,$AA153)))</f>
        <v/>
      </c>
      <c r="N153">
        <f>IF($AA153="","",IF(INDEX('Per Invoice'!N$2:N$601,$AA153)="","",INDEX('Per Invoice'!N$2:N$601,$AA153)))</f>
        <v/>
      </c>
      <c r="O153" s="7">
        <f>IF($AA153="","",IF(INDEX('Per Invoice'!O$2:O$601,$AA153)="","",INDEX('Per Invoice'!O$2:O$601,$AA153)))</f>
        <v/>
      </c>
      <c r="P153" s="7">
        <f>IF($AA153="","",IF(INDEX('Per Invoice'!P$2:P$601,$AA153)="","",INDEX('Per Invoice'!P$2:P$601,$AA153)))</f>
        <v/>
      </c>
      <c r="Q153">
        <f>IF($AA153="","",IF(INDEX('Per Invoice'!Q$2:Q$601,$AA153)="","",INDEX('Per Invoice'!Q$2:Q$601,$AA153)))</f>
        <v/>
      </c>
      <c r="R153" s="7">
        <f>IF($AA153="","",IF(INDEX('Per Invoice'!R$2:R$601,$AA153)="","",INDEX('Per Invoice'!R$2:R$601,$AA153)))</f>
        <v/>
      </c>
      <c r="S153" s="7">
        <f>IF($AA153="","",IF(INDEX('Per Invoice'!S$2:S$601,$AA153)="","",INDEX('Per Invoice'!S$2:S$601,$AA153)))</f>
        <v/>
      </c>
      <c r="T153">
        <f>IF($AA153="","",IF(INDEX('Per Invoice'!T$2:T$601,$AA153)="","",INDEX('Per Invoice'!T$2:T$601,$AA153)))</f>
        <v/>
      </c>
      <c r="U153" s="7">
        <f>IF($AA153="","",IF(INDEX('Per Invoice'!U$2:U$601,$AA153)="","",INDEX('Per Invoice'!U$2:U$601,$AA153)))</f>
        <v/>
      </c>
      <c r="V153" s="7">
        <f>IF($AA153="","",IF(INDEX('Per Invoice'!V$2:V$601,$AA153)="","",INDEX('Per Invoice'!V$2:V$601,$AA153)))</f>
        <v/>
      </c>
      <c r="W153" s="7">
        <f>IF($AA153="","",IF(INDEX('Per Invoice'!W$2:W$601,$AA153)="","",INDEX('Per Invoice'!W$2:W$601,$AA153)))</f>
        <v/>
      </c>
      <c r="X153" s="7">
        <f>IF($AA153="","",IF(INDEX('Per Invoice'!X$2:X$601,$AA153)="","",INDEX('Per Invoice'!X$2:X$601,$AA153)))</f>
        <v/>
      </c>
      <c r="Y153" s="7">
        <f>IF($AA153="","",IF(INDEX('Per Invoice'!Y$2:Y$601,$AA153)="","",INDEX('Per Invoice'!Y$2:Y$601,$AA153)))</f>
        <v/>
      </c>
      <c r="Z153" s="7">
        <f>IF($AA153="","",IF(INDEX('Per Invoice'!Z$2:Z$601,$AA153)="","",INDEX('Per Invoice'!Z$2:Z$601,$AA153)))</f>
        <v/>
      </c>
      <c r="AA153" s="16">
        <f>IFERROR(MATCH(Settings!$C$32&amp;"|"&amp;ROWS($AA$2:$AA153),'Per Invoice'!$AC$2:$AC$601,0),"")</f>
        <v/>
      </c>
    </row>
    <row r="154">
      <c r="A154">
        <f>IF($AA154="","",IF(INDEX('Per Invoice'!A$2:A$601,$AA154)="","",INDEX('Per Invoice'!A$2:A$601,$AA154)))</f>
        <v/>
      </c>
      <c r="B154">
        <f>IF($AA154="","",IF(INDEX('Per Invoice'!B$2:B$601,$AA154)="","",INDEX('Per Invoice'!B$2:B$601,$AA154)))</f>
        <v/>
      </c>
      <c r="C154">
        <f>IF($AA154="","",IF(INDEX('Per Invoice'!C$2:C$601,$AA154)="","",INDEX('Per Invoice'!C$2:C$601,$AA154)))</f>
        <v/>
      </c>
      <c r="D154">
        <f>IF($AA154="","",IF(INDEX('Per Invoice'!D$2:D$601,$AA154)="","",INDEX('Per Invoice'!D$2:D$601,$AA154)))</f>
        <v/>
      </c>
      <c r="E154" s="14">
        <f>IF($AA154="","",IF(INDEX('Per Invoice'!E$2:E$601,$AA154)="","",INDEX('Per Invoice'!E$2:E$601,$AA154)))</f>
        <v/>
      </c>
      <c r="F154">
        <f>IF($AA154="","",IF(INDEX('Per Invoice'!F$2:F$601,$AA154)="","",INDEX('Per Invoice'!F$2:F$601,$AA154)))</f>
        <v/>
      </c>
      <c r="G154">
        <f>IF($AA154="","",IF(INDEX('Per Invoice'!G$2:G$601,$AA154)="","",INDEX('Per Invoice'!G$2:G$601,$AA154)))</f>
        <v/>
      </c>
      <c r="H154">
        <f>IF($AA154="","",IF(INDEX('Per Invoice'!H$2:H$601,$AA154)="","",INDEX('Per Invoice'!H$2:H$601,$AA154)))</f>
        <v/>
      </c>
      <c r="I154">
        <f>IF($AA154="","",IF(INDEX('Per Invoice'!I$2:I$601,$AA154)="","",INDEX('Per Invoice'!I$2:I$601,$AA154)))</f>
        <v/>
      </c>
      <c r="J154">
        <f>IF($AA154="","",IF(INDEX('Per Invoice'!J$2:J$601,$AA154)="","",INDEX('Per Invoice'!J$2:J$601,$AA154)))</f>
        <v/>
      </c>
      <c r="K154" s="7">
        <f>IF($AA154="","",IF(INDEX('Per Invoice'!K$2:K$601,$AA154)="","",INDEX('Per Invoice'!K$2:K$601,$AA154)))</f>
        <v/>
      </c>
      <c r="L154">
        <f>IF($AA154="","",IF(INDEX('Per Invoice'!L$2:L$601,$AA154)="","",INDEX('Per Invoice'!L$2:L$601,$AA154)))</f>
        <v/>
      </c>
      <c r="M154">
        <f>IF($AA154="","",IF(INDEX('Per Invoice'!M$2:M$601,$AA154)="","",INDEX('Per Invoice'!M$2:M$601,$AA154)))</f>
        <v/>
      </c>
      <c r="N154">
        <f>IF($AA154="","",IF(INDEX('Per Invoice'!N$2:N$601,$AA154)="","",INDEX('Per Invoice'!N$2:N$601,$AA154)))</f>
        <v/>
      </c>
      <c r="O154" s="7">
        <f>IF($AA154="","",IF(INDEX('Per Invoice'!O$2:O$601,$AA154)="","",INDEX('Per Invoice'!O$2:O$601,$AA154)))</f>
        <v/>
      </c>
      <c r="P154" s="7">
        <f>IF($AA154="","",IF(INDEX('Per Invoice'!P$2:P$601,$AA154)="","",INDEX('Per Invoice'!P$2:P$601,$AA154)))</f>
        <v/>
      </c>
      <c r="Q154">
        <f>IF($AA154="","",IF(INDEX('Per Invoice'!Q$2:Q$601,$AA154)="","",INDEX('Per Invoice'!Q$2:Q$601,$AA154)))</f>
        <v/>
      </c>
      <c r="R154" s="7">
        <f>IF($AA154="","",IF(INDEX('Per Invoice'!R$2:R$601,$AA154)="","",INDEX('Per Invoice'!R$2:R$601,$AA154)))</f>
        <v/>
      </c>
      <c r="S154" s="7">
        <f>IF($AA154="","",IF(INDEX('Per Invoice'!S$2:S$601,$AA154)="","",INDEX('Per Invoice'!S$2:S$601,$AA154)))</f>
        <v/>
      </c>
      <c r="T154">
        <f>IF($AA154="","",IF(INDEX('Per Invoice'!T$2:T$601,$AA154)="","",INDEX('Per Invoice'!T$2:T$601,$AA154)))</f>
        <v/>
      </c>
      <c r="U154" s="7">
        <f>IF($AA154="","",IF(INDEX('Per Invoice'!U$2:U$601,$AA154)="","",INDEX('Per Invoice'!U$2:U$601,$AA154)))</f>
        <v/>
      </c>
      <c r="V154" s="7">
        <f>IF($AA154="","",IF(INDEX('Per Invoice'!V$2:V$601,$AA154)="","",INDEX('Per Invoice'!V$2:V$601,$AA154)))</f>
        <v/>
      </c>
      <c r="W154" s="7">
        <f>IF($AA154="","",IF(INDEX('Per Invoice'!W$2:W$601,$AA154)="","",INDEX('Per Invoice'!W$2:W$601,$AA154)))</f>
        <v/>
      </c>
      <c r="X154" s="7">
        <f>IF($AA154="","",IF(INDEX('Per Invoice'!X$2:X$601,$AA154)="","",INDEX('Per Invoice'!X$2:X$601,$AA154)))</f>
        <v/>
      </c>
      <c r="Y154" s="7">
        <f>IF($AA154="","",IF(INDEX('Per Invoice'!Y$2:Y$601,$AA154)="","",INDEX('Per Invoice'!Y$2:Y$601,$AA154)))</f>
        <v/>
      </c>
      <c r="Z154" s="7">
        <f>IF($AA154="","",IF(INDEX('Per Invoice'!Z$2:Z$601,$AA154)="","",INDEX('Per Invoice'!Z$2:Z$601,$AA154)))</f>
        <v/>
      </c>
      <c r="AA154" s="16">
        <f>IFERROR(MATCH(Settings!$C$32&amp;"|"&amp;ROWS($AA$2:$AA154),'Per Invoice'!$AC$2:$AC$601,0),"")</f>
        <v/>
      </c>
    </row>
    <row r="155">
      <c r="A155">
        <f>IF($AA155="","",IF(INDEX('Per Invoice'!A$2:A$601,$AA155)="","",INDEX('Per Invoice'!A$2:A$601,$AA155)))</f>
        <v/>
      </c>
      <c r="B155">
        <f>IF($AA155="","",IF(INDEX('Per Invoice'!B$2:B$601,$AA155)="","",INDEX('Per Invoice'!B$2:B$601,$AA155)))</f>
        <v/>
      </c>
      <c r="C155">
        <f>IF($AA155="","",IF(INDEX('Per Invoice'!C$2:C$601,$AA155)="","",INDEX('Per Invoice'!C$2:C$601,$AA155)))</f>
        <v/>
      </c>
      <c r="D155">
        <f>IF($AA155="","",IF(INDEX('Per Invoice'!D$2:D$601,$AA155)="","",INDEX('Per Invoice'!D$2:D$601,$AA155)))</f>
        <v/>
      </c>
      <c r="E155" s="14">
        <f>IF($AA155="","",IF(INDEX('Per Invoice'!E$2:E$601,$AA155)="","",INDEX('Per Invoice'!E$2:E$601,$AA155)))</f>
        <v/>
      </c>
      <c r="F155">
        <f>IF($AA155="","",IF(INDEX('Per Invoice'!F$2:F$601,$AA155)="","",INDEX('Per Invoice'!F$2:F$601,$AA155)))</f>
        <v/>
      </c>
      <c r="G155">
        <f>IF($AA155="","",IF(INDEX('Per Invoice'!G$2:G$601,$AA155)="","",INDEX('Per Invoice'!G$2:G$601,$AA155)))</f>
        <v/>
      </c>
      <c r="H155">
        <f>IF($AA155="","",IF(INDEX('Per Invoice'!H$2:H$601,$AA155)="","",INDEX('Per Invoice'!H$2:H$601,$AA155)))</f>
        <v/>
      </c>
      <c r="I155">
        <f>IF($AA155="","",IF(INDEX('Per Invoice'!I$2:I$601,$AA155)="","",INDEX('Per Invoice'!I$2:I$601,$AA155)))</f>
        <v/>
      </c>
      <c r="J155">
        <f>IF($AA155="","",IF(INDEX('Per Invoice'!J$2:J$601,$AA155)="","",INDEX('Per Invoice'!J$2:J$601,$AA155)))</f>
        <v/>
      </c>
      <c r="K155" s="7">
        <f>IF($AA155="","",IF(INDEX('Per Invoice'!K$2:K$601,$AA155)="","",INDEX('Per Invoice'!K$2:K$601,$AA155)))</f>
        <v/>
      </c>
      <c r="L155">
        <f>IF($AA155="","",IF(INDEX('Per Invoice'!L$2:L$601,$AA155)="","",INDEX('Per Invoice'!L$2:L$601,$AA155)))</f>
        <v/>
      </c>
      <c r="M155">
        <f>IF($AA155="","",IF(INDEX('Per Invoice'!M$2:M$601,$AA155)="","",INDEX('Per Invoice'!M$2:M$601,$AA155)))</f>
        <v/>
      </c>
      <c r="N155">
        <f>IF($AA155="","",IF(INDEX('Per Invoice'!N$2:N$601,$AA155)="","",INDEX('Per Invoice'!N$2:N$601,$AA155)))</f>
        <v/>
      </c>
      <c r="O155" s="7">
        <f>IF($AA155="","",IF(INDEX('Per Invoice'!O$2:O$601,$AA155)="","",INDEX('Per Invoice'!O$2:O$601,$AA155)))</f>
        <v/>
      </c>
      <c r="P155" s="7">
        <f>IF($AA155="","",IF(INDEX('Per Invoice'!P$2:P$601,$AA155)="","",INDEX('Per Invoice'!P$2:P$601,$AA155)))</f>
        <v/>
      </c>
      <c r="Q155">
        <f>IF($AA155="","",IF(INDEX('Per Invoice'!Q$2:Q$601,$AA155)="","",INDEX('Per Invoice'!Q$2:Q$601,$AA155)))</f>
        <v/>
      </c>
      <c r="R155" s="7">
        <f>IF($AA155="","",IF(INDEX('Per Invoice'!R$2:R$601,$AA155)="","",INDEX('Per Invoice'!R$2:R$601,$AA155)))</f>
        <v/>
      </c>
      <c r="S155" s="7">
        <f>IF($AA155="","",IF(INDEX('Per Invoice'!S$2:S$601,$AA155)="","",INDEX('Per Invoice'!S$2:S$601,$AA155)))</f>
        <v/>
      </c>
      <c r="T155">
        <f>IF($AA155="","",IF(INDEX('Per Invoice'!T$2:T$601,$AA155)="","",INDEX('Per Invoice'!T$2:T$601,$AA155)))</f>
        <v/>
      </c>
      <c r="U155" s="7">
        <f>IF($AA155="","",IF(INDEX('Per Invoice'!U$2:U$601,$AA155)="","",INDEX('Per Invoice'!U$2:U$601,$AA155)))</f>
        <v/>
      </c>
      <c r="V155" s="7">
        <f>IF($AA155="","",IF(INDEX('Per Invoice'!V$2:V$601,$AA155)="","",INDEX('Per Invoice'!V$2:V$601,$AA155)))</f>
        <v/>
      </c>
      <c r="W155" s="7">
        <f>IF($AA155="","",IF(INDEX('Per Invoice'!W$2:W$601,$AA155)="","",INDEX('Per Invoice'!W$2:W$601,$AA155)))</f>
        <v/>
      </c>
      <c r="X155" s="7">
        <f>IF($AA155="","",IF(INDEX('Per Invoice'!X$2:X$601,$AA155)="","",INDEX('Per Invoice'!X$2:X$601,$AA155)))</f>
        <v/>
      </c>
      <c r="Y155" s="7">
        <f>IF($AA155="","",IF(INDEX('Per Invoice'!Y$2:Y$601,$AA155)="","",INDEX('Per Invoice'!Y$2:Y$601,$AA155)))</f>
        <v/>
      </c>
      <c r="Z155" s="7">
        <f>IF($AA155="","",IF(INDEX('Per Invoice'!Z$2:Z$601,$AA155)="","",INDEX('Per Invoice'!Z$2:Z$601,$AA155)))</f>
        <v/>
      </c>
      <c r="AA155" s="16">
        <f>IFERROR(MATCH(Settings!$C$32&amp;"|"&amp;ROWS($AA$2:$AA155),'Per Invoice'!$AC$2:$AC$601,0),"")</f>
        <v/>
      </c>
    </row>
    <row r="156">
      <c r="A156">
        <f>IF($AA156="","",IF(INDEX('Per Invoice'!A$2:A$601,$AA156)="","",INDEX('Per Invoice'!A$2:A$601,$AA156)))</f>
        <v/>
      </c>
      <c r="B156">
        <f>IF($AA156="","",IF(INDEX('Per Invoice'!B$2:B$601,$AA156)="","",INDEX('Per Invoice'!B$2:B$601,$AA156)))</f>
        <v/>
      </c>
      <c r="C156">
        <f>IF($AA156="","",IF(INDEX('Per Invoice'!C$2:C$601,$AA156)="","",INDEX('Per Invoice'!C$2:C$601,$AA156)))</f>
        <v/>
      </c>
      <c r="D156">
        <f>IF($AA156="","",IF(INDEX('Per Invoice'!D$2:D$601,$AA156)="","",INDEX('Per Invoice'!D$2:D$601,$AA156)))</f>
        <v/>
      </c>
      <c r="E156" s="14">
        <f>IF($AA156="","",IF(INDEX('Per Invoice'!E$2:E$601,$AA156)="","",INDEX('Per Invoice'!E$2:E$601,$AA156)))</f>
        <v/>
      </c>
      <c r="F156">
        <f>IF($AA156="","",IF(INDEX('Per Invoice'!F$2:F$601,$AA156)="","",INDEX('Per Invoice'!F$2:F$601,$AA156)))</f>
        <v/>
      </c>
      <c r="G156">
        <f>IF($AA156="","",IF(INDEX('Per Invoice'!G$2:G$601,$AA156)="","",INDEX('Per Invoice'!G$2:G$601,$AA156)))</f>
        <v/>
      </c>
      <c r="H156">
        <f>IF($AA156="","",IF(INDEX('Per Invoice'!H$2:H$601,$AA156)="","",INDEX('Per Invoice'!H$2:H$601,$AA156)))</f>
        <v/>
      </c>
      <c r="I156">
        <f>IF($AA156="","",IF(INDEX('Per Invoice'!I$2:I$601,$AA156)="","",INDEX('Per Invoice'!I$2:I$601,$AA156)))</f>
        <v/>
      </c>
      <c r="J156">
        <f>IF($AA156="","",IF(INDEX('Per Invoice'!J$2:J$601,$AA156)="","",INDEX('Per Invoice'!J$2:J$601,$AA156)))</f>
        <v/>
      </c>
      <c r="K156" s="7">
        <f>IF($AA156="","",IF(INDEX('Per Invoice'!K$2:K$601,$AA156)="","",INDEX('Per Invoice'!K$2:K$601,$AA156)))</f>
        <v/>
      </c>
      <c r="L156">
        <f>IF($AA156="","",IF(INDEX('Per Invoice'!L$2:L$601,$AA156)="","",INDEX('Per Invoice'!L$2:L$601,$AA156)))</f>
        <v/>
      </c>
      <c r="M156">
        <f>IF($AA156="","",IF(INDEX('Per Invoice'!M$2:M$601,$AA156)="","",INDEX('Per Invoice'!M$2:M$601,$AA156)))</f>
        <v/>
      </c>
      <c r="N156">
        <f>IF($AA156="","",IF(INDEX('Per Invoice'!N$2:N$601,$AA156)="","",INDEX('Per Invoice'!N$2:N$601,$AA156)))</f>
        <v/>
      </c>
      <c r="O156" s="7">
        <f>IF($AA156="","",IF(INDEX('Per Invoice'!O$2:O$601,$AA156)="","",INDEX('Per Invoice'!O$2:O$601,$AA156)))</f>
        <v/>
      </c>
      <c r="P156" s="7">
        <f>IF($AA156="","",IF(INDEX('Per Invoice'!P$2:P$601,$AA156)="","",INDEX('Per Invoice'!P$2:P$601,$AA156)))</f>
        <v/>
      </c>
      <c r="Q156">
        <f>IF($AA156="","",IF(INDEX('Per Invoice'!Q$2:Q$601,$AA156)="","",INDEX('Per Invoice'!Q$2:Q$601,$AA156)))</f>
        <v/>
      </c>
      <c r="R156" s="7">
        <f>IF($AA156="","",IF(INDEX('Per Invoice'!R$2:R$601,$AA156)="","",INDEX('Per Invoice'!R$2:R$601,$AA156)))</f>
        <v/>
      </c>
      <c r="S156" s="7">
        <f>IF($AA156="","",IF(INDEX('Per Invoice'!S$2:S$601,$AA156)="","",INDEX('Per Invoice'!S$2:S$601,$AA156)))</f>
        <v/>
      </c>
      <c r="T156">
        <f>IF($AA156="","",IF(INDEX('Per Invoice'!T$2:T$601,$AA156)="","",INDEX('Per Invoice'!T$2:T$601,$AA156)))</f>
        <v/>
      </c>
      <c r="U156" s="7">
        <f>IF($AA156="","",IF(INDEX('Per Invoice'!U$2:U$601,$AA156)="","",INDEX('Per Invoice'!U$2:U$601,$AA156)))</f>
        <v/>
      </c>
      <c r="V156" s="7">
        <f>IF($AA156="","",IF(INDEX('Per Invoice'!V$2:V$601,$AA156)="","",INDEX('Per Invoice'!V$2:V$601,$AA156)))</f>
        <v/>
      </c>
      <c r="W156" s="7">
        <f>IF($AA156="","",IF(INDEX('Per Invoice'!W$2:W$601,$AA156)="","",INDEX('Per Invoice'!W$2:W$601,$AA156)))</f>
        <v/>
      </c>
      <c r="X156" s="7">
        <f>IF($AA156="","",IF(INDEX('Per Invoice'!X$2:X$601,$AA156)="","",INDEX('Per Invoice'!X$2:X$601,$AA156)))</f>
        <v/>
      </c>
      <c r="Y156" s="7">
        <f>IF($AA156="","",IF(INDEX('Per Invoice'!Y$2:Y$601,$AA156)="","",INDEX('Per Invoice'!Y$2:Y$601,$AA156)))</f>
        <v/>
      </c>
      <c r="Z156" s="7">
        <f>IF($AA156="","",IF(INDEX('Per Invoice'!Z$2:Z$601,$AA156)="","",INDEX('Per Invoice'!Z$2:Z$601,$AA156)))</f>
        <v/>
      </c>
      <c r="AA156" s="16">
        <f>IFERROR(MATCH(Settings!$C$32&amp;"|"&amp;ROWS($AA$2:$AA156),'Per Invoice'!$AC$2:$AC$601,0),"")</f>
        <v/>
      </c>
    </row>
    <row r="157">
      <c r="A157">
        <f>IF($AA157="","",IF(INDEX('Per Invoice'!A$2:A$601,$AA157)="","",INDEX('Per Invoice'!A$2:A$601,$AA157)))</f>
        <v/>
      </c>
      <c r="B157">
        <f>IF($AA157="","",IF(INDEX('Per Invoice'!B$2:B$601,$AA157)="","",INDEX('Per Invoice'!B$2:B$601,$AA157)))</f>
        <v/>
      </c>
      <c r="C157">
        <f>IF($AA157="","",IF(INDEX('Per Invoice'!C$2:C$601,$AA157)="","",INDEX('Per Invoice'!C$2:C$601,$AA157)))</f>
        <v/>
      </c>
      <c r="D157">
        <f>IF($AA157="","",IF(INDEX('Per Invoice'!D$2:D$601,$AA157)="","",INDEX('Per Invoice'!D$2:D$601,$AA157)))</f>
        <v/>
      </c>
      <c r="E157" s="14">
        <f>IF($AA157="","",IF(INDEX('Per Invoice'!E$2:E$601,$AA157)="","",INDEX('Per Invoice'!E$2:E$601,$AA157)))</f>
        <v/>
      </c>
      <c r="F157">
        <f>IF($AA157="","",IF(INDEX('Per Invoice'!F$2:F$601,$AA157)="","",INDEX('Per Invoice'!F$2:F$601,$AA157)))</f>
        <v/>
      </c>
      <c r="G157">
        <f>IF($AA157="","",IF(INDEX('Per Invoice'!G$2:G$601,$AA157)="","",INDEX('Per Invoice'!G$2:G$601,$AA157)))</f>
        <v/>
      </c>
      <c r="H157">
        <f>IF($AA157="","",IF(INDEX('Per Invoice'!H$2:H$601,$AA157)="","",INDEX('Per Invoice'!H$2:H$601,$AA157)))</f>
        <v/>
      </c>
      <c r="I157">
        <f>IF($AA157="","",IF(INDEX('Per Invoice'!I$2:I$601,$AA157)="","",INDEX('Per Invoice'!I$2:I$601,$AA157)))</f>
        <v/>
      </c>
      <c r="J157">
        <f>IF($AA157="","",IF(INDEX('Per Invoice'!J$2:J$601,$AA157)="","",INDEX('Per Invoice'!J$2:J$601,$AA157)))</f>
        <v/>
      </c>
      <c r="K157" s="7">
        <f>IF($AA157="","",IF(INDEX('Per Invoice'!K$2:K$601,$AA157)="","",INDEX('Per Invoice'!K$2:K$601,$AA157)))</f>
        <v/>
      </c>
      <c r="L157">
        <f>IF($AA157="","",IF(INDEX('Per Invoice'!L$2:L$601,$AA157)="","",INDEX('Per Invoice'!L$2:L$601,$AA157)))</f>
        <v/>
      </c>
      <c r="M157">
        <f>IF($AA157="","",IF(INDEX('Per Invoice'!M$2:M$601,$AA157)="","",INDEX('Per Invoice'!M$2:M$601,$AA157)))</f>
        <v/>
      </c>
      <c r="N157">
        <f>IF($AA157="","",IF(INDEX('Per Invoice'!N$2:N$601,$AA157)="","",INDEX('Per Invoice'!N$2:N$601,$AA157)))</f>
        <v/>
      </c>
      <c r="O157" s="7">
        <f>IF($AA157="","",IF(INDEX('Per Invoice'!O$2:O$601,$AA157)="","",INDEX('Per Invoice'!O$2:O$601,$AA157)))</f>
        <v/>
      </c>
      <c r="P157" s="7">
        <f>IF($AA157="","",IF(INDEX('Per Invoice'!P$2:P$601,$AA157)="","",INDEX('Per Invoice'!P$2:P$601,$AA157)))</f>
        <v/>
      </c>
      <c r="Q157">
        <f>IF($AA157="","",IF(INDEX('Per Invoice'!Q$2:Q$601,$AA157)="","",INDEX('Per Invoice'!Q$2:Q$601,$AA157)))</f>
        <v/>
      </c>
      <c r="R157" s="7">
        <f>IF($AA157="","",IF(INDEX('Per Invoice'!R$2:R$601,$AA157)="","",INDEX('Per Invoice'!R$2:R$601,$AA157)))</f>
        <v/>
      </c>
      <c r="S157" s="7">
        <f>IF($AA157="","",IF(INDEX('Per Invoice'!S$2:S$601,$AA157)="","",INDEX('Per Invoice'!S$2:S$601,$AA157)))</f>
        <v/>
      </c>
      <c r="T157">
        <f>IF($AA157="","",IF(INDEX('Per Invoice'!T$2:T$601,$AA157)="","",INDEX('Per Invoice'!T$2:T$601,$AA157)))</f>
        <v/>
      </c>
      <c r="U157" s="7">
        <f>IF($AA157="","",IF(INDEX('Per Invoice'!U$2:U$601,$AA157)="","",INDEX('Per Invoice'!U$2:U$601,$AA157)))</f>
        <v/>
      </c>
      <c r="V157" s="7">
        <f>IF($AA157="","",IF(INDEX('Per Invoice'!V$2:V$601,$AA157)="","",INDEX('Per Invoice'!V$2:V$601,$AA157)))</f>
        <v/>
      </c>
      <c r="W157" s="7">
        <f>IF($AA157="","",IF(INDEX('Per Invoice'!W$2:W$601,$AA157)="","",INDEX('Per Invoice'!W$2:W$601,$AA157)))</f>
        <v/>
      </c>
      <c r="X157" s="7">
        <f>IF($AA157="","",IF(INDEX('Per Invoice'!X$2:X$601,$AA157)="","",INDEX('Per Invoice'!X$2:X$601,$AA157)))</f>
        <v/>
      </c>
      <c r="Y157" s="7">
        <f>IF($AA157="","",IF(INDEX('Per Invoice'!Y$2:Y$601,$AA157)="","",INDEX('Per Invoice'!Y$2:Y$601,$AA157)))</f>
        <v/>
      </c>
      <c r="Z157" s="7">
        <f>IF($AA157="","",IF(INDEX('Per Invoice'!Z$2:Z$601,$AA157)="","",INDEX('Per Invoice'!Z$2:Z$601,$AA157)))</f>
        <v/>
      </c>
      <c r="AA157" s="16">
        <f>IFERROR(MATCH(Settings!$C$32&amp;"|"&amp;ROWS($AA$2:$AA157),'Per Invoice'!$AC$2:$AC$601,0),"")</f>
        <v/>
      </c>
    </row>
    <row r="158">
      <c r="A158">
        <f>IF($AA158="","",IF(INDEX('Per Invoice'!A$2:A$601,$AA158)="","",INDEX('Per Invoice'!A$2:A$601,$AA158)))</f>
        <v/>
      </c>
      <c r="B158">
        <f>IF($AA158="","",IF(INDEX('Per Invoice'!B$2:B$601,$AA158)="","",INDEX('Per Invoice'!B$2:B$601,$AA158)))</f>
        <v/>
      </c>
      <c r="C158">
        <f>IF($AA158="","",IF(INDEX('Per Invoice'!C$2:C$601,$AA158)="","",INDEX('Per Invoice'!C$2:C$601,$AA158)))</f>
        <v/>
      </c>
      <c r="D158">
        <f>IF($AA158="","",IF(INDEX('Per Invoice'!D$2:D$601,$AA158)="","",INDEX('Per Invoice'!D$2:D$601,$AA158)))</f>
        <v/>
      </c>
      <c r="E158" s="14">
        <f>IF($AA158="","",IF(INDEX('Per Invoice'!E$2:E$601,$AA158)="","",INDEX('Per Invoice'!E$2:E$601,$AA158)))</f>
        <v/>
      </c>
      <c r="F158">
        <f>IF($AA158="","",IF(INDEX('Per Invoice'!F$2:F$601,$AA158)="","",INDEX('Per Invoice'!F$2:F$601,$AA158)))</f>
        <v/>
      </c>
      <c r="G158">
        <f>IF($AA158="","",IF(INDEX('Per Invoice'!G$2:G$601,$AA158)="","",INDEX('Per Invoice'!G$2:G$601,$AA158)))</f>
        <v/>
      </c>
      <c r="H158">
        <f>IF($AA158="","",IF(INDEX('Per Invoice'!H$2:H$601,$AA158)="","",INDEX('Per Invoice'!H$2:H$601,$AA158)))</f>
        <v/>
      </c>
      <c r="I158">
        <f>IF($AA158="","",IF(INDEX('Per Invoice'!I$2:I$601,$AA158)="","",INDEX('Per Invoice'!I$2:I$601,$AA158)))</f>
        <v/>
      </c>
      <c r="J158">
        <f>IF($AA158="","",IF(INDEX('Per Invoice'!J$2:J$601,$AA158)="","",INDEX('Per Invoice'!J$2:J$601,$AA158)))</f>
        <v/>
      </c>
      <c r="K158" s="7">
        <f>IF($AA158="","",IF(INDEX('Per Invoice'!K$2:K$601,$AA158)="","",INDEX('Per Invoice'!K$2:K$601,$AA158)))</f>
        <v/>
      </c>
      <c r="L158">
        <f>IF($AA158="","",IF(INDEX('Per Invoice'!L$2:L$601,$AA158)="","",INDEX('Per Invoice'!L$2:L$601,$AA158)))</f>
        <v/>
      </c>
      <c r="M158">
        <f>IF($AA158="","",IF(INDEX('Per Invoice'!M$2:M$601,$AA158)="","",INDEX('Per Invoice'!M$2:M$601,$AA158)))</f>
        <v/>
      </c>
      <c r="N158">
        <f>IF($AA158="","",IF(INDEX('Per Invoice'!N$2:N$601,$AA158)="","",INDEX('Per Invoice'!N$2:N$601,$AA158)))</f>
        <v/>
      </c>
      <c r="O158" s="7">
        <f>IF($AA158="","",IF(INDEX('Per Invoice'!O$2:O$601,$AA158)="","",INDEX('Per Invoice'!O$2:O$601,$AA158)))</f>
        <v/>
      </c>
      <c r="P158" s="7">
        <f>IF($AA158="","",IF(INDEX('Per Invoice'!P$2:P$601,$AA158)="","",INDEX('Per Invoice'!P$2:P$601,$AA158)))</f>
        <v/>
      </c>
      <c r="Q158">
        <f>IF($AA158="","",IF(INDEX('Per Invoice'!Q$2:Q$601,$AA158)="","",INDEX('Per Invoice'!Q$2:Q$601,$AA158)))</f>
        <v/>
      </c>
      <c r="R158" s="7">
        <f>IF($AA158="","",IF(INDEX('Per Invoice'!R$2:R$601,$AA158)="","",INDEX('Per Invoice'!R$2:R$601,$AA158)))</f>
        <v/>
      </c>
      <c r="S158" s="7">
        <f>IF($AA158="","",IF(INDEX('Per Invoice'!S$2:S$601,$AA158)="","",INDEX('Per Invoice'!S$2:S$601,$AA158)))</f>
        <v/>
      </c>
      <c r="T158">
        <f>IF($AA158="","",IF(INDEX('Per Invoice'!T$2:T$601,$AA158)="","",INDEX('Per Invoice'!T$2:T$601,$AA158)))</f>
        <v/>
      </c>
      <c r="U158" s="7">
        <f>IF($AA158="","",IF(INDEX('Per Invoice'!U$2:U$601,$AA158)="","",INDEX('Per Invoice'!U$2:U$601,$AA158)))</f>
        <v/>
      </c>
      <c r="V158" s="7">
        <f>IF($AA158="","",IF(INDEX('Per Invoice'!V$2:V$601,$AA158)="","",INDEX('Per Invoice'!V$2:V$601,$AA158)))</f>
        <v/>
      </c>
      <c r="W158" s="7">
        <f>IF($AA158="","",IF(INDEX('Per Invoice'!W$2:W$601,$AA158)="","",INDEX('Per Invoice'!W$2:W$601,$AA158)))</f>
        <v/>
      </c>
      <c r="X158" s="7">
        <f>IF($AA158="","",IF(INDEX('Per Invoice'!X$2:X$601,$AA158)="","",INDEX('Per Invoice'!X$2:X$601,$AA158)))</f>
        <v/>
      </c>
      <c r="Y158" s="7">
        <f>IF($AA158="","",IF(INDEX('Per Invoice'!Y$2:Y$601,$AA158)="","",INDEX('Per Invoice'!Y$2:Y$601,$AA158)))</f>
        <v/>
      </c>
      <c r="Z158" s="7">
        <f>IF($AA158="","",IF(INDEX('Per Invoice'!Z$2:Z$601,$AA158)="","",INDEX('Per Invoice'!Z$2:Z$601,$AA158)))</f>
        <v/>
      </c>
      <c r="AA158" s="16">
        <f>IFERROR(MATCH(Settings!$C$32&amp;"|"&amp;ROWS($AA$2:$AA158),'Per Invoice'!$AC$2:$AC$601,0),"")</f>
        <v/>
      </c>
    </row>
    <row r="159">
      <c r="A159">
        <f>IF($AA159="","",IF(INDEX('Per Invoice'!A$2:A$601,$AA159)="","",INDEX('Per Invoice'!A$2:A$601,$AA159)))</f>
        <v/>
      </c>
      <c r="B159">
        <f>IF($AA159="","",IF(INDEX('Per Invoice'!B$2:B$601,$AA159)="","",INDEX('Per Invoice'!B$2:B$601,$AA159)))</f>
        <v/>
      </c>
      <c r="C159">
        <f>IF($AA159="","",IF(INDEX('Per Invoice'!C$2:C$601,$AA159)="","",INDEX('Per Invoice'!C$2:C$601,$AA159)))</f>
        <v/>
      </c>
      <c r="D159">
        <f>IF($AA159="","",IF(INDEX('Per Invoice'!D$2:D$601,$AA159)="","",INDEX('Per Invoice'!D$2:D$601,$AA159)))</f>
        <v/>
      </c>
      <c r="E159" s="14">
        <f>IF($AA159="","",IF(INDEX('Per Invoice'!E$2:E$601,$AA159)="","",INDEX('Per Invoice'!E$2:E$601,$AA159)))</f>
        <v/>
      </c>
      <c r="F159">
        <f>IF($AA159="","",IF(INDEX('Per Invoice'!F$2:F$601,$AA159)="","",INDEX('Per Invoice'!F$2:F$601,$AA159)))</f>
        <v/>
      </c>
      <c r="G159">
        <f>IF($AA159="","",IF(INDEX('Per Invoice'!G$2:G$601,$AA159)="","",INDEX('Per Invoice'!G$2:G$601,$AA159)))</f>
        <v/>
      </c>
      <c r="H159">
        <f>IF($AA159="","",IF(INDEX('Per Invoice'!H$2:H$601,$AA159)="","",INDEX('Per Invoice'!H$2:H$601,$AA159)))</f>
        <v/>
      </c>
      <c r="I159">
        <f>IF($AA159="","",IF(INDEX('Per Invoice'!I$2:I$601,$AA159)="","",INDEX('Per Invoice'!I$2:I$601,$AA159)))</f>
        <v/>
      </c>
      <c r="J159">
        <f>IF($AA159="","",IF(INDEX('Per Invoice'!J$2:J$601,$AA159)="","",INDEX('Per Invoice'!J$2:J$601,$AA159)))</f>
        <v/>
      </c>
      <c r="K159" s="7">
        <f>IF($AA159="","",IF(INDEX('Per Invoice'!K$2:K$601,$AA159)="","",INDEX('Per Invoice'!K$2:K$601,$AA159)))</f>
        <v/>
      </c>
      <c r="L159">
        <f>IF($AA159="","",IF(INDEX('Per Invoice'!L$2:L$601,$AA159)="","",INDEX('Per Invoice'!L$2:L$601,$AA159)))</f>
        <v/>
      </c>
      <c r="M159">
        <f>IF($AA159="","",IF(INDEX('Per Invoice'!M$2:M$601,$AA159)="","",INDEX('Per Invoice'!M$2:M$601,$AA159)))</f>
        <v/>
      </c>
      <c r="N159">
        <f>IF($AA159="","",IF(INDEX('Per Invoice'!N$2:N$601,$AA159)="","",INDEX('Per Invoice'!N$2:N$601,$AA159)))</f>
        <v/>
      </c>
      <c r="O159" s="7">
        <f>IF($AA159="","",IF(INDEX('Per Invoice'!O$2:O$601,$AA159)="","",INDEX('Per Invoice'!O$2:O$601,$AA159)))</f>
        <v/>
      </c>
      <c r="P159" s="7">
        <f>IF($AA159="","",IF(INDEX('Per Invoice'!P$2:P$601,$AA159)="","",INDEX('Per Invoice'!P$2:P$601,$AA159)))</f>
        <v/>
      </c>
      <c r="Q159">
        <f>IF($AA159="","",IF(INDEX('Per Invoice'!Q$2:Q$601,$AA159)="","",INDEX('Per Invoice'!Q$2:Q$601,$AA159)))</f>
        <v/>
      </c>
      <c r="R159" s="7">
        <f>IF($AA159="","",IF(INDEX('Per Invoice'!R$2:R$601,$AA159)="","",INDEX('Per Invoice'!R$2:R$601,$AA159)))</f>
        <v/>
      </c>
      <c r="S159" s="7">
        <f>IF($AA159="","",IF(INDEX('Per Invoice'!S$2:S$601,$AA159)="","",INDEX('Per Invoice'!S$2:S$601,$AA159)))</f>
        <v/>
      </c>
      <c r="T159">
        <f>IF($AA159="","",IF(INDEX('Per Invoice'!T$2:T$601,$AA159)="","",INDEX('Per Invoice'!T$2:T$601,$AA159)))</f>
        <v/>
      </c>
      <c r="U159" s="7">
        <f>IF($AA159="","",IF(INDEX('Per Invoice'!U$2:U$601,$AA159)="","",INDEX('Per Invoice'!U$2:U$601,$AA159)))</f>
        <v/>
      </c>
      <c r="V159" s="7">
        <f>IF($AA159="","",IF(INDEX('Per Invoice'!V$2:V$601,$AA159)="","",INDEX('Per Invoice'!V$2:V$601,$AA159)))</f>
        <v/>
      </c>
      <c r="W159" s="7">
        <f>IF($AA159="","",IF(INDEX('Per Invoice'!W$2:W$601,$AA159)="","",INDEX('Per Invoice'!W$2:W$601,$AA159)))</f>
        <v/>
      </c>
      <c r="X159" s="7">
        <f>IF($AA159="","",IF(INDEX('Per Invoice'!X$2:X$601,$AA159)="","",INDEX('Per Invoice'!X$2:X$601,$AA159)))</f>
        <v/>
      </c>
      <c r="Y159" s="7">
        <f>IF($AA159="","",IF(INDEX('Per Invoice'!Y$2:Y$601,$AA159)="","",INDEX('Per Invoice'!Y$2:Y$601,$AA159)))</f>
        <v/>
      </c>
      <c r="Z159" s="7">
        <f>IF($AA159="","",IF(INDEX('Per Invoice'!Z$2:Z$601,$AA159)="","",INDEX('Per Invoice'!Z$2:Z$601,$AA159)))</f>
        <v/>
      </c>
      <c r="AA159" s="16">
        <f>IFERROR(MATCH(Settings!$C$32&amp;"|"&amp;ROWS($AA$2:$AA159),'Per Invoice'!$AC$2:$AC$601,0),"")</f>
        <v/>
      </c>
    </row>
    <row r="160">
      <c r="A160">
        <f>IF($AA160="","",IF(INDEX('Per Invoice'!A$2:A$601,$AA160)="","",INDEX('Per Invoice'!A$2:A$601,$AA160)))</f>
        <v/>
      </c>
      <c r="B160">
        <f>IF($AA160="","",IF(INDEX('Per Invoice'!B$2:B$601,$AA160)="","",INDEX('Per Invoice'!B$2:B$601,$AA160)))</f>
        <v/>
      </c>
      <c r="C160">
        <f>IF($AA160="","",IF(INDEX('Per Invoice'!C$2:C$601,$AA160)="","",INDEX('Per Invoice'!C$2:C$601,$AA160)))</f>
        <v/>
      </c>
      <c r="D160">
        <f>IF($AA160="","",IF(INDEX('Per Invoice'!D$2:D$601,$AA160)="","",INDEX('Per Invoice'!D$2:D$601,$AA160)))</f>
        <v/>
      </c>
      <c r="E160" s="14">
        <f>IF($AA160="","",IF(INDEX('Per Invoice'!E$2:E$601,$AA160)="","",INDEX('Per Invoice'!E$2:E$601,$AA160)))</f>
        <v/>
      </c>
      <c r="F160">
        <f>IF($AA160="","",IF(INDEX('Per Invoice'!F$2:F$601,$AA160)="","",INDEX('Per Invoice'!F$2:F$601,$AA160)))</f>
        <v/>
      </c>
      <c r="G160">
        <f>IF($AA160="","",IF(INDEX('Per Invoice'!G$2:G$601,$AA160)="","",INDEX('Per Invoice'!G$2:G$601,$AA160)))</f>
        <v/>
      </c>
      <c r="H160">
        <f>IF($AA160="","",IF(INDEX('Per Invoice'!H$2:H$601,$AA160)="","",INDEX('Per Invoice'!H$2:H$601,$AA160)))</f>
        <v/>
      </c>
      <c r="I160">
        <f>IF($AA160="","",IF(INDEX('Per Invoice'!I$2:I$601,$AA160)="","",INDEX('Per Invoice'!I$2:I$601,$AA160)))</f>
        <v/>
      </c>
      <c r="J160">
        <f>IF($AA160="","",IF(INDEX('Per Invoice'!J$2:J$601,$AA160)="","",INDEX('Per Invoice'!J$2:J$601,$AA160)))</f>
        <v/>
      </c>
      <c r="K160" s="7">
        <f>IF($AA160="","",IF(INDEX('Per Invoice'!K$2:K$601,$AA160)="","",INDEX('Per Invoice'!K$2:K$601,$AA160)))</f>
        <v/>
      </c>
      <c r="L160">
        <f>IF($AA160="","",IF(INDEX('Per Invoice'!L$2:L$601,$AA160)="","",INDEX('Per Invoice'!L$2:L$601,$AA160)))</f>
        <v/>
      </c>
      <c r="M160">
        <f>IF($AA160="","",IF(INDEX('Per Invoice'!M$2:M$601,$AA160)="","",INDEX('Per Invoice'!M$2:M$601,$AA160)))</f>
        <v/>
      </c>
      <c r="N160">
        <f>IF($AA160="","",IF(INDEX('Per Invoice'!N$2:N$601,$AA160)="","",INDEX('Per Invoice'!N$2:N$601,$AA160)))</f>
        <v/>
      </c>
      <c r="O160" s="7">
        <f>IF($AA160="","",IF(INDEX('Per Invoice'!O$2:O$601,$AA160)="","",INDEX('Per Invoice'!O$2:O$601,$AA160)))</f>
        <v/>
      </c>
      <c r="P160" s="7">
        <f>IF($AA160="","",IF(INDEX('Per Invoice'!P$2:P$601,$AA160)="","",INDEX('Per Invoice'!P$2:P$601,$AA160)))</f>
        <v/>
      </c>
      <c r="Q160">
        <f>IF($AA160="","",IF(INDEX('Per Invoice'!Q$2:Q$601,$AA160)="","",INDEX('Per Invoice'!Q$2:Q$601,$AA160)))</f>
        <v/>
      </c>
      <c r="R160" s="7">
        <f>IF($AA160="","",IF(INDEX('Per Invoice'!R$2:R$601,$AA160)="","",INDEX('Per Invoice'!R$2:R$601,$AA160)))</f>
        <v/>
      </c>
      <c r="S160" s="7">
        <f>IF($AA160="","",IF(INDEX('Per Invoice'!S$2:S$601,$AA160)="","",INDEX('Per Invoice'!S$2:S$601,$AA160)))</f>
        <v/>
      </c>
      <c r="T160">
        <f>IF($AA160="","",IF(INDEX('Per Invoice'!T$2:T$601,$AA160)="","",INDEX('Per Invoice'!T$2:T$601,$AA160)))</f>
        <v/>
      </c>
      <c r="U160" s="7">
        <f>IF($AA160="","",IF(INDEX('Per Invoice'!U$2:U$601,$AA160)="","",INDEX('Per Invoice'!U$2:U$601,$AA160)))</f>
        <v/>
      </c>
      <c r="V160" s="7">
        <f>IF($AA160="","",IF(INDEX('Per Invoice'!V$2:V$601,$AA160)="","",INDEX('Per Invoice'!V$2:V$601,$AA160)))</f>
        <v/>
      </c>
      <c r="W160" s="7">
        <f>IF($AA160="","",IF(INDEX('Per Invoice'!W$2:W$601,$AA160)="","",INDEX('Per Invoice'!W$2:W$601,$AA160)))</f>
        <v/>
      </c>
      <c r="X160" s="7">
        <f>IF($AA160="","",IF(INDEX('Per Invoice'!X$2:X$601,$AA160)="","",INDEX('Per Invoice'!X$2:X$601,$AA160)))</f>
        <v/>
      </c>
      <c r="Y160" s="7">
        <f>IF($AA160="","",IF(INDEX('Per Invoice'!Y$2:Y$601,$AA160)="","",INDEX('Per Invoice'!Y$2:Y$601,$AA160)))</f>
        <v/>
      </c>
      <c r="Z160" s="7">
        <f>IF($AA160="","",IF(INDEX('Per Invoice'!Z$2:Z$601,$AA160)="","",INDEX('Per Invoice'!Z$2:Z$601,$AA160)))</f>
        <v/>
      </c>
      <c r="AA160" s="16">
        <f>IFERROR(MATCH(Settings!$C$32&amp;"|"&amp;ROWS($AA$2:$AA160),'Per Invoice'!$AC$2:$AC$601,0),"")</f>
        <v/>
      </c>
    </row>
    <row r="161">
      <c r="A161">
        <f>IF($AA161="","",IF(INDEX('Per Invoice'!A$2:A$601,$AA161)="","",INDEX('Per Invoice'!A$2:A$601,$AA161)))</f>
        <v/>
      </c>
      <c r="B161">
        <f>IF($AA161="","",IF(INDEX('Per Invoice'!B$2:B$601,$AA161)="","",INDEX('Per Invoice'!B$2:B$601,$AA161)))</f>
        <v/>
      </c>
      <c r="C161">
        <f>IF($AA161="","",IF(INDEX('Per Invoice'!C$2:C$601,$AA161)="","",INDEX('Per Invoice'!C$2:C$601,$AA161)))</f>
        <v/>
      </c>
      <c r="D161">
        <f>IF($AA161="","",IF(INDEX('Per Invoice'!D$2:D$601,$AA161)="","",INDEX('Per Invoice'!D$2:D$601,$AA161)))</f>
        <v/>
      </c>
      <c r="E161" s="14">
        <f>IF($AA161="","",IF(INDEX('Per Invoice'!E$2:E$601,$AA161)="","",INDEX('Per Invoice'!E$2:E$601,$AA161)))</f>
        <v/>
      </c>
      <c r="F161">
        <f>IF($AA161="","",IF(INDEX('Per Invoice'!F$2:F$601,$AA161)="","",INDEX('Per Invoice'!F$2:F$601,$AA161)))</f>
        <v/>
      </c>
      <c r="G161">
        <f>IF($AA161="","",IF(INDEX('Per Invoice'!G$2:G$601,$AA161)="","",INDEX('Per Invoice'!G$2:G$601,$AA161)))</f>
        <v/>
      </c>
      <c r="H161">
        <f>IF($AA161="","",IF(INDEX('Per Invoice'!H$2:H$601,$AA161)="","",INDEX('Per Invoice'!H$2:H$601,$AA161)))</f>
        <v/>
      </c>
      <c r="I161">
        <f>IF($AA161="","",IF(INDEX('Per Invoice'!I$2:I$601,$AA161)="","",INDEX('Per Invoice'!I$2:I$601,$AA161)))</f>
        <v/>
      </c>
      <c r="J161">
        <f>IF($AA161="","",IF(INDEX('Per Invoice'!J$2:J$601,$AA161)="","",INDEX('Per Invoice'!J$2:J$601,$AA161)))</f>
        <v/>
      </c>
      <c r="K161" s="7">
        <f>IF($AA161="","",IF(INDEX('Per Invoice'!K$2:K$601,$AA161)="","",INDEX('Per Invoice'!K$2:K$601,$AA161)))</f>
        <v/>
      </c>
      <c r="L161">
        <f>IF($AA161="","",IF(INDEX('Per Invoice'!L$2:L$601,$AA161)="","",INDEX('Per Invoice'!L$2:L$601,$AA161)))</f>
        <v/>
      </c>
      <c r="M161">
        <f>IF($AA161="","",IF(INDEX('Per Invoice'!M$2:M$601,$AA161)="","",INDEX('Per Invoice'!M$2:M$601,$AA161)))</f>
        <v/>
      </c>
      <c r="N161">
        <f>IF($AA161="","",IF(INDEX('Per Invoice'!N$2:N$601,$AA161)="","",INDEX('Per Invoice'!N$2:N$601,$AA161)))</f>
        <v/>
      </c>
      <c r="O161" s="7">
        <f>IF($AA161="","",IF(INDEX('Per Invoice'!O$2:O$601,$AA161)="","",INDEX('Per Invoice'!O$2:O$601,$AA161)))</f>
        <v/>
      </c>
      <c r="P161" s="7">
        <f>IF($AA161="","",IF(INDEX('Per Invoice'!P$2:P$601,$AA161)="","",INDEX('Per Invoice'!P$2:P$601,$AA161)))</f>
        <v/>
      </c>
      <c r="Q161">
        <f>IF($AA161="","",IF(INDEX('Per Invoice'!Q$2:Q$601,$AA161)="","",INDEX('Per Invoice'!Q$2:Q$601,$AA161)))</f>
        <v/>
      </c>
      <c r="R161" s="7">
        <f>IF($AA161="","",IF(INDEX('Per Invoice'!R$2:R$601,$AA161)="","",INDEX('Per Invoice'!R$2:R$601,$AA161)))</f>
        <v/>
      </c>
      <c r="S161" s="7">
        <f>IF($AA161="","",IF(INDEX('Per Invoice'!S$2:S$601,$AA161)="","",INDEX('Per Invoice'!S$2:S$601,$AA161)))</f>
        <v/>
      </c>
      <c r="T161">
        <f>IF($AA161="","",IF(INDEX('Per Invoice'!T$2:T$601,$AA161)="","",INDEX('Per Invoice'!T$2:T$601,$AA161)))</f>
        <v/>
      </c>
      <c r="U161" s="7">
        <f>IF($AA161="","",IF(INDEX('Per Invoice'!U$2:U$601,$AA161)="","",INDEX('Per Invoice'!U$2:U$601,$AA161)))</f>
        <v/>
      </c>
      <c r="V161" s="7">
        <f>IF($AA161="","",IF(INDEX('Per Invoice'!V$2:V$601,$AA161)="","",INDEX('Per Invoice'!V$2:V$601,$AA161)))</f>
        <v/>
      </c>
      <c r="W161" s="7">
        <f>IF($AA161="","",IF(INDEX('Per Invoice'!W$2:W$601,$AA161)="","",INDEX('Per Invoice'!W$2:W$601,$AA161)))</f>
        <v/>
      </c>
      <c r="X161" s="7">
        <f>IF($AA161="","",IF(INDEX('Per Invoice'!X$2:X$601,$AA161)="","",INDEX('Per Invoice'!X$2:X$601,$AA161)))</f>
        <v/>
      </c>
      <c r="Y161" s="7">
        <f>IF($AA161="","",IF(INDEX('Per Invoice'!Y$2:Y$601,$AA161)="","",INDEX('Per Invoice'!Y$2:Y$601,$AA161)))</f>
        <v/>
      </c>
      <c r="Z161" s="7">
        <f>IF($AA161="","",IF(INDEX('Per Invoice'!Z$2:Z$601,$AA161)="","",INDEX('Per Invoice'!Z$2:Z$601,$AA161)))</f>
        <v/>
      </c>
      <c r="AA161" s="16">
        <f>IFERROR(MATCH(Settings!$C$32&amp;"|"&amp;ROWS($AA$2:$AA161),'Per Invoice'!$AC$2:$AC$601,0),"")</f>
        <v/>
      </c>
    </row>
    <row r="162">
      <c r="A162">
        <f>IF($AA162="","",IF(INDEX('Per Invoice'!A$2:A$601,$AA162)="","",INDEX('Per Invoice'!A$2:A$601,$AA162)))</f>
        <v/>
      </c>
      <c r="B162">
        <f>IF($AA162="","",IF(INDEX('Per Invoice'!B$2:B$601,$AA162)="","",INDEX('Per Invoice'!B$2:B$601,$AA162)))</f>
        <v/>
      </c>
      <c r="C162">
        <f>IF($AA162="","",IF(INDEX('Per Invoice'!C$2:C$601,$AA162)="","",INDEX('Per Invoice'!C$2:C$601,$AA162)))</f>
        <v/>
      </c>
      <c r="D162">
        <f>IF($AA162="","",IF(INDEX('Per Invoice'!D$2:D$601,$AA162)="","",INDEX('Per Invoice'!D$2:D$601,$AA162)))</f>
        <v/>
      </c>
      <c r="E162" s="14">
        <f>IF($AA162="","",IF(INDEX('Per Invoice'!E$2:E$601,$AA162)="","",INDEX('Per Invoice'!E$2:E$601,$AA162)))</f>
        <v/>
      </c>
      <c r="F162">
        <f>IF($AA162="","",IF(INDEX('Per Invoice'!F$2:F$601,$AA162)="","",INDEX('Per Invoice'!F$2:F$601,$AA162)))</f>
        <v/>
      </c>
      <c r="G162">
        <f>IF($AA162="","",IF(INDEX('Per Invoice'!G$2:G$601,$AA162)="","",INDEX('Per Invoice'!G$2:G$601,$AA162)))</f>
        <v/>
      </c>
      <c r="H162">
        <f>IF($AA162="","",IF(INDEX('Per Invoice'!H$2:H$601,$AA162)="","",INDEX('Per Invoice'!H$2:H$601,$AA162)))</f>
        <v/>
      </c>
      <c r="I162">
        <f>IF($AA162="","",IF(INDEX('Per Invoice'!I$2:I$601,$AA162)="","",INDEX('Per Invoice'!I$2:I$601,$AA162)))</f>
        <v/>
      </c>
      <c r="J162">
        <f>IF($AA162="","",IF(INDEX('Per Invoice'!J$2:J$601,$AA162)="","",INDEX('Per Invoice'!J$2:J$601,$AA162)))</f>
        <v/>
      </c>
      <c r="K162" s="7">
        <f>IF($AA162="","",IF(INDEX('Per Invoice'!K$2:K$601,$AA162)="","",INDEX('Per Invoice'!K$2:K$601,$AA162)))</f>
        <v/>
      </c>
      <c r="L162">
        <f>IF($AA162="","",IF(INDEX('Per Invoice'!L$2:L$601,$AA162)="","",INDEX('Per Invoice'!L$2:L$601,$AA162)))</f>
        <v/>
      </c>
      <c r="M162">
        <f>IF($AA162="","",IF(INDEX('Per Invoice'!M$2:M$601,$AA162)="","",INDEX('Per Invoice'!M$2:M$601,$AA162)))</f>
        <v/>
      </c>
      <c r="N162">
        <f>IF($AA162="","",IF(INDEX('Per Invoice'!N$2:N$601,$AA162)="","",INDEX('Per Invoice'!N$2:N$601,$AA162)))</f>
        <v/>
      </c>
      <c r="O162" s="7">
        <f>IF($AA162="","",IF(INDEX('Per Invoice'!O$2:O$601,$AA162)="","",INDEX('Per Invoice'!O$2:O$601,$AA162)))</f>
        <v/>
      </c>
      <c r="P162" s="7">
        <f>IF($AA162="","",IF(INDEX('Per Invoice'!P$2:P$601,$AA162)="","",INDEX('Per Invoice'!P$2:P$601,$AA162)))</f>
        <v/>
      </c>
      <c r="Q162">
        <f>IF($AA162="","",IF(INDEX('Per Invoice'!Q$2:Q$601,$AA162)="","",INDEX('Per Invoice'!Q$2:Q$601,$AA162)))</f>
        <v/>
      </c>
      <c r="R162" s="7">
        <f>IF($AA162="","",IF(INDEX('Per Invoice'!R$2:R$601,$AA162)="","",INDEX('Per Invoice'!R$2:R$601,$AA162)))</f>
        <v/>
      </c>
      <c r="S162" s="7">
        <f>IF($AA162="","",IF(INDEX('Per Invoice'!S$2:S$601,$AA162)="","",INDEX('Per Invoice'!S$2:S$601,$AA162)))</f>
        <v/>
      </c>
      <c r="T162">
        <f>IF($AA162="","",IF(INDEX('Per Invoice'!T$2:T$601,$AA162)="","",INDEX('Per Invoice'!T$2:T$601,$AA162)))</f>
        <v/>
      </c>
      <c r="U162" s="7">
        <f>IF($AA162="","",IF(INDEX('Per Invoice'!U$2:U$601,$AA162)="","",INDEX('Per Invoice'!U$2:U$601,$AA162)))</f>
        <v/>
      </c>
      <c r="V162" s="7">
        <f>IF($AA162="","",IF(INDEX('Per Invoice'!V$2:V$601,$AA162)="","",INDEX('Per Invoice'!V$2:V$601,$AA162)))</f>
        <v/>
      </c>
      <c r="W162" s="7">
        <f>IF($AA162="","",IF(INDEX('Per Invoice'!W$2:W$601,$AA162)="","",INDEX('Per Invoice'!W$2:W$601,$AA162)))</f>
        <v/>
      </c>
      <c r="X162" s="7">
        <f>IF($AA162="","",IF(INDEX('Per Invoice'!X$2:X$601,$AA162)="","",INDEX('Per Invoice'!X$2:X$601,$AA162)))</f>
        <v/>
      </c>
      <c r="Y162" s="7">
        <f>IF($AA162="","",IF(INDEX('Per Invoice'!Y$2:Y$601,$AA162)="","",INDEX('Per Invoice'!Y$2:Y$601,$AA162)))</f>
        <v/>
      </c>
      <c r="Z162" s="7">
        <f>IF($AA162="","",IF(INDEX('Per Invoice'!Z$2:Z$601,$AA162)="","",INDEX('Per Invoice'!Z$2:Z$601,$AA162)))</f>
        <v/>
      </c>
      <c r="AA162" s="16">
        <f>IFERROR(MATCH(Settings!$C$32&amp;"|"&amp;ROWS($AA$2:$AA162),'Per Invoice'!$AC$2:$AC$601,0),"")</f>
        <v/>
      </c>
    </row>
    <row r="163">
      <c r="A163">
        <f>IF($AA163="","",IF(INDEX('Per Invoice'!A$2:A$601,$AA163)="","",INDEX('Per Invoice'!A$2:A$601,$AA163)))</f>
        <v/>
      </c>
      <c r="B163">
        <f>IF($AA163="","",IF(INDEX('Per Invoice'!B$2:B$601,$AA163)="","",INDEX('Per Invoice'!B$2:B$601,$AA163)))</f>
        <v/>
      </c>
      <c r="C163">
        <f>IF($AA163="","",IF(INDEX('Per Invoice'!C$2:C$601,$AA163)="","",INDEX('Per Invoice'!C$2:C$601,$AA163)))</f>
        <v/>
      </c>
      <c r="D163">
        <f>IF($AA163="","",IF(INDEX('Per Invoice'!D$2:D$601,$AA163)="","",INDEX('Per Invoice'!D$2:D$601,$AA163)))</f>
        <v/>
      </c>
      <c r="E163" s="14">
        <f>IF($AA163="","",IF(INDEX('Per Invoice'!E$2:E$601,$AA163)="","",INDEX('Per Invoice'!E$2:E$601,$AA163)))</f>
        <v/>
      </c>
      <c r="F163">
        <f>IF($AA163="","",IF(INDEX('Per Invoice'!F$2:F$601,$AA163)="","",INDEX('Per Invoice'!F$2:F$601,$AA163)))</f>
        <v/>
      </c>
      <c r="G163">
        <f>IF($AA163="","",IF(INDEX('Per Invoice'!G$2:G$601,$AA163)="","",INDEX('Per Invoice'!G$2:G$601,$AA163)))</f>
        <v/>
      </c>
      <c r="H163">
        <f>IF($AA163="","",IF(INDEX('Per Invoice'!H$2:H$601,$AA163)="","",INDEX('Per Invoice'!H$2:H$601,$AA163)))</f>
        <v/>
      </c>
      <c r="I163">
        <f>IF($AA163="","",IF(INDEX('Per Invoice'!I$2:I$601,$AA163)="","",INDEX('Per Invoice'!I$2:I$601,$AA163)))</f>
        <v/>
      </c>
      <c r="J163">
        <f>IF($AA163="","",IF(INDEX('Per Invoice'!J$2:J$601,$AA163)="","",INDEX('Per Invoice'!J$2:J$601,$AA163)))</f>
        <v/>
      </c>
      <c r="K163" s="7">
        <f>IF($AA163="","",IF(INDEX('Per Invoice'!K$2:K$601,$AA163)="","",INDEX('Per Invoice'!K$2:K$601,$AA163)))</f>
        <v/>
      </c>
      <c r="L163">
        <f>IF($AA163="","",IF(INDEX('Per Invoice'!L$2:L$601,$AA163)="","",INDEX('Per Invoice'!L$2:L$601,$AA163)))</f>
        <v/>
      </c>
      <c r="M163">
        <f>IF($AA163="","",IF(INDEX('Per Invoice'!M$2:M$601,$AA163)="","",INDEX('Per Invoice'!M$2:M$601,$AA163)))</f>
        <v/>
      </c>
      <c r="N163">
        <f>IF($AA163="","",IF(INDEX('Per Invoice'!N$2:N$601,$AA163)="","",INDEX('Per Invoice'!N$2:N$601,$AA163)))</f>
        <v/>
      </c>
      <c r="O163" s="7">
        <f>IF($AA163="","",IF(INDEX('Per Invoice'!O$2:O$601,$AA163)="","",INDEX('Per Invoice'!O$2:O$601,$AA163)))</f>
        <v/>
      </c>
      <c r="P163" s="7">
        <f>IF($AA163="","",IF(INDEX('Per Invoice'!P$2:P$601,$AA163)="","",INDEX('Per Invoice'!P$2:P$601,$AA163)))</f>
        <v/>
      </c>
      <c r="Q163">
        <f>IF($AA163="","",IF(INDEX('Per Invoice'!Q$2:Q$601,$AA163)="","",INDEX('Per Invoice'!Q$2:Q$601,$AA163)))</f>
        <v/>
      </c>
      <c r="R163" s="7">
        <f>IF($AA163="","",IF(INDEX('Per Invoice'!R$2:R$601,$AA163)="","",INDEX('Per Invoice'!R$2:R$601,$AA163)))</f>
        <v/>
      </c>
      <c r="S163" s="7">
        <f>IF($AA163="","",IF(INDEX('Per Invoice'!S$2:S$601,$AA163)="","",INDEX('Per Invoice'!S$2:S$601,$AA163)))</f>
        <v/>
      </c>
      <c r="T163">
        <f>IF($AA163="","",IF(INDEX('Per Invoice'!T$2:T$601,$AA163)="","",INDEX('Per Invoice'!T$2:T$601,$AA163)))</f>
        <v/>
      </c>
      <c r="U163" s="7">
        <f>IF($AA163="","",IF(INDEX('Per Invoice'!U$2:U$601,$AA163)="","",INDEX('Per Invoice'!U$2:U$601,$AA163)))</f>
        <v/>
      </c>
      <c r="V163" s="7">
        <f>IF($AA163="","",IF(INDEX('Per Invoice'!V$2:V$601,$AA163)="","",INDEX('Per Invoice'!V$2:V$601,$AA163)))</f>
        <v/>
      </c>
      <c r="W163" s="7">
        <f>IF($AA163="","",IF(INDEX('Per Invoice'!W$2:W$601,$AA163)="","",INDEX('Per Invoice'!W$2:W$601,$AA163)))</f>
        <v/>
      </c>
      <c r="X163" s="7">
        <f>IF($AA163="","",IF(INDEX('Per Invoice'!X$2:X$601,$AA163)="","",INDEX('Per Invoice'!X$2:X$601,$AA163)))</f>
        <v/>
      </c>
      <c r="Y163" s="7">
        <f>IF($AA163="","",IF(INDEX('Per Invoice'!Y$2:Y$601,$AA163)="","",INDEX('Per Invoice'!Y$2:Y$601,$AA163)))</f>
        <v/>
      </c>
      <c r="Z163" s="7">
        <f>IF($AA163="","",IF(INDEX('Per Invoice'!Z$2:Z$601,$AA163)="","",INDEX('Per Invoice'!Z$2:Z$601,$AA163)))</f>
        <v/>
      </c>
      <c r="AA163" s="16">
        <f>IFERROR(MATCH(Settings!$C$32&amp;"|"&amp;ROWS($AA$2:$AA163),'Per Invoice'!$AC$2:$AC$601,0),"")</f>
        <v/>
      </c>
    </row>
    <row r="164">
      <c r="A164">
        <f>IF($AA164="","",IF(INDEX('Per Invoice'!A$2:A$601,$AA164)="","",INDEX('Per Invoice'!A$2:A$601,$AA164)))</f>
        <v/>
      </c>
      <c r="B164">
        <f>IF($AA164="","",IF(INDEX('Per Invoice'!B$2:B$601,$AA164)="","",INDEX('Per Invoice'!B$2:B$601,$AA164)))</f>
        <v/>
      </c>
      <c r="C164">
        <f>IF($AA164="","",IF(INDEX('Per Invoice'!C$2:C$601,$AA164)="","",INDEX('Per Invoice'!C$2:C$601,$AA164)))</f>
        <v/>
      </c>
      <c r="D164">
        <f>IF($AA164="","",IF(INDEX('Per Invoice'!D$2:D$601,$AA164)="","",INDEX('Per Invoice'!D$2:D$601,$AA164)))</f>
        <v/>
      </c>
      <c r="E164" s="14">
        <f>IF($AA164="","",IF(INDEX('Per Invoice'!E$2:E$601,$AA164)="","",INDEX('Per Invoice'!E$2:E$601,$AA164)))</f>
        <v/>
      </c>
      <c r="F164">
        <f>IF($AA164="","",IF(INDEX('Per Invoice'!F$2:F$601,$AA164)="","",INDEX('Per Invoice'!F$2:F$601,$AA164)))</f>
        <v/>
      </c>
      <c r="G164">
        <f>IF($AA164="","",IF(INDEX('Per Invoice'!G$2:G$601,$AA164)="","",INDEX('Per Invoice'!G$2:G$601,$AA164)))</f>
        <v/>
      </c>
      <c r="H164">
        <f>IF($AA164="","",IF(INDEX('Per Invoice'!H$2:H$601,$AA164)="","",INDEX('Per Invoice'!H$2:H$601,$AA164)))</f>
        <v/>
      </c>
      <c r="I164">
        <f>IF($AA164="","",IF(INDEX('Per Invoice'!I$2:I$601,$AA164)="","",INDEX('Per Invoice'!I$2:I$601,$AA164)))</f>
        <v/>
      </c>
      <c r="J164">
        <f>IF($AA164="","",IF(INDEX('Per Invoice'!J$2:J$601,$AA164)="","",INDEX('Per Invoice'!J$2:J$601,$AA164)))</f>
        <v/>
      </c>
      <c r="K164" s="7">
        <f>IF($AA164="","",IF(INDEX('Per Invoice'!K$2:K$601,$AA164)="","",INDEX('Per Invoice'!K$2:K$601,$AA164)))</f>
        <v/>
      </c>
      <c r="L164">
        <f>IF($AA164="","",IF(INDEX('Per Invoice'!L$2:L$601,$AA164)="","",INDEX('Per Invoice'!L$2:L$601,$AA164)))</f>
        <v/>
      </c>
      <c r="M164">
        <f>IF($AA164="","",IF(INDEX('Per Invoice'!M$2:M$601,$AA164)="","",INDEX('Per Invoice'!M$2:M$601,$AA164)))</f>
        <v/>
      </c>
      <c r="N164">
        <f>IF($AA164="","",IF(INDEX('Per Invoice'!N$2:N$601,$AA164)="","",INDEX('Per Invoice'!N$2:N$601,$AA164)))</f>
        <v/>
      </c>
      <c r="O164" s="7">
        <f>IF($AA164="","",IF(INDEX('Per Invoice'!O$2:O$601,$AA164)="","",INDEX('Per Invoice'!O$2:O$601,$AA164)))</f>
        <v/>
      </c>
      <c r="P164" s="7">
        <f>IF($AA164="","",IF(INDEX('Per Invoice'!P$2:P$601,$AA164)="","",INDEX('Per Invoice'!P$2:P$601,$AA164)))</f>
        <v/>
      </c>
      <c r="Q164">
        <f>IF($AA164="","",IF(INDEX('Per Invoice'!Q$2:Q$601,$AA164)="","",INDEX('Per Invoice'!Q$2:Q$601,$AA164)))</f>
        <v/>
      </c>
      <c r="R164" s="7">
        <f>IF($AA164="","",IF(INDEX('Per Invoice'!R$2:R$601,$AA164)="","",INDEX('Per Invoice'!R$2:R$601,$AA164)))</f>
        <v/>
      </c>
      <c r="S164" s="7">
        <f>IF($AA164="","",IF(INDEX('Per Invoice'!S$2:S$601,$AA164)="","",INDEX('Per Invoice'!S$2:S$601,$AA164)))</f>
        <v/>
      </c>
      <c r="T164">
        <f>IF($AA164="","",IF(INDEX('Per Invoice'!T$2:T$601,$AA164)="","",INDEX('Per Invoice'!T$2:T$601,$AA164)))</f>
        <v/>
      </c>
      <c r="U164" s="7">
        <f>IF($AA164="","",IF(INDEX('Per Invoice'!U$2:U$601,$AA164)="","",INDEX('Per Invoice'!U$2:U$601,$AA164)))</f>
        <v/>
      </c>
      <c r="V164" s="7">
        <f>IF($AA164="","",IF(INDEX('Per Invoice'!V$2:V$601,$AA164)="","",INDEX('Per Invoice'!V$2:V$601,$AA164)))</f>
        <v/>
      </c>
      <c r="W164" s="7">
        <f>IF($AA164="","",IF(INDEX('Per Invoice'!W$2:W$601,$AA164)="","",INDEX('Per Invoice'!W$2:W$601,$AA164)))</f>
        <v/>
      </c>
      <c r="X164" s="7">
        <f>IF($AA164="","",IF(INDEX('Per Invoice'!X$2:X$601,$AA164)="","",INDEX('Per Invoice'!X$2:X$601,$AA164)))</f>
        <v/>
      </c>
      <c r="Y164" s="7">
        <f>IF($AA164="","",IF(INDEX('Per Invoice'!Y$2:Y$601,$AA164)="","",INDEX('Per Invoice'!Y$2:Y$601,$AA164)))</f>
        <v/>
      </c>
      <c r="Z164" s="7">
        <f>IF($AA164="","",IF(INDEX('Per Invoice'!Z$2:Z$601,$AA164)="","",INDEX('Per Invoice'!Z$2:Z$601,$AA164)))</f>
        <v/>
      </c>
      <c r="AA164" s="16">
        <f>IFERROR(MATCH(Settings!$C$32&amp;"|"&amp;ROWS($AA$2:$AA164),'Per Invoice'!$AC$2:$AC$601,0),"")</f>
        <v/>
      </c>
    </row>
    <row r="165">
      <c r="A165">
        <f>IF($AA165="","",IF(INDEX('Per Invoice'!A$2:A$601,$AA165)="","",INDEX('Per Invoice'!A$2:A$601,$AA165)))</f>
        <v/>
      </c>
      <c r="B165">
        <f>IF($AA165="","",IF(INDEX('Per Invoice'!B$2:B$601,$AA165)="","",INDEX('Per Invoice'!B$2:B$601,$AA165)))</f>
        <v/>
      </c>
      <c r="C165">
        <f>IF($AA165="","",IF(INDEX('Per Invoice'!C$2:C$601,$AA165)="","",INDEX('Per Invoice'!C$2:C$601,$AA165)))</f>
        <v/>
      </c>
      <c r="D165">
        <f>IF($AA165="","",IF(INDEX('Per Invoice'!D$2:D$601,$AA165)="","",INDEX('Per Invoice'!D$2:D$601,$AA165)))</f>
        <v/>
      </c>
      <c r="E165" s="14">
        <f>IF($AA165="","",IF(INDEX('Per Invoice'!E$2:E$601,$AA165)="","",INDEX('Per Invoice'!E$2:E$601,$AA165)))</f>
        <v/>
      </c>
      <c r="F165">
        <f>IF($AA165="","",IF(INDEX('Per Invoice'!F$2:F$601,$AA165)="","",INDEX('Per Invoice'!F$2:F$601,$AA165)))</f>
        <v/>
      </c>
      <c r="G165">
        <f>IF($AA165="","",IF(INDEX('Per Invoice'!G$2:G$601,$AA165)="","",INDEX('Per Invoice'!G$2:G$601,$AA165)))</f>
        <v/>
      </c>
      <c r="H165">
        <f>IF($AA165="","",IF(INDEX('Per Invoice'!H$2:H$601,$AA165)="","",INDEX('Per Invoice'!H$2:H$601,$AA165)))</f>
        <v/>
      </c>
      <c r="I165">
        <f>IF($AA165="","",IF(INDEX('Per Invoice'!I$2:I$601,$AA165)="","",INDEX('Per Invoice'!I$2:I$601,$AA165)))</f>
        <v/>
      </c>
      <c r="J165">
        <f>IF($AA165="","",IF(INDEX('Per Invoice'!J$2:J$601,$AA165)="","",INDEX('Per Invoice'!J$2:J$601,$AA165)))</f>
        <v/>
      </c>
      <c r="K165" s="7">
        <f>IF($AA165="","",IF(INDEX('Per Invoice'!K$2:K$601,$AA165)="","",INDEX('Per Invoice'!K$2:K$601,$AA165)))</f>
        <v/>
      </c>
      <c r="L165">
        <f>IF($AA165="","",IF(INDEX('Per Invoice'!L$2:L$601,$AA165)="","",INDEX('Per Invoice'!L$2:L$601,$AA165)))</f>
        <v/>
      </c>
      <c r="M165">
        <f>IF($AA165="","",IF(INDEX('Per Invoice'!M$2:M$601,$AA165)="","",INDEX('Per Invoice'!M$2:M$601,$AA165)))</f>
        <v/>
      </c>
      <c r="N165">
        <f>IF($AA165="","",IF(INDEX('Per Invoice'!N$2:N$601,$AA165)="","",INDEX('Per Invoice'!N$2:N$601,$AA165)))</f>
        <v/>
      </c>
      <c r="O165" s="7">
        <f>IF($AA165="","",IF(INDEX('Per Invoice'!O$2:O$601,$AA165)="","",INDEX('Per Invoice'!O$2:O$601,$AA165)))</f>
        <v/>
      </c>
      <c r="P165" s="7">
        <f>IF($AA165="","",IF(INDEX('Per Invoice'!P$2:P$601,$AA165)="","",INDEX('Per Invoice'!P$2:P$601,$AA165)))</f>
        <v/>
      </c>
      <c r="Q165">
        <f>IF($AA165="","",IF(INDEX('Per Invoice'!Q$2:Q$601,$AA165)="","",INDEX('Per Invoice'!Q$2:Q$601,$AA165)))</f>
        <v/>
      </c>
      <c r="R165" s="7">
        <f>IF($AA165="","",IF(INDEX('Per Invoice'!R$2:R$601,$AA165)="","",INDEX('Per Invoice'!R$2:R$601,$AA165)))</f>
        <v/>
      </c>
      <c r="S165" s="7">
        <f>IF($AA165="","",IF(INDEX('Per Invoice'!S$2:S$601,$AA165)="","",INDEX('Per Invoice'!S$2:S$601,$AA165)))</f>
        <v/>
      </c>
      <c r="T165">
        <f>IF($AA165="","",IF(INDEX('Per Invoice'!T$2:T$601,$AA165)="","",INDEX('Per Invoice'!T$2:T$601,$AA165)))</f>
        <v/>
      </c>
      <c r="U165" s="7">
        <f>IF($AA165="","",IF(INDEX('Per Invoice'!U$2:U$601,$AA165)="","",INDEX('Per Invoice'!U$2:U$601,$AA165)))</f>
        <v/>
      </c>
      <c r="V165" s="7">
        <f>IF($AA165="","",IF(INDEX('Per Invoice'!V$2:V$601,$AA165)="","",INDEX('Per Invoice'!V$2:V$601,$AA165)))</f>
        <v/>
      </c>
      <c r="W165" s="7">
        <f>IF($AA165="","",IF(INDEX('Per Invoice'!W$2:W$601,$AA165)="","",INDEX('Per Invoice'!W$2:W$601,$AA165)))</f>
        <v/>
      </c>
      <c r="X165" s="7">
        <f>IF($AA165="","",IF(INDEX('Per Invoice'!X$2:X$601,$AA165)="","",INDEX('Per Invoice'!X$2:X$601,$AA165)))</f>
        <v/>
      </c>
      <c r="Y165" s="7">
        <f>IF($AA165="","",IF(INDEX('Per Invoice'!Y$2:Y$601,$AA165)="","",INDEX('Per Invoice'!Y$2:Y$601,$AA165)))</f>
        <v/>
      </c>
      <c r="Z165" s="7">
        <f>IF($AA165="","",IF(INDEX('Per Invoice'!Z$2:Z$601,$AA165)="","",INDEX('Per Invoice'!Z$2:Z$601,$AA165)))</f>
        <v/>
      </c>
      <c r="AA165" s="16">
        <f>IFERROR(MATCH(Settings!$C$32&amp;"|"&amp;ROWS($AA$2:$AA165),'Per Invoice'!$AC$2:$AC$601,0),"")</f>
        <v/>
      </c>
    </row>
    <row r="166">
      <c r="A166">
        <f>IF($AA166="","",IF(INDEX('Per Invoice'!A$2:A$601,$AA166)="","",INDEX('Per Invoice'!A$2:A$601,$AA166)))</f>
        <v/>
      </c>
      <c r="B166">
        <f>IF($AA166="","",IF(INDEX('Per Invoice'!B$2:B$601,$AA166)="","",INDEX('Per Invoice'!B$2:B$601,$AA166)))</f>
        <v/>
      </c>
      <c r="C166">
        <f>IF($AA166="","",IF(INDEX('Per Invoice'!C$2:C$601,$AA166)="","",INDEX('Per Invoice'!C$2:C$601,$AA166)))</f>
        <v/>
      </c>
      <c r="D166">
        <f>IF($AA166="","",IF(INDEX('Per Invoice'!D$2:D$601,$AA166)="","",INDEX('Per Invoice'!D$2:D$601,$AA166)))</f>
        <v/>
      </c>
      <c r="E166" s="14">
        <f>IF($AA166="","",IF(INDEX('Per Invoice'!E$2:E$601,$AA166)="","",INDEX('Per Invoice'!E$2:E$601,$AA166)))</f>
        <v/>
      </c>
      <c r="F166">
        <f>IF($AA166="","",IF(INDEX('Per Invoice'!F$2:F$601,$AA166)="","",INDEX('Per Invoice'!F$2:F$601,$AA166)))</f>
        <v/>
      </c>
      <c r="G166">
        <f>IF($AA166="","",IF(INDEX('Per Invoice'!G$2:G$601,$AA166)="","",INDEX('Per Invoice'!G$2:G$601,$AA166)))</f>
        <v/>
      </c>
      <c r="H166">
        <f>IF($AA166="","",IF(INDEX('Per Invoice'!H$2:H$601,$AA166)="","",INDEX('Per Invoice'!H$2:H$601,$AA166)))</f>
        <v/>
      </c>
      <c r="I166">
        <f>IF($AA166="","",IF(INDEX('Per Invoice'!I$2:I$601,$AA166)="","",INDEX('Per Invoice'!I$2:I$601,$AA166)))</f>
        <v/>
      </c>
      <c r="J166">
        <f>IF($AA166="","",IF(INDEX('Per Invoice'!J$2:J$601,$AA166)="","",INDEX('Per Invoice'!J$2:J$601,$AA166)))</f>
        <v/>
      </c>
      <c r="K166" s="7">
        <f>IF($AA166="","",IF(INDEX('Per Invoice'!K$2:K$601,$AA166)="","",INDEX('Per Invoice'!K$2:K$601,$AA166)))</f>
        <v/>
      </c>
      <c r="L166">
        <f>IF($AA166="","",IF(INDEX('Per Invoice'!L$2:L$601,$AA166)="","",INDEX('Per Invoice'!L$2:L$601,$AA166)))</f>
        <v/>
      </c>
      <c r="M166">
        <f>IF($AA166="","",IF(INDEX('Per Invoice'!M$2:M$601,$AA166)="","",INDEX('Per Invoice'!M$2:M$601,$AA166)))</f>
        <v/>
      </c>
      <c r="N166">
        <f>IF($AA166="","",IF(INDEX('Per Invoice'!N$2:N$601,$AA166)="","",INDEX('Per Invoice'!N$2:N$601,$AA166)))</f>
        <v/>
      </c>
      <c r="O166" s="7">
        <f>IF($AA166="","",IF(INDEX('Per Invoice'!O$2:O$601,$AA166)="","",INDEX('Per Invoice'!O$2:O$601,$AA166)))</f>
        <v/>
      </c>
      <c r="P166" s="7">
        <f>IF($AA166="","",IF(INDEX('Per Invoice'!P$2:P$601,$AA166)="","",INDEX('Per Invoice'!P$2:P$601,$AA166)))</f>
        <v/>
      </c>
      <c r="Q166">
        <f>IF($AA166="","",IF(INDEX('Per Invoice'!Q$2:Q$601,$AA166)="","",INDEX('Per Invoice'!Q$2:Q$601,$AA166)))</f>
        <v/>
      </c>
      <c r="R166" s="7">
        <f>IF($AA166="","",IF(INDEX('Per Invoice'!R$2:R$601,$AA166)="","",INDEX('Per Invoice'!R$2:R$601,$AA166)))</f>
        <v/>
      </c>
      <c r="S166" s="7">
        <f>IF($AA166="","",IF(INDEX('Per Invoice'!S$2:S$601,$AA166)="","",INDEX('Per Invoice'!S$2:S$601,$AA166)))</f>
        <v/>
      </c>
      <c r="T166">
        <f>IF($AA166="","",IF(INDEX('Per Invoice'!T$2:T$601,$AA166)="","",INDEX('Per Invoice'!T$2:T$601,$AA166)))</f>
        <v/>
      </c>
      <c r="U166" s="7">
        <f>IF($AA166="","",IF(INDEX('Per Invoice'!U$2:U$601,$AA166)="","",INDEX('Per Invoice'!U$2:U$601,$AA166)))</f>
        <v/>
      </c>
      <c r="V166" s="7">
        <f>IF($AA166="","",IF(INDEX('Per Invoice'!V$2:V$601,$AA166)="","",INDEX('Per Invoice'!V$2:V$601,$AA166)))</f>
        <v/>
      </c>
      <c r="W166" s="7">
        <f>IF($AA166="","",IF(INDEX('Per Invoice'!W$2:W$601,$AA166)="","",INDEX('Per Invoice'!W$2:W$601,$AA166)))</f>
        <v/>
      </c>
      <c r="X166" s="7">
        <f>IF($AA166="","",IF(INDEX('Per Invoice'!X$2:X$601,$AA166)="","",INDEX('Per Invoice'!X$2:X$601,$AA166)))</f>
        <v/>
      </c>
      <c r="Y166" s="7">
        <f>IF($AA166="","",IF(INDEX('Per Invoice'!Y$2:Y$601,$AA166)="","",INDEX('Per Invoice'!Y$2:Y$601,$AA166)))</f>
        <v/>
      </c>
      <c r="Z166" s="7">
        <f>IF($AA166="","",IF(INDEX('Per Invoice'!Z$2:Z$601,$AA166)="","",INDEX('Per Invoice'!Z$2:Z$601,$AA166)))</f>
        <v/>
      </c>
      <c r="AA166" s="16">
        <f>IFERROR(MATCH(Settings!$C$32&amp;"|"&amp;ROWS($AA$2:$AA166),'Per Invoice'!$AC$2:$AC$601,0),"")</f>
        <v/>
      </c>
    </row>
    <row r="167">
      <c r="A167">
        <f>IF($AA167="","",IF(INDEX('Per Invoice'!A$2:A$601,$AA167)="","",INDEX('Per Invoice'!A$2:A$601,$AA167)))</f>
        <v/>
      </c>
      <c r="B167">
        <f>IF($AA167="","",IF(INDEX('Per Invoice'!B$2:B$601,$AA167)="","",INDEX('Per Invoice'!B$2:B$601,$AA167)))</f>
        <v/>
      </c>
      <c r="C167">
        <f>IF($AA167="","",IF(INDEX('Per Invoice'!C$2:C$601,$AA167)="","",INDEX('Per Invoice'!C$2:C$601,$AA167)))</f>
        <v/>
      </c>
      <c r="D167">
        <f>IF($AA167="","",IF(INDEX('Per Invoice'!D$2:D$601,$AA167)="","",INDEX('Per Invoice'!D$2:D$601,$AA167)))</f>
        <v/>
      </c>
      <c r="E167" s="14">
        <f>IF($AA167="","",IF(INDEX('Per Invoice'!E$2:E$601,$AA167)="","",INDEX('Per Invoice'!E$2:E$601,$AA167)))</f>
        <v/>
      </c>
      <c r="F167">
        <f>IF($AA167="","",IF(INDEX('Per Invoice'!F$2:F$601,$AA167)="","",INDEX('Per Invoice'!F$2:F$601,$AA167)))</f>
        <v/>
      </c>
      <c r="G167">
        <f>IF($AA167="","",IF(INDEX('Per Invoice'!G$2:G$601,$AA167)="","",INDEX('Per Invoice'!G$2:G$601,$AA167)))</f>
        <v/>
      </c>
      <c r="H167">
        <f>IF($AA167="","",IF(INDEX('Per Invoice'!H$2:H$601,$AA167)="","",INDEX('Per Invoice'!H$2:H$601,$AA167)))</f>
        <v/>
      </c>
      <c r="I167">
        <f>IF($AA167="","",IF(INDEX('Per Invoice'!I$2:I$601,$AA167)="","",INDEX('Per Invoice'!I$2:I$601,$AA167)))</f>
        <v/>
      </c>
      <c r="J167">
        <f>IF($AA167="","",IF(INDEX('Per Invoice'!J$2:J$601,$AA167)="","",INDEX('Per Invoice'!J$2:J$601,$AA167)))</f>
        <v/>
      </c>
      <c r="K167" s="7">
        <f>IF($AA167="","",IF(INDEX('Per Invoice'!K$2:K$601,$AA167)="","",INDEX('Per Invoice'!K$2:K$601,$AA167)))</f>
        <v/>
      </c>
      <c r="L167">
        <f>IF($AA167="","",IF(INDEX('Per Invoice'!L$2:L$601,$AA167)="","",INDEX('Per Invoice'!L$2:L$601,$AA167)))</f>
        <v/>
      </c>
      <c r="M167">
        <f>IF($AA167="","",IF(INDEX('Per Invoice'!M$2:M$601,$AA167)="","",INDEX('Per Invoice'!M$2:M$601,$AA167)))</f>
        <v/>
      </c>
      <c r="N167">
        <f>IF($AA167="","",IF(INDEX('Per Invoice'!N$2:N$601,$AA167)="","",INDEX('Per Invoice'!N$2:N$601,$AA167)))</f>
        <v/>
      </c>
      <c r="O167" s="7">
        <f>IF($AA167="","",IF(INDEX('Per Invoice'!O$2:O$601,$AA167)="","",INDEX('Per Invoice'!O$2:O$601,$AA167)))</f>
        <v/>
      </c>
      <c r="P167" s="7">
        <f>IF($AA167="","",IF(INDEX('Per Invoice'!P$2:P$601,$AA167)="","",INDEX('Per Invoice'!P$2:P$601,$AA167)))</f>
        <v/>
      </c>
      <c r="Q167">
        <f>IF($AA167="","",IF(INDEX('Per Invoice'!Q$2:Q$601,$AA167)="","",INDEX('Per Invoice'!Q$2:Q$601,$AA167)))</f>
        <v/>
      </c>
      <c r="R167" s="7">
        <f>IF($AA167="","",IF(INDEX('Per Invoice'!R$2:R$601,$AA167)="","",INDEX('Per Invoice'!R$2:R$601,$AA167)))</f>
        <v/>
      </c>
      <c r="S167" s="7">
        <f>IF($AA167="","",IF(INDEX('Per Invoice'!S$2:S$601,$AA167)="","",INDEX('Per Invoice'!S$2:S$601,$AA167)))</f>
        <v/>
      </c>
      <c r="T167">
        <f>IF($AA167="","",IF(INDEX('Per Invoice'!T$2:T$601,$AA167)="","",INDEX('Per Invoice'!T$2:T$601,$AA167)))</f>
        <v/>
      </c>
      <c r="U167" s="7">
        <f>IF($AA167="","",IF(INDEX('Per Invoice'!U$2:U$601,$AA167)="","",INDEX('Per Invoice'!U$2:U$601,$AA167)))</f>
        <v/>
      </c>
      <c r="V167" s="7">
        <f>IF($AA167="","",IF(INDEX('Per Invoice'!V$2:V$601,$AA167)="","",INDEX('Per Invoice'!V$2:V$601,$AA167)))</f>
        <v/>
      </c>
      <c r="W167" s="7">
        <f>IF($AA167="","",IF(INDEX('Per Invoice'!W$2:W$601,$AA167)="","",INDEX('Per Invoice'!W$2:W$601,$AA167)))</f>
        <v/>
      </c>
      <c r="X167" s="7">
        <f>IF($AA167="","",IF(INDEX('Per Invoice'!X$2:X$601,$AA167)="","",INDEX('Per Invoice'!X$2:X$601,$AA167)))</f>
        <v/>
      </c>
      <c r="Y167" s="7">
        <f>IF($AA167="","",IF(INDEX('Per Invoice'!Y$2:Y$601,$AA167)="","",INDEX('Per Invoice'!Y$2:Y$601,$AA167)))</f>
        <v/>
      </c>
      <c r="Z167" s="7">
        <f>IF($AA167="","",IF(INDEX('Per Invoice'!Z$2:Z$601,$AA167)="","",INDEX('Per Invoice'!Z$2:Z$601,$AA167)))</f>
        <v/>
      </c>
      <c r="AA167" s="16">
        <f>IFERROR(MATCH(Settings!$C$32&amp;"|"&amp;ROWS($AA$2:$AA167),'Per Invoice'!$AC$2:$AC$601,0),"")</f>
        <v/>
      </c>
    </row>
    <row r="168">
      <c r="A168">
        <f>IF($AA168="","",IF(INDEX('Per Invoice'!A$2:A$601,$AA168)="","",INDEX('Per Invoice'!A$2:A$601,$AA168)))</f>
        <v/>
      </c>
      <c r="B168">
        <f>IF($AA168="","",IF(INDEX('Per Invoice'!B$2:B$601,$AA168)="","",INDEX('Per Invoice'!B$2:B$601,$AA168)))</f>
        <v/>
      </c>
      <c r="C168">
        <f>IF($AA168="","",IF(INDEX('Per Invoice'!C$2:C$601,$AA168)="","",INDEX('Per Invoice'!C$2:C$601,$AA168)))</f>
        <v/>
      </c>
      <c r="D168">
        <f>IF($AA168="","",IF(INDEX('Per Invoice'!D$2:D$601,$AA168)="","",INDEX('Per Invoice'!D$2:D$601,$AA168)))</f>
        <v/>
      </c>
      <c r="E168" s="14">
        <f>IF($AA168="","",IF(INDEX('Per Invoice'!E$2:E$601,$AA168)="","",INDEX('Per Invoice'!E$2:E$601,$AA168)))</f>
        <v/>
      </c>
      <c r="F168">
        <f>IF($AA168="","",IF(INDEX('Per Invoice'!F$2:F$601,$AA168)="","",INDEX('Per Invoice'!F$2:F$601,$AA168)))</f>
        <v/>
      </c>
      <c r="G168">
        <f>IF($AA168="","",IF(INDEX('Per Invoice'!G$2:G$601,$AA168)="","",INDEX('Per Invoice'!G$2:G$601,$AA168)))</f>
        <v/>
      </c>
      <c r="H168">
        <f>IF($AA168="","",IF(INDEX('Per Invoice'!H$2:H$601,$AA168)="","",INDEX('Per Invoice'!H$2:H$601,$AA168)))</f>
        <v/>
      </c>
      <c r="I168">
        <f>IF($AA168="","",IF(INDEX('Per Invoice'!I$2:I$601,$AA168)="","",INDEX('Per Invoice'!I$2:I$601,$AA168)))</f>
        <v/>
      </c>
      <c r="J168">
        <f>IF($AA168="","",IF(INDEX('Per Invoice'!J$2:J$601,$AA168)="","",INDEX('Per Invoice'!J$2:J$601,$AA168)))</f>
        <v/>
      </c>
      <c r="K168" s="7">
        <f>IF($AA168="","",IF(INDEX('Per Invoice'!K$2:K$601,$AA168)="","",INDEX('Per Invoice'!K$2:K$601,$AA168)))</f>
        <v/>
      </c>
      <c r="L168">
        <f>IF($AA168="","",IF(INDEX('Per Invoice'!L$2:L$601,$AA168)="","",INDEX('Per Invoice'!L$2:L$601,$AA168)))</f>
        <v/>
      </c>
      <c r="M168">
        <f>IF($AA168="","",IF(INDEX('Per Invoice'!M$2:M$601,$AA168)="","",INDEX('Per Invoice'!M$2:M$601,$AA168)))</f>
        <v/>
      </c>
      <c r="N168">
        <f>IF($AA168="","",IF(INDEX('Per Invoice'!N$2:N$601,$AA168)="","",INDEX('Per Invoice'!N$2:N$601,$AA168)))</f>
        <v/>
      </c>
      <c r="O168" s="7">
        <f>IF($AA168="","",IF(INDEX('Per Invoice'!O$2:O$601,$AA168)="","",INDEX('Per Invoice'!O$2:O$601,$AA168)))</f>
        <v/>
      </c>
      <c r="P168" s="7">
        <f>IF($AA168="","",IF(INDEX('Per Invoice'!P$2:P$601,$AA168)="","",INDEX('Per Invoice'!P$2:P$601,$AA168)))</f>
        <v/>
      </c>
      <c r="Q168">
        <f>IF($AA168="","",IF(INDEX('Per Invoice'!Q$2:Q$601,$AA168)="","",INDEX('Per Invoice'!Q$2:Q$601,$AA168)))</f>
        <v/>
      </c>
      <c r="R168" s="7">
        <f>IF($AA168="","",IF(INDEX('Per Invoice'!R$2:R$601,$AA168)="","",INDEX('Per Invoice'!R$2:R$601,$AA168)))</f>
        <v/>
      </c>
      <c r="S168" s="7">
        <f>IF($AA168="","",IF(INDEX('Per Invoice'!S$2:S$601,$AA168)="","",INDEX('Per Invoice'!S$2:S$601,$AA168)))</f>
        <v/>
      </c>
      <c r="T168">
        <f>IF($AA168="","",IF(INDEX('Per Invoice'!T$2:T$601,$AA168)="","",INDEX('Per Invoice'!T$2:T$601,$AA168)))</f>
        <v/>
      </c>
      <c r="U168" s="7">
        <f>IF($AA168="","",IF(INDEX('Per Invoice'!U$2:U$601,$AA168)="","",INDEX('Per Invoice'!U$2:U$601,$AA168)))</f>
        <v/>
      </c>
      <c r="V168" s="7">
        <f>IF($AA168="","",IF(INDEX('Per Invoice'!V$2:V$601,$AA168)="","",INDEX('Per Invoice'!V$2:V$601,$AA168)))</f>
        <v/>
      </c>
      <c r="W168" s="7">
        <f>IF($AA168="","",IF(INDEX('Per Invoice'!W$2:W$601,$AA168)="","",INDEX('Per Invoice'!W$2:W$601,$AA168)))</f>
        <v/>
      </c>
      <c r="X168" s="7">
        <f>IF($AA168="","",IF(INDEX('Per Invoice'!X$2:X$601,$AA168)="","",INDEX('Per Invoice'!X$2:X$601,$AA168)))</f>
        <v/>
      </c>
      <c r="Y168" s="7">
        <f>IF($AA168="","",IF(INDEX('Per Invoice'!Y$2:Y$601,$AA168)="","",INDEX('Per Invoice'!Y$2:Y$601,$AA168)))</f>
        <v/>
      </c>
      <c r="Z168" s="7">
        <f>IF($AA168="","",IF(INDEX('Per Invoice'!Z$2:Z$601,$AA168)="","",INDEX('Per Invoice'!Z$2:Z$601,$AA168)))</f>
        <v/>
      </c>
      <c r="AA168" s="16">
        <f>IFERROR(MATCH(Settings!$C$32&amp;"|"&amp;ROWS($AA$2:$AA168),'Per Invoice'!$AC$2:$AC$601,0),"")</f>
        <v/>
      </c>
    </row>
    <row r="169">
      <c r="A169">
        <f>IF($AA169="","",IF(INDEX('Per Invoice'!A$2:A$601,$AA169)="","",INDEX('Per Invoice'!A$2:A$601,$AA169)))</f>
        <v/>
      </c>
      <c r="B169">
        <f>IF($AA169="","",IF(INDEX('Per Invoice'!B$2:B$601,$AA169)="","",INDEX('Per Invoice'!B$2:B$601,$AA169)))</f>
        <v/>
      </c>
      <c r="C169">
        <f>IF($AA169="","",IF(INDEX('Per Invoice'!C$2:C$601,$AA169)="","",INDEX('Per Invoice'!C$2:C$601,$AA169)))</f>
        <v/>
      </c>
      <c r="D169">
        <f>IF($AA169="","",IF(INDEX('Per Invoice'!D$2:D$601,$AA169)="","",INDEX('Per Invoice'!D$2:D$601,$AA169)))</f>
        <v/>
      </c>
      <c r="E169" s="14">
        <f>IF($AA169="","",IF(INDEX('Per Invoice'!E$2:E$601,$AA169)="","",INDEX('Per Invoice'!E$2:E$601,$AA169)))</f>
        <v/>
      </c>
      <c r="F169">
        <f>IF($AA169="","",IF(INDEX('Per Invoice'!F$2:F$601,$AA169)="","",INDEX('Per Invoice'!F$2:F$601,$AA169)))</f>
        <v/>
      </c>
      <c r="G169">
        <f>IF($AA169="","",IF(INDEX('Per Invoice'!G$2:G$601,$AA169)="","",INDEX('Per Invoice'!G$2:G$601,$AA169)))</f>
        <v/>
      </c>
      <c r="H169">
        <f>IF($AA169="","",IF(INDEX('Per Invoice'!H$2:H$601,$AA169)="","",INDEX('Per Invoice'!H$2:H$601,$AA169)))</f>
        <v/>
      </c>
      <c r="I169">
        <f>IF($AA169="","",IF(INDEX('Per Invoice'!I$2:I$601,$AA169)="","",INDEX('Per Invoice'!I$2:I$601,$AA169)))</f>
        <v/>
      </c>
      <c r="J169">
        <f>IF($AA169="","",IF(INDEX('Per Invoice'!J$2:J$601,$AA169)="","",INDEX('Per Invoice'!J$2:J$601,$AA169)))</f>
        <v/>
      </c>
      <c r="K169" s="7">
        <f>IF($AA169="","",IF(INDEX('Per Invoice'!K$2:K$601,$AA169)="","",INDEX('Per Invoice'!K$2:K$601,$AA169)))</f>
        <v/>
      </c>
      <c r="L169">
        <f>IF($AA169="","",IF(INDEX('Per Invoice'!L$2:L$601,$AA169)="","",INDEX('Per Invoice'!L$2:L$601,$AA169)))</f>
        <v/>
      </c>
      <c r="M169">
        <f>IF($AA169="","",IF(INDEX('Per Invoice'!M$2:M$601,$AA169)="","",INDEX('Per Invoice'!M$2:M$601,$AA169)))</f>
        <v/>
      </c>
      <c r="N169">
        <f>IF($AA169="","",IF(INDEX('Per Invoice'!N$2:N$601,$AA169)="","",INDEX('Per Invoice'!N$2:N$601,$AA169)))</f>
        <v/>
      </c>
      <c r="O169" s="7">
        <f>IF($AA169="","",IF(INDEX('Per Invoice'!O$2:O$601,$AA169)="","",INDEX('Per Invoice'!O$2:O$601,$AA169)))</f>
        <v/>
      </c>
      <c r="P169" s="7">
        <f>IF($AA169="","",IF(INDEX('Per Invoice'!P$2:P$601,$AA169)="","",INDEX('Per Invoice'!P$2:P$601,$AA169)))</f>
        <v/>
      </c>
      <c r="Q169">
        <f>IF($AA169="","",IF(INDEX('Per Invoice'!Q$2:Q$601,$AA169)="","",INDEX('Per Invoice'!Q$2:Q$601,$AA169)))</f>
        <v/>
      </c>
      <c r="R169" s="7">
        <f>IF($AA169="","",IF(INDEX('Per Invoice'!R$2:R$601,$AA169)="","",INDEX('Per Invoice'!R$2:R$601,$AA169)))</f>
        <v/>
      </c>
      <c r="S169" s="7">
        <f>IF($AA169="","",IF(INDEX('Per Invoice'!S$2:S$601,$AA169)="","",INDEX('Per Invoice'!S$2:S$601,$AA169)))</f>
        <v/>
      </c>
      <c r="T169">
        <f>IF($AA169="","",IF(INDEX('Per Invoice'!T$2:T$601,$AA169)="","",INDEX('Per Invoice'!T$2:T$601,$AA169)))</f>
        <v/>
      </c>
      <c r="U169" s="7">
        <f>IF($AA169="","",IF(INDEX('Per Invoice'!U$2:U$601,$AA169)="","",INDEX('Per Invoice'!U$2:U$601,$AA169)))</f>
        <v/>
      </c>
      <c r="V169" s="7">
        <f>IF($AA169="","",IF(INDEX('Per Invoice'!V$2:V$601,$AA169)="","",INDEX('Per Invoice'!V$2:V$601,$AA169)))</f>
        <v/>
      </c>
      <c r="W169" s="7">
        <f>IF($AA169="","",IF(INDEX('Per Invoice'!W$2:W$601,$AA169)="","",INDEX('Per Invoice'!W$2:W$601,$AA169)))</f>
        <v/>
      </c>
      <c r="X169" s="7">
        <f>IF($AA169="","",IF(INDEX('Per Invoice'!X$2:X$601,$AA169)="","",INDEX('Per Invoice'!X$2:X$601,$AA169)))</f>
        <v/>
      </c>
      <c r="Y169" s="7">
        <f>IF($AA169="","",IF(INDEX('Per Invoice'!Y$2:Y$601,$AA169)="","",INDEX('Per Invoice'!Y$2:Y$601,$AA169)))</f>
        <v/>
      </c>
      <c r="Z169" s="7">
        <f>IF($AA169="","",IF(INDEX('Per Invoice'!Z$2:Z$601,$AA169)="","",INDEX('Per Invoice'!Z$2:Z$601,$AA169)))</f>
        <v/>
      </c>
      <c r="AA169" s="16">
        <f>IFERROR(MATCH(Settings!$C$32&amp;"|"&amp;ROWS($AA$2:$AA169),'Per Invoice'!$AC$2:$AC$601,0),"")</f>
        <v/>
      </c>
    </row>
    <row r="170">
      <c r="A170">
        <f>IF($AA170="","",IF(INDEX('Per Invoice'!A$2:A$601,$AA170)="","",INDEX('Per Invoice'!A$2:A$601,$AA170)))</f>
        <v/>
      </c>
      <c r="B170">
        <f>IF($AA170="","",IF(INDEX('Per Invoice'!B$2:B$601,$AA170)="","",INDEX('Per Invoice'!B$2:B$601,$AA170)))</f>
        <v/>
      </c>
      <c r="C170">
        <f>IF($AA170="","",IF(INDEX('Per Invoice'!C$2:C$601,$AA170)="","",INDEX('Per Invoice'!C$2:C$601,$AA170)))</f>
        <v/>
      </c>
      <c r="D170">
        <f>IF($AA170="","",IF(INDEX('Per Invoice'!D$2:D$601,$AA170)="","",INDEX('Per Invoice'!D$2:D$601,$AA170)))</f>
        <v/>
      </c>
      <c r="E170" s="14">
        <f>IF($AA170="","",IF(INDEX('Per Invoice'!E$2:E$601,$AA170)="","",INDEX('Per Invoice'!E$2:E$601,$AA170)))</f>
        <v/>
      </c>
      <c r="F170">
        <f>IF($AA170="","",IF(INDEX('Per Invoice'!F$2:F$601,$AA170)="","",INDEX('Per Invoice'!F$2:F$601,$AA170)))</f>
        <v/>
      </c>
      <c r="G170">
        <f>IF($AA170="","",IF(INDEX('Per Invoice'!G$2:G$601,$AA170)="","",INDEX('Per Invoice'!G$2:G$601,$AA170)))</f>
        <v/>
      </c>
      <c r="H170">
        <f>IF($AA170="","",IF(INDEX('Per Invoice'!H$2:H$601,$AA170)="","",INDEX('Per Invoice'!H$2:H$601,$AA170)))</f>
        <v/>
      </c>
      <c r="I170">
        <f>IF($AA170="","",IF(INDEX('Per Invoice'!I$2:I$601,$AA170)="","",INDEX('Per Invoice'!I$2:I$601,$AA170)))</f>
        <v/>
      </c>
      <c r="J170">
        <f>IF($AA170="","",IF(INDEX('Per Invoice'!J$2:J$601,$AA170)="","",INDEX('Per Invoice'!J$2:J$601,$AA170)))</f>
        <v/>
      </c>
      <c r="K170" s="7">
        <f>IF($AA170="","",IF(INDEX('Per Invoice'!K$2:K$601,$AA170)="","",INDEX('Per Invoice'!K$2:K$601,$AA170)))</f>
        <v/>
      </c>
      <c r="L170">
        <f>IF($AA170="","",IF(INDEX('Per Invoice'!L$2:L$601,$AA170)="","",INDEX('Per Invoice'!L$2:L$601,$AA170)))</f>
        <v/>
      </c>
      <c r="M170">
        <f>IF($AA170="","",IF(INDEX('Per Invoice'!M$2:M$601,$AA170)="","",INDEX('Per Invoice'!M$2:M$601,$AA170)))</f>
        <v/>
      </c>
      <c r="N170">
        <f>IF($AA170="","",IF(INDEX('Per Invoice'!N$2:N$601,$AA170)="","",INDEX('Per Invoice'!N$2:N$601,$AA170)))</f>
        <v/>
      </c>
      <c r="O170" s="7">
        <f>IF($AA170="","",IF(INDEX('Per Invoice'!O$2:O$601,$AA170)="","",INDEX('Per Invoice'!O$2:O$601,$AA170)))</f>
        <v/>
      </c>
      <c r="P170" s="7">
        <f>IF($AA170="","",IF(INDEX('Per Invoice'!P$2:P$601,$AA170)="","",INDEX('Per Invoice'!P$2:P$601,$AA170)))</f>
        <v/>
      </c>
      <c r="Q170">
        <f>IF($AA170="","",IF(INDEX('Per Invoice'!Q$2:Q$601,$AA170)="","",INDEX('Per Invoice'!Q$2:Q$601,$AA170)))</f>
        <v/>
      </c>
      <c r="R170" s="7">
        <f>IF($AA170="","",IF(INDEX('Per Invoice'!R$2:R$601,$AA170)="","",INDEX('Per Invoice'!R$2:R$601,$AA170)))</f>
        <v/>
      </c>
      <c r="S170" s="7">
        <f>IF($AA170="","",IF(INDEX('Per Invoice'!S$2:S$601,$AA170)="","",INDEX('Per Invoice'!S$2:S$601,$AA170)))</f>
        <v/>
      </c>
      <c r="T170">
        <f>IF($AA170="","",IF(INDEX('Per Invoice'!T$2:T$601,$AA170)="","",INDEX('Per Invoice'!T$2:T$601,$AA170)))</f>
        <v/>
      </c>
      <c r="U170" s="7">
        <f>IF($AA170="","",IF(INDEX('Per Invoice'!U$2:U$601,$AA170)="","",INDEX('Per Invoice'!U$2:U$601,$AA170)))</f>
        <v/>
      </c>
      <c r="V170" s="7">
        <f>IF($AA170="","",IF(INDEX('Per Invoice'!V$2:V$601,$AA170)="","",INDEX('Per Invoice'!V$2:V$601,$AA170)))</f>
        <v/>
      </c>
      <c r="W170" s="7">
        <f>IF($AA170="","",IF(INDEX('Per Invoice'!W$2:W$601,$AA170)="","",INDEX('Per Invoice'!W$2:W$601,$AA170)))</f>
        <v/>
      </c>
      <c r="X170" s="7">
        <f>IF($AA170="","",IF(INDEX('Per Invoice'!X$2:X$601,$AA170)="","",INDEX('Per Invoice'!X$2:X$601,$AA170)))</f>
        <v/>
      </c>
      <c r="Y170" s="7">
        <f>IF($AA170="","",IF(INDEX('Per Invoice'!Y$2:Y$601,$AA170)="","",INDEX('Per Invoice'!Y$2:Y$601,$AA170)))</f>
        <v/>
      </c>
      <c r="Z170" s="7">
        <f>IF($AA170="","",IF(INDEX('Per Invoice'!Z$2:Z$601,$AA170)="","",INDEX('Per Invoice'!Z$2:Z$601,$AA170)))</f>
        <v/>
      </c>
      <c r="AA170" s="16">
        <f>IFERROR(MATCH(Settings!$C$32&amp;"|"&amp;ROWS($AA$2:$AA170),'Per Invoice'!$AC$2:$AC$601,0),"")</f>
        <v/>
      </c>
    </row>
    <row r="171">
      <c r="A171">
        <f>IF($AA171="","",IF(INDEX('Per Invoice'!A$2:A$601,$AA171)="","",INDEX('Per Invoice'!A$2:A$601,$AA171)))</f>
        <v/>
      </c>
      <c r="B171">
        <f>IF($AA171="","",IF(INDEX('Per Invoice'!B$2:B$601,$AA171)="","",INDEX('Per Invoice'!B$2:B$601,$AA171)))</f>
        <v/>
      </c>
      <c r="C171">
        <f>IF($AA171="","",IF(INDEX('Per Invoice'!C$2:C$601,$AA171)="","",INDEX('Per Invoice'!C$2:C$601,$AA171)))</f>
        <v/>
      </c>
      <c r="D171">
        <f>IF($AA171="","",IF(INDEX('Per Invoice'!D$2:D$601,$AA171)="","",INDEX('Per Invoice'!D$2:D$601,$AA171)))</f>
        <v/>
      </c>
      <c r="E171" s="14">
        <f>IF($AA171="","",IF(INDEX('Per Invoice'!E$2:E$601,$AA171)="","",INDEX('Per Invoice'!E$2:E$601,$AA171)))</f>
        <v/>
      </c>
      <c r="F171">
        <f>IF($AA171="","",IF(INDEX('Per Invoice'!F$2:F$601,$AA171)="","",INDEX('Per Invoice'!F$2:F$601,$AA171)))</f>
        <v/>
      </c>
      <c r="G171">
        <f>IF($AA171="","",IF(INDEX('Per Invoice'!G$2:G$601,$AA171)="","",INDEX('Per Invoice'!G$2:G$601,$AA171)))</f>
        <v/>
      </c>
      <c r="H171">
        <f>IF($AA171="","",IF(INDEX('Per Invoice'!H$2:H$601,$AA171)="","",INDEX('Per Invoice'!H$2:H$601,$AA171)))</f>
        <v/>
      </c>
      <c r="I171">
        <f>IF($AA171="","",IF(INDEX('Per Invoice'!I$2:I$601,$AA171)="","",INDEX('Per Invoice'!I$2:I$601,$AA171)))</f>
        <v/>
      </c>
      <c r="J171">
        <f>IF($AA171="","",IF(INDEX('Per Invoice'!J$2:J$601,$AA171)="","",INDEX('Per Invoice'!J$2:J$601,$AA171)))</f>
        <v/>
      </c>
      <c r="K171" s="7">
        <f>IF($AA171="","",IF(INDEX('Per Invoice'!K$2:K$601,$AA171)="","",INDEX('Per Invoice'!K$2:K$601,$AA171)))</f>
        <v/>
      </c>
      <c r="L171">
        <f>IF($AA171="","",IF(INDEX('Per Invoice'!L$2:L$601,$AA171)="","",INDEX('Per Invoice'!L$2:L$601,$AA171)))</f>
        <v/>
      </c>
      <c r="M171">
        <f>IF($AA171="","",IF(INDEX('Per Invoice'!M$2:M$601,$AA171)="","",INDEX('Per Invoice'!M$2:M$601,$AA171)))</f>
        <v/>
      </c>
      <c r="N171">
        <f>IF($AA171="","",IF(INDEX('Per Invoice'!N$2:N$601,$AA171)="","",INDEX('Per Invoice'!N$2:N$601,$AA171)))</f>
        <v/>
      </c>
      <c r="O171" s="7">
        <f>IF($AA171="","",IF(INDEX('Per Invoice'!O$2:O$601,$AA171)="","",INDEX('Per Invoice'!O$2:O$601,$AA171)))</f>
        <v/>
      </c>
      <c r="P171" s="7">
        <f>IF($AA171="","",IF(INDEX('Per Invoice'!P$2:P$601,$AA171)="","",INDEX('Per Invoice'!P$2:P$601,$AA171)))</f>
        <v/>
      </c>
      <c r="Q171">
        <f>IF($AA171="","",IF(INDEX('Per Invoice'!Q$2:Q$601,$AA171)="","",INDEX('Per Invoice'!Q$2:Q$601,$AA171)))</f>
        <v/>
      </c>
      <c r="R171" s="7">
        <f>IF($AA171="","",IF(INDEX('Per Invoice'!R$2:R$601,$AA171)="","",INDEX('Per Invoice'!R$2:R$601,$AA171)))</f>
        <v/>
      </c>
      <c r="S171" s="7">
        <f>IF($AA171="","",IF(INDEX('Per Invoice'!S$2:S$601,$AA171)="","",INDEX('Per Invoice'!S$2:S$601,$AA171)))</f>
        <v/>
      </c>
      <c r="T171">
        <f>IF($AA171="","",IF(INDEX('Per Invoice'!T$2:T$601,$AA171)="","",INDEX('Per Invoice'!T$2:T$601,$AA171)))</f>
        <v/>
      </c>
      <c r="U171" s="7">
        <f>IF($AA171="","",IF(INDEX('Per Invoice'!U$2:U$601,$AA171)="","",INDEX('Per Invoice'!U$2:U$601,$AA171)))</f>
        <v/>
      </c>
      <c r="V171" s="7">
        <f>IF($AA171="","",IF(INDEX('Per Invoice'!V$2:V$601,$AA171)="","",INDEX('Per Invoice'!V$2:V$601,$AA171)))</f>
        <v/>
      </c>
      <c r="W171" s="7">
        <f>IF($AA171="","",IF(INDEX('Per Invoice'!W$2:W$601,$AA171)="","",INDEX('Per Invoice'!W$2:W$601,$AA171)))</f>
        <v/>
      </c>
      <c r="X171" s="7">
        <f>IF($AA171="","",IF(INDEX('Per Invoice'!X$2:X$601,$AA171)="","",INDEX('Per Invoice'!X$2:X$601,$AA171)))</f>
        <v/>
      </c>
      <c r="Y171" s="7">
        <f>IF($AA171="","",IF(INDEX('Per Invoice'!Y$2:Y$601,$AA171)="","",INDEX('Per Invoice'!Y$2:Y$601,$AA171)))</f>
        <v/>
      </c>
      <c r="Z171" s="7">
        <f>IF($AA171="","",IF(INDEX('Per Invoice'!Z$2:Z$601,$AA171)="","",INDEX('Per Invoice'!Z$2:Z$601,$AA171)))</f>
        <v/>
      </c>
      <c r="AA171" s="16">
        <f>IFERROR(MATCH(Settings!$C$32&amp;"|"&amp;ROWS($AA$2:$AA171),'Per Invoice'!$AC$2:$AC$601,0),"")</f>
        <v/>
      </c>
    </row>
    <row r="172">
      <c r="A172">
        <f>IF($AA172="","",IF(INDEX('Per Invoice'!A$2:A$601,$AA172)="","",INDEX('Per Invoice'!A$2:A$601,$AA172)))</f>
        <v/>
      </c>
      <c r="B172">
        <f>IF($AA172="","",IF(INDEX('Per Invoice'!B$2:B$601,$AA172)="","",INDEX('Per Invoice'!B$2:B$601,$AA172)))</f>
        <v/>
      </c>
      <c r="C172">
        <f>IF($AA172="","",IF(INDEX('Per Invoice'!C$2:C$601,$AA172)="","",INDEX('Per Invoice'!C$2:C$601,$AA172)))</f>
        <v/>
      </c>
      <c r="D172">
        <f>IF($AA172="","",IF(INDEX('Per Invoice'!D$2:D$601,$AA172)="","",INDEX('Per Invoice'!D$2:D$601,$AA172)))</f>
        <v/>
      </c>
      <c r="E172" s="14">
        <f>IF($AA172="","",IF(INDEX('Per Invoice'!E$2:E$601,$AA172)="","",INDEX('Per Invoice'!E$2:E$601,$AA172)))</f>
        <v/>
      </c>
      <c r="F172">
        <f>IF($AA172="","",IF(INDEX('Per Invoice'!F$2:F$601,$AA172)="","",INDEX('Per Invoice'!F$2:F$601,$AA172)))</f>
        <v/>
      </c>
      <c r="G172">
        <f>IF($AA172="","",IF(INDEX('Per Invoice'!G$2:G$601,$AA172)="","",INDEX('Per Invoice'!G$2:G$601,$AA172)))</f>
        <v/>
      </c>
      <c r="H172">
        <f>IF($AA172="","",IF(INDEX('Per Invoice'!H$2:H$601,$AA172)="","",INDEX('Per Invoice'!H$2:H$601,$AA172)))</f>
        <v/>
      </c>
      <c r="I172">
        <f>IF($AA172="","",IF(INDEX('Per Invoice'!I$2:I$601,$AA172)="","",INDEX('Per Invoice'!I$2:I$601,$AA172)))</f>
        <v/>
      </c>
      <c r="J172">
        <f>IF($AA172="","",IF(INDEX('Per Invoice'!J$2:J$601,$AA172)="","",INDEX('Per Invoice'!J$2:J$601,$AA172)))</f>
        <v/>
      </c>
      <c r="K172" s="7">
        <f>IF($AA172="","",IF(INDEX('Per Invoice'!K$2:K$601,$AA172)="","",INDEX('Per Invoice'!K$2:K$601,$AA172)))</f>
        <v/>
      </c>
      <c r="L172">
        <f>IF($AA172="","",IF(INDEX('Per Invoice'!L$2:L$601,$AA172)="","",INDEX('Per Invoice'!L$2:L$601,$AA172)))</f>
        <v/>
      </c>
      <c r="M172">
        <f>IF($AA172="","",IF(INDEX('Per Invoice'!M$2:M$601,$AA172)="","",INDEX('Per Invoice'!M$2:M$601,$AA172)))</f>
        <v/>
      </c>
      <c r="N172">
        <f>IF($AA172="","",IF(INDEX('Per Invoice'!N$2:N$601,$AA172)="","",INDEX('Per Invoice'!N$2:N$601,$AA172)))</f>
        <v/>
      </c>
      <c r="O172" s="7">
        <f>IF($AA172="","",IF(INDEX('Per Invoice'!O$2:O$601,$AA172)="","",INDEX('Per Invoice'!O$2:O$601,$AA172)))</f>
        <v/>
      </c>
      <c r="P172" s="7">
        <f>IF($AA172="","",IF(INDEX('Per Invoice'!P$2:P$601,$AA172)="","",INDEX('Per Invoice'!P$2:P$601,$AA172)))</f>
        <v/>
      </c>
      <c r="Q172">
        <f>IF($AA172="","",IF(INDEX('Per Invoice'!Q$2:Q$601,$AA172)="","",INDEX('Per Invoice'!Q$2:Q$601,$AA172)))</f>
        <v/>
      </c>
      <c r="R172" s="7">
        <f>IF($AA172="","",IF(INDEX('Per Invoice'!R$2:R$601,$AA172)="","",INDEX('Per Invoice'!R$2:R$601,$AA172)))</f>
        <v/>
      </c>
      <c r="S172" s="7">
        <f>IF($AA172="","",IF(INDEX('Per Invoice'!S$2:S$601,$AA172)="","",INDEX('Per Invoice'!S$2:S$601,$AA172)))</f>
        <v/>
      </c>
      <c r="T172">
        <f>IF($AA172="","",IF(INDEX('Per Invoice'!T$2:T$601,$AA172)="","",INDEX('Per Invoice'!T$2:T$601,$AA172)))</f>
        <v/>
      </c>
      <c r="U172" s="7">
        <f>IF($AA172="","",IF(INDEX('Per Invoice'!U$2:U$601,$AA172)="","",INDEX('Per Invoice'!U$2:U$601,$AA172)))</f>
        <v/>
      </c>
      <c r="V172" s="7">
        <f>IF($AA172="","",IF(INDEX('Per Invoice'!V$2:V$601,$AA172)="","",INDEX('Per Invoice'!V$2:V$601,$AA172)))</f>
        <v/>
      </c>
      <c r="W172" s="7">
        <f>IF($AA172="","",IF(INDEX('Per Invoice'!W$2:W$601,$AA172)="","",INDEX('Per Invoice'!W$2:W$601,$AA172)))</f>
        <v/>
      </c>
      <c r="X172" s="7">
        <f>IF($AA172="","",IF(INDEX('Per Invoice'!X$2:X$601,$AA172)="","",INDEX('Per Invoice'!X$2:X$601,$AA172)))</f>
        <v/>
      </c>
      <c r="Y172" s="7">
        <f>IF($AA172="","",IF(INDEX('Per Invoice'!Y$2:Y$601,$AA172)="","",INDEX('Per Invoice'!Y$2:Y$601,$AA172)))</f>
        <v/>
      </c>
      <c r="Z172" s="7">
        <f>IF($AA172="","",IF(INDEX('Per Invoice'!Z$2:Z$601,$AA172)="","",INDEX('Per Invoice'!Z$2:Z$601,$AA172)))</f>
        <v/>
      </c>
      <c r="AA172" s="16">
        <f>IFERROR(MATCH(Settings!$C$32&amp;"|"&amp;ROWS($AA$2:$AA172),'Per Invoice'!$AC$2:$AC$601,0),"")</f>
        <v/>
      </c>
    </row>
    <row r="173">
      <c r="A173">
        <f>IF($AA173="","",IF(INDEX('Per Invoice'!A$2:A$601,$AA173)="","",INDEX('Per Invoice'!A$2:A$601,$AA173)))</f>
        <v/>
      </c>
      <c r="B173">
        <f>IF($AA173="","",IF(INDEX('Per Invoice'!B$2:B$601,$AA173)="","",INDEX('Per Invoice'!B$2:B$601,$AA173)))</f>
        <v/>
      </c>
      <c r="C173">
        <f>IF($AA173="","",IF(INDEX('Per Invoice'!C$2:C$601,$AA173)="","",INDEX('Per Invoice'!C$2:C$601,$AA173)))</f>
        <v/>
      </c>
      <c r="D173">
        <f>IF($AA173="","",IF(INDEX('Per Invoice'!D$2:D$601,$AA173)="","",INDEX('Per Invoice'!D$2:D$601,$AA173)))</f>
        <v/>
      </c>
      <c r="E173" s="14">
        <f>IF($AA173="","",IF(INDEX('Per Invoice'!E$2:E$601,$AA173)="","",INDEX('Per Invoice'!E$2:E$601,$AA173)))</f>
        <v/>
      </c>
      <c r="F173">
        <f>IF($AA173="","",IF(INDEX('Per Invoice'!F$2:F$601,$AA173)="","",INDEX('Per Invoice'!F$2:F$601,$AA173)))</f>
        <v/>
      </c>
      <c r="G173">
        <f>IF($AA173="","",IF(INDEX('Per Invoice'!G$2:G$601,$AA173)="","",INDEX('Per Invoice'!G$2:G$601,$AA173)))</f>
        <v/>
      </c>
      <c r="H173">
        <f>IF($AA173="","",IF(INDEX('Per Invoice'!H$2:H$601,$AA173)="","",INDEX('Per Invoice'!H$2:H$601,$AA173)))</f>
        <v/>
      </c>
      <c r="I173">
        <f>IF($AA173="","",IF(INDEX('Per Invoice'!I$2:I$601,$AA173)="","",INDEX('Per Invoice'!I$2:I$601,$AA173)))</f>
        <v/>
      </c>
      <c r="J173">
        <f>IF($AA173="","",IF(INDEX('Per Invoice'!J$2:J$601,$AA173)="","",INDEX('Per Invoice'!J$2:J$601,$AA173)))</f>
        <v/>
      </c>
      <c r="K173" s="7">
        <f>IF($AA173="","",IF(INDEX('Per Invoice'!K$2:K$601,$AA173)="","",INDEX('Per Invoice'!K$2:K$601,$AA173)))</f>
        <v/>
      </c>
      <c r="L173">
        <f>IF($AA173="","",IF(INDEX('Per Invoice'!L$2:L$601,$AA173)="","",INDEX('Per Invoice'!L$2:L$601,$AA173)))</f>
        <v/>
      </c>
      <c r="M173">
        <f>IF($AA173="","",IF(INDEX('Per Invoice'!M$2:M$601,$AA173)="","",INDEX('Per Invoice'!M$2:M$601,$AA173)))</f>
        <v/>
      </c>
      <c r="N173">
        <f>IF($AA173="","",IF(INDEX('Per Invoice'!N$2:N$601,$AA173)="","",INDEX('Per Invoice'!N$2:N$601,$AA173)))</f>
        <v/>
      </c>
      <c r="O173" s="7">
        <f>IF($AA173="","",IF(INDEX('Per Invoice'!O$2:O$601,$AA173)="","",INDEX('Per Invoice'!O$2:O$601,$AA173)))</f>
        <v/>
      </c>
      <c r="P173" s="7">
        <f>IF($AA173="","",IF(INDEX('Per Invoice'!P$2:P$601,$AA173)="","",INDEX('Per Invoice'!P$2:P$601,$AA173)))</f>
        <v/>
      </c>
      <c r="Q173">
        <f>IF($AA173="","",IF(INDEX('Per Invoice'!Q$2:Q$601,$AA173)="","",INDEX('Per Invoice'!Q$2:Q$601,$AA173)))</f>
        <v/>
      </c>
      <c r="R173" s="7">
        <f>IF($AA173="","",IF(INDEX('Per Invoice'!R$2:R$601,$AA173)="","",INDEX('Per Invoice'!R$2:R$601,$AA173)))</f>
        <v/>
      </c>
      <c r="S173" s="7">
        <f>IF($AA173="","",IF(INDEX('Per Invoice'!S$2:S$601,$AA173)="","",INDEX('Per Invoice'!S$2:S$601,$AA173)))</f>
        <v/>
      </c>
      <c r="T173">
        <f>IF($AA173="","",IF(INDEX('Per Invoice'!T$2:T$601,$AA173)="","",INDEX('Per Invoice'!T$2:T$601,$AA173)))</f>
        <v/>
      </c>
      <c r="U173" s="7">
        <f>IF($AA173="","",IF(INDEX('Per Invoice'!U$2:U$601,$AA173)="","",INDEX('Per Invoice'!U$2:U$601,$AA173)))</f>
        <v/>
      </c>
      <c r="V173" s="7">
        <f>IF($AA173="","",IF(INDEX('Per Invoice'!V$2:V$601,$AA173)="","",INDEX('Per Invoice'!V$2:V$601,$AA173)))</f>
        <v/>
      </c>
      <c r="W173" s="7">
        <f>IF($AA173="","",IF(INDEX('Per Invoice'!W$2:W$601,$AA173)="","",INDEX('Per Invoice'!W$2:W$601,$AA173)))</f>
        <v/>
      </c>
      <c r="X173" s="7">
        <f>IF($AA173="","",IF(INDEX('Per Invoice'!X$2:X$601,$AA173)="","",INDEX('Per Invoice'!X$2:X$601,$AA173)))</f>
        <v/>
      </c>
      <c r="Y173" s="7">
        <f>IF($AA173="","",IF(INDEX('Per Invoice'!Y$2:Y$601,$AA173)="","",INDEX('Per Invoice'!Y$2:Y$601,$AA173)))</f>
        <v/>
      </c>
      <c r="Z173" s="7">
        <f>IF($AA173="","",IF(INDEX('Per Invoice'!Z$2:Z$601,$AA173)="","",INDEX('Per Invoice'!Z$2:Z$601,$AA173)))</f>
        <v/>
      </c>
      <c r="AA173" s="16">
        <f>IFERROR(MATCH(Settings!$C$32&amp;"|"&amp;ROWS($AA$2:$AA173),'Per Invoice'!$AC$2:$AC$601,0),"")</f>
        <v/>
      </c>
    </row>
    <row r="174">
      <c r="A174">
        <f>IF($AA174="","",IF(INDEX('Per Invoice'!A$2:A$601,$AA174)="","",INDEX('Per Invoice'!A$2:A$601,$AA174)))</f>
        <v/>
      </c>
      <c r="B174">
        <f>IF($AA174="","",IF(INDEX('Per Invoice'!B$2:B$601,$AA174)="","",INDEX('Per Invoice'!B$2:B$601,$AA174)))</f>
        <v/>
      </c>
      <c r="C174">
        <f>IF($AA174="","",IF(INDEX('Per Invoice'!C$2:C$601,$AA174)="","",INDEX('Per Invoice'!C$2:C$601,$AA174)))</f>
        <v/>
      </c>
      <c r="D174">
        <f>IF($AA174="","",IF(INDEX('Per Invoice'!D$2:D$601,$AA174)="","",INDEX('Per Invoice'!D$2:D$601,$AA174)))</f>
        <v/>
      </c>
      <c r="E174" s="14">
        <f>IF($AA174="","",IF(INDEX('Per Invoice'!E$2:E$601,$AA174)="","",INDEX('Per Invoice'!E$2:E$601,$AA174)))</f>
        <v/>
      </c>
      <c r="F174">
        <f>IF($AA174="","",IF(INDEX('Per Invoice'!F$2:F$601,$AA174)="","",INDEX('Per Invoice'!F$2:F$601,$AA174)))</f>
        <v/>
      </c>
      <c r="G174">
        <f>IF($AA174="","",IF(INDEX('Per Invoice'!G$2:G$601,$AA174)="","",INDEX('Per Invoice'!G$2:G$601,$AA174)))</f>
        <v/>
      </c>
      <c r="H174">
        <f>IF($AA174="","",IF(INDEX('Per Invoice'!H$2:H$601,$AA174)="","",INDEX('Per Invoice'!H$2:H$601,$AA174)))</f>
        <v/>
      </c>
      <c r="I174">
        <f>IF($AA174="","",IF(INDEX('Per Invoice'!I$2:I$601,$AA174)="","",INDEX('Per Invoice'!I$2:I$601,$AA174)))</f>
        <v/>
      </c>
      <c r="J174">
        <f>IF($AA174="","",IF(INDEX('Per Invoice'!J$2:J$601,$AA174)="","",INDEX('Per Invoice'!J$2:J$601,$AA174)))</f>
        <v/>
      </c>
      <c r="K174" s="7">
        <f>IF($AA174="","",IF(INDEX('Per Invoice'!K$2:K$601,$AA174)="","",INDEX('Per Invoice'!K$2:K$601,$AA174)))</f>
        <v/>
      </c>
      <c r="L174">
        <f>IF($AA174="","",IF(INDEX('Per Invoice'!L$2:L$601,$AA174)="","",INDEX('Per Invoice'!L$2:L$601,$AA174)))</f>
        <v/>
      </c>
      <c r="M174">
        <f>IF($AA174="","",IF(INDEX('Per Invoice'!M$2:M$601,$AA174)="","",INDEX('Per Invoice'!M$2:M$601,$AA174)))</f>
        <v/>
      </c>
      <c r="N174">
        <f>IF($AA174="","",IF(INDEX('Per Invoice'!N$2:N$601,$AA174)="","",INDEX('Per Invoice'!N$2:N$601,$AA174)))</f>
        <v/>
      </c>
      <c r="O174" s="7">
        <f>IF($AA174="","",IF(INDEX('Per Invoice'!O$2:O$601,$AA174)="","",INDEX('Per Invoice'!O$2:O$601,$AA174)))</f>
        <v/>
      </c>
      <c r="P174" s="7">
        <f>IF($AA174="","",IF(INDEX('Per Invoice'!P$2:P$601,$AA174)="","",INDEX('Per Invoice'!P$2:P$601,$AA174)))</f>
        <v/>
      </c>
      <c r="Q174">
        <f>IF($AA174="","",IF(INDEX('Per Invoice'!Q$2:Q$601,$AA174)="","",INDEX('Per Invoice'!Q$2:Q$601,$AA174)))</f>
        <v/>
      </c>
      <c r="R174" s="7">
        <f>IF($AA174="","",IF(INDEX('Per Invoice'!R$2:R$601,$AA174)="","",INDEX('Per Invoice'!R$2:R$601,$AA174)))</f>
        <v/>
      </c>
      <c r="S174" s="7">
        <f>IF($AA174="","",IF(INDEX('Per Invoice'!S$2:S$601,$AA174)="","",INDEX('Per Invoice'!S$2:S$601,$AA174)))</f>
        <v/>
      </c>
      <c r="T174">
        <f>IF($AA174="","",IF(INDEX('Per Invoice'!T$2:T$601,$AA174)="","",INDEX('Per Invoice'!T$2:T$601,$AA174)))</f>
        <v/>
      </c>
      <c r="U174" s="7">
        <f>IF($AA174="","",IF(INDEX('Per Invoice'!U$2:U$601,$AA174)="","",INDEX('Per Invoice'!U$2:U$601,$AA174)))</f>
        <v/>
      </c>
      <c r="V174" s="7">
        <f>IF($AA174="","",IF(INDEX('Per Invoice'!V$2:V$601,$AA174)="","",INDEX('Per Invoice'!V$2:V$601,$AA174)))</f>
        <v/>
      </c>
      <c r="W174" s="7">
        <f>IF($AA174="","",IF(INDEX('Per Invoice'!W$2:W$601,$AA174)="","",INDEX('Per Invoice'!W$2:W$601,$AA174)))</f>
        <v/>
      </c>
      <c r="X174" s="7">
        <f>IF($AA174="","",IF(INDEX('Per Invoice'!X$2:X$601,$AA174)="","",INDEX('Per Invoice'!X$2:X$601,$AA174)))</f>
        <v/>
      </c>
      <c r="Y174" s="7">
        <f>IF($AA174="","",IF(INDEX('Per Invoice'!Y$2:Y$601,$AA174)="","",INDEX('Per Invoice'!Y$2:Y$601,$AA174)))</f>
        <v/>
      </c>
      <c r="Z174" s="7">
        <f>IF($AA174="","",IF(INDEX('Per Invoice'!Z$2:Z$601,$AA174)="","",INDEX('Per Invoice'!Z$2:Z$601,$AA174)))</f>
        <v/>
      </c>
      <c r="AA174" s="16">
        <f>IFERROR(MATCH(Settings!$C$32&amp;"|"&amp;ROWS($AA$2:$AA174),'Per Invoice'!$AC$2:$AC$601,0),"")</f>
        <v/>
      </c>
    </row>
    <row r="175">
      <c r="A175">
        <f>IF($AA175="","",IF(INDEX('Per Invoice'!A$2:A$601,$AA175)="","",INDEX('Per Invoice'!A$2:A$601,$AA175)))</f>
        <v/>
      </c>
      <c r="B175">
        <f>IF($AA175="","",IF(INDEX('Per Invoice'!B$2:B$601,$AA175)="","",INDEX('Per Invoice'!B$2:B$601,$AA175)))</f>
        <v/>
      </c>
      <c r="C175">
        <f>IF($AA175="","",IF(INDEX('Per Invoice'!C$2:C$601,$AA175)="","",INDEX('Per Invoice'!C$2:C$601,$AA175)))</f>
        <v/>
      </c>
      <c r="D175">
        <f>IF($AA175="","",IF(INDEX('Per Invoice'!D$2:D$601,$AA175)="","",INDEX('Per Invoice'!D$2:D$601,$AA175)))</f>
        <v/>
      </c>
      <c r="E175" s="14">
        <f>IF($AA175="","",IF(INDEX('Per Invoice'!E$2:E$601,$AA175)="","",INDEX('Per Invoice'!E$2:E$601,$AA175)))</f>
        <v/>
      </c>
      <c r="F175">
        <f>IF($AA175="","",IF(INDEX('Per Invoice'!F$2:F$601,$AA175)="","",INDEX('Per Invoice'!F$2:F$601,$AA175)))</f>
        <v/>
      </c>
      <c r="G175">
        <f>IF($AA175="","",IF(INDEX('Per Invoice'!G$2:G$601,$AA175)="","",INDEX('Per Invoice'!G$2:G$601,$AA175)))</f>
        <v/>
      </c>
      <c r="H175">
        <f>IF($AA175="","",IF(INDEX('Per Invoice'!H$2:H$601,$AA175)="","",INDEX('Per Invoice'!H$2:H$601,$AA175)))</f>
        <v/>
      </c>
      <c r="I175">
        <f>IF($AA175="","",IF(INDEX('Per Invoice'!I$2:I$601,$AA175)="","",INDEX('Per Invoice'!I$2:I$601,$AA175)))</f>
        <v/>
      </c>
      <c r="J175">
        <f>IF($AA175="","",IF(INDEX('Per Invoice'!J$2:J$601,$AA175)="","",INDEX('Per Invoice'!J$2:J$601,$AA175)))</f>
        <v/>
      </c>
      <c r="K175" s="7">
        <f>IF($AA175="","",IF(INDEX('Per Invoice'!K$2:K$601,$AA175)="","",INDEX('Per Invoice'!K$2:K$601,$AA175)))</f>
        <v/>
      </c>
      <c r="L175">
        <f>IF($AA175="","",IF(INDEX('Per Invoice'!L$2:L$601,$AA175)="","",INDEX('Per Invoice'!L$2:L$601,$AA175)))</f>
        <v/>
      </c>
      <c r="M175">
        <f>IF($AA175="","",IF(INDEX('Per Invoice'!M$2:M$601,$AA175)="","",INDEX('Per Invoice'!M$2:M$601,$AA175)))</f>
        <v/>
      </c>
      <c r="N175">
        <f>IF($AA175="","",IF(INDEX('Per Invoice'!N$2:N$601,$AA175)="","",INDEX('Per Invoice'!N$2:N$601,$AA175)))</f>
        <v/>
      </c>
      <c r="O175" s="7">
        <f>IF($AA175="","",IF(INDEX('Per Invoice'!O$2:O$601,$AA175)="","",INDEX('Per Invoice'!O$2:O$601,$AA175)))</f>
        <v/>
      </c>
      <c r="P175" s="7">
        <f>IF($AA175="","",IF(INDEX('Per Invoice'!P$2:P$601,$AA175)="","",INDEX('Per Invoice'!P$2:P$601,$AA175)))</f>
        <v/>
      </c>
      <c r="Q175">
        <f>IF($AA175="","",IF(INDEX('Per Invoice'!Q$2:Q$601,$AA175)="","",INDEX('Per Invoice'!Q$2:Q$601,$AA175)))</f>
        <v/>
      </c>
      <c r="R175" s="7">
        <f>IF($AA175="","",IF(INDEX('Per Invoice'!R$2:R$601,$AA175)="","",INDEX('Per Invoice'!R$2:R$601,$AA175)))</f>
        <v/>
      </c>
      <c r="S175" s="7">
        <f>IF($AA175="","",IF(INDEX('Per Invoice'!S$2:S$601,$AA175)="","",INDEX('Per Invoice'!S$2:S$601,$AA175)))</f>
        <v/>
      </c>
      <c r="T175">
        <f>IF($AA175="","",IF(INDEX('Per Invoice'!T$2:T$601,$AA175)="","",INDEX('Per Invoice'!T$2:T$601,$AA175)))</f>
        <v/>
      </c>
      <c r="U175" s="7">
        <f>IF($AA175="","",IF(INDEX('Per Invoice'!U$2:U$601,$AA175)="","",INDEX('Per Invoice'!U$2:U$601,$AA175)))</f>
        <v/>
      </c>
      <c r="V175" s="7">
        <f>IF($AA175="","",IF(INDEX('Per Invoice'!V$2:V$601,$AA175)="","",INDEX('Per Invoice'!V$2:V$601,$AA175)))</f>
        <v/>
      </c>
      <c r="W175" s="7">
        <f>IF($AA175="","",IF(INDEX('Per Invoice'!W$2:W$601,$AA175)="","",INDEX('Per Invoice'!W$2:W$601,$AA175)))</f>
        <v/>
      </c>
      <c r="X175" s="7">
        <f>IF($AA175="","",IF(INDEX('Per Invoice'!X$2:X$601,$AA175)="","",INDEX('Per Invoice'!X$2:X$601,$AA175)))</f>
        <v/>
      </c>
      <c r="Y175" s="7">
        <f>IF($AA175="","",IF(INDEX('Per Invoice'!Y$2:Y$601,$AA175)="","",INDEX('Per Invoice'!Y$2:Y$601,$AA175)))</f>
        <v/>
      </c>
      <c r="Z175" s="7">
        <f>IF($AA175="","",IF(INDEX('Per Invoice'!Z$2:Z$601,$AA175)="","",INDEX('Per Invoice'!Z$2:Z$601,$AA175)))</f>
        <v/>
      </c>
      <c r="AA175" s="16">
        <f>IFERROR(MATCH(Settings!$C$32&amp;"|"&amp;ROWS($AA$2:$AA175),'Per Invoice'!$AC$2:$AC$601,0),"")</f>
        <v/>
      </c>
    </row>
    <row r="176">
      <c r="A176">
        <f>IF($AA176="","",IF(INDEX('Per Invoice'!A$2:A$601,$AA176)="","",INDEX('Per Invoice'!A$2:A$601,$AA176)))</f>
        <v/>
      </c>
      <c r="B176">
        <f>IF($AA176="","",IF(INDEX('Per Invoice'!B$2:B$601,$AA176)="","",INDEX('Per Invoice'!B$2:B$601,$AA176)))</f>
        <v/>
      </c>
      <c r="C176">
        <f>IF($AA176="","",IF(INDEX('Per Invoice'!C$2:C$601,$AA176)="","",INDEX('Per Invoice'!C$2:C$601,$AA176)))</f>
        <v/>
      </c>
      <c r="D176">
        <f>IF($AA176="","",IF(INDEX('Per Invoice'!D$2:D$601,$AA176)="","",INDEX('Per Invoice'!D$2:D$601,$AA176)))</f>
        <v/>
      </c>
      <c r="E176" s="14">
        <f>IF($AA176="","",IF(INDEX('Per Invoice'!E$2:E$601,$AA176)="","",INDEX('Per Invoice'!E$2:E$601,$AA176)))</f>
        <v/>
      </c>
      <c r="F176">
        <f>IF($AA176="","",IF(INDEX('Per Invoice'!F$2:F$601,$AA176)="","",INDEX('Per Invoice'!F$2:F$601,$AA176)))</f>
        <v/>
      </c>
      <c r="G176">
        <f>IF($AA176="","",IF(INDEX('Per Invoice'!G$2:G$601,$AA176)="","",INDEX('Per Invoice'!G$2:G$601,$AA176)))</f>
        <v/>
      </c>
      <c r="H176">
        <f>IF($AA176="","",IF(INDEX('Per Invoice'!H$2:H$601,$AA176)="","",INDEX('Per Invoice'!H$2:H$601,$AA176)))</f>
        <v/>
      </c>
      <c r="I176">
        <f>IF($AA176="","",IF(INDEX('Per Invoice'!I$2:I$601,$AA176)="","",INDEX('Per Invoice'!I$2:I$601,$AA176)))</f>
        <v/>
      </c>
      <c r="J176">
        <f>IF($AA176="","",IF(INDEX('Per Invoice'!J$2:J$601,$AA176)="","",INDEX('Per Invoice'!J$2:J$601,$AA176)))</f>
        <v/>
      </c>
      <c r="K176" s="7">
        <f>IF($AA176="","",IF(INDEX('Per Invoice'!K$2:K$601,$AA176)="","",INDEX('Per Invoice'!K$2:K$601,$AA176)))</f>
        <v/>
      </c>
      <c r="L176">
        <f>IF($AA176="","",IF(INDEX('Per Invoice'!L$2:L$601,$AA176)="","",INDEX('Per Invoice'!L$2:L$601,$AA176)))</f>
        <v/>
      </c>
      <c r="M176">
        <f>IF($AA176="","",IF(INDEX('Per Invoice'!M$2:M$601,$AA176)="","",INDEX('Per Invoice'!M$2:M$601,$AA176)))</f>
        <v/>
      </c>
      <c r="N176">
        <f>IF($AA176="","",IF(INDEX('Per Invoice'!N$2:N$601,$AA176)="","",INDEX('Per Invoice'!N$2:N$601,$AA176)))</f>
        <v/>
      </c>
      <c r="O176" s="7">
        <f>IF($AA176="","",IF(INDEX('Per Invoice'!O$2:O$601,$AA176)="","",INDEX('Per Invoice'!O$2:O$601,$AA176)))</f>
        <v/>
      </c>
      <c r="P176" s="7">
        <f>IF($AA176="","",IF(INDEX('Per Invoice'!P$2:P$601,$AA176)="","",INDEX('Per Invoice'!P$2:P$601,$AA176)))</f>
        <v/>
      </c>
      <c r="Q176">
        <f>IF($AA176="","",IF(INDEX('Per Invoice'!Q$2:Q$601,$AA176)="","",INDEX('Per Invoice'!Q$2:Q$601,$AA176)))</f>
        <v/>
      </c>
      <c r="R176" s="7">
        <f>IF($AA176="","",IF(INDEX('Per Invoice'!R$2:R$601,$AA176)="","",INDEX('Per Invoice'!R$2:R$601,$AA176)))</f>
        <v/>
      </c>
      <c r="S176" s="7">
        <f>IF($AA176="","",IF(INDEX('Per Invoice'!S$2:S$601,$AA176)="","",INDEX('Per Invoice'!S$2:S$601,$AA176)))</f>
        <v/>
      </c>
      <c r="T176">
        <f>IF($AA176="","",IF(INDEX('Per Invoice'!T$2:T$601,$AA176)="","",INDEX('Per Invoice'!T$2:T$601,$AA176)))</f>
        <v/>
      </c>
      <c r="U176" s="7">
        <f>IF($AA176="","",IF(INDEX('Per Invoice'!U$2:U$601,$AA176)="","",INDEX('Per Invoice'!U$2:U$601,$AA176)))</f>
        <v/>
      </c>
      <c r="V176" s="7">
        <f>IF($AA176="","",IF(INDEX('Per Invoice'!V$2:V$601,$AA176)="","",INDEX('Per Invoice'!V$2:V$601,$AA176)))</f>
        <v/>
      </c>
      <c r="W176" s="7">
        <f>IF($AA176="","",IF(INDEX('Per Invoice'!W$2:W$601,$AA176)="","",INDEX('Per Invoice'!W$2:W$601,$AA176)))</f>
        <v/>
      </c>
      <c r="X176" s="7">
        <f>IF($AA176="","",IF(INDEX('Per Invoice'!X$2:X$601,$AA176)="","",INDEX('Per Invoice'!X$2:X$601,$AA176)))</f>
        <v/>
      </c>
      <c r="Y176" s="7">
        <f>IF($AA176="","",IF(INDEX('Per Invoice'!Y$2:Y$601,$AA176)="","",INDEX('Per Invoice'!Y$2:Y$601,$AA176)))</f>
        <v/>
      </c>
      <c r="Z176" s="7">
        <f>IF($AA176="","",IF(INDEX('Per Invoice'!Z$2:Z$601,$AA176)="","",INDEX('Per Invoice'!Z$2:Z$601,$AA176)))</f>
        <v/>
      </c>
      <c r="AA176" s="16">
        <f>IFERROR(MATCH(Settings!$C$32&amp;"|"&amp;ROWS($AA$2:$AA176),'Per Invoice'!$AC$2:$AC$601,0),"")</f>
        <v/>
      </c>
    </row>
    <row r="177">
      <c r="A177">
        <f>IF($AA177="","",IF(INDEX('Per Invoice'!A$2:A$601,$AA177)="","",INDEX('Per Invoice'!A$2:A$601,$AA177)))</f>
        <v/>
      </c>
      <c r="B177">
        <f>IF($AA177="","",IF(INDEX('Per Invoice'!B$2:B$601,$AA177)="","",INDEX('Per Invoice'!B$2:B$601,$AA177)))</f>
        <v/>
      </c>
      <c r="C177">
        <f>IF($AA177="","",IF(INDEX('Per Invoice'!C$2:C$601,$AA177)="","",INDEX('Per Invoice'!C$2:C$601,$AA177)))</f>
        <v/>
      </c>
      <c r="D177">
        <f>IF($AA177="","",IF(INDEX('Per Invoice'!D$2:D$601,$AA177)="","",INDEX('Per Invoice'!D$2:D$601,$AA177)))</f>
        <v/>
      </c>
      <c r="E177" s="14">
        <f>IF($AA177="","",IF(INDEX('Per Invoice'!E$2:E$601,$AA177)="","",INDEX('Per Invoice'!E$2:E$601,$AA177)))</f>
        <v/>
      </c>
      <c r="F177">
        <f>IF($AA177="","",IF(INDEX('Per Invoice'!F$2:F$601,$AA177)="","",INDEX('Per Invoice'!F$2:F$601,$AA177)))</f>
        <v/>
      </c>
      <c r="G177">
        <f>IF($AA177="","",IF(INDEX('Per Invoice'!G$2:G$601,$AA177)="","",INDEX('Per Invoice'!G$2:G$601,$AA177)))</f>
        <v/>
      </c>
      <c r="H177">
        <f>IF($AA177="","",IF(INDEX('Per Invoice'!H$2:H$601,$AA177)="","",INDEX('Per Invoice'!H$2:H$601,$AA177)))</f>
        <v/>
      </c>
      <c r="I177">
        <f>IF($AA177="","",IF(INDEX('Per Invoice'!I$2:I$601,$AA177)="","",INDEX('Per Invoice'!I$2:I$601,$AA177)))</f>
        <v/>
      </c>
      <c r="J177">
        <f>IF($AA177="","",IF(INDEX('Per Invoice'!J$2:J$601,$AA177)="","",INDEX('Per Invoice'!J$2:J$601,$AA177)))</f>
        <v/>
      </c>
      <c r="K177" s="7">
        <f>IF($AA177="","",IF(INDEX('Per Invoice'!K$2:K$601,$AA177)="","",INDEX('Per Invoice'!K$2:K$601,$AA177)))</f>
        <v/>
      </c>
      <c r="L177">
        <f>IF($AA177="","",IF(INDEX('Per Invoice'!L$2:L$601,$AA177)="","",INDEX('Per Invoice'!L$2:L$601,$AA177)))</f>
        <v/>
      </c>
      <c r="M177">
        <f>IF($AA177="","",IF(INDEX('Per Invoice'!M$2:M$601,$AA177)="","",INDEX('Per Invoice'!M$2:M$601,$AA177)))</f>
        <v/>
      </c>
      <c r="N177">
        <f>IF($AA177="","",IF(INDEX('Per Invoice'!N$2:N$601,$AA177)="","",INDEX('Per Invoice'!N$2:N$601,$AA177)))</f>
        <v/>
      </c>
      <c r="O177" s="7">
        <f>IF($AA177="","",IF(INDEX('Per Invoice'!O$2:O$601,$AA177)="","",INDEX('Per Invoice'!O$2:O$601,$AA177)))</f>
        <v/>
      </c>
      <c r="P177" s="7">
        <f>IF($AA177="","",IF(INDEX('Per Invoice'!P$2:P$601,$AA177)="","",INDEX('Per Invoice'!P$2:P$601,$AA177)))</f>
        <v/>
      </c>
      <c r="Q177">
        <f>IF($AA177="","",IF(INDEX('Per Invoice'!Q$2:Q$601,$AA177)="","",INDEX('Per Invoice'!Q$2:Q$601,$AA177)))</f>
        <v/>
      </c>
      <c r="R177" s="7">
        <f>IF($AA177="","",IF(INDEX('Per Invoice'!R$2:R$601,$AA177)="","",INDEX('Per Invoice'!R$2:R$601,$AA177)))</f>
        <v/>
      </c>
      <c r="S177" s="7">
        <f>IF($AA177="","",IF(INDEX('Per Invoice'!S$2:S$601,$AA177)="","",INDEX('Per Invoice'!S$2:S$601,$AA177)))</f>
        <v/>
      </c>
      <c r="T177">
        <f>IF($AA177="","",IF(INDEX('Per Invoice'!T$2:T$601,$AA177)="","",INDEX('Per Invoice'!T$2:T$601,$AA177)))</f>
        <v/>
      </c>
      <c r="U177" s="7">
        <f>IF($AA177="","",IF(INDEX('Per Invoice'!U$2:U$601,$AA177)="","",INDEX('Per Invoice'!U$2:U$601,$AA177)))</f>
        <v/>
      </c>
      <c r="V177" s="7">
        <f>IF($AA177="","",IF(INDEX('Per Invoice'!V$2:V$601,$AA177)="","",INDEX('Per Invoice'!V$2:V$601,$AA177)))</f>
        <v/>
      </c>
      <c r="W177" s="7">
        <f>IF($AA177="","",IF(INDEX('Per Invoice'!W$2:W$601,$AA177)="","",INDEX('Per Invoice'!W$2:W$601,$AA177)))</f>
        <v/>
      </c>
      <c r="X177" s="7">
        <f>IF($AA177="","",IF(INDEX('Per Invoice'!X$2:X$601,$AA177)="","",INDEX('Per Invoice'!X$2:X$601,$AA177)))</f>
        <v/>
      </c>
      <c r="Y177" s="7">
        <f>IF($AA177="","",IF(INDEX('Per Invoice'!Y$2:Y$601,$AA177)="","",INDEX('Per Invoice'!Y$2:Y$601,$AA177)))</f>
        <v/>
      </c>
      <c r="Z177" s="7">
        <f>IF($AA177="","",IF(INDEX('Per Invoice'!Z$2:Z$601,$AA177)="","",INDEX('Per Invoice'!Z$2:Z$601,$AA177)))</f>
        <v/>
      </c>
      <c r="AA177" s="16">
        <f>IFERROR(MATCH(Settings!$C$32&amp;"|"&amp;ROWS($AA$2:$AA177),'Per Invoice'!$AC$2:$AC$601,0),"")</f>
        <v/>
      </c>
    </row>
    <row r="178">
      <c r="A178">
        <f>IF($AA178="","",IF(INDEX('Per Invoice'!A$2:A$601,$AA178)="","",INDEX('Per Invoice'!A$2:A$601,$AA178)))</f>
        <v/>
      </c>
      <c r="B178">
        <f>IF($AA178="","",IF(INDEX('Per Invoice'!B$2:B$601,$AA178)="","",INDEX('Per Invoice'!B$2:B$601,$AA178)))</f>
        <v/>
      </c>
      <c r="C178">
        <f>IF($AA178="","",IF(INDEX('Per Invoice'!C$2:C$601,$AA178)="","",INDEX('Per Invoice'!C$2:C$601,$AA178)))</f>
        <v/>
      </c>
      <c r="D178">
        <f>IF($AA178="","",IF(INDEX('Per Invoice'!D$2:D$601,$AA178)="","",INDEX('Per Invoice'!D$2:D$601,$AA178)))</f>
        <v/>
      </c>
      <c r="E178" s="14">
        <f>IF($AA178="","",IF(INDEX('Per Invoice'!E$2:E$601,$AA178)="","",INDEX('Per Invoice'!E$2:E$601,$AA178)))</f>
        <v/>
      </c>
      <c r="F178">
        <f>IF($AA178="","",IF(INDEX('Per Invoice'!F$2:F$601,$AA178)="","",INDEX('Per Invoice'!F$2:F$601,$AA178)))</f>
        <v/>
      </c>
      <c r="G178">
        <f>IF($AA178="","",IF(INDEX('Per Invoice'!G$2:G$601,$AA178)="","",INDEX('Per Invoice'!G$2:G$601,$AA178)))</f>
        <v/>
      </c>
      <c r="H178">
        <f>IF($AA178="","",IF(INDEX('Per Invoice'!H$2:H$601,$AA178)="","",INDEX('Per Invoice'!H$2:H$601,$AA178)))</f>
        <v/>
      </c>
      <c r="I178">
        <f>IF($AA178="","",IF(INDEX('Per Invoice'!I$2:I$601,$AA178)="","",INDEX('Per Invoice'!I$2:I$601,$AA178)))</f>
        <v/>
      </c>
      <c r="J178">
        <f>IF($AA178="","",IF(INDEX('Per Invoice'!J$2:J$601,$AA178)="","",INDEX('Per Invoice'!J$2:J$601,$AA178)))</f>
        <v/>
      </c>
      <c r="K178" s="7">
        <f>IF($AA178="","",IF(INDEX('Per Invoice'!K$2:K$601,$AA178)="","",INDEX('Per Invoice'!K$2:K$601,$AA178)))</f>
        <v/>
      </c>
      <c r="L178">
        <f>IF($AA178="","",IF(INDEX('Per Invoice'!L$2:L$601,$AA178)="","",INDEX('Per Invoice'!L$2:L$601,$AA178)))</f>
        <v/>
      </c>
      <c r="M178">
        <f>IF($AA178="","",IF(INDEX('Per Invoice'!M$2:M$601,$AA178)="","",INDEX('Per Invoice'!M$2:M$601,$AA178)))</f>
        <v/>
      </c>
      <c r="N178">
        <f>IF($AA178="","",IF(INDEX('Per Invoice'!N$2:N$601,$AA178)="","",INDEX('Per Invoice'!N$2:N$601,$AA178)))</f>
        <v/>
      </c>
      <c r="O178" s="7">
        <f>IF($AA178="","",IF(INDEX('Per Invoice'!O$2:O$601,$AA178)="","",INDEX('Per Invoice'!O$2:O$601,$AA178)))</f>
        <v/>
      </c>
      <c r="P178" s="7">
        <f>IF($AA178="","",IF(INDEX('Per Invoice'!P$2:P$601,$AA178)="","",INDEX('Per Invoice'!P$2:P$601,$AA178)))</f>
        <v/>
      </c>
      <c r="Q178">
        <f>IF($AA178="","",IF(INDEX('Per Invoice'!Q$2:Q$601,$AA178)="","",INDEX('Per Invoice'!Q$2:Q$601,$AA178)))</f>
        <v/>
      </c>
      <c r="R178" s="7">
        <f>IF($AA178="","",IF(INDEX('Per Invoice'!R$2:R$601,$AA178)="","",INDEX('Per Invoice'!R$2:R$601,$AA178)))</f>
        <v/>
      </c>
      <c r="S178" s="7">
        <f>IF($AA178="","",IF(INDEX('Per Invoice'!S$2:S$601,$AA178)="","",INDEX('Per Invoice'!S$2:S$601,$AA178)))</f>
        <v/>
      </c>
      <c r="T178">
        <f>IF($AA178="","",IF(INDEX('Per Invoice'!T$2:T$601,$AA178)="","",INDEX('Per Invoice'!T$2:T$601,$AA178)))</f>
        <v/>
      </c>
      <c r="U178" s="7">
        <f>IF($AA178="","",IF(INDEX('Per Invoice'!U$2:U$601,$AA178)="","",INDEX('Per Invoice'!U$2:U$601,$AA178)))</f>
        <v/>
      </c>
      <c r="V178" s="7">
        <f>IF($AA178="","",IF(INDEX('Per Invoice'!V$2:V$601,$AA178)="","",INDEX('Per Invoice'!V$2:V$601,$AA178)))</f>
        <v/>
      </c>
      <c r="W178" s="7">
        <f>IF($AA178="","",IF(INDEX('Per Invoice'!W$2:W$601,$AA178)="","",INDEX('Per Invoice'!W$2:W$601,$AA178)))</f>
        <v/>
      </c>
      <c r="X178" s="7">
        <f>IF($AA178="","",IF(INDEX('Per Invoice'!X$2:X$601,$AA178)="","",INDEX('Per Invoice'!X$2:X$601,$AA178)))</f>
        <v/>
      </c>
      <c r="Y178" s="7">
        <f>IF($AA178="","",IF(INDEX('Per Invoice'!Y$2:Y$601,$AA178)="","",INDEX('Per Invoice'!Y$2:Y$601,$AA178)))</f>
        <v/>
      </c>
      <c r="Z178" s="7">
        <f>IF($AA178="","",IF(INDEX('Per Invoice'!Z$2:Z$601,$AA178)="","",INDEX('Per Invoice'!Z$2:Z$601,$AA178)))</f>
        <v/>
      </c>
      <c r="AA178" s="16">
        <f>IFERROR(MATCH(Settings!$C$32&amp;"|"&amp;ROWS($AA$2:$AA178),'Per Invoice'!$AC$2:$AC$601,0),"")</f>
        <v/>
      </c>
    </row>
    <row r="179">
      <c r="A179">
        <f>IF($AA179="","",IF(INDEX('Per Invoice'!A$2:A$601,$AA179)="","",INDEX('Per Invoice'!A$2:A$601,$AA179)))</f>
        <v/>
      </c>
      <c r="B179">
        <f>IF($AA179="","",IF(INDEX('Per Invoice'!B$2:B$601,$AA179)="","",INDEX('Per Invoice'!B$2:B$601,$AA179)))</f>
        <v/>
      </c>
      <c r="C179">
        <f>IF($AA179="","",IF(INDEX('Per Invoice'!C$2:C$601,$AA179)="","",INDEX('Per Invoice'!C$2:C$601,$AA179)))</f>
        <v/>
      </c>
      <c r="D179">
        <f>IF($AA179="","",IF(INDEX('Per Invoice'!D$2:D$601,$AA179)="","",INDEX('Per Invoice'!D$2:D$601,$AA179)))</f>
        <v/>
      </c>
      <c r="E179" s="14">
        <f>IF($AA179="","",IF(INDEX('Per Invoice'!E$2:E$601,$AA179)="","",INDEX('Per Invoice'!E$2:E$601,$AA179)))</f>
        <v/>
      </c>
      <c r="F179">
        <f>IF($AA179="","",IF(INDEX('Per Invoice'!F$2:F$601,$AA179)="","",INDEX('Per Invoice'!F$2:F$601,$AA179)))</f>
        <v/>
      </c>
      <c r="G179">
        <f>IF($AA179="","",IF(INDEX('Per Invoice'!G$2:G$601,$AA179)="","",INDEX('Per Invoice'!G$2:G$601,$AA179)))</f>
        <v/>
      </c>
      <c r="H179">
        <f>IF($AA179="","",IF(INDEX('Per Invoice'!H$2:H$601,$AA179)="","",INDEX('Per Invoice'!H$2:H$601,$AA179)))</f>
        <v/>
      </c>
      <c r="I179">
        <f>IF($AA179="","",IF(INDEX('Per Invoice'!I$2:I$601,$AA179)="","",INDEX('Per Invoice'!I$2:I$601,$AA179)))</f>
        <v/>
      </c>
      <c r="J179">
        <f>IF($AA179="","",IF(INDEX('Per Invoice'!J$2:J$601,$AA179)="","",INDEX('Per Invoice'!J$2:J$601,$AA179)))</f>
        <v/>
      </c>
      <c r="K179" s="7">
        <f>IF($AA179="","",IF(INDEX('Per Invoice'!K$2:K$601,$AA179)="","",INDEX('Per Invoice'!K$2:K$601,$AA179)))</f>
        <v/>
      </c>
      <c r="L179">
        <f>IF($AA179="","",IF(INDEX('Per Invoice'!L$2:L$601,$AA179)="","",INDEX('Per Invoice'!L$2:L$601,$AA179)))</f>
        <v/>
      </c>
      <c r="M179">
        <f>IF($AA179="","",IF(INDEX('Per Invoice'!M$2:M$601,$AA179)="","",INDEX('Per Invoice'!M$2:M$601,$AA179)))</f>
        <v/>
      </c>
      <c r="N179">
        <f>IF($AA179="","",IF(INDEX('Per Invoice'!N$2:N$601,$AA179)="","",INDEX('Per Invoice'!N$2:N$601,$AA179)))</f>
        <v/>
      </c>
      <c r="O179" s="7">
        <f>IF($AA179="","",IF(INDEX('Per Invoice'!O$2:O$601,$AA179)="","",INDEX('Per Invoice'!O$2:O$601,$AA179)))</f>
        <v/>
      </c>
      <c r="P179" s="7">
        <f>IF($AA179="","",IF(INDEX('Per Invoice'!P$2:P$601,$AA179)="","",INDEX('Per Invoice'!P$2:P$601,$AA179)))</f>
        <v/>
      </c>
      <c r="Q179">
        <f>IF($AA179="","",IF(INDEX('Per Invoice'!Q$2:Q$601,$AA179)="","",INDEX('Per Invoice'!Q$2:Q$601,$AA179)))</f>
        <v/>
      </c>
      <c r="R179" s="7">
        <f>IF($AA179="","",IF(INDEX('Per Invoice'!R$2:R$601,$AA179)="","",INDEX('Per Invoice'!R$2:R$601,$AA179)))</f>
        <v/>
      </c>
      <c r="S179" s="7">
        <f>IF($AA179="","",IF(INDEX('Per Invoice'!S$2:S$601,$AA179)="","",INDEX('Per Invoice'!S$2:S$601,$AA179)))</f>
        <v/>
      </c>
      <c r="T179">
        <f>IF($AA179="","",IF(INDEX('Per Invoice'!T$2:T$601,$AA179)="","",INDEX('Per Invoice'!T$2:T$601,$AA179)))</f>
        <v/>
      </c>
      <c r="U179" s="7">
        <f>IF($AA179="","",IF(INDEX('Per Invoice'!U$2:U$601,$AA179)="","",INDEX('Per Invoice'!U$2:U$601,$AA179)))</f>
        <v/>
      </c>
      <c r="V179" s="7">
        <f>IF($AA179="","",IF(INDEX('Per Invoice'!V$2:V$601,$AA179)="","",INDEX('Per Invoice'!V$2:V$601,$AA179)))</f>
        <v/>
      </c>
      <c r="W179" s="7">
        <f>IF($AA179="","",IF(INDEX('Per Invoice'!W$2:W$601,$AA179)="","",INDEX('Per Invoice'!W$2:W$601,$AA179)))</f>
        <v/>
      </c>
      <c r="X179" s="7">
        <f>IF($AA179="","",IF(INDEX('Per Invoice'!X$2:X$601,$AA179)="","",INDEX('Per Invoice'!X$2:X$601,$AA179)))</f>
        <v/>
      </c>
      <c r="Y179" s="7">
        <f>IF($AA179="","",IF(INDEX('Per Invoice'!Y$2:Y$601,$AA179)="","",INDEX('Per Invoice'!Y$2:Y$601,$AA179)))</f>
        <v/>
      </c>
      <c r="Z179" s="7">
        <f>IF($AA179="","",IF(INDEX('Per Invoice'!Z$2:Z$601,$AA179)="","",INDEX('Per Invoice'!Z$2:Z$601,$AA179)))</f>
        <v/>
      </c>
      <c r="AA179" s="16">
        <f>IFERROR(MATCH(Settings!$C$32&amp;"|"&amp;ROWS($AA$2:$AA179),'Per Invoice'!$AC$2:$AC$601,0),"")</f>
        <v/>
      </c>
    </row>
    <row r="180">
      <c r="A180">
        <f>IF($AA180="","",IF(INDEX('Per Invoice'!A$2:A$601,$AA180)="","",INDEX('Per Invoice'!A$2:A$601,$AA180)))</f>
        <v/>
      </c>
      <c r="B180">
        <f>IF($AA180="","",IF(INDEX('Per Invoice'!B$2:B$601,$AA180)="","",INDEX('Per Invoice'!B$2:B$601,$AA180)))</f>
        <v/>
      </c>
      <c r="C180">
        <f>IF($AA180="","",IF(INDEX('Per Invoice'!C$2:C$601,$AA180)="","",INDEX('Per Invoice'!C$2:C$601,$AA180)))</f>
        <v/>
      </c>
      <c r="D180">
        <f>IF($AA180="","",IF(INDEX('Per Invoice'!D$2:D$601,$AA180)="","",INDEX('Per Invoice'!D$2:D$601,$AA180)))</f>
        <v/>
      </c>
      <c r="E180" s="14">
        <f>IF($AA180="","",IF(INDEX('Per Invoice'!E$2:E$601,$AA180)="","",INDEX('Per Invoice'!E$2:E$601,$AA180)))</f>
        <v/>
      </c>
      <c r="F180">
        <f>IF($AA180="","",IF(INDEX('Per Invoice'!F$2:F$601,$AA180)="","",INDEX('Per Invoice'!F$2:F$601,$AA180)))</f>
        <v/>
      </c>
      <c r="G180">
        <f>IF($AA180="","",IF(INDEX('Per Invoice'!G$2:G$601,$AA180)="","",INDEX('Per Invoice'!G$2:G$601,$AA180)))</f>
        <v/>
      </c>
      <c r="H180">
        <f>IF($AA180="","",IF(INDEX('Per Invoice'!H$2:H$601,$AA180)="","",INDEX('Per Invoice'!H$2:H$601,$AA180)))</f>
        <v/>
      </c>
      <c r="I180">
        <f>IF($AA180="","",IF(INDEX('Per Invoice'!I$2:I$601,$AA180)="","",INDEX('Per Invoice'!I$2:I$601,$AA180)))</f>
        <v/>
      </c>
      <c r="J180">
        <f>IF($AA180="","",IF(INDEX('Per Invoice'!J$2:J$601,$AA180)="","",INDEX('Per Invoice'!J$2:J$601,$AA180)))</f>
        <v/>
      </c>
      <c r="K180" s="7">
        <f>IF($AA180="","",IF(INDEX('Per Invoice'!K$2:K$601,$AA180)="","",INDEX('Per Invoice'!K$2:K$601,$AA180)))</f>
        <v/>
      </c>
      <c r="L180">
        <f>IF($AA180="","",IF(INDEX('Per Invoice'!L$2:L$601,$AA180)="","",INDEX('Per Invoice'!L$2:L$601,$AA180)))</f>
        <v/>
      </c>
      <c r="M180">
        <f>IF($AA180="","",IF(INDEX('Per Invoice'!M$2:M$601,$AA180)="","",INDEX('Per Invoice'!M$2:M$601,$AA180)))</f>
        <v/>
      </c>
      <c r="N180">
        <f>IF($AA180="","",IF(INDEX('Per Invoice'!N$2:N$601,$AA180)="","",INDEX('Per Invoice'!N$2:N$601,$AA180)))</f>
        <v/>
      </c>
      <c r="O180" s="7">
        <f>IF($AA180="","",IF(INDEX('Per Invoice'!O$2:O$601,$AA180)="","",INDEX('Per Invoice'!O$2:O$601,$AA180)))</f>
        <v/>
      </c>
      <c r="P180" s="7">
        <f>IF($AA180="","",IF(INDEX('Per Invoice'!P$2:P$601,$AA180)="","",INDEX('Per Invoice'!P$2:P$601,$AA180)))</f>
        <v/>
      </c>
      <c r="Q180">
        <f>IF($AA180="","",IF(INDEX('Per Invoice'!Q$2:Q$601,$AA180)="","",INDEX('Per Invoice'!Q$2:Q$601,$AA180)))</f>
        <v/>
      </c>
      <c r="R180" s="7">
        <f>IF($AA180="","",IF(INDEX('Per Invoice'!R$2:R$601,$AA180)="","",INDEX('Per Invoice'!R$2:R$601,$AA180)))</f>
        <v/>
      </c>
      <c r="S180" s="7">
        <f>IF($AA180="","",IF(INDEX('Per Invoice'!S$2:S$601,$AA180)="","",INDEX('Per Invoice'!S$2:S$601,$AA180)))</f>
        <v/>
      </c>
      <c r="T180">
        <f>IF($AA180="","",IF(INDEX('Per Invoice'!T$2:T$601,$AA180)="","",INDEX('Per Invoice'!T$2:T$601,$AA180)))</f>
        <v/>
      </c>
      <c r="U180" s="7">
        <f>IF($AA180="","",IF(INDEX('Per Invoice'!U$2:U$601,$AA180)="","",INDEX('Per Invoice'!U$2:U$601,$AA180)))</f>
        <v/>
      </c>
      <c r="V180" s="7">
        <f>IF($AA180="","",IF(INDEX('Per Invoice'!V$2:V$601,$AA180)="","",INDEX('Per Invoice'!V$2:V$601,$AA180)))</f>
        <v/>
      </c>
      <c r="W180" s="7">
        <f>IF($AA180="","",IF(INDEX('Per Invoice'!W$2:W$601,$AA180)="","",INDEX('Per Invoice'!W$2:W$601,$AA180)))</f>
        <v/>
      </c>
      <c r="X180" s="7">
        <f>IF($AA180="","",IF(INDEX('Per Invoice'!X$2:X$601,$AA180)="","",INDEX('Per Invoice'!X$2:X$601,$AA180)))</f>
        <v/>
      </c>
      <c r="Y180" s="7">
        <f>IF($AA180="","",IF(INDEX('Per Invoice'!Y$2:Y$601,$AA180)="","",INDEX('Per Invoice'!Y$2:Y$601,$AA180)))</f>
        <v/>
      </c>
      <c r="Z180" s="7">
        <f>IF($AA180="","",IF(INDEX('Per Invoice'!Z$2:Z$601,$AA180)="","",INDEX('Per Invoice'!Z$2:Z$601,$AA180)))</f>
        <v/>
      </c>
      <c r="AA180" s="16">
        <f>IFERROR(MATCH(Settings!$C$32&amp;"|"&amp;ROWS($AA$2:$AA180),'Per Invoice'!$AC$2:$AC$601,0),"")</f>
        <v/>
      </c>
    </row>
    <row r="181">
      <c r="A181">
        <f>IF($AA181="","",IF(INDEX('Per Invoice'!A$2:A$601,$AA181)="","",INDEX('Per Invoice'!A$2:A$601,$AA181)))</f>
        <v/>
      </c>
      <c r="B181">
        <f>IF($AA181="","",IF(INDEX('Per Invoice'!B$2:B$601,$AA181)="","",INDEX('Per Invoice'!B$2:B$601,$AA181)))</f>
        <v/>
      </c>
      <c r="C181">
        <f>IF($AA181="","",IF(INDEX('Per Invoice'!C$2:C$601,$AA181)="","",INDEX('Per Invoice'!C$2:C$601,$AA181)))</f>
        <v/>
      </c>
      <c r="D181">
        <f>IF($AA181="","",IF(INDEX('Per Invoice'!D$2:D$601,$AA181)="","",INDEX('Per Invoice'!D$2:D$601,$AA181)))</f>
        <v/>
      </c>
      <c r="E181" s="14">
        <f>IF($AA181="","",IF(INDEX('Per Invoice'!E$2:E$601,$AA181)="","",INDEX('Per Invoice'!E$2:E$601,$AA181)))</f>
        <v/>
      </c>
      <c r="F181">
        <f>IF($AA181="","",IF(INDEX('Per Invoice'!F$2:F$601,$AA181)="","",INDEX('Per Invoice'!F$2:F$601,$AA181)))</f>
        <v/>
      </c>
      <c r="G181">
        <f>IF($AA181="","",IF(INDEX('Per Invoice'!G$2:G$601,$AA181)="","",INDEX('Per Invoice'!G$2:G$601,$AA181)))</f>
        <v/>
      </c>
      <c r="H181">
        <f>IF($AA181="","",IF(INDEX('Per Invoice'!H$2:H$601,$AA181)="","",INDEX('Per Invoice'!H$2:H$601,$AA181)))</f>
        <v/>
      </c>
      <c r="I181">
        <f>IF($AA181="","",IF(INDEX('Per Invoice'!I$2:I$601,$AA181)="","",INDEX('Per Invoice'!I$2:I$601,$AA181)))</f>
        <v/>
      </c>
      <c r="J181">
        <f>IF($AA181="","",IF(INDEX('Per Invoice'!J$2:J$601,$AA181)="","",INDEX('Per Invoice'!J$2:J$601,$AA181)))</f>
        <v/>
      </c>
      <c r="K181" s="7">
        <f>IF($AA181="","",IF(INDEX('Per Invoice'!K$2:K$601,$AA181)="","",INDEX('Per Invoice'!K$2:K$601,$AA181)))</f>
        <v/>
      </c>
      <c r="L181">
        <f>IF($AA181="","",IF(INDEX('Per Invoice'!L$2:L$601,$AA181)="","",INDEX('Per Invoice'!L$2:L$601,$AA181)))</f>
        <v/>
      </c>
      <c r="M181">
        <f>IF($AA181="","",IF(INDEX('Per Invoice'!M$2:M$601,$AA181)="","",INDEX('Per Invoice'!M$2:M$601,$AA181)))</f>
        <v/>
      </c>
      <c r="N181">
        <f>IF($AA181="","",IF(INDEX('Per Invoice'!N$2:N$601,$AA181)="","",INDEX('Per Invoice'!N$2:N$601,$AA181)))</f>
        <v/>
      </c>
      <c r="O181" s="7">
        <f>IF($AA181="","",IF(INDEX('Per Invoice'!O$2:O$601,$AA181)="","",INDEX('Per Invoice'!O$2:O$601,$AA181)))</f>
        <v/>
      </c>
      <c r="P181" s="7">
        <f>IF($AA181="","",IF(INDEX('Per Invoice'!P$2:P$601,$AA181)="","",INDEX('Per Invoice'!P$2:P$601,$AA181)))</f>
        <v/>
      </c>
      <c r="Q181">
        <f>IF($AA181="","",IF(INDEX('Per Invoice'!Q$2:Q$601,$AA181)="","",INDEX('Per Invoice'!Q$2:Q$601,$AA181)))</f>
        <v/>
      </c>
      <c r="R181" s="7">
        <f>IF($AA181="","",IF(INDEX('Per Invoice'!R$2:R$601,$AA181)="","",INDEX('Per Invoice'!R$2:R$601,$AA181)))</f>
        <v/>
      </c>
      <c r="S181" s="7">
        <f>IF($AA181="","",IF(INDEX('Per Invoice'!S$2:S$601,$AA181)="","",INDEX('Per Invoice'!S$2:S$601,$AA181)))</f>
        <v/>
      </c>
      <c r="T181">
        <f>IF($AA181="","",IF(INDEX('Per Invoice'!T$2:T$601,$AA181)="","",INDEX('Per Invoice'!T$2:T$601,$AA181)))</f>
        <v/>
      </c>
      <c r="U181" s="7">
        <f>IF($AA181="","",IF(INDEX('Per Invoice'!U$2:U$601,$AA181)="","",INDEX('Per Invoice'!U$2:U$601,$AA181)))</f>
        <v/>
      </c>
      <c r="V181" s="7">
        <f>IF($AA181="","",IF(INDEX('Per Invoice'!V$2:V$601,$AA181)="","",INDEX('Per Invoice'!V$2:V$601,$AA181)))</f>
        <v/>
      </c>
      <c r="W181" s="7">
        <f>IF($AA181="","",IF(INDEX('Per Invoice'!W$2:W$601,$AA181)="","",INDEX('Per Invoice'!W$2:W$601,$AA181)))</f>
        <v/>
      </c>
      <c r="X181" s="7">
        <f>IF($AA181="","",IF(INDEX('Per Invoice'!X$2:X$601,$AA181)="","",INDEX('Per Invoice'!X$2:X$601,$AA181)))</f>
        <v/>
      </c>
      <c r="Y181" s="7">
        <f>IF($AA181="","",IF(INDEX('Per Invoice'!Y$2:Y$601,$AA181)="","",INDEX('Per Invoice'!Y$2:Y$601,$AA181)))</f>
        <v/>
      </c>
      <c r="Z181" s="7">
        <f>IF($AA181="","",IF(INDEX('Per Invoice'!Z$2:Z$601,$AA181)="","",INDEX('Per Invoice'!Z$2:Z$601,$AA181)))</f>
        <v/>
      </c>
      <c r="AA181" s="16">
        <f>IFERROR(MATCH(Settings!$C$32&amp;"|"&amp;ROWS($AA$2:$AA181),'Per Invoice'!$AC$2:$AC$601,0),"")</f>
        <v/>
      </c>
    </row>
    <row r="182">
      <c r="A182">
        <f>IF($AA182="","",IF(INDEX('Per Invoice'!A$2:A$601,$AA182)="","",INDEX('Per Invoice'!A$2:A$601,$AA182)))</f>
        <v/>
      </c>
      <c r="B182">
        <f>IF($AA182="","",IF(INDEX('Per Invoice'!B$2:B$601,$AA182)="","",INDEX('Per Invoice'!B$2:B$601,$AA182)))</f>
        <v/>
      </c>
      <c r="C182">
        <f>IF($AA182="","",IF(INDEX('Per Invoice'!C$2:C$601,$AA182)="","",INDEX('Per Invoice'!C$2:C$601,$AA182)))</f>
        <v/>
      </c>
      <c r="D182">
        <f>IF($AA182="","",IF(INDEX('Per Invoice'!D$2:D$601,$AA182)="","",INDEX('Per Invoice'!D$2:D$601,$AA182)))</f>
        <v/>
      </c>
      <c r="E182" s="14">
        <f>IF($AA182="","",IF(INDEX('Per Invoice'!E$2:E$601,$AA182)="","",INDEX('Per Invoice'!E$2:E$601,$AA182)))</f>
        <v/>
      </c>
      <c r="F182">
        <f>IF($AA182="","",IF(INDEX('Per Invoice'!F$2:F$601,$AA182)="","",INDEX('Per Invoice'!F$2:F$601,$AA182)))</f>
        <v/>
      </c>
      <c r="G182">
        <f>IF($AA182="","",IF(INDEX('Per Invoice'!G$2:G$601,$AA182)="","",INDEX('Per Invoice'!G$2:G$601,$AA182)))</f>
        <v/>
      </c>
      <c r="H182">
        <f>IF($AA182="","",IF(INDEX('Per Invoice'!H$2:H$601,$AA182)="","",INDEX('Per Invoice'!H$2:H$601,$AA182)))</f>
        <v/>
      </c>
      <c r="I182">
        <f>IF($AA182="","",IF(INDEX('Per Invoice'!I$2:I$601,$AA182)="","",INDEX('Per Invoice'!I$2:I$601,$AA182)))</f>
        <v/>
      </c>
      <c r="J182">
        <f>IF($AA182="","",IF(INDEX('Per Invoice'!J$2:J$601,$AA182)="","",INDEX('Per Invoice'!J$2:J$601,$AA182)))</f>
        <v/>
      </c>
      <c r="K182" s="7">
        <f>IF($AA182="","",IF(INDEX('Per Invoice'!K$2:K$601,$AA182)="","",INDEX('Per Invoice'!K$2:K$601,$AA182)))</f>
        <v/>
      </c>
      <c r="L182">
        <f>IF($AA182="","",IF(INDEX('Per Invoice'!L$2:L$601,$AA182)="","",INDEX('Per Invoice'!L$2:L$601,$AA182)))</f>
        <v/>
      </c>
      <c r="M182">
        <f>IF($AA182="","",IF(INDEX('Per Invoice'!M$2:M$601,$AA182)="","",INDEX('Per Invoice'!M$2:M$601,$AA182)))</f>
        <v/>
      </c>
      <c r="N182">
        <f>IF($AA182="","",IF(INDEX('Per Invoice'!N$2:N$601,$AA182)="","",INDEX('Per Invoice'!N$2:N$601,$AA182)))</f>
        <v/>
      </c>
      <c r="O182" s="7">
        <f>IF($AA182="","",IF(INDEX('Per Invoice'!O$2:O$601,$AA182)="","",INDEX('Per Invoice'!O$2:O$601,$AA182)))</f>
        <v/>
      </c>
      <c r="P182" s="7">
        <f>IF($AA182="","",IF(INDEX('Per Invoice'!P$2:P$601,$AA182)="","",INDEX('Per Invoice'!P$2:P$601,$AA182)))</f>
        <v/>
      </c>
      <c r="Q182">
        <f>IF($AA182="","",IF(INDEX('Per Invoice'!Q$2:Q$601,$AA182)="","",INDEX('Per Invoice'!Q$2:Q$601,$AA182)))</f>
        <v/>
      </c>
      <c r="R182" s="7">
        <f>IF($AA182="","",IF(INDEX('Per Invoice'!R$2:R$601,$AA182)="","",INDEX('Per Invoice'!R$2:R$601,$AA182)))</f>
        <v/>
      </c>
      <c r="S182" s="7">
        <f>IF($AA182="","",IF(INDEX('Per Invoice'!S$2:S$601,$AA182)="","",INDEX('Per Invoice'!S$2:S$601,$AA182)))</f>
        <v/>
      </c>
      <c r="T182">
        <f>IF($AA182="","",IF(INDEX('Per Invoice'!T$2:T$601,$AA182)="","",INDEX('Per Invoice'!T$2:T$601,$AA182)))</f>
        <v/>
      </c>
      <c r="U182" s="7">
        <f>IF($AA182="","",IF(INDEX('Per Invoice'!U$2:U$601,$AA182)="","",INDEX('Per Invoice'!U$2:U$601,$AA182)))</f>
        <v/>
      </c>
      <c r="V182" s="7">
        <f>IF($AA182="","",IF(INDEX('Per Invoice'!V$2:V$601,$AA182)="","",INDEX('Per Invoice'!V$2:V$601,$AA182)))</f>
        <v/>
      </c>
      <c r="W182" s="7">
        <f>IF($AA182="","",IF(INDEX('Per Invoice'!W$2:W$601,$AA182)="","",INDEX('Per Invoice'!W$2:W$601,$AA182)))</f>
        <v/>
      </c>
      <c r="X182" s="7">
        <f>IF($AA182="","",IF(INDEX('Per Invoice'!X$2:X$601,$AA182)="","",INDEX('Per Invoice'!X$2:X$601,$AA182)))</f>
        <v/>
      </c>
      <c r="Y182" s="7">
        <f>IF($AA182="","",IF(INDEX('Per Invoice'!Y$2:Y$601,$AA182)="","",INDEX('Per Invoice'!Y$2:Y$601,$AA182)))</f>
        <v/>
      </c>
      <c r="Z182" s="7">
        <f>IF($AA182="","",IF(INDEX('Per Invoice'!Z$2:Z$601,$AA182)="","",INDEX('Per Invoice'!Z$2:Z$601,$AA182)))</f>
        <v/>
      </c>
      <c r="AA182" s="16">
        <f>IFERROR(MATCH(Settings!$C$32&amp;"|"&amp;ROWS($AA$2:$AA182),'Per Invoice'!$AC$2:$AC$601,0),"")</f>
        <v/>
      </c>
    </row>
    <row r="183">
      <c r="A183">
        <f>IF($AA183="","",IF(INDEX('Per Invoice'!A$2:A$601,$AA183)="","",INDEX('Per Invoice'!A$2:A$601,$AA183)))</f>
        <v/>
      </c>
      <c r="B183">
        <f>IF($AA183="","",IF(INDEX('Per Invoice'!B$2:B$601,$AA183)="","",INDEX('Per Invoice'!B$2:B$601,$AA183)))</f>
        <v/>
      </c>
      <c r="C183">
        <f>IF($AA183="","",IF(INDEX('Per Invoice'!C$2:C$601,$AA183)="","",INDEX('Per Invoice'!C$2:C$601,$AA183)))</f>
        <v/>
      </c>
      <c r="D183">
        <f>IF($AA183="","",IF(INDEX('Per Invoice'!D$2:D$601,$AA183)="","",INDEX('Per Invoice'!D$2:D$601,$AA183)))</f>
        <v/>
      </c>
      <c r="E183" s="14">
        <f>IF($AA183="","",IF(INDEX('Per Invoice'!E$2:E$601,$AA183)="","",INDEX('Per Invoice'!E$2:E$601,$AA183)))</f>
        <v/>
      </c>
      <c r="F183">
        <f>IF($AA183="","",IF(INDEX('Per Invoice'!F$2:F$601,$AA183)="","",INDEX('Per Invoice'!F$2:F$601,$AA183)))</f>
        <v/>
      </c>
      <c r="G183">
        <f>IF($AA183="","",IF(INDEX('Per Invoice'!G$2:G$601,$AA183)="","",INDEX('Per Invoice'!G$2:G$601,$AA183)))</f>
        <v/>
      </c>
      <c r="H183">
        <f>IF($AA183="","",IF(INDEX('Per Invoice'!H$2:H$601,$AA183)="","",INDEX('Per Invoice'!H$2:H$601,$AA183)))</f>
        <v/>
      </c>
      <c r="I183">
        <f>IF($AA183="","",IF(INDEX('Per Invoice'!I$2:I$601,$AA183)="","",INDEX('Per Invoice'!I$2:I$601,$AA183)))</f>
        <v/>
      </c>
      <c r="J183">
        <f>IF($AA183="","",IF(INDEX('Per Invoice'!J$2:J$601,$AA183)="","",INDEX('Per Invoice'!J$2:J$601,$AA183)))</f>
        <v/>
      </c>
      <c r="K183" s="7">
        <f>IF($AA183="","",IF(INDEX('Per Invoice'!K$2:K$601,$AA183)="","",INDEX('Per Invoice'!K$2:K$601,$AA183)))</f>
        <v/>
      </c>
      <c r="L183">
        <f>IF($AA183="","",IF(INDEX('Per Invoice'!L$2:L$601,$AA183)="","",INDEX('Per Invoice'!L$2:L$601,$AA183)))</f>
        <v/>
      </c>
      <c r="M183">
        <f>IF($AA183="","",IF(INDEX('Per Invoice'!M$2:M$601,$AA183)="","",INDEX('Per Invoice'!M$2:M$601,$AA183)))</f>
        <v/>
      </c>
      <c r="N183">
        <f>IF($AA183="","",IF(INDEX('Per Invoice'!N$2:N$601,$AA183)="","",INDEX('Per Invoice'!N$2:N$601,$AA183)))</f>
        <v/>
      </c>
      <c r="O183" s="7">
        <f>IF($AA183="","",IF(INDEX('Per Invoice'!O$2:O$601,$AA183)="","",INDEX('Per Invoice'!O$2:O$601,$AA183)))</f>
        <v/>
      </c>
      <c r="P183" s="7">
        <f>IF($AA183="","",IF(INDEX('Per Invoice'!P$2:P$601,$AA183)="","",INDEX('Per Invoice'!P$2:P$601,$AA183)))</f>
        <v/>
      </c>
      <c r="Q183">
        <f>IF($AA183="","",IF(INDEX('Per Invoice'!Q$2:Q$601,$AA183)="","",INDEX('Per Invoice'!Q$2:Q$601,$AA183)))</f>
        <v/>
      </c>
      <c r="R183" s="7">
        <f>IF($AA183="","",IF(INDEX('Per Invoice'!R$2:R$601,$AA183)="","",INDEX('Per Invoice'!R$2:R$601,$AA183)))</f>
        <v/>
      </c>
      <c r="S183" s="7">
        <f>IF($AA183="","",IF(INDEX('Per Invoice'!S$2:S$601,$AA183)="","",INDEX('Per Invoice'!S$2:S$601,$AA183)))</f>
        <v/>
      </c>
      <c r="T183">
        <f>IF($AA183="","",IF(INDEX('Per Invoice'!T$2:T$601,$AA183)="","",INDEX('Per Invoice'!T$2:T$601,$AA183)))</f>
        <v/>
      </c>
      <c r="U183" s="7">
        <f>IF($AA183="","",IF(INDEX('Per Invoice'!U$2:U$601,$AA183)="","",INDEX('Per Invoice'!U$2:U$601,$AA183)))</f>
        <v/>
      </c>
      <c r="V183" s="7">
        <f>IF($AA183="","",IF(INDEX('Per Invoice'!V$2:V$601,$AA183)="","",INDEX('Per Invoice'!V$2:V$601,$AA183)))</f>
        <v/>
      </c>
      <c r="W183" s="7">
        <f>IF($AA183="","",IF(INDEX('Per Invoice'!W$2:W$601,$AA183)="","",INDEX('Per Invoice'!W$2:W$601,$AA183)))</f>
        <v/>
      </c>
      <c r="X183" s="7">
        <f>IF($AA183="","",IF(INDEX('Per Invoice'!X$2:X$601,$AA183)="","",INDEX('Per Invoice'!X$2:X$601,$AA183)))</f>
        <v/>
      </c>
      <c r="Y183" s="7">
        <f>IF($AA183="","",IF(INDEX('Per Invoice'!Y$2:Y$601,$AA183)="","",INDEX('Per Invoice'!Y$2:Y$601,$AA183)))</f>
        <v/>
      </c>
      <c r="Z183" s="7">
        <f>IF($AA183="","",IF(INDEX('Per Invoice'!Z$2:Z$601,$AA183)="","",INDEX('Per Invoice'!Z$2:Z$601,$AA183)))</f>
        <v/>
      </c>
      <c r="AA183" s="16">
        <f>IFERROR(MATCH(Settings!$C$32&amp;"|"&amp;ROWS($AA$2:$AA183),'Per Invoice'!$AC$2:$AC$601,0),"")</f>
        <v/>
      </c>
    </row>
    <row r="184">
      <c r="A184">
        <f>IF($AA184="","",IF(INDEX('Per Invoice'!A$2:A$601,$AA184)="","",INDEX('Per Invoice'!A$2:A$601,$AA184)))</f>
        <v/>
      </c>
      <c r="B184">
        <f>IF($AA184="","",IF(INDEX('Per Invoice'!B$2:B$601,$AA184)="","",INDEX('Per Invoice'!B$2:B$601,$AA184)))</f>
        <v/>
      </c>
      <c r="C184">
        <f>IF($AA184="","",IF(INDEX('Per Invoice'!C$2:C$601,$AA184)="","",INDEX('Per Invoice'!C$2:C$601,$AA184)))</f>
        <v/>
      </c>
      <c r="D184">
        <f>IF($AA184="","",IF(INDEX('Per Invoice'!D$2:D$601,$AA184)="","",INDEX('Per Invoice'!D$2:D$601,$AA184)))</f>
        <v/>
      </c>
      <c r="E184" s="14">
        <f>IF($AA184="","",IF(INDEX('Per Invoice'!E$2:E$601,$AA184)="","",INDEX('Per Invoice'!E$2:E$601,$AA184)))</f>
        <v/>
      </c>
      <c r="F184">
        <f>IF($AA184="","",IF(INDEX('Per Invoice'!F$2:F$601,$AA184)="","",INDEX('Per Invoice'!F$2:F$601,$AA184)))</f>
        <v/>
      </c>
      <c r="G184">
        <f>IF($AA184="","",IF(INDEX('Per Invoice'!G$2:G$601,$AA184)="","",INDEX('Per Invoice'!G$2:G$601,$AA184)))</f>
        <v/>
      </c>
      <c r="H184">
        <f>IF($AA184="","",IF(INDEX('Per Invoice'!H$2:H$601,$AA184)="","",INDEX('Per Invoice'!H$2:H$601,$AA184)))</f>
        <v/>
      </c>
      <c r="I184">
        <f>IF($AA184="","",IF(INDEX('Per Invoice'!I$2:I$601,$AA184)="","",INDEX('Per Invoice'!I$2:I$601,$AA184)))</f>
        <v/>
      </c>
      <c r="J184">
        <f>IF($AA184="","",IF(INDEX('Per Invoice'!J$2:J$601,$AA184)="","",INDEX('Per Invoice'!J$2:J$601,$AA184)))</f>
        <v/>
      </c>
      <c r="K184" s="7">
        <f>IF($AA184="","",IF(INDEX('Per Invoice'!K$2:K$601,$AA184)="","",INDEX('Per Invoice'!K$2:K$601,$AA184)))</f>
        <v/>
      </c>
      <c r="L184">
        <f>IF($AA184="","",IF(INDEX('Per Invoice'!L$2:L$601,$AA184)="","",INDEX('Per Invoice'!L$2:L$601,$AA184)))</f>
        <v/>
      </c>
      <c r="M184">
        <f>IF($AA184="","",IF(INDEX('Per Invoice'!M$2:M$601,$AA184)="","",INDEX('Per Invoice'!M$2:M$601,$AA184)))</f>
        <v/>
      </c>
      <c r="N184">
        <f>IF($AA184="","",IF(INDEX('Per Invoice'!N$2:N$601,$AA184)="","",INDEX('Per Invoice'!N$2:N$601,$AA184)))</f>
        <v/>
      </c>
      <c r="O184" s="7">
        <f>IF($AA184="","",IF(INDEX('Per Invoice'!O$2:O$601,$AA184)="","",INDEX('Per Invoice'!O$2:O$601,$AA184)))</f>
        <v/>
      </c>
      <c r="P184" s="7">
        <f>IF($AA184="","",IF(INDEX('Per Invoice'!P$2:P$601,$AA184)="","",INDEX('Per Invoice'!P$2:P$601,$AA184)))</f>
        <v/>
      </c>
      <c r="Q184">
        <f>IF($AA184="","",IF(INDEX('Per Invoice'!Q$2:Q$601,$AA184)="","",INDEX('Per Invoice'!Q$2:Q$601,$AA184)))</f>
        <v/>
      </c>
      <c r="R184" s="7">
        <f>IF($AA184="","",IF(INDEX('Per Invoice'!R$2:R$601,$AA184)="","",INDEX('Per Invoice'!R$2:R$601,$AA184)))</f>
        <v/>
      </c>
      <c r="S184" s="7">
        <f>IF($AA184="","",IF(INDEX('Per Invoice'!S$2:S$601,$AA184)="","",INDEX('Per Invoice'!S$2:S$601,$AA184)))</f>
        <v/>
      </c>
      <c r="T184">
        <f>IF($AA184="","",IF(INDEX('Per Invoice'!T$2:T$601,$AA184)="","",INDEX('Per Invoice'!T$2:T$601,$AA184)))</f>
        <v/>
      </c>
      <c r="U184" s="7">
        <f>IF($AA184="","",IF(INDEX('Per Invoice'!U$2:U$601,$AA184)="","",INDEX('Per Invoice'!U$2:U$601,$AA184)))</f>
        <v/>
      </c>
      <c r="V184" s="7">
        <f>IF($AA184="","",IF(INDEX('Per Invoice'!V$2:V$601,$AA184)="","",INDEX('Per Invoice'!V$2:V$601,$AA184)))</f>
        <v/>
      </c>
      <c r="W184" s="7">
        <f>IF($AA184="","",IF(INDEX('Per Invoice'!W$2:W$601,$AA184)="","",INDEX('Per Invoice'!W$2:W$601,$AA184)))</f>
        <v/>
      </c>
      <c r="X184" s="7">
        <f>IF($AA184="","",IF(INDEX('Per Invoice'!X$2:X$601,$AA184)="","",INDEX('Per Invoice'!X$2:X$601,$AA184)))</f>
        <v/>
      </c>
      <c r="Y184" s="7">
        <f>IF($AA184="","",IF(INDEX('Per Invoice'!Y$2:Y$601,$AA184)="","",INDEX('Per Invoice'!Y$2:Y$601,$AA184)))</f>
        <v/>
      </c>
      <c r="Z184" s="7">
        <f>IF($AA184="","",IF(INDEX('Per Invoice'!Z$2:Z$601,$AA184)="","",INDEX('Per Invoice'!Z$2:Z$601,$AA184)))</f>
        <v/>
      </c>
      <c r="AA184" s="16">
        <f>IFERROR(MATCH(Settings!$C$32&amp;"|"&amp;ROWS($AA$2:$AA184),'Per Invoice'!$AC$2:$AC$601,0),"")</f>
        <v/>
      </c>
    </row>
    <row r="185">
      <c r="A185">
        <f>IF($AA185="","",IF(INDEX('Per Invoice'!A$2:A$601,$AA185)="","",INDEX('Per Invoice'!A$2:A$601,$AA185)))</f>
        <v/>
      </c>
      <c r="B185">
        <f>IF($AA185="","",IF(INDEX('Per Invoice'!B$2:B$601,$AA185)="","",INDEX('Per Invoice'!B$2:B$601,$AA185)))</f>
        <v/>
      </c>
      <c r="C185">
        <f>IF($AA185="","",IF(INDEX('Per Invoice'!C$2:C$601,$AA185)="","",INDEX('Per Invoice'!C$2:C$601,$AA185)))</f>
        <v/>
      </c>
      <c r="D185">
        <f>IF($AA185="","",IF(INDEX('Per Invoice'!D$2:D$601,$AA185)="","",INDEX('Per Invoice'!D$2:D$601,$AA185)))</f>
        <v/>
      </c>
      <c r="E185" s="14">
        <f>IF($AA185="","",IF(INDEX('Per Invoice'!E$2:E$601,$AA185)="","",INDEX('Per Invoice'!E$2:E$601,$AA185)))</f>
        <v/>
      </c>
      <c r="F185">
        <f>IF($AA185="","",IF(INDEX('Per Invoice'!F$2:F$601,$AA185)="","",INDEX('Per Invoice'!F$2:F$601,$AA185)))</f>
        <v/>
      </c>
      <c r="G185">
        <f>IF($AA185="","",IF(INDEX('Per Invoice'!G$2:G$601,$AA185)="","",INDEX('Per Invoice'!G$2:G$601,$AA185)))</f>
        <v/>
      </c>
      <c r="H185">
        <f>IF($AA185="","",IF(INDEX('Per Invoice'!H$2:H$601,$AA185)="","",INDEX('Per Invoice'!H$2:H$601,$AA185)))</f>
        <v/>
      </c>
      <c r="I185">
        <f>IF($AA185="","",IF(INDEX('Per Invoice'!I$2:I$601,$AA185)="","",INDEX('Per Invoice'!I$2:I$601,$AA185)))</f>
        <v/>
      </c>
      <c r="J185">
        <f>IF($AA185="","",IF(INDEX('Per Invoice'!J$2:J$601,$AA185)="","",INDEX('Per Invoice'!J$2:J$601,$AA185)))</f>
        <v/>
      </c>
      <c r="K185" s="7">
        <f>IF($AA185="","",IF(INDEX('Per Invoice'!K$2:K$601,$AA185)="","",INDEX('Per Invoice'!K$2:K$601,$AA185)))</f>
        <v/>
      </c>
      <c r="L185">
        <f>IF($AA185="","",IF(INDEX('Per Invoice'!L$2:L$601,$AA185)="","",INDEX('Per Invoice'!L$2:L$601,$AA185)))</f>
        <v/>
      </c>
      <c r="M185">
        <f>IF($AA185="","",IF(INDEX('Per Invoice'!M$2:M$601,$AA185)="","",INDEX('Per Invoice'!M$2:M$601,$AA185)))</f>
        <v/>
      </c>
      <c r="N185">
        <f>IF($AA185="","",IF(INDEX('Per Invoice'!N$2:N$601,$AA185)="","",INDEX('Per Invoice'!N$2:N$601,$AA185)))</f>
        <v/>
      </c>
      <c r="O185" s="7">
        <f>IF($AA185="","",IF(INDEX('Per Invoice'!O$2:O$601,$AA185)="","",INDEX('Per Invoice'!O$2:O$601,$AA185)))</f>
        <v/>
      </c>
      <c r="P185" s="7">
        <f>IF($AA185="","",IF(INDEX('Per Invoice'!P$2:P$601,$AA185)="","",INDEX('Per Invoice'!P$2:P$601,$AA185)))</f>
        <v/>
      </c>
      <c r="Q185">
        <f>IF($AA185="","",IF(INDEX('Per Invoice'!Q$2:Q$601,$AA185)="","",INDEX('Per Invoice'!Q$2:Q$601,$AA185)))</f>
        <v/>
      </c>
      <c r="R185" s="7">
        <f>IF($AA185="","",IF(INDEX('Per Invoice'!R$2:R$601,$AA185)="","",INDEX('Per Invoice'!R$2:R$601,$AA185)))</f>
        <v/>
      </c>
      <c r="S185" s="7">
        <f>IF($AA185="","",IF(INDEX('Per Invoice'!S$2:S$601,$AA185)="","",INDEX('Per Invoice'!S$2:S$601,$AA185)))</f>
        <v/>
      </c>
      <c r="T185">
        <f>IF($AA185="","",IF(INDEX('Per Invoice'!T$2:T$601,$AA185)="","",INDEX('Per Invoice'!T$2:T$601,$AA185)))</f>
        <v/>
      </c>
      <c r="U185" s="7">
        <f>IF($AA185="","",IF(INDEX('Per Invoice'!U$2:U$601,$AA185)="","",INDEX('Per Invoice'!U$2:U$601,$AA185)))</f>
        <v/>
      </c>
      <c r="V185" s="7">
        <f>IF($AA185="","",IF(INDEX('Per Invoice'!V$2:V$601,$AA185)="","",INDEX('Per Invoice'!V$2:V$601,$AA185)))</f>
        <v/>
      </c>
      <c r="W185" s="7">
        <f>IF($AA185="","",IF(INDEX('Per Invoice'!W$2:W$601,$AA185)="","",INDEX('Per Invoice'!W$2:W$601,$AA185)))</f>
        <v/>
      </c>
      <c r="X185" s="7">
        <f>IF($AA185="","",IF(INDEX('Per Invoice'!X$2:X$601,$AA185)="","",INDEX('Per Invoice'!X$2:X$601,$AA185)))</f>
        <v/>
      </c>
      <c r="Y185" s="7">
        <f>IF($AA185="","",IF(INDEX('Per Invoice'!Y$2:Y$601,$AA185)="","",INDEX('Per Invoice'!Y$2:Y$601,$AA185)))</f>
        <v/>
      </c>
      <c r="Z185" s="7">
        <f>IF($AA185="","",IF(INDEX('Per Invoice'!Z$2:Z$601,$AA185)="","",INDEX('Per Invoice'!Z$2:Z$601,$AA185)))</f>
        <v/>
      </c>
      <c r="AA185" s="16">
        <f>IFERROR(MATCH(Settings!$C$32&amp;"|"&amp;ROWS($AA$2:$AA185),'Per Invoice'!$AC$2:$AC$601,0),"")</f>
        <v/>
      </c>
    </row>
    <row r="186">
      <c r="A186">
        <f>IF($AA186="","",IF(INDEX('Per Invoice'!A$2:A$601,$AA186)="","",INDEX('Per Invoice'!A$2:A$601,$AA186)))</f>
        <v/>
      </c>
      <c r="B186">
        <f>IF($AA186="","",IF(INDEX('Per Invoice'!B$2:B$601,$AA186)="","",INDEX('Per Invoice'!B$2:B$601,$AA186)))</f>
        <v/>
      </c>
      <c r="C186">
        <f>IF($AA186="","",IF(INDEX('Per Invoice'!C$2:C$601,$AA186)="","",INDEX('Per Invoice'!C$2:C$601,$AA186)))</f>
        <v/>
      </c>
      <c r="D186">
        <f>IF($AA186="","",IF(INDEX('Per Invoice'!D$2:D$601,$AA186)="","",INDEX('Per Invoice'!D$2:D$601,$AA186)))</f>
        <v/>
      </c>
      <c r="E186" s="14">
        <f>IF($AA186="","",IF(INDEX('Per Invoice'!E$2:E$601,$AA186)="","",INDEX('Per Invoice'!E$2:E$601,$AA186)))</f>
        <v/>
      </c>
      <c r="F186">
        <f>IF($AA186="","",IF(INDEX('Per Invoice'!F$2:F$601,$AA186)="","",INDEX('Per Invoice'!F$2:F$601,$AA186)))</f>
        <v/>
      </c>
      <c r="G186">
        <f>IF($AA186="","",IF(INDEX('Per Invoice'!G$2:G$601,$AA186)="","",INDEX('Per Invoice'!G$2:G$601,$AA186)))</f>
        <v/>
      </c>
      <c r="H186">
        <f>IF($AA186="","",IF(INDEX('Per Invoice'!H$2:H$601,$AA186)="","",INDEX('Per Invoice'!H$2:H$601,$AA186)))</f>
        <v/>
      </c>
      <c r="I186">
        <f>IF($AA186="","",IF(INDEX('Per Invoice'!I$2:I$601,$AA186)="","",INDEX('Per Invoice'!I$2:I$601,$AA186)))</f>
        <v/>
      </c>
      <c r="J186">
        <f>IF($AA186="","",IF(INDEX('Per Invoice'!J$2:J$601,$AA186)="","",INDEX('Per Invoice'!J$2:J$601,$AA186)))</f>
        <v/>
      </c>
      <c r="K186" s="7">
        <f>IF($AA186="","",IF(INDEX('Per Invoice'!K$2:K$601,$AA186)="","",INDEX('Per Invoice'!K$2:K$601,$AA186)))</f>
        <v/>
      </c>
      <c r="L186">
        <f>IF($AA186="","",IF(INDEX('Per Invoice'!L$2:L$601,$AA186)="","",INDEX('Per Invoice'!L$2:L$601,$AA186)))</f>
        <v/>
      </c>
      <c r="M186">
        <f>IF($AA186="","",IF(INDEX('Per Invoice'!M$2:M$601,$AA186)="","",INDEX('Per Invoice'!M$2:M$601,$AA186)))</f>
        <v/>
      </c>
      <c r="N186">
        <f>IF($AA186="","",IF(INDEX('Per Invoice'!N$2:N$601,$AA186)="","",INDEX('Per Invoice'!N$2:N$601,$AA186)))</f>
        <v/>
      </c>
      <c r="O186" s="7">
        <f>IF($AA186="","",IF(INDEX('Per Invoice'!O$2:O$601,$AA186)="","",INDEX('Per Invoice'!O$2:O$601,$AA186)))</f>
        <v/>
      </c>
      <c r="P186" s="7">
        <f>IF($AA186="","",IF(INDEX('Per Invoice'!P$2:P$601,$AA186)="","",INDEX('Per Invoice'!P$2:P$601,$AA186)))</f>
        <v/>
      </c>
      <c r="Q186">
        <f>IF($AA186="","",IF(INDEX('Per Invoice'!Q$2:Q$601,$AA186)="","",INDEX('Per Invoice'!Q$2:Q$601,$AA186)))</f>
        <v/>
      </c>
      <c r="R186" s="7">
        <f>IF($AA186="","",IF(INDEX('Per Invoice'!R$2:R$601,$AA186)="","",INDEX('Per Invoice'!R$2:R$601,$AA186)))</f>
        <v/>
      </c>
      <c r="S186" s="7">
        <f>IF($AA186="","",IF(INDEX('Per Invoice'!S$2:S$601,$AA186)="","",INDEX('Per Invoice'!S$2:S$601,$AA186)))</f>
        <v/>
      </c>
      <c r="T186">
        <f>IF($AA186="","",IF(INDEX('Per Invoice'!T$2:T$601,$AA186)="","",INDEX('Per Invoice'!T$2:T$601,$AA186)))</f>
        <v/>
      </c>
      <c r="U186" s="7">
        <f>IF($AA186="","",IF(INDEX('Per Invoice'!U$2:U$601,$AA186)="","",INDEX('Per Invoice'!U$2:U$601,$AA186)))</f>
        <v/>
      </c>
      <c r="V186" s="7">
        <f>IF($AA186="","",IF(INDEX('Per Invoice'!V$2:V$601,$AA186)="","",INDEX('Per Invoice'!V$2:V$601,$AA186)))</f>
        <v/>
      </c>
      <c r="W186" s="7">
        <f>IF($AA186="","",IF(INDEX('Per Invoice'!W$2:W$601,$AA186)="","",INDEX('Per Invoice'!W$2:W$601,$AA186)))</f>
        <v/>
      </c>
      <c r="X186" s="7">
        <f>IF($AA186="","",IF(INDEX('Per Invoice'!X$2:X$601,$AA186)="","",INDEX('Per Invoice'!X$2:X$601,$AA186)))</f>
        <v/>
      </c>
      <c r="Y186" s="7">
        <f>IF($AA186="","",IF(INDEX('Per Invoice'!Y$2:Y$601,$AA186)="","",INDEX('Per Invoice'!Y$2:Y$601,$AA186)))</f>
        <v/>
      </c>
      <c r="Z186" s="7">
        <f>IF($AA186="","",IF(INDEX('Per Invoice'!Z$2:Z$601,$AA186)="","",INDEX('Per Invoice'!Z$2:Z$601,$AA186)))</f>
        <v/>
      </c>
      <c r="AA186" s="16">
        <f>IFERROR(MATCH(Settings!$C$32&amp;"|"&amp;ROWS($AA$2:$AA186),'Per Invoice'!$AC$2:$AC$601,0),"")</f>
        <v/>
      </c>
    </row>
    <row r="187">
      <c r="A187">
        <f>IF($AA187="","",IF(INDEX('Per Invoice'!A$2:A$601,$AA187)="","",INDEX('Per Invoice'!A$2:A$601,$AA187)))</f>
        <v/>
      </c>
      <c r="B187">
        <f>IF($AA187="","",IF(INDEX('Per Invoice'!B$2:B$601,$AA187)="","",INDEX('Per Invoice'!B$2:B$601,$AA187)))</f>
        <v/>
      </c>
      <c r="C187">
        <f>IF($AA187="","",IF(INDEX('Per Invoice'!C$2:C$601,$AA187)="","",INDEX('Per Invoice'!C$2:C$601,$AA187)))</f>
        <v/>
      </c>
      <c r="D187">
        <f>IF($AA187="","",IF(INDEX('Per Invoice'!D$2:D$601,$AA187)="","",INDEX('Per Invoice'!D$2:D$601,$AA187)))</f>
        <v/>
      </c>
      <c r="E187" s="14">
        <f>IF($AA187="","",IF(INDEX('Per Invoice'!E$2:E$601,$AA187)="","",INDEX('Per Invoice'!E$2:E$601,$AA187)))</f>
        <v/>
      </c>
      <c r="F187">
        <f>IF($AA187="","",IF(INDEX('Per Invoice'!F$2:F$601,$AA187)="","",INDEX('Per Invoice'!F$2:F$601,$AA187)))</f>
        <v/>
      </c>
      <c r="G187">
        <f>IF($AA187="","",IF(INDEX('Per Invoice'!G$2:G$601,$AA187)="","",INDEX('Per Invoice'!G$2:G$601,$AA187)))</f>
        <v/>
      </c>
      <c r="H187">
        <f>IF($AA187="","",IF(INDEX('Per Invoice'!H$2:H$601,$AA187)="","",INDEX('Per Invoice'!H$2:H$601,$AA187)))</f>
        <v/>
      </c>
      <c r="I187">
        <f>IF($AA187="","",IF(INDEX('Per Invoice'!I$2:I$601,$AA187)="","",INDEX('Per Invoice'!I$2:I$601,$AA187)))</f>
        <v/>
      </c>
      <c r="J187">
        <f>IF($AA187="","",IF(INDEX('Per Invoice'!J$2:J$601,$AA187)="","",INDEX('Per Invoice'!J$2:J$601,$AA187)))</f>
        <v/>
      </c>
      <c r="K187" s="7">
        <f>IF($AA187="","",IF(INDEX('Per Invoice'!K$2:K$601,$AA187)="","",INDEX('Per Invoice'!K$2:K$601,$AA187)))</f>
        <v/>
      </c>
      <c r="L187">
        <f>IF($AA187="","",IF(INDEX('Per Invoice'!L$2:L$601,$AA187)="","",INDEX('Per Invoice'!L$2:L$601,$AA187)))</f>
        <v/>
      </c>
      <c r="M187">
        <f>IF($AA187="","",IF(INDEX('Per Invoice'!M$2:M$601,$AA187)="","",INDEX('Per Invoice'!M$2:M$601,$AA187)))</f>
        <v/>
      </c>
      <c r="N187">
        <f>IF($AA187="","",IF(INDEX('Per Invoice'!N$2:N$601,$AA187)="","",INDEX('Per Invoice'!N$2:N$601,$AA187)))</f>
        <v/>
      </c>
      <c r="O187" s="7">
        <f>IF($AA187="","",IF(INDEX('Per Invoice'!O$2:O$601,$AA187)="","",INDEX('Per Invoice'!O$2:O$601,$AA187)))</f>
        <v/>
      </c>
      <c r="P187" s="7">
        <f>IF($AA187="","",IF(INDEX('Per Invoice'!P$2:P$601,$AA187)="","",INDEX('Per Invoice'!P$2:P$601,$AA187)))</f>
        <v/>
      </c>
      <c r="Q187">
        <f>IF($AA187="","",IF(INDEX('Per Invoice'!Q$2:Q$601,$AA187)="","",INDEX('Per Invoice'!Q$2:Q$601,$AA187)))</f>
        <v/>
      </c>
      <c r="R187" s="7">
        <f>IF($AA187="","",IF(INDEX('Per Invoice'!R$2:R$601,$AA187)="","",INDEX('Per Invoice'!R$2:R$601,$AA187)))</f>
        <v/>
      </c>
      <c r="S187" s="7">
        <f>IF($AA187="","",IF(INDEX('Per Invoice'!S$2:S$601,$AA187)="","",INDEX('Per Invoice'!S$2:S$601,$AA187)))</f>
        <v/>
      </c>
      <c r="T187">
        <f>IF($AA187="","",IF(INDEX('Per Invoice'!T$2:T$601,$AA187)="","",INDEX('Per Invoice'!T$2:T$601,$AA187)))</f>
        <v/>
      </c>
      <c r="U187" s="7">
        <f>IF($AA187="","",IF(INDEX('Per Invoice'!U$2:U$601,$AA187)="","",INDEX('Per Invoice'!U$2:U$601,$AA187)))</f>
        <v/>
      </c>
      <c r="V187" s="7">
        <f>IF($AA187="","",IF(INDEX('Per Invoice'!V$2:V$601,$AA187)="","",INDEX('Per Invoice'!V$2:V$601,$AA187)))</f>
        <v/>
      </c>
      <c r="W187" s="7">
        <f>IF($AA187="","",IF(INDEX('Per Invoice'!W$2:W$601,$AA187)="","",INDEX('Per Invoice'!W$2:W$601,$AA187)))</f>
        <v/>
      </c>
      <c r="X187" s="7">
        <f>IF($AA187="","",IF(INDEX('Per Invoice'!X$2:X$601,$AA187)="","",INDEX('Per Invoice'!X$2:X$601,$AA187)))</f>
        <v/>
      </c>
      <c r="Y187" s="7">
        <f>IF($AA187="","",IF(INDEX('Per Invoice'!Y$2:Y$601,$AA187)="","",INDEX('Per Invoice'!Y$2:Y$601,$AA187)))</f>
        <v/>
      </c>
      <c r="Z187" s="7">
        <f>IF($AA187="","",IF(INDEX('Per Invoice'!Z$2:Z$601,$AA187)="","",INDEX('Per Invoice'!Z$2:Z$601,$AA187)))</f>
        <v/>
      </c>
      <c r="AA187" s="16">
        <f>IFERROR(MATCH(Settings!$C$32&amp;"|"&amp;ROWS($AA$2:$AA187),'Per Invoice'!$AC$2:$AC$601,0),"")</f>
        <v/>
      </c>
    </row>
    <row r="188">
      <c r="A188">
        <f>IF($AA188="","",IF(INDEX('Per Invoice'!A$2:A$601,$AA188)="","",INDEX('Per Invoice'!A$2:A$601,$AA188)))</f>
        <v/>
      </c>
      <c r="B188">
        <f>IF($AA188="","",IF(INDEX('Per Invoice'!B$2:B$601,$AA188)="","",INDEX('Per Invoice'!B$2:B$601,$AA188)))</f>
        <v/>
      </c>
      <c r="C188">
        <f>IF($AA188="","",IF(INDEX('Per Invoice'!C$2:C$601,$AA188)="","",INDEX('Per Invoice'!C$2:C$601,$AA188)))</f>
        <v/>
      </c>
      <c r="D188">
        <f>IF($AA188="","",IF(INDEX('Per Invoice'!D$2:D$601,$AA188)="","",INDEX('Per Invoice'!D$2:D$601,$AA188)))</f>
        <v/>
      </c>
      <c r="E188" s="14">
        <f>IF($AA188="","",IF(INDEX('Per Invoice'!E$2:E$601,$AA188)="","",INDEX('Per Invoice'!E$2:E$601,$AA188)))</f>
        <v/>
      </c>
      <c r="F188">
        <f>IF($AA188="","",IF(INDEX('Per Invoice'!F$2:F$601,$AA188)="","",INDEX('Per Invoice'!F$2:F$601,$AA188)))</f>
        <v/>
      </c>
      <c r="G188">
        <f>IF($AA188="","",IF(INDEX('Per Invoice'!G$2:G$601,$AA188)="","",INDEX('Per Invoice'!G$2:G$601,$AA188)))</f>
        <v/>
      </c>
      <c r="H188">
        <f>IF($AA188="","",IF(INDEX('Per Invoice'!H$2:H$601,$AA188)="","",INDEX('Per Invoice'!H$2:H$601,$AA188)))</f>
        <v/>
      </c>
      <c r="I188">
        <f>IF($AA188="","",IF(INDEX('Per Invoice'!I$2:I$601,$AA188)="","",INDEX('Per Invoice'!I$2:I$601,$AA188)))</f>
        <v/>
      </c>
      <c r="J188">
        <f>IF($AA188="","",IF(INDEX('Per Invoice'!J$2:J$601,$AA188)="","",INDEX('Per Invoice'!J$2:J$601,$AA188)))</f>
        <v/>
      </c>
      <c r="K188" s="7">
        <f>IF($AA188="","",IF(INDEX('Per Invoice'!K$2:K$601,$AA188)="","",INDEX('Per Invoice'!K$2:K$601,$AA188)))</f>
        <v/>
      </c>
      <c r="L188">
        <f>IF($AA188="","",IF(INDEX('Per Invoice'!L$2:L$601,$AA188)="","",INDEX('Per Invoice'!L$2:L$601,$AA188)))</f>
        <v/>
      </c>
      <c r="M188">
        <f>IF($AA188="","",IF(INDEX('Per Invoice'!M$2:M$601,$AA188)="","",INDEX('Per Invoice'!M$2:M$601,$AA188)))</f>
        <v/>
      </c>
      <c r="N188">
        <f>IF($AA188="","",IF(INDEX('Per Invoice'!N$2:N$601,$AA188)="","",INDEX('Per Invoice'!N$2:N$601,$AA188)))</f>
        <v/>
      </c>
      <c r="O188" s="7">
        <f>IF($AA188="","",IF(INDEX('Per Invoice'!O$2:O$601,$AA188)="","",INDEX('Per Invoice'!O$2:O$601,$AA188)))</f>
        <v/>
      </c>
      <c r="P188" s="7">
        <f>IF($AA188="","",IF(INDEX('Per Invoice'!P$2:P$601,$AA188)="","",INDEX('Per Invoice'!P$2:P$601,$AA188)))</f>
        <v/>
      </c>
      <c r="Q188">
        <f>IF($AA188="","",IF(INDEX('Per Invoice'!Q$2:Q$601,$AA188)="","",INDEX('Per Invoice'!Q$2:Q$601,$AA188)))</f>
        <v/>
      </c>
      <c r="R188" s="7">
        <f>IF($AA188="","",IF(INDEX('Per Invoice'!R$2:R$601,$AA188)="","",INDEX('Per Invoice'!R$2:R$601,$AA188)))</f>
        <v/>
      </c>
      <c r="S188" s="7">
        <f>IF($AA188="","",IF(INDEX('Per Invoice'!S$2:S$601,$AA188)="","",INDEX('Per Invoice'!S$2:S$601,$AA188)))</f>
        <v/>
      </c>
      <c r="T188">
        <f>IF($AA188="","",IF(INDEX('Per Invoice'!T$2:T$601,$AA188)="","",INDEX('Per Invoice'!T$2:T$601,$AA188)))</f>
        <v/>
      </c>
      <c r="U188" s="7">
        <f>IF($AA188="","",IF(INDEX('Per Invoice'!U$2:U$601,$AA188)="","",INDEX('Per Invoice'!U$2:U$601,$AA188)))</f>
        <v/>
      </c>
      <c r="V188" s="7">
        <f>IF($AA188="","",IF(INDEX('Per Invoice'!V$2:V$601,$AA188)="","",INDEX('Per Invoice'!V$2:V$601,$AA188)))</f>
        <v/>
      </c>
      <c r="W188" s="7">
        <f>IF($AA188="","",IF(INDEX('Per Invoice'!W$2:W$601,$AA188)="","",INDEX('Per Invoice'!W$2:W$601,$AA188)))</f>
        <v/>
      </c>
      <c r="X188" s="7">
        <f>IF($AA188="","",IF(INDEX('Per Invoice'!X$2:X$601,$AA188)="","",INDEX('Per Invoice'!X$2:X$601,$AA188)))</f>
        <v/>
      </c>
      <c r="Y188" s="7">
        <f>IF($AA188="","",IF(INDEX('Per Invoice'!Y$2:Y$601,$AA188)="","",INDEX('Per Invoice'!Y$2:Y$601,$AA188)))</f>
        <v/>
      </c>
      <c r="Z188" s="7">
        <f>IF($AA188="","",IF(INDEX('Per Invoice'!Z$2:Z$601,$AA188)="","",INDEX('Per Invoice'!Z$2:Z$601,$AA188)))</f>
        <v/>
      </c>
      <c r="AA188" s="16">
        <f>IFERROR(MATCH(Settings!$C$32&amp;"|"&amp;ROWS($AA$2:$AA188),'Per Invoice'!$AC$2:$AC$601,0),"")</f>
        <v/>
      </c>
    </row>
    <row r="189">
      <c r="A189">
        <f>IF($AA189="","",IF(INDEX('Per Invoice'!A$2:A$601,$AA189)="","",INDEX('Per Invoice'!A$2:A$601,$AA189)))</f>
        <v/>
      </c>
      <c r="B189">
        <f>IF($AA189="","",IF(INDEX('Per Invoice'!B$2:B$601,$AA189)="","",INDEX('Per Invoice'!B$2:B$601,$AA189)))</f>
        <v/>
      </c>
      <c r="C189">
        <f>IF($AA189="","",IF(INDEX('Per Invoice'!C$2:C$601,$AA189)="","",INDEX('Per Invoice'!C$2:C$601,$AA189)))</f>
        <v/>
      </c>
      <c r="D189">
        <f>IF($AA189="","",IF(INDEX('Per Invoice'!D$2:D$601,$AA189)="","",INDEX('Per Invoice'!D$2:D$601,$AA189)))</f>
        <v/>
      </c>
      <c r="E189" s="14">
        <f>IF($AA189="","",IF(INDEX('Per Invoice'!E$2:E$601,$AA189)="","",INDEX('Per Invoice'!E$2:E$601,$AA189)))</f>
        <v/>
      </c>
      <c r="F189">
        <f>IF($AA189="","",IF(INDEX('Per Invoice'!F$2:F$601,$AA189)="","",INDEX('Per Invoice'!F$2:F$601,$AA189)))</f>
        <v/>
      </c>
      <c r="G189">
        <f>IF($AA189="","",IF(INDEX('Per Invoice'!G$2:G$601,$AA189)="","",INDEX('Per Invoice'!G$2:G$601,$AA189)))</f>
        <v/>
      </c>
      <c r="H189">
        <f>IF($AA189="","",IF(INDEX('Per Invoice'!H$2:H$601,$AA189)="","",INDEX('Per Invoice'!H$2:H$601,$AA189)))</f>
        <v/>
      </c>
      <c r="I189">
        <f>IF($AA189="","",IF(INDEX('Per Invoice'!I$2:I$601,$AA189)="","",INDEX('Per Invoice'!I$2:I$601,$AA189)))</f>
        <v/>
      </c>
      <c r="J189">
        <f>IF($AA189="","",IF(INDEX('Per Invoice'!J$2:J$601,$AA189)="","",INDEX('Per Invoice'!J$2:J$601,$AA189)))</f>
        <v/>
      </c>
      <c r="K189" s="7">
        <f>IF($AA189="","",IF(INDEX('Per Invoice'!K$2:K$601,$AA189)="","",INDEX('Per Invoice'!K$2:K$601,$AA189)))</f>
        <v/>
      </c>
      <c r="L189">
        <f>IF($AA189="","",IF(INDEX('Per Invoice'!L$2:L$601,$AA189)="","",INDEX('Per Invoice'!L$2:L$601,$AA189)))</f>
        <v/>
      </c>
      <c r="M189">
        <f>IF($AA189="","",IF(INDEX('Per Invoice'!M$2:M$601,$AA189)="","",INDEX('Per Invoice'!M$2:M$601,$AA189)))</f>
        <v/>
      </c>
      <c r="N189">
        <f>IF($AA189="","",IF(INDEX('Per Invoice'!N$2:N$601,$AA189)="","",INDEX('Per Invoice'!N$2:N$601,$AA189)))</f>
        <v/>
      </c>
      <c r="O189" s="7">
        <f>IF($AA189="","",IF(INDEX('Per Invoice'!O$2:O$601,$AA189)="","",INDEX('Per Invoice'!O$2:O$601,$AA189)))</f>
        <v/>
      </c>
      <c r="P189" s="7">
        <f>IF($AA189="","",IF(INDEX('Per Invoice'!P$2:P$601,$AA189)="","",INDEX('Per Invoice'!P$2:P$601,$AA189)))</f>
        <v/>
      </c>
      <c r="Q189">
        <f>IF($AA189="","",IF(INDEX('Per Invoice'!Q$2:Q$601,$AA189)="","",INDEX('Per Invoice'!Q$2:Q$601,$AA189)))</f>
        <v/>
      </c>
      <c r="R189" s="7">
        <f>IF($AA189="","",IF(INDEX('Per Invoice'!R$2:R$601,$AA189)="","",INDEX('Per Invoice'!R$2:R$601,$AA189)))</f>
        <v/>
      </c>
      <c r="S189" s="7">
        <f>IF($AA189="","",IF(INDEX('Per Invoice'!S$2:S$601,$AA189)="","",INDEX('Per Invoice'!S$2:S$601,$AA189)))</f>
        <v/>
      </c>
      <c r="T189">
        <f>IF($AA189="","",IF(INDEX('Per Invoice'!T$2:T$601,$AA189)="","",INDEX('Per Invoice'!T$2:T$601,$AA189)))</f>
        <v/>
      </c>
      <c r="U189" s="7">
        <f>IF($AA189="","",IF(INDEX('Per Invoice'!U$2:U$601,$AA189)="","",INDEX('Per Invoice'!U$2:U$601,$AA189)))</f>
        <v/>
      </c>
      <c r="V189" s="7">
        <f>IF($AA189="","",IF(INDEX('Per Invoice'!V$2:V$601,$AA189)="","",INDEX('Per Invoice'!V$2:V$601,$AA189)))</f>
        <v/>
      </c>
      <c r="W189" s="7">
        <f>IF($AA189="","",IF(INDEX('Per Invoice'!W$2:W$601,$AA189)="","",INDEX('Per Invoice'!W$2:W$601,$AA189)))</f>
        <v/>
      </c>
      <c r="X189" s="7">
        <f>IF($AA189="","",IF(INDEX('Per Invoice'!X$2:X$601,$AA189)="","",INDEX('Per Invoice'!X$2:X$601,$AA189)))</f>
        <v/>
      </c>
      <c r="Y189" s="7">
        <f>IF($AA189="","",IF(INDEX('Per Invoice'!Y$2:Y$601,$AA189)="","",INDEX('Per Invoice'!Y$2:Y$601,$AA189)))</f>
        <v/>
      </c>
      <c r="Z189" s="7">
        <f>IF($AA189="","",IF(INDEX('Per Invoice'!Z$2:Z$601,$AA189)="","",INDEX('Per Invoice'!Z$2:Z$601,$AA189)))</f>
        <v/>
      </c>
      <c r="AA189" s="16">
        <f>IFERROR(MATCH(Settings!$C$32&amp;"|"&amp;ROWS($AA$2:$AA189),'Per Invoice'!$AC$2:$AC$601,0),"")</f>
        <v/>
      </c>
    </row>
    <row r="190">
      <c r="A190">
        <f>IF($AA190="","",IF(INDEX('Per Invoice'!A$2:A$601,$AA190)="","",INDEX('Per Invoice'!A$2:A$601,$AA190)))</f>
        <v/>
      </c>
      <c r="B190">
        <f>IF($AA190="","",IF(INDEX('Per Invoice'!B$2:B$601,$AA190)="","",INDEX('Per Invoice'!B$2:B$601,$AA190)))</f>
        <v/>
      </c>
      <c r="C190">
        <f>IF($AA190="","",IF(INDEX('Per Invoice'!C$2:C$601,$AA190)="","",INDEX('Per Invoice'!C$2:C$601,$AA190)))</f>
        <v/>
      </c>
      <c r="D190">
        <f>IF($AA190="","",IF(INDEX('Per Invoice'!D$2:D$601,$AA190)="","",INDEX('Per Invoice'!D$2:D$601,$AA190)))</f>
        <v/>
      </c>
      <c r="E190" s="14">
        <f>IF($AA190="","",IF(INDEX('Per Invoice'!E$2:E$601,$AA190)="","",INDEX('Per Invoice'!E$2:E$601,$AA190)))</f>
        <v/>
      </c>
      <c r="F190">
        <f>IF($AA190="","",IF(INDEX('Per Invoice'!F$2:F$601,$AA190)="","",INDEX('Per Invoice'!F$2:F$601,$AA190)))</f>
        <v/>
      </c>
      <c r="G190">
        <f>IF($AA190="","",IF(INDEX('Per Invoice'!G$2:G$601,$AA190)="","",INDEX('Per Invoice'!G$2:G$601,$AA190)))</f>
        <v/>
      </c>
      <c r="H190">
        <f>IF($AA190="","",IF(INDEX('Per Invoice'!H$2:H$601,$AA190)="","",INDEX('Per Invoice'!H$2:H$601,$AA190)))</f>
        <v/>
      </c>
      <c r="I190">
        <f>IF($AA190="","",IF(INDEX('Per Invoice'!I$2:I$601,$AA190)="","",INDEX('Per Invoice'!I$2:I$601,$AA190)))</f>
        <v/>
      </c>
      <c r="J190">
        <f>IF($AA190="","",IF(INDEX('Per Invoice'!J$2:J$601,$AA190)="","",INDEX('Per Invoice'!J$2:J$601,$AA190)))</f>
        <v/>
      </c>
      <c r="K190" s="7">
        <f>IF($AA190="","",IF(INDEX('Per Invoice'!K$2:K$601,$AA190)="","",INDEX('Per Invoice'!K$2:K$601,$AA190)))</f>
        <v/>
      </c>
      <c r="L190">
        <f>IF($AA190="","",IF(INDEX('Per Invoice'!L$2:L$601,$AA190)="","",INDEX('Per Invoice'!L$2:L$601,$AA190)))</f>
        <v/>
      </c>
      <c r="M190">
        <f>IF($AA190="","",IF(INDEX('Per Invoice'!M$2:M$601,$AA190)="","",INDEX('Per Invoice'!M$2:M$601,$AA190)))</f>
        <v/>
      </c>
      <c r="N190">
        <f>IF($AA190="","",IF(INDEX('Per Invoice'!N$2:N$601,$AA190)="","",INDEX('Per Invoice'!N$2:N$601,$AA190)))</f>
        <v/>
      </c>
      <c r="O190" s="7">
        <f>IF($AA190="","",IF(INDEX('Per Invoice'!O$2:O$601,$AA190)="","",INDEX('Per Invoice'!O$2:O$601,$AA190)))</f>
        <v/>
      </c>
      <c r="P190" s="7">
        <f>IF($AA190="","",IF(INDEX('Per Invoice'!P$2:P$601,$AA190)="","",INDEX('Per Invoice'!P$2:P$601,$AA190)))</f>
        <v/>
      </c>
      <c r="Q190">
        <f>IF($AA190="","",IF(INDEX('Per Invoice'!Q$2:Q$601,$AA190)="","",INDEX('Per Invoice'!Q$2:Q$601,$AA190)))</f>
        <v/>
      </c>
      <c r="R190" s="7">
        <f>IF($AA190="","",IF(INDEX('Per Invoice'!R$2:R$601,$AA190)="","",INDEX('Per Invoice'!R$2:R$601,$AA190)))</f>
        <v/>
      </c>
      <c r="S190" s="7">
        <f>IF($AA190="","",IF(INDEX('Per Invoice'!S$2:S$601,$AA190)="","",INDEX('Per Invoice'!S$2:S$601,$AA190)))</f>
        <v/>
      </c>
      <c r="T190">
        <f>IF($AA190="","",IF(INDEX('Per Invoice'!T$2:T$601,$AA190)="","",INDEX('Per Invoice'!T$2:T$601,$AA190)))</f>
        <v/>
      </c>
      <c r="U190" s="7">
        <f>IF($AA190="","",IF(INDEX('Per Invoice'!U$2:U$601,$AA190)="","",INDEX('Per Invoice'!U$2:U$601,$AA190)))</f>
        <v/>
      </c>
      <c r="V190" s="7">
        <f>IF($AA190="","",IF(INDEX('Per Invoice'!V$2:V$601,$AA190)="","",INDEX('Per Invoice'!V$2:V$601,$AA190)))</f>
        <v/>
      </c>
      <c r="W190" s="7">
        <f>IF($AA190="","",IF(INDEX('Per Invoice'!W$2:W$601,$AA190)="","",INDEX('Per Invoice'!W$2:W$601,$AA190)))</f>
        <v/>
      </c>
      <c r="X190" s="7">
        <f>IF($AA190="","",IF(INDEX('Per Invoice'!X$2:X$601,$AA190)="","",INDEX('Per Invoice'!X$2:X$601,$AA190)))</f>
        <v/>
      </c>
      <c r="Y190" s="7">
        <f>IF($AA190="","",IF(INDEX('Per Invoice'!Y$2:Y$601,$AA190)="","",INDEX('Per Invoice'!Y$2:Y$601,$AA190)))</f>
        <v/>
      </c>
      <c r="Z190" s="7">
        <f>IF($AA190="","",IF(INDEX('Per Invoice'!Z$2:Z$601,$AA190)="","",INDEX('Per Invoice'!Z$2:Z$601,$AA190)))</f>
        <v/>
      </c>
      <c r="AA190" s="16">
        <f>IFERROR(MATCH(Settings!$C$32&amp;"|"&amp;ROWS($AA$2:$AA190),'Per Invoice'!$AC$2:$AC$601,0),"")</f>
        <v/>
      </c>
    </row>
    <row r="191">
      <c r="A191">
        <f>IF($AA191="","",IF(INDEX('Per Invoice'!A$2:A$601,$AA191)="","",INDEX('Per Invoice'!A$2:A$601,$AA191)))</f>
        <v/>
      </c>
      <c r="B191">
        <f>IF($AA191="","",IF(INDEX('Per Invoice'!B$2:B$601,$AA191)="","",INDEX('Per Invoice'!B$2:B$601,$AA191)))</f>
        <v/>
      </c>
      <c r="C191">
        <f>IF($AA191="","",IF(INDEX('Per Invoice'!C$2:C$601,$AA191)="","",INDEX('Per Invoice'!C$2:C$601,$AA191)))</f>
        <v/>
      </c>
      <c r="D191">
        <f>IF($AA191="","",IF(INDEX('Per Invoice'!D$2:D$601,$AA191)="","",INDEX('Per Invoice'!D$2:D$601,$AA191)))</f>
        <v/>
      </c>
      <c r="E191" s="14">
        <f>IF($AA191="","",IF(INDEX('Per Invoice'!E$2:E$601,$AA191)="","",INDEX('Per Invoice'!E$2:E$601,$AA191)))</f>
        <v/>
      </c>
      <c r="F191">
        <f>IF($AA191="","",IF(INDEX('Per Invoice'!F$2:F$601,$AA191)="","",INDEX('Per Invoice'!F$2:F$601,$AA191)))</f>
        <v/>
      </c>
      <c r="G191">
        <f>IF($AA191="","",IF(INDEX('Per Invoice'!G$2:G$601,$AA191)="","",INDEX('Per Invoice'!G$2:G$601,$AA191)))</f>
        <v/>
      </c>
      <c r="H191">
        <f>IF($AA191="","",IF(INDEX('Per Invoice'!H$2:H$601,$AA191)="","",INDEX('Per Invoice'!H$2:H$601,$AA191)))</f>
        <v/>
      </c>
      <c r="I191">
        <f>IF($AA191="","",IF(INDEX('Per Invoice'!I$2:I$601,$AA191)="","",INDEX('Per Invoice'!I$2:I$601,$AA191)))</f>
        <v/>
      </c>
      <c r="J191">
        <f>IF($AA191="","",IF(INDEX('Per Invoice'!J$2:J$601,$AA191)="","",INDEX('Per Invoice'!J$2:J$601,$AA191)))</f>
        <v/>
      </c>
      <c r="K191" s="7">
        <f>IF($AA191="","",IF(INDEX('Per Invoice'!K$2:K$601,$AA191)="","",INDEX('Per Invoice'!K$2:K$601,$AA191)))</f>
        <v/>
      </c>
      <c r="L191">
        <f>IF($AA191="","",IF(INDEX('Per Invoice'!L$2:L$601,$AA191)="","",INDEX('Per Invoice'!L$2:L$601,$AA191)))</f>
        <v/>
      </c>
      <c r="M191">
        <f>IF($AA191="","",IF(INDEX('Per Invoice'!M$2:M$601,$AA191)="","",INDEX('Per Invoice'!M$2:M$601,$AA191)))</f>
        <v/>
      </c>
      <c r="N191">
        <f>IF($AA191="","",IF(INDEX('Per Invoice'!N$2:N$601,$AA191)="","",INDEX('Per Invoice'!N$2:N$601,$AA191)))</f>
        <v/>
      </c>
      <c r="O191" s="7">
        <f>IF($AA191="","",IF(INDEX('Per Invoice'!O$2:O$601,$AA191)="","",INDEX('Per Invoice'!O$2:O$601,$AA191)))</f>
        <v/>
      </c>
      <c r="P191" s="7">
        <f>IF($AA191="","",IF(INDEX('Per Invoice'!P$2:P$601,$AA191)="","",INDEX('Per Invoice'!P$2:P$601,$AA191)))</f>
        <v/>
      </c>
      <c r="Q191">
        <f>IF($AA191="","",IF(INDEX('Per Invoice'!Q$2:Q$601,$AA191)="","",INDEX('Per Invoice'!Q$2:Q$601,$AA191)))</f>
        <v/>
      </c>
      <c r="R191" s="7">
        <f>IF($AA191="","",IF(INDEX('Per Invoice'!R$2:R$601,$AA191)="","",INDEX('Per Invoice'!R$2:R$601,$AA191)))</f>
        <v/>
      </c>
      <c r="S191" s="7">
        <f>IF($AA191="","",IF(INDEX('Per Invoice'!S$2:S$601,$AA191)="","",INDEX('Per Invoice'!S$2:S$601,$AA191)))</f>
        <v/>
      </c>
      <c r="T191">
        <f>IF($AA191="","",IF(INDEX('Per Invoice'!T$2:T$601,$AA191)="","",INDEX('Per Invoice'!T$2:T$601,$AA191)))</f>
        <v/>
      </c>
      <c r="U191" s="7">
        <f>IF($AA191="","",IF(INDEX('Per Invoice'!U$2:U$601,$AA191)="","",INDEX('Per Invoice'!U$2:U$601,$AA191)))</f>
        <v/>
      </c>
      <c r="V191" s="7">
        <f>IF($AA191="","",IF(INDEX('Per Invoice'!V$2:V$601,$AA191)="","",INDEX('Per Invoice'!V$2:V$601,$AA191)))</f>
        <v/>
      </c>
      <c r="W191" s="7">
        <f>IF($AA191="","",IF(INDEX('Per Invoice'!W$2:W$601,$AA191)="","",INDEX('Per Invoice'!W$2:W$601,$AA191)))</f>
        <v/>
      </c>
      <c r="X191" s="7">
        <f>IF($AA191="","",IF(INDEX('Per Invoice'!X$2:X$601,$AA191)="","",INDEX('Per Invoice'!X$2:X$601,$AA191)))</f>
        <v/>
      </c>
      <c r="Y191" s="7">
        <f>IF($AA191="","",IF(INDEX('Per Invoice'!Y$2:Y$601,$AA191)="","",INDEX('Per Invoice'!Y$2:Y$601,$AA191)))</f>
        <v/>
      </c>
      <c r="Z191" s="7">
        <f>IF($AA191="","",IF(INDEX('Per Invoice'!Z$2:Z$601,$AA191)="","",INDEX('Per Invoice'!Z$2:Z$601,$AA191)))</f>
        <v/>
      </c>
      <c r="AA191" s="16">
        <f>IFERROR(MATCH(Settings!$C$32&amp;"|"&amp;ROWS($AA$2:$AA191),'Per Invoice'!$AC$2:$AC$601,0),"")</f>
        <v/>
      </c>
    </row>
    <row r="192">
      <c r="A192">
        <f>IF($AA192="","",IF(INDEX('Per Invoice'!A$2:A$601,$AA192)="","",INDEX('Per Invoice'!A$2:A$601,$AA192)))</f>
        <v/>
      </c>
      <c r="B192">
        <f>IF($AA192="","",IF(INDEX('Per Invoice'!B$2:B$601,$AA192)="","",INDEX('Per Invoice'!B$2:B$601,$AA192)))</f>
        <v/>
      </c>
      <c r="C192">
        <f>IF($AA192="","",IF(INDEX('Per Invoice'!C$2:C$601,$AA192)="","",INDEX('Per Invoice'!C$2:C$601,$AA192)))</f>
        <v/>
      </c>
      <c r="D192">
        <f>IF($AA192="","",IF(INDEX('Per Invoice'!D$2:D$601,$AA192)="","",INDEX('Per Invoice'!D$2:D$601,$AA192)))</f>
        <v/>
      </c>
      <c r="E192" s="14">
        <f>IF($AA192="","",IF(INDEX('Per Invoice'!E$2:E$601,$AA192)="","",INDEX('Per Invoice'!E$2:E$601,$AA192)))</f>
        <v/>
      </c>
      <c r="F192">
        <f>IF($AA192="","",IF(INDEX('Per Invoice'!F$2:F$601,$AA192)="","",INDEX('Per Invoice'!F$2:F$601,$AA192)))</f>
        <v/>
      </c>
      <c r="G192">
        <f>IF($AA192="","",IF(INDEX('Per Invoice'!G$2:G$601,$AA192)="","",INDEX('Per Invoice'!G$2:G$601,$AA192)))</f>
        <v/>
      </c>
      <c r="H192">
        <f>IF($AA192="","",IF(INDEX('Per Invoice'!H$2:H$601,$AA192)="","",INDEX('Per Invoice'!H$2:H$601,$AA192)))</f>
        <v/>
      </c>
      <c r="I192">
        <f>IF($AA192="","",IF(INDEX('Per Invoice'!I$2:I$601,$AA192)="","",INDEX('Per Invoice'!I$2:I$601,$AA192)))</f>
        <v/>
      </c>
      <c r="J192">
        <f>IF($AA192="","",IF(INDEX('Per Invoice'!J$2:J$601,$AA192)="","",INDEX('Per Invoice'!J$2:J$601,$AA192)))</f>
        <v/>
      </c>
      <c r="K192" s="7">
        <f>IF($AA192="","",IF(INDEX('Per Invoice'!K$2:K$601,$AA192)="","",INDEX('Per Invoice'!K$2:K$601,$AA192)))</f>
        <v/>
      </c>
      <c r="L192">
        <f>IF($AA192="","",IF(INDEX('Per Invoice'!L$2:L$601,$AA192)="","",INDEX('Per Invoice'!L$2:L$601,$AA192)))</f>
        <v/>
      </c>
      <c r="M192">
        <f>IF($AA192="","",IF(INDEX('Per Invoice'!M$2:M$601,$AA192)="","",INDEX('Per Invoice'!M$2:M$601,$AA192)))</f>
        <v/>
      </c>
      <c r="N192">
        <f>IF($AA192="","",IF(INDEX('Per Invoice'!N$2:N$601,$AA192)="","",INDEX('Per Invoice'!N$2:N$601,$AA192)))</f>
        <v/>
      </c>
      <c r="O192" s="7">
        <f>IF($AA192="","",IF(INDEX('Per Invoice'!O$2:O$601,$AA192)="","",INDEX('Per Invoice'!O$2:O$601,$AA192)))</f>
        <v/>
      </c>
      <c r="P192" s="7">
        <f>IF($AA192="","",IF(INDEX('Per Invoice'!P$2:P$601,$AA192)="","",INDEX('Per Invoice'!P$2:P$601,$AA192)))</f>
        <v/>
      </c>
      <c r="Q192">
        <f>IF($AA192="","",IF(INDEX('Per Invoice'!Q$2:Q$601,$AA192)="","",INDEX('Per Invoice'!Q$2:Q$601,$AA192)))</f>
        <v/>
      </c>
      <c r="R192" s="7">
        <f>IF($AA192="","",IF(INDEX('Per Invoice'!R$2:R$601,$AA192)="","",INDEX('Per Invoice'!R$2:R$601,$AA192)))</f>
        <v/>
      </c>
      <c r="S192" s="7">
        <f>IF($AA192="","",IF(INDEX('Per Invoice'!S$2:S$601,$AA192)="","",INDEX('Per Invoice'!S$2:S$601,$AA192)))</f>
        <v/>
      </c>
      <c r="T192">
        <f>IF($AA192="","",IF(INDEX('Per Invoice'!T$2:T$601,$AA192)="","",INDEX('Per Invoice'!T$2:T$601,$AA192)))</f>
        <v/>
      </c>
      <c r="U192" s="7">
        <f>IF($AA192="","",IF(INDEX('Per Invoice'!U$2:U$601,$AA192)="","",INDEX('Per Invoice'!U$2:U$601,$AA192)))</f>
        <v/>
      </c>
      <c r="V192" s="7">
        <f>IF($AA192="","",IF(INDEX('Per Invoice'!V$2:V$601,$AA192)="","",INDEX('Per Invoice'!V$2:V$601,$AA192)))</f>
        <v/>
      </c>
      <c r="W192" s="7">
        <f>IF($AA192="","",IF(INDEX('Per Invoice'!W$2:W$601,$AA192)="","",INDEX('Per Invoice'!W$2:W$601,$AA192)))</f>
        <v/>
      </c>
      <c r="X192" s="7">
        <f>IF($AA192="","",IF(INDEX('Per Invoice'!X$2:X$601,$AA192)="","",INDEX('Per Invoice'!X$2:X$601,$AA192)))</f>
        <v/>
      </c>
      <c r="Y192" s="7">
        <f>IF($AA192="","",IF(INDEX('Per Invoice'!Y$2:Y$601,$AA192)="","",INDEX('Per Invoice'!Y$2:Y$601,$AA192)))</f>
        <v/>
      </c>
      <c r="Z192" s="7">
        <f>IF($AA192="","",IF(INDEX('Per Invoice'!Z$2:Z$601,$AA192)="","",INDEX('Per Invoice'!Z$2:Z$601,$AA192)))</f>
        <v/>
      </c>
      <c r="AA192" s="16">
        <f>IFERROR(MATCH(Settings!$C$32&amp;"|"&amp;ROWS($AA$2:$AA192),'Per Invoice'!$AC$2:$AC$601,0),"")</f>
        <v/>
      </c>
    </row>
    <row r="193">
      <c r="A193">
        <f>IF($AA193="","",IF(INDEX('Per Invoice'!A$2:A$601,$AA193)="","",INDEX('Per Invoice'!A$2:A$601,$AA193)))</f>
        <v/>
      </c>
      <c r="B193">
        <f>IF($AA193="","",IF(INDEX('Per Invoice'!B$2:B$601,$AA193)="","",INDEX('Per Invoice'!B$2:B$601,$AA193)))</f>
        <v/>
      </c>
      <c r="C193">
        <f>IF($AA193="","",IF(INDEX('Per Invoice'!C$2:C$601,$AA193)="","",INDEX('Per Invoice'!C$2:C$601,$AA193)))</f>
        <v/>
      </c>
      <c r="D193">
        <f>IF($AA193="","",IF(INDEX('Per Invoice'!D$2:D$601,$AA193)="","",INDEX('Per Invoice'!D$2:D$601,$AA193)))</f>
        <v/>
      </c>
      <c r="E193" s="14">
        <f>IF($AA193="","",IF(INDEX('Per Invoice'!E$2:E$601,$AA193)="","",INDEX('Per Invoice'!E$2:E$601,$AA193)))</f>
        <v/>
      </c>
      <c r="F193">
        <f>IF($AA193="","",IF(INDEX('Per Invoice'!F$2:F$601,$AA193)="","",INDEX('Per Invoice'!F$2:F$601,$AA193)))</f>
        <v/>
      </c>
      <c r="G193">
        <f>IF($AA193="","",IF(INDEX('Per Invoice'!G$2:G$601,$AA193)="","",INDEX('Per Invoice'!G$2:G$601,$AA193)))</f>
        <v/>
      </c>
      <c r="H193">
        <f>IF($AA193="","",IF(INDEX('Per Invoice'!H$2:H$601,$AA193)="","",INDEX('Per Invoice'!H$2:H$601,$AA193)))</f>
        <v/>
      </c>
      <c r="I193">
        <f>IF($AA193="","",IF(INDEX('Per Invoice'!I$2:I$601,$AA193)="","",INDEX('Per Invoice'!I$2:I$601,$AA193)))</f>
        <v/>
      </c>
      <c r="J193">
        <f>IF($AA193="","",IF(INDEX('Per Invoice'!J$2:J$601,$AA193)="","",INDEX('Per Invoice'!J$2:J$601,$AA193)))</f>
        <v/>
      </c>
      <c r="K193" s="7">
        <f>IF($AA193="","",IF(INDEX('Per Invoice'!K$2:K$601,$AA193)="","",INDEX('Per Invoice'!K$2:K$601,$AA193)))</f>
        <v/>
      </c>
      <c r="L193">
        <f>IF($AA193="","",IF(INDEX('Per Invoice'!L$2:L$601,$AA193)="","",INDEX('Per Invoice'!L$2:L$601,$AA193)))</f>
        <v/>
      </c>
      <c r="M193">
        <f>IF($AA193="","",IF(INDEX('Per Invoice'!M$2:M$601,$AA193)="","",INDEX('Per Invoice'!M$2:M$601,$AA193)))</f>
        <v/>
      </c>
      <c r="N193">
        <f>IF($AA193="","",IF(INDEX('Per Invoice'!N$2:N$601,$AA193)="","",INDEX('Per Invoice'!N$2:N$601,$AA193)))</f>
        <v/>
      </c>
      <c r="O193" s="7">
        <f>IF($AA193="","",IF(INDEX('Per Invoice'!O$2:O$601,$AA193)="","",INDEX('Per Invoice'!O$2:O$601,$AA193)))</f>
        <v/>
      </c>
      <c r="P193" s="7">
        <f>IF($AA193="","",IF(INDEX('Per Invoice'!P$2:P$601,$AA193)="","",INDEX('Per Invoice'!P$2:P$601,$AA193)))</f>
        <v/>
      </c>
      <c r="Q193">
        <f>IF($AA193="","",IF(INDEX('Per Invoice'!Q$2:Q$601,$AA193)="","",INDEX('Per Invoice'!Q$2:Q$601,$AA193)))</f>
        <v/>
      </c>
      <c r="R193" s="7">
        <f>IF($AA193="","",IF(INDEX('Per Invoice'!R$2:R$601,$AA193)="","",INDEX('Per Invoice'!R$2:R$601,$AA193)))</f>
        <v/>
      </c>
      <c r="S193" s="7">
        <f>IF($AA193="","",IF(INDEX('Per Invoice'!S$2:S$601,$AA193)="","",INDEX('Per Invoice'!S$2:S$601,$AA193)))</f>
        <v/>
      </c>
      <c r="T193">
        <f>IF($AA193="","",IF(INDEX('Per Invoice'!T$2:T$601,$AA193)="","",INDEX('Per Invoice'!T$2:T$601,$AA193)))</f>
        <v/>
      </c>
      <c r="U193" s="7">
        <f>IF($AA193="","",IF(INDEX('Per Invoice'!U$2:U$601,$AA193)="","",INDEX('Per Invoice'!U$2:U$601,$AA193)))</f>
        <v/>
      </c>
      <c r="V193" s="7">
        <f>IF($AA193="","",IF(INDEX('Per Invoice'!V$2:V$601,$AA193)="","",INDEX('Per Invoice'!V$2:V$601,$AA193)))</f>
        <v/>
      </c>
      <c r="W193" s="7">
        <f>IF($AA193="","",IF(INDEX('Per Invoice'!W$2:W$601,$AA193)="","",INDEX('Per Invoice'!W$2:W$601,$AA193)))</f>
        <v/>
      </c>
      <c r="X193" s="7">
        <f>IF($AA193="","",IF(INDEX('Per Invoice'!X$2:X$601,$AA193)="","",INDEX('Per Invoice'!X$2:X$601,$AA193)))</f>
        <v/>
      </c>
      <c r="Y193" s="7">
        <f>IF($AA193="","",IF(INDEX('Per Invoice'!Y$2:Y$601,$AA193)="","",INDEX('Per Invoice'!Y$2:Y$601,$AA193)))</f>
        <v/>
      </c>
      <c r="Z193" s="7">
        <f>IF($AA193="","",IF(INDEX('Per Invoice'!Z$2:Z$601,$AA193)="","",INDEX('Per Invoice'!Z$2:Z$601,$AA193)))</f>
        <v/>
      </c>
      <c r="AA193" s="16">
        <f>IFERROR(MATCH(Settings!$C$32&amp;"|"&amp;ROWS($AA$2:$AA193),'Per Invoice'!$AC$2:$AC$601,0),"")</f>
        <v/>
      </c>
    </row>
    <row r="194">
      <c r="A194">
        <f>IF($AA194="","",IF(INDEX('Per Invoice'!A$2:A$601,$AA194)="","",INDEX('Per Invoice'!A$2:A$601,$AA194)))</f>
        <v/>
      </c>
      <c r="B194">
        <f>IF($AA194="","",IF(INDEX('Per Invoice'!B$2:B$601,$AA194)="","",INDEX('Per Invoice'!B$2:B$601,$AA194)))</f>
        <v/>
      </c>
      <c r="C194">
        <f>IF($AA194="","",IF(INDEX('Per Invoice'!C$2:C$601,$AA194)="","",INDEX('Per Invoice'!C$2:C$601,$AA194)))</f>
        <v/>
      </c>
      <c r="D194">
        <f>IF($AA194="","",IF(INDEX('Per Invoice'!D$2:D$601,$AA194)="","",INDEX('Per Invoice'!D$2:D$601,$AA194)))</f>
        <v/>
      </c>
      <c r="E194" s="14">
        <f>IF($AA194="","",IF(INDEX('Per Invoice'!E$2:E$601,$AA194)="","",INDEX('Per Invoice'!E$2:E$601,$AA194)))</f>
        <v/>
      </c>
      <c r="F194">
        <f>IF($AA194="","",IF(INDEX('Per Invoice'!F$2:F$601,$AA194)="","",INDEX('Per Invoice'!F$2:F$601,$AA194)))</f>
        <v/>
      </c>
      <c r="G194">
        <f>IF($AA194="","",IF(INDEX('Per Invoice'!G$2:G$601,$AA194)="","",INDEX('Per Invoice'!G$2:G$601,$AA194)))</f>
        <v/>
      </c>
      <c r="H194">
        <f>IF($AA194="","",IF(INDEX('Per Invoice'!H$2:H$601,$AA194)="","",INDEX('Per Invoice'!H$2:H$601,$AA194)))</f>
        <v/>
      </c>
      <c r="I194">
        <f>IF($AA194="","",IF(INDEX('Per Invoice'!I$2:I$601,$AA194)="","",INDEX('Per Invoice'!I$2:I$601,$AA194)))</f>
        <v/>
      </c>
      <c r="J194">
        <f>IF($AA194="","",IF(INDEX('Per Invoice'!J$2:J$601,$AA194)="","",INDEX('Per Invoice'!J$2:J$601,$AA194)))</f>
        <v/>
      </c>
      <c r="K194" s="7">
        <f>IF($AA194="","",IF(INDEX('Per Invoice'!K$2:K$601,$AA194)="","",INDEX('Per Invoice'!K$2:K$601,$AA194)))</f>
        <v/>
      </c>
      <c r="L194">
        <f>IF($AA194="","",IF(INDEX('Per Invoice'!L$2:L$601,$AA194)="","",INDEX('Per Invoice'!L$2:L$601,$AA194)))</f>
        <v/>
      </c>
      <c r="M194">
        <f>IF($AA194="","",IF(INDEX('Per Invoice'!M$2:M$601,$AA194)="","",INDEX('Per Invoice'!M$2:M$601,$AA194)))</f>
        <v/>
      </c>
      <c r="N194">
        <f>IF($AA194="","",IF(INDEX('Per Invoice'!N$2:N$601,$AA194)="","",INDEX('Per Invoice'!N$2:N$601,$AA194)))</f>
        <v/>
      </c>
      <c r="O194" s="7">
        <f>IF($AA194="","",IF(INDEX('Per Invoice'!O$2:O$601,$AA194)="","",INDEX('Per Invoice'!O$2:O$601,$AA194)))</f>
        <v/>
      </c>
      <c r="P194" s="7">
        <f>IF($AA194="","",IF(INDEX('Per Invoice'!P$2:P$601,$AA194)="","",INDEX('Per Invoice'!P$2:P$601,$AA194)))</f>
        <v/>
      </c>
      <c r="Q194">
        <f>IF($AA194="","",IF(INDEX('Per Invoice'!Q$2:Q$601,$AA194)="","",INDEX('Per Invoice'!Q$2:Q$601,$AA194)))</f>
        <v/>
      </c>
      <c r="R194" s="7">
        <f>IF($AA194="","",IF(INDEX('Per Invoice'!R$2:R$601,$AA194)="","",INDEX('Per Invoice'!R$2:R$601,$AA194)))</f>
        <v/>
      </c>
      <c r="S194" s="7">
        <f>IF($AA194="","",IF(INDEX('Per Invoice'!S$2:S$601,$AA194)="","",INDEX('Per Invoice'!S$2:S$601,$AA194)))</f>
        <v/>
      </c>
      <c r="T194">
        <f>IF($AA194="","",IF(INDEX('Per Invoice'!T$2:T$601,$AA194)="","",INDEX('Per Invoice'!T$2:T$601,$AA194)))</f>
        <v/>
      </c>
      <c r="U194" s="7">
        <f>IF($AA194="","",IF(INDEX('Per Invoice'!U$2:U$601,$AA194)="","",INDEX('Per Invoice'!U$2:U$601,$AA194)))</f>
        <v/>
      </c>
      <c r="V194" s="7">
        <f>IF($AA194="","",IF(INDEX('Per Invoice'!V$2:V$601,$AA194)="","",INDEX('Per Invoice'!V$2:V$601,$AA194)))</f>
        <v/>
      </c>
      <c r="W194" s="7">
        <f>IF($AA194="","",IF(INDEX('Per Invoice'!W$2:W$601,$AA194)="","",INDEX('Per Invoice'!W$2:W$601,$AA194)))</f>
        <v/>
      </c>
      <c r="X194" s="7">
        <f>IF($AA194="","",IF(INDEX('Per Invoice'!X$2:X$601,$AA194)="","",INDEX('Per Invoice'!X$2:X$601,$AA194)))</f>
        <v/>
      </c>
      <c r="Y194" s="7">
        <f>IF($AA194="","",IF(INDEX('Per Invoice'!Y$2:Y$601,$AA194)="","",INDEX('Per Invoice'!Y$2:Y$601,$AA194)))</f>
        <v/>
      </c>
      <c r="Z194" s="7">
        <f>IF($AA194="","",IF(INDEX('Per Invoice'!Z$2:Z$601,$AA194)="","",INDEX('Per Invoice'!Z$2:Z$601,$AA194)))</f>
        <v/>
      </c>
      <c r="AA194" s="16">
        <f>IFERROR(MATCH(Settings!$C$32&amp;"|"&amp;ROWS($AA$2:$AA194),'Per Invoice'!$AC$2:$AC$601,0),"")</f>
        <v/>
      </c>
    </row>
    <row r="195">
      <c r="A195">
        <f>IF($AA195="","",IF(INDEX('Per Invoice'!A$2:A$601,$AA195)="","",INDEX('Per Invoice'!A$2:A$601,$AA195)))</f>
        <v/>
      </c>
      <c r="B195">
        <f>IF($AA195="","",IF(INDEX('Per Invoice'!B$2:B$601,$AA195)="","",INDEX('Per Invoice'!B$2:B$601,$AA195)))</f>
        <v/>
      </c>
      <c r="C195">
        <f>IF($AA195="","",IF(INDEX('Per Invoice'!C$2:C$601,$AA195)="","",INDEX('Per Invoice'!C$2:C$601,$AA195)))</f>
        <v/>
      </c>
      <c r="D195">
        <f>IF($AA195="","",IF(INDEX('Per Invoice'!D$2:D$601,$AA195)="","",INDEX('Per Invoice'!D$2:D$601,$AA195)))</f>
        <v/>
      </c>
      <c r="E195" s="14">
        <f>IF($AA195="","",IF(INDEX('Per Invoice'!E$2:E$601,$AA195)="","",INDEX('Per Invoice'!E$2:E$601,$AA195)))</f>
        <v/>
      </c>
      <c r="F195">
        <f>IF($AA195="","",IF(INDEX('Per Invoice'!F$2:F$601,$AA195)="","",INDEX('Per Invoice'!F$2:F$601,$AA195)))</f>
        <v/>
      </c>
      <c r="G195">
        <f>IF($AA195="","",IF(INDEX('Per Invoice'!G$2:G$601,$AA195)="","",INDEX('Per Invoice'!G$2:G$601,$AA195)))</f>
        <v/>
      </c>
      <c r="H195">
        <f>IF($AA195="","",IF(INDEX('Per Invoice'!H$2:H$601,$AA195)="","",INDEX('Per Invoice'!H$2:H$601,$AA195)))</f>
        <v/>
      </c>
      <c r="I195">
        <f>IF($AA195="","",IF(INDEX('Per Invoice'!I$2:I$601,$AA195)="","",INDEX('Per Invoice'!I$2:I$601,$AA195)))</f>
        <v/>
      </c>
      <c r="J195">
        <f>IF($AA195="","",IF(INDEX('Per Invoice'!J$2:J$601,$AA195)="","",INDEX('Per Invoice'!J$2:J$601,$AA195)))</f>
        <v/>
      </c>
      <c r="K195" s="7">
        <f>IF($AA195="","",IF(INDEX('Per Invoice'!K$2:K$601,$AA195)="","",INDEX('Per Invoice'!K$2:K$601,$AA195)))</f>
        <v/>
      </c>
      <c r="L195">
        <f>IF($AA195="","",IF(INDEX('Per Invoice'!L$2:L$601,$AA195)="","",INDEX('Per Invoice'!L$2:L$601,$AA195)))</f>
        <v/>
      </c>
      <c r="M195">
        <f>IF($AA195="","",IF(INDEX('Per Invoice'!M$2:M$601,$AA195)="","",INDEX('Per Invoice'!M$2:M$601,$AA195)))</f>
        <v/>
      </c>
      <c r="N195">
        <f>IF($AA195="","",IF(INDEX('Per Invoice'!N$2:N$601,$AA195)="","",INDEX('Per Invoice'!N$2:N$601,$AA195)))</f>
        <v/>
      </c>
      <c r="O195" s="7">
        <f>IF($AA195="","",IF(INDEX('Per Invoice'!O$2:O$601,$AA195)="","",INDEX('Per Invoice'!O$2:O$601,$AA195)))</f>
        <v/>
      </c>
      <c r="P195" s="7">
        <f>IF($AA195="","",IF(INDEX('Per Invoice'!P$2:P$601,$AA195)="","",INDEX('Per Invoice'!P$2:P$601,$AA195)))</f>
        <v/>
      </c>
      <c r="Q195">
        <f>IF($AA195="","",IF(INDEX('Per Invoice'!Q$2:Q$601,$AA195)="","",INDEX('Per Invoice'!Q$2:Q$601,$AA195)))</f>
        <v/>
      </c>
      <c r="R195" s="7">
        <f>IF($AA195="","",IF(INDEX('Per Invoice'!R$2:R$601,$AA195)="","",INDEX('Per Invoice'!R$2:R$601,$AA195)))</f>
        <v/>
      </c>
      <c r="S195" s="7">
        <f>IF($AA195="","",IF(INDEX('Per Invoice'!S$2:S$601,$AA195)="","",INDEX('Per Invoice'!S$2:S$601,$AA195)))</f>
        <v/>
      </c>
      <c r="T195">
        <f>IF($AA195="","",IF(INDEX('Per Invoice'!T$2:T$601,$AA195)="","",INDEX('Per Invoice'!T$2:T$601,$AA195)))</f>
        <v/>
      </c>
      <c r="U195" s="7">
        <f>IF($AA195="","",IF(INDEX('Per Invoice'!U$2:U$601,$AA195)="","",INDEX('Per Invoice'!U$2:U$601,$AA195)))</f>
        <v/>
      </c>
      <c r="V195" s="7">
        <f>IF($AA195="","",IF(INDEX('Per Invoice'!V$2:V$601,$AA195)="","",INDEX('Per Invoice'!V$2:V$601,$AA195)))</f>
        <v/>
      </c>
      <c r="W195" s="7">
        <f>IF($AA195="","",IF(INDEX('Per Invoice'!W$2:W$601,$AA195)="","",INDEX('Per Invoice'!W$2:W$601,$AA195)))</f>
        <v/>
      </c>
      <c r="X195" s="7">
        <f>IF($AA195="","",IF(INDEX('Per Invoice'!X$2:X$601,$AA195)="","",INDEX('Per Invoice'!X$2:X$601,$AA195)))</f>
        <v/>
      </c>
      <c r="Y195" s="7">
        <f>IF($AA195="","",IF(INDEX('Per Invoice'!Y$2:Y$601,$AA195)="","",INDEX('Per Invoice'!Y$2:Y$601,$AA195)))</f>
        <v/>
      </c>
      <c r="Z195" s="7">
        <f>IF($AA195="","",IF(INDEX('Per Invoice'!Z$2:Z$601,$AA195)="","",INDEX('Per Invoice'!Z$2:Z$601,$AA195)))</f>
        <v/>
      </c>
      <c r="AA195" s="16">
        <f>IFERROR(MATCH(Settings!$C$32&amp;"|"&amp;ROWS($AA$2:$AA195),'Per Invoice'!$AC$2:$AC$601,0),"")</f>
        <v/>
      </c>
    </row>
    <row r="196">
      <c r="A196">
        <f>IF($AA196="","",IF(INDEX('Per Invoice'!A$2:A$601,$AA196)="","",INDEX('Per Invoice'!A$2:A$601,$AA196)))</f>
        <v/>
      </c>
      <c r="B196">
        <f>IF($AA196="","",IF(INDEX('Per Invoice'!B$2:B$601,$AA196)="","",INDEX('Per Invoice'!B$2:B$601,$AA196)))</f>
        <v/>
      </c>
      <c r="C196">
        <f>IF($AA196="","",IF(INDEX('Per Invoice'!C$2:C$601,$AA196)="","",INDEX('Per Invoice'!C$2:C$601,$AA196)))</f>
        <v/>
      </c>
      <c r="D196">
        <f>IF($AA196="","",IF(INDEX('Per Invoice'!D$2:D$601,$AA196)="","",INDEX('Per Invoice'!D$2:D$601,$AA196)))</f>
        <v/>
      </c>
      <c r="E196" s="14">
        <f>IF($AA196="","",IF(INDEX('Per Invoice'!E$2:E$601,$AA196)="","",INDEX('Per Invoice'!E$2:E$601,$AA196)))</f>
        <v/>
      </c>
      <c r="F196">
        <f>IF($AA196="","",IF(INDEX('Per Invoice'!F$2:F$601,$AA196)="","",INDEX('Per Invoice'!F$2:F$601,$AA196)))</f>
        <v/>
      </c>
      <c r="G196">
        <f>IF($AA196="","",IF(INDEX('Per Invoice'!G$2:G$601,$AA196)="","",INDEX('Per Invoice'!G$2:G$601,$AA196)))</f>
        <v/>
      </c>
      <c r="H196">
        <f>IF($AA196="","",IF(INDEX('Per Invoice'!H$2:H$601,$AA196)="","",INDEX('Per Invoice'!H$2:H$601,$AA196)))</f>
        <v/>
      </c>
      <c r="I196">
        <f>IF($AA196="","",IF(INDEX('Per Invoice'!I$2:I$601,$AA196)="","",INDEX('Per Invoice'!I$2:I$601,$AA196)))</f>
        <v/>
      </c>
      <c r="J196">
        <f>IF($AA196="","",IF(INDEX('Per Invoice'!J$2:J$601,$AA196)="","",INDEX('Per Invoice'!J$2:J$601,$AA196)))</f>
        <v/>
      </c>
      <c r="K196" s="7">
        <f>IF($AA196="","",IF(INDEX('Per Invoice'!K$2:K$601,$AA196)="","",INDEX('Per Invoice'!K$2:K$601,$AA196)))</f>
        <v/>
      </c>
      <c r="L196">
        <f>IF($AA196="","",IF(INDEX('Per Invoice'!L$2:L$601,$AA196)="","",INDEX('Per Invoice'!L$2:L$601,$AA196)))</f>
        <v/>
      </c>
      <c r="M196">
        <f>IF($AA196="","",IF(INDEX('Per Invoice'!M$2:M$601,$AA196)="","",INDEX('Per Invoice'!M$2:M$601,$AA196)))</f>
        <v/>
      </c>
      <c r="N196">
        <f>IF($AA196="","",IF(INDEX('Per Invoice'!N$2:N$601,$AA196)="","",INDEX('Per Invoice'!N$2:N$601,$AA196)))</f>
        <v/>
      </c>
      <c r="O196" s="7">
        <f>IF($AA196="","",IF(INDEX('Per Invoice'!O$2:O$601,$AA196)="","",INDEX('Per Invoice'!O$2:O$601,$AA196)))</f>
        <v/>
      </c>
      <c r="P196" s="7">
        <f>IF($AA196="","",IF(INDEX('Per Invoice'!P$2:P$601,$AA196)="","",INDEX('Per Invoice'!P$2:P$601,$AA196)))</f>
        <v/>
      </c>
      <c r="Q196">
        <f>IF($AA196="","",IF(INDEX('Per Invoice'!Q$2:Q$601,$AA196)="","",INDEX('Per Invoice'!Q$2:Q$601,$AA196)))</f>
        <v/>
      </c>
      <c r="R196" s="7">
        <f>IF($AA196="","",IF(INDEX('Per Invoice'!R$2:R$601,$AA196)="","",INDEX('Per Invoice'!R$2:R$601,$AA196)))</f>
        <v/>
      </c>
      <c r="S196" s="7">
        <f>IF($AA196="","",IF(INDEX('Per Invoice'!S$2:S$601,$AA196)="","",INDEX('Per Invoice'!S$2:S$601,$AA196)))</f>
        <v/>
      </c>
      <c r="T196">
        <f>IF($AA196="","",IF(INDEX('Per Invoice'!T$2:T$601,$AA196)="","",INDEX('Per Invoice'!T$2:T$601,$AA196)))</f>
        <v/>
      </c>
      <c r="U196" s="7">
        <f>IF($AA196="","",IF(INDEX('Per Invoice'!U$2:U$601,$AA196)="","",INDEX('Per Invoice'!U$2:U$601,$AA196)))</f>
        <v/>
      </c>
      <c r="V196" s="7">
        <f>IF($AA196="","",IF(INDEX('Per Invoice'!V$2:V$601,$AA196)="","",INDEX('Per Invoice'!V$2:V$601,$AA196)))</f>
        <v/>
      </c>
      <c r="W196" s="7">
        <f>IF($AA196="","",IF(INDEX('Per Invoice'!W$2:W$601,$AA196)="","",INDEX('Per Invoice'!W$2:W$601,$AA196)))</f>
        <v/>
      </c>
      <c r="X196" s="7">
        <f>IF($AA196="","",IF(INDEX('Per Invoice'!X$2:X$601,$AA196)="","",INDEX('Per Invoice'!X$2:X$601,$AA196)))</f>
        <v/>
      </c>
      <c r="Y196" s="7">
        <f>IF($AA196="","",IF(INDEX('Per Invoice'!Y$2:Y$601,$AA196)="","",INDEX('Per Invoice'!Y$2:Y$601,$AA196)))</f>
        <v/>
      </c>
      <c r="Z196" s="7">
        <f>IF($AA196="","",IF(INDEX('Per Invoice'!Z$2:Z$601,$AA196)="","",INDEX('Per Invoice'!Z$2:Z$601,$AA196)))</f>
        <v/>
      </c>
      <c r="AA196" s="16">
        <f>IFERROR(MATCH(Settings!$C$32&amp;"|"&amp;ROWS($AA$2:$AA196),'Per Invoice'!$AC$2:$AC$601,0),"")</f>
        <v/>
      </c>
    </row>
    <row r="197">
      <c r="A197">
        <f>IF($AA197="","",IF(INDEX('Per Invoice'!A$2:A$601,$AA197)="","",INDEX('Per Invoice'!A$2:A$601,$AA197)))</f>
        <v/>
      </c>
      <c r="B197">
        <f>IF($AA197="","",IF(INDEX('Per Invoice'!B$2:B$601,$AA197)="","",INDEX('Per Invoice'!B$2:B$601,$AA197)))</f>
        <v/>
      </c>
      <c r="C197">
        <f>IF($AA197="","",IF(INDEX('Per Invoice'!C$2:C$601,$AA197)="","",INDEX('Per Invoice'!C$2:C$601,$AA197)))</f>
        <v/>
      </c>
      <c r="D197">
        <f>IF($AA197="","",IF(INDEX('Per Invoice'!D$2:D$601,$AA197)="","",INDEX('Per Invoice'!D$2:D$601,$AA197)))</f>
        <v/>
      </c>
      <c r="E197" s="14">
        <f>IF($AA197="","",IF(INDEX('Per Invoice'!E$2:E$601,$AA197)="","",INDEX('Per Invoice'!E$2:E$601,$AA197)))</f>
        <v/>
      </c>
      <c r="F197">
        <f>IF($AA197="","",IF(INDEX('Per Invoice'!F$2:F$601,$AA197)="","",INDEX('Per Invoice'!F$2:F$601,$AA197)))</f>
        <v/>
      </c>
      <c r="G197">
        <f>IF($AA197="","",IF(INDEX('Per Invoice'!G$2:G$601,$AA197)="","",INDEX('Per Invoice'!G$2:G$601,$AA197)))</f>
        <v/>
      </c>
      <c r="H197">
        <f>IF($AA197="","",IF(INDEX('Per Invoice'!H$2:H$601,$AA197)="","",INDEX('Per Invoice'!H$2:H$601,$AA197)))</f>
        <v/>
      </c>
      <c r="I197">
        <f>IF($AA197="","",IF(INDEX('Per Invoice'!I$2:I$601,$AA197)="","",INDEX('Per Invoice'!I$2:I$601,$AA197)))</f>
        <v/>
      </c>
      <c r="J197">
        <f>IF($AA197="","",IF(INDEX('Per Invoice'!J$2:J$601,$AA197)="","",INDEX('Per Invoice'!J$2:J$601,$AA197)))</f>
        <v/>
      </c>
      <c r="K197" s="7">
        <f>IF($AA197="","",IF(INDEX('Per Invoice'!K$2:K$601,$AA197)="","",INDEX('Per Invoice'!K$2:K$601,$AA197)))</f>
        <v/>
      </c>
      <c r="L197">
        <f>IF($AA197="","",IF(INDEX('Per Invoice'!L$2:L$601,$AA197)="","",INDEX('Per Invoice'!L$2:L$601,$AA197)))</f>
        <v/>
      </c>
      <c r="M197">
        <f>IF($AA197="","",IF(INDEX('Per Invoice'!M$2:M$601,$AA197)="","",INDEX('Per Invoice'!M$2:M$601,$AA197)))</f>
        <v/>
      </c>
      <c r="N197">
        <f>IF($AA197="","",IF(INDEX('Per Invoice'!N$2:N$601,$AA197)="","",INDEX('Per Invoice'!N$2:N$601,$AA197)))</f>
        <v/>
      </c>
      <c r="O197" s="7">
        <f>IF($AA197="","",IF(INDEX('Per Invoice'!O$2:O$601,$AA197)="","",INDEX('Per Invoice'!O$2:O$601,$AA197)))</f>
        <v/>
      </c>
      <c r="P197" s="7">
        <f>IF($AA197="","",IF(INDEX('Per Invoice'!P$2:P$601,$AA197)="","",INDEX('Per Invoice'!P$2:P$601,$AA197)))</f>
        <v/>
      </c>
      <c r="Q197">
        <f>IF($AA197="","",IF(INDEX('Per Invoice'!Q$2:Q$601,$AA197)="","",INDEX('Per Invoice'!Q$2:Q$601,$AA197)))</f>
        <v/>
      </c>
      <c r="R197" s="7">
        <f>IF($AA197="","",IF(INDEX('Per Invoice'!R$2:R$601,$AA197)="","",INDEX('Per Invoice'!R$2:R$601,$AA197)))</f>
        <v/>
      </c>
      <c r="S197" s="7">
        <f>IF($AA197="","",IF(INDEX('Per Invoice'!S$2:S$601,$AA197)="","",INDEX('Per Invoice'!S$2:S$601,$AA197)))</f>
        <v/>
      </c>
      <c r="T197">
        <f>IF($AA197="","",IF(INDEX('Per Invoice'!T$2:T$601,$AA197)="","",INDEX('Per Invoice'!T$2:T$601,$AA197)))</f>
        <v/>
      </c>
      <c r="U197" s="7">
        <f>IF($AA197="","",IF(INDEX('Per Invoice'!U$2:U$601,$AA197)="","",INDEX('Per Invoice'!U$2:U$601,$AA197)))</f>
        <v/>
      </c>
      <c r="V197" s="7">
        <f>IF($AA197="","",IF(INDEX('Per Invoice'!V$2:V$601,$AA197)="","",INDEX('Per Invoice'!V$2:V$601,$AA197)))</f>
        <v/>
      </c>
      <c r="W197" s="7">
        <f>IF($AA197="","",IF(INDEX('Per Invoice'!W$2:W$601,$AA197)="","",INDEX('Per Invoice'!W$2:W$601,$AA197)))</f>
        <v/>
      </c>
      <c r="X197" s="7">
        <f>IF($AA197="","",IF(INDEX('Per Invoice'!X$2:X$601,$AA197)="","",INDEX('Per Invoice'!X$2:X$601,$AA197)))</f>
        <v/>
      </c>
      <c r="Y197" s="7">
        <f>IF($AA197="","",IF(INDEX('Per Invoice'!Y$2:Y$601,$AA197)="","",INDEX('Per Invoice'!Y$2:Y$601,$AA197)))</f>
        <v/>
      </c>
      <c r="Z197" s="7">
        <f>IF($AA197="","",IF(INDEX('Per Invoice'!Z$2:Z$601,$AA197)="","",INDEX('Per Invoice'!Z$2:Z$601,$AA197)))</f>
        <v/>
      </c>
      <c r="AA197" s="16">
        <f>IFERROR(MATCH(Settings!$C$32&amp;"|"&amp;ROWS($AA$2:$AA197),'Per Invoice'!$AC$2:$AC$601,0),"")</f>
        <v/>
      </c>
    </row>
    <row r="198">
      <c r="A198">
        <f>IF($AA198="","",IF(INDEX('Per Invoice'!A$2:A$601,$AA198)="","",INDEX('Per Invoice'!A$2:A$601,$AA198)))</f>
        <v/>
      </c>
      <c r="B198">
        <f>IF($AA198="","",IF(INDEX('Per Invoice'!B$2:B$601,$AA198)="","",INDEX('Per Invoice'!B$2:B$601,$AA198)))</f>
        <v/>
      </c>
      <c r="C198">
        <f>IF($AA198="","",IF(INDEX('Per Invoice'!C$2:C$601,$AA198)="","",INDEX('Per Invoice'!C$2:C$601,$AA198)))</f>
        <v/>
      </c>
      <c r="D198">
        <f>IF($AA198="","",IF(INDEX('Per Invoice'!D$2:D$601,$AA198)="","",INDEX('Per Invoice'!D$2:D$601,$AA198)))</f>
        <v/>
      </c>
      <c r="E198" s="14">
        <f>IF($AA198="","",IF(INDEX('Per Invoice'!E$2:E$601,$AA198)="","",INDEX('Per Invoice'!E$2:E$601,$AA198)))</f>
        <v/>
      </c>
      <c r="F198">
        <f>IF($AA198="","",IF(INDEX('Per Invoice'!F$2:F$601,$AA198)="","",INDEX('Per Invoice'!F$2:F$601,$AA198)))</f>
        <v/>
      </c>
      <c r="G198">
        <f>IF($AA198="","",IF(INDEX('Per Invoice'!G$2:G$601,$AA198)="","",INDEX('Per Invoice'!G$2:G$601,$AA198)))</f>
        <v/>
      </c>
      <c r="H198">
        <f>IF($AA198="","",IF(INDEX('Per Invoice'!H$2:H$601,$AA198)="","",INDEX('Per Invoice'!H$2:H$601,$AA198)))</f>
        <v/>
      </c>
      <c r="I198">
        <f>IF($AA198="","",IF(INDEX('Per Invoice'!I$2:I$601,$AA198)="","",INDEX('Per Invoice'!I$2:I$601,$AA198)))</f>
        <v/>
      </c>
      <c r="J198">
        <f>IF($AA198="","",IF(INDEX('Per Invoice'!J$2:J$601,$AA198)="","",INDEX('Per Invoice'!J$2:J$601,$AA198)))</f>
        <v/>
      </c>
      <c r="K198" s="7">
        <f>IF($AA198="","",IF(INDEX('Per Invoice'!K$2:K$601,$AA198)="","",INDEX('Per Invoice'!K$2:K$601,$AA198)))</f>
        <v/>
      </c>
      <c r="L198">
        <f>IF($AA198="","",IF(INDEX('Per Invoice'!L$2:L$601,$AA198)="","",INDEX('Per Invoice'!L$2:L$601,$AA198)))</f>
        <v/>
      </c>
      <c r="M198">
        <f>IF($AA198="","",IF(INDEX('Per Invoice'!M$2:M$601,$AA198)="","",INDEX('Per Invoice'!M$2:M$601,$AA198)))</f>
        <v/>
      </c>
      <c r="N198">
        <f>IF($AA198="","",IF(INDEX('Per Invoice'!N$2:N$601,$AA198)="","",INDEX('Per Invoice'!N$2:N$601,$AA198)))</f>
        <v/>
      </c>
      <c r="O198" s="7">
        <f>IF($AA198="","",IF(INDEX('Per Invoice'!O$2:O$601,$AA198)="","",INDEX('Per Invoice'!O$2:O$601,$AA198)))</f>
        <v/>
      </c>
      <c r="P198" s="7">
        <f>IF($AA198="","",IF(INDEX('Per Invoice'!P$2:P$601,$AA198)="","",INDEX('Per Invoice'!P$2:P$601,$AA198)))</f>
        <v/>
      </c>
      <c r="Q198">
        <f>IF($AA198="","",IF(INDEX('Per Invoice'!Q$2:Q$601,$AA198)="","",INDEX('Per Invoice'!Q$2:Q$601,$AA198)))</f>
        <v/>
      </c>
      <c r="R198" s="7">
        <f>IF($AA198="","",IF(INDEX('Per Invoice'!R$2:R$601,$AA198)="","",INDEX('Per Invoice'!R$2:R$601,$AA198)))</f>
        <v/>
      </c>
      <c r="S198" s="7">
        <f>IF($AA198="","",IF(INDEX('Per Invoice'!S$2:S$601,$AA198)="","",INDEX('Per Invoice'!S$2:S$601,$AA198)))</f>
        <v/>
      </c>
      <c r="T198">
        <f>IF($AA198="","",IF(INDEX('Per Invoice'!T$2:T$601,$AA198)="","",INDEX('Per Invoice'!T$2:T$601,$AA198)))</f>
        <v/>
      </c>
      <c r="U198" s="7">
        <f>IF($AA198="","",IF(INDEX('Per Invoice'!U$2:U$601,$AA198)="","",INDEX('Per Invoice'!U$2:U$601,$AA198)))</f>
        <v/>
      </c>
      <c r="V198" s="7">
        <f>IF($AA198="","",IF(INDEX('Per Invoice'!V$2:V$601,$AA198)="","",INDEX('Per Invoice'!V$2:V$601,$AA198)))</f>
        <v/>
      </c>
      <c r="W198" s="7">
        <f>IF($AA198="","",IF(INDEX('Per Invoice'!W$2:W$601,$AA198)="","",INDEX('Per Invoice'!W$2:W$601,$AA198)))</f>
        <v/>
      </c>
      <c r="X198" s="7">
        <f>IF($AA198="","",IF(INDEX('Per Invoice'!X$2:X$601,$AA198)="","",INDEX('Per Invoice'!X$2:X$601,$AA198)))</f>
        <v/>
      </c>
      <c r="Y198" s="7">
        <f>IF($AA198="","",IF(INDEX('Per Invoice'!Y$2:Y$601,$AA198)="","",INDEX('Per Invoice'!Y$2:Y$601,$AA198)))</f>
        <v/>
      </c>
      <c r="Z198" s="7">
        <f>IF($AA198="","",IF(INDEX('Per Invoice'!Z$2:Z$601,$AA198)="","",INDEX('Per Invoice'!Z$2:Z$601,$AA198)))</f>
        <v/>
      </c>
      <c r="AA198" s="16">
        <f>IFERROR(MATCH(Settings!$C$32&amp;"|"&amp;ROWS($AA$2:$AA198),'Per Invoice'!$AC$2:$AC$601,0),"")</f>
        <v/>
      </c>
    </row>
    <row r="199">
      <c r="A199">
        <f>IF($AA199="","",IF(INDEX('Per Invoice'!A$2:A$601,$AA199)="","",INDEX('Per Invoice'!A$2:A$601,$AA199)))</f>
        <v/>
      </c>
      <c r="B199">
        <f>IF($AA199="","",IF(INDEX('Per Invoice'!B$2:B$601,$AA199)="","",INDEX('Per Invoice'!B$2:B$601,$AA199)))</f>
        <v/>
      </c>
      <c r="C199">
        <f>IF($AA199="","",IF(INDEX('Per Invoice'!C$2:C$601,$AA199)="","",INDEX('Per Invoice'!C$2:C$601,$AA199)))</f>
        <v/>
      </c>
      <c r="D199">
        <f>IF($AA199="","",IF(INDEX('Per Invoice'!D$2:D$601,$AA199)="","",INDEX('Per Invoice'!D$2:D$601,$AA199)))</f>
        <v/>
      </c>
      <c r="E199" s="14">
        <f>IF($AA199="","",IF(INDEX('Per Invoice'!E$2:E$601,$AA199)="","",INDEX('Per Invoice'!E$2:E$601,$AA199)))</f>
        <v/>
      </c>
      <c r="F199">
        <f>IF($AA199="","",IF(INDEX('Per Invoice'!F$2:F$601,$AA199)="","",INDEX('Per Invoice'!F$2:F$601,$AA199)))</f>
        <v/>
      </c>
      <c r="G199">
        <f>IF($AA199="","",IF(INDEX('Per Invoice'!G$2:G$601,$AA199)="","",INDEX('Per Invoice'!G$2:G$601,$AA199)))</f>
        <v/>
      </c>
      <c r="H199">
        <f>IF($AA199="","",IF(INDEX('Per Invoice'!H$2:H$601,$AA199)="","",INDEX('Per Invoice'!H$2:H$601,$AA199)))</f>
        <v/>
      </c>
      <c r="I199">
        <f>IF($AA199="","",IF(INDEX('Per Invoice'!I$2:I$601,$AA199)="","",INDEX('Per Invoice'!I$2:I$601,$AA199)))</f>
        <v/>
      </c>
      <c r="J199">
        <f>IF($AA199="","",IF(INDEX('Per Invoice'!J$2:J$601,$AA199)="","",INDEX('Per Invoice'!J$2:J$601,$AA199)))</f>
        <v/>
      </c>
      <c r="K199" s="7">
        <f>IF($AA199="","",IF(INDEX('Per Invoice'!K$2:K$601,$AA199)="","",INDEX('Per Invoice'!K$2:K$601,$AA199)))</f>
        <v/>
      </c>
      <c r="L199">
        <f>IF($AA199="","",IF(INDEX('Per Invoice'!L$2:L$601,$AA199)="","",INDEX('Per Invoice'!L$2:L$601,$AA199)))</f>
        <v/>
      </c>
      <c r="M199">
        <f>IF($AA199="","",IF(INDEX('Per Invoice'!M$2:M$601,$AA199)="","",INDEX('Per Invoice'!M$2:M$601,$AA199)))</f>
        <v/>
      </c>
      <c r="N199">
        <f>IF($AA199="","",IF(INDEX('Per Invoice'!N$2:N$601,$AA199)="","",INDEX('Per Invoice'!N$2:N$601,$AA199)))</f>
        <v/>
      </c>
      <c r="O199" s="7">
        <f>IF($AA199="","",IF(INDEX('Per Invoice'!O$2:O$601,$AA199)="","",INDEX('Per Invoice'!O$2:O$601,$AA199)))</f>
        <v/>
      </c>
      <c r="P199" s="7">
        <f>IF($AA199="","",IF(INDEX('Per Invoice'!P$2:P$601,$AA199)="","",INDEX('Per Invoice'!P$2:P$601,$AA199)))</f>
        <v/>
      </c>
      <c r="Q199">
        <f>IF($AA199="","",IF(INDEX('Per Invoice'!Q$2:Q$601,$AA199)="","",INDEX('Per Invoice'!Q$2:Q$601,$AA199)))</f>
        <v/>
      </c>
      <c r="R199" s="7">
        <f>IF($AA199="","",IF(INDEX('Per Invoice'!R$2:R$601,$AA199)="","",INDEX('Per Invoice'!R$2:R$601,$AA199)))</f>
        <v/>
      </c>
      <c r="S199" s="7">
        <f>IF($AA199="","",IF(INDEX('Per Invoice'!S$2:S$601,$AA199)="","",INDEX('Per Invoice'!S$2:S$601,$AA199)))</f>
        <v/>
      </c>
      <c r="T199">
        <f>IF($AA199="","",IF(INDEX('Per Invoice'!T$2:T$601,$AA199)="","",INDEX('Per Invoice'!T$2:T$601,$AA199)))</f>
        <v/>
      </c>
      <c r="U199" s="7">
        <f>IF($AA199="","",IF(INDEX('Per Invoice'!U$2:U$601,$AA199)="","",INDEX('Per Invoice'!U$2:U$601,$AA199)))</f>
        <v/>
      </c>
      <c r="V199" s="7">
        <f>IF($AA199="","",IF(INDEX('Per Invoice'!V$2:V$601,$AA199)="","",INDEX('Per Invoice'!V$2:V$601,$AA199)))</f>
        <v/>
      </c>
      <c r="W199" s="7">
        <f>IF($AA199="","",IF(INDEX('Per Invoice'!W$2:W$601,$AA199)="","",INDEX('Per Invoice'!W$2:W$601,$AA199)))</f>
        <v/>
      </c>
      <c r="X199" s="7">
        <f>IF($AA199="","",IF(INDEX('Per Invoice'!X$2:X$601,$AA199)="","",INDEX('Per Invoice'!X$2:X$601,$AA199)))</f>
        <v/>
      </c>
      <c r="Y199" s="7">
        <f>IF($AA199="","",IF(INDEX('Per Invoice'!Y$2:Y$601,$AA199)="","",INDEX('Per Invoice'!Y$2:Y$601,$AA199)))</f>
        <v/>
      </c>
      <c r="Z199" s="7">
        <f>IF($AA199="","",IF(INDEX('Per Invoice'!Z$2:Z$601,$AA199)="","",INDEX('Per Invoice'!Z$2:Z$601,$AA199)))</f>
        <v/>
      </c>
      <c r="AA199" s="16">
        <f>IFERROR(MATCH(Settings!$C$32&amp;"|"&amp;ROWS($AA$2:$AA199),'Per Invoice'!$AC$2:$AC$601,0),"")</f>
        <v/>
      </c>
    </row>
    <row r="200">
      <c r="A200">
        <f>IF($AA200="","",IF(INDEX('Per Invoice'!A$2:A$601,$AA200)="","",INDEX('Per Invoice'!A$2:A$601,$AA200)))</f>
        <v/>
      </c>
      <c r="B200">
        <f>IF($AA200="","",IF(INDEX('Per Invoice'!B$2:B$601,$AA200)="","",INDEX('Per Invoice'!B$2:B$601,$AA200)))</f>
        <v/>
      </c>
      <c r="C200">
        <f>IF($AA200="","",IF(INDEX('Per Invoice'!C$2:C$601,$AA200)="","",INDEX('Per Invoice'!C$2:C$601,$AA200)))</f>
        <v/>
      </c>
      <c r="D200">
        <f>IF($AA200="","",IF(INDEX('Per Invoice'!D$2:D$601,$AA200)="","",INDEX('Per Invoice'!D$2:D$601,$AA200)))</f>
        <v/>
      </c>
      <c r="E200" s="14">
        <f>IF($AA200="","",IF(INDEX('Per Invoice'!E$2:E$601,$AA200)="","",INDEX('Per Invoice'!E$2:E$601,$AA200)))</f>
        <v/>
      </c>
      <c r="F200">
        <f>IF($AA200="","",IF(INDEX('Per Invoice'!F$2:F$601,$AA200)="","",INDEX('Per Invoice'!F$2:F$601,$AA200)))</f>
        <v/>
      </c>
      <c r="G200">
        <f>IF($AA200="","",IF(INDEX('Per Invoice'!G$2:G$601,$AA200)="","",INDEX('Per Invoice'!G$2:G$601,$AA200)))</f>
        <v/>
      </c>
      <c r="H200">
        <f>IF($AA200="","",IF(INDEX('Per Invoice'!H$2:H$601,$AA200)="","",INDEX('Per Invoice'!H$2:H$601,$AA200)))</f>
        <v/>
      </c>
      <c r="I200">
        <f>IF($AA200="","",IF(INDEX('Per Invoice'!I$2:I$601,$AA200)="","",INDEX('Per Invoice'!I$2:I$601,$AA200)))</f>
        <v/>
      </c>
      <c r="J200">
        <f>IF($AA200="","",IF(INDEX('Per Invoice'!J$2:J$601,$AA200)="","",INDEX('Per Invoice'!J$2:J$601,$AA200)))</f>
        <v/>
      </c>
      <c r="K200" s="7">
        <f>IF($AA200="","",IF(INDEX('Per Invoice'!K$2:K$601,$AA200)="","",INDEX('Per Invoice'!K$2:K$601,$AA200)))</f>
        <v/>
      </c>
      <c r="L200">
        <f>IF($AA200="","",IF(INDEX('Per Invoice'!L$2:L$601,$AA200)="","",INDEX('Per Invoice'!L$2:L$601,$AA200)))</f>
        <v/>
      </c>
      <c r="M200">
        <f>IF($AA200="","",IF(INDEX('Per Invoice'!M$2:M$601,$AA200)="","",INDEX('Per Invoice'!M$2:M$601,$AA200)))</f>
        <v/>
      </c>
      <c r="N200">
        <f>IF($AA200="","",IF(INDEX('Per Invoice'!N$2:N$601,$AA200)="","",INDEX('Per Invoice'!N$2:N$601,$AA200)))</f>
        <v/>
      </c>
      <c r="O200" s="7">
        <f>IF($AA200="","",IF(INDEX('Per Invoice'!O$2:O$601,$AA200)="","",INDEX('Per Invoice'!O$2:O$601,$AA200)))</f>
        <v/>
      </c>
      <c r="P200" s="7">
        <f>IF($AA200="","",IF(INDEX('Per Invoice'!P$2:P$601,$AA200)="","",INDEX('Per Invoice'!P$2:P$601,$AA200)))</f>
        <v/>
      </c>
      <c r="Q200">
        <f>IF($AA200="","",IF(INDEX('Per Invoice'!Q$2:Q$601,$AA200)="","",INDEX('Per Invoice'!Q$2:Q$601,$AA200)))</f>
        <v/>
      </c>
      <c r="R200" s="7">
        <f>IF($AA200="","",IF(INDEX('Per Invoice'!R$2:R$601,$AA200)="","",INDEX('Per Invoice'!R$2:R$601,$AA200)))</f>
        <v/>
      </c>
      <c r="S200" s="7">
        <f>IF($AA200="","",IF(INDEX('Per Invoice'!S$2:S$601,$AA200)="","",INDEX('Per Invoice'!S$2:S$601,$AA200)))</f>
        <v/>
      </c>
      <c r="T200">
        <f>IF($AA200="","",IF(INDEX('Per Invoice'!T$2:T$601,$AA200)="","",INDEX('Per Invoice'!T$2:T$601,$AA200)))</f>
        <v/>
      </c>
      <c r="U200" s="7">
        <f>IF($AA200="","",IF(INDEX('Per Invoice'!U$2:U$601,$AA200)="","",INDEX('Per Invoice'!U$2:U$601,$AA200)))</f>
        <v/>
      </c>
      <c r="V200" s="7">
        <f>IF($AA200="","",IF(INDEX('Per Invoice'!V$2:V$601,$AA200)="","",INDEX('Per Invoice'!V$2:V$601,$AA200)))</f>
        <v/>
      </c>
      <c r="W200" s="7">
        <f>IF($AA200="","",IF(INDEX('Per Invoice'!W$2:W$601,$AA200)="","",INDEX('Per Invoice'!W$2:W$601,$AA200)))</f>
        <v/>
      </c>
      <c r="X200" s="7">
        <f>IF($AA200="","",IF(INDEX('Per Invoice'!X$2:X$601,$AA200)="","",INDEX('Per Invoice'!X$2:X$601,$AA200)))</f>
        <v/>
      </c>
      <c r="Y200" s="7">
        <f>IF($AA200="","",IF(INDEX('Per Invoice'!Y$2:Y$601,$AA200)="","",INDEX('Per Invoice'!Y$2:Y$601,$AA200)))</f>
        <v/>
      </c>
      <c r="Z200" s="7">
        <f>IF($AA200="","",IF(INDEX('Per Invoice'!Z$2:Z$601,$AA200)="","",INDEX('Per Invoice'!Z$2:Z$601,$AA200)))</f>
        <v/>
      </c>
      <c r="AA200" s="16">
        <f>IFERROR(MATCH(Settings!$C$32&amp;"|"&amp;ROWS($AA$2:$AA200),'Per Invoice'!$AC$2:$AC$601,0),"")</f>
        <v/>
      </c>
    </row>
    <row r="201">
      <c r="A201">
        <f>IF($AA201="","",IF(INDEX('Per Invoice'!A$2:A$601,$AA201)="","",INDEX('Per Invoice'!A$2:A$601,$AA201)))</f>
        <v/>
      </c>
      <c r="B201">
        <f>IF($AA201="","",IF(INDEX('Per Invoice'!B$2:B$601,$AA201)="","",INDEX('Per Invoice'!B$2:B$601,$AA201)))</f>
        <v/>
      </c>
      <c r="C201">
        <f>IF($AA201="","",IF(INDEX('Per Invoice'!C$2:C$601,$AA201)="","",INDEX('Per Invoice'!C$2:C$601,$AA201)))</f>
        <v/>
      </c>
      <c r="D201">
        <f>IF($AA201="","",IF(INDEX('Per Invoice'!D$2:D$601,$AA201)="","",INDEX('Per Invoice'!D$2:D$601,$AA201)))</f>
        <v/>
      </c>
      <c r="E201" s="14">
        <f>IF($AA201="","",IF(INDEX('Per Invoice'!E$2:E$601,$AA201)="","",INDEX('Per Invoice'!E$2:E$601,$AA201)))</f>
        <v/>
      </c>
      <c r="F201">
        <f>IF($AA201="","",IF(INDEX('Per Invoice'!F$2:F$601,$AA201)="","",INDEX('Per Invoice'!F$2:F$601,$AA201)))</f>
        <v/>
      </c>
      <c r="G201">
        <f>IF($AA201="","",IF(INDEX('Per Invoice'!G$2:G$601,$AA201)="","",INDEX('Per Invoice'!G$2:G$601,$AA201)))</f>
        <v/>
      </c>
      <c r="H201">
        <f>IF($AA201="","",IF(INDEX('Per Invoice'!H$2:H$601,$AA201)="","",INDEX('Per Invoice'!H$2:H$601,$AA201)))</f>
        <v/>
      </c>
      <c r="I201">
        <f>IF($AA201="","",IF(INDEX('Per Invoice'!I$2:I$601,$AA201)="","",INDEX('Per Invoice'!I$2:I$601,$AA201)))</f>
        <v/>
      </c>
      <c r="J201">
        <f>IF($AA201="","",IF(INDEX('Per Invoice'!J$2:J$601,$AA201)="","",INDEX('Per Invoice'!J$2:J$601,$AA201)))</f>
        <v/>
      </c>
      <c r="K201" s="7">
        <f>IF($AA201="","",IF(INDEX('Per Invoice'!K$2:K$601,$AA201)="","",INDEX('Per Invoice'!K$2:K$601,$AA201)))</f>
        <v/>
      </c>
      <c r="L201">
        <f>IF($AA201="","",IF(INDEX('Per Invoice'!L$2:L$601,$AA201)="","",INDEX('Per Invoice'!L$2:L$601,$AA201)))</f>
        <v/>
      </c>
      <c r="M201">
        <f>IF($AA201="","",IF(INDEX('Per Invoice'!M$2:M$601,$AA201)="","",INDEX('Per Invoice'!M$2:M$601,$AA201)))</f>
        <v/>
      </c>
      <c r="N201">
        <f>IF($AA201="","",IF(INDEX('Per Invoice'!N$2:N$601,$AA201)="","",INDEX('Per Invoice'!N$2:N$601,$AA201)))</f>
        <v/>
      </c>
      <c r="O201" s="7">
        <f>IF($AA201="","",IF(INDEX('Per Invoice'!O$2:O$601,$AA201)="","",INDEX('Per Invoice'!O$2:O$601,$AA201)))</f>
        <v/>
      </c>
      <c r="P201" s="7">
        <f>IF($AA201="","",IF(INDEX('Per Invoice'!P$2:P$601,$AA201)="","",INDEX('Per Invoice'!P$2:P$601,$AA201)))</f>
        <v/>
      </c>
      <c r="Q201">
        <f>IF($AA201="","",IF(INDEX('Per Invoice'!Q$2:Q$601,$AA201)="","",INDEX('Per Invoice'!Q$2:Q$601,$AA201)))</f>
        <v/>
      </c>
      <c r="R201" s="7">
        <f>IF($AA201="","",IF(INDEX('Per Invoice'!R$2:R$601,$AA201)="","",INDEX('Per Invoice'!R$2:R$601,$AA201)))</f>
        <v/>
      </c>
      <c r="S201" s="7">
        <f>IF($AA201="","",IF(INDEX('Per Invoice'!S$2:S$601,$AA201)="","",INDEX('Per Invoice'!S$2:S$601,$AA201)))</f>
        <v/>
      </c>
      <c r="T201">
        <f>IF($AA201="","",IF(INDEX('Per Invoice'!T$2:T$601,$AA201)="","",INDEX('Per Invoice'!T$2:T$601,$AA201)))</f>
        <v/>
      </c>
      <c r="U201" s="7">
        <f>IF($AA201="","",IF(INDEX('Per Invoice'!U$2:U$601,$AA201)="","",INDEX('Per Invoice'!U$2:U$601,$AA201)))</f>
        <v/>
      </c>
      <c r="V201" s="7">
        <f>IF($AA201="","",IF(INDEX('Per Invoice'!V$2:V$601,$AA201)="","",INDEX('Per Invoice'!V$2:V$601,$AA201)))</f>
        <v/>
      </c>
      <c r="W201" s="7">
        <f>IF($AA201="","",IF(INDEX('Per Invoice'!W$2:W$601,$AA201)="","",INDEX('Per Invoice'!W$2:W$601,$AA201)))</f>
        <v/>
      </c>
      <c r="X201" s="7">
        <f>IF($AA201="","",IF(INDEX('Per Invoice'!X$2:X$601,$AA201)="","",INDEX('Per Invoice'!X$2:X$601,$AA201)))</f>
        <v/>
      </c>
      <c r="Y201" s="7">
        <f>IF($AA201="","",IF(INDEX('Per Invoice'!Y$2:Y$601,$AA201)="","",INDEX('Per Invoice'!Y$2:Y$601,$AA201)))</f>
        <v/>
      </c>
      <c r="Z201" s="7">
        <f>IF($AA201="","",IF(INDEX('Per Invoice'!Z$2:Z$601,$AA201)="","",INDEX('Per Invoice'!Z$2:Z$601,$AA201)))</f>
        <v/>
      </c>
      <c r="AA201" s="16">
        <f>IFERROR(MATCH(Settings!$C$32&amp;"|"&amp;ROWS($AA$2:$AA201),'Per Invoice'!$AC$2:$AC$601,0),"")</f>
        <v/>
      </c>
    </row>
  </sheetData>
  <autoFilter ref="A1:AA20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A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2" customWidth="1" min="4" max="4"/>
    <col width="17" customWidth="1" min="5" max="5"/>
    <col width="18" customWidth="1" min="6" max="6"/>
    <col width="24" customWidth="1" min="7" max="7"/>
    <col width="12" customWidth="1" min="8" max="8"/>
    <col width="26" customWidth="1" min="9" max="9"/>
    <col width="12" customWidth="1" min="10" max="10"/>
    <col width="12" customWidth="1" min="11" max="11"/>
    <col width="36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3" customWidth="1" min="27" max="27"/>
  </cols>
  <sheetData>
    <row r="1" ht="32" customHeight="1">
      <c r="A1" s="10" t="inlineStr">
        <is>
          <t>Invoice</t>
        </is>
      </c>
      <c r="B1" s="10" t="inlineStr">
        <is>
          <t>Order #</t>
        </is>
      </c>
      <c r="C1" s="10" t="inlineStr">
        <is>
          <t>Site Tab (##)</t>
        </is>
      </c>
      <c r="D1" s="10" t="inlineStr">
        <is>
          <t>Cycle</t>
        </is>
      </c>
      <c r="E1" s="10" t="inlineStr">
        <is>
          <t>Create At</t>
        </is>
      </c>
      <c r="F1" s="10" t="inlineStr">
        <is>
          <t>Insurance Company</t>
        </is>
      </c>
      <c r="G1" s="10" t="inlineStr">
        <is>
          <t>Corporate</t>
        </is>
      </c>
      <c r="H1" s="10" t="inlineStr">
        <is>
          <t>Card</t>
        </is>
      </c>
      <c r="I1" s="10" t="inlineStr">
        <is>
          <t>Name</t>
        </is>
      </c>
      <c r="J1" s="10" t="inlineStr">
        <is>
          <t>Order Co Payment</t>
        </is>
      </c>
      <c r="K1" s="10" t="inlineStr">
        <is>
          <t>Co val</t>
        </is>
      </c>
      <c r="L1" s="10" t="inlineStr">
        <is>
          <t>ERX ID</t>
        </is>
      </c>
      <c r="M1" s="10" t="inlineStr">
        <is>
          <t>Max Limit</t>
        </is>
      </c>
      <c r="N1" s="10" t="inlineStr">
        <is>
          <t>Exceeding Limit</t>
        </is>
      </c>
      <c r="O1" s="10" t="inlineStr">
        <is>
          <t>Exceeding BY</t>
        </is>
      </c>
      <c r="P1" s="10" t="inlineStr">
        <is>
          <t>Special</t>
        </is>
      </c>
      <c r="Q1" s="10" t="inlineStr">
        <is>
          <t>IMP %</t>
        </is>
      </c>
      <c r="R1" s="10" t="inlineStr">
        <is>
          <t>IMP</t>
        </is>
      </c>
      <c r="S1" s="10" t="inlineStr">
        <is>
          <t>IMP VAL</t>
        </is>
      </c>
      <c r="T1" s="10" t="inlineStr">
        <is>
          <t>LOCAL%</t>
        </is>
      </c>
      <c r="U1" s="10" t="inlineStr">
        <is>
          <t>LOCAL</t>
        </is>
      </c>
      <c r="V1" s="10" t="inlineStr">
        <is>
          <t>LOCAL VAL</t>
        </is>
      </c>
      <c r="W1" s="10" t="inlineStr">
        <is>
          <t>TOTAL VAL</t>
        </is>
      </c>
      <c r="X1" s="10" t="inlineStr">
        <is>
          <t>SUBTOTAL</t>
        </is>
      </c>
      <c r="Y1" s="10" t="inlineStr">
        <is>
          <t>Grand Total</t>
        </is>
      </c>
      <c r="Z1" s="10" t="inlineStr">
        <is>
          <t>NET</t>
        </is>
      </c>
      <c r="AA1" s="13" t="inlineStr">
        <is>
          <t>Src Row (helper)</t>
        </is>
      </c>
    </row>
    <row r="2">
      <c r="A2">
        <f>IF($AA2="","",IF(INDEX('Per Invoice'!A$2:A$601,$AA2)="","",INDEX('Per Invoice'!A$2:A$601,$AA2)))</f>
        <v/>
      </c>
      <c r="B2">
        <f>IF($AA2="","",IF(INDEX('Per Invoice'!B$2:B$601,$AA2)="","",INDEX('Per Invoice'!B$2:B$601,$AA2)))</f>
        <v/>
      </c>
      <c r="C2">
        <f>IF($AA2="","",IF(INDEX('Per Invoice'!C$2:C$601,$AA2)="","",INDEX('Per Invoice'!C$2:C$601,$AA2)))</f>
        <v/>
      </c>
      <c r="D2">
        <f>IF($AA2="","",IF(INDEX('Per Invoice'!D$2:D$601,$AA2)="","",INDEX('Per Invoice'!D$2:D$601,$AA2)))</f>
        <v/>
      </c>
      <c r="E2" s="14">
        <f>IF($AA2="","",IF(INDEX('Per Invoice'!E$2:E$601,$AA2)="","",INDEX('Per Invoice'!E$2:E$601,$AA2)))</f>
        <v/>
      </c>
      <c r="F2">
        <f>IF($AA2="","",IF(INDEX('Per Invoice'!F$2:F$601,$AA2)="","",INDEX('Per Invoice'!F$2:F$601,$AA2)))</f>
        <v/>
      </c>
      <c r="G2">
        <f>IF($AA2="","",IF(INDEX('Per Invoice'!G$2:G$601,$AA2)="","",INDEX('Per Invoice'!G$2:G$601,$AA2)))</f>
        <v/>
      </c>
      <c r="H2">
        <f>IF($AA2="","",IF(INDEX('Per Invoice'!H$2:H$601,$AA2)="","",INDEX('Per Invoice'!H$2:H$601,$AA2)))</f>
        <v/>
      </c>
      <c r="I2">
        <f>IF($AA2="","",IF(INDEX('Per Invoice'!I$2:I$601,$AA2)="","",INDEX('Per Invoice'!I$2:I$601,$AA2)))</f>
        <v/>
      </c>
      <c r="J2">
        <f>IF($AA2="","",IF(INDEX('Per Invoice'!J$2:J$601,$AA2)="","",INDEX('Per Invoice'!J$2:J$601,$AA2)))</f>
        <v/>
      </c>
      <c r="K2" s="7">
        <f>IF($AA2="","",IF(INDEX('Per Invoice'!K$2:K$601,$AA2)="","",INDEX('Per Invoice'!K$2:K$601,$AA2)))</f>
        <v/>
      </c>
      <c r="L2">
        <f>IF($AA2="","",IF(INDEX('Per Invoice'!L$2:L$601,$AA2)="","",INDEX('Per Invoice'!L$2:L$601,$AA2)))</f>
        <v/>
      </c>
      <c r="M2">
        <f>IF($AA2="","",IF(INDEX('Per Invoice'!M$2:M$601,$AA2)="","",INDEX('Per Invoice'!M$2:M$601,$AA2)))</f>
        <v/>
      </c>
      <c r="N2">
        <f>IF($AA2="","",IF(INDEX('Per Invoice'!N$2:N$601,$AA2)="","",INDEX('Per Invoice'!N$2:N$601,$AA2)))</f>
        <v/>
      </c>
      <c r="O2" s="7">
        <f>IF($AA2="","",IF(INDEX('Per Invoice'!O$2:O$601,$AA2)="","",INDEX('Per Invoice'!O$2:O$601,$AA2)))</f>
        <v/>
      </c>
      <c r="P2" s="7">
        <f>IF($AA2="","",IF(INDEX('Per Invoice'!P$2:P$601,$AA2)="","",INDEX('Per Invoice'!P$2:P$601,$AA2)))</f>
        <v/>
      </c>
      <c r="Q2">
        <f>IF($AA2="","",IF(INDEX('Per Invoice'!Q$2:Q$601,$AA2)="","",INDEX('Per Invoice'!Q$2:Q$601,$AA2)))</f>
        <v/>
      </c>
      <c r="R2" s="7">
        <f>IF($AA2="","",IF(INDEX('Per Invoice'!R$2:R$601,$AA2)="","",INDEX('Per Invoice'!R$2:R$601,$AA2)))</f>
        <v/>
      </c>
      <c r="S2" s="7">
        <f>IF($AA2="","",IF(INDEX('Per Invoice'!S$2:S$601,$AA2)="","",INDEX('Per Invoice'!S$2:S$601,$AA2)))</f>
        <v/>
      </c>
      <c r="T2">
        <f>IF($AA2="","",IF(INDEX('Per Invoice'!T$2:T$601,$AA2)="","",INDEX('Per Invoice'!T$2:T$601,$AA2)))</f>
        <v/>
      </c>
      <c r="U2" s="7">
        <f>IF($AA2="","",IF(INDEX('Per Invoice'!U$2:U$601,$AA2)="","",INDEX('Per Invoice'!U$2:U$601,$AA2)))</f>
        <v/>
      </c>
      <c r="V2" s="7">
        <f>IF($AA2="","",IF(INDEX('Per Invoice'!V$2:V$601,$AA2)="","",INDEX('Per Invoice'!V$2:V$601,$AA2)))</f>
        <v/>
      </c>
      <c r="W2" s="7">
        <f>IF($AA2="","",IF(INDEX('Per Invoice'!W$2:W$601,$AA2)="","",INDEX('Per Invoice'!W$2:W$601,$AA2)))</f>
        <v/>
      </c>
      <c r="X2" s="7">
        <f>IF($AA2="","",IF(INDEX('Per Invoice'!X$2:X$601,$AA2)="","",INDEX('Per Invoice'!X$2:X$601,$AA2)))</f>
        <v/>
      </c>
      <c r="Y2" s="7">
        <f>IF($AA2="","",IF(INDEX('Per Invoice'!Y$2:Y$601,$AA2)="","",INDEX('Per Invoice'!Y$2:Y$601,$AA2)))</f>
        <v/>
      </c>
      <c r="Z2" s="7">
        <f>IF($AA2="","",IF(INDEX('Per Invoice'!Z$2:Z$601,$AA2)="","",INDEX('Per Invoice'!Z$2:Z$601,$AA2)))</f>
        <v/>
      </c>
      <c r="AA2" s="16">
        <f>IFERROR(MATCH(Settings!$C$33&amp;"|"&amp;ROWS($AA$2:$AA2),'Per Invoice'!$AC$2:$AC$601,0),"")</f>
        <v/>
      </c>
    </row>
    <row r="3">
      <c r="A3">
        <f>IF($AA3="","",IF(INDEX('Per Invoice'!A$2:A$601,$AA3)="","",INDEX('Per Invoice'!A$2:A$601,$AA3)))</f>
        <v/>
      </c>
      <c r="B3">
        <f>IF($AA3="","",IF(INDEX('Per Invoice'!B$2:B$601,$AA3)="","",INDEX('Per Invoice'!B$2:B$601,$AA3)))</f>
        <v/>
      </c>
      <c r="C3">
        <f>IF($AA3="","",IF(INDEX('Per Invoice'!C$2:C$601,$AA3)="","",INDEX('Per Invoice'!C$2:C$601,$AA3)))</f>
        <v/>
      </c>
      <c r="D3">
        <f>IF($AA3="","",IF(INDEX('Per Invoice'!D$2:D$601,$AA3)="","",INDEX('Per Invoice'!D$2:D$601,$AA3)))</f>
        <v/>
      </c>
      <c r="E3" s="14">
        <f>IF($AA3="","",IF(INDEX('Per Invoice'!E$2:E$601,$AA3)="","",INDEX('Per Invoice'!E$2:E$601,$AA3)))</f>
        <v/>
      </c>
      <c r="F3">
        <f>IF($AA3="","",IF(INDEX('Per Invoice'!F$2:F$601,$AA3)="","",INDEX('Per Invoice'!F$2:F$601,$AA3)))</f>
        <v/>
      </c>
      <c r="G3">
        <f>IF($AA3="","",IF(INDEX('Per Invoice'!G$2:G$601,$AA3)="","",INDEX('Per Invoice'!G$2:G$601,$AA3)))</f>
        <v/>
      </c>
      <c r="H3">
        <f>IF($AA3="","",IF(INDEX('Per Invoice'!H$2:H$601,$AA3)="","",INDEX('Per Invoice'!H$2:H$601,$AA3)))</f>
        <v/>
      </c>
      <c r="I3">
        <f>IF($AA3="","",IF(INDEX('Per Invoice'!I$2:I$601,$AA3)="","",INDEX('Per Invoice'!I$2:I$601,$AA3)))</f>
        <v/>
      </c>
      <c r="J3">
        <f>IF($AA3="","",IF(INDEX('Per Invoice'!J$2:J$601,$AA3)="","",INDEX('Per Invoice'!J$2:J$601,$AA3)))</f>
        <v/>
      </c>
      <c r="K3" s="7">
        <f>IF($AA3="","",IF(INDEX('Per Invoice'!K$2:K$601,$AA3)="","",INDEX('Per Invoice'!K$2:K$601,$AA3)))</f>
        <v/>
      </c>
      <c r="L3">
        <f>IF($AA3="","",IF(INDEX('Per Invoice'!L$2:L$601,$AA3)="","",INDEX('Per Invoice'!L$2:L$601,$AA3)))</f>
        <v/>
      </c>
      <c r="M3">
        <f>IF($AA3="","",IF(INDEX('Per Invoice'!M$2:M$601,$AA3)="","",INDEX('Per Invoice'!M$2:M$601,$AA3)))</f>
        <v/>
      </c>
      <c r="N3">
        <f>IF($AA3="","",IF(INDEX('Per Invoice'!N$2:N$601,$AA3)="","",INDEX('Per Invoice'!N$2:N$601,$AA3)))</f>
        <v/>
      </c>
      <c r="O3" s="7">
        <f>IF($AA3="","",IF(INDEX('Per Invoice'!O$2:O$601,$AA3)="","",INDEX('Per Invoice'!O$2:O$601,$AA3)))</f>
        <v/>
      </c>
      <c r="P3" s="7">
        <f>IF($AA3="","",IF(INDEX('Per Invoice'!P$2:P$601,$AA3)="","",INDEX('Per Invoice'!P$2:P$601,$AA3)))</f>
        <v/>
      </c>
      <c r="Q3">
        <f>IF($AA3="","",IF(INDEX('Per Invoice'!Q$2:Q$601,$AA3)="","",INDEX('Per Invoice'!Q$2:Q$601,$AA3)))</f>
        <v/>
      </c>
      <c r="R3" s="7">
        <f>IF($AA3="","",IF(INDEX('Per Invoice'!R$2:R$601,$AA3)="","",INDEX('Per Invoice'!R$2:R$601,$AA3)))</f>
        <v/>
      </c>
      <c r="S3" s="7">
        <f>IF($AA3="","",IF(INDEX('Per Invoice'!S$2:S$601,$AA3)="","",INDEX('Per Invoice'!S$2:S$601,$AA3)))</f>
        <v/>
      </c>
      <c r="T3">
        <f>IF($AA3="","",IF(INDEX('Per Invoice'!T$2:T$601,$AA3)="","",INDEX('Per Invoice'!T$2:T$601,$AA3)))</f>
        <v/>
      </c>
      <c r="U3" s="7">
        <f>IF($AA3="","",IF(INDEX('Per Invoice'!U$2:U$601,$AA3)="","",INDEX('Per Invoice'!U$2:U$601,$AA3)))</f>
        <v/>
      </c>
      <c r="V3" s="7">
        <f>IF($AA3="","",IF(INDEX('Per Invoice'!V$2:V$601,$AA3)="","",INDEX('Per Invoice'!V$2:V$601,$AA3)))</f>
        <v/>
      </c>
      <c r="W3" s="7">
        <f>IF($AA3="","",IF(INDEX('Per Invoice'!W$2:W$601,$AA3)="","",INDEX('Per Invoice'!W$2:W$601,$AA3)))</f>
        <v/>
      </c>
      <c r="X3" s="7">
        <f>IF($AA3="","",IF(INDEX('Per Invoice'!X$2:X$601,$AA3)="","",INDEX('Per Invoice'!X$2:X$601,$AA3)))</f>
        <v/>
      </c>
      <c r="Y3" s="7">
        <f>IF($AA3="","",IF(INDEX('Per Invoice'!Y$2:Y$601,$AA3)="","",INDEX('Per Invoice'!Y$2:Y$601,$AA3)))</f>
        <v/>
      </c>
      <c r="Z3" s="7">
        <f>IF($AA3="","",IF(INDEX('Per Invoice'!Z$2:Z$601,$AA3)="","",INDEX('Per Invoice'!Z$2:Z$601,$AA3)))</f>
        <v/>
      </c>
      <c r="AA3" s="16">
        <f>IFERROR(MATCH(Settings!$C$33&amp;"|"&amp;ROWS($AA$2:$AA3),'Per Invoice'!$AC$2:$AC$601,0),"")</f>
        <v/>
      </c>
    </row>
    <row r="4">
      <c r="A4">
        <f>IF($AA4="","",IF(INDEX('Per Invoice'!A$2:A$601,$AA4)="","",INDEX('Per Invoice'!A$2:A$601,$AA4)))</f>
        <v/>
      </c>
      <c r="B4">
        <f>IF($AA4="","",IF(INDEX('Per Invoice'!B$2:B$601,$AA4)="","",INDEX('Per Invoice'!B$2:B$601,$AA4)))</f>
        <v/>
      </c>
      <c r="C4">
        <f>IF($AA4="","",IF(INDEX('Per Invoice'!C$2:C$601,$AA4)="","",INDEX('Per Invoice'!C$2:C$601,$AA4)))</f>
        <v/>
      </c>
      <c r="D4">
        <f>IF($AA4="","",IF(INDEX('Per Invoice'!D$2:D$601,$AA4)="","",INDEX('Per Invoice'!D$2:D$601,$AA4)))</f>
        <v/>
      </c>
      <c r="E4" s="14">
        <f>IF($AA4="","",IF(INDEX('Per Invoice'!E$2:E$601,$AA4)="","",INDEX('Per Invoice'!E$2:E$601,$AA4)))</f>
        <v/>
      </c>
      <c r="F4">
        <f>IF($AA4="","",IF(INDEX('Per Invoice'!F$2:F$601,$AA4)="","",INDEX('Per Invoice'!F$2:F$601,$AA4)))</f>
        <v/>
      </c>
      <c r="G4">
        <f>IF($AA4="","",IF(INDEX('Per Invoice'!G$2:G$601,$AA4)="","",INDEX('Per Invoice'!G$2:G$601,$AA4)))</f>
        <v/>
      </c>
      <c r="H4">
        <f>IF($AA4="","",IF(INDEX('Per Invoice'!H$2:H$601,$AA4)="","",INDEX('Per Invoice'!H$2:H$601,$AA4)))</f>
        <v/>
      </c>
      <c r="I4">
        <f>IF($AA4="","",IF(INDEX('Per Invoice'!I$2:I$601,$AA4)="","",INDEX('Per Invoice'!I$2:I$601,$AA4)))</f>
        <v/>
      </c>
      <c r="J4">
        <f>IF($AA4="","",IF(INDEX('Per Invoice'!J$2:J$601,$AA4)="","",INDEX('Per Invoice'!J$2:J$601,$AA4)))</f>
        <v/>
      </c>
      <c r="K4" s="7">
        <f>IF($AA4="","",IF(INDEX('Per Invoice'!K$2:K$601,$AA4)="","",INDEX('Per Invoice'!K$2:K$601,$AA4)))</f>
        <v/>
      </c>
      <c r="L4">
        <f>IF($AA4="","",IF(INDEX('Per Invoice'!L$2:L$601,$AA4)="","",INDEX('Per Invoice'!L$2:L$601,$AA4)))</f>
        <v/>
      </c>
      <c r="M4">
        <f>IF($AA4="","",IF(INDEX('Per Invoice'!M$2:M$601,$AA4)="","",INDEX('Per Invoice'!M$2:M$601,$AA4)))</f>
        <v/>
      </c>
      <c r="N4">
        <f>IF($AA4="","",IF(INDEX('Per Invoice'!N$2:N$601,$AA4)="","",INDEX('Per Invoice'!N$2:N$601,$AA4)))</f>
        <v/>
      </c>
      <c r="O4" s="7">
        <f>IF($AA4="","",IF(INDEX('Per Invoice'!O$2:O$601,$AA4)="","",INDEX('Per Invoice'!O$2:O$601,$AA4)))</f>
        <v/>
      </c>
      <c r="P4" s="7">
        <f>IF($AA4="","",IF(INDEX('Per Invoice'!P$2:P$601,$AA4)="","",INDEX('Per Invoice'!P$2:P$601,$AA4)))</f>
        <v/>
      </c>
      <c r="Q4">
        <f>IF($AA4="","",IF(INDEX('Per Invoice'!Q$2:Q$601,$AA4)="","",INDEX('Per Invoice'!Q$2:Q$601,$AA4)))</f>
        <v/>
      </c>
      <c r="R4" s="7">
        <f>IF($AA4="","",IF(INDEX('Per Invoice'!R$2:R$601,$AA4)="","",INDEX('Per Invoice'!R$2:R$601,$AA4)))</f>
        <v/>
      </c>
      <c r="S4" s="7">
        <f>IF($AA4="","",IF(INDEX('Per Invoice'!S$2:S$601,$AA4)="","",INDEX('Per Invoice'!S$2:S$601,$AA4)))</f>
        <v/>
      </c>
      <c r="T4">
        <f>IF($AA4="","",IF(INDEX('Per Invoice'!T$2:T$601,$AA4)="","",INDEX('Per Invoice'!T$2:T$601,$AA4)))</f>
        <v/>
      </c>
      <c r="U4" s="7">
        <f>IF($AA4="","",IF(INDEX('Per Invoice'!U$2:U$601,$AA4)="","",INDEX('Per Invoice'!U$2:U$601,$AA4)))</f>
        <v/>
      </c>
      <c r="V4" s="7">
        <f>IF($AA4="","",IF(INDEX('Per Invoice'!V$2:V$601,$AA4)="","",INDEX('Per Invoice'!V$2:V$601,$AA4)))</f>
        <v/>
      </c>
      <c r="W4" s="7">
        <f>IF($AA4="","",IF(INDEX('Per Invoice'!W$2:W$601,$AA4)="","",INDEX('Per Invoice'!W$2:W$601,$AA4)))</f>
        <v/>
      </c>
      <c r="X4" s="7">
        <f>IF($AA4="","",IF(INDEX('Per Invoice'!X$2:X$601,$AA4)="","",INDEX('Per Invoice'!X$2:X$601,$AA4)))</f>
        <v/>
      </c>
      <c r="Y4" s="7">
        <f>IF($AA4="","",IF(INDEX('Per Invoice'!Y$2:Y$601,$AA4)="","",INDEX('Per Invoice'!Y$2:Y$601,$AA4)))</f>
        <v/>
      </c>
      <c r="Z4" s="7">
        <f>IF($AA4="","",IF(INDEX('Per Invoice'!Z$2:Z$601,$AA4)="","",INDEX('Per Invoice'!Z$2:Z$601,$AA4)))</f>
        <v/>
      </c>
      <c r="AA4" s="16">
        <f>IFERROR(MATCH(Settings!$C$33&amp;"|"&amp;ROWS($AA$2:$AA4),'Per Invoice'!$AC$2:$AC$601,0),"")</f>
        <v/>
      </c>
    </row>
    <row r="5">
      <c r="A5">
        <f>IF($AA5="","",IF(INDEX('Per Invoice'!A$2:A$601,$AA5)="","",INDEX('Per Invoice'!A$2:A$601,$AA5)))</f>
        <v/>
      </c>
      <c r="B5">
        <f>IF($AA5="","",IF(INDEX('Per Invoice'!B$2:B$601,$AA5)="","",INDEX('Per Invoice'!B$2:B$601,$AA5)))</f>
        <v/>
      </c>
      <c r="C5">
        <f>IF($AA5="","",IF(INDEX('Per Invoice'!C$2:C$601,$AA5)="","",INDEX('Per Invoice'!C$2:C$601,$AA5)))</f>
        <v/>
      </c>
      <c r="D5">
        <f>IF($AA5="","",IF(INDEX('Per Invoice'!D$2:D$601,$AA5)="","",INDEX('Per Invoice'!D$2:D$601,$AA5)))</f>
        <v/>
      </c>
      <c r="E5" s="14">
        <f>IF($AA5="","",IF(INDEX('Per Invoice'!E$2:E$601,$AA5)="","",INDEX('Per Invoice'!E$2:E$601,$AA5)))</f>
        <v/>
      </c>
      <c r="F5">
        <f>IF($AA5="","",IF(INDEX('Per Invoice'!F$2:F$601,$AA5)="","",INDEX('Per Invoice'!F$2:F$601,$AA5)))</f>
        <v/>
      </c>
      <c r="G5">
        <f>IF($AA5="","",IF(INDEX('Per Invoice'!G$2:G$601,$AA5)="","",INDEX('Per Invoice'!G$2:G$601,$AA5)))</f>
        <v/>
      </c>
      <c r="H5">
        <f>IF($AA5="","",IF(INDEX('Per Invoice'!H$2:H$601,$AA5)="","",INDEX('Per Invoice'!H$2:H$601,$AA5)))</f>
        <v/>
      </c>
      <c r="I5">
        <f>IF($AA5="","",IF(INDEX('Per Invoice'!I$2:I$601,$AA5)="","",INDEX('Per Invoice'!I$2:I$601,$AA5)))</f>
        <v/>
      </c>
      <c r="J5">
        <f>IF($AA5="","",IF(INDEX('Per Invoice'!J$2:J$601,$AA5)="","",INDEX('Per Invoice'!J$2:J$601,$AA5)))</f>
        <v/>
      </c>
      <c r="K5" s="7">
        <f>IF($AA5="","",IF(INDEX('Per Invoice'!K$2:K$601,$AA5)="","",INDEX('Per Invoice'!K$2:K$601,$AA5)))</f>
        <v/>
      </c>
      <c r="L5">
        <f>IF($AA5="","",IF(INDEX('Per Invoice'!L$2:L$601,$AA5)="","",INDEX('Per Invoice'!L$2:L$601,$AA5)))</f>
        <v/>
      </c>
      <c r="M5">
        <f>IF($AA5="","",IF(INDEX('Per Invoice'!M$2:M$601,$AA5)="","",INDEX('Per Invoice'!M$2:M$601,$AA5)))</f>
        <v/>
      </c>
      <c r="N5">
        <f>IF($AA5="","",IF(INDEX('Per Invoice'!N$2:N$601,$AA5)="","",INDEX('Per Invoice'!N$2:N$601,$AA5)))</f>
        <v/>
      </c>
      <c r="O5" s="7">
        <f>IF($AA5="","",IF(INDEX('Per Invoice'!O$2:O$601,$AA5)="","",INDEX('Per Invoice'!O$2:O$601,$AA5)))</f>
        <v/>
      </c>
      <c r="P5" s="7">
        <f>IF($AA5="","",IF(INDEX('Per Invoice'!P$2:P$601,$AA5)="","",INDEX('Per Invoice'!P$2:P$601,$AA5)))</f>
        <v/>
      </c>
      <c r="Q5">
        <f>IF($AA5="","",IF(INDEX('Per Invoice'!Q$2:Q$601,$AA5)="","",INDEX('Per Invoice'!Q$2:Q$601,$AA5)))</f>
        <v/>
      </c>
      <c r="R5" s="7">
        <f>IF($AA5="","",IF(INDEX('Per Invoice'!R$2:R$601,$AA5)="","",INDEX('Per Invoice'!R$2:R$601,$AA5)))</f>
        <v/>
      </c>
      <c r="S5" s="7">
        <f>IF($AA5="","",IF(INDEX('Per Invoice'!S$2:S$601,$AA5)="","",INDEX('Per Invoice'!S$2:S$601,$AA5)))</f>
        <v/>
      </c>
      <c r="T5">
        <f>IF($AA5="","",IF(INDEX('Per Invoice'!T$2:T$601,$AA5)="","",INDEX('Per Invoice'!T$2:T$601,$AA5)))</f>
        <v/>
      </c>
      <c r="U5" s="7">
        <f>IF($AA5="","",IF(INDEX('Per Invoice'!U$2:U$601,$AA5)="","",INDEX('Per Invoice'!U$2:U$601,$AA5)))</f>
        <v/>
      </c>
      <c r="V5" s="7">
        <f>IF($AA5="","",IF(INDEX('Per Invoice'!V$2:V$601,$AA5)="","",INDEX('Per Invoice'!V$2:V$601,$AA5)))</f>
        <v/>
      </c>
      <c r="W5" s="7">
        <f>IF($AA5="","",IF(INDEX('Per Invoice'!W$2:W$601,$AA5)="","",INDEX('Per Invoice'!W$2:W$601,$AA5)))</f>
        <v/>
      </c>
      <c r="X5" s="7">
        <f>IF($AA5="","",IF(INDEX('Per Invoice'!X$2:X$601,$AA5)="","",INDEX('Per Invoice'!X$2:X$601,$AA5)))</f>
        <v/>
      </c>
      <c r="Y5" s="7">
        <f>IF($AA5="","",IF(INDEX('Per Invoice'!Y$2:Y$601,$AA5)="","",INDEX('Per Invoice'!Y$2:Y$601,$AA5)))</f>
        <v/>
      </c>
      <c r="Z5" s="7">
        <f>IF($AA5="","",IF(INDEX('Per Invoice'!Z$2:Z$601,$AA5)="","",INDEX('Per Invoice'!Z$2:Z$601,$AA5)))</f>
        <v/>
      </c>
      <c r="AA5" s="16">
        <f>IFERROR(MATCH(Settings!$C$33&amp;"|"&amp;ROWS($AA$2:$AA5),'Per Invoice'!$AC$2:$AC$601,0),"")</f>
        <v/>
      </c>
    </row>
    <row r="6">
      <c r="A6">
        <f>IF($AA6="","",IF(INDEX('Per Invoice'!A$2:A$601,$AA6)="","",INDEX('Per Invoice'!A$2:A$601,$AA6)))</f>
        <v/>
      </c>
      <c r="B6">
        <f>IF($AA6="","",IF(INDEX('Per Invoice'!B$2:B$601,$AA6)="","",INDEX('Per Invoice'!B$2:B$601,$AA6)))</f>
        <v/>
      </c>
      <c r="C6">
        <f>IF($AA6="","",IF(INDEX('Per Invoice'!C$2:C$601,$AA6)="","",INDEX('Per Invoice'!C$2:C$601,$AA6)))</f>
        <v/>
      </c>
      <c r="D6">
        <f>IF($AA6="","",IF(INDEX('Per Invoice'!D$2:D$601,$AA6)="","",INDEX('Per Invoice'!D$2:D$601,$AA6)))</f>
        <v/>
      </c>
      <c r="E6" s="14">
        <f>IF($AA6="","",IF(INDEX('Per Invoice'!E$2:E$601,$AA6)="","",INDEX('Per Invoice'!E$2:E$601,$AA6)))</f>
        <v/>
      </c>
      <c r="F6">
        <f>IF($AA6="","",IF(INDEX('Per Invoice'!F$2:F$601,$AA6)="","",INDEX('Per Invoice'!F$2:F$601,$AA6)))</f>
        <v/>
      </c>
      <c r="G6">
        <f>IF($AA6="","",IF(INDEX('Per Invoice'!G$2:G$601,$AA6)="","",INDEX('Per Invoice'!G$2:G$601,$AA6)))</f>
        <v/>
      </c>
      <c r="H6">
        <f>IF($AA6="","",IF(INDEX('Per Invoice'!H$2:H$601,$AA6)="","",INDEX('Per Invoice'!H$2:H$601,$AA6)))</f>
        <v/>
      </c>
      <c r="I6">
        <f>IF($AA6="","",IF(INDEX('Per Invoice'!I$2:I$601,$AA6)="","",INDEX('Per Invoice'!I$2:I$601,$AA6)))</f>
        <v/>
      </c>
      <c r="J6">
        <f>IF($AA6="","",IF(INDEX('Per Invoice'!J$2:J$601,$AA6)="","",INDEX('Per Invoice'!J$2:J$601,$AA6)))</f>
        <v/>
      </c>
      <c r="K6" s="7">
        <f>IF($AA6="","",IF(INDEX('Per Invoice'!K$2:K$601,$AA6)="","",INDEX('Per Invoice'!K$2:K$601,$AA6)))</f>
        <v/>
      </c>
      <c r="L6">
        <f>IF($AA6="","",IF(INDEX('Per Invoice'!L$2:L$601,$AA6)="","",INDEX('Per Invoice'!L$2:L$601,$AA6)))</f>
        <v/>
      </c>
      <c r="M6">
        <f>IF($AA6="","",IF(INDEX('Per Invoice'!M$2:M$601,$AA6)="","",INDEX('Per Invoice'!M$2:M$601,$AA6)))</f>
        <v/>
      </c>
      <c r="N6">
        <f>IF($AA6="","",IF(INDEX('Per Invoice'!N$2:N$601,$AA6)="","",INDEX('Per Invoice'!N$2:N$601,$AA6)))</f>
        <v/>
      </c>
      <c r="O6" s="7">
        <f>IF($AA6="","",IF(INDEX('Per Invoice'!O$2:O$601,$AA6)="","",INDEX('Per Invoice'!O$2:O$601,$AA6)))</f>
        <v/>
      </c>
      <c r="P6" s="7">
        <f>IF($AA6="","",IF(INDEX('Per Invoice'!P$2:P$601,$AA6)="","",INDEX('Per Invoice'!P$2:P$601,$AA6)))</f>
        <v/>
      </c>
      <c r="Q6">
        <f>IF($AA6="","",IF(INDEX('Per Invoice'!Q$2:Q$601,$AA6)="","",INDEX('Per Invoice'!Q$2:Q$601,$AA6)))</f>
        <v/>
      </c>
      <c r="R6" s="7">
        <f>IF($AA6="","",IF(INDEX('Per Invoice'!R$2:R$601,$AA6)="","",INDEX('Per Invoice'!R$2:R$601,$AA6)))</f>
        <v/>
      </c>
      <c r="S6" s="7">
        <f>IF($AA6="","",IF(INDEX('Per Invoice'!S$2:S$601,$AA6)="","",INDEX('Per Invoice'!S$2:S$601,$AA6)))</f>
        <v/>
      </c>
      <c r="T6">
        <f>IF($AA6="","",IF(INDEX('Per Invoice'!T$2:T$601,$AA6)="","",INDEX('Per Invoice'!T$2:T$601,$AA6)))</f>
        <v/>
      </c>
      <c r="U6" s="7">
        <f>IF($AA6="","",IF(INDEX('Per Invoice'!U$2:U$601,$AA6)="","",INDEX('Per Invoice'!U$2:U$601,$AA6)))</f>
        <v/>
      </c>
      <c r="V6" s="7">
        <f>IF($AA6="","",IF(INDEX('Per Invoice'!V$2:V$601,$AA6)="","",INDEX('Per Invoice'!V$2:V$601,$AA6)))</f>
        <v/>
      </c>
      <c r="W6" s="7">
        <f>IF($AA6="","",IF(INDEX('Per Invoice'!W$2:W$601,$AA6)="","",INDEX('Per Invoice'!W$2:W$601,$AA6)))</f>
        <v/>
      </c>
      <c r="X6" s="7">
        <f>IF($AA6="","",IF(INDEX('Per Invoice'!X$2:X$601,$AA6)="","",INDEX('Per Invoice'!X$2:X$601,$AA6)))</f>
        <v/>
      </c>
      <c r="Y6" s="7">
        <f>IF($AA6="","",IF(INDEX('Per Invoice'!Y$2:Y$601,$AA6)="","",INDEX('Per Invoice'!Y$2:Y$601,$AA6)))</f>
        <v/>
      </c>
      <c r="Z6" s="7">
        <f>IF($AA6="","",IF(INDEX('Per Invoice'!Z$2:Z$601,$AA6)="","",INDEX('Per Invoice'!Z$2:Z$601,$AA6)))</f>
        <v/>
      </c>
      <c r="AA6" s="16">
        <f>IFERROR(MATCH(Settings!$C$33&amp;"|"&amp;ROWS($AA$2:$AA6),'Per Invoice'!$AC$2:$AC$601,0),"")</f>
        <v/>
      </c>
    </row>
    <row r="7">
      <c r="A7">
        <f>IF($AA7="","",IF(INDEX('Per Invoice'!A$2:A$601,$AA7)="","",INDEX('Per Invoice'!A$2:A$601,$AA7)))</f>
        <v/>
      </c>
      <c r="B7">
        <f>IF($AA7="","",IF(INDEX('Per Invoice'!B$2:B$601,$AA7)="","",INDEX('Per Invoice'!B$2:B$601,$AA7)))</f>
        <v/>
      </c>
      <c r="C7">
        <f>IF($AA7="","",IF(INDEX('Per Invoice'!C$2:C$601,$AA7)="","",INDEX('Per Invoice'!C$2:C$601,$AA7)))</f>
        <v/>
      </c>
      <c r="D7">
        <f>IF($AA7="","",IF(INDEX('Per Invoice'!D$2:D$601,$AA7)="","",INDEX('Per Invoice'!D$2:D$601,$AA7)))</f>
        <v/>
      </c>
      <c r="E7" s="14">
        <f>IF($AA7="","",IF(INDEX('Per Invoice'!E$2:E$601,$AA7)="","",INDEX('Per Invoice'!E$2:E$601,$AA7)))</f>
        <v/>
      </c>
      <c r="F7">
        <f>IF($AA7="","",IF(INDEX('Per Invoice'!F$2:F$601,$AA7)="","",INDEX('Per Invoice'!F$2:F$601,$AA7)))</f>
        <v/>
      </c>
      <c r="G7">
        <f>IF($AA7="","",IF(INDEX('Per Invoice'!G$2:G$601,$AA7)="","",INDEX('Per Invoice'!G$2:G$601,$AA7)))</f>
        <v/>
      </c>
      <c r="H7">
        <f>IF($AA7="","",IF(INDEX('Per Invoice'!H$2:H$601,$AA7)="","",INDEX('Per Invoice'!H$2:H$601,$AA7)))</f>
        <v/>
      </c>
      <c r="I7">
        <f>IF($AA7="","",IF(INDEX('Per Invoice'!I$2:I$601,$AA7)="","",INDEX('Per Invoice'!I$2:I$601,$AA7)))</f>
        <v/>
      </c>
      <c r="J7">
        <f>IF($AA7="","",IF(INDEX('Per Invoice'!J$2:J$601,$AA7)="","",INDEX('Per Invoice'!J$2:J$601,$AA7)))</f>
        <v/>
      </c>
      <c r="K7" s="7">
        <f>IF($AA7="","",IF(INDEX('Per Invoice'!K$2:K$601,$AA7)="","",INDEX('Per Invoice'!K$2:K$601,$AA7)))</f>
        <v/>
      </c>
      <c r="L7">
        <f>IF($AA7="","",IF(INDEX('Per Invoice'!L$2:L$601,$AA7)="","",INDEX('Per Invoice'!L$2:L$601,$AA7)))</f>
        <v/>
      </c>
      <c r="M7">
        <f>IF($AA7="","",IF(INDEX('Per Invoice'!M$2:M$601,$AA7)="","",INDEX('Per Invoice'!M$2:M$601,$AA7)))</f>
        <v/>
      </c>
      <c r="N7">
        <f>IF($AA7="","",IF(INDEX('Per Invoice'!N$2:N$601,$AA7)="","",INDEX('Per Invoice'!N$2:N$601,$AA7)))</f>
        <v/>
      </c>
      <c r="O7" s="7">
        <f>IF($AA7="","",IF(INDEX('Per Invoice'!O$2:O$601,$AA7)="","",INDEX('Per Invoice'!O$2:O$601,$AA7)))</f>
        <v/>
      </c>
      <c r="P7" s="7">
        <f>IF($AA7="","",IF(INDEX('Per Invoice'!P$2:P$601,$AA7)="","",INDEX('Per Invoice'!P$2:P$601,$AA7)))</f>
        <v/>
      </c>
      <c r="Q7">
        <f>IF($AA7="","",IF(INDEX('Per Invoice'!Q$2:Q$601,$AA7)="","",INDEX('Per Invoice'!Q$2:Q$601,$AA7)))</f>
        <v/>
      </c>
      <c r="R7" s="7">
        <f>IF($AA7="","",IF(INDEX('Per Invoice'!R$2:R$601,$AA7)="","",INDEX('Per Invoice'!R$2:R$601,$AA7)))</f>
        <v/>
      </c>
      <c r="S7" s="7">
        <f>IF($AA7="","",IF(INDEX('Per Invoice'!S$2:S$601,$AA7)="","",INDEX('Per Invoice'!S$2:S$601,$AA7)))</f>
        <v/>
      </c>
      <c r="T7">
        <f>IF($AA7="","",IF(INDEX('Per Invoice'!T$2:T$601,$AA7)="","",INDEX('Per Invoice'!T$2:T$601,$AA7)))</f>
        <v/>
      </c>
      <c r="U7" s="7">
        <f>IF($AA7="","",IF(INDEX('Per Invoice'!U$2:U$601,$AA7)="","",INDEX('Per Invoice'!U$2:U$601,$AA7)))</f>
        <v/>
      </c>
      <c r="V7" s="7">
        <f>IF($AA7="","",IF(INDEX('Per Invoice'!V$2:V$601,$AA7)="","",INDEX('Per Invoice'!V$2:V$601,$AA7)))</f>
        <v/>
      </c>
      <c r="W7" s="7">
        <f>IF($AA7="","",IF(INDEX('Per Invoice'!W$2:W$601,$AA7)="","",INDEX('Per Invoice'!W$2:W$601,$AA7)))</f>
        <v/>
      </c>
      <c r="X7" s="7">
        <f>IF($AA7="","",IF(INDEX('Per Invoice'!X$2:X$601,$AA7)="","",INDEX('Per Invoice'!X$2:X$601,$AA7)))</f>
        <v/>
      </c>
      <c r="Y7" s="7">
        <f>IF($AA7="","",IF(INDEX('Per Invoice'!Y$2:Y$601,$AA7)="","",INDEX('Per Invoice'!Y$2:Y$601,$AA7)))</f>
        <v/>
      </c>
      <c r="Z7" s="7">
        <f>IF($AA7="","",IF(INDEX('Per Invoice'!Z$2:Z$601,$AA7)="","",INDEX('Per Invoice'!Z$2:Z$601,$AA7)))</f>
        <v/>
      </c>
      <c r="AA7" s="16">
        <f>IFERROR(MATCH(Settings!$C$33&amp;"|"&amp;ROWS($AA$2:$AA7),'Per Invoice'!$AC$2:$AC$601,0),"")</f>
        <v/>
      </c>
    </row>
    <row r="8">
      <c r="A8">
        <f>IF($AA8="","",IF(INDEX('Per Invoice'!A$2:A$601,$AA8)="","",INDEX('Per Invoice'!A$2:A$601,$AA8)))</f>
        <v/>
      </c>
      <c r="B8">
        <f>IF($AA8="","",IF(INDEX('Per Invoice'!B$2:B$601,$AA8)="","",INDEX('Per Invoice'!B$2:B$601,$AA8)))</f>
        <v/>
      </c>
      <c r="C8">
        <f>IF($AA8="","",IF(INDEX('Per Invoice'!C$2:C$601,$AA8)="","",INDEX('Per Invoice'!C$2:C$601,$AA8)))</f>
        <v/>
      </c>
      <c r="D8">
        <f>IF($AA8="","",IF(INDEX('Per Invoice'!D$2:D$601,$AA8)="","",INDEX('Per Invoice'!D$2:D$601,$AA8)))</f>
        <v/>
      </c>
      <c r="E8" s="14">
        <f>IF($AA8="","",IF(INDEX('Per Invoice'!E$2:E$601,$AA8)="","",INDEX('Per Invoice'!E$2:E$601,$AA8)))</f>
        <v/>
      </c>
      <c r="F8">
        <f>IF($AA8="","",IF(INDEX('Per Invoice'!F$2:F$601,$AA8)="","",INDEX('Per Invoice'!F$2:F$601,$AA8)))</f>
        <v/>
      </c>
      <c r="G8">
        <f>IF($AA8="","",IF(INDEX('Per Invoice'!G$2:G$601,$AA8)="","",INDEX('Per Invoice'!G$2:G$601,$AA8)))</f>
        <v/>
      </c>
      <c r="H8">
        <f>IF($AA8="","",IF(INDEX('Per Invoice'!H$2:H$601,$AA8)="","",INDEX('Per Invoice'!H$2:H$601,$AA8)))</f>
        <v/>
      </c>
      <c r="I8">
        <f>IF($AA8="","",IF(INDEX('Per Invoice'!I$2:I$601,$AA8)="","",INDEX('Per Invoice'!I$2:I$601,$AA8)))</f>
        <v/>
      </c>
      <c r="J8">
        <f>IF($AA8="","",IF(INDEX('Per Invoice'!J$2:J$601,$AA8)="","",INDEX('Per Invoice'!J$2:J$601,$AA8)))</f>
        <v/>
      </c>
      <c r="K8" s="7">
        <f>IF($AA8="","",IF(INDEX('Per Invoice'!K$2:K$601,$AA8)="","",INDEX('Per Invoice'!K$2:K$601,$AA8)))</f>
        <v/>
      </c>
      <c r="L8">
        <f>IF($AA8="","",IF(INDEX('Per Invoice'!L$2:L$601,$AA8)="","",INDEX('Per Invoice'!L$2:L$601,$AA8)))</f>
        <v/>
      </c>
      <c r="M8">
        <f>IF($AA8="","",IF(INDEX('Per Invoice'!M$2:M$601,$AA8)="","",INDEX('Per Invoice'!M$2:M$601,$AA8)))</f>
        <v/>
      </c>
      <c r="N8">
        <f>IF($AA8="","",IF(INDEX('Per Invoice'!N$2:N$601,$AA8)="","",INDEX('Per Invoice'!N$2:N$601,$AA8)))</f>
        <v/>
      </c>
      <c r="O8" s="7">
        <f>IF($AA8="","",IF(INDEX('Per Invoice'!O$2:O$601,$AA8)="","",INDEX('Per Invoice'!O$2:O$601,$AA8)))</f>
        <v/>
      </c>
      <c r="P8" s="7">
        <f>IF($AA8="","",IF(INDEX('Per Invoice'!P$2:P$601,$AA8)="","",INDEX('Per Invoice'!P$2:P$601,$AA8)))</f>
        <v/>
      </c>
      <c r="Q8">
        <f>IF($AA8="","",IF(INDEX('Per Invoice'!Q$2:Q$601,$AA8)="","",INDEX('Per Invoice'!Q$2:Q$601,$AA8)))</f>
        <v/>
      </c>
      <c r="R8" s="7">
        <f>IF($AA8="","",IF(INDEX('Per Invoice'!R$2:R$601,$AA8)="","",INDEX('Per Invoice'!R$2:R$601,$AA8)))</f>
        <v/>
      </c>
      <c r="S8" s="7">
        <f>IF($AA8="","",IF(INDEX('Per Invoice'!S$2:S$601,$AA8)="","",INDEX('Per Invoice'!S$2:S$601,$AA8)))</f>
        <v/>
      </c>
      <c r="T8">
        <f>IF($AA8="","",IF(INDEX('Per Invoice'!T$2:T$601,$AA8)="","",INDEX('Per Invoice'!T$2:T$601,$AA8)))</f>
        <v/>
      </c>
      <c r="U8" s="7">
        <f>IF($AA8="","",IF(INDEX('Per Invoice'!U$2:U$601,$AA8)="","",INDEX('Per Invoice'!U$2:U$601,$AA8)))</f>
        <v/>
      </c>
      <c r="V8" s="7">
        <f>IF($AA8="","",IF(INDEX('Per Invoice'!V$2:V$601,$AA8)="","",INDEX('Per Invoice'!V$2:V$601,$AA8)))</f>
        <v/>
      </c>
      <c r="W8" s="7">
        <f>IF($AA8="","",IF(INDEX('Per Invoice'!W$2:W$601,$AA8)="","",INDEX('Per Invoice'!W$2:W$601,$AA8)))</f>
        <v/>
      </c>
      <c r="X8" s="7">
        <f>IF($AA8="","",IF(INDEX('Per Invoice'!X$2:X$601,$AA8)="","",INDEX('Per Invoice'!X$2:X$601,$AA8)))</f>
        <v/>
      </c>
      <c r="Y8" s="7">
        <f>IF($AA8="","",IF(INDEX('Per Invoice'!Y$2:Y$601,$AA8)="","",INDEX('Per Invoice'!Y$2:Y$601,$AA8)))</f>
        <v/>
      </c>
      <c r="Z8" s="7">
        <f>IF($AA8="","",IF(INDEX('Per Invoice'!Z$2:Z$601,$AA8)="","",INDEX('Per Invoice'!Z$2:Z$601,$AA8)))</f>
        <v/>
      </c>
      <c r="AA8" s="16">
        <f>IFERROR(MATCH(Settings!$C$33&amp;"|"&amp;ROWS($AA$2:$AA8),'Per Invoice'!$AC$2:$AC$601,0),"")</f>
        <v/>
      </c>
    </row>
    <row r="9">
      <c r="A9">
        <f>IF($AA9="","",IF(INDEX('Per Invoice'!A$2:A$601,$AA9)="","",INDEX('Per Invoice'!A$2:A$601,$AA9)))</f>
        <v/>
      </c>
      <c r="B9">
        <f>IF($AA9="","",IF(INDEX('Per Invoice'!B$2:B$601,$AA9)="","",INDEX('Per Invoice'!B$2:B$601,$AA9)))</f>
        <v/>
      </c>
      <c r="C9">
        <f>IF($AA9="","",IF(INDEX('Per Invoice'!C$2:C$601,$AA9)="","",INDEX('Per Invoice'!C$2:C$601,$AA9)))</f>
        <v/>
      </c>
      <c r="D9">
        <f>IF($AA9="","",IF(INDEX('Per Invoice'!D$2:D$601,$AA9)="","",INDEX('Per Invoice'!D$2:D$601,$AA9)))</f>
        <v/>
      </c>
      <c r="E9" s="14">
        <f>IF($AA9="","",IF(INDEX('Per Invoice'!E$2:E$601,$AA9)="","",INDEX('Per Invoice'!E$2:E$601,$AA9)))</f>
        <v/>
      </c>
      <c r="F9">
        <f>IF($AA9="","",IF(INDEX('Per Invoice'!F$2:F$601,$AA9)="","",INDEX('Per Invoice'!F$2:F$601,$AA9)))</f>
        <v/>
      </c>
      <c r="G9">
        <f>IF($AA9="","",IF(INDEX('Per Invoice'!G$2:G$601,$AA9)="","",INDEX('Per Invoice'!G$2:G$601,$AA9)))</f>
        <v/>
      </c>
      <c r="H9">
        <f>IF($AA9="","",IF(INDEX('Per Invoice'!H$2:H$601,$AA9)="","",INDEX('Per Invoice'!H$2:H$601,$AA9)))</f>
        <v/>
      </c>
      <c r="I9">
        <f>IF($AA9="","",IF(INDEX('Per Invoice'!I$2:I$601,$AA9)="","",INDEX('Per Invoice'!I$2:I$601,$AA9)))</f>
        <v/>
      </c>
      <c r="J9">
        <f>IF($AA9="","",IF(INDEX('Per Invoice'!J$2:J$601,$AA9)="","",INDEX('Per Invoice'!J$2:J$601,$AA9)))</f>
        <v/>
      </c>
      <c r="K9" s="7">
        <f>IF($AA9="","",IF(INDEX('Per Invoice'!K$2:K$601,$AA9)="","",INDEX('Per Invoice'!K$2:K$601,$AA9)))</f>
        <v/>
      </c>
      <c r="L9">
        <f>IF($AA9="","",IF(INDEX('Per Invoice'!L$2:L$601,$AA9)="","",INDEX('Per Invoice'!L$2:L$601,$AA9)))</f>
        <v/>
      </c>
      <c r="M9">
        <f>IF($AA9="","",IF(INDEX('Per Invoice'!M$2:M$601,$AA9)="","",INDEX('Per Invoice'!M$2:M$601,$AA9)))</f>
        <v/>
      </c>
      <c r="N9">
        <f>IF($AA9="","",IF(INDEX('Per Invoice'!N$2:N$601,$AA9)="","",INDEX('Per Invoice'!N$2:N$601,$AA9)))</f>
        <v/>
      </c>
      <c r="O9" s="7">
        <f>IF($AA9="","",IF(INDEX('Per Invoice'!O$2:O$601,$AA9)="","",INDEX('Per Invoice'!O$2:O$601,$AA9)))</f>
        <v/>
      </c>
      <c r="P9" s="7">
        <f>IF($AA9="","",IF(INDEX('Per Invoice'!P$2:P$601,$AA9)="","",INDEX('Per Invoice'!P$2:P$601,$AA9)))</f>
        <v/>
      </c>
      <c r="Q9">
        <f>IF($AA9="","",IF(INDEX('Per Invoice'!Q$2:Q$601,$AA9)="","",INDEX('Per Invoice'!Q$2:Q$601,$AA9)))</f>
        <v/>
      </c>
      <c r="R9" s="7">
        <f>IF($AA9="","",IF(INDEX('Per Invoice'!R$2:R$601,$AA9)="","",INDEX('Per Invoice'!R$2:R$601,$AA9)))</f>
        <v/>
      </c>
      <c r="S9" s="7">
        <f>IF($AA9="","",IF(INDEX('Per Invoice'!S$2:S$601,$AA9)="","",INDEX('Per Invoice'!S$2:S$601,$AA9)))</f>
        <v/>
      </c>
      <c r="T9">
        <f>IF($AA9="","",IF(INDEX('Per Invoice'!T$2:T$601,$AA9)="","",INDEX('Per Invoice'!T$2:T$601,$AA9)))</f>
        <v/>
      </c>
      <c r="U9" s="7">
        <f>IF($AA9="","",IF(INDEX('Per Invoice'!U$2:U$601,$AA9)="","",INDEX('Per Invoice'!U$2:U$601,$AA9)))</f>
        <v/>
      </c>
      <c r="V9" s="7">
        <f>IF($AA9="","",IF(INDEX('Per Invoice'!V$2:V$601,$AA9)="","",INDEX('Per Invoice'!V$2:V$601,$AA9)))</f>
        <v/>
      </c>
      <c r="W9" s="7">
        <f>IF($AA9="","",IF(INDEX('Per Invoice'!W$2:W$601,$AA9)="","",INDEX('Per Invoice'!W$2:W$601,$AA9)))</f>
        <v/>
      </c>
      <c r="X9" s="7">
        <f>IF($AA9="","",IF(INDEX('Per Invoice'!X$2:X$601,$AA9)="","",INDEX('Per Invoice'!X$2:X$601,$AA9)))</f>
        <v/>
      </c>
      <c r="Y9" s="7">
        <f>IF($AA9="","",IF(INDEX('Per Invoice'!Y$2:Y$601,$AA9)="","",INDEX('Per Invoice'!Y$2:Y$601,$AA9)))</f>
        <v/>
      </c>
      <c r="Z9" s="7">
        <f>IF($AA9="","",IF(INDEX('Per Invoice'!Z$2:Z$601,$AA9)="","",INDEX('Per Invoice'!Z$2:Z$601,$AA9)))</f>
        <v/>
      </c>
      <c r="AA9" s="16">
        <f>IFERROR(MATCH(Settings!$C$33&amp;"|"&amp;ROWS($AA$2:$AA9),'Per Invoice'!$AC$2:$AC$601,0),"")</f>
        <v/>
      </c>
    </row>
    <row r="10">
      <c r="A10">
        <f>IF($AA10="","",IF(INDEX('Per Invoice'!A$2:A$601,$AA10)="","",INDEX('Per Invoice'!A$2:A$601,$AA10)))</f>
        <v/>
      </c>
      <c r="B10">
        <f>IF($AA10="","",IF(INDEX('Per Invoice'!B$2:B$601,$AA10)="","",INDEX('Per Invoice'!B$2:B$601,$AA10)))</f>
        <v/>
      </c>
      <c r="C10">
        <f>IF($AA10="","",IF(INDEX('Per Invoice'!C$2:C$601,$AA10)="","",INDEX('Per Invoice'!C$2:C$601,$AA10)))</f>
        <v/>
      </c>
      <c r="D10">
        <f>IF($AA10="","",IF(INDEX('Per Invoice'!D$2:D$601,$AA10)="","",INDEX('Per Invoice'!D$2:D$601,$AA10)))</f>
        <v/>
      </c>
      <c r="E10" s="14">
        <f>IF($AA10="","",IF(INDEX('Per Invoice'!E$2:E$601,$AA10)="","",INDEX('Per Invoice'!E$2:E$601,$AA10)))</f>
        <v/>
      </c>
      <c r="F10">
        <f>IF($AA10="","",IF(INDEX('Per Invoice'!F$2:F$601,$AA10)="","",INDEX('Per Invoice'!F$2:F$601,$AA10)))</f>
        <v/>
      </c>
      <c r="G10">
        <f>IF($AA10="","",IF(INDEX('Per Invoice'!G$2:G$601,$AA10)="","",INDEX('Per Invoice'!G$2:G$601,$AA10)))</f>
        <v/>
      </c>
      <c r="H10">
        <f>IF($AA10="","",IF(INDEX('Per Invoice'!H$2:H$601,$AA10)="","",INDEX('Per Invoice'!H$2:H$601,$AA10)))</f>
        <v/>
      </c>
      <c r="I10">
        <f>IF($AA10="","",IF(INDEX('Per Invoice'!I$2:I$601,$AA10)="","",INDEX('Per Invoice'!I$2:I$601,$AA10)))</f>
        <v/>
      </c>
      <c r="J10">
        <f>IF($AA10="","",IF(INDEX('Per Invoice'!J$2:J$601,$AA10)="","",INDEX('Per Invoice'!J$2:J$601,$AA10)))</f>
        <v/>
      </c>
      <c r="K10" s="7">
        <f>IF($AA10="","",IF(INDEX('Per Invoice'!K$2:K$601,$AA10)="","",INDEX('Per Invoice'!K$2:K$601,$AA10)))</f>
        <v/>
      </c>
      <c r="L10">
        <f>IF($AA10="","",IF(INDEX('Per Invoice'!L$2:L$601,$AA10)="","",INDEX('Per Invoice'!L$2:L$601,$AA10)))</f>
        <v/>
      </c>
      <c r="M10">
        <f>IF($AA10="","",IF(INDEX('Per Invoice'!M$2:M$601,$AA10)="","",INDEX('Per Invoice'!M$2:M$601,$AA10)))</f>
        <v/>
      </c>
      <c r="N10">
        <f>IF($AA10="","",IF(INDEX('Per Invoice'!N$2:N$601,$AA10)="","",INDEX('Per Invoice'!N$2:N$601,$AA10)))</f>
        <v/>
      </c>
      <c r="O10" s="7">
        <f>IF($AA10="","",IF(INDEX('Per Invoice'!O$2:O$601,$AA10)="","",INDEX('Per Invoice'!O$2:O$601,$AA10)))</f>
        <v/>
      </c>
      <c r="P10" s="7">
        <f>IF($AA10="","",IF(INDEX('Per Invoice'!P$2:P$601,$AA10)="","",INDEX('Per Invoice'!P$2:P$601,$AA10)))</f>
        <v/>
      </c>
      <c r="Q10">
        <f>IF($AA10="","",IF(INDEX('Per Invoice'!Q$2:Q$601,$AA10)="","",INDEX('Per Invoice'!Q$2:Q$601,$AA10)))</f>
        <v/>
      </c>
      <c r="R10" s="7">
        <f>IF($AA10="","",IF(INDEX('Per Invoice'!R$2:R$601,$AA10)="","",INDEX('Per Invoice'!R$2:R$601,$AA10)))</f>
        <v/>
      </c>
      <c r="S10" s="7">
        <f>IF($AA10="","",IF(INDEX('Per Invoice'!S$2:S$601,$AA10)="","",INDEX('Per Invoice'!S$2:S$601,$AA10)))</f>
        <v/>
      </c>
      <c r="T10">
        <f>IF($AA10="","",IF(INDEX('Per Invoice'!T$2:T$601,$AA10)="","",INDEX('Per Invoice'!T$2:T$601,$AA10)))</f>
        <v/>
      </c>
      <c r="U10" s="7">
        <f>IF($AA10="","",IF(INDEX('Per Invoice'!U$2:U$601,$AA10)="","",INDEX('Per Invoice'!U$2:U$601,$AA10)))</f>
        <v/>
      </c>
      <c r="V10" s="7">
        <f>IF($AA10="","",IF(INDEX('Per Invoice'!V$2:V$601,$AA10)="","",INDEX('Per Invoice'!V$2:V$601,$AA10)))</f>
        <v/>
      </c>
      <c r="W10" s="7">
        <f>IF($AA10="","",IF(INDEX('Per Invoice'!W$2:W$601,$AA10)="","",INDEX('Per Invoice'!W$2:W$601,$AA10)))</f>
        <v/>
      </c>
      <c r="X10" s="7">
        <f>IF($AA10="","",IF(INDEX('Per Invoice'!X$2:X$601,$AA10)="","",INDEX('Per Invoice'!X$2:X$601,$AA10)))</f>
        <v/>
      </c>
      <c r="Y10" s="7">
        <f>IF($AA10="","",IF(INDEX('Per Invoice'!Y$2:Y$601,$AA10)="","",INDEX('Per Invoice'!Y$2:Y$601,$AA10)))</f>
        <v/>
      </c>
      <c r="Z10" s="7">
        <f>IF($AA10="","",IF(INDEX('Per Invoice'!Z$2:Z$601,$AA10)="","",INDEX('Per Invoice'!Z$2:Z$601,$AA10)))</f>
        <v/>
      </c>
      <c r="AA10" s="16">
        <f>IFERROR(MATCH(Settings!$C$33&amp;"|"&amp;ROWS($AA$2:$AA10),'Per Invoice'!$AC$2:$AC$601,0),"")</f>
        <v/>
      </c>
    </row>
    <row r="11">
      <c r="A11">
        <f>IF($AA11="","",IF(INDEX('Per Invoice'!A$2:A$601,$AA11)="","",INDEX('Per Invoice'!A$2:A$601,$AA11)))</f>
        <v/>
      </c>
      <c r="B11">
        <f>IF($AA11="","",IF(INDEX('Per Invoice'!B$2:B$601,$AA11)="","",INDEX('Per Invoice'!B$2:B$601,$AA11)))</f>
        <v/>
      </c>
      <c r="C11">
        <f>IF($AA11="","",IF(INDEX('Per Invoice'!C$2:C$601,$AA11)="","",INDEX('Per Invoice'!C$2:C$601,$AA11)))</f>
        <v/>
      </c>
      <c r="D11">
        <f>IF($AA11="","",IF(INDEX('Per Invoice'!D$2:D$601,$AA11)="","",INDEX('Per Invoice'!D$2:D$601,$AA11)))</f>
        <v/>
      </c>
      <c r="E11" s="14">
        <f>IF($AA11="","",IF(INDEX('Per Invoice'!E$2:E$601,$AA11)="","",INDEX('Per Invoice'!E$2:E$601,$AA11)))</f>
        <v/>
      </c>
      <c r="F11">
        <f>IF($AA11="","",IF(INDEX('Per Invoice'!F$2:F$601,$AA11)="","",INDEX('Per Invoice'!F$2:F$601,$AA11)))</f>
        <v/>
      </c>
      <c r="G11">
        <f>IF($AA11="","",IF(INDEX('Per Invoice'!G$2:G$601,$AA11)="","",INDEX('Per Invoice'!G$2:G$601,$AA11)))</f>
        <v/>
      </c>
      <c r="H11">
        <f>IF($AA11="","",IF(INDEX('Per Invoice'!H$2:H$601,$AA11)="","",INDEX('Per Invoice'!H$2:H$601,$AA11)))</f>
        <v/>
      </c>
      <c r="I11">
        <f>IF($AA11="","",IF(INDEX('Per Invoice'!I$2:I$601,$AA11)="","",INDEX('Per Invoice'!I$2:I$601,$AA11)))</f>
        <v/>
      </c>
      <c r="J11">
        <f>IF($AA11="","",IF(INDEX('Per Invoice'!J$2:J$601,$AA11)="","",INDEX('Per Invoice'!J$2:J$601,$AA11)))</f>
        <v/>
      </c>
      <c r="K11" s="7">
        <f>IF($AA11="","",IF(INDEX('Per Invoice'!K$2:K$601,$AA11)="","",INDEX('Per Invoice'!K$2:K$601,$AA11)))</f>
        <v/>
      </c>
      <c r="L11">
        <f>IF($AA11="","",IF(INDEX('Per Invoice'!L$2:L$601,$AA11)="","",INDEX('Per Invoice'!L$2:L$601,$AA11)))</f>
        <v/>
      </c>
      <c r="M11">
        <f>IF($AA11="","",IF(INDEX('Per Invoice'!M$2:M$601,$AA11)="","",INDEX('Per Invoice'!M$2:M$601,$AA11)))</f>
        <v/>
      </c>
      <c r="N11">
        <f>IF($AA11="","",IF(INDEX('Per Invoice'!N$2:N$601,$AA11)="","",INDEX('Per Invoice'!N$2:N$601,$AA11)))</f>
        <v/>
      </c>
      <c r="O11" s="7">
        <f>IF($AA11="","",IF(INDEX('Per Invoice'!O$2:O$601,$AA11)="","",INDEX('Per Invoice'!O$2:O$601,$AA11)))</f>
        <v/>
      </c>
      <c r="P11" s="7">
        <f>IF($AA11="","",IF(INDEX('Per Invoice'!P$2:P$601,$AA11)="","",INDEX('Per Invoice'!P$2:P$601,$AA11)))</f>
        <v/>
      </c>
      <c r="Q11">
        <f>IF($AA11="","",IF(INDEX('Per Invoice'!Q$2:Q$601,$AA11)="","",INDEX('Per Invoice'!Q$2:Q$601,$AA11)))</f>
        <v/>
      </c>
      <c r="R11" s="7">
        <f>IF($AA11="","",IF(INDEX('Per Invoice'!R$2:R$601,$AA11)="","",INDEX('Per Invoice'!R$2:R$601,$AA11)))</f>
        <v/>
      </c>
      <c r="S11" s="7">
        <f>IF($AA11="","",IF(INDEX('Per Invoice'!S$2:S$601,$AA11)="","",INDEX('Per Invoice'!S$2:S$601,$AA11)))</f>
        <v/>
      </c>
      <c r="T11">
        <f>IF($AA11="","",IF(INDEX('Per Invoice'!T$2:T$601,$AA11)="","",INDEX('Per Invoice'!T$2:T$601,$AA11)))</f>
        <v/>
      </c>
      <c r="U11" s="7">
        <f>IF($AA11="","",IF(INDEX('Per Invoice'!U$2:U$601,$AA11)="","",INDEX('Per Invoice'!U$2:U$601,$AA11)))</f>
        <v/>
      </c>
      <c r="V11" s="7">
        <f>IF($AA11="","",IF(INDEX('Per Invoice'!V$2:V$601,$AA11)="","",INDEX('Per Invoice'!V$2:V$601,$AA11)))</f>
        <v/>
      </c>
      <c r="W11" s="7">
        <f>IF($AA11="","",IF(INDEX('Per Invoice'!W$2:W$601,$AA11)="","",INDEX('Per Invoice'!W$2:W$601,$AA11)))</f>
        <v/>
      </c>
      <c r="X11" s="7">
        <f>IF($AA11="","",IF(INDEX('Per Invoice'!X$2:X$601,$AA11)="","",INDEX('Per Invoice'!X$2:X$601,$AA11)))</f>
        <v/>
      </c>
      <c r="Y11" s="7">
        <f>IF($AA11="","",IF(INDEX('Per Invoice'!Y$2:Y$601,$AA11)="","",INDEX('Per Invoice'!Y$2:Y$601,$AA11)))</f>
        <v/>
      </c>
      <c r="Z11" s="7">
        <f>IF($AA11="","",IF(INDEX('Per Invoice'!Z$2:Z$601,$AA11)="","",INDEX('Per Invoice'!Z$2:Z$601,$AA11)))</f>
        <v/>
      </c>
      <c r="AA11" s="16">
        <f>IFERROR(MATCH(Settings!$C$33&amp;"|"&amp;ROWS($AA$2:$AA11),'Per Invoice'!$AC$2:$AC$601,0),"")</f>
        <v/>
      </c>
    </row>
    <row r="12">
      <c r="A12">
        <f>IF($AA12="","",IF(INDEX('Per Invoice'!A$2:A$601,$AA12)="","",INDEX('Per Invoice'!A$2:A$601,$AA12)))</f>
        <v/>
      </c>
      <c r="B12">
        <f>IF($AA12="","",IF(INDEX('Per Invoice'!B$2:B$601,$AA12)="","",INDEX('Per Invoice'!B$2:B$601,$AA12)))</f>
        <v/>
      </c>
      <c r="C12">
        <f>IF($AA12="","",IF(INDEX('Per Invoice'!C$2:C$601,$AA12)="","",INDEX('Per Invoice'!C$2:C$601,$AA12)))</f>
        <v/>
      </c>
      <c r="D12">
        <f>IF($AA12="","",IF(INDEX('Per Invoice'!D$2:D$601,$AA12)="","",INDEX('Per Invoice'!D$2:D$601,$AA12)))</f>
        <v/>
      </c>
      <c r="E12" s="14">
        <f>IF($AA12="","",IF(INDEX('Per Invoice'!E$2:E$601,$AA12)="","",INDEX('Per Invoice'!E$2:E$601,$AA12)))</f>
        <v/>
      </c>
      <c r="F12">
        <f>IF($AA12="","",IF(INDEX('Per Invoice'!F$2:F$601,$AA12)="","",INDEX('Per Invoice'!F$2:F$601,$AA12)))</f>
        <v/>
      </c>
      <c r="G12">
        <f>IF($AA12="","",IF(INDEX('Per Invoice'!G$2:G$601,$AA12)="","",INDEX('Per Invoice'!G$2:G$601,$AA12)))</f>
        <v/>
      </c>
      <c r="H12">
        <f>IF($AA12="","",IF(INDEX('Per Invoice'!H$2:H$601,$AA12)="","",INDEX('Per Invoice'!H$2:H$601,$AA12)))</f>
        <v/>
      </c>
      <c r="I12">
        <f>IF($AA12="","",IF(INDEX('Per Invoice'!I$2:I$601,$AA12)="","",INDEX('Per Invoice'!I$2:I$601,$AA12)))</f>
        <v/>
      </c>
      <c r="J12">
        <f>IF($AA12="","",IF(INDEX('Per Invoice'!J$2:J$601,$AA12)="","",INDEX('Per Invoice'!J$2:J$601,$AA12)))</f>
        <v/>
      </c>
      <c r="K12" s="7">
        <f>IF($AA12="","",IF(INDEX('Per Invoice'!K$2:K$601,$AA12)="","",INDEX('Per Invoice'!K$2:K$601,$AA12)))</f>
        <v/>
      </c>
      <c r="L12">
        <f>IF($AA12="","",IF(INDEX('Per Invoice'!L$2:L$601,$AA12)="","",INDEX('Per Invoice'!L$2:L$601,$AA12)))</f>
        <v/>
      </c>
      <c r="M12">
        <f>IF($AA12="","",IF(INDEX('Per Invoice'!M$2:M$601,$AA12)="","",INDEX('Per Invoice'!M$2:M$601,$AA12)))</f>
        <v/>
      </c>
      <c r="N12">
        <f>IF($AA12="","",IF(INDEX('Per Invoice'!N$2:N$601,$AA12)="","",INDEX('Per Invoice'!N$2:N$601,$AA12)))</f>
        <v/>
      </c>
      <c r="O12" s="7">
        <f>IF($AA12="","",IF(INDEX('Per Invoice'!O$2:O$601,$AA12)="","",INDEX('Per Invoice'!O$2:O$601,$AA12)))</f>
        <v/>
      </c>
      <c r="P12" s="7">
        <f>IF($AA12="","",IF(INDEX('Per Invoice'!P$2:P$601,$AA12)="","",INDEX('Per Invoice'!P$2:P$601,$AA12)))</f>
        <v/>
      </c>
      <c r="Q12">
        <f>IF($AA12="","",IF(INDEX('Per Invoice'!Q$2:Q$601,$AA12)="","",INDEX('Per Invoice'!Q$2:Q$601,$AA12)))</f>
        <v/>
      </c>
      <c r="R12" s="7">
        <f>IF($AA12="","",IF(INDEX('Per Invoice'!R$2:R$601,$AA12)="","",INDEX('Per Invoice'!R$2:R$601,$AA12)))</f>
        <v/>
      </c>
      <c r="S12" s="7">
        <f>IF($AA12="","",IF(INDEX('Per Invoice'!S$2:S$601,$AA12)="","",INDEX('Per Invoice'!S$2:S$601,$AA12)))</f>
        <v/>
      </c>
      <c r="T12">
        <f>IF($AA12="","",IF(INDEX('Per Invoice'!T$2:T$601,$AA12)="","",INDEX('Per Invoice'!T$2:T$601,$AA12)))</f>
        <v/>
      </c>
      <c r="U12" s="7">
        <f>IF($AA12="","",IF(INDEX('Per Invoice'!U$2:U$601,$AA12)="","",INDEX('Per Invoice'!U$2:U$601,$AA12)))</f>
        <v/>
      </c>
      <c r="V12" s="7">
        <f>IF($AA12="","",IF(INDEX('Per Invoice'!V$2:V$601,$AA12)="","",INDEX('Per Invoice'!V$2:V$601,$AA12)))</f>
        <v/>
      </c>
      <c r="W12" s="7">
        <f>IF($AA12="","",IF(INDEX('Per Invoice'!W$2:W$601,$AA12)="","",INDEX('Per Invoice'!W$2:W$601,$AA12)))</f>
        <v/>
      </c>
      <c r="X12" s="7">
        <f>IF($AA12="","",IF(INDEX('Per Invoice'!X$2:X$601,$AA12)="","",INDEX('Per Invoice'!X$2:X$601,$AA12)))</f>
        <v/>
      </c>
      <c r="Y12" s="7">
        <f>IF($AA12="","",IF(INDEX('Per Invoice'!Y$2:Y$601,$AA12)="","",INDEX('Per Invoice'!Y$2:Y$601,$AA12)))</f>
        <v/>
      </c>
      <c r="Z12" s="7">
        <f>IF($AA12="","",IF(INDEX('Per Invoice'!Z$2:Z$601,$AA12)="","",INDEX('Per Invoice'!Z$2:Z$601,$AA12)))</f>
        <v/>
      </c>
      <c r="AA12" s="16">
        <f>IFERROR(MATCH(Settings!$C$33&amp;"|"&amp;ROWS($AA$2:$AA12),'Per Invoice'!$AC$2:$AC$601,0),"")</f>
        <v/>
      </c>
    </row>
    <row r="13">
      <c r="A13">
        <f>IF($AA13="","",IF(INDEX('Per Invoice'!A$2:A$601,$AA13)="","",INDEX('Per Invoice'!A$2:A$601,$AA13)))</f>
        <v/>
      </c>
      <c r="B13">
        <f>IF($AA13="","",IF(INDEX('Per Invoice'!B$2:B$601,$AA13)="","",INDEX('Per Invoice'!B$2:B$601,$AA13)))</f>
        <v/>
      </c>
      <c r="C13">
        <f>IF($AA13="","",IF(INDEX('Per Invoice'!C$2:C$601,$AA13)="","",INDEX('Per Invoice'!C$2:C$601,$AA13)))</f>
        <v/>
      </c>
      <c r="D13">
        <f>IF($AA13="","",IF(INDEX('Per Invoice'!D$2:D$601,$AA13)="","",INDEX('Per Invoice'!D$2:D$601,$AA13)))</f>
        <v/>
      </c>
      <c r="E13" s="14">
        <f>IF($AA13="","",IF(INDEX('Per Invoice'!E$2:E$601,$AA13)="","",INDEX('Per Invoice'!E$2:E$601,$AA13)))</f>
        <v/>
      </c>
      <c r="F13">
        <f>IF($AA13="","",IF(INDEX('Per Invoice'!F$2:F$601,$AA13)="","",INDEX('Per Invoice'!F$2:F$601,$AA13)))</f>
        <v/>
      </c>
      <c r="G13">
        <f>IF($AA13="","",IF(INDEX('Per Invoice'!G$2:G$601,$AA13)="","",INDEX('Per Invoice'!G$2:G$601,$AA13)))</f>
        <v/>
      </c>
      <c r="H13">
        <f>IF($AA13="","",IF(INDEX('Per Invoice'!H$2:H$601,$AA13)="","",INDEX('Per Invoice'!H$2:H$601,$AA13)))</f>
        <v/>
      </c>
      <c r="I13">
        <f>IF($AA13="","",IF(INDEX('Per Invoice'!I$2:I$601,$AA13)="","",INDEX('Per Invoice'!I$2:I$601,$AA13)))</f>
        <v/>
      </c>
      <c r="J13">
        <f>IF($AA13="","",IF(INDEX('Per Invoice'!J$2:J$601,$AA13)="","",INDEX('Per Invoice'!J$2:J$601,$AA13)))</f>
        <v/>
      </c>
      <c r="K13" s="7">
        <f>IF($AA13="","",IF(INDEX('Per Invoice'!K$2:K$601,$AA13)="","",INDEX('Per Invoice'!K$2:K$601,$AA13)))</f>
        <v/>
      </c>
      <c r="L13">
        <f>IF($AA13="","",IF(INDEX('Per Invoice'!L$2:L$601,$AA13)="","",INDEX('Per Invoice'!L$2:L$601,$AA13)))</f>
        <v/>
      </c>
      <c r="M13">
        <f>IF($AA13="","",IF(INDEX('Per Invoice'!M$2:M$601,$AA13)="","",INDEX('Per Invoice'!M$2:M$601,$AA13)))</f>
        <v/>
      </c>
      <c r="N13">
        <f>IF($AA13="","",IF(INDEX('Per Invoice'!N$2:N$601,$AA13)="","",INDEX('Per Invoice'!N$2:N$601,$AA13)))</f>
        <v/>
      </c>
      <c r="O13" s="7">
        <f>IF($AA13="","",IF(INDEX('Per Invoice'!O$2:O$601,$AA13)="","",INDEX('Per Invoice'!O$2:O$601,$AA13)))</f>
        <v/>
      </c>
      <c r="P13" s="7">
        <f>IF($AA13="","",IF(INDEX('Per Invoice'!P$2:P$601,$AA13)="","",INDEX('Per Invoice'!P$2:P$601,$AA13)))</f>
        <v/>
      </c>
      <c r="Q13">
        <f>IF($AA13="","",IF(INDEX('Per Invoice'!Q$2:Q$601,$AA13)="","",INDEX('Per Invoice'!Q$2:Q$601,$AA13)))</f>
        <v/>
      </c>
      <c r="R13" s="7">
        <f>IF($AA13="","",IF(INDEX('Per Invoice'!R$2:R$601,$AA13)="","",INDEX('Per Invoice'!R$2:R$601,$AA13)))</f>
        <v/>
      </c>
      <c r="S13" s="7">
        <f>IF($AA13="","",IF(INDEX('Per Invoice'!S$2:S$601,$AA13)="","",INDEX('Per Invoice'!S$2:S$601,$AA13)))</f>
        <v/>
      </c>
      <c r="T13">
        <f>IF($AA13="","",IF(INDEX('Per Invoice'!T$2:T$601,$AA13)="","",INDEX('Per Invoice'!T$2:T$601,$AA13)))</f>
        <v/>
      </c>
      <c r="U13" s="7">
        <f>IF($AA13="","",IF(INDEX('Per Invoice'!U$2:U$601,$AA13)="","",INDEX('Per Invoice'!U$2:U$601,$AA13)))</f>
        <v/>
      </c>
      <c r="V13" s="7">
        <f>IF($AA13="","",IF(INDEX('Per Invoice'!V$2:V$601,$AA13)="","",INDEX('Per Invoice'!V$2:V$601,$AA13)))</f>
        <v/>
      </c>
      <c r="W13" s="7">
        <f>IF($AA13="","",IF(INDEX('Per Invoice'!W$2:W$601,$AA13)="","",INDEX('Per Invoice'!W$2:W$601,$AA13)))</f>
        <v/>
      </c>
      <c r="X13" s="7">
        <f>IF($AA13="","",IF(INDEX('Per Invoice'!X$2:X$601,$AA13)="","",INDEX('Per Invoice'!X$2:X$601,$AA13)))</f>
        <v/>
      </c>
      <c r="Y13" s="7">
        <f>IF($AA13="","",IF(INDEX('Per Invoice'!Y$2:Y$601,$AA13)="","",INDEX('Per Invoice'!Y$2:Y$601,$AA13)))</f>
        <v/>
      </c>
      <c r="Z13" s="7">
        <f>IF($AA13="","",IF(INDEX('Per Invoice'!Z$2:Z$601,$AA13)="","",INDEX('Per Invoice'!Z$2:Z$601,$AA13)))</f>
        <v/>
      </c>
      <c r="AA13" s="16">
        <f>IFERROR(MATCH(Settings!$C$33&amp;"|"&amp;ROWS($AA$2:$AA13),'Per Invoice'!$AC$2:$AC$601,0),"")</f>
        <v/>
      </c>
    </row>
    <row r="14">
      <c r="A14">
        <f>IF($AA14="","",IF(INDEX('Per Invoice'!A$2:A$601,$AA14)="","",INDEX('Per Invoice'!A$2:A$601,$AA14)))</f>
        <v/>
      </c>
      <c r="B14">
        <f>IF($AA14="","",IF(INDEX('Per Invoice'!B$2:B$601,$AA14)="","",INDEX('Per Invoice'!B$2:B$601,$AA14)))</f>
        <v/>
      </c>
      <c r="C14">
        <f>IF($AA14="","",IF(INDEX('Per Invoice'!C$2:C$601,$AA14)="","",INDEX('Per Invoice'!C$2:C$601,$AA14)))</f>
        <v/>
      </c>
      <c r="D14">
        <f>IF($AA14="","",IF(INDEX('Per Invoice'!D$2:D$601,$AA14)="","",INDEX('Per Invoice'!D$2:D$601,$AA14)))</f>
        <v/>
      </c>
      <c r="E14" s="14">
        <f>IF($AA14="","",IF(INDEX('Per Invoice'!E$2:E$601,$AA14)="","",INDEX('Per Invoice'!E$2:E$601,$AA14)))</f>
        <v/>
      </c>
      <c r="F14">
        <f>IF($AA14="","",IF(INDEX('Per Invoice'!F$2:F$601,$AA14)="","",INDEX('Per Invoice'!F$2:F$601,$AA14)))</f>
        <v/>
      </c>
      <c r="G14">
        <f>IF($AA14="","",IF(INDEX('Per Invoice'!G$2:G$601,$AA14)="","",INDEX('Per Invoice'!G$2:G$601,$AA14)))</f>
        <v/>
      </c>
      <c r="H14">
        <f>IF($AA14="","",IF(INDEX('Per Invoice'!H$2:H$601,$AA14)="","",INDEX('Per Invoice'!H$2:H$601,$AA14)))</f>
        <v/>
      </c>
      <c r="I14">
        <f>IF($AA14="","",IF(INDEX('Per Invoice'!I$2:I$601,$AA14)="","",INDEX('Per Invoice'!I$2:I$601,$AA14)))</f>
        <v/>
      </c>
      <c r="J14">
        <f>IF($AA14="","",IF(INDEX('Per Invoice'!J$2:J$601,$AA14)="","",INDEX('Per Invoice'!J$2:J$601,$AA14)))</f>
        <v/>
      </c>
      <c r="K14" s="7">
        <f>IF($AA14="","",IF(INDEX('Per Invoice'!K$2:K$601,$AA14)="","",INDEX('Per Invoice'!K$2:K$601,$AA14)))</f>
        <v/>
      </c>
      <c r="L14">
        <f>IF($AA14="","",IF(INDEX('Per Invoice'!L$2:L$601,$AA14)="","",INDEX('Per Invoice'!L$2:L$601,$AA14)))</f>
        <v/>
      </c>
      <c r="M14">
        <f>IF($AA14="","",IF(INDEX('Per Invoice'!M$2:M$601,$AA14)="","",INDEX('Per Invoice'!M$2:M$601,$AA14)))</f>
        <v/>
      </c>
      <c r="N14">
        <f>IF($AA14="","",IF(INDEX('Per Invoice'!N$2:N$601,$AA14)="","",INDEX('Per Invoice'!N$2:N$601,$AA14)))</f>
        <v/>
      </c>
      <c r="O14" s="7">
        <f>IF($AA14="","",IF(INDEX('Per Invoice'!O$2:O$601,$AA14)="","",INDEX('Per Invoice'!O$2:O$601,$AA14)))</f>
        <v/>
      </c>
      <c r="P14" s="7">
        <f>IF($AA14="","",IF(INDEX('Per Invoice'!P$2:P$601,$AA14)="","",INDEX('Per Invoice'!P$2:P$601,$AA14)))</f>
        <v/>
      </c>
      <c r="Q14">
        <f>IF($AA14="","",IF(INDEX('Per Invoice'!Q$2:Q$601,$AA14)="","",INDEX('Per Invoice'!Q$2:Q$601,$AA14)))</f>
        <v/>
      </c>
      <c r="R14" s="7">
        <f>IF($AA14="","",IF(INDEX('Per Invoice'!R$2:R$601,$AA14)="","",INDEX('Per Invoice'!R$2:R$601,$AA14)))</f>
        <v/>
      </c>
      <c r="S14" s="7">
        <f>IF($AA14="","",IF(INDEX('Per Invoice'!S$2:S$601,$AA14)="","",INDEX('Per Invoice'!S$2:S$601,$AA14)))</f>
        <v/>
      </c>
      <c r="T14">
        <f>IF($AA14="","",IF(INDEX('Per Invoice'!T$2:T$601,$AA14)="","",INDEX('Per Invoice'!T$2:T$601,$AA14)))</f>
        <v/>
      </c>
      <c r="U14" s="7">
        <f>IF($AA14="","",IF(INDEX('Per Invoice'!U$2:U$601,$AA14)="","",INDEX('Per Invoice'!U$2:U$601,$AA14)))</f>
        <v/>
      </c>
      <c r="V14" s="7">
        <f>IF($AA14="","",IF(INDEX('Per Invoice'!V$2:V$601,$AA14)="","",INDEX('Per Invoice'!V$2:V$601,$AA14)))</f>
        <v/>
      </c>
      <c r="W14" s="7">
        <f>IF($AA14="","",IF(INDEX('Per Invoice'!W$2:W$601,$AA14)="","",INDEX('Per Invoice'!W$2:W$601,$AA14)))</f>
        <v/>
      </c>
      <c r="X14" s="7">
        <f>IF($AA14="","",IF(INDEX('Per Invoice'!X$2:X$601,$AA14)="","",INDEX('Per Invoice'!X$2:X$601,$AA14)))</f>
        <v/>
      </c>
      <c r="Y14" s="7">
        <f>IF($AA14="","",IF(INDEX('Per Invoice'!Y$2:Y$601,$AA14)="","",INDEX('Per Invoice'!Y$2:Y$601,$AA14)))</f>
        <v/>
      </c>
      <c r="Z14" s="7">
        <f>IF($AA14="","",IF(INDEX('Per Invoice'!Z$2:Z$601,$AA14)="","",INDEX('Per Invoice'!Z$2:Z$601,$AA14)))</f>
        <v/>
      </c>
      <c r="AA14" s="16">
        <f>IFERROR(MATCH(Settings!$C$33&amp;"|"&amp;ROWS($AA$2:$AA14),'Per Invoice'!$AC$2:$AC$601,0),"")</f>
        <v/>
      </c>
    </row>
    <row r="15">
      <c r="A15">
        <f>IF($AA15="","",IF(INDEX('Per Invoice'!A$2:A$601,$AA15)="","",INDEX('Per Invoice'!A$2:A$601,$AA15)))</f>
        <v/>
      </c>
      <c r="B15">
        <f>IF($AA15="","",IF(INDEX('Per Invoice'!B$2:B$601,$AA15)="","",INDEX('Per Invoice'!B$2:B$601,$AA15)))</f>
        <v/>
      </c>
      <c r="C15">
        <f>IF($AA15="","",IF(INDEX('Per Invoice'!C$2:C$601,$AA15)="","",INDEX('Per Invoice'!C$2:C$601,$AA15)))</f>
        <v/>
      </c>
      <c r="D15">
        <f>IF($AA15="","",IF(INDEX('Per Invoice'!D$2:D$601,$AA15)="","",INDEX('Per Invoice'!D$2:D$601,$AA15)))</f>
        <v/>
      </c>
      <c r="E15" s="14">
        <f>IF($AA15="","",IF(INDEX('Per Invoice'!E$2:E$601,$AA15)="","",INDEX('Per Invoice'!E$2:E$601,$AA15)))</f>
        <v/>
      </c>
      <c r="F15">
        <f>IF($AA15="","",IF(INDEX('Per Invoice'!F$2:F$601,$AA15)="","",INDEX('Per Invoice'!F$2:F$601,$AA15)))</f>
        <v/>
      </c>
      <c r="G15">
        <f>IF($AA15="","",IF(INDEX('Per Invoice'!G$2:G$601,$AA15)="","",INDEX('Per Invoice'!G$2:G$601,$AA15)))</f>
        <v/>
      </c>
      <c r="H15">
        <f>IF($AA15="","",IF(INDEX('Per Invoice'!H$2:H$601,$AA15)="","",INDEX('Per Invoice'!H$2:H$601,$AA15)))</f>
        <v/>
      </c>
      <c r="I15">
        <f>IF($AA15="","",IF(INDEX('Per Invoice'!I$2:I$601,$AA15)="","",INDEX('Per Invoice'!I$2:I$601,$AA15)))</f>
        <v/>
      </c>
      <c r="J15">
        <f>IF($AA15="","",IF(INDEX('Per Invoice'!J$2:J$601,$AA15)="","",INDEX('Per Invoice'!J$2:J$601,$AA15)))</f>
        <v/>
      </c>
      <c r="K15" s="7">
        <f>IF($AA15="","",IF(INDEX('Per Invoice'!K$2:K$601,$AA15)="","",INDEX('Per Invoice'!K$2:K$601,$AA15)))</f>
        <v/>
      </c>
      <c r="L15">
        <f>IF($AA15="","",IF(INDEX('Per Invoice'!L$2:L$601,$AA15)="","",INDEX('Per Invoice'!L$2:L$601,$AA15)))</f>
        <v/>
      </c>
      <c r="M15">
        <f>IF($AA15="","",IF(INDEX('Per Invoice'!M$2:M$601,$AA15)="","",INDEX('Per Invoice'!M$2:M$601,$AA15)))</f>
        <v/>
      </c>
      <c r="N15">
        <f>IF($AA15="","",IF(INDEX('Per Invoice'!N$2:N$601,$AA15)="","",INDEX('Per Invoice'!N$2:N$601,$AA15)))</f>
        <v/>
      </c>
      <c r="O15" s="7">
        <f>IF($AA15="","",IF(INDEX('Per Invoice'!O$2:O$601,$AA15)="","",INDEX('Per Invoice'!O$2:O$601,$AA15)))</f>
        <v/>
      </c>
      <c r="P15" s="7">
        <f>IF($AA15="","",IF(INDEX('Per Invoice'!P$2:P$601,$AA15)="","",INDEX('Per Invoice'!P$2:P$601,$AA15)))</f>
        <v/>
      </c>
      <c r="Q15">
        <f>IF($AA15="","",IF(INDEX('Per Invoice'!Q$2:Q$601,$AA15)="","",INDEX('Per Invoice'!Q$2:Q$601,$AA15)))</f>
        <v/>
      </c>
      <c r="R15" s="7">
        <f>IF($AA15="","",IF(INDEX('Per Invoice'!R$2:R$601,$AA15)="","",INDEX('Per Invoice'!R$2:R$601,$AA15)))</f>
        <v/>
      </c>
      <c r="S15" s="7">
        <f>IF($AA15="","",IF(INDEX('Per Invoice'!S$2:S$601,$AA15)="","",INDEX('Per Invoice'!S$2:S$601,$AA15)))</f>
        <v/>
      </c>
      <c r="T15">
        <f>IF($AA15="","",IF(INDEX('Per Invoice'!T$2:T$601,$AA15)="","",INDEX('Per Invoice'!T$2:T$601,$AA15)))</f>
        <v/>
      </c>
      <c r="U15" s="7">
        <f>IF($AA15="","",IF(INDEX('Per Invoice'!U$2:U$601,$AA15)="","",INDEX('Per Invoice'!U$2:U$601,$AA15)))</f>
        <v/>
      </c>
      <c r="V15" s="7">
        <f>IF($AA15="","",IF(INDEX('Per Invoice'!V$2:V$601,$AA15)="","",INDEX('Per Invoice'!V$2:V$601,$AA15)))</f>
        <v/>
      </c>
      <c r="W15" s="7">
        <f>IF($AA15="","",IF(INDEX('Per Invoice'!W$2:W$601,$AA15)="","",INDEX('Per Invoice'!W$2:W$601,$AA15)))</f>
        <v/>
      </c>
      <c r="X15" s="7">
        <f>IF($AA15="","",IF(INDEX('Per Invoice'!X$2:X$601,$AA15)="","",INDEX('Per Invoice'!X$2:X$601,$AA15)))</f>
        <v/>
      </c>
      <c r="Y15" s="7">
        <f>IF($AA15="","",IF(INDEX('Per Invoice'!Y$2:Y$601,$AA15)="","",INDEX('Per Invoice'!Y$2:Y$601,$AA15)))</f>
        <v/>
      </c>
      <c r="Z15" s="7">
        <f>IF($AA15="","",IF(INDEX('Per Invoice'!Z$2:Z$601,$AA15)="","",INDEX('Per Invoice'!Z$2:Z$601,$AA15)))</f>
        <v/>
      </c>
      <c r="AA15" s="16">
        <f>IFERROR(MATCH(Settings!$C$33&amp;"|"&amp;ROWS($AA$2:$AA15),'Per Invoice'!$AC$2:$AC$601,0),"")</f>
        <v/>
      </c>
    </row>
    <row r="16">
      <c r="A16">
        <f>IF($AA16="","",IF(INDEX('Per Invoice'!A$2:A$601,$AA16)="","",INDEX('Per Invoice'!A$2:A$601,$AA16)))</f>
        <v/>
      </c>
      <c r="B16">
        <f>IF($AA16="","",IF(INDEX('Per Invoice'!B$2:B$601,$AA16)="","",INDEX('Per Invoice'!B$2:B$601,$AA16)))</f>
        <v/>
      </c>
      <c r="C16">
        <f>IF($AA16="","",IF(INDEX('Per Invoice'!C$2:C$601,$AA16)="","",INDEX('Per Invoice'!C$2:C$601,$AA16)))</f>
        <v/>
      </c>
      <c r="D16">
        <f>IF($AA16="","",IF(INDEX('Per Invoice'!D$2:D$601,$AA16)="","",INDEX('Per Invoice'!D$2:D$601,$AA16)))</f>
        <v/>
      </c>
      <c r="E16" s="14">
        <f>IF($AA16="","",IF(INDEX('Per Invoice'!E$2:E$601,$AA16)="","",INDEX('Per Invoice'!E$2:E$601,$AA16)))</f>
        <v/>
      </c>
      <c r="F16">
        <f>IF($AA16="","",IF(INDEX('Per Invoice'!F$2:F$601,$AA16)="","",INDEX('Per Invoice'!F$2:F$601,$AA16)))</f>
        <v/>
      </c>
      <c r="G16">
        <f>IF($AA16="","",IF(INDEX('Per Invoice'!G$2:G$601,$AA16)="","",INDEX('Per Invoice'!G$2:G$601,$AA16)))</f>
        <v/>
      </c>
      <c r="H16">
        <f>IF($AA16="","",IF(INDEX('Per Invoice'!H$2:H$601,$AA16)="","",INDEX('Per Invoice'!H$2:H$601,$AA16)))</f>
        <v/>
      </c>
      <c r="I16">
        <f>IF($AA16="","",IF(INDEX('Per Invoice'!I$2:I$601,$AA16)="","",INDEX('Per Invoice'!I$2:I$601,$AA16)))</f>
        <v/>
      </c>
      <c r="J16">
        <f>IF($AA16="","",IF(INDEX('Per Invoice'!J$2:J$601,$AA16)="","",INDEX('Per Invoice'!J$2:J$601,$AA16)))</f>
        <v/>
      </c>
      <c r="K16" s="7">
        <f>IF($AA16="","",IF(INDEX('Per Invoice'!K$2:K$601,$AA16)="","",INDEX('Per Invoice'!K$2:K$601,$AA16)))</f>
        <v/>
      </c>
      <c r="L16">
        <f>IF($AA16="","",IF(INDEX('Per Invoice'!L$2:L$601,$AA16)="","",INDEX('Per Invoice'!L$2:L$601,$AA16)))</f>
        <v/>
      </c>
      <c r="M16">
        <f>IF($AA16="","",IF(INDEX('Per Invoice'!M$2:M$601,$AA16)="","",INDEX('Per Invoice'!M$2:M$601,$AA16)))</f>
        <v/>
      </c>
      <c r="N16">
        <f>IF($AA16="","",IF(INDEX('Per Invoice'!N$2:N$601,$AA16)="","",INDEX('Per Invoice'!N$2:N$601,$AA16)))</f>
        <v/>
      </c>
      <c r="O16" s="7">
        <f>IF($AA16="","",IF(INDEX('Per Invoice'!O$2:O$601,$AA16)="","",INDEX('Per Invoice'!O$2:O$601,$AA16)))</f>
        <v/>
      </c>
      <c r="P16" s="7">
        <f>IF($AA16="","",IF(INDEX('Per Invoice'!P$2:P$601,$AA16)="","",INDEX('Per Invoice'!P$2:P$601,$AA16)))</f>
        <v/>
      </c>
      <c r="Q16">
        <f>IF($AA16="","",IF(INDEX('Per Invoice'!Q$2:Q$601,$AA16)="","",INDEX('Per Invoice'!Q$2:Q$601,$AA16)))</f>
        <v/>
      </c>
      <c r="R16" s="7">
        <f>IF($AA16="","",IF(INDEX('Per Invoice'!R$2:R$601,$AA16)="","",INDEX('Per Invoice'!R$2:R$601,$AA16)))</f>
        <v/>
      </c>
      <c r="S16" s="7">
        <f>IF($AA16="","",IF(INDEX('Per Invoice'!S$2:S$601,$AA16)="","",INDEX('Per Invoice'!S$2:S$601,$AA16)))</f>
        <v/>
      </c>
      <c r="T16">
        <f>IF($AA16="","",IF(INDEX('Per Invoice'!T$2:T$601,$AA16)="","",INDEX('Per Invoice'!T$2:T$601,$AA16)))</f>
        <v/>
      </c>
      <c r="U16" s="7">
        <f>IF($AA16="","",IF(INDEX('Per Invoice'!U$2:U$601,$AA16)="","",INDEX('Per Invoice'!U$2:U$601,$AA16)))</f>
        <v/>
      </c>
      <c r="V16" s="7">
        <f>IF($AA16="","",IF(INDEX('Per Invoice'!V$2:V$601,$AA16)="","",INDEX('Per Invoice'!V$2:V$601,$AA16)))</f>
        <v/>
      </c>
      <c r="W16" s="7">
        <f>IF($AA16="","",IF(INDEX('Per Invoice'!W$2:W$601,$AA16)="","",INDEX('Per Invoice'!W$2:W$601,$AA16)))</f>
        <v/>
      </c>
      <c r="X16" s="7">
        <f>IF($AA16="","",IF(INDEX('Per Invoice'!X$2:X$601,$AA16)="","",INDEX('Per Invoice'!X$2:X$601,$AA16)))</f>
        <v/>
      </c>
      <c r="Y16" s="7">
        <f>IF($AA16="","",IF(INDEX('Per Invoice'!Y$2:Y$601,$AA16)="","",INDEX('Per Invoice'!Y$2:Y$601,$AA16)))</f>
        <v/>
      </c>
      <c r="Z16" s="7">
        <f>IF($AA16="","",IF(INDEX('Per Invoice'!Z$2:Z$601,$AA16)="","",INDEX('Per Invoice'!Z$2:Z$601,$AA16)))</f>
        <v/>
      </c>
      <c r="AA16" s="16">
        <f>IFERROR(MATCH(Settings!$C$33&amp;"|"&amp;ROWS($AA$2:$AA16),'Per Invoice'!$AC$2:$AC$601,0),"")</f>
        <v/>
      </c>
    </row>
    <row r="17">
      <c r="A17">
        <f>IF($AA17="","",IF(INDEX('Per Invoice'!A$2:A$601,$AA17)="","",INDEX('Per Invoice'!A$2:A$601,$AA17)))</f>
        <v/>
      </c>
      <c r="B17">
        <f>IF($AA17="","",IF(INDEX('Per Invoice'!B$2:B$601,$AA17)="","",INDEX('Per Invoice'!B$2:B$601,$AA17)))</f>
        <v/>
      </c>
      <c r="C17">
        <f>IF($AA17="","",IF(INDEX('Per Invoice'!C$2:C$601,$AA17)="","",INDEX('Per Invoice'!C$2:C$601,$AA17)))</f>
        <v/>
      </c>
      <c r="D17">
        <f>IF($AA17="","",IF(INDEX('Per Invoice'!D$2:D$601,$AA17)="","",INDEX('Per Invoice'!D$2:D$601,$AA17)))</f>
        <v/>
      </c>
      <c r="E17" s="14">
        <f>IF($AA17="","",IF(INDEX('Per Invoice'!E$2:E$601,$AA17)="","",INDEX('Per Invoice'!E$2:E$601,$AA17)))</f>
        <v/>
      </c>
      <c r="F17">
        <f>IF($AA17="","",IF(INDEX('Per Invoice'!F$2:F$601,$AA17)="","",INDEX('Per Invoice'!F$2:F$601,$AA17)))</f>
        <v/>
      </c>
      <c r="G17">
        <f>IF($AA17="","",IF(INDEX('Per Invoice'!G$2:G$601,$AA17)="","",INDEX('Per Invoice'!G$2:G$601,$AA17)))</f>
        <v/>
      </c>
      <c r="H17">
        <f>IF($AA17="","",IF(INDEX('Per Invoice'!H$2:H$601,$AA17)="","",INDEX('Per Invoice'!H$2:H$601,$AA17)))</f>
        <v/>
      </c>
      <c r="I17">
        <f>IF($AA17="","",IF(INDEX('Per Invoice'!I$2:I$601,$AA17)="","",INDEX('Per Invoice'!I$2:I$601,$AA17)))</f>
        <v/>
      </c>
      <c r="J17">
        <f>IF($AA17="","",IF(INDEX('Per Invoice'!J$2:J$601,$AA17)="","",INDEX('Per Invoice'!J$2:J$601,$AA17)))</f>
        <v/>
      </c>
      <c r="K17" s="7">
        <f>IF($AA17="","",IF(INDEX('Per Invoice'!K$2:K$601,$AA17)="","",INDEX('Per Invoice'!K$2:K$601,$AA17)))</f>
        <v/>
      </c>
      <c r="L17">
        <f>IF($AA17="","",IF(INDEX('Per Invoice'!L$2:L$601,$AA17)="","",INDEX('Per Invoice'!L$2:L$601,$AA17)))</f>
        <v/>
      </c>
      <c r="M17">
        <f>IF($AA17="","",IF(INDEX('Per Invoice'!M$2:M$601,$AA17)="","",INDEX('Per Invoice'!M$2:M$601,$AA17)))</f>
        <v/>
      </c>
      <c r="N17">
        <f>IF($AA17="","",IF(INDEX('Per Invoice'!N$2:N$601,$AA17)="","",INDEX('Per Invoice'!N$2:N$601,$AA17)))</f>
        <v/>
      </c>
      <c r="O17" s="7">
        <f>IF($AA17="","",IF(INDEX('Per Invoice'!O$2:O$601,$AA17)="","",INDEX('Per Invoice'!O$2:O$601,$AA17)))</f>
        <v/>
      </c>
      <c r="P17" s="7">
        <f>IF($AA17="","",IF(INDEX('Per Invoice'!P$2:P$601,$AA17)="","",INDEX('Per Invoice'!P$2:P$601,$AA17)))</f>
        <v/>
      </c>
      <c r="Q17">
        <f>IF($AA17="","",IF(INDEX('Per Invoice'!Q$2:Q$601,$AA17)="","",INDEX('Per Invoice'!Q$2:Q$601,$AA17)))</f>
        <v/>
      </c>
      <c r="R17" s="7">
        <f>IF($AA17="","",IF(INDEX('Per Invoice'!R$2:R$601,$AA17)="","",INDEX('Per Invoice'!R$2:R$601,$AA17)))</f>
        <v/>
      </c>
      <c r="S17" s="7">
        <f>IF($AA17="","",IF(INDEX('Per Invoice'!S$2:S$601,$AA17)="","",INDEX('Per Invoice'!S$2:S$601,$AA17)))</f>
        <v/>
      </c>
      <c r="T17">
        <f>IF($AA17="","",IF(INDEX('Per Invoice'!T$2:T$601,$AA17)="","",INDEX('Per Invoice'!T$2:T$601,$AA17)))</f>
        <v/>
      </c>
      <c r="U17" s="7">
        <f>IF($AA17="","",IF(INDEX('Per Invoice'!U$2:U$601,$AA17)="","",INDEX('Per Invoice'!U$2:U$601,$AA17)))</f>
        <v/>
      </c>
      <c r="V17" s="7">
        <f>IF($AA17="","",IF(INDEX('Per Invoice'!V$2:V$601,$AA17)="","",INDEX('Per Invoice'!V$2:V$601,$AA17)))</f>
        <v/>
      </c>
      <c r="W17" s="7">
        <f>IF($AA17="","",IF(INDEX('Per Invoice'!W$2:W$601,$AA17)="","",INDEX('Per Invoice'!W$2:W$601,$AA17)))</f>
        <v/>
      </c>
      <c r="X17" s="7">
        <f>IF($AA17="","",IF(INDEX('Per Invoice'!X$2:X$601,$AA17)="","",INDEX('Per Invoice'!X$2:X$601,$AA17)))</f>
        <v/>
      </c>
      <c r="Y17" s="7">
        <f>IF($AA17="","",IF(INDEX('Per Invoice'!Y$2:Y$601,$AA17)="","",INDEX('Per Invoice'!Y$2:Y$601,$AA17)))</f>
        <v/>
      </c>
      <c r="Z17" s="7">
        <f>IF($AA17="","",IF(INDEX('Per Invoice'!Z$2:Z$601,$AA17)="","",INDEX('Per Invoice'!Z$2:Z$601,$AA17)))</f>
        <v/>
      </c>
      <c r="AA17" s="16">
        <f>IFERROR(MATCH(Settings!$C$33&amp;"|"&amp;ROWS($AA$2:$AA17),'Per Invoice'!$AC$2:$AC$601,0),"")</f>
        <v/>
      </c>
    </row>
    <row r="18">
      <c r="A18">
        <f>IF($AA18="","",IF(INDEX('Per Invoice'!A$2:A$601,$AA18)="","",INDEX('Per Invoice'!A$2:A$601,$AA18)))</f>
        <v/>
      </c>
      <c r="B18">
        <f>IF($AA18="","",IF(INDEX('Per Invoice'!B$2:B$601,$AA18)="","",INDEX('Per Invoice'!B$2:B$601,$AA18)))</f>
        <v/>
      </c>
      <c r="C18">
        <f>IF($AA18="","",IF(INDEX('Per Invoice'!C$2:C$601,$AA18)="","",INDEX('Per Invoice'!C$2:C$601,$AA18)))</f>
        <v/>
      </c>
      <c r="D18">
        <f>IF($AA18="","",IF(INDEX('Per Invoice'!D$2:D$601,$AA18)="","",INDEX('Per Invoice'!D$2:D$601,$AA18)))</f>
        <v/>
      </c>
      <c r="E18" s="14">
        <f>IF($AA18="","",IF(INDEX('Per Invoice'!E$2:E$601,$AA18)="","",INDEX('Per Invoice'!E$2:E$601,$AA18)))</f>
        <v/>
      </c>
      <c r="F18">
        <f>IF($AA18="","",IF(INDEX('Per Invoice'!F$2:F$601,$AA18)="","",INDEX('Per Invoice'!F$2:F$601,$AA18)))</f>
        <v/>
      </c>
      <c r="G18">
        <f>IF($AA18="","",IF(INDEX('Per Invoice'!G$2:G$601,$AA18)="","",INDEX('Per Invoice'!G$2:G$601,$AA18)))</f>
        <v/>
      </c>
      <c r="H18">
        <f>IF($AA18="","",IF(INDEX('Per Invoice'!H$2:H$601,$AA18)="","",INDEX('Per Invoice'!H$2:H$601,$AA18)))</f>
        <v/>
      </c>
      <c r="I18">
        <f>IF($AA18="","",IF(INDEX('Per Invoice'!I$2:I$601,$AA18)="","",INDEX('Per Invoice'!I$2:I$601,$AA18)))</f>
        <v/>
      </c>
      <c r="J18">
        <f>IF($AA18="","",IF(INDEX('Per Invoice'!J$2:J$601,$AA18)="","",INDEX('Per Invoice'!J$2:J$601,$AA18)))</f>
        <v/>
      </c>
      <c r="K18" s="7">
        <f>IF($AA18="","",IF(INDEX('Per Invoice'!K$2:K$601,$AA18)="","",INDEX('Per Invoice'!K$2:K$601,$AA18)))</f>
        <v/>
      </c>
      <c r="L18">
        <f>IF($AA18="","",IF(INDEX('Per Invoice'!L$2:L$601,$AA18)="","",INDEX('Per Invoice'!L$2:L$601,$AA18)))</f>
        <v/>
      </c>
      <c r="M18">
        <f>IF($AA18="","",IF(INDEX('Per Invoice'!M$2:M$601,$AA18)="","",INDEX('Per Invoice'!M$2:M$601,$AA18)))</f>
        <v/>
      </c>
      <c r="N18">
        <f>IF($AA18="","",IF(INDEX('Per Invoice'!N$2:N$601,$AA18)="","",INDEX('Per Invoice'!N$2:N$601,$AA18)))</f>
        <v/>
      </c>
      <c r="O18" s="7">
        <f>IF($AA18="","",IF(INDEX('Per Invoice'!O$2:O$601,$AA18)="","",INDEX('Per Invoice'!O$2:O$601,$AA18)))</f>
        <v/>
      </c>
      <c r="P18" s="7">
        <f>IF($AA18="","",IF(INDEX('Per Invoice'!P$2:P$601,$AA18)="","",INDEX('Per Invoice'!P$2:P$601,$AA18)))</f>
        <v/>
      </c>
      <c r="Q18">
        <f>IF($AA18="","",IF(INDEX('Per Invoice'!Q$2:Q$601,$AA18)="","",INDEX('Per Invoice'!Q$2:Q$601,$AA18)))</f>
        <v/>
      </c>
      <c r="R18" s="7">
        <f>IF($AA18="","",IF(INDEX('Per Invoice'!R$2:R$601,$AA18)="","",INDEX('Per Invoice'!R$2:R$601,$AA18)))</f>
        <v/>
      </c>
      <c r="S18" s="7">
        <f>IF($AA18="","",IF(INDEX('Per Invoice'!S$2:S$601,$AA18)="","",INDEX('Per Invoice'!S$2:S$601,$AA18)))</f>
        <v/>
      </c>
      <c r="T18">
        <f>IF($AA18="","",IF(INDEX('Per Invoice'!T$2:T$601,$AA18)="","",INDEX('Per Invoice'!T$2:T$601,$AA18)))</f>
        <v/>
      </c>
      <c r="U18" s="7">
        <f>IF($AA18="","",IF(INDEX('Per Invoice'!U$2:U$601,$AA18)="","",INDEX('Per Invoice'!U$2:U$601,$AA18)))</f>
        <v/>
      </c>
      <c r="V18" s="7">
        <f>IF($AA18="","",IF(INDEX('Per Invoice'!V$2:V$601,$AA18)="","",INDEX('Per Invoice'!V$2:V$601,$AA18)))</f>
        <v/>
      </c>
      <c r="W18" s="7">
        <f>IF($AA18="","",IF(INDEX('Per Invoice'!W$2:W$601,$AA18)="","",INDEX('Per Invoice'!W$2:W$601,$AA18)))</f>
        <v/>
      </c>
      <c r="X18" s="7">
        <f>IF($AA18="","",IF(INDEX('Per Invoice'!X$2:X$601,$AA18)="","",INDEX('Per Invoice'!X$2:X$601,$AA18)))</f>
        <v/>
      </c>
      <c r="Y18" s="7">
        <f>IF($AA18="","",IF(INDEX('Per Invoice'!Y$2:Y$601,$AA18)="","",INDEX('Per Invoice'!Y$2:Y$601,$AA18)))</f>
        <v/>
      </c>
      <c r="Z18" s="7">
        <f>IF($AA18="","",IF(INDEX('Per Invoice'!Z$2:Z$601,$AA18)="","",INDEX('Per Invoice'!Z$2:Z$601,$AA18)))</f>
        <v/>
      </c>
      <c r="AA18" s="16">
        <f>IFERROR(MATCH(Settings!$C$33&amp;"|"&amp;ROWS($AA$2:$AA18),'Per Invoice'!$AC$2:$AC$601,0),"")</f>
        <v/>
      </c>
    </row>
    <row r="19">
      <c r="A19">
        <f>IF($AA19="","",IF(INDEX('Per Invoice'!A$2:A$601,$AA19)="","",INDEX('Per Invoice'!A$2:A$601,$AA19)))</f>
        <v/>
      </c>
      <c r="B19">
        <f>IF($AA19="","",IF(INDEX('Per Invoice'!B$2:B$601,$AA19)="","",INDEX('Per Invoice'!B$2:B$601,$AA19)))</f>
        <v/>
      </c>
      <c r="C19">
        <f>IF($AA19="","",IF(INDEX('Per Invoice'!C$2:C$601,$AA19)="","",INDEX('Per Invoice'!C$2:C$601,$AA19)))</f>
        <v/>
      </c>
      <c r="D19">
        <f>IF($AA19="","",IF(INDEX('Per Invoice'!D$2:D$601,$AA19)="","",INDEX('Per Invoice'!D$2:D$601,$AA19)))</f>
        <v/>
      </c>
      <c r="E19" s="14">
        <f>IF($AA19="","",IF(INDEX('Per Invoice'!E$2:E$601,$AA19)="","",INDEX('Per Invoice'!E$2:E$601,$AA19)))</f>
        <v/>
      </c>
      <c r="F19">
        <f>IF($AA19="","",IF(INDEX('Per Invoice'!F$2:F$601,$AA19)="","",INDEX('Per Invoice'!F$2:F$601,$AA19)))</f>
        <v/>
      </c>
      <c r="G19">
        <f>IF($AA19="","",IF(INDEX('Per Invoice'!G$2:G$601,$AA19)="","",INDEX('Per Invoice'!G$2:G$601,$AA19)))</f>
        <v/>
      </c>
      <c r="H19">
        <f>IF($AA19="","",IF(INDEX('Per Invoice'!H$2:H$601,$AA19)="","",INDEX('Per Invoice'!H$2:H$601,$AA19)))</f>
        <v/>
      </c>
      <c r="I19">
        <f>IF($AA19="","",IF(INDEX('Per Invoice'!I$2:I$601,$AA19)="","",INDEX('Per Invoice'!I$2:I$601,$AA19)))</f>
        <v/>
      </c>
      <c r="J19">
        <f>IF($AA19="","",IF(INDEX('Per Invoice'!J$2:J$601,$AA19)="","",INDEX('Per Invoice'!J$2:J$601,$AA19)))</f>
        <v/>
      </c>
      <c r="K19" s="7">
        <f>IF($AA19="","",IF(INDEX('Per Invoice'!K$2:K$601,$AA19)="","",INDEX('Per Invoice'!K$2:K$601,$AA19)))</f>
        <v/>
      </c>
      <c r="L19">
        <f>IF($AA19="","",IF(INDEX('Per Invoice'!L$2:L$601,$AA19)="","",INDEX('Per Invoice'!L$2:L$601,$AA19)))</f>
        <v/>
      </c>
      <c r="M19">
        <f>IF($AA19="","",IF(INDEX('Per Invoice'!M$2:M$601,$AA19)="","",INDEX('Per Invoice'!M$2:M$601,$AA19)))</f>
        <v/>
      </c>
      <c r="N19">
        <f>IF($AA19="","",IF(INDEX('Per Invoice'!N$2:N$601,$AA19)="","",INDEX('Per Invoice'!N$2:N$601,$AA19)))</f>
        <v/>
      </c>
      <c r="O19" s="7">
        <f>IF($AA19="","",IF(INDEX('Per Invoice'!O$2:O$601,$AA19)="","",INDEX('Per Invoice'!O$2:O$601,$AA19)))</f>
        <v/>
      </c>
      <c r="P19" s="7">
        <f>IF($AA19="","",IF(INDEX('Per Invoice'!P$2:P$601,$AA19)="","",INDEX('Per Invoice'!P$2:P$601,$AA19)))</f>
        <v/>
      </c>
      <c r="Q19">
        <f>IF($AA19="","",IF(INDEX('Per Invoice'!Q$2:Q$601,$AA19)="","",INDEX('Per Invoice'!Q$2:Q$601,$AA19)))</f>
        <v/>
      </c>
      <c r="R19" s="7">
        <f>IF($AA19="","",IF(INDEX('Per Invoice'!R$2:R$601,$AA19)="","",INDEX('Per Invoice'!R$2:R$601,$AA19)))</f>
        <v/>
      </c>
      <c r="S19" s="7">
        <f>IF($AA19="","",IF(INDEX('Per Invoice'!S$2:S$601,$AA19)="","",INDEX('Per Invoice'!S$2:S$601,$AA19)))</f>
        <v/>
      </c>
      <c r="T19">
        <f>IF($AA19="","",IF(INDEX('Per Invoice'!T$2:T$601,$AA19)="","",INDEX('Per Invoice'!T$2:T$601,$AA19)))</f>
        <v/>
      </c>
      <c r="U19" s="7">
        <f>IF($AA19="","",IF(INDEX('Per Invoice'!U$2:U$601,$AA19)="","",INDEX('Per Invoice'!U$2:U$601,$AA19)))</f>
        <v/>
      </c>
      <c r="V19" s="7">
        <f>IF($AA19="","",IF(INDEX('Per Invoice'!V$2:V$601,$AA19)="","",INDEX('Per Invoice'!V$2:V$601,$AA19)))</f>
        <v/>
      </c>
      <c r="W19" s="7">
        <f>IF($AA19="","",IF(INDEX('Per Invoice'!W$2:W$601,$AA19)="","",INDEX('Per Invoice'!W$2:W$601,$AA19)))</f>
        <v/>
      </c>
      <c r="X19" s="7">
        <f>IF($AA19="","",IF(INDEX('Per Invoice'!X$2:X$601,$AA19)="","",INDEX('Per Invoice'!X$2:X$601,$AA19)))</f>
        <v/>
      </c>
      <c r="Y19" s="7">
        <f>IF($AA19="","",IF(INDEX('Per Invoice'!Y$2:Y$601,$AA19)="","",INDEX('Per Invoice'!Y$2:Y$601,$AA19)))</f>
        <v/>
      </c>
      <c r="Z19" s="7">
        <f>IF($AA19="","",IF(INDEX('Per Invoice'!Z$2:Z$601,$AA19)="","",INDEX('Per Invoice'!Z$2:Z$601,$AA19)))</f>
        <v/>
      </c>
      <c r="AA19" s="16">
        <f>IFERROR(MATCH(Settings!$C$33&amp;"|"&amp;ROWS($AA$2:$AA19),'Per Invoice'!$AC$2:$AC$601,0),"")</f>
        <v/>
      </c>
    </row>
    <row r="20">
      <c r="A20">
        <f>IF($AA20="","",IF(INDEX('Per Invoice'!A$2:A$601,$AA20)="","",INDEX('Per Invoice'!A$2:A$601,$AA20)))</f>
        <v/>
      </c>
      <c r="B20">
        <f>IF($AA20="","",IF(INDEX('Per Invoice'!B$2:B$601,$AA20)="","",INDEX('Per Invoice'!B$2:B$601,$AA20)))</f>
        <v/>
      </c>
      <c r="C20">
        <f>IF($AA20="","",IF(INDEX('Per Invoice'!C$2:C$601,$AA20)="","",INDEX('Per Invoice'!C$2:C$601,$AA20)))</f>
        <v/>
      </c>
      <c r="D20">
        <f>IF($AA20="","",IF(INDEX('Per Invoice'!D$2:D$601,$AA20)="","",INDEX('Per Invoice'!D$2:D$601,$AA20)))</f>
        <v/>
      </c>
      <c r="E20" s="14">
        <f>IF($AA20="","",IF(INDEX('Per Invoice'!E$2:E$601,$AA20)="","",INDEX('Per Invoice'!E$2:E$601,$AA20)))</f>
        <v/>
      </c>
      <c r="F20">
        <f>IF($AA20="","",IF(INDEX('Per Invoice'!F$2:F$601,$AA20)="","",INDEX('Per Invoice'!F$2:F$601,$AA20)))</f>
        <v/>
      </c>
      <c r="G20">
        <f>IF($AA20="","",IF(INDEX('Per Invoice'!G$2:G$601,$AA20)="","",INDEX('Per Invoice'!G$2:G$601,$AA20)))</f>
        <v/>
      </c>
      <c r="H20">
        <f>IF($AA20="","",IF(INDEX('Per Invoice'!H$2:H$601,$AA20)="","",INDEX('Per Invoice'!H$2:H$601,$AA20)))</f>
        <v/>
      </c>
      <c r="I20">
        <f>IF($AA20="","",IF(INDEX('Per Invoice'!I$2:I$601,$AA20)="","",INDEX('Per Invoice'!I$2:I$601,$AA20)))</f>
        <v/>
      </c>
      <c r="J20">
        <f>IF($AA20="","",IF(INDEX('Per Invoice'!J$2:J$601,$AA20)="","",INDEX('Per Invoice'!J$2:J$601,$AA20)))</f>
        <v/>
      </c>
      <c r="K20" s="7">
        <f>IF($AA20="","",IF(INDEX('Per Invoice'!K$2:K$601,$AA20)="","",INDEX('Per Invoice'!K$2:K$601,$AA20)))</f>
        <v/>
      </c>
      <c r="L20">
        <f>IF($AA20="","",IF(INDEX('Per Invoice'!L$2:L$601,$AA20)="","",INDEX('Per Invoice'!L$2:L$601,$AA20)))</f>
        <v/>
      </c>
      <c r="M20">
        <f>IF($AA20="","",IF(INDEX('Per Invoice'!M$2:M$601,$AA20)="","",INDEX('Per Invoice'!M$2:M$601,$AA20)))</f>
        <v/>
      </c>
      <c r="N20">
        <f>IF($AA20="","",IF(INDEX('Per Invoice'!N$2:N$601,$AA20)="","",INDEX('Per Invoice'!N$2:N$601,$AA20)))</f>
        <v/>
      </c>
      <c r="O20" s="7">
        <f>IF($AA20="","",IF(INDEX('Per Invoice'!O$2:O$601,$AA20)="","",INDEX('Per Invoice'!O$2:O$601,$AA20)))</f>
        <v/>
      </c>
      <c r="P20" s="7">
        <f>IF($AA20="","",IF(INDEX('Per Invoice'!P$2:P$601,$AA20)="","",INDEX('Per Invoice'!P$2:P$601,$AA20)))</f>
        <v/>
      </c>
      <c r="Q20">
        <f>IF($AA20="","",IF(INDEX('Per Invoice'!Q$2:Q$601,$AA20)="","",INDEX('Per Invoice'!Q$2:Q$601,$AA20)))</f>
        <v/>
      </c>
      <c r="R20" s="7">
        <f>IF($AA20="","",IF(INDEX('Per Invoice'!R$2:R$601,$AA20)="","",INDEX('Per Invoice'!R$2:R$601,$AA20)))</f>
        <v/>
      </c>
      <c r="S20" s="7">
        <f>IF($AA20="","",IF(INDEX('Per Invoice'!S$2:S$601,$AA20)="","",INDEX('Per Invoice'!S$2:S$601,$AA20)))</f>
        <v/>
      </c>
      <c r="T20">
        <f>IF($AA20="","",IF(INDEX('Per Invoice'!T$2:T$601,$AA20)="","",INDEX('Per Invoice'!T$2:T$601,$AA20)))</f>
        <v/>
      </c>
      <c r="U20" s="7">
        <f>IF($AA20="","",IF(INDEX('Per Invoice'!U$2:U$601,$AA20)="","",INDEX('Per Invoice'!U$2:U$601,$AA20)))</f>
        <v/>
      </c>
      <c r="V20" s="7">
        <f>IF($AA20="","",IF(INDEX('Per Invoice'!V$2:V$601,$AA20)="","",INDEX('Per Invoice'!V$2:V$601,$AA20)))</f>
        <v/>
      </c>
      <c r="W20" s="7">
        <f>IF($AA20="","",IF(INDEX('Per Invoice'!W$2:W$601,$AA20)="","",INDEX('Per Invoice'!W$2:W$601,$AA20)))</f>
        <v/>
      </c>
      <c r="X20" s="7">
        <f>IF($AA20="","",IF(INDEX('Per Invoice'!X$2:X$601,$AA20)="","",INDEX('Per Invoice'!X$2:X$601,$AA20)))</f>
        <v/>
      </c>
      <c r="Y20" s="7">
        <f>IF($AA20="","",IF(INDEX('Per Invoice'!Y$2:Y$601,$AA20)="","",INDEX('Per Invoice'!Y$2:Y$601,$AA20)))</f>
        <v/>
      </c>
      <c r="Z20" s="7">
        <f>IF($AA20="","",IF(INDEX('Per Invoice'!Z$2:Z$601,$AA20)="","",INDEX('Per Invoice'!Z$2:Z$601,$AA20)))</f>
        <v/>
      </c>
      <c r="AA20" s="16">
        <f>IFERROR(MATCH(Settings!$C$33&amp;"|"&amp;ROWS($AA$2:$AA20),'Per Invoice'!$AC$2:$AC$601,0),"")</f>
        <v/>
      </c>
    </row>
    <row r="21">
      <c r="A21">
        <f>IF($AA21="","",IF(INDEX('Per Invoice'!A$2:A$601,$AA21)="","",INDEX('Per Invoice'!A$2:A$601,$AA21)))</f>
        <v/>
      </c>
      <c r="B21">
        <f>IF($AA21="","",IF(INDEX('Per Invoice'!B$2:B$601,$AA21)="","",INDEX('Per Invoice'!B$2:B$601,$AA21)))</f>
        <v/>
      </c>
      <c r="C21">
        <f>IF($AA21="","",IF(INDEX('Per Invoice'!C$2:C$601,$AA21)="","",INDEX('Per Invoice'!C$2:C$601,$AA21)))</f>
        <v/>
      </c>
      <c r="D21">
        <f>IF($AA21="","",IF(INDEX('Per Invoice'!D$2:D$601,$AA21)="","",INDEX('Per Invoice'!D$2:D$601,$AA21)))</f>
        <v/>
      </c>
      <c r="E21" s="14">
        <f>IF($AA21="","",IF(INDEX('Per Invoice'!E$2:E$601,$AA21)="","",INDEX('Per Invoice'!E$2:E$601,$AA21)))</f>
        <v/>
      </c>
      <c r="F21">
        <f>IF($AA21="","",IF(INDEX('Per Invoice'!F$2:F$601,$AA21)="","",INDEX('Per Invoice'!F$2:F$601,$AA21)))</f>
        <v/>
      </c>
      <c r="G21">
        <f>IF($AA21="","",IF(INDEX('Per Invoice'!G$2:G$601,$AA21)="","",INDEX('Per Invoice'!G$2:G$601,$AA21)))</f>
        <v/>
      </c>
      <c r="H21">
        <f>IF($AA21="","",IF(INDEX('Per Invoice'!H$2:H$601,$AA21)="","",INDEX('Per Invoice'!H$2:H$601,$AA21)))</f>
        <v/>
      </c>
      <c r="I21">
        <f>IF($AA21="","",IF(INDEX('Per Invoice'!I$2:I$601,$AA21)="","",INDEX('Per Invoice'!I$2:I$601,$AA21)))</f>
        <v/>
      </c>
      <c r="J21">
        <f>IF($AA21="","",IF(INDEX('Per Invoice'!J$2:J$601,$AA21)="","",INDEX('Per Invoice'!J$2:J$601,$AA21)))</f>
        <v/>
      </c>
      <c r="K21" s="7">
        <f>IF($AA21="","",IF(INDEX('Per Invoice'!K$2:K$601,$AA21)="","",INDEX('Per Invoice'!K$2:K$601,$AA21)))</f>
        <v/>
      </c>
      <c r="L21">
        <f>IF($AA21="","",IF(INDEX('Per Invoice'!L$2:L$601,$AA21)="","",INDEX('Per Invoice'!L$2:L$601,$AA21)))</f>
        <v/>
      </c>
      <c r="M21">
        <f>IF($AA21="","",IF(INDEX('Per Invoice'!M$2:M$601,$AA21)="","",INDEX('Per Invoice'!M$2:M$601,$AA21)))</f>
        <v/>
      </c>
      <c r="N21">
        <f>IF($AA21="","",IF(INDEX('Per Invoice'!N$2:N$601,$AA21)="","",INDEX('Per Invoice'!N$2:N$601,$AA21)))</f>
        <v/>
      </c>
      <c r="O21" s="7">
        <f>IF($AA21="","",IF(INDEX('Per Invoice'!O$2:O$601,$AA21)="","",INDEX('Per Invoice'!O$2:O$601,$AA21)))</f>
        <v/>
      </c>
      <c r="P21" s="7">
        <f>IF($AA21="","",IF(INDEX('Per Invoice'!P$2:P$601,$AA21)="","",INDEX('Per Invoice'!P$2:P$601,$AA21)))</f>
        <v/>
      </c>
      <c r="Q21">
        <f>IF($AA21="","",IF(INDEX('Per Invoice'!Q$2:Q$601,$AA21)="","",INDEX('Per Invoice'!Q$2:Q$601,$AA21)))</f>
        <v/>
      </c>
      <c r="R21" s="7">
        <f>IF($AA21="","",IF(INDEX('Per Invoice'!R$2:R$601,$AA21)="","",INDEX('Per Invoice'!R$2:R$601,$AA21)))</f>
        <v/>
      </c>
      <c r="S21" s="7">
        <f>IF($AA21="","",IF(INDEX('Per Invoice'!S$2:S$601,$AA21)="","",INDEX('Per Invoice'!S$2:S$601,$AA21)))</f>
        <v/>
      </c>
      <c r="T21">
        <f>IF($AA21="","",IF(INDEX('Per Invoice'!T$2:T$601,$AA21)="","",INDEX('Per Invoice'!T$2:T$601,$AA21)))</f>
        <v/>
      </c>
      <c r="U21" s="7">
        <f>IF($AA21="","",IF(INDEX('Per Invoice'!U$2:U$601,$AA21)="","",INDEX('Per Invoice'!U$2:U$601,$AA21)))</f>
        <v/>
      </c>
      <c r="V21" s="7">
        <f>IF($AA21="","",IF(INDEX('Per Invoice'!V$2:V$601,$AA21)="","",INDEX('Per Invoice'!V$2:V$601,$AA21)))</f>
        <v/>
      </c>
      <c r="W21" s="7">
        <f>IF($AA21="","",IF(INDEX('Per Invoice'!W$2:W$601,$AA21)="","",INDEX('Per Invoice'!W$2:W$601,$AA21)))</f>
        <v/>
      </c>
      <c r="X21" s="7">
        <f>IF($AA21="","",IF(INDEX('Per Invoice'!X$2:X$601,$AA21)="","",INDEX('Per Invoice'!X$2:X$601,$AA21)))</f>
        <v/>
      </c>
      <c r="Y21" s="7">
        <f>IF($AA21="","",IF(INDEX('Per Invoice'!Y$2:Y$601,$AA21)="","",INDEX('Per Invoice'!Y$2:Y$601,$AA21)))</f>
        <v/>
      </c>
      <c r="Z21" s="7">
        <f>IF($AA21="","",IF(INDEX('Per Invoice'!Z$2:Z$601,$AA21)="","",INDEX('Per Invoice'!Z$2:Z$601,$AA21)))</f>
        <v/>
      </c>
      <c r="AA21" s="16">
        <f>IFERROR(MATCH(Settings!$C$33&amp;"|"&amp;ROWS($AA$2:$AA21),'Per Invoice'!$AC$2:$AC$601,0),"")</f>
        <v/>
      </c>
    </row>
    <row r="22">
      <c r="A22">
        <f>IF($AA22="","",IF(INDEX('Per Invoice'!A$2:A$601,$AA22)="","",INDEX('Per Invoice'!A$2:A$601,$AA22)))</f>
        <v/>
      </c>
      <c r="B22">
        <f>IF($AA22="","",IF(INDEX('Per Invoice'!B$2:B$601,$AA22)="","",INDEX('Per Invoice'!B$2:B$601,$AA22)))</f>
        <v/>
      </c>
      <c r="C22">
        <f>IF($AA22="","",IF(INDEX('Per Invoice'!C$2:C$601,$AA22)="","",INDEX('Per Invoice'!C$2:C$601,$AA22)))</f>
        <v/>
      </c>
      <c r="D22">
        <f>IF($AA22="","",IF(INDEX('Per Invoice'!D$2:D$601,$AA22)="","",INDEX('Per Invoice'!D$2:D$601,$AA22)))</f>
        <v/>
      </c>
      <c r="E22" s="14">
        <f>IF($AA22="","",IF(INDEX('Per Invoice'!E$2:E$601,$AA22)="","",INDEX('Per Invoice'!E$2:E$601,$AA22)))</f>
        <v/>
      </c>
      <c r="F22">
        <f>IF($AA22="","",IF(INDEX('Per Invoice'!F$2:F$601,$AA22)="","",INDEX('Per Invoice'!F$2:F$601,$AA22)))</f>
        <v/>
      </c>
      <c r="G22">
        <f>IF($AA22="","",IF(INDEX('Per Invoice'!G$2:G$601,$AA22)="","",INDEX('Per Invoice'!G$2:G$601,$AA22)))</f>
        <v/>
      </c>
      <c r="H22">
        <f>IF($AA22="","",IF(INDEX('Per Invoice'!H$2:H$601,$AA22)="","",INDEX('Per Invoice'!H$2:H$601,$AA22)))</f>
        <v/>
      </c>
      <c r="I22">
        <f>IF($AA22="","",IF(INDEX('Per Invoice'!I$2:I$601,$AA22)="","",INDEX('Per Invoice'!I$2:I$601,$AA22)))</f>
        <v/>
      </c>
      <c r="J22">
        <f>IF($AA22="","",IF(INDEX('Per Invoice'!J$2:J$601,$AA22)="","",INDEX('Per Invoice'!J$2:J$601,$AA22)))</f>
        <v/>
      </c>
      <c r="K22" s="7">
        <f>IF($AA22="","",IF(INDEX('Per Invoice'!K$2:K$601,$AA22)="","",INDEX('Per Invoice'!K$2:K$601,$AA22)))</f>
        <v/>
      </c>
      <c r="L22">
        <f>IF($AA22="","",IF(INDEX('Per Invoice'!L$2:L$601,$AA22)="","",INDEX('Per Invoice'!L$2:L$601,$AA22)))</f>
        <v/>
      </c>
      <c r="M22">
        <f>IF($AA22="","",IF(INDEX('Per Invoice'!M$2:M$601,$AA22)="","",INDEX('Per Invoice'!M$2:M$601,$AA22)))</f>
        <v/>
      </c>
      <c r="N22">
        <f>IF($AA22="","",IF(INDEX('Per Invoice'!N$2:N$601,$AA22)="","",INDEX('Per Invoice'!N$2:N$601,$AA22)))</f>
        <v/>
      </c>
      <c r="O22" s="7">
        <f>IF($AA22="","",IF(INDEX('Per Invoice'!O$2:O$601,$AA22)="","",INDEX('Per Invoice'!O$2:O$601,$AA22)))</f>
        <v/>
      </c>
      <c r="P22" s="7">
        <f>IF($AA22="","",IF(INDEX('Per Invoice'!P$2:P$601,$AA22)="","",INDEX('Per Invoice'!P$2:P$601,$AA22)))</f>
        <v/>
      </c>
      <c r="Q22">
        <f>IF($AA22="","",IF(INDEX('Per Invoice'!Q$2:Q$601,$AA22)="","",INDEX('Per Invoice'!Q$2:Q$601,$AA22)))</f>
        <v/>
      </c>
      <c r="R22" s="7">
        <f>IF($AA22="","",IF(INDEX('Per Invoice'!R$2:R$601,$AA22)="","",INDEX('Per Invoice'!R$2:R$601,$AA22)))</f>
        <v/>
      </c>
      <c r="S22" s="7">
        <f>IF($AA22="","",IF(INDEX('Per Invoice'!S$2:S$601,$AA22)="","",INDEX('Per Invoice'!S$2:S$601,$AA22)))</f>
        <v/>
      </c>
      <c r="T22">
        <f>IF($AA22="","",IF(INDEX('Per Invoice'!T$2:T$601,$AA22)="","",INDEX('Per Invoice'!T$2:T$601,$AA22)))</f>
        <v/>
      </c>
      <c r="U22" s="7">
        <f>IF($AA22="","",IF(INDEX('Per Invoice'!U$2:U$601,$AA22)="","",INDEX('Per Invoice'!U$2:U$601,$AA22)))</f>
        <v/>
      </c>
      <c r="V22" s="7">
        <f>IF($AA22="","",IF(INDEX('Per Invoice'!V$2:V$601,$AA22)="","",INDEX('Per Invoice'!V$2:V$601,$AA22)))</f>
        <v/>
      </c>
      <c r="W22" s="7">
        <f>IF($AA22="","",IF(INDEX('Per Invoice'!W$2:W$601,$AA22)="","",INDEX('Per Invoice'!W$2:W$601,$AA22)))</f>
        <v/>
      </c>
      <c r="X22" s="7">
        <f>IF($AA22="","",IF(INDEX('Per Invoice'!X$2:X$601,$AA22)="","",INDEX('Per Invoice'!X$2:X$601,$AA22)))</f>
        <v/>
      </c>
      <c r="Y22" s="7">
        <f>IF($AA22="","",IF(INDEX('Per Invoice'!Y$2:Y$601,$AA22)="","",INDEX('Per Invoice'!Y$2:Y$601,$AA22)))</f>
        <v/>
      </c>
      <c r="Z22" s="7">
        <f>IF($AA22="","",IF(INDEX('Per Invoice'!Z$2:Z$601,$AA22)="","",INDEX('Per Invoice'!Z$2:Z$601,$AA22)))</f>
        <v/>
      </c>
      <c r="AA22" s="16">
        <f>IFERROR(MATCH(Settings!$C$33&amp;"|"&amp;ROWS($AA$2:$AA22),'Per Invoice'!$AC$2:$AC$601,0),"")</f>
        <v/>
      </c>
    </row>
    <row r="23">
      <c r="A23">
        <f>IF($AA23="","",IF(INDEX('Per Invoice'!A$2:A$601,$AA23)="","",INDEX('Per Invoice'!A$2:A$601,$AA23)))</f>
        <v/>
      </c>
      <c r="B23">
        <f>IF($AA23="","",IF(INDEX('Per Invoice'!B$2:B$601,$AA23)="","",INDEX('Per Invoice'!B$2:B$601,$AA23)))</f>
        <v/>
      </c>
      <c r="C23">
        <f>IF($AA23="","",IF(INDEX('Per Invoice'!C$2:C$601,$AA23)="","",INDEX('Per Invoice'!C$2:C$601,$AA23)))</f>
        <v/>
      </c>
      <c r="D23">
        <f>IF($AA23="","",IF(INDEX('Per Invoice'!D$2:D$601,$AA23)="","",INDEX('Per Invoice'!D$2:D$601,$AA23)))</f>
        <v/>
      </c>
      <c r="E23" s="14">
        <f>IF($AA23="","",IF(INDEX('Per Invoice'!E$2:E$601,$AA23)="","",INDEX('Per Invoice'!E$2:E$601,$AA23)))</f>
        <v/>
      </c>
      <c r="F23">
        <f>IF($AA23="","",IF(INDEX('Per Invoice'!F$2:F$601,$AA23)="","",INDEX('Per Invoice'!F$2:F$601,$AA23)))</f>
        <v/>
      </c>
      <c r="G23">
        <f>IF($AA23="","",IF(INDEX('Per Invoice'!G$2:G$601,$AA23)="","",INDEX('Per Invoice'!G$2:G$601,$AA23)))</f>
        <v/>
      </c>
      <c r="H23">
        <f>IF($AA23="","",IF(INDEX('Per Invoice'!H$2:H$601,$AA23)="","",INDEX('Per Invoice'!H$2:H$601,$AA23)))</f>
        <v/>
      </c>
      <c r="I23">
        <f>IF($AA23="","",IF(INDEX('Per Invoice'!I$2:I$601,$AA23)="","",INDEX('Per Invoice'!I$2:I$601,$AA23)))</f>
        <v/>
      </c>
      <c r="J23">
        <f>IF($AA23="","",IF(INDEX('Per Invoice'!J$2:J$601,$AA23)="","",INDEX('Per Invoice'!J$2:J$601,$AA23)))</f>
        <v/>
      </c>
      <c r="K23" s="7">
        <f>IF($AA23="","",IF(INDEX('Per Invoice'!K$2:K$601,$AA23)="","",INDEX('Per Invoice'!K$2:K$601,$AA23)))</f>
        <v/>
      </c>
      <c r="L23">
        <f>IF($AA23="","",IF(INDEX('Per Invoice'!L$2:L$601,$AA23)="","",INDEX('Per Invoice'!L$2:L$601,$AA23)))</f>
        <v/>
      </c>
      <c r="M23">
        <f>IF($AA23="","",IF(INDEX('Per Invoice'!M$2:M$601,$AA23)="","",INDEX('Per Invoice'!M$2:M$601,$AA23)))</f>
        <v/>
      </c>
      <c r="N23">
        <f>IF($AA23="","",IF(INDEX('Per Invoice'!N$2:N$601,$AA23)="","",INDEX('Per Invoice'!N$2:N$601,$AA23)))</f>
        <v/>
      </c>
      <c r="O23" s="7">
        <f>IF($AA23="","",IF(INDEX('Per Invoice'!O$2:O$601,$AA23)="","",INDEX('Per Invoice'!O$2:O$601,$AA23)))</f>
        <v/>
      </c>
      <c r="P23" s="7">
        <f>IF($AA23="","",IF(INDEX('Per Invoice'!P$2:P$601,$AA23)="","",INDEX('Per Invoice'!P$2:P$601,$AA23)))</f>
        <v/>
      </c>
      <c r="Q23">
        <f>IF($AA23="","",IF(INDEX('Per Invoice'!Q$2:Q$601,$AA23)="","",INDEX('Per Invoice'!Q$2:Q$601,$AA23)))</f>
        <v/>
      </c>
      <c r="R23" s="7">
        <f>IF($AA23="","",IF(INDEX('Per Invoice'!R$2:R$601,$AA23)="","",INDEX('Per Invoice'!R$2:R$601,$AA23)))</f>
        <v/>
      </c>
      <c r="S23" s="7">
        <f>IF($AA23="","",IF(INDEX('Per Invoice'!S$2:S$601,$AA23)="","",INDEX('Per Invoice'!S$2:S$601,$AA23)))</f>
        <v/>
      </c>
      <c r="T23">
        <f>IF($AA23="","",IF(INDEX('Per Invoice'!T$2:T$601,$AA23)="","",INDEX('Per Invoice'!T$2:T$601,$AA23)))</f>
        <v/>
      </c>
      <c r="U23" s="7">
        <f>IF($AA23="","",IF(INDEX('Per Invoice'!U$2:U$601,$AA23)="","",INDEX('Per Invoice'!U$2:U$601,$AA23)))</f>
        <v/>
      </c>
      <c r="V23" s="7">
        <f>IF($AA23="","",IF(INDEX('Per Invoice'!V$2:V$601,$AA23)="","",INDEX('Per Invoice'!V$2:V$601,$AA23)))</f>
        <v/>
      </c>
      <c r="W23" s="7">
        <f>IF($AA23="","",IF(INDEX('Per Invoice'!W$2:W$601,$AA23)="","",INDEX('Per Invoice'!W$2:W$601,$AA23)))</f>
        <v/>
      </c>
      <c r="X23" s="7">
        <f>IF($AA23="","",IF(INDEX('Per Invoice'!X$2:X$601,$AA23)="","",INDEX('Per Invoice'!X$2:X$601,$AA23)))</f>
        <v/>
      </c>
      <c r="Y23" s="7">
        <f>IF($AA23="","",IF(INDEX('Per Invoice'!Y$2:Y$601,$AA23)="","",INDEX('Per Invoice'!Y$2:Y$601,$AA23)))</f>
        <v/>
      </c>
      <c r="Z23" s="7">
        <f>IF($AA23="","",IF(INDEX('Per Invoice'!Z$2:Z$601,$AA23)="","",INDEX('Per Invoice'!Z$2:Z$601,$AA23)))</f>
        <v/>
      </c>
      <c r="AA23" s="16">
        <f>IFERROR(MATCH(Settings!$C$33&amp;"|"&amp;ROWS($AA$2:$AA23),'Per Invoice'!$AC$2:$AC$601,0),"")</f>
        <v/>
      </c>
    </row>
    <row r="24">
      <c r="A24">
        <f>IF($AA24="","",IF(INDEX('Per Invoice'!A$2:A$601,$AA24)="","",INDEX('Per Invoice'!A$2:A$601,$AA24)))</f>
        <v/>
      </c>
      <c r="B24">
        <f>IF($AA24="","",IF(INDEX('Per Invoice'!B$2:B$601,$AA24)="","",INDEX('Per Invoice'!B$2:B$601,$AA24)))</f>
        <v/>
      </c>
      <c r="C24">
        <f>IF($AA24="","",IF(INDEX('Per Invoice'!C$2:C$601,$AA24)="","",INDEX('Per Invoice'!C$2:C$601,$AA24)))</f>
        <v/>
      </c>
      <c r="D24">
        <f>IF($AA24="","",IF(INDEX('Per Invoice'!D$2:D$601,$AA24)="","",INDEX('Per Invoice'!D$2:D$601,$AA24)))</f>
        <v/>
      </c>
      <c r="E24" s="14">
        <f>IF($AA24="","",IF(INDEX('Per Invoice'!E$2:E$601,$AA24)="","",INDEX('Per Invoice'!E$2:E$601,$AA24)))</f>
        <v/>
      </c>
      <c r="F24">
        <f>IF($AA24="","",IF(INDEX('Per Invoice'!F$2:F$601,$AA24)="","",INDEX('Per Invoice'!F$2:F$601,$AA24)))</f>
        <v/>
      </c>
      <c r="G24">
        <f>IF($AA24="","",IF(INDEX('Per Invoice'!G$2:G$601,$AA24)="","",INDEX('Per Invoice'!G$2:G$601,$AA24)))</f>
        <v/>
      </c>
      <c r="H24">
        <f>IF($AA24="","",IF(INDEX('Per Invoice'!H$2:H$601,$AA24)="","",INDEX('Per Invoice'!H$2:H$601,$AA24)))</f>
        <v/>
      </c>
      <c r="I24">
        <f>IF($AA24="","",IF(INDEX('Per Invoice'!I$2:I$601,$AA24)="","",INDEX('Per Invoice'!I$2:I$601,$AA24)))</f>
        <v/>
      </c>
      <c r="J24">
        <f>IF($AA24="","",IF(INDEX('Per Invoice'!J$2:J$601,$AA24)="","",INDEX('Per Invoice'!J$2:J$601,$AA24)))</f>
        <v/>
      </c>
      <c r="K24" s="7">
        <f>IF($AA24="","",IF(INDEX('Per Invoice'!K$2:K$601,$AA24)="","",INDEX('Per Invoice'!K$2:K$601,$AA24)))</f>
        <v/>
      </c>
      <c r="L24">
        <f>IF($AA24="","",IF(INDEX('Per Invoice'!L$2:L$601,$AA24)="","",INDEX('Per Invoice'!L$2:L$601,$AA24)))</f>
        <v/>
      </c>
      <c r="M24">
        <f>IF($AA24="","",IF(INDEX('Per Invoice'!M$2:M$601,$AA24)="","",INDEX('Per Invoice'!M$2:M$601,$AA24)))</f>
        <v/>
      </c>
      <c r="N24">
        <f>IF($AA24="","",IF(INDEX('Per Invoice'!N$2:N$601,$AA24)="","",INDEX('Per Invoice'!N$2:N$601,$AA24)))</f>
        <v/>
      </c>
      <c r="O24" s="7">
        <f>IF($AA24="","",IF(INDEX('Per Invoice'!O$2:O$601,$AA24)="","",INDEX('Per Invoice'!O$2:O$601,$AA24)))</f>
        <v/>
      </c>
      <c r="P24" s="7">
        <f>IF($AA24="","",IF(INDEX('Per Invoice'!P$2:P$601,$AA24)="","",INDEX('Per Invoice'!P$2:P$601,$AA24)))</f>
        <v/>
      </c>
      <c r="Q24">
        <f>IF($AA24="","",IF(INDEX('Per Invoice'!Q$2:Q$601,$AA24)="","",INDEX('Per Invoice'!Q$2:Q$601,$AA24)))</f>
        <v/>
      </c>
      <c r="R24" s="7">
        <f>IF($AA24="","",IF(INDEX('Per Invoice'!R$2:R$601,$AA24)="","",INDEX('Per Invoice'!R$2:R$601,$AA24)))</f>
        <v/>
      </c>
      <c r="S24" s="7">
        <f>IF($AA24="","",IF(INDEX('Per Invoice'!S$2:S$601,$AA24)="","",INDEX('Per Invoice'!S$2:S$601,$AA24)))</f>
        <v/>
      </c>
      <c r="T24">
        <f>IF($AA24="","",IF(INDEX('Per Invoice'!T$2:T$601,$AA24)="","",INDEX('Per Invoice'!T$2:T$601,$AA24)))</f>
        <v/>
      </c>
      <c r="U24" s="7">
        <f>IF($AA24="","",IF(INDEX('Per Invoice'!U$2:U$601,$AA24)="","",INDEX('Per Invoice'!U$2:U$601,$AA24)))</f>
        <v/>
      </c>
      <c r="V24" s="7">
        <f>IF($AA24="","",IF(INDEX('Per Invoice'!V$2:V$601,$AA24)="","",INDEX('Per Invoice'!V$2:V$601,$AA24)))</f>
        <v/>
      </c>
      <c r="W24" s="7">
        <f>IF($AA24="","",IF(INDEX('Per Invoice'!W$2:W$601,$AA24)="","",INDEX('Per Invoice'!W$2:W$601,$AA24)))</f>
        <v/>
      </c>
      <c r="X24" s="7">
        <f>IF($AA24="","",IF(INDEX('Per Invoice'!X$2:X$601,$AA24)="","",INDEX('Per Invoice'!X$2:X$601,$AA24)))</f>
        <v/>
      </c>
      <c r="Y24" s="7">
        <f>IF($AA24="","",IF(INDEX('Per Invoice'!Y$2:Y$601,$AA24)="","",INDEX('Per Invoice'!Y$2:Y$601,$AA24)))</f>
        <v/>
      </c>
      <c r="Z24" s="7">
        <f>IF($AA24="","",IF(INDEX('Per Invoice'!Z$2:Z$601,$AA24)="","",INDEX('Per Invoice'!Z$2:Z$601,$AA24)))</f>
        <v/>
      </c>
      <c r="AA24" s="16">
        <f>IFERROR(MATCH(Settings!$C$33&amp;"|"&amp;ROWS($AA$2:$AA24),'Per Invoice'!$AC$2:$AC$601,0),"")</f>
        <v/>
      </c>
    </row>
    <row r="25">
      <c r="A25">
        <f>IF($AA25="","",IF(INDEX('Per Invoice'!A$2:A$601,$AA25)="","",INDEX('Per Invoice'!A$2:A$601,$AA25)))</f>
        <v/>
      </c>
      <c r="B25">
        <f>IF($AA25="","",IF(INDEX('Per Invoice'!B$2:B$601,$AA25)="","",INDEX('Per Invoice'!B$2:B$601,$AA25)))</f>
        <v/>
      </c>
      <c r="C25">
        <f>IF($AA25="","",IF(INDEX('Per Invoice'!C$2:C$601,$AA25)="","",INDEX('Per Invoice'!C$2:C$601,$AA25)))</f>
        <v/>
      </c>
      <c r="D25">
        <f>IF($AA25="","",IF(INDEX('Per Invoice'!D$2:D$601,$AA25)="","",INDEX('Per Invoice'!D$2:D$601,$AA25)))</f>
        <v/>
      </c>
      <c r="E25" s="14">
        <f>IF($AA25="","",IF(INDEX('Per Invoice'!E$2:E$601,$AA25)="","",INDEX('Per Invoice'!E$2:E$601,$AA25)))</f>
        <v/>
      </c>
      <c r="F25">
        <f>IF($AA25="","",IF(INDEX('Per Invoice'!F$2:F$601,$AA25)="","",INDEX('Per Invoice'!F$2:F$601,$AA25)))</f>
        <v/>
      </c>
      <c r="G25">
        <f>IF($AA25="","",IF(INDEX('Per Invoice'!G$2:G$601,$AA25)="","",INDEX('Per Invoice'!G$2:G$601,$AA25)))</f>
        <v/>
      </c>
      <c r="H25">
        <f>IF($AA25="","",IF(INDEX('Per Invoice'!H$2:H$601,$AA25)="","",INDEX('Per Invoice'!H$2:H$601,$AA25)))</f>
        <v/>
      </c>
      <c r="I25">
        <f>IF($AA25="","",IF(INDEX('Per Invoice'!I$2:I$601,$AA25)="","",INDEX('Per Invoice'!I$2:I$601,$AA25)))</f>
        <v/>
      </c>
      <c r="J25">
        <f>IF($AA25="","",IF(INDEX('Per Invoice'!J$2:J$601,$AA25)="","",INDEX('Per Invoice'!J$2:J$601,$AA25)))</f>
        <v/>
      </c>
      <c r="K25" s="7">
        <f>IF($AA25="","",IF(INDEX('Per Invoice'!K$2:K$601,$AA25)="","",INDEX('Per Invoice'!K$2:K$601,$AA25)))</f>
        <v/>
      </c>
      <c r="L25">
        <f>IF($AA25="","",IF(INDEX('Per Invoice'!L$2:L$601,$AA25)="","",INDEX('Per Invoice'!L$2:L$601,$AA25)))</f>
        <v/>
      </c>
      <c r="M25">
        <f>IF($AA25="","",IF(INDEX('Per Invoice'!M$2:M$601,$AA25)="","",INDEX('Per Invoice'!M$2:M$601,$AA25)))</f>
        <v/>
      </c>
      <c r="N25">
        <f>IF($AA25="","",IF(INDEX('Per Invoice'!N$2:N$601,$AA25)="","",INDEX('Per Invoice'!N$2:N$601,$AA25)))</f>
        <v/>
      </c>
      <c r="O25" s="7">
        <f>IF($AA25="","",IF(INDEX('Per Invoice'!O$2:O$601,$AA25)="","",INDEX('Per Invoice'!O$2:O$601,$AA25)))</f>
        <v/>
      </c>
      <c r="P25" s="7">
        <f>IF($AA25="","",IF(INDEX('Per Invoice'!P$2:P$601,$AA25)="","",INDEX('Per Invoice'!P$2:P$601,$AA25)))</f>
        <v/>
      </c>
      <c r="Q25">
        <f>IF($AA25="","",IF(INDEX('Per Invoice'!Q$2:Q$601,$AA25)="","",INDEX('Per Invoice'!Q$2:Q$601,$AA25)))</f>
        <v/>
      </c>
      <c r="R25" s="7">
        <f>IF($AA25="","",IF(INDEX('Per Invoice'!R$2:R$601,$AA25)="","",INDEX('Per Invoice'!R$2:R$601,$AA25)))</f>
        <v/>
      </c>
      <c r="S25" s="7">
        <f>IF($AA25="","",IF(INDEX('Per Invoice'!S$2:S$601,$AA25)="","",INDEX('Per Invoice'!S$2:S$601,$AA25)))</f>
        <v/>
      </c>
      <c r="T25">
        <f>IF($AA25="","",IF(INDEX('Per Invoice'!T$2:T$601,$AA25)="","",INDEX('Per Invoice'!T$2:T$601,$AA25)))</f>
        <v/>
      </c>
      <c r="U25" s="7">
        <f>IF($AA25="","",IF(INDEX('Per Invoice'!U$2:U$601,$AA25)="","",INDEX('Per Invoice'!U$2:U$601,$AA25)))</f>
        <v/>
      </c>
      <c r="V25" s="7">
        <f>IF($AA25="","",IF(INDEX('Per Invoice'!V$2:V$601,$AA25)="","",INDEX('Per Invoice'!V$2:V$601,$AA25)))</f>
        <v/>
      </c>
      <c r="W25" s="7">
        <f>IF($AA25="","",IF(INDEX('Per Invoice'!W$2:W$601,$AA25)="","",INDEX('Per Invoice'!W$2:W$601,$AA25)))</f>
        <v/>
      </c>
      <c r="X25" s="7">
        <f>IF($AA25="","",IF(INDEX('Per Invoice'!X$2:X$601,$AA25)="","",INDEX('Per Invoice'!X$2:X$601,$AA25)))</f>
        <v/>
      </c>
      <c r="Y25" s="7">
        <f>IF($AA25="","",IF(INDEX('Per Invoice'!Y$2:Y$601,$AA25)="","",INDEX('Per Invoice'!Y$2:Y$601,$AA25)))</f>
        <v/>
      </c>
      <c r="Z25" s="7">
        <f>IF($AA25="","",IF(INDEX('Per Invoice'!Z$2:Z$601,$AA25)="","",INDEX('Per Invoice'!Z$2:Z$601,$AA25)))</f>
        <v/>
      </c>
      <c r="AA25" s="16">
        <f>IFERROR(MATCH(Settings!$C$33&amp;"|"&amp;ROWS($AA$2:$AA25),'Per Invoice'!$AC$2:$AC$601,0),"")</f>
        <v/>
      </c>
    </row>
    <row r="26">
      <c r="A26">
        <f>IF($AA26="","",IF(INDEX('Per Invoice'!A$2:A$601,$AA26)="","",INDEX('Per Invoice'!A$2:A$601,$AA26)))</f>
        <v/>
      </c>
      <c r="B26">
        <f>IF($AA26="","",IF(INDEX('Per Invoice'!B$2:B$601,$AA26)="","",INDEX('Per Invoice'!B$2:B$601,$AA26)))</f>
        <v/>
      </c>
      <c r="C26">
        <f>IF($AA26="","",IF(INDEX('Per Invoice'!C$2:C$601,$AA26)="","",INDEX('Per Invoice'!C$2:C$601,$AA26)))</f>
        <v/>
      </c>
      <c r="D26">
        <f>IF($AA26="","",IF(INDEX('Per Invoice'!D$2:D$601,$AA26)="","",INDEX('Per Invoice'!D$2:D$601,$AA26)))</f>
        <v/>
      </c>
      <c r="E26" s="14">
        <f>IF($AA26="","",IF(INDEX('Per Invoice'!E$2:E$601,$AA26)="","",INDEX('Per Invoice'!E$2:E$601,$AA26)))</f>
        <v/>
      </c>
      <c r="F26">
        <f>IF($AA26="","",IF(INDEX('Per Invoice'!F$2:F$601,$AA26)="","",INDEX('Per Invoice'!F$2:F$601,$AA26)))</f>
        <v/>
      </c>
      <c r="G26">
        <f>IF($AA26="","",IF(INDEX('Per Invoice'!G$2:G$601,$AA26)="","",INDEX('Per Invoice'!G$2:G$601,$AA26)))</f>
        <v/>
      </c>
      <c r="H26">
        <f>IF($AA26="","",IF(INDEX('Per Invoice'!H$2:H$601,$AA26)="","",INDEX('Per Invoice'!H$2:H$601,$AA26)))</f>
        <v/>
      </c>
      <c r="I26">
        <f>IF($AA26="","",IF(INDEX('Per Invoice'!I$2:I$601,$AA26)="","",INDEX('Per Invoice'!I$2:I$601,$AA26)))</f>
        <v/>
      </c>
      <c r="J26">
        <f>IF($AA26="","",IF(INDEX('Per Invoice'!J$2:J$601,$AA26)="","",INDEX('Per Invoice'!J$2:J$601,$AA26)))</f>
        <v/>
      </c>
      <c r="K26" s="7">
        <f>IF($AA26="","",IF(INDEX('Per Invoice'!K$2:K$601,$AA26)="","",INDEX('Per Invoice'!K$2:K$601,$AA26)))</f>
        <v/>
      </c>
      <c r="L26">
        <f>IF($AA26="","",IF(INDEX('Per Invoice'!L$2:L$601,$AA26)="","",INDEX('Per Invoice'!L$2:L$601,$AA26)))</f>
        <v/>
      </c>
      <c r="M26">
        <f>IF($AA26="","",IF(INDEX('Per Invoice'!M$2:M$601,$AA26)="","",INDEX('Per Invoice'!M$2:M$601,$AA26)))</f>
        <v/>
      </c>
      <c r="N26">
        <f>IF($AA26="","",IF(INDEX('Per Invoice'!N$2:N$601,$AA26)="","",INDEX('Per Invoice'!N$2:N$601,$AA26)))</f>
        <v/>
      </c>
      <c r="O26" s="7">
        <f>IF($AA26="","",IF(INDEX('Per Invoice'!O$2:O$601,$AA26)="","",INDEX('Per Invoice'!O$2:O$601,$AA26)))</f>
        <v/>
      </c>
      <c r="P26" s="7">
        <f>IF($AA26="","",IF(INDEX('Per Invoice'!P$2:P$601,$AA26)="","",INDEX('Per Invoice'!P$2:P$601,$AA26)))</f>
        <v/>
      </c>
      <c r="Q26">
        <f>IF($AA26="","",IF(INDEX('Per Invoice'!Q$2:Q$601,$AA26)="","",INDEX('Per Invoice'!Q$2:Q$601,$AA26)))</f>
        <v/>
      </c>
      <c r="R26" s="7">
        <f>IF($AA26="","",IF(INDEX('Per Invoice'!R$2:R$601,$AA26)="","",INDEX('Per Invoice'!R$2:R$601,$AA26)))</f>
        <v/>
      </c>
      <c r="S26" s="7">
        <f>IF($AA26="","",IF(INDEX('Per Invoice'!S$2:S$601,$AA26)="","",INDEX('Per Invoice'!S$2:S$601,$AA26)))</f>
        <v/>
      </c>
      <c r="T26">
        <f>IF($AA26="","",IF(INDEX('Per Invoice'!T$2:T$601,$AA26)="","",INDEX('Per Invoice'!T$2:T$601,$AA26)))</f>
        <v/>
      </c>
      <c r="U26" s="7">
        <f>IF($AA26="","",IF(INDEX('Per Invoice'!U$2:U$601,$AA26)="","",INDEX('Per Invoice'!U$2:U$601,$AA26)))</f>
        <v/>
      </c>
      <c r="V26" s="7">
        <f>IF($AA26="","",IF(INDEX('Per Invoice'!V$2:V$601,$AA26)="","",INDEX('Per Invoice'!V$2:V$601,$AA26)))</f>
        <v/>
      </c>
      <c r="W26" s="7">
        <f>IF($AA26="","",IF(INDEX('Per Invoice'!W$2:W$601,$AA26)="","",INDEX('Per Invoice'!W$2:W$601,$AA26)))</f>
        <v/>
      </c>
      <c r="X26" s="7">
        <f>IF($AA26="","",IF(INDEX('Per Invoice'!X$2:X$601,$AA26)="","",INDEX('Per Invoice'!X$2:X$601,$AA26)))</f>
        <v/>
      </c>
      <c r="Y26" s="7">
        <f>IF($AA26="","",IF(INDEX('Per Invoice'!Y$2:Y$601,$AA26)="","",INDEX('Per Invoice'!Y$2:Y$601,$AA26)))</f>
        <v/>
      </c>
      <c r="Z26" s="7">
        <f>IF($AA26="","",IF(INDEX('Per Invoice'!Z$2:Z$601,$AA26)="","",INDEX('Per Invoice'!Z$2:Z$601,$AA26)))</f>
        <v/>
      </c>
      <c r="AA26" s="16">
        <f>IFERROR(MATCH(Settings!$C$33&amp;"|"&amp;ROWS($AA$2:$AA26),'Per Invoice'!$AC$2:$AC$601,0),"")</f>
        <v/>
      </c>
    </row>
    <row r="27">
      <c r="A27">
        <f>IF($AA27="","",IF(INDEX('Per Invoice'!A$2:A$601,$AA27)="","",INDEX('Per Invoice'!A$2:A$601,$AA27)))</f>
        <v/>
      </c>
      <c r="B27">
        <f>IF($AA27="","",IF(INDEX('Per Invoice'!B$2:B$601,$AA27)="","",INDEX('Per Invoice'!B$2:B$601,$AA27)))</f>
        <v/>
      </c>
      <c r="C27">
        <f>IF($AA27="","",IF(INDEX('Per Invoice'!C$2:C$601,$AA27)="","",INDEX('Per Invoice'!C$2:C$601,$AA27)))</f>
        <v/>
      </c>
      <c r="D27">
        <f>IF($AA27="","",IF(INDEX('Per Invoice'!D$2:D$601,$AA27)="","",INDEX('Per Invoice'!D$2:D$601,$AA27)))</f>
        <v/>
      </c>
      <c r="E27" s="14">
        <f>IF($AA27="","",IF(INDEX('Per Invoice'!E$2:E$601,$AA27)="","",INDEX('Per Invoice'!E$2:E$601,$AA27)))</f>
        <v/>
      </c>
      <c r="F27">
        <f>IF($AA27="","",IF(INDEX('Per Invoice'!F$2:F$601,$AA27)="","",INDEX('Per Invoice'!F$2:F$601,$AA27)))</f>
        <v/>
      </c>
      <c r="G27">
        <f>IF($AA27="","",IF(INDEX('Per Invoice'!G$2:G$601,$AA27)="","",INDEX('Per Invoice'!G$2:G$601,$AA27)))</f>
        <v/>
      </c>
      <c r="H27">
        <f>IF($AA27="","",IF(INDEX('Per Invoice'!H$2:H$601,$AA27)="","",INDEX('Per Invoice'!H$2:H$601,$AA27)))</f>
        <v/>
      </c>
      <c r="I27">
        <f>IF($AA27="","",IF(INDEX('Per Invoice'!I$2:I$601,$AA27)="","",INDEX('Per Invoice'!I$2:I$601,$AA27)))</f>
        <v/>
      </c>
      <c r="J27">
        <f>IF($AA27="","",IF(INDEX('Per Invoice'!J$2:J$601,$AA27)="","",INDEX('Per Invoice'!J$2:J$601,$AA27)))</f>
        <v/>
      </c>
      <c r="K27" s="7">
        <f>IF($AA27="","",IF(INDEX('Per Invoice'!K$2:K$601,$AA27)="","",INDEX('Per Invoice'!K$2:K$601,$AA27)))</f>
        <v/>
      </c>
      <c r="L27">
        <f>IF($AA27="","",IF(INDEX('Per Invoice'!L$2:L$601,$AA27)="","",INDEX('Per Invoice'!L$2:L$601,$AA27)))</f>
        <v/>
      </c>
      <c r="M27">
        <f>IF($AA27="","",IF(INDEX('Per Invoice'!M$2:M$601,$AA27)="","",INDEX('Per Invoice'!M$2:M$601,$AA27)))</f>
        <v/>
      </c>
      <c r="N27">
        <f>IF($AA27="","",IF(INDEX('Per Invoice'!N$2:N$601,$AA27)="","",INDEX('Per Invoice'!N$2:N$601,$AA27)))</f>
        <v/>
      </c>
      <c r="O27" s="7">
        <f>IF($AA27="","",IF(INDEX('Per Invoice'!O$2:O$601,$AA27)="","",INDEX('Per Invoice'!O$2:O$601,$AA27)))</f>
        <v/>
      </c>
      <c r="P27" s="7">
        <f>IF($AA27="","",IF(INDEX('Per Invoice'!P$2:P$601,$AA27)="","",INDEX('Per Invoice'!P$2:P$601,$AA27)))</f>
        <v/>
      </c>
      <c r="Q27">
        <f>IF($AA27="","",IF(INDEX('Per Invoice'!Q$2:Q$601,$AA27)="","",INDEX('Per Invoice'!Q$2:Q$601,$AA27)))</f>
        <v/>
      </c>
      <c r="R27" s="7">
        <f>IF($AA27="","",IF(INDEX('Per Invoice'!R$2:R$601,$AA27)="","",INDEX('Per Invoice'!R$2:R$601,$AA27)))</f>
        <v/>
      </c>
      <c r="S27" s="7">
        <f>IF($AA27="","",IF(INDEX('Per Invoice'!S$2:S$601,$AA27)="","",INDEX('Per Invoice'!S$2:S$601,$AA27)))</f>
        <v/>
      </c>
      <c r="T27">
        <f>IF($AA27="","",IF(INDEX('Per Invoice'!T$2:T$601,$AA27)="","",INDEX('Per Invoice'!T$2:T$601,$AA27)))</f>
        <v/>
      </c>
      <c r="U27" s="7">
        <f>IF($AA27="","",IF(INDEX('Per Invoice'!U$2:U$601,$AA27)="","",INDEX('Per Invoice'!U$2:U$601,$AA27)))</f>
        <v/>
      </c>
      <c r="V27" s="7">
        <f>IF($AA27="","",IF(INDEX('Per Invoice'!V$2:V$601,$AA27)="","",INDEX('Per Invoice'!V$2:V$601,$AA27)))</f>
        <v/>
      </c>
      <c r="W27" s="7">
        <f>IF($AA27="","",IF(INDEX('Per Invoice'!W$2:W$601,$AA27)="","",INDEX('Per Invoice'!W$2:W$601,$AA27)))</f>
        <v/>
      </c>
      <c r="X27" s="7">
        <f>IF($AA27="","",IF(INDEX('Per Invoice'!X$2:X$601,$AA27)="","",INDEX('Per Invoice'!X$2:X$601,$AA27)))</f>
        <v/>
      </c>
      <c r="Y27" s="7">
        <f>IF($AA27="","",IF(INDEX('Per Invoice'!Y$2:Y$601,$AA27)="","",INDEX('Per Invoice'!Y$2:Y$601,$AA27)))</f>
        <v/>
      </c>
      <c r="Z27" s="7">
        <f>IF($AA27="","",IF(INDEX('Per Invoice'!Z$2:Z$601,$AA27)="","",INDEX('Per Invoice'!Z$2:Z$601,$AA27)))</f>
        <v/>
      </c>
      <c r="AA27" s="16">
        <f>IFERROR(MATCH(Settings!$C$33&amp;"|"&amp;ROWS($AA$2:$AA27),'Per Invoice'!$AC$2:$AC$601,0),"")</f>
        <v/>
      </c>
    </row>
    <row r="28">
      <c r="A28">
        <f>IF($AA28="","",IF(INDEX('Per Invoice'!A$2:A$601,$AA28)="","",INDEX('Per Invoice'!A$2:A$601,$AA28)))</f>
        <v/>
      </c>
      <c r="B28">
        <f>IF($AA28="","",IF(INDEX('Per Invoice'!B$2:B$601,$AA28)="","",INDEX('Per Invoice'!B$2:B$601,$AA28)))</f>
        <v/>
      </c>
      <c r="C28">
        <f>IF($AA28="","",IF(INDEX('Per Invoice'!C$2:C$601,$AA28)="","",INDEX('Per Invoice'!C$2:C$601,$AA28)))</f>
        <v/>
      </c>
      <c r="D28">
        <f>IF($AA28="","",IF(INDEX('Per Invoice'!D$2:D$601,$AA28)="","",INDEX('Per Invoice'!D$2:D$601,$AA28)))</f>
        <v/>
      </c>
      <c r="E28" s="14">
        <f>IF($AA28="","",IF(INDEX('Per Invoice'!E$2:E$601,$AA28)="","",INDEX('Per Invoice'!E$2:E$601,$AA28)))</f>
        <v/>
      </c>
      <c r="F28">
        <f>IF($AA28="","",IF(INDEX('Per Invoice'!F$2:F$601,$AA28)="","",INDEX('Per Invoice'!F$2:F$601,$AA28)))</f>
        <v/>
      </c>
      <c r="G28">
        <f>IF($AA28="","",IF(INDEX('Per Invoice'!G$2:G$601,$AA28)="","",INDEX('Per Invoice'!G$2:G$601,$AA28)))</f>
        <v/>
      </c>
      <c r="H28">
        <f>IF($AA28="","",IF(INDEX('Per Invoice'!H$2:H$601,$AA28)="","",INDEX('Per Invoice'!H$2:H$601,$AA28)))</f>
        <v/>
      </c>
      <c r="I28">
        <f>IF($AA28="","",IF(INDEX('Per Invoice'!I$2:I$601,$AA28)="","",INDEX('Per Invoice'!I$2:I$601,$AA28)))</f>
        <v/>
      </c>
      <c r="J28">
        <f>IF($AA28="","",IF(INDEX('Per Invoice'!J$2:J$601,$AA28)="","",INDEX('Per Invoice'!J$2:J$601,$AA28)))</f>
        <v/>
      </c>
      <c r="K28" s="7">
        <f>IF($AA28="","",IF(INDEX('Per Invoice'!K$2:K$601,$AA28)="","",INDEX('Per Invoice'!K$2:K$601,$AA28)))</f>
        <v/>
      </c>
      <c r="L28">
        <f>IF($AA28="","",IF(INDEX('Per Invoice'!L$2:L$601,$AA28)="","",INDEX('Per Invoice'!L$2:L$601,$AA28)))</f>
        <v/>
      </c>
      <c r="M28">
        <f>IF($AA28="","",IF(INDEX('Per Invoice'!M$2:M$601,$AA28)="","",INDEX('Per Invoice'!M$2:M$601,$AA28)))</f>
        <v/>
      </c>
      <c r="N28">
        <f>IF($AA28="","",IF(INDEX('Per Invoice'!N$2:N$601,$AA28)="","",INDEX('Per Invoice'!N$2:N$601,$AA28)))</f>
        <v/>
      </c>
      <c r="O28" s="7">
        <f>IF($AA28="","",IF(INDEX('Per Invoice'!O$2:O$601,$AA28)="","",INDEX('Per Invoice'!O$2:O$601,$AA28)))</f>
        <v/>
      </c>
      <c r="P28" s="7">
        <f>IF($AA28="","",IF(INDEX('Per Invoice'!P$2:P$601,$AA28)="","",INDEX('Per Invoice'!P$2:P$601,$AA28)))</f>
        <v/>
      </c>
      <c r="Q28">
        <f>IF($AA28="","",IF(INDEX('Per Invoice'!Q$2:Q$601,$AA28)="","",INDEX('Per Invoice'!Q$2:Q$601,$AA28)))</f>
        <v/>
      </c>
      <c r="R28" s="7">
        <f>IF($AA28="","",IF(INDEX('Per Invoice'!R$2:R$601,$AA28)="","",INDEX('Per Invoice'!R$2:R$601,$AA28)))</f>
        <v/>
      </c>
      <c r="S28" s="7">
        <f>IF($AA28="","",IF(INDEX('Per Invoice'!S$2:S$601,$AA28)="","",INDEX('Per Invoice'!S$2:S$601,$AA28)))</f>
        <v/>
      </c>
      <c r="T28">
        <f>IF($AA28="","",IF(INDEX('Per Invoice'!T$2:T$601,$AA28)="","",INDEX('Per Invoice'!T$2:T$601,$AA28)))</f>
        <v/>
      </c>
      <c r="U28" s="7">
        <f>IF($AA28="","",IF(INDEX('Per Invoice'!U$2:U$601,$AA28)="","",INDEX('Per Invoice'!U$2:U$601,$AA28)))</f>
        <v/>
      </c>
      <c r="V28" s="7">
        <f>IF($AA28="","",IF(INDEX('Per Invoice'!V$2:V$601,$AA28)="","",INDEX('Per Invoice'!V$2:V$601,$AA28)))</f>
        <v/>
      </c>
      <c r="W28" s="7">
        <f>IF($AA28="","",IF(INDEX('Per Invoice'!W$2:W$601,$AA28)="","",INDEX('Per Invoice'!W$2:W$601,$AA28)))</f>
        <v/>
      </c>
      <c r="X28" s="7">
        <f>IF($AA28="","",IF(INDEX('Per Invoice'!X$2:X$601,$AA28)="","",INDEX('Per Invoice'!X$2:X$601,$AA28)))</f>
        <v/>
      </c>
      <c r="Y28" s="7">
        <f>IF($AA28="","",IF(INDEX('Per Invoice'!Y$2:Y$601,$AA28)="","",INDEX('Per Invoice'!Y$2:Y$601,$AA28)))</f>
        <v/>
      </c>
      <c r="Z28" s="7">
        <f>IF($AA28="","",IF(INDEX('Per Invoice'!Z$2:Z$601,$AA28)="","",INDEX('Per Invoice'!Z$2:Z$601,$AA28)))</f>
        <v/>
      </c>
      <c r="AA28" s="16">
        <f>IFERROR(MATCH(Settings!$C$33&amp;"|"&amp;ROWS($AA$2:$AA28),'Per Invoice'!$AC$2:$AC$601,0),"")</f>
        <v/>
      </c>
    </row>
    <row r="29">
      <c r="A29">
        <f>IF($AA29="","",IF(INDEX('Per Invoice'!A$2:A$601,$AA29)="","",INDEX('Per Invoice'!A$2:A$601,$AA29)))</f>
        <v/>
      </c>
      <c r="B29">
        <f>IF($AA29="","",IF(INDEX('Per Invoice'!B$2:B$601,$AA29)="","",INDEX('Per Invoice'!B$2:B$601,$AA29)))</f>
        <v/>
      </c>
      <c r="C29">
        <f>IF($AA29="","",IF(INDEX('Per Invoice'!C$2:C$601,$AA29)="","",INDEX('Per Invoice'!C$2:C$601,$AA29)))</f>
        <v/>
      </c>
      <c r="D29">
        <f>IF($AA29="","",IF(INDEX('Per Invoice'!D$2:D$601,$AA29)="","",INDEX('Per Invoice'!D$2:D$601,$AA29)))</f>
        <v/>
      </c>
      <c r="E29" s="14">
        <f>IF($AA29="","",IF(INDEX('Per Invoice'!E$2:E$601,$AA29)="","",INDEX('Per Invoice'!E$2:E$601,$AA29)))</f>
        <v/>
      </c>
      <c r="F29">
        <f>IF($AA29="","",IF(INDEX('Per Invoice'!F$2:F$601,$AA29)="","",INDEX('Per Invoice'!F$2:F$601,$AA29)))</f>
        <v/>
      </c>
      <c r="G29">
        <f>IF($AA29="","",IF(INDEX('Per Invoice'!G$2:G$601,$AA29)="","",INDEX('Per Invoice'!G$2:G$601,$AA29)))</f>
        <v/>
      </c>
      <c r="H29">
        <f>IF($AA29="","",IF(INDEX('Per Invoice'!H$2:H$601,$AA29)="","",INDEX('Per Invoice'!H$2:H$601,$AA29)))</f>
        <v/>
      </c>
      <c r="I29">
        <f>IF($AA29="","",IF(INDEX('Per Invoice'!I$2:I$601,$AA29)="","",INDEX('Per Invoice'!I$2:I$601,$AA29)))</f>
        <v/>
      </c>
      <c r="J29">
        <f>IF($AA29="","",IF(INDEX('Per Invoice'!J$2:J$601,$AA29)="","",INDEX('Per Invoice'!J$2:J$601,$AA29)))</f>
        <v/>
      </c>
      <c r="K29" s="7">
        <f>IF($AA29="","",IF(INDEX('Per Invoice'!K$2:K$601,$AA29)="","",INDEX('Per Invoice'!K$2:K$601,$AA29)))</f>
        <v/>
      </c>
      <c r="L29">
        <f>IF($AA29="","",IF(INDEX('Per Invoice'!L$2:L$601,$AA29)="","",INDEX('Per Invoice'!L$2:L$601,$AA29)))</f>
        <v/>
      </c>
      <c r="M29">
        <f>IF($AA29="","",IF(INDEX('Per Invoice'!M$2:M$601,$AA29)="","",INDEX('Per Invoice'!M$2:M$601,$AA29)))</f>
        <v/>
      </c>
      <c r="N29">
        <f>IF($AA29="","",IF(INDEX('Per Invoice'!N$2:N$601,$AA29)="","",INDEX('Per Invoice'!N$2:N$601,$AA29)))</f>
        <v/>
      </c>
      <c r="O29" s="7">
        <f>IF($AA29="","",IF(INDEX('Per Invoice'!O$2:O$601,$AA29)="","",INDEX('Per Invoice'!O$2:O$601,$AA29)))</f>
        <v/>
      </c>
      <c r="P29" s="7">
        <f>IF($AA29="","",IF(INDEX('Per Invoice'!P$2:P$601,$AA29)="","",INDEX('Per Invoice'!P$2:P$601,$AA29)))</f>
        <v/>
      </c>
      <c r="Q29">
        <f>IF($AA29="","",IF(INDEX('Per Invoice'!Q$2:Q$601,$AA29)="","",INDEX('Per Invoice'!Q$2:Q$601,$AA29)))</f>
        <v/>
      </c>
      <c r="R29" s="7">
        <f>IF($AA29="","",IF(INDEX('Per Invoice'!R$2:R$601,$AA29)="","",INDEX('Per Invoice'!R$2:R$601,$AA29)))</f>
        <v/>
      </c>
      <c r="S29" s="7">
        <f>IF($AA29="","",IF(INDEX('Per Invoice'!S$2:S$601,$AA29)="","",INDEX('Per Invoice'!S$2:S$601,$AA29)))</f>
        <v/>
      </c>
      <c r="T29">
        <f>IF($AA29="","",IF(INDEX('Per Invoice'!T$2:T$601,$AA29)="","",INDEX('Per Invoice'!T$2:T$601,$AA29)))</f>
        <v/>
      </c>
      <c r="U29" s="7">
        <f>IF($AA29="","",IF(INDEX('Per Invoice'!U$2:U$601,$AA29)="","",INDEX('Per Invoice'!U$2:U$601,$AA29)))</f>
        <v/>
      </c>
      <c r="V29" s="7">
        <f>IF($AA29="","",IF(INDEX('Per Invoice'!V$2:V$601,$AA29)="","",INDEX('Per Invoice'!V$2:V$601,$AA29)))</f>
        <v/>
      </c>
      <c r="W29" s="7">
        <f>IF($AA29="","",IF(INDEX('Per Invoice'!W$2:W$601,$AA29)="","",INDEX('Per Invoice'!W$2:W$601,$AA29)))</f>
        <v/>
      </c>
      <c r="X29" s="7">
        <f>IF($AA29="","",IF(INDEX('Per Invoice'!X$2:X$601,$AA29)="","",INDEX('Per Invoice'!X$2:X$601,$AA29)))</f>
        <v/>
      </c>
      <c r="Y29" s="7">
        <f>IF($AA29="","",IF(INDEX('Per Invoice'!Y$2:Y$601,$AA29)="","",INDEX('Per Invoice'!Y$2:Y$601,$AA29)))</f>
        <v/>
      </c>
      <c r="Z29" s="7">
        <f>IF($AA29="","",IF(INDEX('Per Invoice'!Z$2:Z$601,$AA29)="","",INDEX('Per Invoice'!Z$2:Z$601,$AA29)))</f>
        <v/>
      </c>
      <c r="AA29" s="16">
        <f>IFERROR(MATCH(Settings!$C$33&amp;"|"&amp;ROWS($AA$2:$AA29),'Per Invoice'!$AC$2:$AC$601,0),"")</f>
        <v/>
      </c>
    </row>
    <row r="30">
      <c r="A30">
        <f>IF($AA30="","",IF(INDEX('Per Invoice'!A$2:A$601,$AA30)="","",INDEX('Per Invoice'!A$2:A$601,$AA30)))</f>
        <v/>
      </c>
      <c r="B30">
        <f>IF($AA30="","",IF(INDEX('Per Invoice'!B$2:B$601,$AA30)="","",INDEX('Per Invoice'!B$2:B$601,$AA30)))</f>
        <v/>
      </c>
      <c r="C30">
        <f>IF($AA30="","",IF(INDEX('Per Invoice'!C$2:C$601,$AA30)="","",INDEX('Per Invoice'!C$2:C$601,$AA30)))</f>
        <v/>
      </c>
      <c r="D30">
        <f>IF($AA30="","",IF(INDEX('Per Invoice'!D$2:D$601,$AA30)="","",INDEX('Per Invoice'!D$2:D$601,$AA30)))</f>
        <v/>
      </c>
      <c r="E30" s="14">
        <f>IF($AA30="","",IF(INDEX('Per Invoice'!E$2:E$601,$AA30)="","",INDEX('Per Invoice'!E$2:E$601,$AA30)))</f>
        <v/>
      </c>
      <c r="F30">
        <f>IF($AA30="","",IF(INDEX('Per Invoice'!F$2:F$601,$AA30)="","",INDEX('Per Invoice'!F$2:F$601,$AA30)))</f>
        <v/>
      </c>
      <c r="G30">
        <f>IF($AA30="","",IF(INDEX('Per Invoice'!G$2:G$601,$AA30)="","",INDEX('Per Invoice'!G$2:G$601,$AA30)))</f>
        <v/>
      </c>
      <c r="H30">
        <f>IF($AA30="","",IF(INDEX('Per Invoice'!H$2:H$601,$AA30)="","",INDEX('Per Invoice'!H$2:H$601,$AA30)))</f>
        <v/>
      </c>
      <c r="I30">
        <f>IF($AA30="","",IF(INDEX('Per Invoice'!I$2:I$601,$AA30)="","",INDEX('Per Invoice'!I$2:I$601,$AA30)))</f>
        <v/>
      </c>
      <c r="J30">
        <f>IF($AA30="","",IF(INDEX('Per Invoice'!J$2:J$601,$AA30)="","",INDEX('Per Invoice'!J$2:J$601,$AA30)))</f>
        <v/>
      </c>
      <c r="K30" s="7">
        <f>IF($AA30="","",IF(INDEX('Per Invoice'!K$2:K$601,$AA30)="","",INDEX('Per Invoice'!K$2:K$601,$AA30)))</f>
        <v/>
      </c>
      <c r="L30">
        <f>IF($AA30="","",IF(INDEX('Per Invoice'!L$2:L$601,$AA30)="","",INDEX('Per Invoice'!L$2:L$601,$AA30)))</f>
        <v/>
      </c>
      <c r="M30">
        <f>IF($AA30="","",IF(INDEX('Per Invoice'!M$2:M$601,$AA30)="","",INDEX('Per Invoice'!M$2:M$601,$AA30)))</f>
        <v/>
      </c>
      <c r="N30">
        <f>IF($AA30="","",IF(INDEX('Per Invoice'!N$2:N$601,$AA30)="","",INDEX('Per Invoice'!N$2:N$601,$AA30)))</f>
        <v/>
      </c>
      <c r="O30" s="7">
        <f>IF($AA30="","",IF(INDEX('Per Invoice'!O$2:O$601,$AA30)="","",INDEX('Per Invoice'!O$2:O$601,$AA30)))</f>
        <v/>
      </c>
      <c r="P30" s="7">
        <f>IF($AA30="","",IF(INDEX('Per Invoice'!P$2:P$601,$AA30)="","",INDEX('Per Invoice'!P$2:P$601,$AA30)))</f>
        <v/>
      </c>
      <c r="Q30">
        <f>IF($AA30="","",IF(INDEX('Per Invoice'!Q$2:Q$601,$AA30)="","",INDEX('Per Invoice'!Q$2:Q$601,$AA30)))</f>
        <v/>
      </c>
      <c r="R30" s="7">
        <f>IF($AA30="","",IF(INDEX('Per Invoice'!R$2:R$601,$AA30)="","",INDEX('Per Invoice'!R$2:R$601,$AA30)))</f>
        <v/>
      </c>
      <c r="S30" s="7">
        <f>IF($AA30="","",IF(INDEX('Per Invoice'!S$2:S$601,$AA30)="","",INDEX('Per Invoice'!S$2:S$601,$AA30)))</f>
        <v/>
      </c>
      <c r="T30">
        <f>IF($AA30="","",IF(INDEX('Per Invoice'!T$2:T$601,$AA30)="","",INDEX('Per Invoice'!T$2:T$601,$AA30)))</f>
        <v/>
      </c>
      <c r="U30" s="7">
        <f>IF($AA30="","",IF(INDEX('Per Invoice'!U$2:U$601,$AA30)="","",INDEX('Per Invoice'!U$2:U$601,$AA30)))</f>
        <v/>
      </c>
      <c r="V30" s="7">
        <f>IF($AA30="","",IF(INDEX('Per Invoice'!V$2:V$601,$AA30)="","",INDEX('Per Invoice'!V$2:V$601,$AA30)))</f>
        <v/>
      </c>
      <c r="W30" s="7">
        <f>IF($AA30="","",IF(INDEX('Per Invoice'!W$2:W$601,$AA30)="","",INDEX('Per Invoice'!W$2:W$601,$AA30)))</f>
        <v/>
      </c>
      <c r="X30" s="7">
        <f>IF($AA30="","",IF(INDEX('Per Invoice'!X$2:X$601,$AA30)="","",INDEX('Per Invoice'!X$2:X$601,$AA30)))</f>
        <v/>
      </c>
      <c r="Y30" s="7">
        <f>IF($AA30="","",IF(INDEX('Per Invoice'!Y$2:Y$601,$AA30)="","",INDEX('Per Invoice'!Y$2:Y$601,$AA30)))</f>
        <v/>
      </c>
      <c r="Z30" s="7">
        <f>IF($AA30="","",IF(INDEX('Per Invoice'!Z$2:Z$601,$AA30)="","",INDEX('Per Invoice'!Z$2:Z$601,$AA30)))</f>
        <v/>
      </c>
      <c r="AA30" s="16">
        <f>IFERROR(MATCH(Settings!$C$33&amp;"|"&amp;ROWS($AA$2:$AA30),'Per Invoice'!$AC$2:$AC$601,0),"")</f>
        <v/>
      </c>
    </row>
    <row r="31">
      <c r="A31">
        <f>IF($AA31="","",IF(INDEX('Per Invoice'!A$2:A$601,$AA31)="","",INDEX('Per Invoice'!A$2:A$601,$AA31)))</f>
        <v/>
      </c>
      <c r="B31">
        <f>IF($AA31="","",IF(INDEX('Per Invoice'!B$2:B$601,$AA31)="","",INDEX('Per Invoice'!B$2:B$601,$AA31)))</f>
        <v/>
      </c>
      <c r="C31">
        <f>IF($AA31="","",IF(INDEX('Per Invoice'!C$2:C$601,$AA31)="","",INDEX('Per Invoice'!C$2:C$601,$AA31)))</f>
        <v/>
      </c>
      <c r="D31">
        <f>IF($AA31="","",IF(INDEX('Per Invoice'!D$2:D$601,$AA31)="","",INDEX('Per Invoice'!D$2:D$601,$AA31)))</f>
        <v/>
      </c>
      <c r="E31" s="14">
        <f>IF($AA31="","",IF(INDEX('Per Invoice'!E$2:E$601,$AA31)="","",INDEX('Per Invoice'!E$2:E$601,$AA31)))</f>
        <v/>
      </c>
      <c r="F31">
        <f>IF($AA31="","",IF(INDEX('Per Invoice'!F$2:F$601,$AA31)="","",INDEX('Per Invoice'!F$2:F$601,$AA31)))</f>
        <v/>
      </c>
      <c r="G31">
        <f>IF($AA31="","",IF(INDEX('Per Invoice'!G$2:G$601,$AA31)="","",INDEX('Per Invoice'!G$2:G$601,$AA31)))</f>
        <v/>
      </c>
      <c r="H31">
        <f>IF($AA31="","",IF(INDEX('Per Invoice'!H$2:H$601,$AA31)="","",INDEX('Per Invoice'!H$2:H$601,$AA31)))</f>
        <v/>
      </c>
      <c r="I31">
        <f>IF($AA31="","",IF(INDEX('Per Invoice'!I$2:I$601,$AA31)="","",INDEX('Per Invoice'!I$2:I$601,$AA31)))</f>
        <v/>
      </c>
      <c r="J31">
        <f>IF($AA31="","",IF(INDEX('Per Invoice'!J$2:J$601,$AA31)="","",INDEX('Per Invoice'!J$2:J$601,$AA31)))</f>
        <v/>
      </c>
      <c r="K31" s="7">
        <f>IF($AA31="","",IF(INDEX('Per Invoice'!K$2:K$601,$AA31)="","",INDEX('Per Invoice'!K$2:K$601,$AA31)))</f>
        <v/>
      </c>
      <c r="L31">
        <f>IF($AA31="","",IF(INDEX('Per Invoice'!L$2:L$601,$AA31)="","",INDEX('Per Invoice'!L$2:L$601,$AA31)))</f>
        <v/>
      </c>
      <c r="M31">
        <f>IF($AA31="","",IF(INDEX('Per Invoice'!M$2:M$601,$AA31)="","",INDEX('Per Invoice'!M$2:M$601,$AA31)))</f>
        <v/>
      </c>
      <c r="N31">
        <f>IF($AA31="","",IF(INDEX('Per Invoice'!N$2:N$601,$AA31)="","",INDEX('Per Invoice'!N$2:N$601,$AA31)))</f>
        <v/>
      </c>
      <c r="O31" s="7">
        <f>IF($AA31="","",IF(INDEX('Per Invoice'!O$2:O$601,$AA31)="","",INDEX('Per Invoice'!O$2:O$601,$AA31)))</f>
        <v/>
      </c>
      <c r="P31" s="7">
        <f>IF($AA31="","",IF(INDEX('Per Invoice'!P$2:P$601,$AA31)="","",INDEX('Per Invoice'!P$2:P$601,$AA31)))</f>
        <v/>
      </c>
      <c r="Q31">
        <f>IF($AA31="","",IF(INDEX('Per Invoice'!Q$2:Q$601,$AA31)="","",INDEX('Per Invoice'!Q$2:Q$601,$AA31)))</f>
        <v/>
      </c>
      <c r="R31" s="7">
        <f>IF($AA31="","",IF(INDEX('Per Invoice'!R$2:R$601,$AA31)="","",INDEX('Per Invoice'!R$2:R$601,$AA31)))</f>
        <v/>
      </c>
      <c r="S31" s="7">
        <f>IF($AA31="","",IF(INDEX('Per Invoice'!S$2:S$601,$AA31)="","",INDEX('Per Invoice'!S$2:S$601,$AA31)))</f>
        <v/>
      </c>
      <c r="T31">
        <f>IF($AA31="","",IF(INDEX('Per Invoice'!T$2:T$601,$AA31)="","",INDEX('Per Invoice'!T$2:T$601,$AA31)))</f>
        <v/>
      </c>
      <c r="U31" s="7">
        <f>IF($AA31="","",IF(INDEX('Per Invoice'!U$2:U$601,$AA31)="","",INDEX('Per Invoice'!U$2:U$601,$AA31)))</f>
        <v/>
      </c>
      <c r="V31" s="7">
        <f>IF($AA31="","",IF(INDEX('Per Invoice'!V$2:V$601,$AA31)="","",INDEX('Per Invoice'!V$2:V$601,$AA31)))</f>
        <v/>
      </c>
      <c r="W31" s="7">
        <f>IF($AA31="","",IF(INDEX('Per Invoice'!W$2:W$601,$AA31)="","",INDEX('Per Invoice'!W$2:W$601,$AA31)))</f>
        <v/>
      </c>
      <c r="X31" s="7">
        <f>IF($AA31="","",IF(INDEX('Per Invoice'!X$2:X$601,$AA31)="","",INDEX('Per Invoice'!X$2:X$601,$AA31)))</f>
        <v/>
      </c>
      <c r="Y31" s="7">
        <f>IF($AA31="","",IF(INDEX('Per Invoice'!Y$2:Y$601,$AA31)="","",INDEX('Per Invoice'!Y$2:Y$601,$AA31)))</f>
        <v/>
      </c>
      <c r="Z31" s="7">
        <f>IF($AA31="","",IF(INDEX('Per Invoice'!Z$2:Z$601,$AA31)="","",INDEX('Per Invoice'!Z$2:Z$601,$AA31)))</f>
        <v/>
      </c>
      <c r="AA31" s="16">
        <f>IFERROR(MATCH(Settings!$C$33&amp;"|"&amp;ROWS($AA$2:$AA31),'Per Invoice'!$AC$2:$AC$601,0),"")</f>
        <v/>
      </c>
    </row>
    <row r="32">
      <c r="A32">
        <f>IF($AA32="","",IF(INDEX('Per Invoice'!A$2:A$601,$AA32)="","",INDEX('Per Invoice'!A$2:A$601,$AA32)))</f>
        <v/>
      </c>
      <c r="B32">
        <f>IF($AA32="","",IF(INDEX('Per Invoice'!B$2:B$601,$AA32)="","",INDEX('Per Invoice'!B$2:B$601,$AA32)))</f>
        <v/>
      </c>
      <c r="C32">
        <f>IF($AA32="","",IF(INDEX('Per Invoice'!C$2:C$601,$AA32)="","",INDEX('Per Invoice'!C$2:C$601,$AA32)))</f>
        <v/>
      </c>
      <c r="D32">
        <f>IF($AA32="","",IF(INDEX('Per Invoice'!D$2:D$601,$AA32)="","",INDEX('Per Invoice'!D$2:D$601,$AA32)))</f>
        <v/>
      </c>
      <c r="E32" s="14">
        <f>IF($AA32="","",IF(INDEX('Per Invoice'!E$2:E$601,$AA32)="","",INDEX('Per Invoice'!E$2:E$601,$AA32)))</f>
        <v/>
      </c>
      <c r="F32">
        <f>IF($AA32="","",IF(INDEX('Per Invoice'!F$2:F$601,$AA32)="","",INDEX('Per Invoice'!F$2:F$601,$AA32)))</f>
        <v/>
      </c>
      <c r="G32">
        <f>IF($AA32="","",IF(INDEX('Per Invoice'!G$2:G$601,$AA32)="","",INDEX('Per Invoice'!G$2:G$601,$AA32)))</f>
        <v/>
      </c>
      <c r="H32">
        <f>IF($AA32="","",IF(INDEX('Per Invoice'!H$2:H$601,$AA32)="","",INDEX('Per Invoice'!H$2:H$601,$AA32)))</f>
        <v/>
      </c>
      <c r="I32">
        <f>IF($AA32="","",IF(INDEX('Per Invoice'!I$2:I$601,$AA32)="","",INDEX('Per Invoice'!I$2:I$601,$AA32)))</f>
        <v/>
      </c>
      <c r="J32">
        <f>IF($AA32="","",IF(INDEX('Per Invoice'!J$2:J$601,$AA32)="","",INDEX('Per Invoice'!J$2:J$601,$AA32)))</f>
        <v/>
      </c>
      <c r="K32" s="7">
        <f>IF($AA32="","",IF(INDEX('Per Invoice'!K$2:K$601,$AA32)="","",INDEX('Per Invoice'!K$2:K$601,$AA32)))</f>
        <v/>
      </c>
      <c r="L32">
        <f>IF($AA32="","",IF(INDEX('Per Invoice'!L$2:L$601,$AA32)="","",INDEX('Per Invoice'!L$2:L$601,$AA32)))</f>
        <v/>
      </c>
      <c r="M32">
        <f>IF($AA32="","",IF(INDEX('Per Invoice'!M$2:M$601,$AA32)="","",INDEX('Per Invoice'!M$2:M$601,$AA32)))</f>
        <v/>
      </c>
      <c r="N32">
        <f>IF($AA32="","",IF(INDEX('Per Invoice'!N$2:N$601,$AA32)="","",INDEX('Per Invoice'!N$2:N$601,$AA32)))</f>
        <v/>
      </c>
      <c r="O32" s="7">
        <f>IF($AA32="","",IF(INDEX('Per Invoice'!O$2:O$601,$AA32)="","",INDEX('Per Invoice'!O$2:O$601,$AA32)))</f>
        <v/>
      </c>
      <c r="P32" s="7">
        <f>IF($AA32="","",IF(INDEX('Per Invoice'!P$2:P$601,$AA32)="","",INDEX('Per Invoice'!P$2:P$601,$AA32)))</f>
        <v/>
      </c>
      <c r="Q32">
        <f>IF($AA32="","",IF(INDEX('Per Invoice'!Q$2:Q$601,$AA32)="","",INDEX('Per Invoice'!Q$2:Q$601,$AA32)))</f>
        <v/>
      </c>
      <c r="R32" s="7">
        <f>IF($AA32="","",IF(INDEX('Per Invoice'!R$2:R$601,$AA32)="","",INDEX('Per Invoice'!R$2:R$601,$AA32)))</f>
        <v/>
      </c>
      <c r="S32" s="7">
        <f>IF($AA32="","",IF(INDEX('Per Invoice'!S$2:S$601,$AA32)="","",INDEX('Per Invoice'!S$2:S$601,$AA32)))</f>
        <v/>
      </c>
      <c r="T32">
        <f>IF($AA32="","",IF(INDEX('Per Invoice'!T$2:T$601,$AA32)="","",INDEX('Per Invoice'!T$2:T$601,$AA32)))</f>
        <v/>
      </c>
      <c r="U32" s="7">
        <f>IF($AA32="","",IF(INDEX('Per Invoice'!U$2:U$601,$AA32)="","",INDEX('Per Invoice'!U$2:U$601,$AA32)))</f>
        <v/>
      </c>
      <c r="V32" s="7">
        <f>IF($AA32="","",IF(INDEX('Per Invoice'!V$2:V$601,$AA32)="","",INDEX('Per Invoice'!V$2:V$601,$AA32)))</f>
        <v/>
      </c>
      <c r="W32" s="7">
        <f>IF($AA32="","",IF(INDEX('Per Invoice'!W$2:W$601,$AA32)="","",INDEX('Per Invoice'!W$2:W$601,$AA32)))</f>
        <v/>
      </c>
      <c r="X32" s="7">
        <f>IF($AA32="","",IF(INDEX('Per Invoice'!X$2:X$601,$AA32)="","",INDEX('Per Invoice'!X$2:X$601,$AA32)))</f>
        <v/>
      </c>
      <c r="Y32" s="7">
        <f>IF($AA32="","",IF(INDEX('Per Invoice'!Y$2:Y$601,$AA32)="","",INDEX('Per Invoice'!Y$2:Y$601,$AA32)))</f>
        <v/>
      </c>
      <c r="Z32" s="7">
        <f>IF($AA32="","",IF(INDEX('Per Invoice'!Z$2:Z$601,$AA32)="","",INDEX('Per Invoice'!Z$2:Z$601,$AA32)))</f>
        <v/>
      </c>
      <c r="AA32" s="16">
        <f>IFERROR(MATCH(Settings!$C$33&amp;"|"&amp;ROWS($AA$2:$AA32),'Per Invoice'!$AC$2:$AC$601,0),"")</f>
        <v/>
      </c>
    </row>
    <row r="33">
      <c r="A33">
        <f>IF($AA33="","",IF(INDEX('Per Invoice'!A$2:A$601,$AA33)="","",INDEX('Per Invoice'!A$2:A$601,$AA33)))</f>
        <v/>
      </c>
      <c r="B33">
        <f>IF($AA33="","",IF(INDEX('Per Invoice'!B$2:B$601,$AA33)="","",INDEX('Per Invoice'!B$2:B$601,$AA33)))</f>
        <v/>
      </c>
      <c r="C33">
        <f>IF($AA33="","",IF(INDEX('Per Invoice'!C$2:C$601,$AA33)="","",INDEX('Per Invoice'!C$2:C$601,$AA33)))</f>
        <v/>
      </c>
      <c r="D33">
        <f>IF($AA33="","",IF(INDEX('Per Invoice'!D$2:D$601,$AA33)="","",INDEX('Per Invoice'!D$2:D$601,$AA33)))</f>
        <v/>
      </c>
      <c r="E33" s="14">
        <f>IF($AA33="","",IF(INDEX('Per Invoice'!E$2:E$601,$AA33)="","",INDEX('Per Invoice'!E$2:E$601,$AA33)))</f>
        <v/>
      </c>
      <c r="F33">
        <f>IF($AA33="","",IF(INDEX('Per Invoice'!F$2:F$601,$AA33)="","",INDEX('Per Invoice'!F$2:F$601,$AA33)))</f>
        <v/>
      </c>
      <c r="G33">
        <f>IF($AA33="","",IF(INDEX('Per Invoice'!G$2:G$601,$AA33)="","",INDEX('Per Invoice'!G$2:G$601,$AA33)))</f>
        <v/>
      </c>
      <c r="H33">
        <f>IF($AA33="","",IF(INDEX('Per Invoice'!H$2:H$601,$AA33)="","",INDEX('Per Invoice'!H$2:H$601,$AA33)))</f>
        <v/>
      </c>
      <c r="I33">
        <f>IF($AA33="","",IF(INDEX('Per Invoice'!I$2:I$601,$AA33)="","",INDEX('Per Invoice'!I$2:I$601,$AA33)))</f>
        <v/>
      </c>
      <c r="J33">
        <f>IF($AA33="","",IF(INDEX('Per Invoice'!J$2:J$601,$AA33)="","",INDEX('Per Invoice'!J$2:J$601,$AA33)))</f>
        <v/>
      </c>
      <c r="K33" s="7">
        <f>IF($AA33="","",IF(INDEX('Per Invoice'!K$2:K$601,$AA33)="","",INDEX('Per Invoice'!K$2:K$601,$AA33)))</f>
        <v/>
      </c>
      <c r="L33">
        <f>IF($AA33="","",IF(INDEX('Per Invoice'!L$2:L$601,$AA33)="","",INDEX('Per Invoice'!L$2:L$601,$AA33)))</f>
        <v/>
      </c>
      <c r="M33">
        <f>IF($AA33="","",IF(INDEX('Per Invoice'!M$2:M$601,$AA33)="","",INDEX('Per Invoice'!M$2:M$601,$AA33)))</f>
        <v/>
      </c>
      <c r="N33">
        <f>IF($AA33="","",IF(INDEX('Per Invoice'!N$2:N$601,$AA33)="","",INDEX('Per Invoice'!N$2:N$601,$AA33)))</f>
        <v/>
      </c>
      <c r="O33" s="7">
        <f>IF($AA33="","",IF(INDEX('Per Invoice'!O$2:O$601,$AA33)="","",INDEX('Per Invoice'!O$2:O$601,$AA33)))</f>
        <v/>
      </c>
      <c r="P33" s="7">
        <f>IF($AA33="","",IF(INDEX('Per Invoice'!P$2:P$601,$AA33)="","",INDEX('Per Invoice'!P$2:P$601,$AA33)))</f>
        <v/>
      </c>
      <c r="Q33">
        <f>IF($AA33="","",IF(INDEX('Per Invoice'!Q$2:Q$601,$AA33)="","",INDEX('Per Invoice'!Q$2:Q$601,$AA33)))</f>
        <v/>
      </c>
      <c r="R33" s="7">
        <f>IF($AA33="","",IF(INDEX('Per Invoice'!R$2:R$601,$AA33)="","",INDEX('Per Invoice'!R$2:R$601,$AA33)))</f>
        <v/>
      </c>
      <c r="S33" s="7">
        <f>IF($AA33="","",IF(INDEX('Per Invoice'!S$2:S$601,$AA33)="","",INDEX('Per Invoice'!S$2:S$601,$AA33)))</f>
        <v/>
      </c>
      <c r="T33">
        <f>IF($AA33="","",IF(INDEX('Per Invoice'!T$2:T$601,$AA33)="","",INDEX('Per Invoice'!T$2:T$601,$AA33)))</f>
        <v/>
      </c>
      <c r="U33" s="7">
        <f>IF($AA33="","",IF(INDEX('Per Invoice'!U$2:U$601,$AA33)="","",INDEX('Per Invoice'!U$2:U$601,$AA33)))</f>
        <v/>
      </c>
      <c r="V33" s="7">
        <f>IF($AA33="","",IF(INDEX('Per Invoice'!V$2:V$601,$AA33)="","",INDEX('Per Invoice'!V$2:V$601,$AA33)))</f>
        <v/>
      </c>
      <c r="W33" s="7">
        <f>IF($AA33="","",IF(INDEX('Per Invoice'!W$2:W$601,$AA33)="","",INDEX('Per Invoice'!W$2:W$601,$AA33)))</f>
        <v/>
      </c>
      <c r="X33" s="7">
        <f>IF($AA33="","",IF(INDEX('Per Invoice'!X$2:X$601,$AA33)="","",INDEX('Per Invoice'!X$2:X$601,$AA33)))</f>
        <v/>
      </c>
      <c r="Y33" s="7">
        <f>IF($AA33="","",IF(INDEX('Per Invoice'!Y$2:Y$601,$AA33)="","",INDEX('Per Invoice'!Y$2:Y$601,$AA33)))</f>
        <v/>
      </c>
      <c r="Z33" s="7">
        <f>IF($AA33="","",IF(INDEX('Per Invoice'!Z$2:Z$601,$AA33)="","",INDEX('Per Invoice'!Z$2:Z$601,$AA33)))</f>
        <v/>
      </c>
      <c r="AA33" s="16">
        <f>IFERROR(MATCH(Settings!$C$33&amp;"|"&amp;ROWS($AA$2:$AA33),'Per Invoice'!$AC$2:$AC$601,0),"")</f>
        <v/>
      </c>
    </row>
    <row r="34">
      <c r="A34">
        <f>IF($AA34="","",IF(INDEX('Per Invoice'!A$2:A$601,$AA34)="","",INDEX('Per Invoice'!A$2:A$601,$AA34)))</f>
        <v/>
      </c>
      <c r="B34">
        <f>IF($AA34="","",IF(INDEX('Per Invoice'!B$2:B$601,$AA34)="","",INDEX('Per Invoice'!B$2:B$601,$AA34)))</f>
        <v/>
      </c>
      <c r="C34">
        <f>IF($AA34="","",IF(INDEX('Per Invoice'!C$2:C$601,$AA34)="","",INDEX('Per Invoice'!C$2:C$601,$AA34)))</f>
        <v/>
      </c>
      <c r="D34">
        <f>IF($AA34="","",IF(INDEX('Per Invoice'!D$2:D$601,$AA34)="","",INDEX('Per Invoice'!D$2:D$601,$AA34)))</f>
        <v/>
      </c>
      <c r="E34" s="14">
        <f>IF($AA34="","",IF(INDEX('Per Invoice'!E$2:E$601,$AA34)="","",INDEX('Per Invoice'!E$2:E$601,$AA34)))</f>
        <v/>
      </c>
      <c r="F34">
        <f>IF($AA34="","",IF(INDEX('Per Invoice'!F$2:F$601,$AA34)="","",INDEX('Per Invoice'!F$2:F$601,$AA34)))</f>
        <v/>
      </c>
      <c r="G34">
        <f>IF($AA34="","",IF(INDEX('Per Invoice'!G$2:G$601,$AA34)="","",INDEX('Per Invoice'!G$2:G$601,$AA34)))</f>
        <v/>
      </c>
      <c r="H34">
        <f>IF($AA34="","",IF(INDEX('Per Invoice'!H$2:H$601,$AA34)="","",INDEX('Per Invoice'!H$2:H$601,$AA34)))</f>
        <v/>
      </c>
      <c r="I34">
        <f>IF($AA34="","",IF(INDEX('Per Invoice'!I$2:I$601,$AA34)="","",INDEX('Per Invoice'!I$2:I$601,$AA34)))</f>
        <v/>
      </c>
      <c r="J34">
        <f>IF($AA34="","",IF(INDEX('Per Invoice'!J$2:J$601,$AA34)="","",INDEX('Per Invoice'!J$2:J$601,$AA34)))</f>
        <v/>
      </c>
      <c r="K34" s="7">
        <f>IF($AA34="","",IF(INDEX('Per Invoice'!K$2:K$601,$AA34)="","",INDEX('Per Invoice'!K$2:K$601,$AA34)))</f>
        <v/>
      </c>
      <c r="L34">
        <f>IF($AA34="","",IF(INDEX('Per Invoice'!L$2:L$601,$AA34)="","",INDEX('Per Invoice'!L$2:L$601,$AA34)))</f>
        <v/>
      </c>
      <c r="M34">
        <f>IF($AA34="","",IF(INDEX('Per Invoice'!M$2:M$601,$AA34)="","",INDEX('Per Invoice'!M$2:M$601,$AA34)))</f>
        <v/>
      </c>
      <c r="N34">
        <f>IF($AA34="","",IF(INDEX('Per Invoice'!N$2:N$601,$AA34)="","",INDEX('Per Invoice'!N$2:N$601,$AA34)))</f>
        <v/>
      </c>
      <c r="O34" s="7">
        <f>IF($AA34="","",IF(INDEX('Per Invoice'!O$2:O$601,$AA34)="","",INDEX('Per Invoice'!O$2:O$601,$AA34)))</f>
        <v/>
      </c>
      <c r="P34" s="7">
        <f>IF($AA34="","",IF(INDEX('Per Invoice'!P$2:P$601,$AA34)="","",INDEX('Per Invoice'!P$2:P$601,$AA34)))</f>
        <v/>
      </c>
      <c r="Q34">
        <f>IF($AA34="","",IF(INDEX('Per Invoice'!Q$2:Q$601,$AA34)="","",INDEX('Per Invoice'!Q$2:Q$601,$AA34)))</f>
        <v/>
      </c>
      <c r="R34" s="7">
        <f>IF($AA34="","",IF(INDEX('Per Invoice'!R$2:R$601,$AA34)="","",INDEX('Per Invoice'!R$2:R$601,$AA34)))</f>
        <v/>
      </c>
      <c r="S34" s="7">
        <f>IF($AA34="","",IF(INDEX('Per Invoice'!S$2:S$601,$AA34)="","",INDEX('Per Invoice'!S$2:S$601,$AA34)))</f>
        <v/>
      </c>
      <c r="T34">
        <f>IF($AA34="","",IF(INDEX('Per Invoice'!T$2:T$601,$AA34)="","",INDEX('Per Invoice'!T$2:T$601,$AA34)))</f>
        <v/>
      </c>
      <c r="U34" s="7">
        <f>IF($AA34="","",IF(INDEX('Per Invoice'!U$2:U$601,$AA34)="","",INDEX('Per Invoice'!U$2:U$601,$AA34)))</f>
        <v/>
      </c>
      <c r="V34" s="7">
        <f>IF($AA34="","",IF(INDEX('Per Invoice'!V$2:V$601,$AA34)="","",INDEX('Per Invoice'!V$2:V$601,$AA34)))</f>
        <v/>
      </c>
      <c r="W34" s="7">
        <f>IF($AA34="","",IF(INDEX('Per Invoice'!W$2:W$601,$AA34)="","",INDEX('Per Invoice'!W$2:W$601,$AA34)))</f>
        <v/>
      </c>
      <c r="X34" s="7">
        <f>IF($AA34="","",IF(INDEX('Per Invoice'!X$2:X$601,$AA34)="","",INDEX('Per Invoice'!X$2:X$601,$AA34)))</f>
        <v/>
      </c>
      <c r="Y34" s="7">
        <f>IF($AA34="","",IF(INDEX('Per Invoice'!Y$2:Y$601,$AA34)="","",INDEX('Per Invoice'!Y$2:Y$601,$AA34)))</f>
        <v/>
      </c>
      <c r="Z34" s="7">
        <f>IF($AA34="","",IF(INDEX('Per Invoice'!Z$2:Z$601,$AA34)="","",INDEX('Per Invoice'!Z$2:Z$601,$AA34)))</f>
        <v/>
      </c>
      <c r="AA34" s="16">
        <f>IFERROR(MATCH(Settings!$C$33&amp;"|"&amp;ROWS($AA$2:$AA34),'Per Invoice'!$AC$2:$AC$601,0),"")</f>
        <v/>
      </c>
    </row>
    <row r="35">
      <c r="A35">
        <f>IF($AA35="","",IF(INDEX('Per Invoice'!A$2:A$601,$AA35)="","",INDEX('Per Invoice'!A$2:A$601,$AA35)))</f>
        <v/>
      </c>
      <c r="B35">
        <f>IF($AA35="","",IF(INDEX('Per Invoice'!B$2:B$601,$AA35)="","",INDEX('Per Invoice'!B$2:B$601,$AA35)))</f>
        <v/>
      </c>
      <c r="C35">
        <f>IF($AA35="","",IF(INDEX('Per Invoice'!C$2:C$601,$AA35)="","",INDEX('Per Invoice'!C$2:C$601,$AA35)))</f>
        <v/>
      </c>
      <c r="D35">
        <f>IF($AA35="","",IF(INDEX('Per Invoice'!D$2:D$601,$AA35)="","",INDEX('Per Invoice'!D$2:D$601,$AA35)))</f>
        <v/>
      </c>
      <c r="E35" s="14">
        <f>IF($AA35="","",IF(INDEX('Per Invoice'!E$2:E$601,$AA35)="","",INDEX('Per Invoice'!E$2:E$601,$AA35)))</f>
        <v/>
      </c>
      <c r="F35">
        <f>IF($AA35="","",IF(INDEX('Per Invoice'!F$2:F$601,$AA35)="","",INDEX('Per Invoice'!F$2:F$601,$AA35)))</f>
        <v/>
      </c>
      <c r="G35">
        <f>IF($AA35="","",IF(INDEX('Per Invoice'!G$2:G$601,$AA35)="","",INDEX('Per Invoice'!G$2:G$601,$AA35)))</f>
        <v/>
      </c>
      <c r="H35">
        <f>IF($AA35="","",IF(INDEX('Per Invoice'!H$2:H$601,$AA35)="","",INDEX('Per Invoice'!H$2:H$601,$AA35)))</f>
        <v/>
      </c>
      <c r="I35">
        <f>IF($AA35="","",IF(INDEX('Per Invoice'!I$2:I$601,$AA35)="","",INDEX('Per Invoice'!I$2:I$601,$AA35)))</f>
        <v/>
      </c>
      <c r="J35">
        <f>IF($AA35="","",IF(INDEX('Per Invoice'!J$2:J$601,$AA35)="","",INDEX('Per Invoice'!J$2:J$601,$AA35)))</f>
        <v/>
      </c>
      <c r="K35" s="7">
        <f>IF($AA35="","",IF(INDEX('Per Invoice'!K$2:K$601,$AA35)="","",INDEX('Per Invoice'!K$2:K$601,$AA35)))</f>
        <v/>
      </c>
      <c r="L35">
        <f>IF($AA35="","",IF(INDEX('Per Invoice'!L$2:L$601,$AA35)="","",INDEX('Per Invoice'!L$2:L$601,$AA35)))</f>
        <v/>
      </c>
      <c r="M35">
        <f>IF($AA35="","",IF(INDEX('Per Invoice'!M$2:M$601,$AA35)="","",INDEX('Per Invoice'!M$2:M$601,$AA35)))</f>
        <v/>
      </c>
      <c r="N35">
        <f>IF($AA35="","",IF(INDEX('Per Invoice'!N$2:N$601,$AA35)="","",INDEX('Per Invoice'!N$2:N$601,$AA35)))</f>
        <v/>
      </c>
      <c r="O35" s="7">
        <f>IF($AA35="","",IF(INDEX('Per Invoice'!O$2:O$601,$AA35)="","",INDEX('Per Invoice'!O$2:O$601,$AA35)))</f>
        <v/>
      </c>
      <c r="P35" s="7">
        <f>IF($AA35="","",IF(INDEX('Per Invoice'!P$2:P$601,$AA35)="","",INDEX('Per Invoice'!P$2:P$601,$AA35)))</f>
        <v/>
      </c>
      <c r="Q35">
        <f>IF($AA35="","",IF(INDEX('Per Invoice'!Q$2:Q$601,$AA35)="","",INDEX('Per Invoice'!Q$2:Q$601,$AA35)))</f>
        <v/>
      </c>
      <c r="R35" s="7">
        <f>IF($AA35="","",IF(INDEX('Per Invoice'!R$2:R$601,$AA35)="","",INDEX('Per Invoice'!R$2:R$601,$AA35)))</f>
        <v/>
      </c>
      <c r="S35" s="7">
        <f>IF($AA35="","",IF(INDEX('Per Invoice'!S$2:S$601,$AA35)="","",INDEX('Per Invoice'!S$2:S$601,$AA35)))</f>
        <v/>
      </c>
      <c r="T35">
        <f>IF($AA35="","",IF(INDEX('Per Invoice'!T$2:T$601,$AA35)="","",INDEX('Per Invoice'!T$2:T$601,$AA35)))</f>
        <v/>
      </c>
      <c r="U35" s="7">
        <f>IF($AA35="","",IF(INDEX('Per Invoice'!U$2:U$601,$AA35)="","",INDEX('Per Invoice'!U$2:U$601,$AA35)))</f>
        <v/>
      </c>
      <c r="V35" s="7">
        <f>IF($AA35="","",IF(INDEX('Per Invoice'!V$2:V$601,$AA35)="","",INDEX('Per Invoice'!V$2:V$601,$AA35)))</f>
        <v/>
      </c>
      <c r="W35" s="7">
        <f>IF($AA35="","",IF(INDEX('Per Invoice'!W$2:W$601,$AA35)="","",INDEX('Per Invoice'!W$2:W$601,$AA35)))</f>
        <v/>
      </c>
      <c r="X35" s="7">
        <f>IF($AA35="","",IF(INDEX('Per Invoice'!X$2:X$601,$AA35)="","",INDEX('Per Invoice'!X$2:X$601,$AA35)))</f>
        <v/>
      </c>
      <c r="Y35" s="7">
        <f>IF($AA35="","",IF(INDEX('Per Invoice'!Y$2:Y$601,$AA35)="","",INDEX('Per Invoice'!Y$2:Y$601,$AA35)))</f>
        <v/>
      </c>
      <c r="Z35" s="7">
        <f>IF($AA35="","",IF(INDEX('Per Invoice'!Z$2:Z$601,$AA35)="","",INDEX('Per Invoice'!Z$2:Z$601,$AA35)))</f>
        <v/>
      </c>
      <c r="AA35" s="16">
        <f>IFERROR(MATCH(Settings!$C$33&amp;"|"&amp;ROWS($AA$2:$AA35),'Per Invoice'!$AC$2:$AC$601,0),"")</f>
        <v/>
      </c>
    </row>
    <row r="36">
      <c r="A36">
        <f>IF($AA36="","",IF(INDEX('Per Invoice'!A$2:A$601,$AA36)="","",INDEX('Per Invoice'!A$2:A$601,$AA36)))</f>
        <v/>
      </c>
      <c r="B36">
        <f>IF($AA36="","",IF(INDEX('Per Invoice'!B$2:B$601,$AA36)="","",INDEX('Per Invoice'!B$2:B$601,$AA36)))</f>
        <v/>
      </c>
      <c r="C36">
        <f>IF($AA36="","",IF(INDEX('Per Invoice'!C$2:C$601,$AA36)="","",INDEX('Per Invoice'!C$2:C$601,$AA36)))</f>
        <v/>
      </c>
      <c r="D36">
        <f>IF($AA36="","",IF(INDEX('Per Invoice'!D$2:D$601,$AA36)="","",INDEX('Per Invoice'!D$2:D$601,$AA36)))</f>
        <v/>
      </c>
      <c r="E36" s="14">
        <f>IF($AA36="","",IF(INDEX('Per Invoice'!E$2:E$601,$AA36)="","",INDEX('Per Invoice'!E$2:E$601,$AA36)))</f>
        <v/>
      </c>
      <c r="F36">
        <f>IF($AA36="","",IF(INDEX('Per Invoice'!F$2:F$601,$AA36)="","",INDEX('Per Invoice'!F$2:F$601,$AA36)))</f>
        <v/>
      </c>
      <c r="G36">
        <f>IF($AA36="","",IF(INDEX('Per Invoice'!G$2:G$601,$AA36)="","",INDEX('Per Invoice'!G$2:G$601,$AA36)))</f>
        <v/>
      </c>
      <c r="H36">
        <f>IF($AA36="","",IF(INDEX('Per Invoice'!H$2:H$601,$AA36)="","",INDEX('Per Invoice'!H$2:H$601,$AA36)))</f>
        <v/>
      </c>
      <c r="I36">
        <f>IF($AA36="","",IF(INDEX('Per Invoice'!I$2:I$601,$AA36)="","",INDEX('Per Invoice'!I$2:I$601,$AA36)))</f>
        <v/>
      </c>
      <c r="J36">
        <f>IF($AA36="","",IF(INDEX('Per Invoice'!J$2:J$601,$AA36)="","",INDEX('Per Invoice'!J$2:J$601,$AA36)))</f>
        <v/>
      </c>
      <c r="K36" s="7">
        <f>IF($AA36="","",IF(INDEX('Per Invoice'!K$2:K$601,$AA36)="","",INDEX('Per Invoice'!K$2:K$601,$AA36)))</f>
        <v/>
      </c>
      <c r="L36">
        <f>IF($AA36="","",IF(INDEX('Per Invoice'!L$2:L$601,$AA36)="","",INDEX('Per Invoice'!L$2:L$601,$AA36)))</f>
        <v/>
      </c>
      <c r="M36">
        <f>IF($AA36="","",IF(INDEX('Per Invoice'!M$2:M$601,$AA36)="","",INDEX('Per Invoice'!M$2:M$601,$AA36)))</f>
        <v/>
      </c>
      <c r="N36">
        <f>IF($AA36="","",IF(INDEX('Per Invoice'!N$2:N$601,$AA36)="","",INDEX('Per Invoice'!N$2:N$601,$AA36)))</f>
        <v/>
      </c>
      <c r="O36" s="7">
        <f>IF($AA36="","",IF(INDEX('Per Invoice'!O$2:O$601,$AA36)="","",INDEX('Per Invoice'!O$2:O$601,$AA36)))</f>
        <v/>
      </c>
      <c r="P36" s="7">
        <f>IF($AA36="","",IF(INDEX('Per Invoice'!P$2:P$601,$AA36)="","",INDEX('Per Invoice'!P$2:P$601,$AA36)))</f>
        <v/>
      </c>
      <c r="Q36">
        <f>IF($AA36="","",IF(INDEX('Per Invoice'!Q$2:Q$601,$AA36)="","",INDEX('Per Invoice'!Q$2:Q$601,$AA36)))</f>
        <v/>
      </c>
      <c r="R36" s="7">
        <f>IF($AA36="","",IF(INDEX('Per Invoice'!R$2:R$601,$AA36)="","",INDEX('Per Invoice'!R$2:R$601,$AA36)))</f>
        <v/>
      </c>
      <c r="S36" s="7">
        <f>IF($AA36="","",IF(INDEX('Per Invoice'!S$2:S$601,$AA36)="","",INDEX('Per Invoice'!S$2:S$601,$AA36)))</f>
        <v/>
      </c>
      <c r="T36">
        <f>IF($AA36="","",IF(INDEX('Per Invoice'!T$2:T$601,$AA36)="","",INDEX('Per Invoice'!T$2:T$601,$AA36)))</f>
        <v/>
      </c>
      <c r="U36" s="7">
        <f>IF($AA36="","",IF(INDEX('Per Invoice'!U$2:U$601,$AA36)="","",INDEX('Per Invoice'!U$2:U$601,$AA36)))</f>
        <v/>
      </c>
      <c r="V36" s="7">
        <f>IF($AA36="","",IF(INDEX('Per Invoice'!V$2:V$601,$AA36)="","",INDEX('Per Invoice'!V$2:V$601,$AA36)))</f>
        <v/>
      </c>
      <c r="W36" s="7">
        <f>IF($AA36="","",IF(INDEX('Per Invoice'!W$2:W$601,$AA36)="","",INDEX('Per Invoice'!W$2:W$601,$AA36)))</f>
        <v/>
      </c>
      <c r="X36" s="7">
        <f>IF($AA36="","",IF(INDEX('Per Invoice'!X$2:X$601,$AA36)="","",INDEX('Per Invoice'!X$2:X$601,$AA36)))</f>
        <v/>
      </c>
      <c r="Y36" s="7">
        <f>IF($AA36="","",IF(INDEX('Per Invoice'!Y$2:Y$601,$AA36)="","",INDEX('Per Invoice'!Y$2:Y$601,$AA36)))</f>
        <v/>
      </c>
      <c r="Z36" s="7">
        <f>IF($AA36="","",IF(INDEX('Per Invoice'!Z$2:Z$601,$AA36)="","",INDEX('Per Invoice'!Z$2:Z$601,$AA36)))</f>
        <v/>
      </c>
      <c r="AA36" s="16">
        <f>IFERROR(MATCH(Settings!$C$33&amp;"|"&amp;ROWS($AA$2:$AA36),'Per Invoice'!$AC$2:$AC$601,0),"")</f>
        <v/>
      </c>
    </row>
    <row r="37">
      <c r="A37">
        <f>IF($AA37="","",IF(INDEX('Per Invoice'!A$2:A$601,$AA37)="","",INDEX('Per Invoice'!A$2:A$601,$AA37)))</f>
        <v/>
      </c>
      <c r="B37">
        <f>IF($AA37="","",IF(INDEX('Per Invoice'!B$2:B$601,$AA37)="","",INDEX('Per Invoice'!B$2:B$601,$AA37)))</f>
        <v/>
      </c>
      <c r="C37">
        <f>IF($AA37="","",IF(INDEX('Per Invoice'!C$2:C$601,$AA37)="","",INDEX('Per Invoice'!C$2:C$601,$AA37)))</f>
        <v/>
      </c>
      <c r="D37">
        <f>IF($AA37="","",IF(INDEX('Per Invoice'!D$2:D$601,$AA37)="","",INDEX('Per Invoice'!D$2:D$601,$AA37)))</f>
        <v/>
      </c>
      <c r="E37" s="14">
        <f>IF($AA37="","",IF(INDEX('Per Invoice'!E$2:E$601,$AA37)="","",INDEX('Per Invoice'!E$2:E$601,$AA37)))</f>
        <v/>
      </c>
      <c r="F37">
        <f>IF($AA37="","",IF(INDEX('Per Invoice'!F$2:F$601,$AA37)="","",INDEX('Per Invoice'!F$2:F$601,$AA37)))</f>
        <v/>
      </c>
      <c r="G37">
        <f>IF($AA37="","",IF(INDEX('Per Invoice'!G$2:G$601,$AA37)="","",INDEX('Per Invoice'!G$2:G$601,$AA37)))</f>
        <v/>
      </c>
      <c r="H37">
        <f>IF($AA37="","",IF(INDEX('Per Invoice'!H$2:H$601,$AA37)="","",INDEX('Per Invoice'!H$2:H$601,$AA37)))</f>
        <v/>
      </c>
      <c r="I37">
        <f>IF($AA37="","",IF(INDEX('Per Invoice'!I$2:I$601,$AA37)="","",INDEX('Per Invoice'!I$2:I$601,$AA37)))</f>
        <v/>
      </c>
      <c r="J37">
        <f>IF($AA37="","",IF(INDEX('Per Invoice'!J$2:J$601,$AA37)="","",INDEX('Per Invoice'!J$2:J$601,$AA37)))</f>
        <v/>
      </c>
      <c r="K37" s="7">
        <f>IF($AA37="","",IF(INDEX('Per Invoice'!K$2:K$601,$AA37)="","",INDEX('Per Invoice'!K$2:K$601,$AA37)))</f>
        <v/>
      </c>
      <c r="L37">
        <f>IF($AA37="","",IF(INDEX('Per Invoice'!L$2:L$601,$AA37)="","",INDEX('Per Invoice'!L$2:L$601,$AA37)))</f>
        <v/>
      </c>
      <c r="M37">
        <f>IF($AA37="","",IF(INDEX('Per Invoice'!M$2:M$601,$AA37)="","",INDEX('Per Invoice'!M$2:M$601,$AA37)))</f>
        <v/>
      </c>
      <c r="N37">
        <f>IF($AA37="","",IF(INDEX('Per Invoice'!N$2:N$601,$AA37)="","",INDEX('Per Invoice'!N$2:N$601,$AA37)))</f>
        <v/>
      </c>
      <c r="O37" s="7">
        <f>IF($AA37="","",IF(INDEX('Per Invoice'!O$2:O$601,$AA37)="","",INDEX('Per Invoice'!O$2:O$601,$AA37)))</f>
        <v/>
      </c>
      <c r="P37" s="7">
        <f>IF($AA37="","",IF(INDEX('Per Invoice'!P$2:P$601,$AA37)="","",INDEX('Per Invoice'!P$2:P$601,$AA37)))</f>
        <v/>
      </c>
      <c r="Q37">
        <f>IF($AA37="","",IF(INDEX('Per Invoice'!Q$2:Q$601,$AA37)="","",INDEX('Per Invoice'!Q$2:Q$601,$AA37)))</f>
        <v/>
      </c>
      <c r="R37" s="7">
        <f>IF($AA37="","",IF(INDEX('Per Invoice'!R$2:R$601,$AA37)="","",INDEX('Per Invoice'!R$2:R$601,$AA37)))</f>
        <v/>
      </c>
      <c r="S37" s="7">
        <f>IF($AA37="","",IF(INDEX('Per Invoice'!S$2:S$601,$AA37)="","",INDEX('Per Invoice'!S$2:S$601,$AA37)))</f>
        <v/>
      </c>
      <c r="T37">
        <f>IF($AA37="","",IF(INDEX('Per Invoice'!T$2:T$601,$AA37)="","",INDEX('Per Invoice'!T$2:T$601,$AA37)))</f>
        <v/>
      </c>
      <c r="U37" s="7">
        <f>IF($AA37="","",IF(INDEX('Per Invoice'!U$2:U$601,$AA37)="","",INDEX('Per Invoice'!U$2:U$601,$AA37)))</f>
        <v/>
      </c>
      <c r="V37" s="7">
        <f>IF($AA37="","",IF(INDEX('Per Invoice'!V$2:V$601,$AA37)="","",INDEX('Per Invoice'!V$2:V$601,$AA37)))</f>
        <v/>
      </c>
      <c r="W37" s="7">
        <f>IF($AA37="","",IF(INDEX('Per Invoice'!W$2:W$601,$AA37)="","",INDEX('Per Invoice'!W$2:W$601,$AA37)))</f>
        <v/>
      </c>
      <c r="X37" s="7">
        <f>IF($AA37="","",IF(INDEX('Per Invoice'!X$2:X$601,$AA37)="","",INDEX('Per Invoice'!X$2:X$601,$AA37)))</f>
        <v/>
      </c>
      <c r="Y37" s="7">
        <f>IF($AA37="","",IF(INDEX('Per Invoice'!Y$2:Y$601,$AA37)="","",INDEX('Per Invoice'!Y$2:Y$601,$AA37)))</f>
        <v/>
      </c>
      <c r="Z37" s="7">
        <f>IF($AA37="","",IF(INDEX('Per Invoice'!Z$2:Z$601,$AA37)="","",INDEX('Per Invoice'!Z$2:Z$601,$AA37)))</f>
        <v/>
      </c>
      <c r="AA37" s="16">
        <f>IFERROR(MATCH(Settings!$C$33&amp;"|"&amp;ROWS($AA$2:$AA37),'Per Invoice'!$AC$2:$AC$601,0),"")</f>
        <v/>
      </c>
    </row>
    <row r="38">
      <c r="A38">
        <f>IF($AA38="","",IF(INDEX('Per Invoice'!A$2:A$601,$AA38)="","",INDEX('Per Invoice'!A$2:A$601,$AA38)))</f>
        <v/>
      </c>
      <c r="B38">
        <f>IF($AA38="","",IF(INDEX('Per Invoice'!B$2:B$601,$AA38)="","",INDEX('Per Invoice'!B$2:B$601,$AA38)))</f>
        <v/>
      </c>
      <c r="C38">
        <f>IF($AA38="","",IF(INDEX('Per Invoice'!C$2:C$601,$AA38)="","",INDEX('Per Invoice'!C$2:C$601,$AA38)))</f>
        <v/>
      </c>
      <c r="D38">
        <f>IF($AA38="","",IF(INDEX('Per Invoice'!D$2:D$601,$AA38)="","",INDEX('Per Invoice'!D$2:D$601,$AA38)))</f>
        <v/>
      </c>
      <c r="E38" s="14">
        <f>IF($AA38="","",IF(INDEX('Per Invoice'!E$2:E$601,$AA38)="","",INDEX('Per Invoice'!E$2:E$601,$AA38)))</f>
        <v/>
      </c>
      <c r="F38">
        <f>IF($AA38="","",IF(INDEX('Per Invoice'!F$2:F$601,$AA38)="","",INDEX('Per Invoice'!F$2:F$601,$AA38)))</f>
        <v/>
      </c>
      <c r="G38">
        <f>IF($AA38="","",IF(INDEX('Per Invoice'!G$2:G$601,$AA38)="","",INDEX('Per Invoice'!G$2:G$601,$AA38)))</f>
        <v/>
      </c>
      <c r="H38">
        <f>IF($AA38="","",IF(INDEX('Per Invoice'!H$2:H$601,$AA38)="","",INDEX('Per Invoice'!H$2:H$601,$AA38)))</f>
        <v/>
      </c>
      <c r="I38">
        <f>IF($AA38="","",IF(INDEX('Per Invoice'!I$2:I$601,$AA38)="","",INDEX('Per Invoice'!I$2:I$601,$AA38)))</f>
        <v/>
      </c>
      <c r="J38">
        <f>IF($AA38="","",IF(INDEX('Per Invoice'!J$2:J$601,$AA38)="","",INDEX('Per Invoice'!J$2:J$601,$AA38)))</f>
        <v/>
      </c>
      <c r="K38" s="7">
        <f>IF($AA38="","",IF(INDEX('Per Invoice'!K$2:K$601,$AA38)="","",INDEX('Per Invoice'!K$2:K$601,$AA38)))</f>
        <v/>
      </c>
      <c r="L38">
        <f>IF($AA38="","",IF(INDEX('Per Invoice'!L$2:L$601,$AA38)="","",INDEX('Per Invoice'!L$2:L$601,$AA38)))</f>
        <v/>
      </c>
      <c r="M38">
        <f>IF($AA38="","",IF(INDEX('Per Invoice'!M$2:M$601,$AA38)="","",INDEX('Per Invoice'!M$2:M$601,$AA38)))</f>
        <v/>
      </c>
      <c r="N38">
        <f>IF($AA38="","",IF(INDEX('Per Invoice'!N$2:N$601,$AA38)="","",INDEX('Per Invoice'!N$2:N$601,$AA38)))</f>
        <v/>
      </c>
      <c r="O38" s="7">
        <f>IF($AA38="","",IF(INDEX('Per Invoice'!O$2:O$601,$AA38)="","",INDEX('Per Invoice'!O$2:O$601,$AA38)))</f>
        <v/>
      </c>
      <c r="P38" s="7">
        <f>IF($AA38="","",IF(INDEX('Per Invoice'!P$2:P$601,$AA38)="","",INDEX('Per Invoice'!P$2:P$601,$AA38)))</f>
        <v/>
      </c>
      <c r="Q38">
        <f>IF($AA38="","",IF(INDEX('Per Invoice'!Q$2:Q$601,$AA38)="","",INDEX('Per Invoice'!Q$2:Q$601,$AA38)))</f>
        <v/>
      </c>
      <c r="R38" s="7">
        <f>IF($AA38="","",IF(INDEX('Per Invoice'!R$2:R$601,$AA38)="","",INDEX('Per Invoice'!R$2:R$601,$AA38)))</f>
        <v/>
      </c>
      <c r="S38" s="7">
        <f>IF($AA38="","",IF(INDEX('Per Invoice'!S$2:S$601,$AA38)="","",INDEX('Per Invoice'!S$2:S$601,$AA38)))</f>
        <v/>
      </c>
      <c r="T38">
        <f>IF($AA38="","",IF(INDEX('Per Invoice'!T$2:T$601,$AA38)="","",INDEX('Per Invoice'!T$2:T$601,$AA38)))</f>
        <v/>
      </c>
      <c r="U38" s="7">
        <f>IF($AA38="","",IF(INDEX('Per Invoice'!U$2:U$601,$AA38)="","",INDEX('Per Invoice'!U$2:U$601,$AA38)))</f>
        <v/>
      </c>
      <c r="V38" s="7">
        <f>IF($AA38="","",IF(INDEX('Per Invoice'!V$2:V$601,$AA38)="","",INDEX('Per Invoice'!V$2:V$601,$AA38)))</f>
        <v/>
      </c>
      <c r="W38" s="7">
        <f>IF($AA38="","",IF(INDEX('Per Invoice'!W$2:W$601,$AA38)="","",INDEX('Per Invoice'!W$2:W$601,$AA38)))</f>
        <v/>
      </c>
      <c r="X38" s="7">
        <f>IF($AA38="","",IF(INDEX('Per Invoice'!X$2:X$601,$AA38)="","",INDEX('Per Invoice'!X$2:X$601,$AA38)))</f>
        <v/>
      </c>
      <c r="Y38" s="7">
        <f>IF($AA38="","",IF(INDEX('Per Invoice'!Y$2:Y$601,$AA38)="","",INDEX('Per Invoice'!Y$2:Y$601,$AA38)))</f>
        <v/>
      </c>
      <c r="Z38" s="7">
        <f>IF($AA38="","",IF(INDEX('Per Invoice'!Z$2:Z$601,$AA38)="","",INDEX('Per Invoice'!Z$2:Z$601,$AA38)))</f>
        <v/>
      </c>
      <c r="AA38" s="16">
        <f>IFERROR(MATCH(Settings!$C$33&amp;"|"&amp;ROWS($AA$2:$AA38),'Per Invoice'!$AC$2:$AC$601,0),"")</f>
        <v/>
      </c>
    </row>
    <row r="39">
      <c r="A39">
        <f>IF($AA39="","",IF(INDEX('Per Invoice'!A$2:A$601,$AA39)="","",INDEX('Per Invoice'!A$2:A$601,$AA39)))</f>
        <v/>
      </c>
      <c r="B39">
        <f>IF($AA39="","",IF(INDEX('Per Invoice'!B$2:B$601,$AA39)="","",INDEX('Per Invoice'!B$2:B$601,$AA39)))</f>
        <v/>
      </c>
      <c r="C39">
        <f>IF($AA39="","",IF(INDEX('Per Invoice'!C$2:C$601,$AA39)="","",INDEX('Per Invoice'!C$2:C$601,$AA39)))</f>
        <v/>
      </c>
      <c r="D39">
        <f>IF($AA39="","",IF(INDEX('Per Invoice'!D$2:D$601,$AA39)="","",INDEX('Per Invoice'!D$2:D$601,$AA39)))</f>
        <v/>
      </c>
      <c r="E39" s="14">
        <f>IF($AA39="","",IF(INDEX('Per Invoice'!E$2:E$601,$AA39)="","",INDEX('Per Invoice'!E$2:E$601,$AA39)))</f>
        <v/>
      </c>
      <c r="F39">
        <f>IF($AA39="","",IF(INDEX('Per Invoice'!F$2:F$601,$AA39)="","",INDEX('Per Invoice'!F$2:F$601,$AA39)))</f>
        <v/>
      </c>
      <c r="G39">
        <f>IF($AA39="","",IF(INDEX('Per Invoice'!G$2:G$601,$AA39)="","",INDEX('Per Invoice'!G$2:G$601,$AA39)))</f>
        <v/>
      </c>
      <c r="H39">
        <f>IF($AA39="","",IF(INDEX('Per Invoice'!H$2:H$601,$AA39)="","",INDEX('Per Invoice'!H$2:H$601,$AA39)))</f>
        <v/>
      </c>
      <c r="I39">
        <f>IF($AA39="","",IF(INDEX('Per Invoice'!I$2:I$601,$AA39)="","",INDEX('Per Invoice'!I$2:I$601,$AA39)))</f>
        <v/>
      </c>
      <c r="J39">
        <f>IF($AA39="","",IF(INDEX('Per Invoice'!J$2:J$601,$AA39)="","",INDEX('Per Invoice'!J$2:J$601,$AA39)))</f>
        <v/>
      </c>
      <c r="K39" s="7">
        <f>IF($AA39="","",IF(INDEX('Per Invoice'!K$2:K$601,$AA39)="","",INDEX('Per Invoice'!K$2:K$601,$AA39)))</f>
        <v/>
      </c>
      <c r="L39">
        <f>IF($AA39="","",IF(INDEX('Per Invoice'!L$2:L$601,$AA39)="","",INDEX('Per Invoice'!L$2:L$601,$AA39)))</f>
        <v/>
      </c>
      <c r="M39">
        <f>IF($AA39="","",IF(INDEX('Per Invoice'!M$2:M$601,$AA39)="","",INDEX('Per Invoice'!M$2:M$601,$AA39)))</f>
        <v/>
      </c>
      <c r="N39">
        <f>IF($AA39="","",IF(INDEX('Per Invoice'!N$2:N$601,$AA39)="","",INDEX('Per Invoice'!N$2:N$601,$AA39)))</f>
        <v/>
      </c>
      <c r="O39" s="7">
        <f>IF($AA39="","",IF(INDEX('Per Invoice'!O$2:O$601,$AA39)="","",INDEX('Per Invoice'!O$2:O$601,$AA39)))</f>
        <v/>
      </c>
      <c r="P39" s="7">
        <f>IF($AA39="","",IF(INDEX('Per Invoice'!P$2:P$601,$AA39)="","",INDEX('Per Invoice'!P$2:P$601,$AA39)))</f>
        <v/>
      </c>
      <c r="Q39">
        <f>IF($AA39="","",IF(INDEX('Per Invoice'!Q$2:Q$601,$AA39)="","",INDEX('Per Invoice'!Q$2:Q$601,$AA39)))</f>
        <v/>
      </c>
      <c r="R39" s="7">
        <f>IF($AA39="","",IF(INDEX('Per Invoice'!R$2:R$601,$AA39)="","",INDEX('Per Invoice'!R$2:R$601,$AA39)))</f>
        <v/>
      </c>
      <c r="S39" s="7">
        <f>IF($AA39="","",IF(INDEX('Per Invoice'!S$2:S$601,$AA39)="","",INDEX('Per Invoice'!S$2:S$601,$AA39)))</f>
        <v/>
      </c>
      <c r="T39">
        <f>IF($AA39="","",IF(INDEX('Per Invoice'!T$2:T$601,$AA39)="","",INDEX('Per Invoice'!T$2:T$601,$AA39)))</f>
        <v/>
      </c>
      <c r="U39" s="7">
        <f>IF($AA39="","",IF(INDEX('Per Invoice'!U$2:U$601,$AA39)="","",INDEX('Per Invoice'!U$2:U$601,$AA39)))</f>
        <v/>
      </c>
      <c r="V39" s="7">
        <f>IF($AA39="","",IF(INDEX('Per Invoice'!V$2:V$601,$AA39)="","",INDEX('Per Invoice'!V$2:V$601,$AA39)))</f>
        <v/>
      </c>
      <c r="W39" s="7">
        <f>IF($AA39="","",IF(INDEX('Per Invoice'!W$2:W$601,$AA39)="","",INDEX('Per Invoice'!W$2:W$601,$AA39)))</f>
        <v/>
      </c>
      <c r="X39" s="7">
        <f>IF($AA39="","",IF(INDEX('Per Invoice'!X$2:X$601,$AA39)="","",INDEX('Per Invoice'!X$2:X$601,$AA39)))</f>
        <v/>
      </c>
      <c r="Y39" s="7">
        <f>IF($AA39="","",IF(INDEX('Per Invoice'!Y$2:Y$601,$AA39)="","",INDEX('Per Invoice'!Y$2:Y$601,$AA39)))</f>
        <v/>
      </c>
      <c r="Z39" s="7">
        <f>IF($AA39="","",IF(INDEX('Per Invoice'!Z$2:Z$601,$AA39)="","",INDEX('Per Invoice'!Z$2:Z$601,$AA39)))</f>
        <v/>
      </c>
      <c r="AA39" s="16">
        <f>IFERROR(MATCH(Settings!$C$33&amp;"|"&amp;ROWS($AA$2:$AA39),'Per Invoice'!$AC$2:$AC$601,0),"")</f>
        <v/>
      </c>
    </row>
    <row r="40">
      <c r="A40">
        <f>IF($AA40="","",IF(INDEX('Per Invoice'!A$2:A$601,$AA40)="","",INDEX('Per Invoice'!A$2:A$601,$AA40)))</f>
        <v/>
      </c>
      <c r="B40">
        <f>IF($AA40="","",IF(INDEX('Per Invoice'!B$2:B$601,$AA40)="","",INDEX('Per Invoice'!B$2:B$601,$AA40)))</f>
        <v/>
      </c>
      <c r="C40">
        <f>IF($AA40="","",IF(INDEX('Per Invoice'!C$2:C$601,$AA40)="","",INDEX('Per Invoice'!C$2:C$601,$AA40)))</f>
        <v/>
      </c>
      <c r="D40">
        <f>IF($AA40="","",IF(INDEX('Per Invoice'!D$2:D$601,$AA40)="","",INDEX('Per Invoice'!D$2:D$601,$AA40)))</f>
        <v/>
      </c>
      <c r="E40" s="14">
        <f>IF($AA40="","",IF(INDEX('Per Invoice'!E$2:E$601,$AA40)="","",INDEX('Per Invoice'!E$2:E$601,$AA40)))</f>
        <v/>
      </c>
      <c r="F40">
        <f>IF($AA40="","",IF(INDEX('Per Invoice'!F$2:F$601,$AA40)="","",INDEX('Per Invoice'!F$2:F$601,$AA40)))</f>
        <v/>
      </c>
      <c r="G40">
        <f>IF($AA40="","",IF(INDEX('Per Invoice'!G$2:G$601,$AA40)="","",INDEX('Per Invoice'!G$2:G$601,$AA40)))</f>
        <v/>
      </c>
      <c r="H40">
        <f>IF($AA40="","",IF(INDEX('Per Invoice'!H$2:H$601,$AA40)="","",INDEX('Per Invoice'!H$2:H$601,$AA40)))</f>
        <v/>
      </c>
      <c r="I40">
        <f>IF($AA40="","",IF(INDEX('Per Invoice'!I$2:I$601,$AA40)="","",INDEX('Per Invoice'!I$2:I$601,$AA40)))</f>
        <v/>
      </c>
      <c r="J40">
        <f>IF($AA40="","",IF(INDEX('Per Invoice'!J$2:J$601,$AA40)="","",INDEX('Per Invoice'!J$2:J$601,$AA40)))</f>
        <v/>
      </c>
      <c r="K40" s="7">
        <f>IF($AA40="","",IF(INDEX('Per Invoice'!K$2:K$601,$AA40)="","",INDEX('Per Invoice'!K$2:K$601,$AA40)))</f>
        <v/>
      </c>
      <c r="L40">
        <f>IF($AA40="","",IF(INDEX('Per Invoice'!L$2:L$601,$AA40)="","",INDEX('Per Invoice'!L$2:L$601,$AA40)))</f>
        <v/>
      </c>
      <c r="M40">
        <f>IF($AA40="","",IF(INDEX('Per Invoice'!M$2:M$601,$AA40)="","",INDEX('Per Invoice'!M$2:M$601,$AA40)))</f>
        <v/>
      </c>
      <c r="N40">
        <f>IF($AA40="","",IF(INDEX('Per Invoice'!N$2:N$601,$AA40)="","",INDEX('Per Invoice'!N$2:N$601,$AA40)))</f>
        <v/>
      </c>
      <c r="O40" s="7">
        <f>IF($AA40="","",IF(INDEX('Per Invoice'!O$2:O$601,$AA40)="","",INDEX('Per Invoice'!O$2:O$601,$AA40)))</f>
        <v/>
      </c>
      <c r="P40" s="7">
        <f>IF($AA40="","",IF(INDEX('Per Invoice'!P$2:P$601,$AA40)="","",INDEX('Per Invoice'!P$2:P$601,$AA40)))</f>
        <v/>
      </c>
      <c r="Q40">
        <f>IF($AA40="","",IF(INDEX('Per Invoice'!Q$2:Q$601,$AA40)="","",INDEX('Per Invoice'!Q$2:Q$601,$AA40)))</f>
        <v/>
      </c>
      <c r="R40" s="7">
        <f>IF($AA40="","",IF(INDEX('Per Invoice'!R$2:R$601,$AA40)="","",INDEX('Per Invoice'!R$2:R$601,$AA40)))</f>
        <v/>
      </c>
      <c r="S40" s="7">
        <f>IF($AA40="","",IF(INDEX('Per Invoice'!S$2:S$601,$AA40)="","",INDEX('Per Invoice'!S$2:S$601,$AA40)))</f>
        <v/>
      </c>
      <c r="T40">
        <f>IF($AA40="","",IF(INDEX('Per Invoice'!T$2:T$601,$AA40)="","",INDEX('Per Invoice'!T$2:T$601,$AA40)))</f>
        <v/>
      </c>
      <c r="U40" s="7">
        <f>IF($AA40="","",IF(INDEX('Per Invoice'!U$2:U$601,$AA40)="","",INDEX('Per Invoice'!U$2:U$601,$AA40)))</f>
        <v/>
      </c>
      <c r="V40" s="7">
        <f>IF($AA40="","",IF(INDEX('Per Invoice'!V$2:V$601,$AA40)="","",INDEX('Per Invoice'!V$2:V$601,$AA40)))</f>
        <v/>
      </c>
      <c r="W40" s="7">
        <f>IF($AA40="","",IF(INDEX('Per Invoice'!W$2:W$601,$AA40)="","",INDEX('Per Invoice'!W$2:W$601,$AA40)))</f>
        <v/>
      </c>
      <c r="X40" s="7">
        <f>IF($AA40="","",IF(INDEX('Per Invoice'!X$2:X$601,$AA40)="","",INDEX('Per Invoice'!X$2:X$601,$AA40)))</f>
        <v/>
      </c>
      <c r="Y40" s="7">
        <f>IF($AA40="","",IF(INDEX('Per Invoice'!Y$2:Y$601,$AA40)="","",INDEX('Per Invoice'!Y$2:Y$601,$AA40)))</f>
        <v/>
      </c>
      <c r="Z40" s="7">
        <f>IF($AA40="","",IF(INDEX('Per Invoice'!Z$2:Z$601,$AA40)="","",INDEX('Per Invoice'!Z$2:Z$601,$AA40)))</f>
        <v/>
      </c>
      <c r="AA40" s="16">
        <f>IFERROR(MATCH(Settings!$C$33&amp;"|"&amp;ROWS($AA$2:$AA40),'Per Invoice'!$AC$2:$AC$601,0),"")</f>
        <v/>
      </c>
    </row>
    <row r="41">
      <c r="A41">
        <f>IF($AA41="","",IF(INDEX('Per Invoice'!A$2:A$601,$AA41)="","",INDEX('Per Invoice'!A$2:A$601,$AA41)))</f>
        <v/>
      </c>
      <c r="B41">
        <f>IF($AA41="","",IF(INDEX('Per Invoice'!B$2:B$601,$AA41)="","",INDEX('Per Invoice'!B$2:B$601,$AA41)))</f>
        <v/>
      </c>
      <c r="C41">
        <f>IF($AA41="","",IF(INDEX('Per Invoice'!C$2:C$601,$AA41)="","",INDEX('Per Invoice'!C$2:C$601,$AA41)))</f>
        <v/>
      </c>
      <c r="D41">
        <f>IF($AA41="","",IF(INDEX('Per Invoice'!D$2:D$601,$AA41)="","",INDEX('Per Invoice'!D$2:D$601,$AA41)))</f>
        <v/>
      </c>
      <c r="E41" s="14">
        <f>IF($AA41="","",IF(INDEX('Per Invoice'!E$2:E$601,$AA41)="","",INDEX('Per Invoice'!E$2:E$601,$AA41)))</f>
        <v/>
      </c>
      <c r="F41">
        <f>IF($AA41="","",IF(INDEX('Per Invoice'!F$2:F$601,$AA41)="","",INDEX('Per Invoice'!F$2:F$601,$AA41)))</f>
        <v/>
      </c>
      <c r="G41">
        <f>IF($AA41="","",IF(INDEX('Per Invoice'!G$2:G$601,$AA41)="","",INDEX('Per Invoice'!G$2:G$601,$AA41)))</f>
        <v/>
      </c>
      <c r="H41">
        <f>IF($AA41="","",IF(INDEX('Per Invoice'!H$2:H$601,$AA41)="","",INDEX('Per Invoice'!H$2:H$601,$AA41)))</f>
        <v/>
      </c>
      <c r="I41">
        <f>IF($AA41="","",IF(INDEX('Per Invoice'!I$2:I$601,$AA41)="","",INDEX('Per Invoice'!I$2:I$601,$AA41)))</f>
        <v/>
      </c>
      <c r="J41">
        <f>IF($AA41="","",IF(INDEX('Per Invoice'!J$2:J$601,$AA41)="","",INDEX('Per Invoice'!J$2:J$601,$AA41)))</f>
        <v/>
      </c>
      <c r="K41" s="7">
        <f>IF($AA41="","",IF(INDEX('Per Invoice'!K$2:K$601,$AA41)="","",INDEX('Per Invoice'!K$2:K$601,$AA41)))</f>
        <v/>
      </c>
      <c r="L41">
        <f>IF($AA41="","",IF(INDEX('Per Invoice'!L$2:L$601,$AA41)="","",INDEX('Per Invoice'!L$2:L$601,$AA41)))</f>
        <v/>
      </c>
      <c r="M41">
        <f>IF($AA41="","",IF(INDEX('Per Invoice'!M$2:M$601,$AA41)="","",INDEX('Per Invoice'!M$2:M$601,$AA41)))</f>
        <v/>
      </c>
      <c r="N41">
        <f>IF($AA41="","",IF(INDEX('Per Invoice'!N$2:N$601,$AA41)="","",INDEX('Per Invoice'!N$2:N$601,$AA41)))</f>
        <v/>
      </c>
      <c r="O41" s="7">
        <f>IF($AA41="","",IF(INDEX('Per Invoice'!O$2:O$601,$AA41)="","",INDEX('Per Invoice'!O$2:O$601,$AA41)))</f>
        <v/>
      </c>
      <c r="P41" s="7">
        <f>IF($AA41="","",IF(INDEX('Per Invoice'!P$2:P$601,$AA41)="","",INDEX('Per Invoice'!P$2:P$601,$AA41)))</f>
        <v/>
      </c>
      <c r="Q41">
        <f>IF($AA41="","",IF(INDEX('Per Invoice'!Q$2:Q$601,$AA41)="","",INDEX('Per Invoice'!Q$2:Q$601,$AA41)))</f>
        <v/>
      </c>
      <c r="R41" s="7">
        <f>IF($AA41="","",IF(INDEX('Per Invoice'!R$2:R$601,$AA41)="","",INDEX('Per Invoice'!R$2:R$601,$AA41)))</f>
        <v/>
      </c>
      <c r="S41" s="7">
        <f>IF($AA41="","",IF(INDEX('Per Invoice'!S$2:S$601,$AA41)="","",INDEX('Per Invoice'!S$2:S$601,$AA41)))</f>
        <v/>
      </c>
      <c r="T41">
        <f>IF($AA41="","",IF(INDEX('Per Invoice'!T$2:T$601,$AA41)="","",INDEX('Per Invoice'!T$2:T$601,$AA41)))</f>
        <v/>
      </c>
      <c r="U41" s="7">
        <f>IF($AA41="","",IF(INDEX('Per Invoice'!U$2:U$601,$AA41)="","",INDEX('Per Invoice'!U$2:U$601,$AA41)))</f>
        <v/>
      </c>
      <c r="V41" s="7">
        <f>IF($AA41="","",IF(INDEX('Per Invoice'!V$2:V$601,$AA41)="","",INDEX('Per Invoice'!V$2:V$601,$AA41)))</f>
        <v/>
      </c>
      <c r="W41" s="7">
        <f>IF($AA41="","",IF(INDEX('Per Invoice'!W$2:W$601,$AA41)="","",INDEX('Per Invoice'!W$2:W$601,$AA41)))</f>
        <v/>
      </c>
      <c r="X41" s="7">
        <f>IF($AA41="","",IF(INDEX('Per Invoice'!X$2:X$601,$AA41)="","",INDEX('Per Invoice'!X$2:X$601,$AA41)))</f>
        <v/>
      </c>
      <c r="Y41" s="7">
        <f>IF($AA41="","",IF(INDEX('Per Invoice'!Y$2:Y$601,$AA41)="","",INDEX('Per Invoice'!Y$2:Y$601,$AA41)))</f>
        <v/>
      </c>
      <c r="Z41" s="7">
        <f>IF($AA41="","",IF(INDEX('Per Invoice'!Z$2:Z$601,$AA41)="","",INDEX('Per Invoice'!Z$2:Z$601,$AA41)))</f>
        <v/>
      </c>
      <c r="AA41" s="16">
        <f>IFERROR(MATCH(Settings!$C$33&amp;"|"&amp;ROWS($AA$2:$AA41),'Per Invoice'!$AC$2:$AC$601,0),"")</f>
        <v/>
      </c>
    </row>
    <row r="42">
      <c r="A42">
        <f>IF($AA42="","",IF(INDEX('Per Invoice'!A$2:A$601,$AA42)="","",INDEX('Per Invoice'!A$2:A$601,$AA42)))</f>
        <v/>
      </c>
      <c r="B42">
        <f>IF($AA42="","",IF(INDEX('Per Invoice'!B$2:B$601,$AA42)="","",INDEX('Per Invoice'!B$2:B$601,$AA42)))</f>
        <v/>
      </c>
      <c r="C42">
        <f>IF($AA42="","",IF(INDEX('Per Invoice'!C$2:C$601,$AA42)="","",INDEX('Per Invoice'!C$2:C$601,$AA42)))</f>
        <v/>
      </c>
      <c r="D42">
        <f>IF($AA42="","",IF(INDEX('Per Invoice'!D$2:D$601,$AA42)="","",INDEX('Per Invoice'!D$2:D$601,$AA42)))</f>
        <v/>
      </c>
      <c r="E42" s="14">
        <f>IF($AA42="","",IF(INDEX('Per Invoice'!E$2:E$601,$AA42)="","",INDEX('Per Invoice'!E$2:E$601,$AA42)))</f>
        <v/>
      </c>
      <c r="F42">
        <f>IF($AA42="","",IF(INDEX('Per Invoice'!F$2:F$601,$AA42)="","",INDEX('Per Invoice'!F$2:F$601,$AA42)))</f>
        <v/>
      </c>
      <c r="G42">
        <f>IF($AA42="","",IF(INDEX('Per Invoice'!G$2:G$601,$AA42)="","",INDEX('Per Invoice'!G$2:G$601,$AA42)))</f>
        <v/>
      </c>
      <c r="H42">
        <f>IF($AA42="","",IF(INDEX('Per Invoice'!H$2:H$601,$AA42)="","",INDEX('Per Invoice'!H$2:H$601,$AA42)))</f>
        <v/>
      </c>
      <c r="I42">
        <f>IF($AA42="","",IF(INDEX('Per Invoice'!I$2:I$601,$AA42)="","",INDEX('Per Invoice'!I$2:I$601,$AA42)))</f>
        <v/>
      </c>
      <c r="J42">
        <f>IF($AA42="","",IF(INDEX('Per Invoice'!J$2:J$601,$AA42)="","",INDEX('Per Invoice'!J$2:J$601,$AA42)))</f>
        <v/>
      </c>
      <c r="K42" s="7">
        <f>IF($AA42="","",IF(INDEX('Per Invoice'!K$2:K$601,$AA42)="","",INDEX('Per Invoice'!K$2:K$601,$AA42)))</f>
        <v/>
      </c>
      <c r="L42">
        <f>IF($AA42="","",IF(INDEX('Per Invoice'!L$2:L$601,$AA42)="","",INDEX('Per Invoice'!L$2:L$601,$AA42)))</f>
        <v/>
      </c>
      <c r="M42">
        <f>IF($AA42="","",IF(INDEX('Per Invoice'!M$2:M$601,$AA42)="","",INDEX('Per Invoice'!M$2:M$601,$AA42)))</f>
        <v/>
      </c>
      <c r="N42">
        <f>IF($AA42="","",IF(INDEX('Per Invoice'!N$2:N$601,$AA42)="","",INDEX('Per Invoice'!N$2:N$601,$AA42)))</f>
        <v/>
      </c>
      <c r="O42" s="7">
        <f>IF($AA42="","",IF(INDEX('Per Invoice'!O$2:O$601,$AA42)="","",INDEX('Per Invoice'!O$2:O$601,$AA42)))</f>
        <v/>
      </c>
      <c r="P42" s="7">
        <f>IF($AA42="","",IF(INDEX('Per Invoice'!P$2:P$601,$AA42)="","",INDEX('Per Invoice'!P$2:P$601,$AA42)))</f>
        <v/>
      </c>
      <c r="Q42">
        <f>IF($AA42="","",IF(INDEX('Per Invoice'!Q$2:Q$601,$AA42)="","",INDEX('Per Invoice'!Q$2:Q$601,$AA42)))</f>
        <v/>
      </c>
      <c r="R42" s="7">
        <f>IF($AA42="","",IF(INDEX('Per Invoice'!R$2:R$601,$AA42)="","",INDEX('Per Invoice'!R$2:R$601,$AA42)))</f>
        <v/>
      </c>
      <c r="S42" s="7">
        <f>IF($AA42="","",IF(INDEX('Per Invoice'!S$2:S$601,$AA42)="","",INDEX('Per Invoice'!S$2:S$601,$AA42)))</f>
        <v/>
      </c>
      <c r="T42">
        <f>IF($AA42="","",IF(INDEX('Per Invoice'!T$2:T$601,$AA42)="","",INDEX('Per Invoice'!T$2:T$601,$AA42)))</f>
        <v/>
      </c>
      <c r="U42" s="7">
        <f>IF($AA42="","",IF(INDEX('Per Invoice'!U$2:U$601,$AA42)="","",INDEX('Per Invoice'!U$2:U$601,$AA42)))</f>
        <v/>
      </c>
      <c r="V42" s="7">
        <f>IF($AA42="","",IF(INDEX('Per Invoice'!V$2:V$601,$AA42)="","",INDEX('Per Invoice'!V$2:V$601,$AA42)))</f>
        <v/>
      </c>
      <c r="W42" s="7">
        <f>IF($AA42="","",IF(INDEX('Per Invoice'!W$2:W$601,$AA42)="","",INDEX('Per Invoice'!W$2:W$601,$AA42)))</f>
        <v/>
      </c>
      <c r="X42" s="7">
        <f>IF($AA42="","",IF(INDEX('Per Invoice'!X$2:X$601,$AA42)="","",INDEX('Per Invoice'!X$2:X$601,$AA42)))</f>
        <v/>
      </c>
      <c r="Y42" s="7">
        <f>IF($AA42="","",IF(INDEX('Per Invoice'!Y$2:Y$601,$AA42)="","",INDEX('Per Invoice'!Y$2:Y$601,$AA42)))</f>
        <v/>
      </c>
      <c r="Z42" s="7">
        <f>IF($AA42="","",IF(INDEX('Per Invoice'!Z$2:Z$601,$AA42)="","",INDEX('Per Invoice'!Z$2:Z$601,$AA42)))</f>
        <v/>
      </c>
      <c r="AA42" s="16">
        <f>IFERROR(MATCH(Settings!$C$33&amp;"|"&amp;ROWS($AA$2:$AA42),'Per Invoice'!$AC$2:$AC$601,0),"")</f>
        <v/>
      </c>
    </row>
    <row r="43">
      <c r="A43">
        <f>IF($AA43="","",IF(INDEX('Per Invoice'!A$2:A$601,$AA43)="","",INDEX('Per Invoice'!A$2:A$601,$AA43)))</f>
        <v/>
      </c>
      <c r="B43">
        <f>IF($AA43="","",IF(INDEX('Per Invoice'!B$2:B$601,$AA43)="","",INDEX('Per Invoice'!B$2:B$601,$AA43)))</f>
        <v/>
      </c>
      <c r="C43">
        <f>IF($AA43="","",IF(INDEX('Per Invoice'!C$2:C$601,$AA43)="","",INDEX('Per Invoice'!C$2:C$601,$AA43)))</f>
        <v/>
      </c>
      <c r="D43">
        <f>IF($AA43="","",IF(INDEX('Per Invoice'!D$2:D$601,$AA43)="","",INDEX('Per Invoice'!D$2:D$601,$AA43)))</f>
        <v/>
      </c>
      <c r="E43" s="14">
        <f>IF($AA43="","",IF(INDEX('Per Invoice'!E$2:E$601,$AA43)="","",INDEX('Per Invoice'!E$2:E$601,$AA43)))</f>
        <v/>
      </c>
      <c r="F43">
        <f>IF($AA43="","",IF(INDEX('Per Invoice'!F$2:F$601,$AA43)="","",INDEX('Per Invoice'!F$2:F$601,$AA43)))</f>
        <v/>
      </c>
      <c r="G43">
        <f>IF($AA43="","",IF(INDEX('Per Invoice'!G$2:G$601,$AA43)="","",INDEX('Per Invoice'!G$2:G$601,$AA43)))</f>
        <v/>
      </c>
      <c r="H43">
        <f>IF($AA43="","",IF(INDEX('Per Invoice'!H$2:H$601,$AA43)="","",INDEX('Per Invoice'!H$2:H$601,$AA43)))</f>
        <v/>
      </c>
      <c r="I43">
        <f>IF($AA43="","",IF(INDEX('Per Invoice'!I$2:I$601,$AA43)="","",INDEX('Per Invoice'!I$2:I$601,$AA43)))</f>
        <v/>
      </c>
      <c r="J43">
        <f>IF($AA43="","",IF(INDEX('Per Invoice'!J$2:J$601,$AA43)="","",INDEX('Per Invoice'!J$2:J$601,$AA43)))</f>
        <v/>
      </c>
      <c r="K43" s="7">
        <f>IF($AA43="","",IF(INDEX('Per Invoice'!K$2:K$601,$AA43)="","",INDEX('Per Invoice'!K$2:K$601,$AA43)))</f>
        <v/>
      </c>
      <c r="L43">
        <f>IF($AA43="","",IF(INDEX('Per Invoice'!L$2:L$601,$AA43)="","",INDEX('Per Invoice'!L$2:L$601,$AA43)))</f>
        <v/>
      </c>
      <c r="M43">
        <f>IF($AA43="","",IF(INDEX('Per Invoice'!M$2:M$601,$AA43)="","",INDEX('Per Invoice'!M$2:M$601,$AA43)))</f>
        <v/>
      </c>
      <c r="N43">
        <f>IF($AA43="","",IF(INDEX('Per Invoice'!N$2:N$601,$AA43)="","",INDEX('Per Invoice'!N$2:N$601,$AA43)))</f>
        <v/>
      </c>
      <c r="O43" s="7">
        <f>IF($AA43="","",IF(INDEX('Per Invoice'!O$2:O$601,$AA43)="","",INDEX('Per Invoice'!O$2:O$601,$AA43)))</f>
        <v/>
      </c>
      <c r="P43" s="7">
        <f>IF($AA43="","",IF(INDEX('Per Invoice'!P$2:P$601,$AA43)="","",INDEX('Per Invoice'!P$2:P$601,$AA43)))</f>
        <v/>
      </c>
      <c r="Q43">
        <f>IF($AA43="","",IF(INDEX('Per Invoice'!Q$2:Q$601,$AA43)="","",INDEX('Per Invoice'!Q$2:Q$601,$AA43)))</f>
        <v/>
      </c>
      <c r="R43" s="7">
        <f>IF($AA43="","",IF(INDEX('Per Invoice'!R$2:R$601,$AA43)="","",INDEX('Per Invoice'!R$2:R$601,$AA43)))</f>
        <v/>
      </c>
      <c r="S43" s="7">
        <f>IF($AA43="","",IF(INDEX('Per Invoice'!S$2:S$601,$AA43)="","",INDEX('Per Invoice'!S$2:S$601,$AA43)))</f>
        <v/>
      </c>
      <c r="T43">
        <f>IF($AA43="","",IF(INDEX('Per Invoice'!T$2:T$601,$AA43)="","",INDEX('Per Invoice'!T$2:T$601,$AA43)))</f>
        <v/>
      </c>
      <c r="U43" s="7">
        <f>IF($AA43="","",IF(INDEX('Per Invoice'!U$2:U$601,$AA43)="","",INDEX('Per Invoice'!U$2:U$601,$AA43)))</f>
        <v/>
      </c>
      <c r="V43" s="7">
        <f>IF($AA43="","",IF(INDEX('Per Invoice'!V$2:V$601,$AA43)="","",INDEX('Per Invoice'!V$2:V$601,$AA43)))</f>
        <v/>
      </c>
      <c r="W43" s="7">
        <f>IF($AA43="","",IF(INDEX('Per Invoice'!W$2:W$601,$AA43)="","",INDEX('Per Invoice'!W$2:W$601,$AA43)))</f>
        <v/>
      </c>
      <c r="X43" s="7">
        <f>IF($AA43="","",IF(INDEX('Per Invoice'!X$2:X$601,$AA43)="","",INDEX('Per Invoice'!X$2:X$601,$AA43)))</f>
        <v/>
      </c>
      <c r="Y43" s="7">
        <f>IF($AA43="","",IF(INDEX('Per Invoice'!Y$2:Y$601,$AA43)="","",INDEX('Per Invoice'!Y$2:Y$601,$AA43)))</f>
        <v/>
      </c>
      <c r="Z43" s="7">
        <f>IF($AA43="","",IF(INDEX('Per Invoice'!Z$2:Z$601,$AA43)="","",INDEX('Per Invoice'!Z$2:Z$601,$AA43)))</f>
        <v/>
      </c>
      <c r="AA43" s="16">
        <f>IFERROR(MATCH(Settings!$C$33&amp;"|"&amp;ROWS($AA$2:$AA43),'Per Invoice'!$AC$2:$AC$601,0),"")</f>
        <v/>
      </c>
    </row>
    <row r="44">
      <c r="A44">
        <f>IF($AA44="","",IF(INDEX('Per Invoice'!A$2:A$601,$AA44)="","",INDEX('Per Invoice'!A$2:A$601,$AA44)))</f>
        <v/>
      </c>
      <c r="B44">
        <f>IF($AA44="","",IF(INDEX('Per Invoice'!B$2:B$601,$AA44)="","",INDEX('Per Invoice'!B$2:B$601,$AA44)))</f>
        <v/>
      </c>
      <c r="C44">
        <f>IF($AA44="","",IF(INDEX('Per Invoice'!C$2:C$601,$AA44)="","",INDEX('Per Invoice'!C$2:C$601,$AA44)))</f>
        <v/>
      </c>
      <c r="D44">
        <f>IF($AA44="","",IF(INDEX('Per Invoice'!D$2:D$601,$AA44)="","",INDEX('Per Invoice'!D$2:D$601,$AA44)))</f>
        <v/>
      </c>
      <c r="E44" s="14">
        <f>IF($AA44="","",IF(INDEX('Per Invoice'!E$2:E$601,$AA44)="","",INDEX('Per Invoice'!E$2:E$601,$AA44)))</f>
        <v/>
      </c>
      <c r="F44">
        <f>IF($AA44="","",IF(INDEX('Per Invoice'!F$2:F$601,$AA44)="","",INDEX('Per Invoice'!F$2:F$601,$AA44)))</f>
        <v/>
      </c>
      <c r="G44">
        <f>IF($AA44="","",IF(INDEX('Per Invoice'!G$2:G$601,$AA44)="","",INDEX('Per Invoice'!G$2:G$601,$AA44)))</f>
        <v/>
      </c>
      <c r="H44">
        <f>IF($AA44="","",IF(INDEX('Per Invoice'!H$2:H$601,$AA44)="","",INDEX('Per Invoice'!H$2:H$601,$AA44)))</f>
        <v/>
      </c>
      <c r="I44">
        <f>IF($AA44="","",IF(INDEX('Per Invoice'!I$2:I$601,$AA44)="","",INDEX('Per Invoice'!I$2:I$601,$AA44)))</f>
        <v/>
      </c>
      <c r="J44">
        <f>IF($AA44="","",IF(INDEX('Per Invoice'!J$2:J$601,$AA44)="","",INDEX('Per Invoice'!J$2:J$601,$AA44)))</f>
        <v/>
      </c>
      <c r="K44" s="7">
        <f>IF($AA44="","",IF(INDEX('Per Invoice'!K$2:K$601,$AA44)="","",INDEX('Per Invoice'!K$2:K$601,$AA44)))</f>
        <v/>
      </c>
      <c r="L44">
        <f>IF($AA44="","",IF(INDEX('Per Invoice'!L$2:L$601,$AA44)="","",INDEX('Per Invoice'!L$2:L$601,$AA44)))</f>
        <v/>
      </c>
      <c r="M44">
        <f>IF($AA44="","",IF(INDEX('Per Invoice'!M$2:M$601,$AA44)="","",INDEX('Per Invoice'!M$2:M$601,$AA44)))</f>
        <v/>
      </c>
      <c r="N44">
        <f>IF($AA44="","",IF(INDEX('Per Invoice'!N$2:N$601,$AA44)="","",INDEX('Per Invoice'!N$2:N$601,$AA44)))</f>
        <v/>
      </c>
      <c r="O44" s="7">
        <f>IF($AA44="","",IF(INDEX('Per Invoice'!O$2:O$601,$AA44)="","",INDEX('Per Invoice'!O$2:O$601,$AA44)))</f>
        <v/>
      </c>
      <c r="P44" s="7">
        <f>IF($AA44="","",IF(INDEX('Per Invoice'!P$2:P$601,$AA44)="","",INDEX('Per Invoice'!P$2:P$601,$AA44)))</f>
        <v/>
      </c>
      <c r="Q44">
        <f>IF($AA44="","",IF(INDEX('Per Invoice'!Q$2:Q$601,$AA44)="","",INDEX('Per Invoice'!Q$2:Q$601,$AA44)))</f>
        <v/>
      </c>
      <c r="R44" s="7">
        <f>IF($AA44="","",IF(INDEX('Per Invoice'!R$2:R$601,$AA44)="","",INDEX('Per Invoice'!R$2:R$601,$AA44)))</f>
        <v/>
      </c>
      <c r="S44" s="7">
        <f>IF($AA44="","",IF(INDEX('Per Invoice'!S$2:S$601,$AA44)="","",INDEX('Per Invoice'!S$2:S$601,$AA44)))</f>
        <v/>
      </c>
      <c r="T44">
        <f>IF($AA44="","",IF(INDEX('Per Invoice'!T$2:T$601,$AA44)="","",INDEX('Per Invoice'!T$2:T$601,$AA44)))</f>
        <v/>
      </c>
      <c r="U44" s="7">
        <f>IF($AA44="","",IF(INDEX('Per Invoice'!U$2:U$601,$AA44)="","",INDEX('Per Invoice'!U$2:U$601,$AA44)))</f>
        <v/>
      </c>
      <c r="V44" s="7">
        <f>IF($AA44="","",IF(INDEX('Per Invoice'!V$2:V$601,$AA44)="","",INDEX('Per Invoice'!V$2:V$601,$AA44)))</f>
        <v/>
      </c>
      <c r="W44" s="7">
        <f>IF($AA44="","",IF(INDEX('Per Invoice'!W$2:W$601,$AA44)="","",INDEX('Per Invoice'!W$2:W$601,$AA44)))</f>
        <v/>
      </c>
      <c r="X44" s="7">
        <f>IF($AA44="","",IF(INDEX('Per Invoice'!X$2:X$601,$AA44)="","",INDEX('Per Invoice'!X$2:X$601,$AA44)))</f>
        <v/>
      </c>
      <c r="Y44" s="7">
        <f>IF($AA44="","",IF(INDEX('Per Invoice'!Y$2:Y$601,$AA44)="","",INDEX('Per Invoice'!Y$2:Y$601,$AA44)))</f>
        <v/>
      </c>
      <c r="Z44" s="7">
        <f>IF($AA44="","",IF(INDEX('Per Invoice'!Z$2:Z$601,$AA44)="","",INDEX('Per Invoice'!Z$2:Z$601,$AA44)))</f>
        <v/>
      </c>
      <c r="AA44" s="16">
        <f>IFERROR(MATCH(Settings!$C$33&amp;"|"&amp;ROWS($AA$2:$AA44),'Per Invoice'!$AC$2:$AC$601,0),"")</f>
        <v/>
      </c>
    </row>
    <row r="45">
      <c r="A45">
        <f>IF($AA45="","",IF(INDEX('Per Invoice'!A$2:A$601,$AA45)="","",INDEX('Per Invoice'!A$2:A$601,$AA45)))</f>
        <v/>
      </c>
      <c r="B45">
        <f>IF($AA45="","",IF(INDEX('Per Invoice'!B$2:B$601,$AA45)="","",INDEX('Per Invoice'!B$2:B$601,$AA45)))</f>
        <v/>
      </c>
      <c r="C45">
        <f>IF($AA45="","",IF(INDEX('Per Invoice'!C$2:C$601,$AA45)="","",INDEX('Per Invoice'!C$2:C$601,$AA45)))</f>
        <v/>
      </c>
      <c r="D45">
        <f>IF($AA45="","",IF(INDEX('Per Invoice'!D$2:D$601,$AA45)="","",INDEX('Per Invoice'!D$2:D$601,$AA45)))</f>
        <v/>
      </c>
      <c r="E45" s="14">
        <f>IF($AA45="","",IF(INDEX('Per Invoice'!E$2:E$601,$AA45)="","",INDEX('Per Invoice'!E$2:E$601,$AA45)))</f>
        <v/>
      </c>
      <c r="F45">
        <f>IF($AA45="","",IF(INDEX('Per Invoice'!F$2:F$601,$AA45)="","",INDEX('Per Invoice'!F$2:F$601,$AA45)))</f>
        <v/>
      </c>
      <c r="G45">
        <f>IF($AA45="","",IF(INDEX('Per Invoice'!G$2:G$601,$AA45)="","",INDEX('Per Invoice'!G$2:G$601,$AA45)))</f>
        <v/>
      </c>
      <c r="H45">
        <f>IF($AA45="","",IF(INDEX('Per Invoice'!H$2:H$601,$AA45)="","",INDEX('Per Invoice'!H$2:H$601,$AA45)))</f>
        <v/>
      </c>
      <c r="I45">
        <f>IF($AA45="","",IF(INDEX('Per Invoice'!I$2:I$601,$AA45)="","",INDEX('Per Invoice'!I$2:I$601,$AA45)))</f>
        <v/>
      </c>
      <c r="J45">
        <f>IF($AA45="","",IF(INDEX('Per Invoice'!J$2:J$601,$AA45)="","",INDEX('Per Invoice'!J$2:J$601,$AA45)))</f>
        <v/>
      </c>
      <c r="K45" s="7">
        <f>IF($AA45="","",IF(INDEX('Per Invoice'!K$2:K$601,$AA45)="","",INDEX('Per Invoice'!K$2:K$601,$AA45)))</f>
        <v/>
      </c>
      <c r="L45">
        <f>IF($AA45="","",IF(INDEX('Per Invoice'!L$2:L$601,$AA45)="","",INDEX('Per Invoice'!L$2:L$601,$AA45)))</f>
        <v/>
      </c>
      <c r="M45">
        <f>IF($AA45="","",IF(INDEX('Per Invoice'!M$2:M$601,$AA45)="","",INDEX('Per Invoice'!M$2:M$601,$AA45)))</f>
        <v/>
      </c>
      <c r="N45">
        <f>IF($AA45="","",IF(INDEX('Per Invoice'!N$2:N$601,$AA45)="","",INDEX('Per Invoice'!N$2:N$601,$AA45)))</f>
        <v/>
      </c>
      <c r="O45" s="7">
        <f>IF($AA45="","",IF(INDEX('Per Invoice'!O$2:O$601,$AA45)="","",INDEX('Per Invoice'!O$2:O$601,$AA45)))</f>
        <v/>
      </c>
      <c r="P45" s="7">
        <f>IF($AA45="","",IF(INDEX('Per Invoice'!P$2:P$601,$AA45)="","",INDEX('Per Invoice'!P$2:P$601,$AA45)))</f>
        <v/>
      </c>
      <c r="Q45">
        <f>IF($AA45="","",IF(INDEX('Per Invoice'!Q$2:Q$601,$AA45)="","",INDEX('Per Invoice'!Q$2:Q$601,$AA45)))</f>
        <v/>
      </c>
      <c r="R45" s="7">
        <f>IF($AA45="","",IF(INDEX('Per Invoice'!R$2:R$601,$AA45)="","",INDEX('Per Invoice'!R$2:R$601,$AA45)))</f>
        <v/>
      </c>
      <c r="S45" s="7">
        <f>IF($AA45="","",IF(INDEX('Per Invoice'!S$2:S$601,$AA45)="","",INDEX('Per Invoice'!S$2:S$601,$AA45)))</f>
        <v/>
      </c>
      <c r="T45">
        <f>IF($AA45="","",IF(INDEX('Per Invoice'!T$2:T$601,$AA45)="","",INDEX('Per Invoice'!T$2:T$601,$AA45)))</f>
        <v/>
      </c>
      <c r="U45" s="7">
        <f>IF($AA45="","",IF(INDEX('Per Invoice'!U$2:U$601,$AA45)="","",INDEX('Per Invoice'!U$2:U$601,$AA45)))</f>
        <v/>
      </c>
      <c r="V45" s="7">
        <f>IF($AA45="","",IF(INDEX('Per Invoice'!V$2:V$601,$AA45)="","",INDEX('Per Invoice'!V$2:V$601,$AA45)))</f>
        <v/>
      </c>
      <c r="W45" s="7">
        <f>IF($AA45="","",IF(INDEX('Per Invoice'!W$2:W$601,$AA45)="","",INDEX('Per Invoice'!W$2:W$601,$AA45)))</f>
        <v/>
      </c>
      <c r="X45" s="7">
        <f>IF($AA45="","",IF(INDEX('Per Invoice'!X$2:X$601,$AA45)="","",INDEX('Per Invoice'!X$2:X$601,$AA45)))</f>
        <v/>
      </c>
      <c r="Y45" s="7">
        <f>IF($AA45="","",IF(INDEX('Per Invoice'!Y$2:Y$601,$AA45)="","",INDEX('Per Invoice'!Y$2:Y$601,$AA45)))</f>
        <v/>
      </c>
      <c r="Z45" s="7">
        <f>IF($AA45="","",IF(INDEX('Per Invoice'!Z$2:Z$601,$AA45)="","",INDEX('Per Invoice'!Z$2:Z$601,$AA45)))</f>
        <v/>
      </c>
      <c r="AA45" s="16">
        <f>IFERROR(MATCH(Settings!$C$33&amp;"|"&amp;ROWS($AA$2:$AA45),'Per Invoice'!$AC$2:$AC$601,0),"")</f>
        <v/>
      </c>
    </row>
    <row r="46">
      <c r="A46">
        <f>IF($AA46="","",IF(INDEX('Per Invoice'!A$2:A$601,$AA46)="","",INDEX('Per Invoice'!A$2:A$601,$AA46)))</f>
        <v/>
      </c>
      <c r="B46">
        <f>IF($AA46="","",IF(INDEX('Per Invoice'!B$2:B$601,$AA46)="","",INDEX('Per Invoice'!B$2:B$601,$AA46)))</f>
        <v/>
      </c>
      <c r="C46">
        <f>IF($AA46="","",IF(INDEX('Per Invoice'!C$2:C$601,$AA46)="","",INDEX('Per Invoice'!C$2:C$601,$AA46)))</f>
        <v/>
      </c>
      <c r="D46">
        <f>IF($AA46="","",IF(INDEX('Per Invoice'!D$2:D$601,$AA46)="","",INDEX('Per Invoice'!D$2:D$601,$AA46)))</f>
        <v/>
      </c>
      <c r="E46" s="14">
        <f>IF($AA46="","",IF(INDEX('Per Invoice'!E$2:E$601,$AA46)="","",INDEX('Per Invoice'!E$2:E$601,$AA46)))</f>
        <v/>
      </c>
      <c r="F46">
        <f>IF($AA46="","",IF(INDEX('Per Invoice'!F$2:F$601,$AA46)="","",INDEX('Per Invoice'!F$2:F$601,$AA46)))</f>
        <v/>
      </c>
      <c r="G46">
        <f>IF($AA46="","",IF(INDEX('Per Invoice'!G$2:G$601,$AA46)="","",INDEX('Per Invoice'!G$2:G$601,$AA46)))</f>
        <v/>
      </c>
      <c r="H46">
        <f>IF($AA46="","",IF(INDEX('Per Invoice'!H$2:H$601,$AA46)="","",INDEX('Per Invoice'!H$2:H$601,$AA46)))</f>
        <v/>
      </c>
      <c r="I46">
        <f>IF($AA46="","",IF(INDEX('Per Invoice'!I$2:I$601,$AA46)="","",INDEX('Per Invoice'!I$2:I$601,$AA46)))</f>
        <v/>
      </c>
      <c r="J46">
        <f>IF($AA46="","",IF(INDEX('Per Invoice'!J$2:J$601,$AA46)="","",INDEX('Per Invoice'!J$2:J$601,$AA46)))</f>
        <v/>
      </c>
      <c r="K46" s="7">
        <f>IF($AA46="","",IF(INDEX('Per Invoice'!K$2:K$601,$AA46)="","",INDEX('Per Invoice'!K$2:K$601,$AA46)))</f>
        <v/>
      </c>
      <c r="L46">
        <f>IF($AA46="","",IF(INDEX('Per Invoice'!L$2:L$601,$AA46)="","",INDEX('Per Invoice'!L$2:L$601,$AA46)))</f>
        <v/>
      </c>
      <c r="M46">
        <f>IF($AA46="","",IF(INDEX('Per Invoice'!M$2:M$601,$AA46)="","",INDEX('Per Invoice'!M$2:M$601,$AA46)))</f>
        <v/>
      </c>
      <c r="N46">
        <f>IF($AA46="","",IF(INDEX('Per Invoice'!N$2:N$601,$AA46)="","",INDEX('Per Invoice'!N$2:N$601,$AA46)))</f>
        <v/>
      </c>
      <c r="O46" s="7">
        <f>IF($AA46="","",IF(INDEX('Per Invoice'!O$2:O$601,$AA46)="","",INDEX('Per Invoice'!O$2:O$601,$AA46)))</f>
        <v/>
      </c>
      <c r="P46" s="7">
        <f>IF($AA46="","",IF(INDEX('Per Invoice'!P$2:P$601,$AA46)="","",INDEX('Per Invoice'!P$2:P$601,$AA46)))</f>
        <v/>
      </c>
      <c r="Q46">
        <f>IF($AA46="","",IF(INDEX('Per Invoice'!Q$2:Q$601,$AA46)="","",INDEX('Per Invoice'!Q$2:Q$601,$AA46)))</f>
        <v/>
      </c>
      <c r="R46" s="7">
        <f>IF($AA46="","",IF(INDEX('Per Invoice'!R$2:R$601,$AA46)="","",INDEX('Per Invoice'!R$2:R$601,$AA46)))</f>
        <v/>
      </c>
      <c r="S46" s="7">
        <f>IF($AA46="","",IF(INDEX('Per Invoice'!S$2:S$601,$AA46)="","",INDEX('Per Invoice'!S$2:S$601,$AA46)))</f>
        <v/>
      </c>
      <c r="T46">
        <f>IF($AA46="","",IF(INDEX('Per Invoice'!T$2:T$601,$AA46)="","",INDEX('Per Invoice'!T$2:T$601,$AA46)))</f>
        <v/>
      </c>
      <c r="U46" s="7">
        <f>IF($AA46="","",IF(INDEX('Per Invoice'!U$2:U$601,$AA46)="","",INDEX('Per Invoice'!U$2:U$601,$AA46)))</f>
        <v/>
      </c>
      <c r="V46" s="7">
        <f>IF($AA46="","",IF(INDEX('Per Invoice'!V$2:V$601,$AA46)="","",INDEX('Per Invoice'!V$2:V$601,$AA46)))</f>
        <v/>
      </c>
      <c r="W46" s="7">
        <f>IF($AA46="","",IF(INDEX('Per Invoice'!W$2:W$601,$AA46)="","",INDEX('Per Invoice'!W$2:W$601,$AA46)))</f>
        <v/>
      </c>
      <c r="X46" s="7">
        <f>IF($AA46="","",IF(INDEX('Per Invoice'!X$2:X$601,$AA46)="","",INDEX('Per Invoice'!X$2:X$601,$AA46)))</f>
        <v/>
      </c>
      <c r="Y46" s="7">
        <f>IF($AA46="","",IF(INDEX('Per Invoice'!Y$2:Y$601,$AA46)="","",INDEX('Per Invoice'!Y$2:Y$601,$AA46)))</f>
        <v/>
      </c>
      <c r="Z46" s="7">
        <f>IF($AA46="","",IF(INDEX('Per Invoice'!Z$2:Z$601,$AA46)="","",INDEX('Per Invoice'!Z$2:Z$601,$AA46)))</f>
        <v/>
      </c>
      <c r="AA46" s="16">
        <f>IFERROR(MATCH(Settings!$C$33&amp;"|"&amp;ROWS($AA$2:$AA46),'Per Invoice'!$AC$2:$AC$601,0),"")</f>
        <v/>
      </c>
    </row>
    <row r="47">
      <c r="A47">
        <f>IF($AA47="","",IF(INDEX('Per Invoice'!A$2:A$601,$AA47)="","",INDEX('Per Invoice'!A$2:A$601,$AA47)))</f>
        <v/>
      </c>
      <c r="B47">
        <f>IF($AA47="","",IF(INDEX('Per Invoice'!B$2:B$601,$AA47)="","",INDEX('Per Invoice'!B$2:B$601,$AA47)))</f>
        <v/>
      </c>
      <c r="C47">
        <f>IF($AA47="","",IF(INDEX('Per Invoice'!C$2:C$601,$AA47)="","",INDEX('Per Invoice'!C$2:C$601,$AA47)))</f>
        <v/>
      </c>
      <c r="D47">
        <f>IF($AA47="","",IF(INDEX('Per Invoice'!D$2:D$601,$AA47)="","",INDEX('Per Invoice'!D$2:D$601,$AA47)))</f>
        <v/>
      </c>
      <c r="E47" s="14">
        <f>IF($AA47="","",IF(INDEX('Per Invoice'!E$2:E$601,$AA47)="","",INDEX('Per Invoice'!E$2:E$601,$AA47)))</f>
        <v/>
      </c>
      <c r="F47">
        <f>IF($AA47="","",IF(INDEX('Per Invoice'!F$2:F$601,$AA47)="","",INDEX('Per Invoice'!F$2:F$601,$AA47)))</f>
        <v/>
      </c>
      <c r="G47">
        <f>IF($AA47="","",IF(INDEX('Per Invoice'!G$2:G$601,$AA47)="","",INDEX('Per Invoice'!G$2:G$601,$AA47)))</f>
        <v/>
      </c>
      <c r="H47">
        <f>IF($AA47="","",IF(INDEX('Per Invoice'!H$2:H$601,$AA47)="","",INDEX('Per Invoice'!H$2:H$601,$AA47)))</f>
        <v/>
      </c>
      <c r="I47">
        <f>IF($AA47="","",IF(INDEX('Per Invoice'!I$2:I$601,$AA47)="","",INDEX('Per Invoice'!I$2:I$601,$AA47)))</f>
        <v/>
      </c>
      <c r="J47">
        <f>IF($AA47="","",IF(INDEX('Per Invoice'!J$2:J$601,$AA47)="","",INDEX('Per Invoice'!J$2:J$601,$AA47)))</f>
        <v/>
      </c>
      <c r="K47" s="7">
        <f>IF($AA47="","",IF(INDEX('Per Invoice'!K$2:K$601,$AA47)="","",INDEX('Per Invoice'!K$2:K$601,$AA47)))</f>
        <v/>
      </c>
      <c r="L47">
        <f>IF($AA47="","",IF(INDEX('Per Invoice'!L$2:L$601,$AA47)="","",INDEX('Per Invoice'!L$2:L$601,$AA47)))</f>
        <v/>
      </c>
      <c r="M47">
        <f>IF($AA47="","",IF(INDEX('Per Invoice'!M$2:M$601,$AA47)="","",INDEX('Per Invoice'!M$2:M$601,$AA47)))</f>
        <v/>
      </c>
      <c r="N47">
        <f>IF($AA47="","",IF(INDEX('Per Invoice'!N$2:N$601,$AA47)="","",INDEX('Per Invoice'!N$2:N$601,$AA47)))</f>
        <v/>
      </c>
      <c r="O47" s="7">
        <f>IF($AA47="","",IF(INDEX('Per Invoice'!O$2:O$601,$AA47)="","",INDEX('Per Invoice'!O$2:O$601,$AA47)))</f>
        <v/>
      </c>
      <c r="P47" s="7">
        <f>IF($AA47="","",IF(INDEX('Per Invoice'!P$2:P$601,$AA47)="","",INDEX('Per Invoice'!P$2:P$601,$AA47)))</f>
        <v/>
      </c>
      <c r="Q47">
        <f>IF($AA47="","",IF(INDEX('Per Invoice'!Q$2:Q$601,$AA47)="","",INDEX('Per Invoice'!Q$2:Q$601,$AA47)))</f>
        <v/>
      </c>
      <c r="R47" s="7">
        <f>IF($AA47="","",IF(INDEX('Per Invoice'!R$2:R$601,$AA47)="","",INDEX('Per Invoice'!R$2:R$601,$AA47)))</f>
        <v/>
      </c>
      <c r="S47" s="7">
        <f>IF($AA47="","",IF(INDEX('Per Invoice'!S$2:S$601,$AA47)="","",INDEX('Per Invoice'!S$2:S$601,$AA47)))</f>
        <v/>
      </c>
      <c r="T47">
        <f>IF($AA47="","",IF(INDEX('Per Invoice'!T$2:T$601,$AA47)="","",INDEX('Per Invoice'!T$2:T$601,$AA47)))</f>
        <v/>
      </c>
      <c r="U47" s="7">
        <f>IF($AA47="","",IF(INDEX('Per Invoice'!U$2:U$601,$AA47)="","",INDEX('Per Invoice'!U$2:U$601,$AA47)))</f>
        <v/>
      </c>
      <c r="V47" s="7">
        <f>IF($AA47="","",IF(INDEX('Per Invoice'!V$2:V$601,$AA47)="","",INDEX('Per Invoice'!V$2:V$601,$AA47)))</f>
        <v/>
      </c>
      <c r="W47" s="7">
        <f>IF($AA47="","",IF(INDEX('Per Invoice'!W$2:W$601,$AA47)="","",INDEX('Per Invoice'!W$2:W$601,$AA47)))</f>
        <v/>
      </c>
      <c r="X47" s="7">
        <f>IF($AA47="","",IF(INDEX('Per Invoice'!X$2:X$601,$AA47)="","",INDEX('Per Invoice'!X$2:X$601,$AA47)))</f>
        <v/>
      </c>
      <c r="Y47" s="7">
        <f>IF($AA47="","",IF(INDEX('Per Invoice'!Y$2:Y$601,$AA47)="","",INDEX('Per Invoice'!Y$2:Y$601,$AA47)))</f>
        <v/>
      </c>
      <c r="Z47" s="7">
        <f>IF($AA47="","",IF(INDEX('Per Invoice'!Z$2:Z$601,$AA47)="","",INDEX('Per Invoice'!Z$2:Z$601,$AA47)))</f>
        <v/>
      </c>
      <c r="AA47" s="16">
        <f>IFERROR(MATCH(Settings!$C$33&amp;"|"&amp;ROWS($AA$2:$AA47),'Per Invoice'!$AC$2:$AC$601,0),"")</f>
        <v/>
      </c>
    </row>
    <row r="48">
      <c r="A48">
        <f>IF($AA48="","",IF(INDEX('Per Invoice'!A$2:A$601,$AA48)="","",INDEX('Per Invoice'!A$2:A$601,$AA48)))</f>
        <v/>
      </c>
      <c r="B48">
        <f>IF($AA48="","",IF(INDEX('Per Invoice'!B$2:B$601,$AA48)="","",INDEX('Per Invoice'!B$2:B$601,$AA48)))</f>
        <v/>
      </c>
      <c r="C48">
        <f>IF($AA48="","",IF(INDEX('Per Invoice'!C$2:C$601,$AA48)="","",INDEX('Per Invoice'!C$2:C$601,$AA48)))</f>
        <v/>
      </c>
      <c r="D48">
        <f>IF($AA48="","",IF(INDEX('Per Invoice'!D$2:D$601,$AA48)="","",INDEX('Per Invoice'!D$2:D$601,$AA48)))</f>
        <v/>
      </c>
      <c r="E48" s="14">
        <f>IF($AA48="","",IF(INDEX('Per Invoice'!E$2:E$601,$AA48)="","",INDEX('Per Invoice'!E$2:E$601,$AA48)))</f>
        <v/>
      </c>
      <c r="F48">
        <f>IF($AA48="","",IF(INDEX('Per Invoice'!F$2:F$601,$AA48)="","",INDEX('Per Invoice'!F$2:F$601,$AA48)))</f>
        <v/>
      </c>
      <c r="G48">
        <f>IF($AA48="","",IF(INDEX('Per Invoice'!G$2:G$601,$AA48)="","",INDEX('Per Invoice'!G$2:G$601,$AA48)))</f>
        <v/>
      </c>
      <c r="H48">
        <f>IF($AA48="","",IF(INDEX('Per Invoice'!H$2:H$601,$AA48)="","",INDEX('Per Invoice'!H$2:H$601,$AA48)))</f>
        <v/>
      </c>
      <c r="I48">
        <f>IF($AA48="","",IF(INDEX('Per Invoice'!I$2:I$601,$AA48)="","",INDEX('Per Invoice'!I$2:I$601,$AA48)))</f>
        <v/>
      </c>
      <c r="J48">
        <f>IF($AA48="","",IF(INDEX('Per Invoice'!J$2:J$601,$AA48)="","",INDEX('Per Invoice'!J$2:J$601,$AA48)))</f>
        <v/>
      </c>
      <c r="K48" s="7">
        <f>IF($AA48="","",IF(INDEX('Per Invoice'!K$2:K$601,$AA48)="","",INDEX('Per Invoice'!K$2:K$601,$AA48)))</f>
        <v/>
      </c>
      <c r="L48">
        <f>IF($AA48="","",IF(INDEX('Per Invoice'!L$2:L$601,$AA48)="","",INDEX('Per Invoice'!L$2:L$601,$AA48)))</f>
        <v/>
      </c>
      <c r="M48">
        <f>IF($AA48="","",IF(INDEX('Per Invoice'!M$2:M$601,$AA48)="","",INDEX('Per Invoice'!M$2:M$601,$AA48)))</f>
        <v/>
      </c>
      <c r="N48">
        <f>IF($AA48="","",IF(INDEX('Per Invoice'!N$2:N$601,$AA48)="","",INDEX('Per Invoice'!N$2:N$601,$AA48)))</f>
        <v/>
      </c>
      <c r="O48" s="7">
        <f>IF($AA48="","",IF(INDEX('Per Invoice'!O$2:O$601,$AA48)="","",INDEX('Per Invoice'!O$2:O$601,$AA48)))</f>
        <v/>
      </c>
      <c r="P48" s="7">
        <f>IF($AA48="","",IF(INDEX('Per Invoice'!P$2:P$601,$AA48)="","",INDEX('Per Invoice'!P$2:P$601,$AA48)))</f>
        <v/>
      </c>
      <c r="Q48">
        <f>IF($AA48="","",IF(INDEX('Per Invoice'!Q$2:Q$601,$AA48)="","",INDEX('Per Invoice'!Q$2:Q$601,$AA48)))</f>
        <v/>
      </c>
      <c r="R48" s="7">
        <f>IF($AA48="","",IF(INDEX('Per Invoice'!R$2:R$601,$AA48)="","",INDEX('Per Invoice'!R$2:R$601,$AA48)))</f>
        <v/>
      </c>
      <c r="S48" s="7">
        <f>IF($AA48="","",IF(INDEX('Per Invoice'!S$2:S$601,$AA48)="","",INDEX('Per Invoice'!S$2:S$601,$AA48)))</f>
        <v/>
      </c>
      <c r="T48">
        <f>IF($AA48="","",IF(INDEX('Per Invoice'!T$2:T$601,$AA48)="","",INDEX('Per Invoice'!T$2:T$601,$AA48)))</f>
        <v/>
      </c>
      <c r="U48" s="7">
        <f>IF($AA48="","",IF(INDEX('Per Invoice'!U$2:U$601,$AA48)="","",INDEX('Per Invoice'!U$2:U$601,$AA48)))</f>
        <v/>
      </c>
      <c r="V48" s="7">
        <f>IF($AA48="","",IF(INDEX('Per Invoice'!V$2:V$601,$AA48)="","",INDEX('Per Invoice'!V$2:V$601,$AA48)))</f>
        <v/>
      </c>
      <c r="W48" s="7">
        <f>IF($AA48="","",IF(INDEX('Per Invoice'!W$2:W$601,$AA48)="","",INDEX('Per Invoice'!W$2:W$601,$AA48)))</f>
        <v/>
      </c>
      <c r="X48" s="7">
        <f>IF($AA48="","",IF(INDEX('Per Invoice'!X$2:X$601,$AA48)="","",INDEX('Per Invoice'!X$2:X$601,$AA48)))</f>
        <v/>
      </c>
      <c r="Y48" s="7">
        <f>IF($AA48="","",IF(INDEX('Per Invoice'!Y$2:Y$601,$AA48)="","",INDEX('Per Invoice'!Y$2:Y$601,$AA48)))</f>
        <v/>
      </c>
      <c r="Z48" s="7">
        <f>IF($AA48="","",IF(INDEX('Per Invoice'!Z$2:Z$601,$AA48)="","",INDEX('Per Invoice'!Z$2:Z$601,$AA48)))</f>
        <v/>
      </c>
      <c r="AA48" s="16">
        <f>IFERROR(MATCH(Settings!$C$33&amp;"|"&amp;ROWS($AA$2:$AA48),'Per Invoice'!$AC$2:$AC$601,0),"")</f>
        <v/>
      </c>
    </row>
    <row r="49">
      <c r="A49">
        <f>IF($AA49="","",IF(INDEX('Per Invoice'!A$2:A$601,$AA49)="","",INDEX('Per Invoice'!A$2:A$601,$AA49)))</f>
        <v/>
      </c>
      <c r="B49">
        <f>IF($AA49="","",IF(INDEX('Per Invoice'!B$2:B$601,$AA49)="","",INDEX('Per Invoice'!B$2:B$601,$AA49)))</f>
        <v/>
      </c>
      <c r="C49">
        <f>IF($AA49="","",IF(INDEX('Per Invoice'!C$2:C$601,$AA49)="","",INDEX('Per Invoice'!C$2:C$601,$AA49)))</f>
        <v/>
      </c>
      <c r="D49">
        <f>IF($AA49="","",IF(INDEX('Per Invoice'!D$2:D$601,$AA49)="","",INDEX('Per Invoice'!D$2:D$601,$AA49)))</f>
        <v/>
      </c>
      <c r="E49" s="14">
        <f>IF($AA49="","",IF(INDEX('Per Invoice'!E$2:E$601,$AA49)="","",INDEX('Per Invoice'!E$2:E$601,$AA49)))</f>
        <v/>
      </c>
      <c r="F49">
        <f>IF($AA49="","",IF(INDEX('Per Invoice'!F$2:F$601,$AA49)="","",INDEX('Per Invoice'!F$2:F$601,$AA49)))</f>
        <v/>
      </c>
      <c r="G49">
        <f>IF($AA49="","",IF(INDEX('Per Invoice'!G$2:G$601,$AA49)="","",INDEX('Per Invoice'!G$2:G$601,$AA49)))</f>
        <v/>
      </c>
      <c r="H49">
        <f>IF($AA49="","",IF(INDEX('Per Invoice'!H$2:H$601,$AA49)="","",INDEX('Per Invoice'!H$2:H$601,$AA49)))</f>
        <v/>
      </c>
      <c r="I49">
        <f>IF($AA49="","",IF(INDEX('Per Invoice'!I$2:I$601,$AA49)="","",INDEX('Per Invoice'!I$2:I$601,$AA49)))</f>
        <v/>
      </c>
      <c r="J49">
        <f>IF($AA49="","",IF(INDEX('Per Invoice'!J$2:J$601,$AA49)="","",INDEX('Per Invoice'!J$2:J$601,$AA49)))</f>
        <v/>
      </c>
      <c r="K49" s="7">
        <f>IF($AA49="","",IF(INDEX('Per Invoice'!K$2:K$601,$AA49)="","",INDEX('Per Invoice'!K$2:K$601,$AA49)))</f>
        <v/>
      </c>
      <c r="L49">
        <f>IF($AA49="","",IF(INDEX('Per Invoice'!L$2:L$601,$AA49)="","",INDEX('Per Invoice'!L$2:L$601,$AA49)))</f>
        <v/>
      </c>
      <c r="M49">
        <f>IF($AA49="","",IF(INDEX('Per Invoice'!M$2:M$601,$AA49)="","",INDEX('Per Invoice'!M$2:M$601,$AA49)))</f>
        <v/>
      </c>
      <c r="N49">
        <f>IF($AA49="","",IF(INDEX('Per Invoice'!N$2:N$601,$AA49)="","",INDEX('Per Invoice'!N$2:N$601,$AA49)))</f>
        <v/>
      </c>
      <c r="O49" s="7">
        <f>IF($AA49="","",IF(INDEX('Per Invoice'!O$2:O$601,$AA49)="","",INDEX('Per Invoice'!O$2:O$601,$AA49)))</f>
        <v/>
      </c>
      <c r="P49" s="7">
        <f>IF($AA49="","",IF(INDEX('Per Invoice'!P$2:P$601,$AA49)="","",INDEX('Per Invoice'!P$2:P$601,$AA49)))</f>
        <v/>
      </c>
      <c r="Q49">
        <f>IF($AA49="","",IF(INDEX('Per Invoice'!Q$2:Q$601,$AA49)="","",INDEX('Per Invoice'!Q$2:Q$601,$AA49)))</f>
        <v/>
      </c>
      <c r="R49" s="7">
        <f>IF($AA49="","",IF(INDEX('Per Invoice'!R$2:R$601,$AA49)="","",INDEX('Per Invoice'!R$2:R$601,$AA49)))</f>
        <v/>
      </c>
      <c r="S49" s="7">
        <f>IF($AA49="","",IF(INDEX('Per Invoice'!S$2:S$601,$AA49)="","",INDEX('Per Invoice'!S$2:S$601,$AA49)))</f>
        <v/>
      </c>
      <c r="T49">
        <f>IF($AA49="","",IF(INDEX('Per Invoice'!T$2:T$601,$AA49)="","",INDEX('Per Invoice'!T$2:T$601,$AA49)))</f>
        <v/>
      </c>
      <c r="U49" s="7">
        <f>IF($AA49="","",IF(INDEX('Per Invoice'!U$2:U$601,$AA49)="","",INDEX('Per Invoice'!U$2:U$601,$AA49)))</f>
        <v/>
      </c>
      <c r="V49" s="7">
        <f>IF($AA49="","",IF(INDEX('Per Invoice'!V$2:V$601,$AA49)="","",INDEX('Per Invoice'!V$2:V$601,$AA49)))</f>
        <v/>
      </c>
      <c r="W49" s="7">
        <f>IF($AA49="","",IF(INDEX('Per Invoice'!W$2:W$601,$AA49)="","",INDEX('Per Invoice'!W$2:W$601,$AA49)))</f>
        <v/>
      </c>
      <c r="X49" s="7">
        <f>IF($AA49="","",IF(INDEX('Per Invoice'!X$2:X$601,$AA49)="","",INDEX('Per Invoice'!X$2:X$601,$AA49)))</f>
        <v/>
      </c>
      <c r="Y49" s="7">
        <f>IF($AA49="","",IF(INDEX('Per Invoice'!Y$2:Y$601,$AA49)="","",INDEX('Per Invoice'!Y$2:Y$601,$AA49)))</f>
        <v/>
      </c>
      <c r="Z49" s="7">
        <f>IF($AA49="","",IF(INDEX('Per Invoice'!Z$2:Z$601,$AA49)="","",INDEX('Per Invoice'!Z$2:Z$601,$AA49)))</f>
        <v/>
      </c>
      <c r="AA49" s="16">
        <f>IFERROR(MATCH(Settings!$C$33&amp;"|"&amp;ROWS($AA$2:$AA49),'Per Invoice'!$AC$2:$AC$601,0),"")</f>
        <v/>
      </c>
    </row>
    <row r="50">
      <c r="A50">
        <f>IF($AA50="","",IF(INDEX('Per Invoice'!A$2:A$601,$AA50)="","",INDEX('Per Invoice'!A$2:A$601,$AA50)))</f>
        <v/>
      </c>
      <c r="B50">
        <f>IF($AA50="","",IF(INDEX('Per Invoice'!B$2:B$601,$AA50)="","",INDEX('Per Invoice'!B$2:B$601,$AA50)))</f>
        <v/>
      </c>
      <c r="C50">
        <f>IF($AA50="","",IF(INDEX('Per Invoice'!C$2:C$601,$AA50)="","",INDEX('Per Invoice'!C$2:C$601,$AA50)))</f>
        <v/>
      </c>
      <c r="D50">
        <f>IF($AA50="","",IF(INDEX('Per Invoice'!D$2:D$601,$AA50)="","",INDEX('Per Invoice'!D$2:D$601,$AA50)))</f>
        <v/>
      </c>
      <c r="E50" s="14">
        <f>IF($AA50="","",IF(INDEX('Per Invoice'!E$2:E$601,$AA50)="","",INDEX('Per Invoice'!E$2:E$601,$AA50)))</f>
        <v/>
      </c>
      <c r="F50">
        <f>IF($AA50="","",IF(INDEX('Per Invoice'!F$2:F$601,$AA50)="","",INDEX('Per Invoice'!F$2:F$601,$AA50)))</f>
        <v/>
      </c>
      <c r="G50">
        <f>IF($AA50="","",IF(INDEX('Per Invoice'!G$2:G$601,$AA50)="","",INDEX('Per Invoice'!G$2:G$601,$AA50)))</f>
        <v/>
      </c>
      <c r="H50">
        <f>IF($AA50="","",IF(INDEX('Per Invoice'!H$2:H$601,$AA50)="","",INDEX('Per Invoice'!H$2:H$601,$AA50)))</f>
        <v/>
      </c>
      <c r="I50">
        <f>IF($AA50="","",IF(INDEX('Per Invoice'!I$2:I$601,$AA50)="","",INDEX('Per Invoice'!I$2:I$601,$AA50)))</f>
        <v/>
      </c>
      <c r="J50">
        <f>IF($AA50="","",IF(INDEX('Per Invoice'!J$2:J$601,$AA50)="","",INDEX('Per Invoice'!J$2:J$601,$AA50)))</f>
        <v/>
      </c>
      <c r="K50" s="7">
        <f>IF($AA50="","",IF(INDEX('Per Invoice'!K$2:K$601,$AA50)="","",INDEX('Per Invoice'!K$2:K$601,$AA50)))</f>
        <v/>
      </c>
      <c r="L50">
        <f>IF($AA50="","",IF(INDEX('Per Invoice'!L$2:L$601,$AA50)="","",INDEX('Per Invoice'!L$2:L$601,$AA50)))</f>
        <v/>
      </c>
      <c r="M50">
        <f>IF($AA50="","",IF(INDEX('Per Invoice'!M$2:M$601,$AA50)="","",INDEX('Per Invoice'!M$2:M$601,$AA50)))</f>
        <v/>
      </c>
      <c r="N50">
        <f>IF($AA50="","",IF(INDEX('Per Invoice'!N$2:N$601,$AA50)="","",INDEX('Per Invoice'!N$2:N$601,$AA50)))</f>
        <v/>
      </c>
      <c r="O50" s="7">
        <f>IF($AA50="","",IF(INDEX('Per Invoice'!O$2:O$601,$AA50)="","",INDEX('Per Invoice'!O$2:O$601,$AA50)))</f>
        <v/>
      </c>
      <c r="P50" s="7">
        <f>IF($AA50="","",IF(INDEX('Per Invoice'!P$2:P$601,$AA50)="","",INDEX('Per Invoice'!P$2:P$601,$AA50)))</f>
        <v/>
      </c>
      <c r="Q50">
        <f>IF($AA50="","",IF(INDEX('Per Invoice'!Q$2:Q$601,$AA50)="","",INDEX('Per Invoice'!Q$2:Q$601,$AA50)))</f>
        <v/>
      </c>
      <c r="R50" s="7">
        <f>IF($AA50="","",IF(INDEX('Per Invoice'!R$2:R$601,$AA50)="","",INDEX('Per Invoice'!R$2:R$601,$AA50)))</f>
        <v/>
      </c>
      <c r="S50" s="7">
        <f>IF($AA50="","",IF(INDEX('Per Invoice'!S$2:S$601,$AA50)="","",INDEX('Per Invoice'!S$2:S$601,$AA50)))</f>
        <v/>
      </c>
      <c r="T50">
        <f>IF($AA50="","",IF(INDEX('Per Invoice'!T$2:T$601,$AA50)="","",INDEX('Per Invoice'!T$2:T$601,$AA50)))</f>
        <v/>
      </c>
      <c r="U50" s="7">
        <f>IF($AA50="","",IF(INDEX('Per Invoice'!U$2:U$601,$AA50)="","",INDEX('Per Invoice'!U$2:U$601,$AA50)))</f>
        <v/>
      </c>
      <c r="V50" s="7">
        <f>IF($AA50="","",IF(INDEX('Per Invoice'!V$2:V$601,$AA50)="","",INDEX('Per Invoice'!V$2:V$601,$AA50)))</f>
        <v/>
      </c>
      <c r="W50" s="7">
        <f>IF($AA50="","",IF(INDEX('Per Invoice'!W$2:W$601,$AA50)="","",INDEX('Per Invoice'!W$2:W$601,$AA50)))</f>
        <v/>
      </c>
      <c r="X50" s="7">
        <f>IF($AA50="","",IF(INDEX('Per Invoice'!X$2:X$601,$AA50)="","",INDEX('Per Invoice'!X$2:X$601,$AA50)))</f>
        <v/>
      </c>
      <c r="Y50" s="7">
        <f>IF($AA50="","",IF(INDEX('Per Invoice'!Y$2:Y$601,$AA50)="","",INDEX('Per Invoice'!Y$2:Y$601,$AA50)))</f>
        <v/>
      </c>
      <c r="Z50" s="7">
        <f>IF($AA50="","",IF(INDEX('Per Invoice'!Z$2:Z$601,$AA50)="","",INDEX('Per Invoice'!Z$2:Z$601,$AA50)))</f>
        <v/>
      </c>
      <c r="AA50" s="16">
        <f>IFERROR(MATCH(Settings!$C$33&amp;"|"&amp;ROWS($AA$2:$AA50),'Per Invoice'!$AC$2:$AC$601,0),"")</f>
        <v/>
      </c>
    </row>
    <row r="51">
      <c r="A51">
        <f>IF($AA51="","",IF(INDEX('Per Invoice'!A$2:A$601,$AA51)="","",INDEX('Per Invoice'!A$2:A$601,$AA51)))</f>
        <v/>
      </c>
      <c r="B51">
        <f>IF($AA51="","",IF(INDEX('Per Invoice'!B$2:B$601,$AA51)="","",INDEX('Per Invoice'!B$2:B$601,$AA51)))</f>
        <v/>
      </c>
      <c r="C51">
        <f>IF($AA51="","",IF(INDEX('Per Invoice'!C$2:C$601,$AA51)="","",INDEX('Per Invoice'!C$2:C$601,$AA51)))</f>
        <v/>
      </c>
      <c r="D51">
        <f>IF($AA51="","",IF(INDEX('Per Invoice'!D$2:D$601,$AA51)="","",INDEX('Per Invoice'!D$2:D$601,$AA51)))</f>
        <v/>
      </c>
      <c r="E51" s="14">
        <f>IF($AA51="","",IF(INDEX('Per Invoice'!E$2:E$601,$AA51)="","",INDEX('Per Invoice'!E$2:E$601,$AA51)))</f>
        <v/>
      </c>
      <c r="F51">
        <f>IF($AA51="","",IF(INDEX('Per Invoice'!F$2:F$601,$AA51)="","",INDEX('Per Invoice'!F$2:F$601,$AA51)))</f>
        <v/>
      </c>
      <c r="G51">
        <f>IF($AA51="","",IF(INDEX('Per Invoice'!G$2:G$601,$AA51)="","",INDEX('Per Invoice'!G$2:G$601,$AA51)))</f>
        <v/>
      </c>
      <c r="H51">
        <f>IF($AA51="","",IF(INDEX('Per Invoice'!H$2:H$601,$AA51)="","",INDEX('Per Invoice'!H$2:H$601,$AA51)))</f>
        <v/>
      </c>
      <c r="I51">
        <f>IF($AA51="","",IF(INDEX('Per Invoice'!I$2:I$601,$AA51)="","",INDEX('Per Invoice'!I$2:I$601,$AA51)))</f>
        <v/>
      </c>
      <c r="J51">
        <f>IF($AA51="","",IF(INDEX('Per Invoice'!J$2:J$601,$AA51)="","",INDEX('Per Invoice'!J$2:J$601,$AA51)))</f>
        <v/>
      </c>
      <c r="K51" s="7">
        <f>IF($AA51="","",IF(INDEX('Per Invoice'!K$2:K$601,$AA51)="","",INDEX('Per Invoice'!K$2:K$601,$AA51)))</f>
        <v/>
      </c>
      <c r="L51">
        <f>IF($AA51="","",IF(INDEX('Per Invoice'!L$2:L$601,$AA51)="","",INDEX('Per Invoice'!L$2:L$601,$AA51)))</f>
        <v/>
      </c>
      <c r="M51">
        <f>IF($AA51="","",IF(INDEX('Per Invoice'!M$2:M$601,$AA51)="","",INDEX('Per Invoice'!M$2:M$601,$AA51)))</f>
        <v/>
      </c>
      <c r="N51">
        <f>IF($AA51="","",IF(INDEX('Per Invoice'!N$2:N$601,$AA51)="","",INDEX('Per Invoice'!N$2:N$601,$AA51)))</f>
        <v/>
      </c>
      <c r="O51" s="7">
        <f>IF($AA51="","",IF(INDEX('Per Invoice'!O$2:O$601,$AA51)="","",INDEX('Per Invoice'!O$2:O$601,$AA51)))</f>
        <v/>
      </c>
      <c r="P51" s="7">
        <f>IF($AA51="","",IF(INDEX('Per Invoice'!P$2:P$601,$AA51)="","",INDEX('Per Invoice'!P$2:P$601,$AA51)))</f>
        <v/>
      </c>
      <c r="Q51">
        <f>IF($AA51="","",IF(INDEX('Per Invoice'!Q$2:Q$601,$AA51)="","",INDEX('Per Invoice'!Q$2:Q$601,$AA51)))</f>
        <v/>
      </c>
      <c r="R51" s="7">
        <f>IF($AA51="","",IF(INDEX('Per Invoice'!R$2:R$601,$AA51)="","",INDEX('Per Invoice'!R$2:R$601,$AA51)))</f>
        <v/>
      </c>
      <c r="S51" s="7">
        <f>IF($AA51="","",IF(INDEX('Per Invoice'!S$2:S$601,$AA51)="","",INDEX('Per Invoice'!S$2:S$601,$AA51)))</f>
        <v/>
      </c>
      <c r="T51">
        <f>IF($AA51="","",IF(INDEX('Per Invoice'!T$2:T$601,$AA51)="","",INDEX('Per Invoice'!T$2:T$601,$AA51)))</f>
        <v/>
      </c>
      <c r="U51" s="7">
        <f>IF($AA51="","",IF(INDEX('Per Invoice'!U$2:U$601,$AA51)="","",INDEX('Per Invoice'!U$2:U$601,$AA51)))</f>
        <v/>
      </c>
      <c r="V51" s="7">
        <f>IF($AA51="","",IF(INDEX('Per Invoice'!V$2:V$601,$AA51)="","",INDEX('Per Invoice'!V$2:V$601,$AA51)))</f>
        <v/>
      </c>
      <c r="W51" s="7">
        <f>IF($AA51="","",IF(INDEX('Per Invoice'!W$2:W$601,$AA51)="","",INDEX('Per Invoice'!W$2:W$601,$AA51)))</f>
        <v/>
      </c>
      <c r="X51" s="7">
        <f>IF($AA51="","",IF(INDEX('Per Invoice'!X$2:X$601,$AA51)="","",INDEX('Per Invoice'!X$2:X$601,$AA51)))</f>
        <v/>
      </c>
      <c r="Y51" s="7">
        <f>IF($AA51="","",IF(INDEX('Per Invoice'!Y$2:Y$601,$AA51)="","",INDEX('Per Invoice'!Y$2:Y$601,$AA51)))</f>
        <v/>
      </c>
      <c r="Z51" s="7">
        <f>IF($AA51="","",IF(INDEX('Per Invoice'!Z$2:Z$601,$AA51)="","",INDEX('Per Invoice'!Z$2:Z$601,$AA51)))</f>
        <v/>
      </c>
      <c r="AA51" s="16">
        <f>IFERROR(MATCH(Settings!$C$33&amp;"|"&amp;ROWS($AA$2:$AA51),'Per Invoice'!$AC$2:$AC$601,0),"")</f>
        <v/>
      </c>
    </row>
    <row r="52">
      <c r="A52">
        <f>IF($AA52="","",IF(INDEX('Per Invoice'!A$2:A$601,$AA52)="","",INDEX('Per Invoice'!A$2:A$601,$AA52)))</f>
        <v/>
      </c>
      <c r="B52">
        <f>IF($AA52="","",IF(INDEX('Per Invoice'!B$2:B$601,$AA52)="","",INDEX('Per Invoice'!B$2:B$601,$AA52)))</f>
        <v/>
      </c>
      <c r="C52">
        <f>IF($AA52="","",IF(INDEX('Per Invoice'!C$2:C$601,$AA52)="","",INDEX('Per Invoice'!C$2:C$601,$AA52)))</f>
        <v/>
      </c>
      <c r="D52">
        <f>IF($AA52="","",IF(INDEX('Per Invoice'!D$2:D$601,$AA52)="","",INDEX('Per Invoice'!D$2:D$601,$AA52)))</f>
        <v/>
      </c>
      <c r="E52" s="14">
        <f>IF($AA52="","",IF(INDEX('Per Invoice'!E$2:E$601,$AA52)="","",INDEX('Per Invoice'!E$2:E$601,$AA52)))</f>
        <v/>
      </c>
      <c r="F52">
        <f>IF($AA52="","",IF(INDEX('Per Invoice'!F$2:F$601,$AA52)="","",INDEX('Per Invoice'!F$2:F$601,$AA52)))</f>
        <v/>
      </c>
      <c r="G52">
        <f>IF($AA52="","",IF(INDEX('Per Invoice'!G$2:G$601,$AA52)="","",INDEX('Per Invoice'!G$2:G$601,$AA52)))</f>
        <v/>
      </c>
      <c r="H52">
        <f>IF($AA52="","",IF(INDEX('Per Invoice'!H$2:H$601,$AA52)="","",INDEX('Per Invoice'!H$2:H$601,$AA52)))</f>
        <v/>
      </c>
      <c r="I52">
        <f>IF($AA52="","",IF(INDEX('Per Invoice'!I$2:I$601,$AA52)="","",INDEX('Per Invoice'!I$2:I$601,$AA52)))</f>
        <v/>
      </c>
      <c r="J52">
        <f>IF($AA52="","",IF(INDEX('Per Invoice'!J$2:J$601,$AA52)="","",INDEX('Per Invoice'!J$2:J$601,$AA52)))</f>
        <v/>
      </c>
      <c r="K52" s="7">
        <f>IF($AA52="","",IF(INDEX('Per Invoice'!K$2:K$601,$AA52)="","",INDEX('Per Invoice'!K$2:K$601,$AA52)))</f>
        <v/>
      </c>
      <c r="L52">
        <f>IF($AA52="","",IF(INDEX('Per Invoice'!L$2:L$601,$AA52)="","",INDEX('Per Invoice'!L$2:L$601,$AA52)))</f>
        <v/>
      </c>
      <c r="M52">
        <f>IF($AA52="","",IF(INDEX('Per Invoice'!M$2:M$601,$AA52)="","",INDEX('Per Invoice'!M$2:M$601,$AA52)))</f>
        <v/>
      </c>
      <c r="N52">
        <f>IF($AA52="","",IF(INDEX('Per Invoice'!N$2:N$601,$AA52)="","",INDEX('Per Invoice'!N$2:N$601,$AA52)))</f>
        <v/>
      </c>
      <c r="O52" s="7">
        <f>IF($AA52="","",IF(INDEX('Per Invoice'!O$2:O$601,$AA52)="","",INDEX('Per Invoice'!O$2:O$601,$AA52)))</f>
        <v/>
      </c>
      <c r="P52" s="7">
        <f>IF($AA52="","",IF(INDEX('Per Invoice'!P$2:P$601,$AA52)="","",INDEX('Per Invoice'!P$2:P$601,$AA52)))</f>
        <v/>
      </c>
      <c r="Q52">
        <f>IF($AA52="","",IF(INDEX('Per Invoice'!Q$2:Q$601,$AA52)="","",INDEX('Per Invoice'!Q$2:Q$601,$AA52)))</f>
        <v/>
      </c>
      <c r="R52" s="7">
        <f>IF($AA52="","",IF(INDEX('Per Invoice'!R$2:R$601,$AA52)="","",INDEX('Per Invoice'!R$2:R$601,$AA52)))</f>
        <v/>
      </c>
      <c r="S52" s="7">
        <f>IF($AA52="","",IF(INDEX('Per Invoice'!S$2:S$601,$AA52)="","",INDEX('Per Invoice'!S$2:S$601,$AA52)))</f>
        <v/>
      </c>
      <c r="T52">
        <f>IF($AA52="","",IF(INDEX('Per Invoice'!T$2:T$601,$AA52)="","",INDEX('Per Invoice'!T$2:T$601,$AA52)))</f>
        <v/>
      </c>
      <c r="U52" s="7">
        <f>IF($AA52="","",IF(INDEX('Per Invoice'!U$2:U$601,$AA52)="","",INDEX('Per Invoice'!U$2:U$601,$AA52)))</f>
        <v/>
      </c>
      <c r="V52" s="7">
        <f>IF($AA52="","",IF(INDEX('Per Invoice'!V$2:V$601,$AA52)="","",INDEX('Per Invoice'!V$2:V$601,$AA52)))</f>
        <v/>
      </c>
      <c r="W52" s="7">
        <f>IF($AA52="","",IF(INDEX('Per Invoice'!W$2:W$601,$AA52)="","",INDEX('Per Invoice'!W$2:W$601,$AA52)))</f>
        <v/>
      </c>
      <c r="X52" s="7">
        <f>IF($AA52="","",IF(INDEX('Per Invoice'!X$2:X$601,$AA52)="","",INDEX('Per Invoice'!X$2:X$601,$AA52)))</f>
        <v/>
      </c>
      <c r="Y52" s="7">
        <f>IF($AA52="","",IF(INDEX('Per Invoice'!Y$2:Y$601,$AA52)="","",INDEX('Per Invoice'!Y$2:Y$601,$AA52)))</f>
        <v/>
      </c>
      <c r="Z52" s="7">
        <f>IF($AA52="","",IF(INDEX('Per Invoice'!Z$2:Z$601,$AA52)="","",INDEX('Per Invoice'!Z$2:Z$601,$AA52)))</f>
        <v/>
      </c>
      <c r="AA52" s="16">
        <f>IFERROR(MATCH(Settings!$C$33&amp;"|"&amp;ROWS($AA$2:$AA52),'Per Invoice'!$AC$2:$AC$601,0),"")</f>
        <v/>
      </c>
    </row>
    <row r="53">
      <c r="A53">
        <f>IF($AA53="","",IF(INDEX('Per Invoice'!A$2:A$601,$AA53)="","",INDEX('Per Invoice'!A$2:A$601,$AA53)))</f>
        <v/>
      </c>
      <c r="B53">
        <f>IF($AA53="","",IF(INDEX('Per Invoice'!B$2:B$601,$AA53)="","",INDEX('Per Invoice'!B$2:B$601,$AA53)))</f>
        <v/>
      </c>
      <c r="C53">
        <f>IF($AA53="","",IF(INDEX('Per Invoice'!C$2:C$601,$AA53)="","",INDEX('Per Invoice'!C$2:C$601,$AA53)))</f>
        <v/>
      </c>
      <c r="D53">
        <f>IF($AA53="","",IF(INDEX('Per Invoice'!D$2:D$601,$AA53)="","",INDEX('Per Invoice'!D$2:D$601,$AA53)))</f>
        <v/>
      </c>
      <c r="E53" s="14">
        <f>IF($AA53="","",IF(INDEX('Per Invoice'!E$2:E$601,$AA53)="","",INDEX('Per Invoice'!E$2:E$601,$AA53)))</f>
        <v/>
      </c>
      <c r="F53">
        <f>IF($AA53="","",IF(INDEX('Per Invoice'!F$2:F$601,$AA53)="","",INDEX('Per Invoice'!F$2:F$601,$AA53)))</f>
        <v/>
      </c>
      <c r="G53">
        <f>IF($AA53="","",IF(INDEX('Per Invoice'!G$2:G$601,$AA53)="","",INDEX('Per Invoice'!G$2:G$601,$AA53)))</f>
        <v/>
      </c>
      <c r="H53">
        <f>IF($AA53="","",IF(INDEX('Per Invoice'!H$2:H$601,$AA53)="","",INDEX('Per Invoice'!H$2:H$601,$AA53)))</f>
        <v/>
      </c>
      <c r="I53">
        <f>IF($AA53="","",IF(INDEX('Per Invoice'!I$2:I$601,$AA53)="","",INDEX('Per Invoice'!I$2:I$601,$AA53)))</f>
        <v/>
      </c>
      <c r="J53">
        <f>IF($AA53="","",IF(INDEX('Per Invoice'!J$2:J$601,$AA53)="","",INDEX('Per Invoice'!J$2:J$601,$AA53)))</f>
        <v/>
      </c>
      <c r="K53" s="7">
        <f>IF($AA53="","",IF(INDEX('Per Invoice'!K$2:K$601,$AA53)="","",INDEX('Per Invoice'!K$2:K$601,$AA53)))</f>
        <v/>
      </c>
      <c r="L53">
        <f>IF($AA53="","",IF(INDEX('Per Invoice'!L$2:L$601,$AA53)="","",INDEX('Per Invoice'!L$2:L$601,$AA53)))</f>
        <v/>
      </c>
      <c r="M53">
        <f>IF($AA53="","",IF(INDEX('Per Invoice'!M$2:M$601,$AA53)="","",INDEX('Per Invoice'!M$2:M$601,$AA53)))</f>
        <v/>
      </c>
      <c r="N53">
        <f>IF($AA53="","",IF(INDEX('Per Invoice'!N$2:N$601,$AA53)="","",INDEX('Per Invoice'!N$2:N$601,$AA53)))</f>
        <v/>
      </c>
      <c r="O53" s="7">
        <f>IF($AA53="","",IF(INDEX('Per Invoice'!O$2:O$601,$AA53)="","",INDEX('Per Invoice'!O$2:O$601,$AA53)))</f>
        <v/>
      </c>
      <c r="P53" s="7">
        <f>IF($AA53="","",IF(INDEX('Per Invoice'!P$2:P$601,$AA53)="","",INDEX('Per Invoice'!P$2:P$601,$AA53)))</f>
        <v/>
      </c>
      <c r="Q53">
        <f>IF($AA53="","",IF(INDEX('Per Invoice'!Q$2:Q$601,$AA53)="","",INDEX('Per Invoice'!Q$2:Q$601,$AA53)))</f>
        <v/>
      </c>
      <c r="R53" s="7">
        <f>IF($AA53="","",IF(INDEX('Per Invoice'!R$2:R$601,$AA53)="","",INDEX('Per Invoice'!R$2:R$601,$AA53)))</f>
        <v/>
      </c>
      <c r="S53" s="7">
        <f>IF($AA53="","",IF(INDEX('Per Invoice'!S$2:S$601,$AA53)="","",INDEX('Per Invoice'!S$2:S$601,$AA53)))</f>
        <v/>
      </c>
      <c r="T53">
        <f>IF($AA53="","",IF(INDEX('Per Invoice'!T$2:T$601,$AA53)="","",INDEX('Per Invoice'!T$2:T$601,$AA53)))</f>
        <v/>
      </c>
      <c r="U53" s="7">
        <f>IF($AA53="","",IF(INDEX('Per Invoice'!U$2:U$601,$AA53)="","",INDEX('Per Invoice'!U$2:U$601,$AA53)))</f>
        <v/>
      </c>
      <c r="V53" s="7">
        <f>IF($AA53="","",IF(INDEX('Per Invoice'!V$2:V$601,$AA53)="","",INDEX('Per Invoice'!V$2:V$601,$AA53)))</f>
        <v/>
      </c>
      <c r="W53" s="7">
        <f>IF($AA53="","",IF(INDEX('Per Invoice'!W$2:W$601,$AA53)="","",INDEX('Per Invoice'!W$2:W$601,$AA53)))</f>
        <v/>
      </c>
      <c r="X53" s="7">
        <f>IF($AA53="","",IF(INDEX('Per Invoice'!X$2:X$601,$AA53)="","",INDEX('Per Invoice'!X$2:X$601,$AA53)))</f>
        <v/>
      </c>
      <c r="Y53" s="7">
        <f>IF($AA53="","",IF(INDEX('Per Invoice'!Y$2:Y$601,$AA53)="","",INDEX('Per Invoice'!Y$2:Y$601,$AA53)))</f>
        <v/>
      </c>
      <c r="Z53" s="7">
        <f>IF($AA53="","",IF(INDEX('Per Invoice'!Z$2:Z$601,$AA53)="","",INDEX('Per Invoice'!Z$2:Z$601,$AA53)))</f>
        <v/>
      </c>
      <c r="AA53" s="16">
        <f>IFERROR(MATCH(Settings!$C$33&amp;"|"&amp;ROWS($AA$2:$AA53),'Per Invoice'!$AC$2:$AC$601,0),"")</f>
        <v/>
      </c>
    </row>
    <row r="54">
      <c r="A54">
        <f>IF($AA54="","",IF(INDEX('Per Invoice'!A$2:A$601,$AA54)="","",INDEX('Per Invoice'!A$2:A$601,$AA54)))</f>
        <v/>
      </c>
      <c r="B54">
        <f>IF($AA54="","",IF(INDEX('Per Invoice'!B$2:B$601,$AA54)="","",INDEX('Per Invoice'!B$2:B$601,$AA54)))</f>
        <v/>
      </c>
      <c r="C54">
        <f>IF($AA54="","",IF(INDEX('Per Invoice'!C$2:C$601,$AA54)="","",INDEX('Per Invoice'!C$2:C$601,$AA54)))</f>
        <v/>
      </c>
      <c r="D54">
        <f>IF($AA54="","",IF(INDEX('Per Invoice'!D$2:D$601,$AA54)="","",INDEX('Per Invoice'!D$2:D$601,$AA54)))</f>
        <v/>
      </c>
      <c r="E54" s="14">
        <f>IF($AA54="","",IF(INDEX('Per Invoice'!E$2:E$601,$AA54)="","",INDEX('Per Invoice'!E$2:E$601,$AA54)))</f>
        <v/>
      </c>
      <c r="F54">
        <f>IF($AA54="","",IF(INDEX('Per Invoice'!F$2:F$601,$AA54)="","",INDEX('Per Invoice'!F$2:F$601,$AA54)))</f>
        <v/>
      </c>
      <c r="G54">
        <f>IF($AA54="","",IF(INDEX('Per Invoice'!G$2:G$601,$AA54)="","",INDEX('Per Invoice'!G$2:G$601,$AA54)))</f>
        <v/>
      </c>
      <c r="H54">
        <f>IF($AA54="","",IF(INDEX('Per Invoice'!H$2:H$601,$AA54)="","",INDEX('Per Invoice'!H$2:H$601,$AA54)))</f>
        <v/>
      </c>
      <c r="I54">
        <f>IF($AA54="","",IF(INDEX('Per Invoice'!I$2:I$601,$AA54)="","",INDEX('Per Invoice'!I$2:I$601,$AA54)))</f>
        <v/>
      </c>
      <c r="J54">
        <f>IF($AA54="","",IF(INDEX('Per Invoice'!J$2:J$601,$AA54)="","",INDEX('Per Invoice'!J$2:J$601,$AA54)))</f>
        <v/>
      </c>
      <c r="K54" s="7">
        <f>IF($AA54="","",IF(INDEX('Per Invoice'!K$2:K$601,$AA54)="","",INDEX('Per Invoice'!K$2:K$601,$AA54)))</f>
        <v/>
      </c>
      <c r="L54">
        <f>IF($AA54="","",IF(INDEX('Per Invoice'!L$2:L$601,$AA54)="","",INDEX('Per Invoice'!L$2:L$601,$AA54)))</f>
        <v/>
      </c>
      <c r="M54">
        <f>IF($AA54="","",IF(INDEX('Per Invoice'!M$2:M$601,$AA54)="","",INDEX('Per Invoice'!M$2:M$601,$AA54)))</f>
        <v/>
      </c>
      <c r="N54">
        <f>IF($AA54="","",IF(INDEX('Per Invoice'!N$2:N$601,$AA54)="","",INDEX('Per Invoice'!N$2:N$601,$AA54)))</f>
        <v/>
      </c>
      <c r="O54" s="7">
        <f>IF($AA54="","",IF(INDEX('Per Invoice'!O$2:O$601,$AA54)="","",INDEX('Per Invoice'!O$2:O$601,$AA54)))</f>
        <v/>
      </c>
      <c r="P54" s="7">
        <f>IF($AA54="","",IF(INDEX('Per Invoice'!P$2:P$601,$AA54)="","",INDEX('Per Invoice'!P$2:P$601,$AA54)))</f>
        <v/>
      </c>
      <c r="Q54">
        <f>IF($AA54="","",IF(INDEX('Per Invoice'!Q$2:Q$601,$AA54)="","",INDEX('Per Invoice'!Q$2:Q$601,$AA54)))</f>
        <v/>
      </c>
      <c r="R54" s="7">
        <f>IF($AA54="","",IF(INDEX('Per Invoice'!R$2:R$601,$AA54)="","",INDEX('Per Invoice'!R$2:R$601,$AA54)))</f>
        <v/>
      </c>
      <c r="S54" s="7">
        <f>IF($AA54="","",IF(INDEX('Per Invoice'!S$2:S$601,$AA54)="","",INDEX('Per Invoice'!S$2:S$601,$AA54)))</f>
        <v/>
      </c>
      <c r="T54">
        <f>IF($AA54="","",IF(INDEX('Per Invoice'!T$2:T$601,$AA54)="","",INDEX('Per Invoice'!T$2:T$601,$AA54)))</f>
        <v/>
      </c>
      <c r="U54" s="7">
        <f>IF($AA54="","",IF(INDEX('Per Invoice'!U$2:U$601,$AA54)="","",INDEX('Per Invoice'!U$2:U$601,$AA54)))</f>
        <v/>
      </c>
      <c r="V54" s="7">
        <f>IF($AA54="","",IF(INDEX('Per Invoice'!V$2:V$601,$AA54)="","",INDEX('Per Invoice'!V$2:V$601,$AA54)))</f>
        <v/>
      </c>
      <c r="W54" s="7">
        <f>IF($AA54="","",IF(INDEX('Per Invoice'!W$2:W$601,$AA54)="","",INDEX('Per Invoice'!W$2:W$601,$AA54)))</f>
        <v/>
      </c>
      <c r="X54" s="7">
        <f>IF($AA54="","",IF(INDEX('Per Invoice'!X$2:X$601,$AA54)="","",INDEX('Per Invoice'!X$2:X$601,$AA54)))</f>
        <v/>
      </c>
      <c r="Y54" s="7">
        <f>IF($AA54="","",IF(INDEX('Per Invoice'!Y$2:Y$601,$AA54)="","",INDEX('Per Invoice'!Y$2:Y$601,$AA54)))</f>
        <v/>
      </c>
      <c r="Z54" s="7">
        <f>IF($AA54="","",IF(INDEX('Per Invoice'!Z$2:Z$601,$AA54)="","",INDEX('Per Invoice'!Z$2:Z$601,$AA54)))</f>
        <v/>
      </c>
      <c r="AA54" s="16">
        <f>IFERROR(MATCH(Settings!$C$33&amp;"|"&amp;ROWS($AA$2:$AA54),'Per Invoice'!$AC$2:$AC$601,0),"")</f>
        <v/>
      </c>
    </row>
    <row r="55">
      <c r="A55">
        <f>IF($AA55="","",IF(INDEX('Per Invoice'!A$2:A$601,$AA55)="","",INDEX('Per Invoice'!A$2:A$601,$AA55)))</f>
        <v/>
      </c>
      <c r="B55">
        <f>IF($AA55="","",IF(INDEX('Per Invoice'!B$2:B$601,$AA55)="","",INDEX('Per Invoice'!B$2:B$601,$AA55)))</f>
        <v/>
      </c>
      <c r="C55">
        <f>IF($AA55="","",IF(INDEX('Per Invoice'!C$2:C$601,$AA55)="","",INDEX('Per Invoice'!C$2:C$601,$AA55)))</f>
        <v/>
      </c>
      <c r="D55">
        <f>IF($AA55="","",IF(INDEX('Per Invoice'!D$2:D$601,$AA55)="","",INDEX('Per Invoice'!D$2:D$601,$AA55)))</f>
        <v/>
      </c>
      <c r="E55" s="14">
        <f>IF($AA55="","",IF(INDEX('Per Invoice'!E$2:E$601,$AA55)="","",INDEX('Per Invoice'!E$2:E$601,$AA55)))</f>
        <v/>
      </c>
      <c r="F55">
        <f>IF($AA55="","",IF(INDEX('Per Invoice'!F$2:F$601,$AA55)="","",INDEX('Per Invoice'!F$2:F$601,$AA55)))</f>
        <v/>
      </c>
      <c r="G55">
        <f>IF($AA55="","",IF(INDEX('Per Invoice'!G$2:G$601,$AA55)="","",INDEX('Per Invoice'!G$2:G$601,$AA55)))</f>
        <v/>
      </c>
      <c r="H55">
        <f>IF($AA55="","",IF(INDEX('Per Invoice'!H$2:H$601,$AA55)="","",INDEX('Per Invoice'!H$2:H$601,$AA55)))</f>
        <v/>
      </c>
      <c r="I55">
        <f>IF($AA55="","",IF(INDEX('Per Invoice'!I$2:I$601,$AA55)="","",INDEX('Per Invoice'!I$2:I$601,$AA55)))</f>
        <v/>
      </c>
      <c r="J55">
        <f>IF($AA55="","",IF(INDEX('Per Invoice'!J$2:J$601,$AA55)="","",INDEX('Per Invoice'!J$2:J$601,$AA55)))</f>
        <v/>
      </c>
      <c r="K55" s="7">
        <f>IF($AA55="","",IF(INDEX('Per Invoice'!K$2:K$601,$AA55)="","",INDEX('Per Invoice'!K$2:K$601,$AA55)))</f>
        <v/>
      </c>
      <c r="L55">
        <f>IF($AA55="","",IF(INDEX('Per Invoice'!L$2:L$601,$AA55)="","",INDEX('Per Invoice'!L$2:L$601,$AA55)))</f>
        <v/>
      </c>
      <c r="M55">
        <f>IF($AA55="","",IF(INDEX('Per Invoice'!M$2:M$601,$AA55)="","",INDEX('Per Invoice'!M$2:M$601,$AA55)))</f>
        <v/>
      </c>
      <c r="N55">
        <f>IF($AA55="","",IF(INDEX('Per Invoice'!N$2:N$601,$AA55)="","",INDEX('Per Invoice'!N$2:N$601,$AA55)))</f>
        <v/>
      </c>
      <c r="O55" s="7">
        <f>IF($AA55="","",IF(INDEX('Per Invoice'!O$2:O$601,$AA55)="","",INDEX('Per Invoice'!O$2:O$601,$AA55)))</f>
        <v/>
      </c>
      <c r="P55" s="7">
        <f>IF($AA55="","",IF(INDEX('Per Invoice'!P$2:P$601,$AA55)="","",INDEX('Per Invoice'!P$2:P$601,$AA55)))</f>
        <v/>
      </c>
      <c r="Q55">
        <f>IF($AA55="","",IF(INDEX('Per Invoice'!Q$2:Q$601,$AA55)="","",INDEX('Per Invoice'!Q$2:Q$601,$AA55)))</f>
        <v/>
      </c>
      <c r="R55" s="7">
        <f>IF($AA55="","",IF(INDEX('Per Invoice'!R$2:R$601,$AA55)="","",INDEX('Per Invoice'!R$2:R$601,$AA55)))</f>
        <v/>
      </c>
      <c r="S55" s="7">
        <f>IF($AA55="","",IF(INDEX('Per Invoice'!S$2:S$601,$AA55)="","",INDEX('Per Invoice'!S$2:S$601,$AA55)))</f>
        <v/>
      </c>
      <c r="T55">
        <f>IF($AA55="","",IF(INDEX('Per Invoice'!T$2:T$601,$AA55)="","",INDEX('Per Invoice'!T$2:T$601,$AA55)))</f>
        <v/>
      </c>
      <c r="U55" s="7">
        <f>IF($AA55="","",IF(INDEX('Per Invoice'!U$2:U$601,$AA55)="","",INDEX('Per Invoice'!U$2:U$601,$AA55)))</f>
        <v/>
      </c>
      <c r="V55" s="7">
        <f>IF($AA55="","",IF(INDEX('Per Invoice'!V$2:V$601,$AA55)="","",INDEX('Per Invoice'!V$2:V$601,$AA55)))</f>
        <v/>
      </c>
      <c r="W55" s="7">
        <f>IF($AA55="","",IF(INDEX('Per Invoice'!W$2:W$601,$AA55)="","",INDEX('Per Invoice'!W$2:W$601,$AA55)))</f>
        <v/>
      </c>
      <c r="X55" s="7">
        <f>IF($AA55="","",IF(INDEX('Per Invoice'!X$2:X$601,$AA55)="","",INDEX('Per Invoice'!X$2:X$601,$AA55)))</f>
        <v/>
      </c>
      <c r="Y55" s="7">
        <f>IF($AA55="","",IF(INDEX('Per Invoice'!Y$2:Y$601,$AA55)="","",INDEX('Per Invoice'!Y$2:Y$601,$AA55)))</f>
        <v/>
      </c>
      <c r="Z55" s="7">
        <f>IF($AA55="","",IF(INDEX('Per Invoice'!Z$2:Z$601,$AA55)="","",INDEX('Per Invoice'!Z$2:Z$601,$AA55)))</f>
        <v/>
      </c>
      <c r="AA55" s="16">
        <f>IFERROR(MATCH(Settings!$C$33&amp;"|"&amp;ROWS($AA$2:$AA55),'Per Invoice'!$AC$2:$AC$601,0),"")</f>
        <v/>
      </c>
    </row>
    <row r="56">
      <c r="A56">
        <f>IF($AA56="","",IF(INDEX('Per Invoice'!A$2:A$601,$AA56)="","",INDEX('Per Invoice'!A$2:A$601,$AA56)))</f>
        <v/>
      </c>
      <c r="B56">
        <f>IF($AA56="","",IF(INDEX('Per Invoice'!B$2:B$601,$AA56)="","",INDEX('Per Invoice'!B$2:B$601,$AA56)))</f>
        <v/>
      </c>
      <c r="C56">
        <f>IF($AA56="","",IF(INDEX('Per Invoice'!C$2:C$601,$AA56)="","",INDEX('Per Invoice'!C$2:C$601,$AA56)))</f>
        <v/>
      </c>
      <c r="D56">
        <f>IF($AA56="","",IF(INDEX('Per Invoice'!D$2:D$601,$AA56)="","",INDEX('Per Invoice'!D$2:D$601,$AA56)))</f>
        <v/>
      </c>
      <c r="E56" s="14">
        <f>IF($AA56="","",IF(INDEX('Per Invoice'!E$2:E$601,$AA56)="","",INDEX('Per Invoice'!E$2:E$601,$AA56)))</f>
        <v/>
      </c>
      <c r="F56">
        <f>IF($AA56="","",IF(INDEX('Per Invoice'!F$2:F$601,$AA56)="","",INDEX('Per Invoice'!F$2:F$601,$AA56)))</f>
        <v/>
      </c>
      <c r="G56">
        <f>IF($AA56="","",IF(INDEX('Per Invoice'!G$2:G$601,$AA56)="","",INDEX('Per Invoice'!G$2:G$601,$AA56)))</f>
        <v/>
      </c>
      <c r="H56">
        <f>IF($AA56="","",IF(INDEX('Per Invoice'!H$2:H$601,$AA56)="","",INDEX('Per Invoice'!H$2:H$601,$AA56)))</f>
        <v/>
      </c>
      <c r="I56">
        <f>IF($AA56="","",IF(INDEX('Per Invoice'!I$2:I$601,$AA56)="","",INDEX('Per Invoice'!I$2:I$601,$AA56)))</f>
        <v/>
      </c>
      <c r="J56">
        <f>IF($AA56="","",IF(INDEX('Per Invoice'!J$2:J$601,$AA56)="","",INDEX('Per Invoice'!J$2:J$601,$AA56)))</f>
        <v/>
      </c>
      <c r="K56" s="7">
        <f>IF($AA56="","",IF(INDEX('Per Invoice'!K$2:K$601,$AA56)="","",INDEX('Per Invoice'!K$2:K$601,$AA56)))</f>
        <v/>
      </c>
      <c r="L56">
        <f>IF($AA56="","",IF(INDEX('Per Invoice'!L$2:L$601,$AA56)="","",INDEX('Per Invoice'!L$2:L$601,$AA56)))</f>
        <v/>
      </c>
      <c r="M56">
        <f>IF($AA56="","",IF(INDEX('Per Invoice'!M$2:M$601,$AA56)="","",INDEX('Per Invoice'!M$2:M$601,$AA56)))</f>
        <v/>
      </c>
      <c r="N56">
        <f>IF($AA56="","",IF(INDEX('Per Invoice'!N$2:N$601,$AA56)="","",INDEX('Per Invoice'!N$2:N$601,$AA56)))</f>
        <v/>
      </c>
      <c r="O56" s="7">
        <f>IF($AA56="","",IF(INDEX('Per Invoice'!O$2:O$601,$AA56)="","",INDEX('Per Invoice'!O$2:O$601,$AA56)))</f>
        <v/>
      </c>
      <c r="P56" s="7">
        <f>IF($AA56="","",IF(INDEX('Per Invoice'!P$2:P$601,$AA56)="","",INDEX('Per Invoice'!P$2:P$601,$AA56)))</f>
        <v/>
      </c>
      <c r="Q56">
        <f>IF($AA56="","",IF(INDEX('Per Invoice'!Q$2:Q$601,$AA56)="","",INDEX('Per Invoice'!Q$2:Q$601,$AA56)))</f>
        <v/>
      </c>
      <c r="R56" s="7">
        <f>IF($AA56="","",IF(INDEX('Per Invoice'!R$2:R$601,$AA56)="","",INDEX('Per Invoice'!R$2:R$601,$AA56)))</f>
        <v/>
      </c>
      <c r="S56" s="7">
        <f>IF($AA56="","",IF(INDEX('Per Invoice'!S$2:S$601,$AA56)="","",INDEX('Per Invoice'!S$2:S$601,$AA56)))</f>
        <v/>
      </c>
      <c r="T56">
        <f>IF($AA56="","",IF(INDEX('Per Invoice'!T$2:T$601,$AA56)="","",INDEX('Per Invoice'!T$2:T$601,$AA56)))</f>
        <v/>
      </c>
      <c r="U56" s="7">
        <f>IF($AA56="","",IF(INDEX('Per Invoice'!U$2:U$601,$AA56)="","",INDEX('Per Invoice'!U$2:U$601,$AA56)))</f>
        <v/>
      </c>
      <c r="V56" s="7">
        <f>IF($AA56="","",IF(INDEX('Per Invoice'!V$2:V$601,$AA56)="","",INDEX('Per Invoice'!V$2:V$601,$AA56)))</f>
        <v/>
      </c>
      <c r="W56" s="7">
        <f>IF($AA56="","",IF(INDEX('Per Invoice'!W$2:W$601,$AA56)="","",INDEX('Per Invoice'!W$2:W$601,$AA56)))</f>
        <v/>
      </c>
      <c r="X56" s="7">
        <f>IF($AA56="","",IF(INDEX('Per Invoice'!X$2:X$601,$AA56)="","",INDEX('Per Invoice'!X$2:X$601,$AA56)))</f>
        <v/>
      </c>
      <c r="Y56" s="7">
        <f>IF($AA56="","",IF(INDEX('Per Invoice'!Y$2:Y$601,$AA56)="","",INDEX('Per Invoice'!Y$2:Y$601,$AA56)))</f>
        <v/>
      </c>
      <c r="Z56" s="7">
        <f>IF($AA56="","",IF(INDEX('Per Invoice'!Z$2:Z$601,$AA56)="","",INDEX('Per Invoice'!Z$2:Z$601,$AA56)))</f>
        <v/>
      </c>
      <c r="AA56" s="16">
        <f>IFERROR(MATCH(Settings!$C$33&amp;"|"&amp;ROWS($AA$2:$AA56),'Per Invoice'!$AC$2:$AC$601,0),"")</f>
        <v/>
      </c>
    </row>
    <row r="57">
      <c r="A57">
        <f>IF($AA57="","",IF(INDEX('Per Invoice'!A$2:A$601,$AA57)="","",INDEX('Per Invoice'!A$2:A$601,$AA57)))</f>
        <v/>
      </c>
      <c r="B57">
        <f>IF($AA57="","",IF(INDEX('Per Invoice'!B$2:B$601,$AA57)="","",INDEX('Per Invoice'!B$2:B$601,$AA57)))</f>
        <v/>
      </c>
      <c r="C57">
        <f>IF($AA57="","",IF(INDEX('Per Invoice'!C$2:C$601,$AA57)="","",INDEX('Per Invoice'!C$2:C$601,$AA57)))</f>
        <v/>
      </c>
      <c r="D57">
        <f>IF($AA57="","",IF(INDEX('Per Invoice'!D$2:D$601,$AA57)="","",INDEX('Per Invoice'!D$2:D$601,$AA57)))</f>
        <v/>
      </c>
      <c r="E57" s="14">
        <f>IF($AA57="","",IF(INDEX('Per Invoice'!E$2:E$601,$AA57)="","",INDEX('Per Invoice'!E$2:E$601,$AA57)))</f>
        <v/>
      </c>
      <c r="F57">
        <f>IF($AA57="","",IF(INDEX('Per Invoice'!F$2:F$601,$AA57)="","",INDEX('Per Invoice'!F$2:F$601,$AA57)))</f>
        <v/>
      </c>
      <c r="G57">
        <f>IF($AA57="","",IF(INDEX('Per Invoice'!G$2:G$601,$AA57)="","",INDEX('Per Invoice'!G$2:G$601,$AA57)))</f>
        <v/>
      </c>
      <c r="H57">
        <f>IF($AA57="","",IF(INDEX('Per Invoice'!H$2:H$601,$AA57)="","",INDEX('Per Invoice'!H$2:H$601,$AA57)))</f>
        <v/>
      </c>
      <c r="I57">
        <f>IF($AA57="","",IF(INDEX('Per Invoice'!I$2:I$601,$AA57)="","",INDEX('Per Invoice'!I$2:I$601,$AA57)))</f>
        <v/>
      </c>
      <c r="J57">
        <f>IF($AA57="","",IF(INDEX('Per Invoice'!J$2:J$601,$AA57)="","",INDEX('Per Invoice'!J$2:J$601,$AA57)))</f>
        <v/>
      </c>
      <c r="K57" s="7">
        <f>IF($AA57="","",IF(INDEX('Per Invoice'!K$2:K$601,$AA57)="","",INDEX('Per Invoice'!K$2:K$601,$AA57)))</f>
        <v/>
      </c>
      <c r="L57">
        <f>IF($AA57="","",IF(INDEX('Per Invoice'!L$2:L$601,$AA57)="","",INDEX('Per Invoice'!L$2:L$601,$AA57)))</f>
        <v/>
      </c>
      <c r="M57">
        <f>IF($AA57="","",IF(INDEX('Per Invoice'!M$2:M$601,$AA57)="","",INDEX('Per Invoice'!M$2:M$601,$AA57)))</f>
        <v/>
      </c>
      <c r="N57">
        <f>IF($AA57="","",IF(INDEX('Per Invoice'!N$2:N$601,$AA57)="","",INDEX('Per Invoice'!N$2:N$601,$AA57)))</f>
        <v/>
      </c>
      <c r="O57" s="7">
        <f>IF($AA57="","",IF(INDEX('Per Invoice'!O$2:O$601,$AA57)="","",INDEX('Per Invoice'!O$2:O$601,$AA57)))</f>
        <v/>
      </c>
      <c r="P57" s="7">
        <f>IF($AA57="","",IF(INDEX('Per Invoice'!P$2:P$601,$AA57)="","",INDEX('Per Invoice'!P$2:P$601,$AA57)))</f>
        <v/>
      </c>
      <c r="Q57">
        <f>IF($AA57="","",IF(INDEX('Per Invoice'!Q$2:Q$601,$AA57)="","",INDEX('Per Invoice'!Q$2:Q$601,$AA57)))</f>
        <v/>
      </c>
      <c r="R57" s="7">
        <f>IF($AA57="","",IF(INDEX('Per Invoice'!R$2:R$601,$AA57)="","",INDEX('Per Invoice'!R$2:R$601,$AA57)))</f>
        <v/>
      </c>
      <c r="S57" s="7">
        <f>IF($AA57="","",IF(INDEX('Per Invoice'!S$2:S$601,$AA57)="","",INDEX('Per Invoice'!S$2:S$601,$AA57)))</f>
        <v/>
      </c>
      <c r="T57">
        <f>IF($AA57="","",IF(INDEX('Per Invoice'!T$2:T$601,$AA57)="","",INDEX('Per Invoice'!T$2:T$601,$AA57)))</f>
        <v/>
      </c>
      <c r="U57" s="7">
        <f>IF($AA57="","",IF(INDEX('Per Invoice'!U$2:U$601,$AA57)="","",INDEX('Per Invoice'!U$2:U$601,$AA57)))</f>
        <v/>
      </c>
      <c r="V57" s="7">
        <f>IF($AA57="","",IF(INDEX('Per Invoice'!V$2:V$601,$AA57)="","",INDEX('Per Invoice'!V$2:V$601,$AA57)))</f>
        <v/>
      </c>
      <c r="W57" s="7">
        <f>IF($AA57="","",IF(INDEX('Per Invoice'!W$2:W$601,$AA57)="","",INDEX('Per Invoice'!W$2:W$601,$AA57)))</f>
        <v/>
      </c>
      <c r="X57" s="7">
        <f>IF($AA57="","",IF(INDEX('Per Invoice'!X$2:X$601,$AA57)="","",INDEX('Per Invoice'!X$2:X$601,$AA57)))</f>
        <v/>
      </c>
      <c r="Y57" s="7">
        <f>IF($AA57="","",IF(INDEX('Per Invoice'!Y$2:Y$601,$AA57)="","",INDEX('Per Invoice'!Y$2:Y$601,$AA57)))</f>
        <v/>
      </c>
      <c r="Z57" s="7">
        <f>IF($AA57="","",IF(INDEX('Per Invoice'!Z$2:Z$601,$AA57)="","",INDEX('Per Invoice'!Z$2:Z$601,$AA57)))</f>
        <v/>
      </c>
      <c r="AA57" s="16">
        <f>IFERROR(MATCH(Settings!$C$33&amp;"|"&amp;ROWS($AA$2:$AA57),'Per Invoice'!$AC$2:$AC$601,0),"")</f>
        <v/>
      </c>
    </row>
    <row r="58">
      <c r="A58">
        <f>IF($AA58="","",IF(INDEX('Per Invoice'!A$2:A$601,$AA58)="","",INDEX('Per Invoice'!A$2:A$601,$AA58)))</f>
        <v/>
      </c>
      <c r="B58">
        <f>IF($AA58="","",IF(INDEX('Per Invoice'!B$2:B$601,$AA58)="","",INDEX('Per Invoice'!B$2:B$601,$AA58)))</f>
        <v/>
      </c>
      <c r="C58">
        <f>IF($AA58="","",IF(INDEX('Per Invoice'!C$2:C$601,$AA58)="","",INDEX('Per Invoice'!C$2:C$601,$AA58)))</f>
        <v/>
      </c>
      <c r="D58">
        <f>IF($AA58="","",IF(INDEX('Per Invoice'!D$2:D$601,$AA58)="","",INDEX('Per Invoice'!D$2:D$601,$AA58)))</f>
        <v/>
      </c>
      <c r="E58" s="14">
        <f>IF($AA58="","",IF(INDEX('Per Invoice'!E$2:E$601,$AA58)="","",INDEX('Per Invoice'!E$2:E$601,$AA58)))</f>
        <v/>
      </c>
      <c r="F58">
        <f>IF($AA58="","",IF(INDEX('Per Invoice'!F$2:F$601,$AA58)="","",INDEX('Per Invoice'!F$2:F$601,$AA58)))</f>
        <v/>
      </c>
      <c r="G58">
        <f>IF($AA58="","",IF(INDEX('Per Invoice'!G$2:G$601,$AA58)="","",INDEX('Per Invoice'!G$2:G$601,$AA58)))</f>
        <v/>
      </c>
      <c r="H58">
        <f>IF($AA58="","",IF(INDEX('Per Invoice'!H$2:H$601,$AA58)="","",INDEX('Per Invoice'!H$2:H$601,$AA58)))</f>
        <v/>
      </c>
      <c r="I58">
        <f>IF($AA58="","",IF(INDEX('Per Invoice'!I$2:I$601,$AA58)="","",INDEX('Per Invoice'!I$2:I$601,$AA58)))</f>
        <v/>
      </c>
      <c r="J58">
        <f>IF($AA58="","",IF(INDEX('Per Invoice'!J$2:J$601,$AA58)="","",INDEX('Per Invoice'!J$2:J$601,$AA58)))</f>
        <v/>
      </c>
      <c r="K58" s="7">
        <f>IF($AA58="","",IF(INDEX('Per Invoice'!K$2:K$601,$AA58)="","",INDEX('Per Invoice'!K$2:K$601,$AA58)))</f>
        <v/>
      </c>
      <c r="L58">
        <f>IF($AA58="","",IF(INDEX('Per Invoice'!L$2:L$601,$AA58)="","",INDEX('Per Invoice'!L$2:L$601,$AA58)))</f>
        <v/>
      </c>
      <c r="M58">
        <f>IF($AA58="","",IF(INDEX('Per Invoice'!M$2:M$601,$AA58)="","",INDEX('Per Invoice'!M$2:M$601,$AA58)))</f>
        <v/>
      </c>
      <c r="N58">
        <f>IF($AA58="","",IF(INDEX('Per Invoice'!N$2:N$601,$AA58)="","",INDEX('Per Invoice'!N$2:N$601,$AA58)))</f>
        <v/>
      </c>
      <c r="O58" s="7">
        <f>IF($AA58="","",IF(INDEX('Per Invoice'!O$2:O$601,$AA58)="","",INDEX('Per Invoice'!O$2:O$601,$AA58)))</f>
        <v/>
      </c>
      <c r="P58" s="7">
        <f>IF($AA58="","",IF(INDEX('Per Invoice'!P$2:P$601,$AA58)="","",INDEX('Per Invoice'!P$2:P$601,$AA58)))</f>
        <v/>
      </c>
      <c r="Q58">
        <f>IF($AA58="","",IF(INDEX('Per Invoice'!Q$2:Q$601,$AA58)="","",INDEX('Per Invoice'!Q$2:Q$601,$AA58)))</f>
        <v/>
      </c>
      <c r="R58" s="7">
        <f>IF($AA58="","",IF(INDEX('Per Invoice'!R$2:R$601,$AA58)="","",INDEX('Per Invoice'!R$2:R$601,$AA58)))</f>
        <v/>
      </c>
      <c r="S58" s="7">
        <f>IF($AA58="","",IF(INDEX('Per Invoice'!S$2:S$601,$AA58)="","",INDEX('Per Invoice'!S$2:S$601,$AA58)))</f>
        <v/>
      </c>
      <c r="T58">
        <f>IF($AA58="","",IF(INDEX('Per Invoice'!T$2:T$601,$AA58)="","",INDEX('Per Invoice'!T$2:T$601,$AA58)))</f>
        <v/>
      </c>
      <c r="U58" s="7">
        <f>IF($AA58="","",IF(INDEX('Per Invoice'!U$2:U$601,$AA58)="","",INDEX('Per Invoice'!U$2:U$601,$AA58)))</f>
        <v/>
      </c>
      <c r="V58" s="7">
        <f>IF($AA58="","",IF(INDEX('Per Invoice'!V$2:V$601,$AA58)="","",INDEX('Per Invoice'!V$2:V$601,$AA58)))</f>
        <v/>
      </c>
      <c r="W58" s="7">
        <f>IF($AA58="","",IF(INDEX('Per Invoice'!W$2:W$601,$AA58)="","",INDEX('Per Invoice'!W$2:W$601,$AA58)))</f>
        <v/>
      </c>
      <c r="X58" s="7">
        <f>IF($AA58="","",IF(INDEX('Per Invoice'!X$2:X$601,$AA58)="","",INDEX('Per Invoice'!X$2:X$601,$AA58)))</f>
        <v/>
      </c>
      <c r="Y58" s="7">
        <f>IF($AA58="","",IF(INDEX('Per Invoice'!Y$2:Y$601,$AA58)="","",INDEX('Per Invoice'!Y$2:Y$601,$AA58)))</f>
        <v/>
      </c>
      <c r="Z58" s="7">
        <f>IF($AA58="","",IF(INDEX('Per Invoice'!Z$2:Z$601,$AA58)="","",INDEX('Per Invoice'!Z$2:Z$601,$AA58)))</f>
        <v/>
      </c>
      <c r="AA58" s="16">
        <f>IFERROR(MATCH(Settings!$C$33&amp;"|"&amp;ROWS($AA$2:$AA58),'Per Invoice'!$AC$2:$AC$601,0),"")</f>
        <v/>
      </c>
    </row>
    <row r="59">
      <c r="A59">
        <f>IF($AA59="","",IF(INDEX('Per Invoice'!A$2:A$601,$AA59)="","",INDEX('Per Invoice'!A$2:A$601,$AA59)))</f>
        <v/>
      </c>
      <c r="B59">
        <f>IF($AA59="","",IF(INDEX('Per Invoice'!B$2:B$601,$AA59)="","",INDEX('Per Invoice'!B$2:B$601,$AA59)))</f>
        <v/>
      </c>
      <c r="C59">
        <f>IF($AA59="","",IF(INDEX('Per Invoice'!C$2:C$601,$AA59)="","",INDEX('Per Invoice'!C$2:C$601,$AA59)))</f>
        <v/>
      </c>
      <c r="D59">
        <f>IF($AA59="","",IF(INDEX('Per Invoice'!D$2:D$601,$AA59)="","",INDEX('Per Invoice'!D$2:D$601,$AA59)))</f>
        <v/>
      </c>
      <c r="E59" s="14">
        <f>IF($AA59="","",IF(INDEX('Per Invoice'!E$2:E$601,$AA59)="","",INDEX('Per Invoice'!E$2:E$601,$AA59)))</f>
        <v/>
      </c>
      <c r="F59">
        <f>IF($AA59="","",IF(INDEX('Per Invoice'!F$2:F$601,$AA59)="","",INDEX('Per Invoice'!F$2:F$601,$AA59)))</f>
        <v/>
      </c>
      <c r="G59">
        <f>IF($AA59="","",IF(INDEX('Per Invoice'!G$2:G$601,$AA59)="","",INDEX('Per Invoice'!G$2:G$601,$AA59)))</f>
        <v/>
      </c>
      <c r="H59">
        <f>IF($AA59="","",IF(INDEX('Per Invoice'!H$2:H$601,$AA59)="","",INDEX('Per Invoice'!H$2:H$601,$AA59)))</f>
        <v/>
      </c>
      <c r="I59">
        <f>IF($AA59="","",IF(INDEX('Per Invoice'!I$2:I$601,$AA59)="","",INDEX('Per Invoice'!I$2:I$601,$AA59)))</f>
        <v/>
      </c>
      <c r="J59">
        <f>IF($AA59="","",IF(INDEX('Per Invoice'!J$2:J$601,$AA59)="","",INDEX('Per Invoice'!J$2:J$601,$AA59)))</f>
        <v/>
      </c>
      <c r="K59" s="7">
        <f>IF($AA59="","",IF(INDEX('Per Invoice'!K$2:K$601,$AA59)="","",INDEX('Per Invoice'!K$2:K$601,$AA59)))</f>
        <v/>
      </c>
      <c r="L59">
        <f>IF($AA59="","",IF(INDEX('Per Invoice'!L$2:L$601,$AA59)="","",INDEX('Per Invoice'!L$2:L$601,$AA59)))</f>
        <v/>
      </c>
      <c r="M59">
        <f>IF($AA59="","",IF(INDEX('Per Invoice'!M$2:M$601,$AA59)="","",INDEX('Per Invoice'!M$2:M$601,$AA59)))</f>
        <v/>
      </c>
      <c r="N59">
        <f>IF($AA59="","",IF(INDEX('Per Invoice'!N$2:N$601,$AA59)="","",INDEX('Per Invoice'!N$2:N$601,$AA59)))</f>
        <v/>
      </c>
      <c r="O59" s="7">
        <f>IF($AA59="","",IF(INDEX('Per Invoice'!O$2:O$601,$AA59)="","",INDEX('Per Invoice'!O$2:O$601,$AA59)))</f>
        <v/>
      </c>
      <c r="P59" s="7">
        <f>IF($AA59="","",IF(INDEX('Per Invoice'!P$2:P$601,$AA59)="","",INDEX('Per Invoice'!P$2:P$601,$AA59)))</f>
        <v/>
      </c>
      <c r="Q59">
        <f>IF($AA59="","",IF(INDEX('Per Invoice'!Q$2:Q$601,$AA59)="","",INDEX('Per Invoice'!Q$2:Q$601,$AA59)))</f>
        <v/>
      </c>
      <c r="R59" s="7">
        <f>IF($AA59="","",IF(INDEX('Per Invoice'!R$2:R$601,$AA59)="","",INDEX('Per Invoice'!R$2:R$601,$AA59)))</f>
        <v/>
      </c>
      <c r="S59" s="7">
        <f>IF($AA59="","",IF(INDEX('Per Invoice'!S$2:S$601,$AA59)="","",INDEX('Per Invoice'!S$2:S$601,$AA59)))</f>
        <v/>
      </c>
      <c r="T59">
        <f>IF($AA59="","",IF(INDEX('Per Invoice'!T$2:T$601,$AA59)="","",INDEX('Per Invoice'!T$2:T$601,$AA59)))</f>
        <v/>
      </c>
      <c r="U59" s="7">
        <f>IF($AA59="","",IF(INDEX('Per Invoice'!U$2:U$601,$AA59)="","",INDEX('Per Invoice'!U$2:U$601,$AA59)))</f>
        <v/>
      </c>
      <c r="V59" s="7">
        <f>IF($AA59="","",IF(INDEX('Per Invoice'!V$2:V$601,$AA59)="","",INDEX('Per Invoice'!V$2:V$601,$AA59)))</f>
        <v/>
      </c>
      <c r="W59" s="7">
        <f>IF($AA59="","",IF(INDEX('Per Invoice'!W$2:W$601,$AA59)="","",INDEX('Per Invoice'!W$2:W$601,$AA59)))</f>
        <v/>
      </c>
      <c r="X59" s="7">
        <f>IF($AA59="","",IF(INDEX('Per Invoice'!X$2:X$601,$AA59)="","",INDEX('Per Invoice'!X$2:X$601,$AA59)))</f>
        <v/>
      </c>
      <c r="Y59" s="7">
        <f>IF($AA59="","",IF(INDEX('Per Invoice'!Y$2:Y$601,$AA59)="","",INDEX('Per Invoice'!Y$2:Y$601,$AA59)))</f>
        <v/>
      </c>
      <c r="Z59" s="7">
        <f>IF($AA59="","",IF(INDEX('Per Invoice'!Z$2:Z$601,$AA59)="","",INDEX('Per Invoice'!Z$2:Z$601,$AA59)))</f>
        <v/>
      </c>
      <c r="AA59" s="16">
        <f>IFERROR(MATCH(Settings!$C$33&amp;"|"&amp;ROWS($AA$2:$AA59),'Per Invoice'!$AC$2:$AC$601,0),"")</f>
        <v/>
      </c>
    </row>
    <row r="60">
      <c r="A60">
        <f>IF($AA60="","",IF(INDEX('Per Invoice'!A$2:A$601,$AA60)="","",INDEX('Per Invoice'!A$2:A$601,$AA60)))</f>
        <v/>
      </c>
      <c r="B60">
        <f>IF($AA60="","",IF(INDEX('Per Invoice'!B$2:B$601,$AA60)="","",INDEX('Per Invoice'!B$2:B$601,$AA60)))</f>
        <v/>
      </c>
      <c r="C60">
        <f>IF($AA60="","",IF(INDEX('Per Invoice'!C$2:C$601,$AA60)="","",INDEX('Per Invoice'!C$2:C$601,$AA60)))</f>
        <v/>
      </c>
      <c r="D60">
        <f>IF($AA60="","",IF(INDEX('Per Invoice'!D$2:D$601,$AA60)="","",INDEX('Per Invoice'!D$2:D$601,$AA60)))</f>
        <v/>
      </c>
      <c r="E60" s="14">
        <f>IF($AA60="","",IF(INDEX('Per Invoice'!E$2:E$601,$AA60)="","",INDEX('Per Invoice'!E$2:E$601,$AA60)))</f>
        <v/>
      </c>
      <c r="F60">
        <f>IF($AA60="","",IF(INDEX('Per Invoice'!F$2:F$601,$AA60)="","",INDEX('Per Invoice'!F$2:F$601,$AA60)))</f>
        <v/>
      </c>
      <c r="G60">
        <f>IF($AA60="","",IF(INDEX('Per Invoice'!G$2:G$601,$AA60)="","",INDEX('Per Invoice'!G$2:G$601,$AA60)))</f>
        <v/>
      </c>
      <c r="H60">
        <f>IF($AA60="","",IF(INDEX('Per Invoice'!H$2:H$601,$AA60)="","",INDEX('Per Invoice'!H$2:H$601,$AA60)))</f>
        <v/>
      </c>
      <c r="I60">
        <f>IF($AA60="","",IF(INDEX('Per Invoice'!I$2:I$601,$AA60)="","",INDEX('Per Invoice'!I$2:I$601,$AA60)))</f>
        <v/>
      </c>
      <c r="J60">
        <f>IF($AA60="","",IF(INDEX('Per Invoice'!J$2:J$601,$AA60)="","",INDEX('Per Invoice'!J$2:J$601,$AA60)))</f>
        <v/>
      </c>
      <c r="K60" s="7">
        <f>IF($AA60="","",IF(INDEX('Per Invoice'!K$2:K$601,$AA60)="","",INDEX('Per Invoice'!K$2:K$601,$AA60)))</f>
        <v/>
      </c>
      <c r="L60">
        <f>IF($AA60="","",IF(INDEX('Per Invoice'!L$2:L$601,$AA60)="","",INDEX('Per Invoice'!L$2:L$601,$AA60)))</f>
        <v/>
      </c>
      <c r="M60">
        <f>IF($AA60="","",IF(INDEX('Per Invoice'!M$2:M$601,$AA60)="","",INDEX('Per Invoice'!M$2:M$601,$AA60)))</f>
        <v/>
      </c>
      <c r="N60">
        <f>IF($AA60="","",IF(INDEX('Per Invoice'!N$2:N$601,$AA60)="","",INDEX('Per Invoice'!N$2:N$601,$AA60)))</f>
        <v/>
      </c>
      <c r="O60" s="7">
        <f>IF($AA60="","",IF(INDEX('Per Invoice'!O$2:O$601,$AA60)="","",INDEX('Per Invoice'!O$2:O$601,$AA60)))</f>
        <v/>
      </c>
      <c r="P60" s="7">
        <f>IF($AA60="","",IF(INDEX('Per Invoice'!P$2:P$601,$AA60)="","",INDEX('Per Invoice'!P$2:P$601,$AA60)))</f>
        <v/>
      </c>
      <c r="Q60">
        <f>IF($AA60="","",IF(INDEX('Per Invoice'!Q$2:Q$601,$AA60)="","",INDEX('Per Invoice'!Q$2:Q$601,$AA60)))</f>
        <v/>
      </c>
      <c r="R60" s="7">
        <f>IF($AA60="","",IF(INDEX('Per Invoice'!R$2:R$601,$AA60)="","",INDEX('Per Invoice'!R$2:R$601,$AA60)))</f>
        <v/>
      </c>
      <c r="S60" s="7">
        <f>IF($AA60="","",IF(INDEX('Per Invoice'!S$2:S$601,$AA60)="","",INDEX('Per Invoice'!S$2:S$601,$AA60)))</f>
        <v/>
      </c>
      <c r="T60">
        <f>IF($AA60="","",IF(INDEX('Per Invoice'!T$2:T$601,$AA60)="","",INDEX('Per Invoice'!T$2:T$601,$AA60)))</f>
        <v/>
      </c>
      <c r="U60" s="7">
        <f>IF($AA60="","",IF(INDEX('Per Invoice'!U$2:U$601,$AA60)="","",INDEX('Per Invoice'!U$2:U$601,$AA60)))</f>
        <v/>
      </c>
      <c r="V60" s="7">
        <f>IF($AA60="","",IF(INDEX('Per Invoice'!V$2:V$601,$AA60)="","",INDEX('Per Invoice'!V$2:V$601,$AA60)))</f>
        <v/>
      </c>
      <c r="W60" s="7">
        <f>IF($AA60="","",IF(INDEX('Per Invoice'!W$2:W$601,$AA60)="","",INDEX('Per Invoice'!W$2:W$601,$AA60)))</f>
        <v/>
      </c>
      <c r="X60" s="7">
        <f>IF($AA60="","",IF(INDEX('Per Invoice'!X$2:X$601,$AA60)="","",INDEX('Per Invoice'!X$2:X$601,$AA60)))</f>
        <v/>
      </c>
      <c r="Y60" s="7">
        <f>IF($AA60="","",IF(INDEX('Per Invoice'!Y$2:Y$601,$AA60)="","",INDEX('Per Invoice'!Y$2:Y$601,$AA60)))</f>
        <v/>
      </c>
      <c r="Z60" s="7">
        <f>IF($AA60="","",IF(INDEX('Per Invoice'!Z$2:Z$601,$AA60)="","",INDEX('Per Invoice'!Z$2:Z$601,$AA60)))</f>
        <v/>
      </c>
      <c r="AA60" s="16">
        <f>IFERROR(MATCH(Settings!$C$33&amp;"|"&amp;ROWS($AA$2:$AA60),'Per Invoice'!$AC$2:$AC$601,0),"")</f>
        <v/>
      </c>
    </row>
    <row r="61">
      <c r="A61">
        <f>IF($AA61="","",IF(INDEX('Per Invoice'!A$2:A$601,$AA61)="","",INDEX('Per Invoice'!A$2:A$601,$AA61)))</f>
        <v/>
      </c>
      <c r="B61">
        <f>IF($AA61="","",IF(INDEX('Per Invoice'!B$2:B$601,$AA61)="","",INDEX('Per Invoice'!B$2:B$601,$AA61)))</f>
        <v/>
      </c>
      <c r="C61">
        <f>IF($AA61="","",IF(INDEX('Per Invoice'!C$2:C$601,$AA61)="","",INDEX('Per Invoice'!C$2:C$601,$AA61)))</f>
        <v/>
      </c>
      <c r="D61">
        <f>IF($AA61="","",IF(INDEX('Per Invoice'!D$2:D$601,$AA61)="","",INDEX('Per Invoice'!D$2:D$601,$AA61)))</f>
        <v/>
      </c>
      <c r="E61" s="14">
        <f>IF($AA61="","",IF(INDEX('Per Invoice'!E$2:E$601,$AA61)="","",INDEX('Per Invoice'!E$2:E$601,$AA61)))</f>
        <v/>
      </c>
      <c r="F61">
        <f>IF($AA61="","",IF(INDEX('Per Invoice'!F$2:F$601,$AA61)="","",INDEX('Per Invoice'!F$2:F$601,$AA61)))</f>
        <v/>
      </c>
      <c r="G61">
        <f>IF($AA61="","",IF(INDEX('Per Invoice'!G$2:G$601,$AA61)="","",INDEX('Per Invoice'!G$2:G$601,$AA61)))</f>
        <v/>
      </c>
      <c r="H61">
        <f>IF($AA61="","",IF(INDEX('Per Invoice'!H$2:H$601,$AA61)="","",INDEX('Per Invoice'!H$2:H$601,$AA61)))</f>
        <v/>
      </c>
      <c r="I61">
        <f>IF($AA61="","",IF(INDEX('Per Invoice'!I$2:I$601,$AA61)="","",INDEX('Per Invoice'!I$2:I$601,$AA61)))</f>
        <v/>
      </c>
      <c r="J61">
        <f>IF($AA61="","",IF(INDEX('Per Invoice'!J$2:J$601,$AA61)="","",INDEX('Per Invoice'!J$2:J$601,$AA61)))</f>
        <v/>
      </c>
      <c r="K61" s="7">
        <f>IF($AA61="","",IF(INDEX('Per Invoice'!K$2:K$601,$AA61)="","",INDEX('Per Invoice'!K$2:K$601,$AA61)))</f>
        <v/>
      </c>
      <c r="L61">
        <f>IF($AA61="","",IF(INDEX('Per Invoice'!L$2:L$601,$AA61)="","",INDEX('Per Invoice'!L$2:L$601,$AA61)))</f>
        <v/>
      </c>
      <c r="M61">
        <f>IF($AA61="","",IF(INDEX('Per Invoice'!M$2:M$601,$AA61)="","",INDEX('Per Invoice'!M$2:M$601,$AA61)))</f>
        <v/>
      </c>
      <c r="N61">
        <f>IF($AA61="","",IF(INDEX('Per Invoice'!N$2:N$601,$AA61)="","",INDEX('Per Invoice'!N$2:N$601,$AA61)))</f>
        <v/>
      </c>
      <c r="O61" s="7">
        <f>IF($AA61="","",IF(INDEX('Per Invoice'!O$2:O$601,$AA61)="","",INDEX('Per Invoice'!O$2:O$601,$AA61)))</f>
        <v/>
      </c>
      <c r="P61" s="7">
        <f>IF($AA61="","",IF(INDEX('Per Invoice'!P$2:P$601,$AA61)="","",INDEX('Per Invoice'!P$2:P$601,$AA61)))</f>
        <v/>
      </c>
      <c r="Q61">
        <f>IF($AA61="","",IF(INDEX('Per Invoice'!Q$2:Q$601,$AA61)="","",INDEX('Per Invoice'!Q$2:Q$601,$AA61)))</f>
        <v/>
      </c>
      <c r="R61" s="7">
        <f>IF($AA61="","",IF(INDEX('Per Invoice'!R$2:R$601,$AA61)="","",INDEX('Per Invoice'!R$2:R$601,$AA61)))</f>
        <v/>
      </c>
      <c r="S61" s="7">
        <f>IF($AA61="","",IF(INDEX('Per Invoice'!S$2:S$601,$AA61)="","",INDEX('Per Invoice'!S$2:S$601,$AA61)))</f>
        <v/>
      </c>
      <c r="T61">
        <f>IF($AA61="","",IF(INDEX('Per Invoice'!T$2:T$601,$AA61)="","",INDEX('Per Invoice'!T$2:T$601,$AA61)))</f>
        <v/>
      </c>
      <c r="U61" s="7">
        <f>IF($AA61="","",IF(INDEX('Per Invoice'!U$2:U$601,$AA61)="","",INDEX('Per Invoice'!U$2:U$601,$AA61)))</f>
        <v/>
      </c>
      <c r="V61" s="7">
        <f>IF($AA61="","",IF(INDEX('Per Invoice'!V$2:V$601,$AA61)="","",INDEX('Per Invoice'!V$2:V$601,$AA61)))</f>
        <v/>
      </c>
      <c r="W61" s="7">
        <f>IF($AA61="","",IF(INDEX('Per Invoice'!W$2:W$601,$AA61)="","",INDEX('Per Invoice'!W$2:W$601,$AA61)))</f>
        <v/>
      </c>
      <c r="X61" s="7">
        <f>IF($AA61="","",IF(INDEX('Per Invoice'!X$2:X$601,$AA61)="","",INDEX('Per Invoice'!X$2:X$601,$AA61)))</f>
        <v/>
      </c>
      <c r="Y61" s="7">
        <f>IF($AA61="","",IF(INDEX('Per Invoice'!Y$2:Y$601,$AA61)="","",INDEX('Per Invoice'!Y$2:Y$601,$AA61)))</f>
        <v/>
      </c>
      <c r="Z61" s="7">
        <f>IF($AA61="","",IF(INDEX('Per Invoice'!Z$2:Z$601,$AA61)="","",INDEX('Per Invoice'!Z$2:Z$601,$AA61)))</f>
        <v/>
      </c>
      <c r="AA61" s="16">
        <f>IFERROR(MATCH(Settings!$C$33&amp;"|"&amp;ROWS($AA$2:$AA61),'Per Invoice'!$AC$2:$AC$601,0),"")</f>
        <v/>
      </c>
    </row>
    <row r="62">
      <c r="A62">
        <f>IF($AA62="","",IF(INDEX('Per Invoice'!A$2:A$601,$AA62)="","",INDEX('Per Invoice'!A$2:A$601,$AA62)))</f>
        <v/>
      </c>
      <c r="B62">
        <f>IF($AA62="","",IF(INDEX('Per Invoice'!B$2:B$601,$AA62)="","",INDEX('Per Invoice'!B$2:B$601,$AA62)))</f>
        <v/>
      </c>
      <c r="C62">
        <f>IF($AA62="","",IF(INDEX('Per Invoice'!C$2:C$601,$AA62)="","",INDEX('Per Invoice'!C$2:C$601,$AA62)))</f>
        <v/>
      </c>
      <c r="D62">
        <f>IF($AA62="","",IF(INDEX('Per Invoice'!D$2:D$601,$AA62)="","",INDEX('Per Invoice'!D$2:D$601,$AA62)))</f>
        <v/>
      </c>
      <c r="E62" s="14">
        <f>IF($AA62="","",IF(INDEX('Per Invoice'!E$2:E$601,$AA62)="","",INDEX('Per Invoice'!E$2:E$601,$AA62)))</f>
        <v/>
      </c>
      <c r="F62">
        <f>IF($AA62="","",IF(INDEX('Per Invoice'!F$2:F$601,$AA62)="","",INDEX('Per Invoice'!F$2:F$601,$AA62)))</f>
        <v/>
      </c>
      <c r="G62">
        <f>IF($AA62="","",IF(INDEX('Per Invoice'!G$2:G$601,$AA62)="","",INDEX('Per Invoice'!G$2:G$601,$AA62)))</f>
        <v/>
      </c>
      <c r="H62">
        <f>IF($AA62="","",IF(INDEX('Per Invoice'!H$2:H$601,$AA62)="","",INDEX('Per Invoice'!H$2:H$601,$AA62)))</f>
        <v/>
      </c>
      <c r="I62">
        <f>IF($AA62="","",IF(INDEX('Per Invoice'!I$2:I$601,$AA62)="","",INDEX('Per Invoice'!I$2:I$601,$AA62)))</f>
        <v/>
      </c>
      <c r="J62">
        <f>IF($AA62="","",IF(INDEX('Per Invoice'!J$2:J$601,$AA62)="","",INDEX('Per Invoice'!J$2:J$601,$AA62)))</f>
        <v/>
      </c>
      <c r="K62" s="7">
        <f>IF($AA62="","",IF(INDEX('Per Invoice'!K$2:K$601,$AA62)="","",INDEX('Per Invoice'!K$2:K$601,$AA62)))</f>
        <v/>
      </c>
      <c r="L62">
        <f>IF($AA62="","",IF(INDEX('Per Invoice'!L$2:L$601,$AA62)="","",INDEX('Per Invoice'!L$2:L$601,$AA62)))</f>
        <v/>
      </c>
      <c r="M62">
        <f>IF($AA62="","",IF(INDEX('Per Invoice'!M$2:M$601,$AA62)="","",INDEX('Per Invoice'!M$2:M$601,$AA62)))</f>
        <v/>
      </c>
      <c r="N62">
        <f>IF($AA62="","",IF(INDEX('Per Invoice'!N$2:N$601,$AA62)="","",INDEX('Per Invoice'!N$2:N$601,$AA62)))</f>
        <v/>
      </c>
      <c r="O62" s="7">
        <f>IF($AA62="","",IF(INDEX('Per Invoice'!O$2:O$601,$AA62)="","",INDEX('Per Invoice'!O$2:O$601,$AA62)))</f>
        <v/>
      </c>
      <c r="P62" s="7">
        <f>IF($AA62="","",IF(INDEX('Per Invoice'!P$2:P$601,$AA62)="","",INDEX('Per Invoice'!P$2:P$601,$AA62)))</f>
        <v/>
      </c>
      <c r="Q62">
        <f>IF($AA62="","",IF(INDEX('Per Invoice'!Q$2:Q$601,$AA62)="","",INDEX('Per Invoice'!Q$2:Q$601,$AA62)))</f>
        <v/>
      </c>
      <c r="R62" s="7">
        <f>IF($AA62="","",IF(INDEX('Per Invoice'!R$2:R$601,$AA62)="","",INDEX('Per Invoice'!R$2:R$601,$AA62)))</f>
        <v/>
      </c>
      <c r="S62" s="7">
        <f>IF($AA62="","",IF(INDEX('Per Invoice'!S$2:S$601,$AA62)="","",INDEX('Per Invoice'!S$2:S$601,$AA62)))</f>
        <v/>
      </c>
      <c r="T62">
        <f>IF($AA62="","",IF(INDEX('Per Invoice'!T$2:T$601,$AA62)="","",INDEX('Per Invoice'!T$2:T$601,$AA62)))</f>
        <v/>
      </c>
      <c r="U62" s="7">
        <f>IF($AA62="","",IF(INDEX('Per Invoice'!U$2:U$601,$AA62)="","",INDEX('Per Invoice'!U$2:U$601,$AA62)))</f>
        <v/>
      </c>
      <c r="V62" s="7">
        <f>IF($AA62="","",IF(INDEX('Per Invoice'!V$2:V$601,$AA62)="","",INDEX('Per Invoice'!V$2:V$601,$AA62)))</f>
        <v/>
      </c>
      <c r="W62" s="7">
        <f>IF($AA62="","",IF(INDEX('Per Invoice'!W$2:W$601,$AA62)="","",INDEX('Per Invoice'!W$2:W$601,$AA62)))</f>
        <v/>
      </c>
      <c r="X62" s="7">
        <f>IF($AA62="","",IF(INDEX('Per Invoice'!X$2:X$601,$AA62)="","",INDEX('Per Invoice'!X$2:X$601,$AA62)))</f>
        <v/>
      </c>
      <c r="Y62" s="7">
        <f>IF($AA62="","",IF(INDEX('Per Invoice'!Y$2:Y$601,$AA62)="","",INDEX('Per Invoice'!Y$2:Y$601,$AA62)))</f>
        <v/>
      </c>
      <c r="Z62" s="7">
        <f>IF($AA62="","",IF(INDEX('Per Invoice'!Z$2:Z$601,$AA62)="","",INDEX('Per Invoice'!Z$2:Z$601,$AA62)))</f>
        <v/>
      </c>
      <c r="AA62" s="16">
        <f>IFERROR(MATCH(Settings!$C$33&amp;"|"&amp;ROWS($AA$2:$AA62),'Per Invoice'!$AC$2:$AC$601,0),"")</f>
        <v/>
      </c>
    </row>
    <row r="63">
      <c r="A63">
        <f>IF($AA63="","",IF(INDEX('Per Invoice'!A$2:A$601,$AA63)="","",INDEX('Per Invoice'!A$2:A$601,$AA63)))</f>
        <v/>
      </c>
      <c r="B63">
        <f>IF($AA63="","",IF(INDEX('Per Invoice'!B$2:B$601,$AA63)="","",INDEX('Per Invoice'!B$2:B$601,$AA63)))</f>
        <v/>
      </c>
      <c r="C63">
        <f>IF($AA63="","",IF(INDEX('Per Invoice'!C$2:C$601,$AA63)="","",INDEX('Per Invoice'!C$2:C$601,$AA63)))</f>
        <v/>
      </c>
      <c r="D63">
        <f>IF($AA63="","",IF(INDEX('Per Invoice'!D$2:D$601,$AA63)="","",INDEX('Per Invoice'!D$2:D$601,$AA63)))</f>
        <v/>
      </c>
      <c r="E63" s="14">
        <f>IF($AA63="","",IF(INDEX('Per Invoice'!E$2:E$601,$AA63)="","",INDEX('Per Invoice'!E$2:E$601,$AA63)))</f>
        <v/>
      </c>
      <c r="F63">
        <f>IF($AA63="","",IF(INDEX('Per Invoice'!F$2:F$601,$AA63)="","",INDEX('Per Invoice'!F$2:F$601,$AA63)))</f>
        <v/>
      </c>
      <c r="G63">
        <f>IF($AA63="","",IF(INDEX('Per Invoice'!G$2:G$601,$AA63)="","",INDEX('Per Invoice'!G$2:G$601,$AA63)))</f>
        <v/>
      </c>
      <c r="H63">
        <f>IF($AA63="","",IF(INDEX('Per Invoice'!H$2:H$601,$AA63)="","",INDEX('Per Invoice'!H$2:H$601,$AA63)))</f>
        <v/>
      </c>
      <c r="I63">
        <f>IF($AA63="","",IF(INDEX('Per Invoice'!I$2:I$601,$AA63)="","",INDEX('Per Invoice'!I$2:I$601,$AA63)))</f>
        <v/>
      </c>
      <c r="J63">
        <f>IF($AA63="","",IF(INDEX('Per Invoice'!J$2:J$601,$AA63)="","",INDEX('Per Invoice'!J$2:J$601,$AA63)))</f>
        <v/>
      </c>
      <c r="K63" s="7">
        <f>IF($AA63="","",IF(INDEX('Per Invoice'!K$2:K$601,$AA63)="","",INDEX('Per Invoice'!K$2:K$601,$AA63)))</f>
        <v/>
      </c>
      <c r="L63">
        <f>IF($AA63="","",IF(INDEX('Per Invoice'!L$2:L$601,$AA63)="","",INDEX('Per Invoice'!L$2:L$601,$AA63)))</f>
        <v/>
      </c>
      <c r="M63">
        <f>IF($AA63="","",IF(INDEX('Per Invoice'!M$2:M$601,$AA63)="","",INDEX('Per Invoice'!M$2:M$601,$AA63)))</f>
        <v/>
      </c>
      <c r="N63">
        <f>IF($AA63="","",IF(INDEX('Per Invoice'!N$2:N$601,$AA63)="","",INDEX('Per Invoice'!N$2:N$601,$AA63)))</f>
        <v/>
      </c>
      <c r="O63" s="7">
        <f>IF($AA63="","",IF(INDEX('Per Invoice'!O$2:O$601,$AA63)="","",INDEX('Per Invoice'!O$2:O$601,$AA63)))</f>
        <v/>
      </c>
      <c r="P63" s="7">
        <f>IF($AA63="","",IF(INDEX('Per Invoice'!P$2:P$601,$AA63)="","",INDEX('Per Invoice'!P$2:P$601,$AA63)))</f>
        <v/>
      </c>
      <c r="Q63">
        <f>IF($AA63="","",IF(INDEX('Per Invoice'!Q$2:Q$601,$AA63)="","",INDEX('Per Invoice'!Q$2:Q$601,$AA63)))</f>
        <v/>
      </c>
      <c r="R63" s="7">
        <f>IF($AA63="","",IF(INDEX('Per Invoice'!R$2:R$601,$AA63)="","",INDEX('Per Invoice'!R$2:R$601,$AA63)))</f>
        <v/>
      </c>
      <c r="S63" s="7">
        <f>IF($AA63="","",IF(INDEX('Per Invoice'!S$2:S$601,$AA63)="","",INDEX('Per Invoice'!S$2:S$601,$AA63)))</f>
        <v/>
      </c>
      <c r="T63">
        <f>IF($AA63="","",IF(INDEX('Per Invoice'!T$2:T$601,$AA63)="","",INDEX('Per Invoice'!T$2:T$601,$AA63)))</f>
        <v/>
      </c>
      <c r="U63" s="7">
        <f>IF($AA63="","",IF(INDEX('Per Invoice'!U$2:U$601,$AA63)="","",INDEX('Per Invoice'!U$2:U$601,$AA63)))</f>
        <v/>
      </c>
      <c r="V63" s="7">
        <f>IF($AA63="","",IF(INDEX('Per Invoice'!V$2:V$601,$AA63)="","",INDEX('Per Invoice'!V$2:V$601,$AA63)))</f>
        <v/>
      </c>
      <c r="W63" s="7">
        <f>IF($AA63="","",IF(INDEX('Per Invoice'!W$2:W$601,$AA63)="","",INDEX('Per Invoice'!W$2:W$601,$AA63)))</f>
        <v/>
      </c>
      <c r="X63" s="7">
        <f>IF($AA63="","",IF(INDEX('Per Invoice'!X$2:X$601,$AA63)="","",INDEX('Per Invoice'!X$2:X$601,$AA63)))</f>
        <v/>
      </c>
      <c r="Y63" s="7">
        <f>IF($AA63="","",IF(INDEX('Per Invoice'!Y$2:Y$601,$AA63)="","",INDEX('Per Invoice'!Y$2:Y$601,$AA63)))</f>
        <v/>
      </c>
      <c r="Z63" s="7">
        <f>IF($AA63="","",IF(INDEX('Per Invoice'!Z$2:Z$601,$AA63)="","",INDEX('Per Invoice'!Z$2:Z$601,$AA63)))</f>
        <v/>
      </c>
      <c r="AA63" s="16">
        <f>IFERROR(MATCH(Settings!$C$33&amp;"|"&amp;ROWS($AA$2:$AA63),'Per Invoice'!$AC$2:$AC$601,0),"")</f>
        <v/>
      </c>
    </row>
    <row r="64">
      <c r="A64">
        <f>IF($AA64="","",IF(INDEX('Per Invoice'!A$2:A$601,$AA64)="","",INDEX('Per Invoice'!A$2:A$601,$AA64)))</f>
        <v/>
      </c>
      <c r="B64">
        <f>IF($AA64="","",IF(INDEX('Per Invoice'!B$2:B$601,$AA64)="","",INDEX('Per Invoice'!B$2:B$601,$AA64)))</f>
        <v/>
      </c>
      <c r="C64">
        <f>IF($AA64="","",IF(INDEX('Per Invoice'!C$2:C$601,$AA64)="","",INDEX('Per Invoice'!C$2:C$601,$AA64)))</f>
        <v/>
      </c>
      <c r="D64">
        <f>IF($AA64="","",IF(INDEX('Per Invoice'!D$2:D$601,$AA64)="","",INDEX('Per Invoice'!D$2:D$601,$AA64)))</f>
        <v/>
      </c>
      <c r="E64" s="14">
        <f>IF($AA64="","",IF(INDEX('Per Invoice'!E$2:E$601,$AA64)="","",INDEX('Per Invoice'!E$2:E$601,$AA64)))</f>
        <v/>
      </c>
      <c r="F64">
        <f>IF($AA64="","",IF(INDEX('Per Invoice'!F$2:F$601,$AA64)="","",INDEX('Per Invoice'!F$2:F$601,$AA64)))</f>
        <v/>
      </c>
      <c r="G64">
        <f>IF($AA64="","",IF(INDEX('Per Invoice'!G$2:G$601,$AA64)="","",INDEX('Per Invoice'!G$2:G$601,$AA64)))</f>
        <v/>
      </c>
      <c r="H64">
        <f>IF($AA64="","",IF(INDEX('Per Invoice'!H$2:H$601,$AA64)="","",INDEX('Per Invoice'!H$2:H$601,$AA64)))</f>
        <v/>
      </c>
      <c r="I64">
        <f>IF($AA64="","",IF(INDEX('Per Invoice'!I$2:I$601,$AA64)="","",INDEX('Per Invoice'!I$2:I$601,$AA64)))</f>
        <v/>
      </c>
      <c r="J64">
        <f>IF($AA64="","",IF(INDEX('Per Invoice'!J$2:J$601,$AA64)="","",INDEX('Per Invoice'!J$2:J$601,$AA64)))</f>
        <v/>
      </c>
      <c r="K64" s="7">
        <f>IF($AA64="","",IF(INDEX('Per Invoice'!K$2:K$601,$AA64)="","",INDEX('Per Invoice'!K$2:K$601,$AA64)))</f>
        <v/>
      </c>
      <c r="L64">
        <f>IF($AA64="","",IF(INDEX('Per Invoice'!L$2:L$601,$AA64)="","",INDEX('Per Invoice'!L$2:L$601,$AA64)))</f>
        <v/>
      </c>
      <c r="M64">
        <f>IF($AA64="","",IF(INDEX('Per Invoice'!M$2:M$601,$AA64)="","",INDEX('Per Invoice'!M$2:M$601,$AA64)))</f>
        <v/>
      </c>
      <c r="N64">
        <f>IF($AA64="","",IF(INDEX('Per Invoice'!N$2:N$601,$AA64)="","",INDEX('Per Invoice'!N$2:N$601,$AA64)))</f>
        <v/>
      </c>
      <c r="O64" s="7">
        <f>IF($AA64="","",IF(INDEX('Per Invoice'!O$2:O$601,$AA64)="","",INDEX('Per Invoice'!O$2:O$601,$AA64)))</f>
        <v/>
      </c>
      <c r="P64" s="7">
        <f>IF($AA64="","",IF(INDEX('Per Invoice'!P$2:P$601,$AA64)="","",INDEX('Per Invoice'!P$2:P$601,$AA64)))</f>
        <v/>
      </c>
      <c r="Q64">
        <f>IF($AA64="","",IF(INDEX('Per Invoice'!Q$2:Q$601,$AA64)="","",INDEX('Per Invoice'!Q$2:Q$601,$AA64)))</f>
        <v/>
      </c>
      <c r="R64" s="7">
        <f>IF($AA64="","",IF(INDEX('Per Invoice'!R$2:R$601,$AA64)="","",INDEX('Per Invoice'!R$2:R$601,$AA64)))</f>
        <v/>
      </c>
      <c r="S64" s="7">
        <f>IF($AA64="","",IF(INDEX('Per Invoice'!S$2:S$601,$AA64)="","",INDEX('Per Invoice'!S$2:S$601,$AA64)))</f>
        <v/>
      </c>
      <c r="T64">
        <f>IF($AA64="","",IF(INDEX('Per Invoice'!T$2:T$601,$AA64)="","",INDEX('Per Invoice'!T$2:T$601,$AA64)))</f>
        <v/>
      </c>
      <c r="U64" s="7">
        <f>IF($AA64="","",IF(INDEX('Per Invoice'!U$2:U$601,$AA64)="","",INDEX('Per Invoice'!U$2:U$601,$AA64)))</f>
        <v/>
      </c>
      <c r="V64" s="7">
        <f>IF($AA64="","",IF(INDEX('Per Invoice'!V$2:V$601,$AA64)="","",INDEX('Per Invoice'!V$2:V$601,$AA64)))</f>
        <v/>
      </c>
      <c r="W64" s="7">
        <f>IF($AA64="","",IF(INDEX('Per Invoice'!W$2:W$601,$AA64)="","",INDEX('Per Invoice'!W$2:W$601,$AA64)))</f>
        <v/>
      </c>
      <c r="X64" s="7">
        <f>IF($AA64="","",IF(INDEX('Per Invoice'!X$2:X$601,$AA64)="","",INDEX('Per Invoice'!X$2:X$601,$AA64)))</f>
        <v/>
      </c>
      <c r="Y64" s="7">
        <f>IF($AA64="","",IF(INDEX('Per Invoice'!Y$2:Y$601,$AA64)="","",INDEX('Per Invoice'!Y$2:Y$601,$AA64)))</f>
        <v/>
      </c>
      <c r="Z64" s="7">
        <f>IF($AA64="","",IF(INDEX('Per Invoice'!Z$2:Z$601,$AA64)="","",INDEX('Per Invoice'!Z$2:Z$601,$AA64)))</f>
        <v/>
      </c>
      <c r="AA64" s="16">
        <f>IFERROR(MATCH(Settings!$C$33&amp;"|"&amp;ROWS($AA$2:$AA64),'Per Invoice'!$AC$2:$AC$601,0),"")</f>
        <v/>
      </c>
    </row>
    <row r="65">
      <c r="A65">
        <f>IF($AA65="","",IF(INDEX('Per Invoice'!A$2:A$601,$AA65)="","",INDEX('Per Invoice'!A$2:A$601,$AA65)))</f>
        <v/>
      </c>
      <c r="B65">
        <f>IF($AA65="","",IF(INDEX('Per Invoice'!B$2:B$601,$AA65)="","",INDEX('Per Invoice'!B$2:B$601,$AA65)))</f>
        <v/>
      </c>
      <c r="C65">
        <f>IF($AA65="","",IF(INDEX('Per Invoice'!C$2:C$601,$AA65)="","",INDEX('Per Invoice'!C$2:C$601,$AA65)))</f>
        <v/>
      </c>
      <c r="D65">
        <f>IF($AA65="","",IF(INDEX('Per Invoice'!D$2:D$601,$AA65)="","",INDEX('Per Invoice'!D$2:D$601,$AA65)))</f>
        <v/>
      </c>
      <c r="E65" s="14">
        <f>IF($AA65="","",IF(INDEX('Per Invoice'!E$2:E$601,$AA65)="","",INDEX('Per Invoice'!E$2:E$601,$AA65)))</f>
        <v/>
      </c>
      <c r="F65">
        <f>IF($AA65="","",IF(INDEX('Per Invoice'!F$2:F$601,$AA65)="","",INDEX('Per Invoice'!F$2:F$601,$AA65)))</f>
        <v/>
      </c>
      <c r="G65">
        <f>IF($AA65="","",IF(INDEX('Per Invoice'!G$2:G$601,$AA65)="","",INDEX('Per Invoice'!G$2:G$601,$AA65)))</f>
        <v/>
      </c>
      <c r="H65">
        <f>IF($AA65="","",IF(INDEX('Per Invoice'!H$2:H$601,$AA65)="","",INDEX('Per Invoice'!H$2:H$601,$AA65)))</f>
        <v/>
      </c>
      <c r="I65">
        <f>IF($AA65="","",IF(INDEX('Per Invoice'!I$2:I$601,$AA65)="","",INDEX('Per Invoice'!I$2:I$601,$AA65)))</f>
        <v/>
      </c>
      <c r="J65">
        <f>IF($AA65="","",IF(INDEX('Per Invoice'!J$2:J$601,$AA65)="","",INDEX('Per Invoice'!J$2:J$601,$AA65)))</f>
        <v/>
      </c>
      <c r="K65" s="7">
        <f>IF($AA65="","",IF(INDEX('Per Invoice'!K$2:K$601,$AA65)="","",INDEX('Per Invoice'!K$2:K$601,$AA65)))</f>
        <v/>
      </c>
      <c r="L65">
        <f>IF($AA65="","",IF(INDEX('Per Invoice'!L$2:L$601,$AA65)="","",INDEX('Per Invoice'!L$2:L$601,$AA65)))</f>
        <v/>
      </c>
      <c r="M65">
        <f>IF($AA65="","",IF(INDEX('Per Invoice'!M$2:M$601,$AA65)="","",INDEX('Per Invoice'!M$2:M$601,$AA65)))</f>
        <v/>
      </c>
      <c r="N65">
        <f>IF($AA65="","",IF(INDEX('Per Invoice'!N$2:N$601,$AA65)="","",INDEX('Per Invoice'!N$2:N$601,$AA65)))</f>
        <v/>
      </c>
      <c r="O65" s="7">
        <f>IF($AA65="","",IF(INDEX('Per Invoice'!O$2:O$601,$AA65)="","",INDEX('Per Invoice'!O$2:O$601,$AA65)))</f>
        <v/>
      </c>
      <c r="P65" s="7">
        <f>IF($AA65="","",IF(INDEX('Per Invoice'!P$2:P$601,$AA65)="","",INDEX('Per Invoice'!P$2:P$601,$AA65)))</f>
        <v/>
      </c>
      <c r="Q65">
        <f>IF($AA65="","",IF(INDEX('Per Invoice'!Q$2:Q$601,$AA65)="","",INDEX('Per Invoice'!Q$2:Q$601,$AA65)))</f>
        <v/>
      </c>
      <c r="R65" s="7">
        <f>IF($AA65="","",IF(INDEX('Per Invoice'!R$2:R$601,$AA65)="","",INDEX('Per Invoice'!R$2:R$601,$AA65)))</f>
        <v/>
      </c>
      <c r="S65" s="7">
        <f>IF($AA65="","",IF(INDEX('Per Invoice'!S$2:S$601,$AA65)="","",INDEX('Per Invoice'!S$2:S$601,$AA65)))</f>
        <v/>
      </c>
      <c r="T65">
        <f>IF($AA65="","",IF(INDEX('Per Invoice'!T$2:T$601,$AA65)="","",INDEX('Per Invoice'!T$2:T$601,$AA65)))</f>
        <v/>
      </c>
      <c r="U65" s="7">
        <f>IF($AA65="","",IF(INDEX('Per Invoice'!U$2:U$601,$AA65)="","",INDEX('Per Invoice'!U$2:U$601,$AA65)))</f>
        <v/>
      </c>
      <c r="V65" s="7">
        <f>IF($AA65="","",IF(INDEX('Per Invoice'!V$2:V$601,$AA65)="","",INDEX('Per Invoice'!V$2:V$601,$AA65)))</f>
        <v/>
      </c>
      <c r="W65" s="7">
        <f>IF($AA65="","",IF(INDEX('Per Invoice'!W$2:W$601,$AA65)="","",INDEX('Per Invoice'!W$2:W$601,$AA65)))</f>
        <v/>
      </c>
      <c r="X65" s="7">
        <f>IF($AA65="","",IF(INDEX('Per Invoice'!X$2:X$601,$AA65)="","",INDEX('Per Invoice'!X$2:X$601,$AA65)))</f>
        <v/>
      </c>
      <c r="Y65" s="7">
        <f>IF($AA65="","",IF(INDEX('Per Invoice'!Y$2:Y$601,$AA65)="","",INDEX('Per Invoice'!Y$2:Y$601,$AA65)))</f>
        <v/>
      </c>
      <c r="Z65" s="7">
        <f>IF($AA65="","",IF(INDEX('Per Invoice'!Z$2:Z$601,$AA65)="","",INDEX('Per Invoice'!Z$2:Z$601,$AA65)))</f>
        <v/>
      </c>
      <c r="AA65" s="16">
        <f>IFERROR(MATCH(Settings!$C$33&amp;"|"&amp;ROWS($AA$2:$AA65),'Per Invoice'!$AC$2:$AC$601,0),"")</f>
        <v/>
      </c>
    </row>
    <row r="66">
      <c r="A66">
        <f>IF($AA66="","",IF(INDEX('Per Invoice'!A$2:A$601,$AA66)="","",INDEX('Per Invoice'!A$2:A$601,$AA66)))</f>
        <v/>
      </c>
      <c r="B66">
        <f>IF($AA66="","",IF(INDEX('Per Invoice'!B$2:B$601,$AA66)="","",INDEX('Per Invoice'!B$2:B$601,$AA66)))</f>
        <v/>
      </c>
      <c r="C66">
        <f>IF($AA66="","",IF(INDEX('Per Invoice'!C$2:C$601,$AA66)="","",INDEX('Per Invoice'!C$2:C$601,$AA66)))</f>
        <v/>
      </c>
      <c r="D66">
        <f>IF($AA66="","",IF(INDEX('Per Invoice'!D$2:D$601,$AA66)="","",INDEX('Per Invoice'!D$2:D$601,$AA66)))</f>
        <v/>
      </c>
      <c r="E66" s="14">
        <f>IF($AA66="","",IF(INDEX('Per Invoice'!E$2:E$601,$AA66)="","",INDEX('Per Invoice'!E$2:E$601,$AA66)))</f>
        <v/>
      </c>
      <c r="F66">
        <f>IF($AA66="","",IF(INDEX('Per Invoice'!F$2:F$601,$AA66)="","",INDEX('Per Invoice'!F$2:F$601,$AA66)))</f>
        <v/>
      </c>
      <c r="G66">
        <f>IF($AA66="","",IF(INDEX('Per Invoice'!G$2:G$601,$AA66)="","",INDEX('Per Invoice'!G$2:G$601,$AA66)))</f>
        <v/>
      </c>
      <c r="H66">
        <f>IF($AA66="","",IF(INDEX('Per Invoice'!H$2:H$601,$AA66)="","",INDEX('Per Invoice'!H$2:H$601,$AA66)))</f>
        <v/>
      </c>
      <c r="I66">
        <f>IF($AA66="","",IF(INDEX('Per Invoice'!I$2:I$601,$AA66)="","",INDEX('Per Invoice'!I$2:I$601,$AA66)))</f>
        <v/>
      </c>
      <c r="J66">
        <f>IF($AA66="","",IF(INDEX('Per Invoice'!J$2:J$601,$AA66)="","",INDEX('Per Invoice'!J$2:J$601,$AA66)))</f>
        <v/>
      </c>
      <c r="K66" s="7">
        <f>IF($AA66="","",IF(INDEX('Per Invoice'!K$2:K$601,$AA66)="","",INDEX('Per Invoice'!K$2:K$601,$AA66)))</f>
        <v/>
      </c>
      <c r="L66">
        <f>IF($AA66="","",IF(INDEX('Per Invoice'!L$2:L$601,$AA66)="","",INDEX('Per Invoice'!L$2:L$601,$AA66)))</f>
        <v/>
      </c>
      <c r="M66">
        <f>IF($AA66="","",IF(INDEX('Per Invoice'!M$2:M$601,$AA66)="","",INDEX('Per Invoice'!M$2:M$601,$AA66)))</f>
        <v/>
      </c>
      <c r="N66">
        <f>IF($AA66="","",IF(INDEX('Per Invoice'!N$2:N$601,$AA66)="","",INDEX('Per Invoice'!N$2:N$601,$AA66)))</f>
        <v/>
      </c>
      <c r="O66" s="7">
        <f>IF($AA66="","",IF(INDEX('Per Invoice'!O$2:O$601,$AA66)="","",INDEX('Per Invoice'!O$2:O$601,$AA66)))</f>
        <v/>
      </c>
      <c r="P66" s="7">
        <f>IF($AA66="","",IF(INDEX('Per Invoice'!P$2:P$601,$AA66)="","",INDEX('Per Invoice'!P$2:P$601,$AA66)))</f>
        <v/>
      </c>
      <c r="Q66">
        <f>IF($AA66="","",IF(INDEX('Per Invoice'!Q$2:Q$601,$AA66)="","",INDEX('Per Invoice'!Q$2:Q$601,$AA66)))</f>
        <v/>
      </c>
      <c r="R66" s="7">
        <f>IF($AA66="","",IF(INDEX('Per Invoice'!R$2:R$601,$AA66)="","",INDEX('Per Invoice'!R$2:R$601,$AA66)))</f>
        <v/>
      </c>
      <c r="S66" s="7">
        <f>IF($AA66="","",IF(INDEX('Per Invoice'!S$2:S$601,$AA66)="","",INDEX('Per Invoice'!S$2:S$601,$AA66)))</f>
        <v/>
      </c>
      <c r="T66">
        <f>IF($AA66="","",IF(INDEX('Per Invoice'!T$2:T$601,$AA66)="","",INDEX('Per Invoice'!T$2:T$601,$AA66)))</f>
        <v/>
      </c>
      <c r="U66" s="7">
        <f>IF($AA66="","",IF(INDEX('Per Invoice'!U$2:U$601,$AA66)="","",INDEX('Per Invoice'!U$2:U$601,$AA66)))</f>
        <v/>
      </c>
      <c r="V66" s="7">
        <f>IF($AA66="","",IF(INDEX('Per Invoice'!V$2:V$601,$AA66)="","",INDEX('Per Invoice'!V$2:V$601,$AA66)))</f>
        <v/>
      </c>
      <c r="W66" s="7">
        <f>IF($AA66="","",IF(INDEX('Per Invoice'!W$2:W$601,$AA66)="","",INDEX('Per Invoice'!W$2:W$601,$AA66)))</f>
        <v/>
      </c>
      <c r="X66" s="7">
        <f>IF($AA66="","",IF(INDEX('Per Invoice'!X$2:X$601,$AA66)="","",INDEX('Per Invoice'!X$2:X$601,$AA66)))</f>
        <v/>
      </c>
      <c r="Y66" s="7">
        <f>IF($AA66="","",IF(INDEX('Per Invoice'!Y$2:Y$601,$AA66)="","",INDEX('Per Invoice'!Y$2:Y$601,$AA66)))</f>
        <v/>
      </c>
      <c r="Z66" s="7">
        <f>IF($AA66="","",IF(INDEX('Per Invoice'!Z$2:Z$601,$AA66)="","",INDEX('Per Invoice'!Z$2:Z$601,$AA66)))</f>
        <v/>
      </c>
      <c r="AA66" s="16">
        <f>IFERROR(MATCH(Settings!$C$33&amp;"|"&amp;ROWS($AA$2:$AA66),'Per Invoice'!$AC$2:$AC$601,0),"")</f>
        <v/>
      </c>
    </row>
    <row r="67">
      <c r="A67">
        <f>IF($AA67="","",IF(INDEX('Per Invoice'!A$2:A$601,$AA67)="","",INDEX('Per Invoice'!A$2:A$601,$AA67)))</f>
        <v/>
      </c>
      <c r="B67">
        <f>IF($AA67="","",IF(INDEX('Per Invoice'!B$2:B$601,$AA67)="","",INDEX('Per Invoice'!B$2:B$601,$AA67)))</f>
        <v/>
      </c>
      <c r="C67">
        <f>IF($AA67="","",IF(INDEX('Per Invoice'!C$2:C$601,$AA67)="","",INDEX('Per Invoice'!C$2:C$601,$AA67)))</f>
        <v/>
      </c>
      <c r="D67">
        <f>IF($AA67="","",IF(INDEX('Per Invoice'!D$2:D$601,$AA67)="","",INDEX('Per Invoice'!D$2:D$601,$AA67)))</f>
        <v/>
      </c>
      <c r="E67" s="14">
        <f>IF($AA67="","",IF(INDEX('Per Invoice'!E$2:E$601,$AA67)="","",INDEX('Per Invoice'!E$2:E$601,$AA67)))</f>
        <v/>
      </c>
      <c r="F67">
        <f>IF($AA67="","",IF(INDEX('Per Invoice'!F$2:F$601,$AA67)="","",INDEX('Per Invoice'!F$2:F$601,$AA67)))</f>
        <v/>
      </c>
      <c r="G67">
        <f>IF($AA67="","",IF(INDEX('Per Invoice'!G$2:G$601,$AA67)="","",INDEX('Per Invoice'!G$2:G$601,$AA67)))</f>
        <v/>
      </c>
      <c r="H67">
        <f>IF($AA67="","",IF(INDEX('Per Invoice'!H$2:H$601,$AA67)="","",INDEX('Per Invoice'!H$2:H$601,$AA67)))</f>
        <v/>
      </c>
      <c r="I67">
        <f>IF($AA67="","",IF(INDEX('Per Invoice'!I$2:I$601,$AA67)="","",INDEX('Per Invoice'!I$2:I$601,$AA67)))</f>
        <v/>
      </c>
      <c r="J67">
        <f>IF($AA67="","",IF(INDEX('Per Invoice'!J$2:J$601,$AA67)="","",INDEX('Per Invoice'!J$2:J$601,$AA67)))</f>
        <v/>
      </c>
      <c r="K67" s="7">
        <f>IF($AA67="","",IF(INDEX('Per Invoice'!K$2:K$601,$AA67)="","",INDEX('Per Invoice'!K$2:K$601,$AA67)))</f>
        <v/>
      </c>
      <c r="L67">
        <f>IF($AA67="","",IF(INDEX('Per Invoice'!L$2:L$601,$AA67)="","",INDEX('Per Invoice'!L$2:L$601,$AA67)))</f>
        <v/>
      </c>
      <c r="M67">
        <f>IF($AA67="","",IF(INDEX('Per Invoice'!M$2:M$601,$AA67)="","",INDEX('Per Invoice'!M$2:M$601,$AA67)))</f>
        <v/>
      </c>
      <c r="N67">
        <f>IF($AA67="","",IF(INDEX('Per Invoice'!N$2:N$601,$AA67)="","",INDEX('Per Invoice'!N$2:N$601,$AA67)))</f>
        <v/>
      </c>
      <c r="O67" s="7">
        <f>IF($AA67="","",IF(INDEX('Per Invoice'!O$2:O$601,$AA67)="","",INDEX('Per Invoice'!O$2:O$601,$AA67)))</f>
        <v/>
      </c>
      <c r="P67" s="7">
        <f>IF($AA67="","",IF(INDEX('Per Invoice'!P$2:P$601,$AA67)="","",INDEX('Per Invoice'!P$2:P$601,$AA67)))</f>
        <v/>
      </c>
      <c r="Q67">
        <f>IF($AA67="","",IF(INDEX('Per Invoice'!Q$2:Q$601,$AA67)="","",INDEX('Per Invoice'!Q$2:Q$601,$AA67)))</f>
        <v/>
      </c>
      <c r="R67" s="7">
        <f>IF($AA67="","",IF(INDEX('Per Invoice'!R$2:R$601,$AA67)="","",INDEX('Per Invoice'!R$2:R$601,$AA67)))</f>
        <v/>
      </c>
      <c r="S67" s="7">
        <f>IF($AA67="","",IF(INDEX('Per Invoice'!S$2:S$601,$AA67)="","",INDEX('Per Invoice'!S$2:S$601,$AA67)))</f>
        <v/>
      </c>
      <c r="T67">
        <f>IF($AA67="","",IF(INDEX('Per Invoice'!T$2:T$601,$AA67)="","",INDEX('Per Invoice'!T$2:T$601,$AA67)))</f>
        <v/>
      </c>
      <c r="U67" s="7">
        <f>IF($AA67="","",IF(INDEX('Per Invoice'!U$2:U$601,$AA67)="","",INDEX('Per Invoice'!U$2:U$601,$AA67)))</f>
        <v/>
      </c>
      <c r="V67" s="7">
        <f>IF($AA67="","",IF(INDEX('Per Invoice'!V$2:V$601,$AA67)="","",INDEX('Per Invoice'!V$2:V$601,$AA67)))</f>
        <v/>
      </c>
      <c r="W67" s="7">
        <f>IF($AA67="","",IF(INDEX('Per Invoice'!W$2:W$601,$AA67)="","",INDEX('Per Invoice'!W$2:W$601,$AA67)))</f>
        <v/>
      </c>
      <c r="X67" s="7">
        <f>IF($AA67="","",IF(INDEX('Per Invoice'!X$2:X$601,$AA67)="","",INDEX('Per Invoice'!X$2:X$601,$AA67)))</f>
        <v/>
      </c>
      <c r="Y67" s="7">
        <f>IF($AA67="","",IF(INDEX('Per Invoice'!Y$2:Y$601,$AA67)="","",INDEX('Per Invoice'!Y$2:Y$601,$AA67)))</f>
        <v/>
      </c>
      <c r="Z67" s="7">
        <f>IF($AA67="","",IF(INDEX('Per Invoice'!Z$2:Z$601,$AA67)="","",INDEX('Per Invoice'!Z$2:Z$601,$AA67)))</f>
        <v/>
      </c>
      <c r="AA67" s="16">
        <f>IFERROR(MATCH(Settings!$C$33&amp;"|"&amp;ROWS($AA$2:$AA67),'Per Invoice'!$AC$2:$AC$601,0),"")</f>
        <v/>
      </c>
    </row>
    <row r="68">
      <c r="A68">
        <f>IF($AA68="","",IF(INDEX('Per Invoice'!A$2:A$601,$AA68)="","",INDEX('Per Invoice'!A$2:A$601,$AA68)))</f>
        <v/>
      </c>
      <c r="B68">
        <f>IF($AA68="","",IF(INDEX('Per Invoice'!B$2:B$601,$AA68)="","",INDEX('Per Invoice'!B$2:B$601,$AA68)))</f>
        <v/>
      </c>
      <c r="C68">
        <f>IF($AA68="","",IF(INDEX('Per Invoice'!C$2:C$601,$AA68)="","",INDEX('Per Invoice'!C$2:C$601,$AA68)))</f>
        <v/>
      </c>
      <c r="D68">
        <f>IF($AA68="","",IF(INDEX('Per Invoice'!D$2:D$601,$AA68)="","",INDEX('Per Invoice'!D$2:D$601,$AA68)))</f>
        <v/>
      </c>
      <c r="E68" s="14">
        <f>IF($AA68="","",IF(INDEX('Per Invoice'!E$2:E$601,$AA68)="","",INDEX('Per Invoice'!E$2:E$601,$AA68)))</f>
        <v/>
      </c>
      <c r="F68">
        <f>IF($AA68="","",IF(INDEX('Per Invoice'!F$2:F$601,$AA68)="","",INDEX('Per Invoice'!F$2:F$601,$AA68)))</f>
        <v/>
      </c>
      <c r="G68">
        <f>IF($AA68="","",IF(INDEX('Per Invoice'!G$2:G$601,$AA68)="","",INDEX('Per Invoice'!G$2:G$601,$AA68)))</f>
        <v/>
      </c>
      <c r="H68">
        <f>IF($AA68="","",IF(INDEX('Per Invoice'!H$2:H$601,$AA68)="","",INDEX('Per Invoice'!H$2:H$601,$AA68)))</f>
        <v/>
      </c>
      <c r="I68">
        <f>IF($AA68="","",IF(INDEX('Per Invoice'!I$2:I$601,$AA68)="","",INDEX('Per Invoice'!I$2:I$601,$AA68)))</f>
        <v/>
      </c>
      <c r="J68">
        <f>IF($AA68="","",IF(INDEX('Per Invoice'!J$2:J$601,$AA68)="","",INDEX('Per Invoice'!J$2:J$601,$AA68)))</f>
        <v/>
      </c>
      <c r="K68" s="7">
        <f>IF($AA68="","",IF(INDEX('Per Invoice'!K$2:K$601,$AA68)="","",INDEX('Per Invoice'!K$2:K$601,$AA68)))</f>
        <v/>
      </c>
      <c r="L68">
        <f>IF($AA68="","",IF(INDEX('Per Invoice'!L$2:L$601,$AA68)="","",INDEX('Per Invoice'!L$2:L$601,$AA68)))</f>
        <v/>
      </c>
      <c r="M68">
        <f>IF($AA68="","",IF(INDEX('Per Invoice'!M$2:M$601,$AA68)="","",INDEX('Per Invoice'!M$2:M$601,$AA68)))</f>
        <v/>
      </c>
      <c r="N68">
        <f>IF($AA68="","",IF(INDEX('Per Invoice'!N$2:N$601,$AA68)="","",INDEX('Per Invoice'!N$2:N$601,$AA68)))</f>
        <v/>
      </c>
      <c r="O68" s="7">
        <f>IF($AA68="","",IF(INDEX('Per Invoice'!O$2:O$601,$AA68)="","",INDEX('Per Invoice'!O$2:O$601,$AA68)))</f>
        <v/>
      </c>
      <c r="P68" s="7">
        <f>IF($AA68="","",IF(INDEX('Per Invoice'!P$2:P$601,$AA68)="","",INDEX('Per Invoice'!P$2:P$601,$AA68)))</f>
        <v/>
      </c>
      <c r="Q68">
        <f>IF($AA68="","",IF(INDEX('Per Invoice'!Q$2:Q$601,$AA68)="","",INDEX('Per Invoice'!Q$2:Q$601,$AA68)))</f>
        <v/>
      </c>
      <c r="R68" s="7">
        <f>IF($AA68="","",IF(INDEX('Per Invoice'!R$2:R$601,$AA68)="","",INDEX('Per Invoice'!R$2:R$601,$AA68)))</f>
        <v/>
      </c>
      <c r="S68" s="7">
        <f>IF($AA68="","",IF(INDEX('Per Invoice'!S$2:S$601,$AA68)="","",INDEX('Per Invoice'!S$2:S$601,$AA68)))</f>
        <v/>
      </c>
      <c r="T68">
        <f>IF($AA68="","",IF(INDEX('Per Invoice'!T$2:T$601,$AA68)="","",INDEX('Per Invoice'!T$2:T$601,$AA68)))</f>
        <v/>
      </c>
      <c r="U68" s="7">
        <f>IF($AA68="","",IF(INDEX('Per Invoice'!U$2:U$601,$AA68)="","",INDEX('Per Invoice'!U$2:U$601,$AA68)))</f>
        <v/>
      </c>
      <c r="V68" s="7">
        <f>IF($AA68="","",IF(INDEX('Per Invoice'!V$2:V$601,$AA68)="","",INDEX('Per Invoice'!V$2:V$601,$AA68)))</f>
        <v/>
      </c>
      <c r="W68" s="7">
        <f>IF($AA68="","",IF(INDEX('Per Invoice'!W$2:W$601,$AA68)="","",INDEX('Per Invoice'!W$2:W$601,$AA68)))</f>
        <v/>
      </c>
      <c r="X68" s="7">
        <f>IF($AA68="","",IF(INDEX('Per Invoice'!X$2:X$601,$AA68)="","",INDEX('Per Invoice'!X$2:X$601,$AA68)))</f>
        <v/>
      </c>
      <c r="Y68" s="7">
        <f>IF($AA68="","",IF(INDEX('Per Invoice'!Y$2:Y$601,$AA68)="","",INDEX('Per Invoice'!Y$2:Y$601,$AA68)))</f>
        <v/>
      </c>
      <c r="Z68" s="7">
        <f>IF($AA68="","",IF(INDEX('Per Invoice'!Z$2:Z$601,$AA68)="","",INDEX('Per Invoice'!Z$2:Z$601,$AA68)))</f>
        <v/>
      </c>
      <c r="AA68" s="16">
        <f>IFERROR(MATCH(Settings!$C$33&amp;"|"&amp;ROWS($AA$2:$AA68),'Per Invoice'!$AC$2:$AC$601,0),"")</f>
        <v/>
      </c>
    </row>
    <row r="69">
      <c r="A69">
        <f>IF($AA69="","",IF(INDEX('Per Invoice'!A$2:A$601,$AA69)="","",INDEX('Per Invoice'!A$2:A$601,$AA69)))</f>
        <v/>
      </c>
      <c r="B69">
        <f>IF($AA69="","",IF(INDEX('Per Invoice'!B$2:B$601,$AA69)="","",INDEX('Per Invoice'!B$2:B$601,$AA69)))</f>
        <v/>
      </c>
      <c r="C69">
        <f>IF($AA69="","",IF(INDEX('Per Invoice'!C$2:C$601,$AA69)="","",INDEX('Per Invoice'!C$2:C$601,$AA69)))</f>
        <v/>
      </c>
      <c r="D69">
        <f>IF($AA69="","",IF(INDEX('Per Invoice'!D$2:D$601,$AA69)="","",INDEX('Per Invoice'!D$2:D$601,$AA69)))</f>
        <v/>
      </c>
      <c r="E69" s="14">
        <f>IF($AA69="","",IF(INDEX('Per Invoice'!E$2:E$601,$AA69)="","",INDEX('Per Invoice'!E$2:E$601,$AA69)))</f>
        <v/>
      </c>
      <c r="F69">
        <f>IF($AA69="","",IF(INDEX('Per Invoice'!F$2:F$601,$AA69)="","",INDEX('Per Invoice'!F$2:F$601,$AA69)))</f>
        <v/>
      </c>
      <c r="G69">
        <f>IF($AA69="","",IF(INDEX('Per Invoice'!G$2:G$601,$AA69)="","",INDEX('Per Invoice'!G$2:G$601,$AA69)))</f>
        <v/>
      </c>
      <c r="H69">
        <f>IF($AA69="","",IF(INDEX('Per Invoice'!H$2:H$601,$AA69)="","",INDEX('Per Invoice'!H$2:H$601,$AA69)))</f>
        <v/>
      </c>
      <c r="I69">
        <f>IF($AA69="","",IF(INDEX('Per Invoice'!I$2:I$601,$AA69)="","",INDEX('Per Invoice'!I$2:I$601,$AA69)))</f>
        <v/>
      </c>
      <c r="J69">
        <f>IF($AA69="","",IF(INDEX('Per Invoice'!J$2:J$601,$AA69)="","",INDEX('Per Invoice'!J$2:J$601,$AA69)))</f>
        <v/>
      </c>
      <c r="K69" s="7">
        <f>IF($AA69="","",IF(INDEX('Per Invoice'!K$2:K$601,$AA69)="","",INDEX('Per Invoice'!K$2:K$601,$AA69)))</f>
        <v/>
      </c>
      <c r="L69">
        <f>IF($AA69="","",IF(INDEX('Per Invoice'!L$2:L$601,$AA69)="","",INDEX('Per Invoice'!L$2:L$601,$AA69)))</f>
        <v/>
      </c>
      <c r="M69">
        <f>IF($AA69="","",IF(INDEX('Per Invoice'!M$2:M$601,$AA69)="","",INDEX('Per Invoice'!M$2:M$601,$AA69)))</f>
        <v/>
      </c>
      <c r="N69">
        <f>IF($AA69="","",IF(INDEX('Per Invoice'!N$2:N$601,$AA69)="","",INDEX('Per Invoice'!N$2:N$601,$AA69)))</f>
        <v/>
      </c>
      <c r="O69" s="7">
        <f>IF($AA69="","",IF(INDEX('Per Invoice'!O$2:O$601,$AA69)="","",INDEX('Per Invoice'!O$2:O$601,$AA69)))</f>
        <v/>
      </c>
      <c r="P69" s="7">
        <f>IF($AA69="","",IF(INDEX('Per Invoice'!P$2:P$601,$AA69)="","",INDEX('Per Invoice'!P$2:P$601,$AA69)))</f>
        <v/>
      </c>
      <c r="Q69">
        <f>IF($AA69="","",IF(INDEX('Per Invoice'!Q$2:Q$601,$AA69)="","",INDEX('Per Invoice'!Q$2:Q$601,$AA69)))</f>
        <v/>
      </c>
      <c r="R69" s="7">
        <f>IF($AA69="","",IF(INDEX('Per Invoice'!R$2:R$601,$AA69)="","",INDEX('Per Invoice'!R$2:R$601,$AA69)))</f>
        <v/>
      </c>
      <c r="S69" s="7">
        <f>IF($AA69="","",IF(INDEX('Per Invoice'!S$2:S$601,$AA69)="","",INDEX('Per Invoice'!S$2:S$601,$AA69)))</f>
        <v/>
      </c>
      <c r="T69">
        <f>IF($AA69="","",IF(INDEX('Per Invoice'!T$2:T$601,$AA69)="","",INDEX('Per Invoice'!T$2:T$601,$AA69)))</f>
        <v/>
      </c>
      <c r="U69" s="7">
        <f>IF($AA69="","",IF(INDEX('Per Invoice'!U$2:U$601,$AA69)="","",INDEX('Per Invoice'!U$2:U$601,$AA69)))</f>
        <v/>
      </c>
      <c r="V69" s="7">
        <f>IF($AA69="","",IF(INDEX('Per Invoice'!V$2:V$601,$AA69)="","",INDEX('Per Invoice'!V$2:V$601,$AA69)))</f>
        <v/>
      </c>
      <c r="W69" s="7">
        <f>IF($AA69="","",IF(INDEX('Per Invoice'!W$2:W$601,$AA69)="","",INDEX('Per Invoice'!W$2:W$601,$AA69)))</f>
        <v/>
      </c>
      <c r="X69" s="7">
        <f>IF($AA69="","",IF(INDEX('Per Invoice'!X$2:X$601,$AA69)="","",INDEX('Per Invoice'!X$2:X$601,$AA69)))</f>
        <v/>
      </c>
      <c r="Y69" s="7">
        <f>IF($AA69="","",IF(INDEX('Per Invoice'!Y$2:Y$601,$AA69)="","",INDEX('Per Invoice'!Y$2:Y$601,$AA69)))</f>
        <v/>
      </c>
      <c r="Z69" s="7">
        <f>IF($AA69="","",IF(INDEX('Per Invoice'!Z$2:Z$601,$AA69)="","",INDEX('Per Invoice'!Z$2:Z$601,$AA69)))</f>
        <v/>
      </c>
      <c r="AA69" s="16">
        <f>IFERROR(MATCH(Settings!$C$33&amp;"|"&amp;ROWS($AA$2:$AA69),'Per Invoice'!$AC$2:$AC$601,0),"")</f>
        <v/>
      </c>
    </row>
    <row r="70">
      <c r="A70">
        <f>IF($AA70="","",IF(INDEX('Per Invoice'!A$2:A$601,$AA70)="","",INDEX('Per Invoice'!A$2:A$601,$AA70)))</f>
        <v/>
      </c>
      <c r="B70">
        <f>IF($AA70="","",IF(INDEX('Per Invoice'!B$2:B$601,$AA70)="","",INDEX('Per Invoice'!B$2:B$601,$AA70)))</f>
        <v/>
      </c>
      <c r="C70">
        <f>IF($AA70="","",IF(INDEX('Per Invoice'!C$2:C$601,$AA70)="","",INDEX('Per Invoice'!C$2:C$601,$AA70)))</f>
        <v/>
      </c>
      <c r="D70">
        <f>IF($AA70="","",IF(INDEX('Per Invoice'!D$2:D$601,$AA70)="","",INDEX('Per Invoice'!D$2:D$601,$AA70)))</f>
        <v/>
      </c>
      <c r="E70" s="14">
        <f>IF($AA70="","",IF(INDEX('Per Invoice'!E$2:E$601,$AA70)="","",INDEX('Per Invoice'!E$2:E$601,$AA70)))</f>
        <v/>
      </c>
      <c r="F70">
        <f>IF($AA70="","",IF(INDEX('Per Invoice'!F$2:F$601,$AA70)="","",INDEX('Per Invoice'!F$2:F$601,$AA70)))</f>
        <v/>
      </c>
      <c r="G70">
        <f>IF($AA70="","",IF(INDEX('Per Invoice'!G$2:G$601,$AA70)="","",INDEX('Per Invoice'!G$2:G$601,$AA70)))</f>
        <v/>
      </c>
      <c r="H70">
        <f>IF($AA70="","",IF(INDEX('Per Invoice'!H$2:H$601,$AA70)="","",INDEX('Per Invoice'!H$2:H$601,$AA70)))</f>
        <v/>
      </c>
      <c r="I70">
        <f>IF($AA70="","",IF(INDEX('Per Invoice'!I$2:I$601,$AA70)="","",INDEX('Per Invoice'!I$2:I$601,$AA70)))</f>
        <v/>
      </c>
      <c r="J70">
        <f>IF($AA70="","",IF(INDEX('Per Invoice'!J$2:J$601,$AA70)="","",INDEX('Per Invoice'!J$2:J$601,$AA70)))</f>
        <v/>
      </c>
      <c r="K70" s="7">
        <f>IF($AA70="","",IF(INDEX('Per Invoice'!K$2:K$601,$AA70)="","",INDEX('Per Invoice'!K$2:K$601,$AA70)))</f>
        <v/>
      </c>
      <c r="L70">
        <f>IF($AA70="","",IF(INDEX('Per Invoice'!L$2:L$601,$AA70)="","",INDEX('Per Invoice'!L$2:L$601,$AA70)))</f>
        <v/>
      </c>
      <c r="M70">
        <f>IF($AA70="","",IF(INDEX('Per Invoice'!M$2:M$601,$AA70)="","",INDEX('Per Invoice'!M$2:M$601,$AA70)))</f>
        <v/>
      </c>
      <c r="N70">
        <f>IF($AA70="","",IF(INDEX('Per Invoice'!N$2:N$601,$AA70)="","",INDEX('Per Invoice'!N$2:N$601,$AA70)))</f>
        <v/>
      </c>
      <c r="O70" s="7">
        <f>IF($AA70="","",IF(INDEX('Per Invoice'!O$2:O$601,$AA70)="","",INDEX('Per Invoice'!O$2:O$601,$AA70)))</f>
        <v/>
      </c>
      <c r="P70" s="7">
        <f>IF($AA70="","",IF(INDEX('Per Invoice'!P$2:P$601,$AA70)="","",INDEX('Per Invoice'!P$2:P$601,$AA70)))</f>
        <v/>
      </c>
      <c r="Q70">
        <f>IF($AA70="","",IF(INDEX('Per Invoice'!Q$2:Q$601,$AA70)="","",INDEX('Per Invoice'!Q$2:Q$601,$AA70)))</f>
        <v/>
      </c>
      <c r="R70" s="7">
        <f>IF($AA70="","",IF(INDEX('Per Invoice'!R$2:R$601,$AA70)="","",INDEX('Per Invoice'!R$2:R$601,$AA70)))</f>
        <v/>
      </c>
      <c r="S70" s="7">
        <f>IF($AA70="","",IF(INDEX('Per Invoice'!S$2:S$601,$AA70)="","",INDEX('Per Invoice'!S$2:S$601,$AA70)))</f>
        <v/>
      </c>
      <c r="T70">
        <f>IF($AA70="","",IF(INDEX('Per Invoice'!T$2:T$601,$AA70)="","",INDEX('Per Invoice'!T$2:T$601,$AA70)))</f>
        <v/>
      </c>
      <c r="U70" s="7">
        <f>IF($AA70="","",IF(INDEX('Per Invoice'!U$2:U$601,$AA70)="","",INDEX('Per Invoice'!U$2:U$601,$AA70)))</f>
        <v/>
      </c>
      <c r="V70" s="7">
        <f>IF($AA70="","",IF(INDEX('Per Invoice'!V$2:V$601,$AA70)="","",INDEX('Per Invoice'!V$2:V$601,$AA70)))</f>
        <v/>
      </c>
      <c r="W70" s="7">
        <f>IF($AA70="","",IF(INDEX('Per Invoice'!W$2:W$601,$AA70)="","",INDEX('Per Invoice'!W$2:W$601,$AA70)))</f>
        <v/>
      </c>
      <c r="X70" s="7">
        <f>IF($AA70="","",IF(INDEX('Per Invoice'!X$2:X$601,$AA70)="","",INDEX('Per Invoice'!X$2:X$601,$AA70)))</f>
        <v/>
      </c>
      <c r="Y70" s="7">
        <f>IF($AA70="","",IF(INDEX('Per Invoice'!Y$2:Y$601,$AA70)="","",INDEX('Per Invoice'!Y$2:Y$601,$AA70)))</f>
        <v/>
      </c>
      <c r="Z70" s="7">
        <f>IF($AA70="","",IF(INDEX('Per Invoice'!Z$2:Z$601,$AA70)="","",INDEX('Per Invoice'!Z$2:Z$601,$AA70)))</f>
        <v/>
      </c>
      <c r="AA70" s="16">
        <f>IFERROR(MATCH(Settings!$C$33&amp;"|"&amp;ROWS($AA$2:$AA70),'Per Invoice'!$AC$2:$AC$601,0),"")</f>
        <v/>
      </c>
    </row>
    <row r="71">
      <c r="A71">
        <f>IF($AA71="","",IF(INDEX('Per Invoice'!A$2:A$601,$AA71)="","",INDEX('Per Invoice'!A$2:A$601,$AA71)))</f>
        <v/>
      </c>
      <c r="B71">
        <f>IF($AA71="","",IF(INDEX('Per Invoice'!B$2:B$601,$AA71)="","",INDEX('Per Invoice'!B$2:B$601,$AA71)))</f>
        <v/>
      </c>
      <c r="C71">
        <f>IF($AA71="","",IF(INDEX('Per Invoice'!C$2:C$601,$AA71)="","",INDEX('Per Invoice'!C$2:C$601,$AA71)))</f>
        <v/>
      </c>
      <c r="D71">
        <f>IF($AA71="","",IF(INDEX('Per Invoice'!D$2:D$601,$AA71)="","",INDEX('Per Invoice'!D$2:D$601,$AA71)))</f>
        <v/>
      </c>
      <c r="E71" s="14">
        <f>IF($AA71="","",IF(INDEX('Per Invoice'!E$2:E$601,$AA71)="","",INDEX('Per Invoice'!E$2:E$601,$AA71)))</f>
        <v/>
      </c>
      <c r="F71">
        <f>IF($AA71="","",IF(INDEX('Per Invoice'!F$2:F$601,$AA71)="","",INDEX('Per Invoice'!F$2:F$601,$AA71)))</f>
        <v/>
      </c>
      <c r="G71">
        <f>IF($AA71="","",IF(INDEX('Per Invoice'!G$2:G$601,$AA71)="","",INDEX('Per Invoice'!G$2:G$601,$AA71)))</f>
        <v/>
      </c>
      <c r="H71">
        <f>IF($AA71="","",IF(INDEX('Per Invoice'!H$2:H$601,$AA71)="","",INDEX('Per Invoice'!H$2:H$601,$AA71)))</f>
        <v/>
      </c>
      <c r="I71">
        <f>IF($AA71="","",IF(INDEX('Per Invoice'!I$2:I$601,$AA71)="","",INDEX('Per Invoice'!I$2:I$601,$AA71)))</f>
        <v/>
      </c>
      <c r="J71">
        <f>IF($AA71="","",IF(INDEX('Per Invoice'!J$2:J$601,$AA71)="","",INDEX('Per Invoice'!J$2:J$601,$AA71)))</f>
        <v/>
      </c>
      <c r="K71" s="7">
        <f>IF($AA71="","",IF(INDEX('Per Invoice'!K$2:K$601,$AA71)="","",INDEX('Per Invoice'!K$2:K$601,$AA71)))</f>
        <v/>
      </c>
      <c r="L71">
        <f>IF($AA71="","",IF(INDEX('Per Invoice'!L$2:L$601,$AA71)="","",INDEX('Per Invoice'!L$2:L$601,$AA71)))</f>
        <v/>
      </c>
      <c r="M71">
        <f>IF($AA71="","",IF(INDEX('Per Invoice'!M$2:M$601,$AA71)="","",INDEX('Per Invoice'!M$2:M$601,$AA71)))</f>
        <v/>
      </c>
      <c r="N71">
        <f>IF($AA71="","",IF(INDEX('Per Invoice'!N$2:N$601,$AA71)="","",INDEX('Per Invoice'!N$2:N$601,$AA71)))</f>
        <v/>
      </c>
      <c r="O71" s="7">
        <f>IF($AA71="","",IF(INDEX('Per Invoice'!O$2:O$601,$AA71)="","",INDEX('Per Invoice'!O$2:O$601,$AA71)))</f>
        <v/>
      </c>
      <c r="P71" s="7">
        <f>IF($AA71="","",IF(INDEX('Per Invoice'!P$2:P$601,$AA71)="","",INDEX('Per Invoice'!P$2:P$601,$AA71)))</f>
        <v/>
      </c>
      <c r="Q71">
        <f>IF($AA71="","",IF(INDEX('Per Invoice'!Q$2:Q$601,$AA71)="","",INDEX('Per Invoice'!Q$2:Q$601,$AA71)))</f>
        <v/>
      </c>
      <c r="R71" s="7">
        <f>IF($AA71="","",IF(INDEX('Per Invoice'!R$2:R$601,$AA71)="","",INDEX('Per Invoice'!R$2:R$601,$AA71)))</f>
        <v/>
      </c>
      <c r="S71" s="7">
        <f>IF($AA71="","",IF(INDEX('Per Invoice'!S$2:S$601,$AA71)="","",INDEX('Per Invoice'!S$2:S$601,$AA71)))</f>
        <v/>
      </c>
      <c r="T71">
        <f>IF($AA71="","",IF(INDEX('Per Invoice'!T$2:T$601,$AA71)="","",INDEX('Per Invoice'!T$2:T$601,$AA71)))</f>
        <v/>
      </c>
      <c r="U71" s="7">
        <f>IF($AA71="","",IF(INDEX('Per Invoice'!U$2:U$601,$AA71)="","",INDEX('Per Invoice'!U$2:U$601,$AA71)))</f>
        <v/>
      </c>
      <c r="V71" s="7">
        <f>IF($AA71="","",IF(INDEX('Per Invoice'!V$2:V$601,$AA71)="","",INDEX('Per Invoice'!V$2:V$601,$AA71)))</f>
        <v/>
      </c>
      <c r="W71" s="7">
        <f>IF($AA71="","",IF(INDEX('Per Invoice'!W$2:W$601,$AA71)="","",INDEX('Per Invoice'!W$2:W$601,$AA71)))</f>
        <v/>
      </c>
      <c r="X71" s="7">
        <f>IF($AA71="","",IF(INDEX('Per Invoice'!X$2:X$601,$AA71)="","",INDEX('Per Invoice'!X$2:X$601,$AA71)))</f>
        <v/>
      </c>
      <c r="Y71" s="7">
        <f>IF($AA71="","",IF(INDEX('Per Invoice'!Y$2:Y$601,$AA71)="","",INDEX('Per Invoice'!Y$2:Y$601,$AA71)))</f>
        <v/>
      </c>
      <c r="Z71" s="7">
        <f>IF($AA71="","",IF(INDEX('Per Invoice'!Z$2:Z$601,$AA71)="","",INDEX('Per Invoice'!Z$2:Z$601,$AA71)))</f>
        <v/>
      </c>
      <c r="AA71" s="16">
        <f>IFERROR(MATCH(Settings!$C$33&amp;"|"&amp;ROWS($AA$2:$AA71),'Per Invoice'!$AC$2:$AC$601,0),"")</f>
        <v/>
      </c>
    </row>
    <row r="72">
      <c r="A72">
        <f>IF($AA72="","",IF(INDEX('Per Invoice'!A$2:A$601,$AA72)="","",INDEX('Per Invoice'!A$2:A$601,$AA72)))</f>
        <v/>
      </c>
      <c r="B72">
        <f>IF($AA72="","",IF(INDEX('Per Invoice'!B$2:B$601,$AA72)="","",INDEX('Per Invoice'!B$2:B$601,$AA72)))</f>
        <v/>
      </c>
      <c r="C72">
        <f>IF($AA72="","",IF(INDEX('Per Invoice'!C$2:C$601,$AA72)="","",INDEX('Per Invoice'!C$2:C$601,$AA72)))</f>
        <v/>
      </c>
      <c r="D72">
        <f>IF($AA72="","",IF(INDEX('Per Invoice'!D$2:D$601,$AA72)="","",INDEX('Per Invoice'!D$2:D$601,$AA72)))</f>
        <v/>
      </c>
      <c r="E72" s="14">
        <f>IF($AA72="","",IF(INDEX('Per Invoice'!E$2:E$601,$AA72)="","",INDEX('Per Invoice'!E$2:E$601,$AA72)))</f>
        <v/>
      </c>
      <c r="F72">
        <f>IF($AA72="","",IF(INDEX('Per Invoice'!F$2:F$601,$AA72)="","",INDEX('Per Invoice'!F$2:F$601,$AA72)))</f>
        <v/>
      </c>
      <c r="G72">
        <f>IF($AA72="","",IF(INDEX('Per Invoice'!G$2:G$601,$AA72)="","",INDEX('Per Invoice'!G$2:G$601,$AA72)))</f>
        <v/>
      </c>
      <c r="H72">
        <f>IF($AA72="","",IF(INDEX('Per Invoice'!H$2:H$601,$AA72)="","",INDEX('Per Invoice'!H$2:H$601,$AA72)))</f>
        <v/>
      </c>
      <c r="I72">
        <f>IF($AA72="","",IF(INDEX('Per Invoice'!I$2:I$601,$AA72)="","",INDEX('Per Invoice'!I$2:I$601,$AA72)))</f>
        <v/>
      </c>
      <c r="J72">
        <f>IF($AA72="","",IF(INDEX('Per Invoice'!J$2:J$601,$AA72)="","",INDEX('Per Invoice'!J$2:J$601,$AA72)))</f>
        <v/>
      </c>
      <c r="K72" s="7">
        <f>IF($AA72="","",IF(INDEX('Per Invoice'!K$2:K$601,$AA72)="","",INDEX('Per Invoice'!K$2:K$601,$AA72)))</f>
        <v/>
      </c>
      <c r="L72">
        <f>IF($AA72="","",IF(INDEX('Per Invoice'!L$2:L$601,$AA72)="","",INDEX('Per Invoice'!L$2:L$601,$AA72)))</f>
        <v/>
      </c>
      <c r="M72">
        <f>IF($AA72="","",IF(INDEX('Per Invoice'!M$2:M$601,$AA72)="","",INDEX('Per Invoice'!M$2:M$601,$AA72)))</f>
        <v/>
      </c>
      <c r="N72">
        <f>IF($AA72="","",IF(INDEX('Per Invoice'!N$2:N$601,$AA72)="","",INDEX('Per Invoice'!N$2:N$601,$AA72)))</f>
        <v/>
      </c>
      <c r="O72" s="7">
        <f>IF($AA72="","",IF(INDEX('Per Invoice'!O$2:O$601,$AA72)="","",INDEX('Per Invoice'!O$2:O$601,$AA72)))</f>
        <v/>
      </c>
      <c r="P72" s="7">
        <f>IF($AA72="","",IF(INDEX('Per Invoice'!P$2:P$601,$AA72)="","",INDEX('Per Invoice'!P$2:P$601,$AA72)))</f>
        <v/>
      </c>
      <c r="Q72">
        <f>IF($AA72="","",IF(INDEX('Per Invoice'!Q$2:Q$601,$AA72)="","",INDEX('Per Invoice'!Q$2:Q$601,$AA72)))</f>
        <v/>
      </c>
      <c r="R72" s="7">
        <f>IF($AA72="","",IF(INDEX('Per Invoice'!R$2:R$601,$AA72)="","",INDEX('Per Invoice'!R$2:R$601,$AA72)))</f>
        <v/>
      </c>
      <c r="S72" s="7">
        <f>IF($AA72="","",IF(INDEX('Per Invoice'!S$2:S$601,$AA72)="","",INDEX('Per Invoice'!S$2:S$601,$AA72)))</f>
        <v/>
      </c>
      <c r="T72">
        <f>IF($AA72="","",IF(INDEX('Per Invoice'!T$2:T$601,$AA72)="","",INDEX('Per Invoice'!T$2:T$601,$AA72)))</f>
        <v/>
      </c>
      <c r="U72" s="7">
        <f>IF($AA72="","",IF(INDEX('Per Invoice'!U$2:U$601,$AA72)="","",INDEX('Per Invoice'!U$2:U$601,$AA72)))</f>
        <v/>
      </c>
      <c r="V72" s="7">
        <f>IF($AA72="","",IF(INDEX('Per Invoice'!V$2:V$601,$AA72)="","",INDEX('Per Invoice'!V$2:V$601,$AA72)))</f>
        <v/>
      </c>
      <c r="W72" s="7">
        <f>IF($AA72="","",IF(INDEX('Per Invoice'!W$2:W$601,$AA72)="","",INDEX('Per Invoice'!W$2:W$601,$AA72)))</f>
        <v/>
      </c>
      <c r="X72" s="7">
        <f>IF($AA72="","",IF(INDEX('Per Invoice'!X$2:X$601,$AA72)="","",INDEX('Per Invoice'!X$2:X$601,$AA72)))</f>
        <v/>
      </c>
      <c r="Y72" s="7">
        <f>IF($AA72="","",IF(INDEX('Per Invoice'!Y$2:Y$601,$AA72)="","",INDEX('Per Invoice'!Y$2:Y$601,$AA72)))</f>
        <v/>
      </c>
      <c r="Z72" s="7">
        <f>IF($AA72="","",IF(INDEX('Per Invoice'!Z$2:Z$601,$AA72)="","",INDEX('Per Invoice'!Z$2:Z$601,$AA72)))</f>
        <v/>
      </c>
      <c r="AA72" s="16">
        <f>IFERROR(MATCH(Settings!$C$33&amp;"|"&amp;ROWS($AA$2:$AA72),'Per Invoice'!$AC$2:$AC$601,0),"")</f>
        <v/>
      </c>
    </row>
    <row r="73">
      <c r="A73">
        <f>IF($AA73="","",IF(INDEX('Per Invoice'!A$2:A$601,$AA73)="","",INDEX('Per Invoice'!A$2:A$601,$AA73)))</f>
        <v/>
      </c>
      <c r="B73">
        <f>IF($AA73="","",IF(INDEX('Per Invoice'!B$2:B$601,$AA73)="","",INDEX('Per Invoice'!B$2:B$601,$AA73)))</f>
        <v/>
      </c>
      <c r="C73">
        <f>IF($AA73="","",IF(INDEX('Per Invoice'!C$2:C$601,$AA73)="","",INDEX('Per Invoice'!C$2:C$601,$AA73)))</f>
        <v/>
      </c>
      <c r="D73">
        <f>IF($AA73="","",IF(INDEX('Per Invoice'!D$2:D$601,$AA73)="","",INDEX('Per Invoice'!D$2:D$601,$AA73)))</f>
        <v/>
      </c>
      <c r="E73" s="14">
        <f>IF($AA73="","",IF(INDEX('Per Invoice'!E$2:E$601,$AA73)="","",INDEX('Per Invoice'!E$2:E$601,$AA73)))</f>
        <v/>
      </c>
      <c r="F73">
        <f>IF($AA73="","",IF(INDEX('Per Invoice'!F$2:F$601,$AA73)="","",INDEX('Per Invoice'!F$2:F$601,$AA73)))</f>
        <v/>
      </c>
      <c r="G73">
        <f>IF($AA73="","",IF(INDEX('Per Invoice'!G$2:G$601,$AA73)="","",INDEX('Per Invoice'!G$2:G$601,$AA73)))</f>
        <v/>
      </c>
      <c r="H73">
        <f>IF($AA73="","",IF(INDEX('Per Invoice'!H$2:H$601,$AA73)="","",INDEX('Per Invoice'!H$2:H$601,$AA73)))</f>
        <v/>
      </c>
      <c r="I73">
        <f>IF($AA73="","",IF(INDEX('Per Invoice'!I$2:I$601,$AA73)="","",INDEX('Per Invoice'!I$2:I$601,$AA73)))</f>
        <v/>
      </c>
      <c r="J73">
        <f>IF($AA73="","",IF(INDEX('Per Invoice'!J$2:J$601,$AA73)="","",INDEX('Per Invoice'!J$2:J$601,$AA73)))</f>
        <v/>
      </c>
      <c r="K73" s="7">
        <f>IF($AA73="","",IF(INDEX('Per Invoice'!K$2:K$601,$AA73)="","",INDEX('Per Invoice'!K$2:K$601,$AA73)))</f>
        <v/>
      </c>
      <c r="L73">
        <f>IF($AA73="","",IF(INDEX('Per Invoice'!L$2:L$601,$AA73)="","",INDEX('Per Invoice'!L$2:L$601,$AA73)))</f>
        <v/>
      </c>
      <c r="M73">
        <f>IF($AA73="","",IF(INDEX('Per Invoice'!M$2:M$601,$AA73)="","",INDEX('Per Invoice'!M$2:M$601,$AA73)))</f>
        <v/>
      </c>
      <c r="N73">
        <f>IF($AA73="","",IF(INDEX('Per Invoice'!N$2:N$601,$AA73)="","",INDEX('Per Invoice'!N$2:N$601,$AA73)))</f>
        <v/>
      </c>
      <c r="O73" s="7">
        <f>IF($AA73="","",IF(INDEX('Per Invoice'!O$2:O$601,$AA73)="","",INDEX('Per Invoice'!O$2:O$601,$AA73)))</f>
        <v/>
      </c>
      <c r="P73" s="7">
        <f>IF($AA73="","",IF(INDEX('Per Invoice'!P$2:P$601,$AA73)="","",INDEX('Per Invoice'!P$2:P$601,$AA73)))</f>
        <v/>
      </c>
      <c r="Q73">
        <f>IF($AA73="","",IF(INDEX('Per Invoice'!Q$2:Q$601,$AA73)="","",INDEX('Per Invoice'!Q$2:Q$601,$AA73)))</f>
        <v/>
      </c>
      <c r="R73" s="7">
        <f>IF($AA73="","",IF(INDEX('Per Invoice'!R$2:R$601,$AA73)="","",INDEX('Per Invoice'!R$2:R$601,$AA73)))</f>
        <v/>
      </c>
      <c r="S73" s="7">
        <f>IF($AA73="","",IF(INDEX('Per Invoice'!S$2:S$601,$AA73)="","",INDEX('Per Invoice'!S$2:S$601,$AA73)))</f>
        <v/>
      </c>
      <c r="T73">
        <f>IF($AA73="","",IF(INDEX('Per Invoice'!T$2:T$601,$AA73)="","",INDEX('Per Invoice'!T$2:T$601,$AA73)))</f>
        <v/>
      </c>
      <c r="U73" s="7">
        <f>IF($AA73="","",IF(INDEX('Per Invoice'!U$2:U$601,$AA73)="","",INDEX('Per Invoice'!U$2:U$601,$AA73)))</f>
        <v/>
      </c>
      <c r="V73" s="7">
        <f>IF($AA73="","",IF(INDEX('Per Invoice'!V$2:V$601,$AA73)="","",INDEX('Per Invoice'!V$2:V$601,$AA73)))</f>
        <v/>
      </c>
      <c r="W73" s="7">
        <f>IF($AA73="","",IF(INDEX('Per Invoice'!W$2:W$601,$AA73)="","",INDEX('Per Invoice'!W$2:W$601,$AA73)))</f>
        <v/>
      </c>
      <c r="X73" s="7">
        <f>IF($AA73="","",IF(INDEX('Per Invoice'!X$2:X$601,$AA73)="","",INDEX('Per Invoice'!X$2:X$601,$AA73)))</f>
        <v/>
      </c>
      <c r="Y73" s="7">
        <f>IF($AA73="","",IF(INDEX('Per Invoice'!Y$2:Y$601,$AA73)="","",INDEX('Per Invoice'!Y$2:Y$601,$AA73)))</f>
        <v/>
      </c>
      <c r="Z73" s="7">
        <f>IF($AA73="","",IF(INDEX('Per Invoice'!Z$2:Z$601,$AA73)="","",INDEX('Per Invoice'!Z$2:Z$601,$AA73)))</f>
        <v/>
      </c>
      <c r="AA73" s="16">
        <f>IFERROR(MATCH(Settings!$C$33&amp;"|"&amp;ROWS($AA$2:$AA73),'Per Invoice'!$AC$2:$AC$601,0),"")</f>
        <v/>
      </c>
    </row>
    <row r="74">
      <c r="A74">
        <f>IF($AA74="","",IF(INDEX('Per Invoice'!A$2:A$601,$AA74)="","",INDEX('Per Invoice'!A$2:A$601,$AA74)))</f>
        <v/>
      </c>
      <c r="B74">
        <f>IF($AA74="","",IF(INDEX('Per Invoice'!B$2:B$601,$AA74)="","",INDEX('Per Invoice'!B$2:B$601,$AA74)))</f>
        <v/>
      </c>
      <c r="C74">
        <f>IF($AA74="","",IF(INDEX('Per Invoice'!C$2:C$601,$AA74)="","",INDEX('Per Invoice'!C$2:C$601,$AA74)))</f>
        <v/>
      </c>
      <c r="D74">
        <f>IF($AA74="","",IF(INDEX('Per Invoice'!D$2:D$601,$AA74)="","",INDEX('Per Invoice'!D$2:D$601,$AA74)))</f>
        <v/>
      </c>
      <c r="E74" s="14">
        <f>IF($AA74="","",IF(INDEX('Per Invoice'!E$2:E$601,$AA74)="","",INDEX('Per Invoice'!E$2:E$601,$AA74)))</f>
        <v/>
      </c>
      <c r="F74">
        <f>IF($AA74="","",IF(INDEX('Per Invoice'!F$2:F$601,$AA74)="","",INDEX('Per Invoice'!F$2:F$601,$AA74)))</f>
        <v/>
      </c>
      <c r="G74">
        <f>IF($AA74="","",IF(INDEX('Per Invoice'!G$2:G$601,$AA74)="","",INDEX('Per Invoice'!G$2:G$601,$AA74)))</f>
        <v/>
      </c>
      <c r="H74">
        <f>IF($AA74="","",IF(INDEX('Per Invoice'!H$2:H$601,$AA74)="","",INDEX('Per Invoice'!H$2:H$601,$AA74)))</f>
        <v/>
      </c>
      <c r="I74">
        <f>IF($AA74="","",IF(INDEX('Per Invoice'!I$2:I$601,$AA74)="","",INDEX('Per Invoice'!I$2:I$601,$AA74)))</f>
        <v/>
      </c>
      <c r="J74">
        <f>IF($AA74="","",IF(INDEX('Per Invoice'!J$2:J$601,$AA74)="","",INDEX('Per Invoice'!J$2:J$601,$AA74)))</f>
        <v/>
      </c>
      <c r="K74" s="7">
        <f>IF($AA74="","",IF(INDEX('Per Invoice'!K$2:K$601,$AA74)="","",INDEX('Per Invoice'!K$2:K$601,$AA74)))</f>
        <v/>
      </c>
      <c r="L74">
        <f>IF($AA74="","",IF(INDEX('Per Invoice'!L$2:L$601,$AA74)="","",INDEX('Per Invoice'!L$2:L$601,$AA74)))</f>
        <v/>
      </c>
      <c r="M74">
        <f>IF($AA74="","",IF(INDEX('Per Invoice'!M$2:M$601,$AA74)="","",INDEX('Per Invoice'!M$2:M$601,$AA74)))</f>
        <v/>
      </c>
      <c r="N74">
        <f>IF($AA74="","",IF(INDEX('Per Invoice'!N$2:N$601,$AA74)="","",INDEX('Per Invoice'!N$2:N$601,$AA74)))</f>
        <v/>
      </c>
      <c r="O74" s="7">
        <f>IF($AA74="","",IF(INDEX('Per Invoice'!O$2:O$601,$AA74)="","",INDEX('Per Invoice'!O$2:O$601,$AA74)))</f>
        <v/>
      </c>
      <c r="P74" s="7">
        <f>IF($AA74="","",IF(INDEX('Per Invoice'!P$2:P$601,$AA74)="","",INDEX('Per Invoice'!P$2:P$601,$AA74)))</f>
        <v/>
      </c>
      <c r="Q74">
        <f>IF($AA74="","",IF(INDEX('Per Invoice'!Q$2:Q$601,$AA74)="","",INDEX('Per Invoice'!Q$2:Q$601,$AA74)))</f>
        <v/>
      </c>
      <c r="R74" s="7">
        <f>IF($AA74="","",IF(INDEX('Per Invoice'!R$2:R$601,$AA74)="","",INDEX('Per Invoice'!R$2:R$601,$AA74)))</f>
        <v/>
      </c>
      <c r="S74" s="7">
        <f>IF($AA74="","",IF(INDEX('Per Invoice'!S$2:S$601,$AA74)="","",INDEX('Per Invoice'!S$2:S$601,$AA74)))</f>
        <v/>
      </c>
      <c r="T74">
        <f>IF($AA74="","",IF(INDEX('Per Invoice'!T$2:T$601,$AA74)="","",INDEX('Per Invoice'!T$2:T$601,$AA74)))</f>
        <v/>
      </c>
      <c r="U74" s="7">
        <f>IF($AA74="","",IF(INDEX('Per Invoice'!U$2:U$601,$AA74)="","",INDEX('Per Invoice'!U$2:U$601,$AA74)))</f>
        <v/>
      </c>
      <c r="V74" s="7">
        <f>IF($AA74="","",IF(INDEX('Per Invoice'!V$2:V$601,$AA74)="","",INDEX('Per Invoice'!V$2:V$601,$AA74)))</f>
        <v/>
      </c>
      <c r="W74" s="7">
        <f>IF($AA74="","",IF(INDEX('Per Invoice'!W$2:W$601,$AA74)="","",INDEX('Per Invoice'!W$2:W$601,$AA74)))</f>
        <v/>
      </c>
      <c r="X74" s="7">
        <f>IF($AA74="","",IF(INDEX('Per Invoice'!X$2:X$601,$AA74)="","",INDEX('Per Invoice'!X$2:X$601,$AA74)))</f>
        <v/>
      </c>
      <c r="Y74" s="7">
        <f>IF($AA74="","",IF(INDEX('Per Invoice'!Y$2:Y$601,$AA74)="","",INDEX('Per Invoice'!Y$2:Y$601,$AA74)))</f>
        <v/>
      </c>
      <c r="Z74" s="7">
        <f>IF($AA74="","",IF(INDEX('Per Invoice'!Z$2:Z$601,$AA74)="","",INDEX('Per Invoice'!Z$2:Z$601,$AA74)))</f>
        <v/>
      </c>
      <c r="AA74" s="16">
        <f>IFERROR(MATCH(Settings!$C$33&amp;"|"&amp;ROWS($AA$2:$AA74),'Per Invoice'!$AC$2:$AC$601,0),"")</f>
        <v/>
      </c>
    </row>
    <row r="75">
      <c r="A75">
        <f>IF($AA75="","",IF(INDEX('Per Invoice'!A$2:A$601,$AA75)="","",INDEX('Per Invoice'!A$2:A$601,$AA75)))</f>
        <v/>
      </c>
      <c r="B75">
        <f>IF($AA75="","",IF(INDEX('Per Invoice'!B$2:B$601,$AA75)="","",INDEX('Per Invoice'!B$2:B$601,$AA75)))</f>
        <v/>
      </c>
      <c r="C75">
        <f>IF($AA75="","",IF(INDEX('Per Invoice'!C$2:C$601,$AA75)="","",INDEX('Per Invoice'!C$2:C$601,$AA75)))</f>
        <v/>
      </c>
      <c r="D75">
        <f>IF($AA75="","",IF(INDEX('Per Invoice'!D$2:D$601,$AA75)="","",INDEX('Per Invoice'!D$2:D$601,$AA75)))</f>
        <v/>
      </c>
      <c r="E75" s="14">
        <f>IF($AA75="","",IF(INDEX('Per Invoice'!E$2:E$601,$AA75)="","",INDEX('Per Invoice'!E$2:E$601,$AA75)))</f>
        <v/>
      </c>
      <c r="F75">
        <f>IF($AA75="","",IF(INDEX('Per Invoice'!F$2:F$601,$AA75)="","",INDEX('Per Invoice'!F$2:F$601,$AA75)))</f>
        <v/>
      </c>
      <c r="G75">
        <f>IF($AA75="","",IF(INDEX('Per Invoice'!G$2:G$601,$AA75)="","",INDEX('Per Invoice'!G$2:G$601,$AA75)))</f>
        <v/>
      </c>
      <c r="H75">
        <f>IF($AA75="","",IF(INDEX('Per Invoice'!H$2:H$601,$AA75)="","",INDEX('Per Invoice'!H$2:H$601,$AA75)))</f>
        <v/>
      </c>
      <c r="I75">
        <f>IF($AA75="","",IF(INDEX('Per Invoice'!I$2:I$601,$AA75)="","",INDEX('Per Invoice'!I$2:I$601,$AA75)))</f>
        <v/>
      </c>
      <c r="J75">
        <f>IF($AA75="","",IF(INDEX('Per Invoice'!J$2:J$601,$AA75)="","",INDEX('Per Invoice'!J$2:J$601,$AA75)))</f>
        <v/>
      </c>
      <c r="K75" s="7">
        <f>IF($AA75="","",IF(INDEX('Per Invoice'!K$2:K$601,$AA75)="","",INDEX('Per Invoice'!K$2:K$601,$AA75)))</f>
        <v/>
      </c>
      <c r="L75">
        <f>IF($AA75="","",IF(INDEX('Per Invoice'!L$2:L$601,$AA75)="","",INDEX('Per Invoice'!L$2:L$601,$AA75)))</f>
        <v/>
      </c>
      <c r="M75">
        <f>IF($AA75="","",IF(INDEX('Per Invoice'!M$2:M$601,$AA75)="","",INDEX('Per Invoice'!M$2:M$601,$AA75)))</f>
        <v/>
      </c>
      <c r="N75">
        <f>IF($AA75="","",IF(INDEX('Per Invoice'!N$2:N$601,$AA75)="","",INDEX('Per Invoice'!N$2:N$601,$AA75)))</f>
        <v/>
      </c>
      <c r="O75" s="7">
        <f>IF($AA75="","",IF(INDEX('Per Invoice'!O$2:O$601,$AA75)="","",INDEX('Per Invoice'!O$2:O$601,$AA75)))</f>
        <v/>
      </c>
      <c r="P75" s="7">
        <f>IF($AA75="","",IF(INDEX('Per Invoice'!P$2:P$601,$AA75)="","",INDEX('Per Invoice'!P$2:P$601,$AA75)))</f>
        <v/>
      </c>
      <c r="Q75">
        <f>IF($AA75="","",IF(INDEX('Per Invoice'!Q$2:Q$601,$AA75)="","",INDEX('Per Invoice'!Q$2:Q$601,$AA75)))</f>
        <v/>
      </c>
      <c r="R75" s="7">
        <f>IF($AA75="","",IF(INDEX('Per Invoice'!R$2:R$601,$AA75)="","",INDEX('Per Invoice'!R$2:R$601,$AA75)))</f>
        <v/>
      </c>
      <c r="S75" s="7">
        <f>IF($AA75="","",IF(INDEX('Per Invoice'!S$2:S$601,$AA75)="","",INDEX('Per Invoice'!S$2:S$601,$AA75)))</f>
        <v/>
      </c>
      <c r="T75">
        <f>IF($AA75="","",IF(INDEX('Per Invoice'!T$2:T$601,$AA75)="","",INDEX('Per Invoice'!T$2:T$601,$AA75)))</f>
        <v/>
      </c>
      <c r="U75" s="7">
        <f>IF($AA75="","",IF(INDEX('Per Invoice'!U$2:U$601,$AA75)="","",INDEX('Per Invoice'!U$2:U$601,$AA75)))</f>
        <v/>
      </c>
      <c r="V75" s="7">
        <f>IF($AA75="","",IF(INDEX('Per Invoice'!V$2:V$601,$AA75)="","",INDEX('Per Invoice'!V$2:V$601,$AA75)))</f>
        <v/>
      </c>
      <c r="W75" s="7">
        <f>IF($AA75="","",IF(INDEX('Per Invoice'!W$2:W$601,$AA75)="","",INDEX('Per Invoice'!W$2:W$601,$AA75)))</f>
        <v/>
      </c>
      <c r="X75" s="7">
        <f>IF($AA75="","",IF(INDEX('Per Invoice'!X$2:X$601,$AA75)="","",INDEX('Per Invoice'!X$2:X$601,$AA75)))</f>
        <v/>
      </c>
      <c r="Y75" s="7">
        <f>IF($AA75="","",IF(INDEX('Per Invoice'!Y$2:Y$601,$AA75)="","",INDEX('Per Invoice'!Y$2:Y$601,$AA75)))</f>
        <v/>
      </c>
      <c r="Z75" s="7">
        <f>IF($AA75="","",IF(INDEX('Per Invoice'!Z$2:Z$601,$AA75)="","",INDEX('Per Invoice'!Z$2:Z$601,$AA75)))</f>
        <v/>
      </c>
      <c r="AA75" s="16">
        <f>IFERROR(MATCH(Settings!$C$33&amp;"|"&amp;ROWS($AA$2:$AA75),'Per Invoice'!$AC$2:$AC$601,0),"")</f>
        <v/>
      </c>
    </row>
    <row r="76">
      <c r="A76">
        <f>IF($AA76="","",IF(INDEX('Per Invoice'!A$2:A$601,$AA76)="","",INDEX('Per Invoice'!A$2:A$601,$AA76)))</f>
        <v/>
      </c>
      <c r="B76">
        <f>IF($AA76="","",IF(INDEX('Per Invoice'!B$2:B$601,$AA76)="","",INDEX('Per Invoice'!B$2:B$601,$AA76)))</f>
        <v/>
      </c>
      <c r="C76">
        <f>IF($AA76="","",IF(INDEX('Per Invoice'!C$2:C$601,$AA76)="","",INDEX('Per Invoice'!C$2:C$601,$AA76)))</f>
        <v/>
      </c>
      <c r="D76">
        <f>IF($AA76="","",IF(INDEX('Per Invoice'!D$2:D$601,$AA76)="","",INDEX('Per Invoice'!D$2:D$601,$AA76)))</f>
        <v/>
      </c>
      <c r="E76" s="14">
        <f>IF($AA76="","",IF(INDEX('Per Invoice'!E$2:E$601,$AA76)="","",INDEX('Per Invoice'!E$2:E$601,$AA76)))</f>
        <v/>
      </c>
      <c r="F76">
        <f>IF($AA76="","",IF(INDEX('Per Invoice'!F$2:F$601,$AA76)="","",INDEX('Per Invoice'!F$2:F$601,$AA76)))</f>
        <v/>
      </c>
      <c r="G76">
        <f>IF($AA76="","",IF(INDEX('Per Invoice'!G$2:G$601,$AA76)="","",INDEX('Per Invoice'!G$2:G$601,$AA76)))</f>
        <v/>
      </c>
      <c r="H76">
        <f>IF($AA76="","",IF(INDEX('Per Invoice'!H$2:H$601,$AA76)="","",INDEX('Per Invoice'!H$2:H$601,$AA76)))</f>
        <v/>
      </c>
      <c r="I76">
        <f>IF($AA76="","",IF(INDEX('Per Invoice'!I$2:I$601,$AA76)="","",INDEX('Per Invoice'!I$2:I$601,$AA76)))</f>
        <v/>
      </c>
      <c r="J76">
        <f>IF($AA76="","",IF(INDEX('Per Invoice'!J$2:J$601,$AA76)="","",INDEX('Per Invoice'!J$2:J$601,$AA76)))</f>
        <v/>
      </c>
      <c r="K76" s="7">
        <f>IF($AA76="","",IF(INDEX('Per Invoice'!K$2:K$601,$AA76)="","",INDEX('Per Invoice'!K$2:K$601,$AA76)))</f>
        <v/>
      </c>
      <c r="L76">
        <f>IF($AA76="","",IF(INDEX('Per Invoice'!L$2:L$601,$AA76)="","",INDEX('Per Invoice'!L$2:L$601,$AA76)))</f>
        <v/>
      </c>
      <c r="M76">
        <f>IF($AA76="","",IF(INDEX('Per Invoice'!M$2:M$601,$AA76)="","",INDEX('Per Invoice'!M$2:M$601,$AA76)))</f>
        <v/>
      </c>
      <c r="N76">
        <f>IF($AA76="","",IF(INDEX('Per Invoice'!N$2:N$601,$AA76)="","",INDEX('Per Invoice'!N$2:N$601,$AA76)))</f>
        <v/>
      </c>
      <c r="O76" s="7">
        <f>IF($AA76="","",IF(INDEX('Per Invoice'!O$2:O$601,$AA76)="","",INDEX('Per Invoice'!O$2:O$601,$AA76)))</f>
        <v/>
      </c>
      <c r="P76" s="7">
        <f>IF($AA76="","",IF(INDEX('Per Invoice'!P$2:P$601,$AA76)="","",INDEX('Per Invoice'!P$2:P$601,$AA76)))</f>
        <v/>
      </c>
      <c r="Q76">
        <f>IF($AA76="","",IF(INDEX('Per Invoice'!Q$2:Q$601,$AA76)="","",INDEX('Per Invoice'!Q$2:Q$601,$AA76)))</f>
        <v/>
      </c>
      <c r="R76" s="7">
        <f>IF($AA76="","",IF(INDEX('Per Invoice'!R$2:R$601,$AA76)="","",INDEX('Per Invoice'!R$2:R$601,$AA76)))</f>
        <v/>
      </c>
      <c r="S76" s="7">
        <f>IF($AA76="","",IF(INDEX('Per Invoice'!S$2:S$601,$AA76)="","",INDEX('Per Invoice'!S$2:S$601,$AA76)))</f>
        <v/>
      </c>
      <c r="T76">
        <f>IF($AA76="","",IF(INDEX('Per Invoice'!T$2:T$601,$AA76)="","",INDEX('Per Invoice'!T$2:T$601,$AA76)))</f>
        <v/>
      </c>
      <c r="U76" s="7">
        <f>IF($AA76="","",IF(INDEX('Per Invoice'!U$2:U$601,$AA76)="","",INDEX('Per Invoice'!U$2:U$601,$AA76)))</f>
        <v/>
      </c>
      <c r="V76" s="7">
        <f>IF($AA76="","",IF(INDEX('Per Invoice'!V$2:V$601,$AA76)="","",INDEX('Per Invoice'!V$2:V$601,$AA76)))</f>
        <v/>
      </c>
      <c r="W76" s="7">
        <f>IF($AA76="","",IF(INDEX('Per Invoice'!W$2:W$601,$AA76)="","",INDEX('Per Invoice'!W$2:W$601,$AA76)))</f>
        <v/>
      </c>
      <c r="X76" s="7">
        <f>IF($AA76="","",IF(INDEX('Per Invoice'!X$2:X$601,$AA76)="","",INDEX('Per Invoice'!X$2:X$601,$AA76)))</f>
        <v/>
      </c>
      <c r="Y76" s="7">
        <f>IF($AA76="","",IF(INDEX('Per Invoice'!Y$2:Y$601,$AA76)="","",INDEX('Per Invoice'!Y$2:Y$601,$AA76)))</f>
        <v/>
      </c>
      <c r="Z76" s="7">
        <f>IF($AA76="","",IF(INDEX('Per Invoice'!Z$2:Z$601,$AA76)="","",INDEX('Per Invoice'!Z$2:Z$601,$AA76)))</f>
        <v/>
      </c>
      <c r="AA76" s="16">
        <f>IFERROR(MATCH(Settings!$C$33&amp;"|"&amp;ROWS($AA$2:$AA76),'Per Invoice'!$AC$2:$AC$601,0),"")</f>
        <v/>
      </c>
    </row>
    <row r="77">
      <c r="A77">
        <f>IF($AA77="","",IF(INDEX('Per Invoice'!A$2:A$601,$AA77)="","",INDEX('Per Invoice'!A$2:A$601,$AA77)))</f>
        <v/>
      </c>
      <c r="B77">
        <f>IF($AA77="","",IF(INDEX('Per Invoice'!B$2:B$601,$AA77)="","",INDEX('Per Invoice'!B$2:B$601,$AA77)))</f>
        <v/>
      </c>
      <c r="C77">
        <f>IF($AA77="","",IF(INDEX('Per Invoice'!C$2:C$601,$AA77)="","",INDEX('Per Invoice'!C$2:C$601,$AA77)))</f>
        <v/>
      </c>
      <c r="D77">
        <f>IF($AA77="","",IF(INDEX('Per Invoice'!D$2:D$601,$AA77)="","",INDEX('Per Invoice'!D$2:D$601,$AA77)))</f>
        <v/>
      </c>
      <c r="E77" s="14">
        <f>IF($AA77="","",IF(INDEX('Per Invoice'!E$2:E$601,$AA77)="","",INDEX('Per Invoice'!E$2:E$601,$AA77)))</f>
        <v/>
      </c>
      <c r="F77">
        <f>IF($AA77="","",IF(INDEX('Per Invoice'!F$2:F$601,$AA77)="","",INDEX('Per Invoice'!F$2:F$601,$AA77)))</f>
        <v/>
      </c>
      <c r="G77">
        <f>IF($AA77="","",IF(INDEX('Per Invoice'!G$2:G$601,$AA77)="","",INDEX('Per Invoice'!G$2:G$601,$AA77)))</f>
        <v/>
      </c>
      <c r="H77">
        <f>IF($AA77="","",IF(INDEX('Per Invoice'!H$2:H$601,$AA77)="","",INDEX('Per Invoice'!H$2:H$601,$AA77)))</f>
        <v/>
      </c>
      <c r="I77">
        <f>IF($AA77="","",IF(INDEX('Per Invoice'!I$2:I$601,$AA77)="","",INDEX('Per Invoice'!I$2:I$601,$AA77)))</f>
        <v/>
      </c>
      <c r="J77">
        <f>IF($AA77="","",IF(INDEX('Per Invoice'!J$2:J$601,$AA77)="","",INDEX('Per Invoice'!J$2:J$601,$AA77)))</f>
        <v/>
      </c>
      <c r="K77" s="7">
        <f>IF($AA77="","",IF(INDEX('Per Invoice'!K$2:K$601,$AA77)="","",INDEX('Per Invoice'!K$2:K$601,$AA77)))</f>
        <v/>
      </c>
      <c r="L77">
        <f>IF($AA77="","",IF(INDEX('Per Invoice'!L$2:L$601,$AA77)="","",INDEX('Per Invoice'!L$2:L$601,$AA77)))</f>
        <v/>
      </c>
      <c r="M77">
        <f>IF($AA77="","",IF(INDEX('Per Invoice'!M$2:M$601,$AA77)="","",INDEX('Per Invoice'!M$2:M$601,$AA77)))</f>
        <v/>
      </c>
      <c r="N77">
        <f>IF($AA77="","",IF(INDEX('Per Invoice'!N$2:N$601,$AA77)="","",INDEX('Per Invoice'!N$2:N$601,$AA77)))</f>
        <v/>
      </c>
      <c r="O77" s="7">
        <f>IF($AA77="","",IF(INDEX('Per Invoice'!O$2:O$601,$AA77)="","",INDEX('Per Invoice'!O$2:O$601,$AA77)))</f>
        <v/>
      </c>
      <c r="P77" s="7">
        <f>IF($AA77="","",IF(INDEX('Per Invoice'!P$2:P$601,$AA77)="","",INDEX('Per Invoice'!P$2:P$601,$AA77)))</f>
        <v/>
      </c>
      <c r="Q77">
        <f>IF($AA77="","",IF(INDEX('Per Invoice'!Q$2:Q$601,$AA77)="","",INDEX('Per Invoice'!Q$2:Q$601,$AA77)))</f>
        <v/>
      </c>
      <c r="R77" s="7">
        <f>IF($AA77="","",IF(INDEX('Per Invoice'!R$2:R$601,$AA77)="","",INDEX('Per Invoice'!R$2:R$601,$AA77)))</f>
        <v/>
      </c>
      <c r="S77" s="7">
        <f>IF($AA77="","",IF(INDEX('Per Invoice'!S$2:S$601,$AA77)="","",INDEX('Per Invoice'!S$2:S$601,$AA77)))</f>
        <v/>
      </c>
      <c r="T77">
        <f>IF($AA77="","",IF(INDEX('Per Invoice'!T$2:T$601,$AA77)="","",INDEX('Per Invoice'!T$2:T$601,$AA77)))</f>
        <v/>
      </c>
      <c r="U77" s="7">
        <f>IF($AA77="","",IF(INDEX('Per Invoice'!U$2:U$601,$AA77)="","",INDEX('Per Invoice'!U$2:U$601,$AA77)))</f>
        <v/>
      </c>
      <c r="V77" s="7">
        <f>IF($AA77="","",IF(INDEX('Per Invoice'!V$2:V$601,$AA77)="","",INDEX('Per Invoice'!V$2:V$601,$AA77)))</f>
        <v/>
      </c>
      <c r="W77" s="7">
        <f>IF($AA77="","",IF(INDEX('Per Invoice'!W$2:W$601,$AA77)="","",INDEX('Per Invoice'!W$2:W$601,$AA77)))</f>
        <v/>
      </c>
      <c r="X77" s="7">
        <f>IF($AA77="","",IF(INDEX('Per Invoice'!X$2:X$601,$AA77)="","",INDEX('Per Invoice'!X$2:X$601,$AA77)))</f>
        <v/>
      </c>
      <c r="Y77" s="7">
        <f>IF($AA77="","",IF(INDEX('Per Invoice'!Y$2:Y$601,$AA77)="","",INDEX('Per Invoice'!Y$2:Y$601,$AA77)))</f>
        <v/>
      </c>
      <c r="Z77" s="7">
        <f>IF($AA77="","",IF(INDEX('Per Invoice'!Z$2:Z$601,$AA77)="","",INDEX('Per Invoice'!Z$2:Z$601,$AA77)))</f>
        <v/>
      </c>
      <c r="AA77" s="16">
        <f>IFERROR(MATCH(Settings!$C$33&amp;"|"&amp;ROWS($AA$2:$AA77),'Per Invoice'!$AC$2:$AC$601,0),"")</f>
        <v/>
      </c>
    </row>
    <row r="78">
      <c r="A78">
        <f>IF($AA78="","",IF(INDEX('Per Invoice'!A$2:A$601,$AA78)="","",INDEX('Per Invoice'!A$2:A$601,$AA78)))</f>
        <v/>
      </c>
      <c r="B78">
        <f>IF($AA78="","",IF(INDEX('Per Invoice'!B$2:B$601,$AA78)="","",INDEX('Per Invoice'!B$2:B$601,$AA78)))</f>
        <v/>
      </c>
      <c r="C78">
        <f>IF($AA78="","",IF(INDEX('Per Invoice'!C$2:C$601,$AA78)="","",INDEX('Per Invoice'!C$2:C$601,$AA78)))</f>
        <v/>
      </c>
      <c r="D78">
        <f>IF($AA78="","",IF(INDEX('Per Invoice'!D$2:D$601,$AA78)="","",INDEX('Per Invoice'!D$2:D$601,$AA78)))</f>
        <v/>
      </c>
      <c r="E78" s="14">
        <f>IF($AA78="","",IF(INDEX('Per Invoice'!E$2:E$601,$AA78)="","",INDEX('Per Invoice'!E$2:E$601,$AA78)))</f>
        <v/>
      </c>
      <c r="F78">
        <f>IF($AA78="","",IF(INDEX('Per Invoice'!F$2:F$601,$AA78)="","",INDEX('Per Invoice'!F$2:F$601,$AA78)))</f>
        <v/>
      </c>
      <c r="G78">
        <f>IF($AA78="","",IF(INDEX('Per Invoice'!G$2:G$601,$AA78)="","",INDEX('Per Invoice'!G$2:G$601,$AA78)))</f>
        <v/>
      </c>
      <c r="H78">
        <f>IF($AA78="","",IF(INDEX('Per Invoice'!H$2:H$601,$AA78)="","",INDEX('Per Invoice'!H$2:H$601,$AA78)))</f>
        <v/>
      </c>
      <c r="I78">
        <f>IF($AA78="","",IF(INDEX('Per Invoice'!I$2:I$601,$AA78)="","",INDEX('Per Invoice'!I$2:I$601,$AA78)))</f>
        <v/>
      </c>
      <c r="J78">
        <f>IF($AA78="","",IF(INDEX('Per Invoice'!J$2:J$601,$AA78)="","",INDEX('Per Invoice'!J$2:J$601,$AA78)))</f>
        <v/>
      </c>
      <c r="K78" s="7">
        <f>IF($AA78="","",IF(INDEX('Per Invoice'!K$2:K$601,$AA78)="","",INDEX('Per Invoice'!K$2:K$601,$AA78)))</f>
        <v/>
      </c>
      <c r="L78">
        <f>IF($AA78="","",IF(INDEX('Per Invoice'!L$2:L$601,$AA78)="","",INDEX('Per Invoice'!L$2:L$601,$AA78)))</f>
        <v/>
      </c>
      <c r="M78">
        <f>IF($AA78="","",IF(INDEX('Per Invoice'!M$2:M$601,$AA78)="","",INDEX('Per Invoice'!M$2:M$601,$AA78)))</f>
        <v/>
      </c>
      <c r="N78">
        <f>IF($AA78="","",IF(INDEX('Per Invoice'!N$2:N$601,$AA78)="","",INDEX('Per Invoice'!N$2:N$601,$AA78)))</f>
        <v/>
      </c>
      <c r="O78" s="7">
        <f>IF($AA78="","",IF(INDEX('Per Invoice'!O$2:O$601,$AA78)="","",INDEX('Per Invoice'!O$2:O$601,$AA78)))</f>
        <v/>
      </c>
      <c r="P78" s="7">
        <f>IF($AA78="","",IF(INDEX('Per Invoice'!P$2:P$601,$AA78)="","",INDEX('Per Invoice'!P$2:P$601,$AA78)))</f>
        <v/>
      </c>
      <c r="Q78">
        <f>IF($AA78="","",IF(INDEX('Per Invoice'!Q$2:Q$601,$AA78)="","",INDEX('Per Invoice'!Q$2:Q$601,$AA78)))</f>
        <v/>
      </c>
      <c r="R78" s="7">
        <f>IF($AA78="","",IF(INDEX('Per Invoice'!R$2:R$601,$AA78)="","",INDEX('Per Invoice'!R$2:R$601,$AA78)))</f>
        <v/>
      </c>
      <c r="S78" s="7">
        <f>IF($AA78="","",IF(INDEX('Per Invoice'!S$2:S$601,$AA78)="","",INDEX('Per Invoice'!S$2:S$601,$AA78)))</f>
        <v/>
      </c>
      <c r="T78">
        <f>IF($AA78="","",IF(INDEX('Per Invoice'!T$2:T$601,$AA78)="","",INDEX('Per Invoice'!T$2:T$601,$AA78)))</f>
        <v/>
      </c>
      <c r="U78" s="7">
        <f>IF($AA78="","",IF(INDEX('Per Invoice'!U$2:U$601,$AA78)="","",INDEX('Per Invoice'!U$2:U$601,$AA78)))</f>
        <v/>
      </c>
      <c r="V78" s="7">
        <f>IF($AA78="","",IF(INDEX('Per Invoice'!V$2:V$601,$AA78)="","",INDEX('Per Invoice'!V$2:V$601,$AA78)))</f>
        <v/>
      </c>
      <c r="W78" s="7">
        <f>IF($AA78="","",IF(INDEX('Per Invoice'!W$2:W$601,$AA78)="","",INDEX('Per Invoice'!W$2:W$601,$AA78)))</f>
        <v/>
      </c>
      <c r="X78" s="7">
        <f>IF($AA78="","",IF(INDEX('Per Invoice'!X$2:X$601,$AA78)="","",INDEX('Per Invoice'!X$2:X$601,$AA78)))</f>
        <v/>
      </c>
      <c r="Y78" s="7">
        <f>IF($AA78="","",IF(INDEX('Per Invoice'!Y$2:Y$601,$AA78)="","",INDEX('Per Invoice'!Y$2:Y$601,$AA78)))</f>
        <v/>
      </c>
      <c r="Z78" s="7">
        <f>IF($AA78="","",IF(INDEX('Per Invoice'!Z$2:Z$601,$AA78)="","",INDEX('Per Invoice'!Z$2:Z$601,$AA78)))</f>
        <v/>
      </c>
      <c r="AA78" s="16">
        <f>IFERROR(MATCH(Settings!$C$33&amp;"|"&amp;ROWS($AA$2:$AA78),'Per Invoice'!$AC$2:$AC$601,0),"")</f>
        <v/>
      </c>
    </row>
    <row r="79">
      <c r="A79">
        <f>IF($AA79="","",IF(INDEX('Per Invoice'!A$2:A$601,$AA79)="","",INDEX('Per Invoice'!A$2:A$601,$AA79)))</f>
        <v/>
      </c>
      <c r="B79">
        <f>IF($AA79="","",IF(INDEX('Per Invoice'!B$2:B$601,$AA79)="","",INDEX('Per Invoice'!B$2:B$601,$AA79)))</f>
        <v/>
      </c>
      <c r="C79">
        <f>IF($AA79="","",IF(INDEX('Per Invoice'!C$2:C$601,$AA79)="","",INDEX('Per Invoice'!C$2:C$601,$AA79)))</f>
        <v/>
      </c>
      <c r="D79">
        <f>IF($AA79="","",IF(INDEX('Per Invoice'!D$2:D$601,$AA79)="","",INDEX('Per Invoice'!D$2:D$601,$AA79)))</f>
        <v/>
      </c>
      <c r="E79" s="14">
        <f>IF($AA79="","",IF(INDEX('Per Invoice'!E$2:E$601,$AA79)="","",INDEX('Per Invoice'!E$2:E$601,$AA79)))</f>
        <v/>
      </c>
      <c r="F79">
        <f>IF($AA79="","",IF(INDEX('Per Invoice'!F$2:F$601,$AA79)="","",INDEX('Per Invoice'!F$2:F$601,$AA79)))</f>
        <v/>
      </c>
      <c r="G79">
        <f>IF($AA79="","",IF(INDEX('Per Invoice'!G$2:G$601,$AA79)="","",INDEX('Per Invoice'!G$2:G$601,$AA79)))</f>
        <v/>
      </c>
      <c r="H79">
        <f>IF($AA79="","",IF(INDEX('Per Invoice'!H$2:H$601,$AA79)="","",INDEX('Per Invoice'!H$2:H$601,$AA79)))</f>
        <v/>
      </c>
      <c r="I79">
        <f>IF($AA79="","",IF(INDEX('Per Invoice'!I$2:I$601,$AA79)="","",INDEX('Per Invoice'!I$2:I$601,$AA79)))</f>
        <v/>
      </c>
      <c r="J79">
        <f>IF($AA79="","",IF(INDEX('Per Invoice'!J$2:J$601,$AA79)="","",INDEX('Per Invoice'!J$2:J$601,$AA79)))</f>
        <v/>
      </c>
      <c r="K79" s="7">
        <f>IF($AA79="","",IF(INDEX('Per Invoice'!K$2:K$601,$AA79)="","",INDEX('Per Invoice'!K$2:K$601,$AA79)))</f>
        <v/>
      </c>
      <c r="L79">
        <f>IF($AA79="","",IF(INDEX('Per Invoice'!L$2:L$601,$AA79)="","",INDEX('Per Invoice'!L$2:L$601,$AA79)))</f>
        <v/>
      </c>
      <c r="M79">
        <f>IF($AA79="","",IF(INDEX('Per Invoice'!M$2:M$601,$AA79)="","",INDEX('Per Invoice'!M$2:M$601,$AA79)))</f>
        <v/>
      </c>
      <c r="N79">
        <f>IF($AA79="","",IF(INDEX('Per Invoice'!N$2:N$601,$AA79)="","",INDEX('Per Invoice'!N$2:N$601,$AA79)))</f>
        <v/>
      </c>
      <c r="O79" s="7">
        <f>IF($AA79="","",IF(INDEX('Per Invoice'!O$2:O$601,$AA79)="","",INDEX('Per Invoice'!O$2:O$601,$AA79)))</f>
        <v/>
      </c>
      <c r="P79" s="7">
        <f>IF($AA79="","",IF(INDEX('Per Invoice'!P$2:P$601,$AA79)="","",INDEX('Per Invoice'!P$2:P$601,$AA79)))</f>
        <v/>
      </c>
      <c r="Q79">
        <f>IF($AA79="","",IF(INDEX('Per Invoice'!Q$2:Q$601,$AA79)="","",INDEX('Per Invoice'!Q$2:Q$601,$AA79)))</f>
        <v/>
      </c>
      <c r="R79" s="7">
        <f>IF($AA79="","",IF(INDEX('Per Invoice'!R$2:R$601,$AA79)="","",INDEX('Per Invoice'!R$2:R$601,$AA79)))</f>
        <v/>
      </c>
      <c r="S79" s="7">
        <f>IF($AA79="","",IF(INDEX('Per Invoice'!S$2:S$601,$AA79)="","",INDEX('Per Invoice'!S$2:S$601,$AA79)))</f>
        <v/>
      </c>
      <c r="T79">
        <f>IF($AA79="","",IF(INDEX('Per Invoice'!T$2:T$601,$AA79)="","",INDEX('Per Invoice'!T$2:T$601,$AA79)))</f>
        <v/>
      </c>
      <c r="U79" s="7">
        <f>IF($AA79="","",IF(INDEX('Per Invoice'!U$2:U$601,$AA79)="","",INDEX('Per Invoice'!U$2:U$601,$AA79)))</f>
        <v/>
      </c>
      <c r="V79" s="7">
        <f>IF($AA79="","",IF(INDEX('Per Invoice'!V$2:V$601,$AA79)="","",INDEX('Per Invoice'!V$2:V$601,$AA79)))</f>
        <v/>
      </c>
      <c r="W79" s="7">
        <f>IF($AA79="","",IF(INDEX('Per Invoice'!W$2:W$601,$AA79)="","",INDEX('Per Invoice'!W$2:W$601,$AA79)))</f>
        <v/>
      </c>
      <c r="X79" s="7">
        <f>IF($AA79="","",IF(INDEX('Per Invoice'!X$2:X$601,$AA79)="","",INDEX('Per Invoice'!X$2:X$601,$AA79)))</f>
        <v/>
      </c>
      <c r="Y79" s="7">
        <f>IF($AA79="","",IF(INDEX('Per Invoice'!Y$2:Y$601,$AA79)="","",INDEX('Per Invoice'!Y$2:Y$601,$AA79)))</f>
        <v/>
      </c>
      <c r="Z79" s="7">
        <f>IF($AA79="","",IF(INDEX('Per Invoice'!Z$2:Z$601,$AA79)="","",INDEX('Per Invoice'!Z$2:Z$601,$AA79)))</f>
        <v/>
      </c>
      <c r="AA79" s="16">
        <f>IFERROR(MATCH(Settings!$C$33&amp;"|"&amp;ROWS($AA$2:$AA79),'Per Invoice'!$AC$2:$AC$601,0),"")</f>
        <v/>
      </c>
    </row>
    <row r="80">
      <c r="A80">
        <f>IF($AA80="","",IF(INDEX('Per Invoice'!A$2:A$601,$AA80)="","",INDEX('Per Invoice'!A$2:A$601,$AA80)))</f>
        <v/>
      </c>
      <c r="B80">
        <f>IF($AA80="","",IF(INDEX('Per Invoice'!B$2:B$601,$AA80)="","",INDEX('Per Invoice'!B$2:B$601,$AA80)))</f>
        <v/>
      </c>
      <c r="C80">
        <f>IF($AA80="","",IF(INDEX('Per Invoice'!C$2:C$601,$AA80)="","",INDEX('Per Invoice'!C$2:C$601,$AA80)))</f>
        <v/>
      </c>
      <c r="D80">
        <f>IF($AA80="","",IF(INDEX('Per Invoice'!D$2:D$601,$AA80)="","",INDEX('Per Invoice'!D$2:D$601,$AA80)))</f>
        <v/>
      </c>
      <c r="E80" s="14">
        <f>IF($AA80="","",IF(INDEX('Per Invoice'!E$2:E$601,$AA80)="","",INDEX('Per Invoice'!E$2:E$601,$AA80)))</f>
        <v/>
      </c>
      <c r="F80">
        <f>IF($AA80="","",IF(INDEX('Per Invoice'!F$2:F$601,$AA80)="","",INDEX('Per Invoice'!F$2:F$601,$AA80)))</f>
        <v/>
      </c>
      <c r="G80">
        <f>IF($AA80="","",IF(INDEX('Per Invoice'!G$2:G$601,$AA80)="","",INDEX('Per Invoice'!G$2:G$601,$AA80)))</f>
        <v/>
      </c>
      <c r="H80">
        <f>IF($AA80="","",IF(INDEX('Per Invoice'!H$2:H$601,$AA80)="","",INDEX('Per Invoice'!H$2:H$601,$AA80)))</f>
        <v/>
      </c>
      <c r="I80">
        <f>IF($AA80="","",IF(INDEX('Per Invoice'!I$2:I$601,$AA80)="","",INDEX('Per Invoice'!I$2:I$601,$AA80)))</f>
        <v/>
      </c>
      <c r="J80">
        <f>IF($AA80="","",IF(INDEX('Per Invoice'!J$2:J$601,$AA80)="","",INDEX('Per Invoice'!J$2:J$601,$AA80)))</f>
        <v/>
      </c>
      <c r="K80" s="7">
        <f>IF($AA80="","",IF(INDEX('Per Invoice'!K$2:K$601,$AA80)="","",INDEX('Per Invoice'!K$2:K$601,$AA80)))</f>
        <v/>
      </c>
      <c r="L80">
        <f>IF($AA80="","",IF(INDEX('Per Invoice'!L$2:L$601,$AA80)="","",INDEX('Per Invoice'!L$2:L$601,$AA80)))</f>
        <v/>
      </c>
      <c r="M80">
        <f>IF($AA80="","",IF(INDEX('Per Invoice'!M$2:M$601,$AA80)="","",INDEX('Per Invoice'!M$2:M$601,$AA80)))</f>
        <v/>
      </c>
      <c r="N80">
        <f>IF($AA80="","",IF(INDEX('Per Invoice'!N$2:N$601,$AA80)="","",INDEX('Per Invoice'!N$2:N$601,$AA80)))</f>
        <v/>
      </c>
      <c r="O80" s="7">
        <f>IF($AA80="","",IF(INDEX('Per Invoice'!O$2:O$601,$AA80)="","",INDEX('Per Invoice'!O$2:O$601,$AA80)))</f>
        <v/>
      </c>
      <c r="P80" s="7">
        <f>IF($AA80="","",IF(INDEX('Per Invoice'!P$2:P$601,$AA80)="","",INDEX('Per Invoice'!P$2:P$601,$AA80)))</f>
        <v/>
      </c>
      <c r="Q80">
        <f>IF($AA80="","",IF(INDEX('Per Invoice'!Q$2:Q$601,$AA80)="","",INDEX('Per Invoice'!Q$2:Q$601,$AA80)))</f>
        <v/>
      </c>
      <c r="R80" s="7">
        <f>IF($AA80="","",IF(INDEX('Per Invoice'!R$2:R$601,$AA80)="","",INDEX('Per Invoice'!R$2:R$601,$AA80)))</f>
        <v/>
      </c>
      <c r="S80" s="7">
        <f>IF($AA80="","",IF(INDEX('Per Invoice'!S$2:S$601,$AA80)="","",INDEX('Per Invoice'!S$2:S$601,$AA80)))</f>
        <v/>
      </c>
      <c r="T80">
        <f>IF($AA80="","",IF(INDEX('Per Invoice'!T$2:T$601,$AA80)="","",INDEX('Per Invoice'!T$2:T$601,$AA80)))</f>
        <v/>
      </c>
      <c r="U80" s="7">
        <f>IF($AA80="","",IF(INDEX('Per Invoice'!U$2:U$601,$AA80)="","",INDEX('Per Invoice'!U$2:U$601,$AA80)))</f>
        <v/>
      </c>
      <c r="V80" s="7">
        <f>IF($AA80="","",IF(INDEX('Per Invoice'!V$2:V$601,$AA80)="","",INDEX('Per Invoice'!V$2:V$601,$AA80)))</f>
        <v/>
      </c>
      <c r="W80" s="7">
        <f>IF($AA80="","",IF(INDEX('Per Invoice'!W$2:W$601,$AA80)="","",INDEX('Per Invoice'!W$2:W$601,$AA80)))</f>
        <v/>
      </c>
      <c r="X80" s="7">
        <f>IF($AA80="","",IF(INDEX('Per Invoice'!X$2:X$601,$AA80)="","",INDEX('Per Invoice'!X$2:X$601,$AA80)))</f>
        <v/>
      </c>
      <c r="Y80" s="7">
        <f>IF($AA80="","",IF(INDEX('Per Invoice'!Y$2:Y$601,$AA80)="","",INDEX('Per Invoice'!Y$2:Y$601,$AA80)))</f>
        <v/>
      </c>
      <c r="Z80" s="7">
        <f>IF($AA80="","",IF(INDEX('Per Invoice'!Z$2:Z$601,$AA80)="","",INDEX('Per Invoice'!Z$2:Z$601,$AA80)))</f>
        <v/>
      </c>
      <c r="AA80" s="16">
        <f>IFERROR(MATCH(Settings!$C$33&amp;"|"&amp;ROWS($AA$2:$AA80),'Per Invoice'!$AC$2:$AC$601,0),"")</f>
        <v/>
      </c>
    </row>
    <row r="81">
      <c r="A81">
        <f>IF($AA81="","",IF(INDEX('Per Invoice'!A$2:A$601,$AA81)="","",INDEX('Per Invoice'!A$2:A$601,$AA81)))</f>
        <v/>
      </c>
      <c r="B81">
        <f>IF($AA81="","",IF(INDEX('Per Invoice'!B$2:B$601,$AA81)="","",INDEX('Per Invoice'!B$2:B$601,$AA81)))</f>
        <v/>
      </c>
      <c r="C81">
        <f>IF($AA81="","",IF(INDEX('Per Invoice'!C$2:C$601,$AA81)="","",INDEX('Per Invoice'!C$2:C$601,$AA81)))</f>
        <v/>
      </c>
      <c r="D81">
        <f>IF($AA81="","",IF(INDEX('Per Invoice'!D$2:D$601,$AA81)="","",INDEX('Per Invoice'!D$2:D$601,$AA81)))</f>
        <v/>
      </c>
      <c r="E81" s="14">
        <f>IF($AA81="","",IF(INDEX('Per Invoice'!E$2:E$601,$AA81)="","",INDEX('Per Invoice'!E$2:E$601,$AA81)))</f>
        <v/>
      </c>
      <c r="F81">
        <f>IF($AA81="","",IF(INDEX('Per Invoice'!F$2:F$601,$AA81)="","",INDEX('Per Invoice'!F$2:F$601,$AA81)))</f>
        <v/>
      </c>
      <c r="G81">
        <f>IF($AA81="","",IF(INDEX('Per Invoice'!G$2:G$601,$AA81)="","",INDEX('Per Invoice'!G$2:G$601,$AA81)))</f>
        <v/>
      </c>
      <c r="H81">
        <f>IF($AA81="","",IF(INDEX('Per Invoice'!H$2:H$601,$AA81)="","",INDEX('Per Invoice'!H$2:H$601,$AA81)))</f>
        <v/>
      </c>
      <c r="I81">
        <f>IF($AA81="","",IF(INDEX('Per Invoice'!I$2:I$601,$AA81)="","",INDEX('Per Invoice'!I$2:I$601,$AA81)))</f>
        <v/>
      </c>
      <c r="J81">
        <f>IF($AA81="","",IF(INDEX('Per Invoice'!J$2:J$601,$AA81)="","",INDEX('Per Invoice'!J$2:J$601,$AA81)))</f>
        <v/>
      </c>
      <c r="K81" s="7">
        <f>IF($AA81="","",IF(INDEX('Per Invoice'!K$2:K$601,$AA81)="","",INDEX('Per Invoice'!K$2:K$601,$AA81)))</f>
        <v/>
      </c>
      <c r="L81">
        <f>IF($AA81="","",IF(INDEX('Per Invoice'!L$2:L$601,$AA81)="","",INDEX('Per Invoice'!L$2:L$601,$AA81)))</f>
        <v/>
      </c>
      <c r="M81">
        <f>IF($AA81="","",IF(INDEX('Per Invoice'!M$2:M$601,$AA81)="","",INDEX('Per Invoice'!M$2:M$601,$AA81)))</f>
        <v/>
      </c>
      <c r="N81">
        <f>IF($AA81="","",IF(INDEX('Per Invoice'!N$2:N$601,$AA81)="","",INDEX('Per Invoice'!N$2:N$601,$AA81)))</f>
        <v/>
      </c>
      <c r="O81" s="7">
        <f>IF($AA81="","",IF(INDEX('Per Invoice'!O$2:O$601,$AA81)="","",INDEX('Per Invoice'!O$2:O$601,$AA81)))</f>
        <v/>
      </c>
      <c r="P81" s="7">
        <f>IF($AA81="","",IF(INDEX('Per Invoice'!P$2:P$601,$AA81)="","",INDEX('Per Invoice'!P$2:P$601,$AA81)))</f>
        <v/>
      </c>
      <c r="Q81">
        <f>IF($AA81="","",IF(INDEX('Per Invoice'!Q$2:Q$601,$AA81)="","",INDEX('Per Invoice'!Q$2:Q$601,$AA81)))</f>
        <v/>
      </c>
      <c r="R81" s="7">
        <f>IF($AA81="","",IF(INDEX('Per Invoice'!R$2:R$601,$AA81)="","",INDEX('Per Invoice'!R$2:R$601,$AA81)))</f>
        <v/>
      </c>
      <c r="S81" s="7">
        <f>IF($AA81="","",IF(INDEX('Per Invoice'!S$2:S$601,$AA81)="","",INDEX('Per Invoice'!S$2:S$601,$AA81)))</f>
        <v/>
      </c>
      <c r="T81">
        <f>IF($AA81="","",IF(INDEX('Per Invoice'!T$2:T$601,$AA81)="","",INDEX('Per Invoice'!T$2:T$601,$AA81)))</f>
        <v/>
      </c>
      <c r="U81" s="7">
        <f>IF($AA81="","",IF(INDEX('Per Invoice'!U$2:U$601,$AA81)="","",INDEX('Per Invoice'!U$2:U$601,$AA81)))</f>
        <v/>
      </c>
      <c r="V81" s="7">
        <f>IF($AA81="","",IF(INDEX('Per Invoice'!V$2:V$601,$AA81)="","",INDEX('Per Invoice'!V$2:V$601,$AA81)))</f>
        <v/>
      </c>
      <c r="W81" s="7">
        <f>IF($AA81="","",IF(INDEX('Per Invoice'!W$2:W$601,$AA81)="","",INDEX('Per Invoice'!W$2:W$601,$AA81)))</f>
        <v/>
      </c>
      <c r="X81" s="7">
        <f>IF($AA81="","",IF(INDEX('Per Invoice'!X$2:X$601,$AA81)="","",INDEX('Per Invoice'!X$2:X$601,$AA81)))</f>
        <v/>
      </c>
      <c r="Y81" s="7">
        <f>IF($AA81="","",IF(INDEX('Per Invoice'!Y$2:Y$601,$AA81)="","",INDEX('Per Invoice'!Y$2:Y$601,$AA81)))</f>
        <v/>
      </c>
      <c r="Z81" s="7">
        <f>IF($AA81="","",IF(INDEX('Per Invoice'!Z$2:Z$601,$AA81)="","",INDEX('Per Invoice'!Z$2:Z$601,$AA81)))</f>
        <v/>
      </c>
      <c r="AA81" s="16">
        <f>IFERROR(MATCH(Settings!$C$33&amp;"|"&amp;ROWS($AA$2:$AA81),'Per Invoice'!$AC$2:$AC$601,0),"")</f>
        <v/>
      </c>
    </row>
    <row r="82">
      <c r="A82">
        <f>IF($AA82="","",IF(INDEX('Per Invoice'!A$2:A$601,$AA82)="","",INDEX('Per Invoice'!A$2:A$601,$AA82)))</f>
        <v/>
      </c>
      <c r="B82">
        <f>IF($AA82="","",IF(INDEX('Per Invoice'!B$2:B$601,$AA82)="","",INDEX('Per Invoice'!B$2:B$601,$AA82)))</f>
        <v/>
      </c>
      <c r="C82">
        <f>IF($AA82="","",IF(INDEX('Per Invoice'!C$2:C$601,$AA82)="","",INDEX('Per Invoice'!C$2:C$601,$AA82)))</f>
        <v/>
      </c>
      <c r="D82">
        <f>IF($AA82="","",IF(INDEX('Per Invoice'!D$2:D$601,$AA82)="","",INDEX('Per Invoice'!D$2:D$601,$AA82)))</f>
        <v/>
      </c>
      <c r="E82" s="14">
        <f>IF($AA82="","",IF(INDEX('Per Invoice'!E$2:E$601,$AA82)="","",INDEX('Per Invoice'!E$2:E$601,$AA82)))</f>
        <v/>
      </c>
      <c r="F82">
        <f>IF($AA82="","",IF(INDEX('Per Invoice'!F$2:F$601,$AA82)="","",INDEX('Per Invoice'!F$2:F$601,$AA82)))</f>
        <v/>
      </c>
      <c r="G82">
        <f>IF($AA82="","",IF(INDEX('Per Invoice'!G$2:G$601,$AA82)="","",INDEX('Per Invoice'!G$2:G$601,$AA82)))</f>
        <v/>
      </c>
      <c r="H82">
        <f>IF($AA82="","",IF(INDEX('Per Invoice'!H$2:H$601,$AA82)="","",INDEX('Per Invoice'!H$2:H$601,$AA82)))</f>
        <v/>
      </c>
      <c r="I82">
        <f>IF($AA82="","",IF(INDEX('Per Invoice'!I$2:I$601,$AA82)="","",INDEX('Per Invoice'!I$2:I$601,$AA82)))</f>
        <v/>
      </c>
      <c r="J82">
        <f>IF($AA82="","",IF(INDEX('Per Invoice'!J$2:J$601,$AA82)="","",INDEX('Per Invoice'!J$2:J$601,$AA82)))</f>
        <v/>
      </c>
      <c r="K82" s="7">
        <f>IF($AA82="","",IF(INDEX('Per Invoice'!K$2:K$601,$AA82)="","",INDEX('Per Invoice'!K$2:K$601,$AA82)))</f>
        <v/>
      </c>
      <c r="L82">
        <f>IF($AA82="","",IF(INDEX('Per Invoice'!L$2:L$601,$AA82)="","",INDEX('Per Invoice'!L$2:L$601,$AA82)))</f>
        <v/>
      </c>
      <c r="M82">
        <f>IF($AA82="","",IF(INDEX('Per Invoice'!M$2:M$601,$AA82)="","",INDEX('Per Invoice'!M$2:M$601,$AA82)))</f>
        <v/>
      </c>
      <c r="N82">
        <f>IF($AA82="","",IF(INDEX('Per Invoice'!N$2:N$601,$AA82)="","",INDEX('Per Invoice'!N$2:N$601,$AA82)))</f>
        <v/>
      </c>
      <c r="O82" s="7">
        <f>IF($AA82="","",IF(INDEX('Per Invoice'!O$2:O$601,$AA82)="","",INDEX('Per Invoice'!O$2:O$601,$AA82)))</f>
        <v/>
      </c>
      <c r="P82" s="7">
        <f>IF($AA82="","",IF(INDEX('Per Invoice'!P$2:P$601,$AA82)="","",INDEX('Per Invoice'!P$2:P$601,$AA82)))</f>
        <v/>
      </c>
      <c r="Q82">
        <f>IF($AA82="","",IF(INDEX('Per Invoice'!Q$2:Q$601,$AA82)="","",INDEX('Per Invoice'!Q$2:Q$601,$AA82)))</f>
        <v/>
      </c>
      <c r="R82" s="7">
        <f>IF($AA82="","",IF(INDEX('Per Invoice'!R$2:R$601,$AA82)="","",INDEX('Per Invoice'!R$2:R$601,$AA82)))</f>
        <v/>
      </c>
      <c r="S82" s="7">
        <f>IF($AA82="","",IF(INDEX('Per Invoice'!S$2:S$601,$AA82)="","",INDEX('Per Invoice'!S$2:S$601,$AA82)))</f>
        <v/>
      </c>
      <c r="T82">
        <f>IF($AA82="","",IF(INDEX('Per Invoice'!T$2:T$601,$AA82)="","",INDEX('Per Invoice'!T$2:T$601,$AA82)))</f>
        <v/>
      </c>
      <c r="U82" s="7">
        <f>IF($AA82="","",IF(INDEX('Per Invoice'!U$2:U$601,$AA82)="","",INDEX('Per Invoice'!U$2:U$601,$AA82)))</f>
        <v/>
      </c>
      <c r="V82" s="7">
        <f>IF($AA82="","",IF(INDEX('Per Invoice'!V$2:V$601,$AA82)="","",INDEX('Per Invoice'!V$2:V$601,$AA82)))</f>
        <v/>
      </c>
      <c r="W82" s="7">
        <f>IF($AA82="","",IF(INDEX('Per Invoice'!W$2:W$601,$AA82)="","",INDEX('Per Invoice'!W$2:W$601,$AA82)))</f>
        <v/>
      </c>
      <c r="X82" s="7">
        <f>IF($AA82="","",IF(INDEX('Per Invoice'!X$2:X$601,$AA82)="","",INDEX('Per Invoice'!X$2:X$601,$AA82)))</f>
        <v/>
      </c>
      <c r="Y82" s="7">
        <f>IF($AA82="","",IF(INDEX('Per Invoice'!Y$2:Y$601,$AA82)="","",INDEX('Per Invoice'!Y$2:Y$601,$AA82)))</f>
        <v/>
      </c>
      <c r="Z82" s="7">
        <f>IF($AA82="","",IF(INDEX('Per Invoice'!Z$2:Z$601,$AA82)="","",INDEX('Per Invoice'!Z$2:Z$601,$AA82)))</f>
        <v/>
      </c>
      <c r="AA82" s="16">
        <f>IFERROR(MATCH(Settings!$C$33&amp;"|"&amp;ROWS($AA$2:$AA82),'Per Invoice'!$AC$2:$AC$601,0),"")</f>
        <v/>
      </c>
    </row>
    <row r="83">
      <c r="A83">
        <f>IF($AA83="","",IF(INDEX('Per Invoice'!A$2:A$601,$AA83)="","",INDEX('Per Invoice'!A$2:A$601,$AA83)))</f>
        <v/>
      </c>
      <c r="B83">
        <f>IF($AA83="","",IF(INDEX('Per Invoice'!B$2:B$601,$AA83)="","",INDEX('Per Invoice'!B$2:B$601,$AA83)))</f>
        <v/>
      </c>
      <c r="C83">
        <f>IF($AA83="","",IF(INDEX('Per Invoice'!C$2:C$601,$AA83)="","",INDEX('Per Invoice'!C$2:C$601,$AA83)))</f>
        <v/>
      </c>
      <c r="D83">
        <f>IF($AA83="","",IF(INDEX('Per Invoice'!D$2:D$601,$AA83)="","",INDEX('Per Invoice'!D$2:D$601,$AA83)))</f>
        <v/>
      </c>
      <c r="E83" s="14">
        <f>IF($AA83="","",IF(INDEX('Per Invoice'!E$2:E$601,$AA83)="","",INDEX('Per Invoice'!E$2:E$601,$AA83)))</f>
        <v/>
      </c>
      <c r="F83">
        <f>IF($AA83="","",IF(INDEX('Per Invoice'!F$2:F$601,$AA83)="","",INDEX('Per Invoice'!F$2:F$601,$AA83)))</f>
        <v/>
      </c>
      <c r="G83">
        <f>IF($AA83="","",IF(INDEX('Per Invoice'!G$2:G$601,$AA83)="","",INDEX('Per Invoice'!G$2:G$601,$AA83)))</f>
        <v/>
      </c>
      <c r="H83">
        <f>IF($AA83="","",IF(INDEX('Per Invoice'!H$2:H$601,$AA83)="","",INDEX('Per Invoice'!H$2:H$601,$AA83)))</f>
        <v/>
      </c>
      <c r="I83">
        <f>IF($AA83="","",IF(INDEX('Per Invoice'!I$2:I$601,$AA83)="","",INDEX('Per Invoice'!I$2:I$601,$AA83)))</f>
        <v/>
      </c>
      <c r="J83">
        <f>IF($AA83="","",IF(INDEX('Per Invoice'!J$2:J$601,$AA83)="","",INDEX('Per Invoice'!J$2:J$601,$AA83)))</f>
        <v/>
      </c>
      <c r="K83" s="7">
        <f>IF($AA83="","",IF(INDEX('Per Invoice'!K$2:K$601,$AA83)="","",INDEX('Per Invoice'!K$2:K$601,$AA83)))</f>
        <v/>
      </c>
      <c r="L83">
        <f>IF($AA83="","",IF(INDEX('Per Invoice'!L$2:L$601,$AA83)="","",INDEX('Per Invoice'!L$2:L$601,$AA83)))</f>
        <v/>
      </c>
      <c r="M83">
        <f>IF($AA83="","",IF(INDEX('Per Invoice'!M$2:M$601,$AA83)="","",INDEX('Per Invoice'!M$2:M$601,$AA83)))</f>
        <v/>
      </c>
      <c r="N83">
        <f>IF($AA83="","",IF(INDEX('Per Invoice'!N$2:N$601,$AA83)="","",INDEX('Per Invoice'!N$2:N$601,$AA83)))</f>
        <v/>
      </c>
      <c r="O83" s="7">
        <f>IF($AA83="","",IF(INDEX('Per Invoice'!O$2:O$601,$AA83)="","",INDEX('Per Invoice'!O$2:O$601,$AA83)))</f>
        <v/>
      </c>
      <c r="P83" s="7">
        <f>IF($AA83="","",IF(INDEX('Per Invoice'!P$2:P$601,$AA83)="","",INDEX('Per Invoice'!P$2:P$601,$AA83)))</f>
        <v/>
      </c>
      <c r="Q83">
        <f>IF($AA83="","",IF(INDEX('Per Invoice'!Q$2:Q$601,$AA83)="","",INDEX('Per Invoice'!Q$2:Q$601,$AA83)))</f>
        <v/>
      </c>
      <c r="R83" s="7">
        <f>IF($AA83="","",IF(INDEX('Per Invoice'!R$2:R$601,$AA83)="","",INDEX('Per Invoice'!R$2:R$601,$AA83)))</f>
        <v/>
      </c>
      <c r="S83" s="7">
        <f>IF($AA83="","",IF(INDEX('Per Invoice'!S$2:S$601,$AA83)="","",INDEX('Per Invoice'!S$2:S$601,$AA83)))</f>
        <v/>
      </c>
      <c r="T83">
        <f>IF($AA83="","",IF(INDEX('Per Invoice'!T$2:T$601,$AA83)="","",INDEX('Per Invoice'!T$2:T$601,$AA83)))</f>
        <v/>
      </c>
      <c r="U83" s="7">
        <f>IF($AA83="","",IF(INDEX('Per Invoice'!U$2:U$601,$AA83)="","",INDEX('Per Invoice'!U$2:U$601,$AA83)))</f>
        <v/>
      </c>
      <c r="V83" s="7">
        <f>IF($AA83="","",IF(INDEX('Per Invoice'!V$2:V$601,$AA83)="","",INDEX('Per Invoice'!V$2:V$601,$AA83)))</f>
        <v/>
      </c>
      <c r="W83" s="7">
        <f>IF($AA83="","",IF(INDEX('Per Invoice'!W$2:W$601,$AA83)="","",INDEX('Per Invoice'!W$2:W$601,$AA83)))</f>
        <v/>
      </c>
      <c r="X83" s="7">
        <f>IF($AA83="","",IF(INDEX('Per Invoice'!X$2:X$601,$AA83)="","",INDEX('Per Invoice'!X$2:X$601,$AA83)))</f>
        <v/>
      </c>
      <c r="Y83" s="7">
        <f>IF($AA83="","",IF(INDEX('Per Invoice'!Y$2:Y$601,$AA83)="","",INDEX('Per Invoice'!Y$2:Y$601,$AA83)))</f>
        <v/>
      </c>
      <c r="Z83" s="7">
        <f>IF($AA83="","",IF(INDEX('Per Invoice'!Z$2:Z$601,$AA83)="","",INDEX('Per Invoice'!Z$2:Z$601,$AA83)))</f>
        <v/>
      </c>
      <c r="AA83" s="16">
        <f>IFERROR(MATCH(Settings!$C$33&amp;"|"&amp;ROWS($AA$2:$AA83),'Per Invoice'!$AC$2:$AC$601,0),"")</f>
        <v/>
      </c>
    </row>
    <row r="84">
      <c r="A84">
        <f>IF($AA84="","",IF(INDEX('Per Invoice'!A$2:A$601,$AA84)="","",INDEX('Per Invoice'!A$2:A$601,$AA84)))</f>
        <v/>
      </c>
      <c r="B84">
        <f>IF($AA84="","",IF(INDEX('Per Invoice'!B$2:B$601,$AA84)="","",INDEX('Per Invoice'!B$2:B$601,$AA84)))</f>
        <v/>
      </c>
      <c r="C84">
        <f>IF($AA84="","",IF(INDEX('Per Invoice'!C$2:C$601,$AA84)="","",INDEX('Per Invoice'!C$2:C$601,$AA84)))</f>
        <v/>
      </c>
      <c r="D84">
        <f>IF($AA84="","",IF(INDEX('Per Invoice'!D$2:D$601,$AA84)="","",INDEX('Per Invoice'!D$2:D$601,$AA84)))</f>
        <v/>
      </c>
      <c r="E84" s="14">
        <f>IF($AA84="","",IF(INDEX('Per Invoice'!E$2:E$601,$AA84)="","",INDEX('Per Invoice'!E$2:E$601,$AA84)))</f>
        <v/>
      </c>
      <c r="F84">
        <f>IF($AA84="","",IF(INDEX('Per Invoice'!F$2:F$601,$AA84)="","",INDEX('Per Invoice'!F$2:F$601,$AA84)))</f>
        <v/>
      </c>
      <c r="G84">
        <f>IF($AA84="","",IF(INDEX('Per Invoice'!G$2:G$601,$AA84)="","",INDEX('Per Invoice'!G$2:G$601,$AA84)))</f>
        <v/>
      </c>
      <c r="H84">
        <f>IF($AA84="","",IF(INDEX('Per Invoice'!H$2:H$601,$AA84)="","",INDEX('Per Invoice'!H$2:H$601,$AA84)))</f>
        <v/>
      </c>
      <c r="I84">
        <f>IF($AA84="","",IF(INDEX('Per Invoice'!I$2:I$601,$AA84)="","",INDEX('Per Invoice'!I$2:I$601,$AA84)))</f>
        <v/>
      </c>
      <c r="J84">
        <f>IF($AA84="","",IF(INDEX('Per Invoice'!J$2:J$601,$AA84)="","",INDEX('Per Invoice'!J$2:J$601,$AA84)))</f>
        <v/>
      </c>
      <c r="K84" s="7">
        <f>IF($AA84="","",IF(INDEX('Per Invoice'!K$2:K$601,$AA84)="","",INDEX('Per Invoice'!K$2:K$601,$AA84)))</f>
        <v/>
      </c>
      <c r="L84">
        <f>IF($AA84="","",IF(INDEX('Per Invoice'!L$2:L$601,$AA84)="","",INDEX('Per Invoice'!L$2:L$601,$AA84)))</f>
        <v/>
      </c>
      <c r="M84">
        <f>IF($AA84="","",IF(INDEX('Per Invoice'!M$2:M$601,$AA84)="","",INDEX('Per Invoice'!M$2:M$601,$AA84)))</f>
        <v/>
      </c>
      <c r="N84">
        <f>IF($AA84="","",IF(INDEX('Per Invoice'!N$2:N$601,$AA84)="","",INDEX('Per Invoice'!N$2:N$601,$AA84)))</f>
        <v/>
      </c>
      <c r="O84" s="7">
        <f>IF($AA84="","",IF(INDEX('Per Invoice'!O$2:O$601,$AA84)="","",INDEX('Per Invoice'!O$2:O$601,$AA84)))</f>
        <v/>
      </c>
      <c r="P84" s="7">
        <f>IF($AA84="","",IF(INDEX('Per Invoice'!P$2:P$601,$AA84)="","",INDEX('Per Invoice'!P$2:P$601,$AA84)))</f>
        <v/>
      </c>
      <c r="Q84">
        <f>IF($AA84="","",IF(INDEX('Per Invoice'!Q$2:Q$601,$AA84)="","",INDEX('Per Invoice'!Q$2:Q$601,$AA84)))</f>
        <v/>
      </c>
      <c r="R84" s="7">
        <f>IF($AA84="","",IF(INDEX('Per Invoice'!R$2:R$601,$AA84)="","",INDEX('Per Invoice'!R$2:R$601,$AA84)))</f>
        <v/>
      </c>
      <c r="S84" s="7">
        <f>IF($AA84="","",IF(INDEX('Per Invoice'!S$2:S$601,$AA84)="","",INDEX('Per Invoice'!S$2:S$601,$AA84)))</f>
        <v/>
      </c>
      <c r="T84">
        <f>IF($AA84="","",IF(INDEX('Per Invoice'!T$2:T$601,$AA84)="","",INDEX('Per Invoice'!T$2:T$601,$AA84)))</f>
        <v/>
      </c>
      <c r="U84" s="7">
        <f>IF($AA84="","",IF(INDEX('Per Invoice'!U$2:U$601,$AA84)="","",INDEX('Per Invoice'!U$2:U$601,$AA84)))</f>
        <v/>
      </c>
      <c r="V84" s="7">
        <f>IF($AA84="","",IF(INDEX('Per Invoice'!V$2:V$601,$AA84)="","",INDEX('Per Invoice'!V$2:V$601,$AA84)))</f>
        <v/>
      </c>
      <c r="W84" s="7">
        <f>IF($AA84="","",IF(INDEX('Per Invoice'!W$2:W$601,$AA84)="","",INDEX('Per Invoice'!W$2:W$601,$AA84)))</f>
        <v/>
      </c>
      <c r="X84" s="7">
        <f>IF($AA84="","",IF(INDEX('Per Invoice'!X$2:X$601,$AA84)="","",INDEX('Per Invoice'!X$2:X$601,$AA84)))</f>
        <v/>
      </c>
      <c r="Y84" s="7">
        <f>IF($AA84="","",IF(INDEX('Per Invoice'!Y$2:Y$601,$AA84)="","",INDEX('Per Invoice'!Y$2:Y$601,$AA84)))</f>
        <v/>
      </c>
      <c r="Z84" s="7">
        <f>IF($AA84="","",IF(INDEX('Per Invoice'!Z$2:Z$601,$AA84)="","",INDEX('Per Invoice'!Z$2:Z$601,$AA84)))</f>
        <v/>
      </c>
      <c r="AA84" s="16">
        <f>IFERROR(MATCH(Settings!$C$33&amp;"|"&amp;ROWS($AA$2:$AA84),'Per Invoice'!$AC$2:$AC$601,0),"")</f>
        <v/>
      </c>
    </row>
    <row r="85">
      <c r="A85">
        <f>IF($AA85="","",IF(INDEX('Per Invoice'!A$2:A$601,$AA85)="","",INDEX('Per Invoice'!A$2:A$601,$AA85)))</f>
        <v/>
      </c>
      <c r="B85">
        <f>IF($AA85="","",IF(INDEX('Per Invoice'!B$2:B$601,$AA85)="","",INDEX('Per Invoice'!B$2:B$601,$AA85)))</f>
        <v/>
      </c>
      <c r="C85">
        <f>IF($AA85="","",IF(INDEX('Per Invoice'!C$2:C$601,$AA85)="","",INDEX('Per Invoice'!C$2:C$601,$AA85)))</f>
        <v/>
      </c>
      <c r="D85">
        <f>IF($AA85="","",IF(INDEX('Per Invoice'!D$2:D$601,$AA85)="","",INDEX('Per Invoice'!D$2:D$601,$AA85)))</f>
        <v/>
      </c>
      <c r="E85" s="14">
        <f>IF($AA85="","",IF(INDEX('Per Invoice'!E$2:E$601,$AA85)="","",INDEX('Per Invoice'!E$2:E$601,$AA85)))</f>
        <v/>
      </c>
      <c r="F85">
        <f>IF($AA85="","",IF(INDEX('Per Invoice'!F$2:F$601,$AA85)="","",INDEX('Per Invoice'!F$2:F$601,$AA85)))</f>
        <v/>
      </c>
      <c r="G85">
        <f>IF($AA85="","",IF(INDEX('Per Invoice'!G$2:G$601,$AA85)="","",INDEX('Per Invoice'!G$2:G$601,$AA85)))</f>
        <v/>
      </c>
      <c r="H85">
        <f>IF($AA85="","",IF(INDEX('Per Invoice'!H$2:H$601,$AA85)="","",INDEX('Per Invoice'!H$2:H$601,$AA85)))</f>
        <v/>
      </c>
      <c r="I85">
        <f>IF($AA85="","",IF(INDEX('Per Invoice'!I$2:I$601,$AA85)="","",INDEX('Per Invoice'!I$2:I$601,$AA85)))</f>
        <v/>
      </c>
      <c r="J85">
        <f>IF($AA85="","",IF(INDEX('Per Invoice'!J$2:J$601,$AA85)="","",INDEX('Per Invoice'!J$2:J$601,$AA85)))</f>
        <v/>
      </c>
      <c r="K85" s="7">
        <f>IF($AA85="","",IF(INDEX('Per Invoice'!K$2:K$601,$AA85)="","",INDEX('Per Invoice'!K$2:K$601,$AA85)))</f>
        <v/>
      </c>
      <c r="L85">
        <f>IF($AA85="","",IF(INDEX('Per Invoice'!L$2:L$601,$AA85)="","",INDEX('Per Invoice'!L$2:L$601,$AA85)))</f>
        <v/>
      </c>
      <c r="M85">
        <f>IF($AA85="","",IF(INDEX('Per Invoice'!M$2:M$601,$AA85)="","",INDEX('Per Invoice'!M$2:M$601,$AA85)))</f>
        <v/>
      </c>
      <c r="N85">
        <f>IF($AA85="","",IF(INDEX('Per Invoice'!N$2:N$601,$AA85)="","",INDEX('Per Invoice'!N$2:N$601,$AA85)))</f>
        <v/>
      </c>
      <c r="O85" s="7">
        <f>IF($AA85="","",IF(INDEX('Per Invoice'!O$2:O$601,$AA85)="","",INDEX('Per Invoice'!O$2:O$601,$AA85)))</f>
        <v/>
      </c>
      <c r="P85" s="7">
        <f>IF($AA85="","",IF(INDEX('Per Invoice'!P$2:P$601,$AA85)="","",INDEX('Per Invoice'!P$2:P$601,$AA85)))</f>
        <v/>
      </c>
      <c r="Q85">
        <f>IF($AA85="","",IF(INDEX('Per Invoice'!Q$2:Q$601,$AA85)="","",INDEX('Per Invoice'!Q$2:Q$601,$AA85)))</f>
        <v/>
      </c>
      <c r="R85" s="7">
        <f>IF($AA85="","",IF(INDEX('Per Invoice'!R$2:R$601,$AA85)="","",INDEX('Per Invoice'!R$2:R$601,$AA85)))</f>
        <v/>
      </c>
      <c r="S85" s="7">
        <f>IF($AA85="","",IF(INDEX('Per Invoice'!S$2:S$601,$AA85)="","",INDEX('Per Invoice'!S$2:S$601,$AA85)))</f>
        <v/>
      </c>
      <c r="T85">
        <f>IF($AA85="","",IF(INDEX('Per Invoice'!T$2:T$601,$AA85)="","",INDEX('Per Invoice'!T$2:T$601,$AA85)))</f>
        <v/>
      </c>
      <c r="U85" s="7">
        <f>IF($AA85="","",IF(INDEX('Per Invoice'!U$2:U$601,$AA85)="","",INDEX('Per Invoice'!U$2:U$601,$AA85)))</f>
        <v/>
      </c>
      <c r="V85" s="7">
        <f>IF($AA85="","",IF(INDEX('Per Invoice'!V$2:V$601,$AA85)="","",INDEX('Per Invoice'!V$2:V$601,$AA85)))</f>
        <v/>
      </c>
      <c r="W85" s="7">
        <f>IF($AA85="","",IF(INDEX('Per Invoice'!W$2:W$601,$AA85)="","",INDEX('Per Invoice'!W$2:W$601,$AA85)))</f>
        <v/>
      </c>
      <c r="X85" s="7">
        <f>IF($AA85="","",IF(INDEX('Per Invoice'!X$2:X$601,$AA85)="","",INDEX('Per Invoice'!X$2:X$601,$AA85)))</f>
        <v/>
      </c>
      <c r="Y85" s="7">
        <f>IF($AA85="","",IF(INDEX('Per Invoice'!Y$2:Y$601,$AA85)="","",INDEX('Per Invoice'!Y$2:Y$601,$AA85)))</f>
        <v/>
      </c>
      <c r="Z85" s="7">
        <f>IF($AA85="","",IF(INDEX('Per Invoice'!Z$2:Z$601,$AA85)="","",INDEX('Per Invoice'!Z$2:Z$601,$AA85)))</f>
        <v/>
      </c>
      <c r="AA85" s="16">
        <f>IFERROR(MATCH(Settings!$C$33&amp;"|"&amp;ROWS($AA$2:$AA85),'Per Invoice'!$AC$2:$AC$601,0),"")</f>
        <v/>
      </c>
    </row>
    <row r="86">
      <c r="A86">
        <f>IF($AA86="","",IF(INDEX('Per Invoice'!A$2:A$601,$AA86)="","",INDEX('Per Invoice'!A$2:A$601,$AA86)))</f>
        <v/>
      </c>
      <c r="B86">
        <f>IF($AA86="","",IF(INDEX('Per Invoice'!B$2:B$601,$AA86)="","",INDEX('Per Invoice'!B$2:B$601,$AA86)))</f>
        <v/>
      </c>
      <c r="C86">
        <f>IF($AA86="","",IF(INDEX('Per Invoice'!C$2:C$601,$AA86)="","",INDEX('Per Invoice'!C$2:C$601,$AA86)))</f>
        <v/>
      </c>
      <c r="D86">
        <f>IF($AA86="","",IF(INDEX('Per Invoice'!D$2:D$601,$AA86)="","",INDEX('Per Invoice'!D$2:D$601,$AA86)))</f>
        <v/>
      </c>
      <c r="E86" s="14">
        <f>IF($AA86="","",IF(INDEX('Per Invoice'!E$2:E$601,$AA86)="","",INDEX('Per Invoice'!E$2:E$601,$AA86)))</f>
        <v/>
      </c>
      <c r="F86">
        <f>IF($AA86="","",IF(INDEX('Per Invoice'!F$2:F$601,$AA86)="","",INDEX('Per Invoice'!F$2:F$601,$AA86)))</f>
        <v/>
      </c>
      <c r="G86">
        <f>IF($AA86="","",IF(INDEX('Per Invoice'!G$2:G$601,$AA86)="","",INDEX('Per Invoice'!G$2:G$601,$AA86)))</f>
        <v/>
      </c>
      <c r="H86">
        <f>IF($AA86="","",IF(INDEX('Per Invoice'!H$2:H$601,$AA86)="","",INDEX('Per Invoice'!H$2:H$601,$AA86)))</f>
        <v/>
      </c>
      <c r="I86">
        <f>IF($AA86="","",IF(INDEX('Per Invoice'!I$2:I$601,$AA86)="","",INDEX('Per Invoice'!I$2:I$601,$AA86)))</f>
        <v/>
      </c>
      <c r="J86">
        <f>IF($AA86="","",IF(INDEX('Per Invoice'!J$2:J$601,$AA86)="","",INDEX('Per Invoice'!J$2:J$601,$AA86)))</f>
        <v/>
      </c>
      <c r="K86" s="7">
        <f>IF($AA86="","",IF(INDEX('Per Invoice'!K$2:K$601,$AA86)="","",INDEX('Per Invoice'!K$2:K$601,$AA86)))</f>
        <v/>
      </c>
      <c r="L86">
        <f>IF($AA86="","",IF(INDEX('Per Invoice'!L$2:L$601,$AA86)="","",INDEX('Per Invoice'!L$2:L$601,$AA86)))</f>
        <v/>
      </c>
      <c r="M86">
        <f>IF($AA86="","",IF(INDEX('Per Invoice'!M$2:M$601,$AA86)="","",INDEX('Per Invoice'!M$2:M$601,$AA86)))</f>
        <v/>
      </c>
      <c r="N86">
        <f>IF($AA86="","",IF(INDEX('Per Invoice'!N$2:N$601,$AA86)="","",INDEX('Per Invoice'!N$2:N$601,$AA86)))</f>
        <v/>
      </c>
      <c r="O86" s="7">
        <f>IF($AA86="","",IF(INDEX('Per Invoice'!O$2:O$601,$AA86)="","",INDEX('Per Invoice'!O$2:O$601,$AA86)))</f>
        <v/>
      </c>
      <c r="P86" s="7">
        <f>IF($AA86="","",IF(INDEX('Per Invoice'!P$2:P$601,$AA86)="","",INDEX('Per Invoice'!P$2:P$601,$AA86)))</f>
        <v/>
      </c>
      <c r="Q86">
        <f>IF($AA86="","",IF(INDEX('Per Invoice'!Q$2:Q$601,$AA86)="","",INDEX('Per Invoice'!Q$2:Q$601,$AA86)))</f>
        <v/>
      </c>
      <c r="R86" s="7">
        <f>IF($AA86="","",IF(INDEX('Per Invoice'!R$2:R$601,$AA86)="","",INDEX('Per Invoice'!R$2:R$601,$AA86)))</f>
        <v/>
      </c>
      <c r="S86" s="7">
        <f>IF($AA86="","",IF(INDEX('Per Invoice'!S$2:S$601,$AA86)="","",INDEX('Per Invoice'!S$2:S$601,$AA86)))</f>
        <v/>
      </c>
      <c r="T86">
        <f>IF($AA86="","",IF(INDEX('Per Invoice'!T$2:T$601,$AA86)="","",INDEX('Per Invoice'!T$2:T$601,$AA86)))</f>
        <v/>
      </c>
      <c r="U86" s="7">
        <f>IF($AA86="","",IF(INDEX('Per Invoice'!U$2:U$601,$AA86)="","",INDEX('Per Invoice'!U$2:U$601,$AA86)))</f>
        <v/>
      </c>
      <c r="V86" s="7">
        <f>IF($AA86="","",IF(INDEX('Per Invoice'!V$2:V$601,$AA86)="","",INDEX('Per Invoice'!V$2:V$601,$AA86)))</f>
        <v/>
      </c>
      <c r="W86" s="7">
        <f>IF($AA86="","",IF(INDEX('Per Invoice'!W$2:W$601,$AA86)="","",INDEX('Per Invoice'!W$2:W$601,$AA86)))</f>
        <v/>
      </c>
      <c r="X86" s="7">
        <f>IF($AA86="","",IF(INDEX('Per Invoice'!X$2:X$601,$AA86)="","",INDEX('Per Invoice'!X$2:X$601,$AA86)))</f>
        <v/>
      </c>
      <c r="Y86" s="7">
        <f>IF($AA86="","",IF(INDEX('Per Invoice'!Y$2:Y$601,$AA86)="","",INDEX('Per Invoice'!Y$2:Y$601,$AA86)))</f>
        <v/>
      </c>
      <c r="Z86" s="7">
        <f>IF($AA86="","",IF(INDEX('Per Invoice'!Z$2:Z$601,$AA86)="","",INDEX('Per Invoice'!Z$2:Z$601,$AA86)))</f>
        <v/>
      </c>
      <c r="AA86" s="16">
        <f>IFERROR(MATCH(Settings!$C$33&amp;"|"&amp;ROWS($AA$2:$AA86),'Per Invoice'!$AC$2:$AC$601,0),"")</f>
        <v/>
      </c>
    </row>
    <row r="87">
      <c r="A87">
        <f>IF($AA87="","",IF(INDEX('Per Invoice'!A$2:A$601,$AA87)="","",INDEX('Per Invoice'!A$2:A$601,$AA87)))</f>
        <v/>
      </c>
      <c r="B87">
        <f>IF($AA87="","",IF(INDEX('Per Invoice'!B$2:B$601,$AA87)="","",INDEX('Per Invoice'!B$2:B$601,$AA87)))</f>
        <v/>
      </c>
      <c r="C87">
        <f>IF($AA87="","",IF(INDEX('Per Invoice'!C$2:C$601,$AA87)="","",INDEX('Per Invoice'!C$2:C$601,$AA87)))</f>
        <v/>
      </c>
      <c r="D87">
        <f>IF($AA87="","",IF(INDEX('Per Invoice'!D$2:D$601,$AA87)="","",INDEX('Per Invoice'!D$2:D$601,$AA87)))</f>
        <v/>
      </c>
      <c r="E87" s="14">
        <f>IF($AA87="","",IF(INDEX('Per Invoice'!E$2:E$601,$AA87)="","",INDEX('Per Invoice'!E$2:E$601,$AA87)))</f>
        <v/>
      </c>
      <c r="F87">
        <f>IF($AA87="","",IF(INDEX('Per Invoice'!F$2:F$601,$AA87)="","",INDEX('Per Invoice'!F$2:F$601,$AA87)))</f>
        <v/>
      </c>
      <c r="G87">
        <f>IF($AA87="","",IF(INDEX('Per Invoice'!G$2:G$601,$AA87)="","",INDEX('Per Invoice'!G$2:G$601,$AA87)))</f>
        <v/>
      </c>
      <c r="H87">
        <f>IF($AA87="","",IF(INDEX('Per Invoice'!H$2:H$601,$AA87)="","",INDEX('Per Invoice'!H$2:H$601,$AA87)))</f>
        <v/>
      </c>
      <c r="I87">
        <f>IF($AA87="","",IF(INDEX('Per Invoice'!I$2:I$601,$AA87)="","",INDEX('Per Invoice'!I$2:I$601,$AA87)))</f>
        <v/>
      </c>
      <c r="J87">
        <f>IF($AA87="","",IF(INDEX('Per Invoice'!J$2:J$601,$AA87)="","",INDEX('Per Invoice'!J$2:J$601,$AA87)))</f>
        <v/>
      </c>
      <c r="K87" s="7">
        <f>IF($AA87="","",IF(INDEX('Per Invoice'!K$2:K$601,$AA87)="","",INDEX('Per Invoice'!K$2:K$601,$AA87)))</f>
        <v/>
      </c>
      <c r="L87">
        <f>IF($AA87="","",IF(INDEX('Per Invoice'!L$2:L$601,$AA87)="","",INDEX('Per Invoice'!L$2:L$601,$AA87)))</f>
        <v/>
      </c>
      <c r="M87">
        <f>IF($AA87="","",IF(INDEX('Per Invoice'!M$2:M$601,$AA87)="","",INDEX('Per Invoice'!M$2:M$601,$AA87)))</f>
        <v/>
      </c>
      <c r="N87">
        <f>IF($AA87="","",IF(INDEX('Per Invoice'!N$2:N$601,$AA87)="","",INDEX('Per Invoice'!N$2:N$601,$AA87)))</f>
        <v/>
      </c>
      <c r="O87" s="7">
        <f>IF($AA87="","",IF(INDEX('Per Invoice'!O$2:O$601,$AA87)="","",INDEX('Per Invoice'!O$2:O$601,$AA87)))</f>
        <v/>
      </c>
      <c r="P87" s="7">
        <f>IF($AA87="","",IF(INDEX('Per Invoice'!P$2:P$601,$AA87)="","",INDEX('Per Invoice'!P$2:P$601,$AA87)))</f>
        <v/>
      </c>
      <c r="Q87">
        <f>IF($AA87="","",IF(INDEX('Per Invoice'!Q$2:Q$601,$AA87)="","",INDEX('Per Invoice'!Q$2:Q$601,$AA87)))</f>
        <v/>
      </c>
      <c r="R87" s="7">
        <f>IF($AA87="","",IF(INDEX('Per Invoice'!R$2:R$601,$AA87)="","",INDEX('Per Invoice'!R$2:R$601,$AA87)))</f>
        <v/>
      </c>
      <c r="S87" s="7">
        <f>IF($AA87="","",IF(INDEX('Per Invoice'!S$2:S$601,$AA87)="","",INDEX('Per Invoice'!S$2:S$601,$AA87)))</f>
        <v/>
      </c>
      <c r="T87">
        <f>IF($AA87="","",IF(INDEX('Per Invoice'!T$2:T$601,$AA87)="","",INDEX('Per Invoice'!T$2:T$601,$AA87)))</f>
        <v/>
      </c>
      <c r="U87" s="7">
        <f>IF($AA87="","",IF(INDEX('Per Invoice'!U$2:U$601,$AA87)="","",INDEX('Per Invoice'!U$2:U$601,$AA87)))</f>
        <v/>
      </c>
      <c r="V87" s="7">
        <f>IF($AA87="","",IF(INDEX('Per Invoice'!V$2:V$601,$AA87)="","",INDEX('Per Invoice'!V$2:V$601,$AA87)))</f>
        <v/>
      </c>
      <c r="W87" s="7">
        <f>IF($AA87="","",IF(INDEX('Per Invoice'!W$2:W$601,$AA87)="","",INDEX('Per Invoice'!W$2:W$601,$AA87)))</f>
        <v/>
      </c>
      <c r="X87" s="7">
        <f>IF($AA87="","",IF(INDEX('Per Invoice'!X$2:X$601,$AA87)="","",INDEX('Per Invoice'!X$2:X$601,$AA87)))</f>
        <v/>
      </c>
      <c r="Y87" s="7">
        <f>IF($AA87="","",IF(INDEX('Per Invoice'!Y$2:Y$601,$AA87)="","",INDEX('Per Invoice'!Y$2:Y$601,$AA87)))</f>
        <v/>
      </c>
      <c r="Z87" s="7">
        <f>IF($AA87="","",IF(INDEX('Per Invoice'!Z$2:Z$601,$AA87)="","",INDEX('Per Invoice'!Z$2:Z$601,$AA87)))</f>
        <v/>
      </c>
      <c r="AA87" s="16">
        <f>IFERROR(MATCH(Settings!$C$33&amp;"|"&amp;ROWS($AA$2:$AA87),'Per Invoice'!$AC$2:$AC$601,0),"")</f>
        <v/>
      </c>
    </row>
    <row r="88">
      <c r="A88">
        <f>IF($AA88="","",IF(INDEX('Per Invoice'!A$2:A$601,$AA88)="","",INDEX('Per Invoice'!A$2:A$601,$AA88)))</f>
        <v/>
      </c>
      <c r="B88">
        <f>IF($AA88="","",IF(INDEX('Per Invoice'!B$2:B$601,$AA88)="","",INDEX('Per Invoice'!B$2:B$601,$AA88)))</f>
        <v/>
      </c>
      <c r="C88">
        <f>IF($AA88="","",IF(INDEX('Per Invoice'!C$2:C$601,$AA88)="","",INDEX('Per Invoice'!C$2:C$601,$AA88)))</f>
        <v/>
      </c>
      <c r="D88">
        <f>IF($AA88="","",IF(INDEX('Per Invoice'!D$2:D$601,$AA88)="","",INDEX('Per Invoice'!D$2:D$601,$AA88)))</f>
        <v/>
      </c>
      <c r="E88" s="14">
        <f>IF($AA88="","",IF(INDEX('Per Invoice'!E$2:E$601,$AA88)="","",INDEX('Per Invoice'!E$2:E$601,$AA88)))</f>
        <v/>
      </c>
      <c r="F88">
        <f>IF($AA88="","",IF(INDEX('Per Invoice'!F$2:F$601,$AA88)="","",INDEX('Per Invoice'!F$2:F$601,$AA88)))</f>
        <v/>
      </c>
      <c r="G88">
        <f>IF($AA88="","",IF(INDEX('Per Invoice'!G$2:G$601,$AA88)="","",INDEX('Per Invoice'!G$2:G$601,$AA88)))</f>
        <v/>
      </c>
      <c r="H88">
        <f>IF($AA88="","",IF(INDEX('Per Invoice'!H$2:H$601,$AA88)="","",INDEX('Per Invoice'!H$2:H$601,$AA88)))</f>
        <v/>
      </c>
      <c r="I88">
        <f>IF($AA88="","",IF(INDEX('Per Invoice'!I$2:I$601,$AA88)="","",INDEX('Per Invoice'!I$2:I$601,$AA88)))</f>
        <v/>
      </c>
      <c r="J88">
        <f>IF($AA88="","",IF(INDEX('Per Invoice'!J$2:J$601,$AA88)="","",INDEX('Per Invoice'!J$2:J$601,$AA88)))</f>
        <v/>
      </c>
      <c r="K88" s="7">
        <f>IF($AA88="","",IF(INDEX('Per Invoice'!K$2:K$601,$AA88)="","",INDEX('Per Invoice'!K$2:K$601,$AA88)))</f>
        <v/>
      </c>
      <c r="L88">
        <f>IF($AA88="","",IF(INDEX('Per Invoice'!L$2:L$601,$AA88)="","",INDEX('Per Invoice'!L$2:L$601,$AA88)))</f>
        <v/>
      </c>
      <c r="M88">
        <f>IF($AA88="","",IF(INDEX('Per Invoice'!M$2:M$601,$AA88)="","",INDEX('Per Invoice'!M$2:M$601,$AA88)))</f>
        <v/>
      </c>
      <c r="N88">
        <f>IF($AA88="","",IF(INDEX('Per Invoice'!N$2:N$601,$AA88)="","",INDEX('Per Invoice'!N$2:N$601,$AA88)))</f>
        <v/>
      </c>
      <c r="O88" s="7">
        <f>IF($AA88="","",IF(INDEX('Per Invoice'!O$2:O$601,$AA88)="","",INDEX('Per Invoice'!O$2:O$601,$AA88)))</f>
        <v/>
      </c>
      <c r="P88" s="7">
        <f>IF($AA88="","",IF(INDEX('Per Invoice'!P$2:P$601,$AA88)="","",INDEX('Per Invoice'!P$2:P$601,$AA88)))</f>
        <v/>
      </c>
      <c r="Q88">
        <f>IF($AA88="","",IF(INDEX('Per Invoice'!Q$2:Q$601,$AA88)="","",INDEX('Per Invoice'!Q$2:Q$601,$AA88)))</f>
        <v/>
      </c>
      <c r="R88" s="7">
        <f>IF($AA88="","",IF(INDEX('Per Invoice'!R$2:R$601,$AA88)="","",INDEX('Per Invoice'!R$2:R$601,$AA88)))</f>
        <v/>
      </c>
      <c r="S88" s="7">
        <f>IF($AA88="","",IF(INDEX('Per Invoice'!S$2:S$601,$AA88)="","",INDEX('Per Invoice'!S$2:S$601,$AA88)))</f>
        <v/>
      </c>
      <c r="T88">
        <f>IF($AA88="","",IF(INDEX('Per Invoice'!T$2:T$601,$AA88)="","",INDEX('Per Invoice'!T$2:T$601,$AA88)))</f>
        <v/>
      </c>
      <c r="U88" s="7">
        <f>IF($AA88="","",IF(INDEX('Per Invoice'!U$2:U$601,$AA88)="","",INDEX('Per Invoice'!U$2:U$601,$AA88)))</f>
        <v/>
      </c>
      <c r="V88" s="7">
        <f>IF($AA88="","",IF(INDEX('Per Invoice'!V$2:V$601,$AA88)="","",INDEX('Per Invoice'!V$2:V$601,$AA88)))</f>
        <v/>
      </c>
      <c r="W88" s="7">
        <f>IF($AA88="","",IF(INDEX('Per Invoice'!W$2:W$601,$AA88)="","",INDEX('Per Invoice'!W$2:W$601,$AA88)))</f>
        <v/>
      </c>
      <c r="X88" s="7">
        <f>IF($AA88="","",IF(INDEX('Per Invoice'!X$2:X$601,$AA88)="","",INDEX('Per Invoice'!X$2:X$601,$AA88)))</f>
        <v/>
      </c>
      <c r="Y88" s="7">
        <f>IF($AA88="","",IF(INDEX('Per Invoice'!Y$2:Y$601,$AA88)="","",INDEX('Per Invoice'!Y$2:Y$601,$AA88)))</f>
        <v/>
      </c>
      <c r="Z88" s="7">
        <f>IF($AA88="","",IF(INDEX('Per Invoice'!Z$2:Z$601,$AA88)="","",INDEX('Per Invoice'!Z$2:Z$601,$AA88)))</f>
        <v/>
      </c>
      <c r="AA88" s="16">
        <f>IFERROR(MATCH(Settings!$C$33&amp;"|"&amp;ROWS($AA$2:$AA88),'Per Invoice'!$AC$2:$AC$601,0),"")</f>
        <v/>
      </c>
    </row>
    <row r="89">
      <c r="A89">
        <f>IF($AA89="","",IF(INDEX('Per Invoice'!A$2:A$601,$AA89)="","",INDEX('Per Invoice'!A$2:A$601,$AA89)))</f>
        <v/>
      </c>
      <c r="B89">
        <f>IF($AA89="","",IF(INDEX('Per Invoice'!B$2:B$601,$AA89)="","",INDEX('Per Invoice'!B$2:B$601,$AA89)))</f>
        <v/>
      </c>
      <c r="C89">
        <f>IF($AA89="","",IF(INDEX('Per Invoice'!C$2:C$601,$AA89)="","",INDEX('Per Invoice'!C$2:C$601,$AA89)))</f>
        <v/>
      </c>
      <c r="D89">
        <f>IF($AA89="","",IF(INDEX('Per Invoice'!D$2:D$601,$AA89)="","",INDEX('Per Invoice'!D$2:D$601,$AA89)))</f>
        <v/>
      </c>
      <c r="E89" s="14">
        <f>IF($AA89="","",IF(INDEX('Per Invoice'!E$2:E$601,$AA89)="","",INDEX('Per Invoice'!E$2:E$601,$AA89)))</f>
        <v/>
      </c>
      <c r="F89">
        <f>IF($AA89="","",IF(INDEX('Per Invoice'!F$2:F$601,$AA89)="","",INDEX('Per Invoice'!F$2:F$601,$AA89)))</f>
        <v/>
      </c>
      <c r="G89">
        <f>IF($AA89="","",IF(INDEX('Per Invoice'!G$2:G$601,$AA89)="","",INDEX('Per Invoice'!G$2:G$601,$AA89)))</f>
        <v/>
      </c>
      <c r="H89">
        <f>IF($AA89="","",IF(INDEX('Per Invoice'!H$2:H$601,$AA89)="","",INDEX('Per Invoice'!H$2:H$601,$AA89)))</f>
        <v/>
      </c>
      <c r="I89">
        <f>IF($AA89="","",IF(INDEX('Per Invoice'!I$2:I$601,$AA89)="","",INDEX('Per Invoice'!I$2:I$601,$AA89)))</f>
        <v/>
      </c>
      <c r="J89">
        <f>IF($AA89="","",IF(INDEX('Per Invoice'!J$2:J$601,$AA89)="","",INDEX('Per Invoice'!J$2:J$601,$AA89)))</f>
        <v/>
      </c>
      <c r="K89" s="7">
        <f>IF($AA89="","",IF(INDEX('Per Invoice'!K$2:K$601,$AA89)="","",INDEX('Per Invoice'!K$2:K$601,$AA89)))</f>
        <v/>
      </c>
      <c r="L89">
        <f>IF($AA89="","",IF(INDEX('Per Invoice'!L$2:L$601,$AA89)="","",INDEX('Per Invoice'!L$2:L$601,$AA89)))</f>
        <v/>
      </c>
      <c r="M89">
        <f>IF($AA89="","",IF(INDEX('Per Invoice'!M$2:M$601,$AA89)="","",INDEX('Per Invoice'!M$2:M$601,$AA89)))</f>
        <v/>
      </c>
      <c r="N89">
        <f>IF($AA89="","",IF(INDEX('Per Invoice'!N$2:N$601,$AA89)="","",INDEX('Per Invoice'!N$2:N$601,$AA89)))</f>
        <v/>
      </c>
      <c r="O89" s="7">
        <f>IF($AA89="","",IF(INDEX('Per Invoice'!O$2:O$601,$AA89)="","",INDEX('Per Invoice'!O$2:O$601,$AA89)))</f>
        <v/>
      </c>
      <c r="P89" s="7">
        <f>IF($AA89="","",IF(INDEX('Per Invoice'!P$2:P$601,$AA89)="","",INDEX('Per Invoice'!P$2:P$601,$AA89)))</f>
        <v/>
      </c>
      <c r="Q89">
        <f>IF($AA89="","",IF(INDEX('Per Invoice'!Q$2:Q$601,$AA89)="","",INDEX('Per Invoice'!Q$2:Q$601,$AA89)))</f>
        <v/>
      </c>
      <c r="R89" s="7">
        <f>IF($AA89="","",IF(INDEX('Per Invoice'!R$2:R$601,$AA89)="","",INDEX('Per Invoice'!R$2:R$601,$AA89)))</f>
        <v/>
      </c>
      <c r="S89" s="7">
        <f>IF($AA89="","",IF(INDEX('Per Invoice'!S$2:S$601,$AA89)="","",INDEX('Per Invoice'!S$2:S$601,$AA89)))</f>
        <v/>
      </c>
      <c r="T89">
        <f>IF($AA89="","",IF(INDEX('Per Invoice'!T$2:T$601,$AA89)="","",INDEX('Per Invoice'!T$2:T$601,$AA89)))</f>
        <v/>
      </c>
      <c r="U89" s="7">
        <f>IF($AA89="","",IF(INDEX('Per Invoice'!U$2:U$601,$AA89)="","",INDEX('Per Invoice'!U$2:U$601,$AA89)))</f>
        <v/>
      </c>
      <c r="V89" s="7">
        <f>IF($AA89="","",IF(INDEX('Per Invoice'!V$2:V$601,$AA89)="","",INDEX('Per Invoice'!V$2:V$601,$AA89)))</f>
        <v/>
      </c>
      <c r="W89" s="7">
        <f>IF($AA89="","",IF(INDEX('Per Invoice'!W$2:W$601,$AA89)="","",INDEX('Per Invoice'!W$2:W$601,$AA89)))</f>
        <v/>
      </c>
      <c r="X89" s="7">
        <f>IF($AA89="","",IF(INDEX('Per Invoice'!X$2:X$601,$AA89)="","",INDEX('Per Invoice'!X$2:X$601,$AA89)))</f>
        <v/>
      </c>
      <c r="Y89" s="7">
        <f>IF($AA89="","",IF(INDEX('Per Invoice'!Y$2:Y$601,$AA89)="","",INDEX('Per Invoice'!Y$2:Y$601,$AA89)))</f>
        <v/>
      </c>
      <c r="Z89" s="7">
        <f>IF($AA89="","",IF(INDEX('Per Invoice'!Z$2:Z$601,$AA89)="","",INDEX('Per Invoice'!Z$2:Z$601,$AA89)))</f>
        <v/>
      </c>
      <c r="AA89" s="16">
        <f>IFERROR(MATCH(Settings!$C$33&amp;"|"&amp;ROWS($AA$2:$AA89),'Per Invoice'!$AC$2:$AC$601,0),"")</f>
        <v/>
      </c>
    </row>
    <row r="90">
      <c r="A90">
        <f>IF($AA90="","",IF(INDEX('Per Invoice'!A$2:A$601,$AA90)="","",INDEX('Per Invoice'!A$2:A$601,$AA90)))</f>
        <v/>
      </c>
      <c r="B90">
        <f>IF($AA90="","",IF(INDEX('Per Invoice'!B$2:B$601,$AA90)="","",INDEX('Per Invoice'!B$2:B$601,$AA90)))</f>
        <v/>
      </c>
      <c r="C90">
        <f>IF($AA90="","",IF(INDEX('Per Invoice'!C$2:C$601,$AA90)="","",INDEX('Per Invoice'!C$2:C$601,$AA90)))</f>
        <v/>
      </c>
      <c r="D90">
        <f>IF($AA90="","",IF(INDEX('Per Invoice'!D$2:D$601,$AA90)="","",INDEX('Per Invoice'!D$2:D$601,$AA90)))</f>
        <v/>
      </c>
      <c r="E90" s="14">
        <f>IF($AA90="","",IF(INDEX('Per Invoice'!E$2:E$601,$AA90)="","",INDEX('Per Invoice'!E$2:E$601,$AA90)))</f>
        <v/>
      </c>
      <c r="F90">
        <f>IF($AA90="","",IF(INDEX('Per Invoice'!F$2:F$601,$AA90)="","",INDEX('Per Invoice'!F$2:F$601,$AA90)))</f>
        <v/>
      </c>
      <c r="G90">
        <f>IF($AA90="","",IF(INDEX('Per Invoice'!G$2:G$601,$AA90)="","",INDEX('Per Invoice'!G$2:G$601,$AA90)))</f>
        <v/>
      </c>
      <c r="H90">
        <f>IF($AA90="","",IF(INDEX('Per Invoice'!H$2:H$601,$AA90)="","",INDEX('Per Invoice'!H$2:H$601,$AA90)))</f>
        <v/>
      </c>
      <c r="I90">
        <f>IF($AA90="","",IF(INDEX('Per Invoice'!I$2:I$601,$AA90)="","",INDEX('Per Invoice'!I$2:I$601,$AA90)))</f>
        <v/>
      </c>
      <c r="J90">
        <f>IF($AA90="","",IF(INDEX('Per Invoice'!J$2:J$601,$AA90)="","",INDEX('Per Invoice'!J$2:J$601,$AA90)))</f>
        <v/>
      </c>
      <c r="K90" s="7">
        <f>IF($AA90="","",IF(INDEX('Per Invoice'!K$2:K$601,$AA90)="","",INDEX('Per Invoice'!K$2:K$601,$AA90)))</f>
        <v/>
      </c>
      <c r="L90">
        <f>IF($AA90="","",IF(INDEX('Per Invoice'!L$2:L$601,$AA90)="","",INDEX('Per Invoice'!L$2:L$601,$AA90)))</f>
        <v/>
      </c>
      <c r="M90">
        <f>IF($AA90="","",IF(INDEX('Per Invoice'!M$2:M$601,$AA90)="","",INDEX('Per Invoice'!M$2:M$601,$AA90)))</f>
        <v/>
      </c>
      <c r="N90">
        <f>IF($AA90="","",IF(INDEX('Per Invoice'!N$2:N$601,$AA90)="","",INDEX('Per Invoice'!N$2:N$601,$AA90)))</f>
        <v/>
      </c>
      <c r="O90" s="7">
        <f>IF($AA90="","",IF(INDEX('Per Invoice'!O$2:O$601,$AA90)="","",INDEX('Per Invoice'!O$2:O$601,$AA90)))</f>
        <v/>
      </c>
      <c r="P90" s="7">
        <f>IF($AA90="","",IF(INDEX('Per Invoice'!P$2:P$601,$AA90)="","",INDEX('Per Invoice'!P$2:P$601,$AA90)))</f>
        <v/>
      </c>
      <c r="Q90">
        <f>IF($AA90="","",IF(INDEX('Per Invoice'!Q$2:Q$601,$AA90)="","",INDEX('Per Invoice'!Q$2:Q$601,$AA90)))</f>
        <v/>
      </c>
      <c r="R90" s="7">
        <f>IF($AA90="","",IF(INDEX('Per Invoice'!R$2:R$601,$AA90)="","",INDEX('Per Invoice'!R$2:R$601,$AA90)))</f>
        <v/>
      </c>
      <c r="S90" s="7">
        <f>IF($AA90="","",IF(INDEX('Per Invoice'!S$2:S$601,$AA90)="","",INDEX('Per Invoice'!S$2:S$601,$AA90)))</f>
        <v/>
      </c>
      <c r="T90">
        <f>IF($AA90="","",IF(INDEX('Per Invoice'!T$2:T$601,$AA90)="","",INDEX('Per Invoice'!T$2:T$601,$AA90)))</f>
        <v/>
      </c>
      <c r="U90" s="7">
        <f>IF($AA90="","",IF(INDEX('Per Invoice'!U$2:U$601,$AA90)="","",INDEX('Per Invoice'!U$2:U$601,$AA90)))</f>
        <v/>
      </c>
      <c r="V90" s="7">
        <f>IF($AA90="","",IF(INDEX('Per Invoice'!V$2:V$601,$AA90)="","",INDEX('Per Invoice'!V$2:V$601,$AA90)))</f>
        <v/>
      </c>
      <c r="W90" s="7">
        <f>IF($AA90="","",IF(INDEX('Per Invoice'!W$2:W$601,$AA90)="","",INDEX('Per Invoice'!W$2:W$601,$AA90)))</f>
        <v/>
      </c>
      <c r="X90" s="7">
        <f>IF($AA90="","",IF(INDEX('Per Invoice'!X$2:X$601,$AA90)="","",INDEX('Per Invoice'!X$2:X$601,$AA90)))</f>
        <v/>
      </c>
      <c r="Y90" s="7">
        <f>IF($AA90="","",IF(INDEX('Per Invoice'!Y$2:Y$601,$AA90)="","",INDEX('Per Invoice'!Y$2:Y$601,$AA90)))</f>
        <v/>
      </c>
      <c r="Z90" s="7">
        <f>IF($AA90="","",IF(INDEX('Per Invoice'!Z$2:Z$601,$AA90)="","",INDEX('Per Invoice'!Z$2:Z$601,$AA90)))</f>
        <v/>
      </c>
      <c r="AA90" s="16">
        <f>IFERROR(MATCH(Settings!$C$33&amp;"|"&amp;ROWS($AA$2:$AA90),'Per Invoice'!$AC$2:$AC$601,0),"")</f>
        <v/>
      </c>
    </row>
    <row r="91">
      <c r="A91">
        <f>IF($AA91="","",IF(INDEX('Per Invoice'!A$2:A$601,$AA91)="","",INDEX('Per Invoice'!A$2:A$601,$AA91)))</f>
        <v/>
      </c>
      <c r="B91">
        <f>IF($AA91="","",IF(INDEX('Per Invoice'!B$2:B$601,$AA91)="","",INDEX('Per Invoice'!B$2:B$601,$AA91)))</f>
        <v/>
      </c>
      <c r="C91">
        <f>IF($AA91="","",IF(INDEX('Per Invoice'!C$2:C$601,$AA91)="","",INDEX('Per Invoice'!C$2:C$601,$AA91)))</f>
        <v/>
      </c>
      <c r="D91">
        <f>IF($AA91="","",IF(INDEX('Per Invoice'!D$2:D$601,$AA91)="","",INDEX('Per Invoice'!D$2:D$601,$AA91)))</f>
        <v/>
      </c>
      <c r="E91" s="14">
        <f>IF($AA91="","",IF(INDEX('Per Invoice'!E$2:E$601,$AA91)="","",INDEX('Per Invoice'!E$2:E$601,$AA91)))</f>
        <v/>
      </c>
      <c r="F91">
        <f>IF($AA91="","",IF(INDEX('Per Invoice'!F$2:F$601,$AA91)="","",INDEX('Per Invoice'!F$2:F$601,$AA91)))</f>
        <v/>
      </c>
      <c r="G91">
        <f>IF($AA91="","",IF(INDEX('Per Invoice'!G$2:G$601,$AA91)="","",INDEX('Per Invoice'!G$2:G$601,$AA91)))</f>
        <v/>
      </c>
      <c r="H91">
        <f>IF($AA91="","",IF(INDEX('Per Invoice'!H$2:H$601,$AA91)="","",INDEX('Per Invoice'!H$2:H$601,$AA91)))</f>
        <v/>
      </c>
      <c r="I91">
        <f>IF($AA91="","",IF(INDEX('Per Invoice'!I$2:I$601,$AA91)="","",INDEX('Per Invoice'!I$2:I$601,$AA91)))</f>
        <v/>
      </c>
      <c r="J91">
        <f>IF($AA91="","",IF(INDEX('Per Invoice'!J$2:J$601,$AA91)="","",INDEX('Per Invoice'!J$2:J$601,$AA91)))</f>
        <v/>
      </c>
      <c r="K91" s="7">
        <f>IF($AA91="","",IF(INDEX('Per Invoice'!K$2:K$601,$AA91)="","",INDEX('Per Invoice'!K$2:K$601,$AA91)))</f>
        <v/>
      </c>
      <c r="L91">
        <f>IF($AA91="","",IF(INDEX('Per Invoice'!L$2:L$601,$AA91)="","",INDEX('Per Invoice'!L$2:L$601,$AA91)))</f>
        <v/>
      </c>
      <c r="M91">
        <f>IF($AA91="","",IF(INDEX('Per Invoice'!M$2:M$601,$AA91)="","",INDEX('Per Invoice'!M$2:M$601,$AA91)))</f>
        <v/>
      </c>
      <c r="N91">
        <f>IF($AA91="","",IF(INDEX('Per Invoice'!N$2:N$601,$AA91)="","",INDEX('Per Invoice'!N$2:N$601,$AA91)))</f>
        <v/>
      </c>
      <c r="O91" s="7">
        <f>IF($AA91="","",IF(INDEX('Per Invoice'!O$2:O$601,$AA91)="","",INDEX('Per Invoice'!O$2:O$601,$AA91)))</f>
        <v/>
      </c>
      <c r="P91" s="7">
        <f>IF($AA91="","",IF(INDEX('Per Invoice'!P$2:P$601,$AA91)="","",INDEX('Per Invoice'!P$2:P$601,$AA91)))</f>
        <v/>
      </c>
      <c r="Q91">
        <f>IF($AA91="","",IF(INDEX('Per Invoice'!Q$2:Q$601,$AA91)="","",INDEX('Per Invoice'!Q$2:Q$601,$AA91)))</f>
        <v/>
      </c>
      <c r="R91" s="7">
        <f>IF($AA91="","",IF(INDEX('Per Invoice'!R$2:R$601,$AA91)="","",INDEX('Per Invoice'!R$2:R$601,$AA91)))</f>
        <v/>
      </c>
      <c r="S91" s="7">
        <f>IF($AA91="","",IF(INDEX('Per Invoice'!S$2:S$601,$AA91)="","",INDEX('Per Invoice'!S$2:S$601,$AA91)))</f>
        <v/>
      </c>
      <c r="T91">
        <f>IF($AA91="","",IF(INDEX('Per Invoice'!T$2:T$601,$AA91)="","",INDEX('Per Invoice'!T$2:T$601,$AA91)))</f>
        <v/>
      </c>
      <c r="U91" s="7">
        <f>IF($AA91="","",IF(INDEX('Per Invoice'!U$2:U$601,$AA91)="","",INDEX('Per Invoice'!U$2:U$601,$AA91)))</f>
        <v/>
      </c>
      <c r="V91" s="7">
        <f>IF($AA91="","",IF(INDEX('Per Invoice'!V$2:V$601,$AA91)="","",INDEX('Per Invoice'!V$2:V$601,$AA91)))</f>
        <v/>
      </c>
      <c r="W91" s="7">
        <f>IF($AA91="","",IF(INDEX('Per Invoice'!W$2:W$601,$AA91)="","",INDEX('Per Invoice'!W$2:W$601,$AA91)))</f>
        <v/>
      </c>
      <c r="X91" s="7">
        <f>IF($AA91="","",IF(INDEX('Per Invoice'!X$2:X$601,$AA91)="","",INDEX('Per Invoice'!X$2:X$601,$AA91)))</f>
        <v/>
      </c>
      <c r="Y91" s="7">
        <f>IF($AA91="","",IF(INDEX('Per Invoice'!Y$2:Y$601,$AA91)="","",INDEX('Per Invoice'!Y$2:Y$601,$AA91)))</f>
        <v/>
      </c>
      <c r="Z91" s="7">
        <f>IF($AA91="","",IF(INDEX('Per Invoice'!Z$2:Z$601,$AA91)="","",INDEX('Per Invoice'!Z$2:Z$601,$AA91)))</f>
        <v/>
      </c>
      <c r="AA91" s="16">
        <f>IFERROR(MATCH(Settings!$C$33&amp;"|"&amp;ROWS($AA$2:$AA91),'Per Invoice'!$AC$2:$AC$601,0),"")</f>
        <v/>
      </c>
    </row>
    <row r="92">
      <c r="A92">
        <f>IF($AA92="","",IF(INDEX('Per Invoice'!A$2:A$601,$AA92)="","",INDEX('Per Invoice'!A$2:A$601,$AA92)))</f>
        <v/>
      </c>
      <c r="B92">
        <f>IF($AA92="","",IF(INDEX('Per Invoice'!B$2:B$601,$AA92)="","",INDEX('Per Invoice'!B$2:B$601,$AA92)))</f>
        <v/>
      </c>
      <c r="C92">
        <f>IF($AA92="","",IF(INDEX('Per Invoice'!C$2:C$601,$AA92)="","",INDEX('Per Invoice'!C$2:C$601,$AA92)))</f>
        <v/>
      </c>
      <c r="D92">
        <f>IF($AA92="","",IF(INDEX('Per Invoice'!D$2:D$601,$AA92)="","",INDEX('Per Invoice'!D$2:D$601,$AA92)))</f>
        <v/>
      </c>
      <c r="E92" s="14">
        <f>IF($AA92="","",IF(INDEX('Per Invoice'!E$2:E$601,$AA92)="","",INDEX('Per Invoice'!E$2:E$601,$AA92)))</f>
        <v/>
      </c>
      <c r="F92">
        <f>IF($AA92="","",IF(INDEX('Per Invoice'!F$2:F$601,$AA92)="","",INDEX('Per Invoice'!F$2:F$601,$AA92)))</f>
        <v/>
      </c>
      <c r="G92">
        <f>IF($AA92="","",IF(INDEX('Per Invoice'!G$2:G$601,$AA92)="","",INDEX('Per Invoice'!G$2:G$601,$AA92)))</f>
        <v/>
      </c>
      <c r="H92">
        <f>IF($AA92="","",IF(INDEX('Per Invoice'!H$2:H$601,$AA92)="","",INDEX('Per Invoice'!H$2:H$601,$AA92)))</f>
        <v/>
      </c>
      <c r="I92">
        <f>IF($AA92="","",IF(INDEX('Per Invoice'!I$2:I$601,$AA92)="","",INDEX('Per Invoice'!I$2:I$601,$AA92)))</f>
        <v/>
      </c>
      <c r="J92">
        <f>IF($AA92="","",IF(INDEX('Per Invoice'!J$2:J$601,$AA92)="","",INDEX('Per Invoice'!J$2:J$601,$AA92)))</f>
        <v/>
      </c>
      <c r="K92" s="7">
        <f>IF($AA92="","",IF(INDEX('Per Invoice'!K$2:K$601,$AA92)="","",INDEX('Per Invoice'!K$2:K$601,$AA92)))</f>
        <v/>
      </c>
      <c r="L92">
        <f>IF($AA92="","",IF(INDEX('Per Invoice'!L$2:L$601,$AA92)="","",INDEX('Per Invoice'!L$2:L$601,$AA92)))</f>
        <v/>
      </c>
      <c r="M92">
        <f>IF($AA92="","",IF(INDEX('Per Invoice'!M$2:M$601,$AA92)="","",INDEX('Per Invoice'!M$2:M$601,$AA92)))</f>
        <v/>
      </c>
      <c r="N92">
        <f>IF($AA92="","",IF(INDEX('Per Invoice'!N$2:N$601,$AA92)="","",INDEX('Per Invoice'!N$2:N$601,$AA92)))</f>
        <v/>
      </c>
      <c r="O92" s="7">
        <f>IF($AA92="","",IF(INDEX('Per Invoice'!O$2:O$601,$AA92)="","",INDEX('Per Invoice'!O$2:O$601,$AA92)))</f>
        <v/>
      </c>
      <c r="P92" s="7">
        <f>IF($AA92="","",IF(INDEX('Per Invoice'!P$2:P$601,$AA92)="","",INDEX('Per Invoice'!P$2:P$601,$AA92)))</f>
        <v/>
      </c>
      <c r="Q92">
        <f>IF($AA92="","",IF(INDEX('Per Invoice'!Q$2:Q$601,$AA92)="","",INDEX('Per Invoice'!Q$2:Q$601,$AA92)))</f>
        <v/>
      </c>
      <c r="R92" s="7">
        <f>IF($AA92="","",IF(INDEX('Per Invoice'!R$2:R$601,$AA92)="","",INDEX('Per Invoice'!R$2:R$601,$AA92)))</f>
        <v/>
      </c>
      <c r="S92" s="7">
        <f>IF($AA92="","",IF(INDEX('Per Invoice'!S$2:S$601,$AA92)="","",INDEX('Per Invoice'!S$2:S$601,$AA92)))</f>
        <v/>
      </c>
      <c r="T92">
        <f>IF($AA92="","",IF(INDEX('Per Invoice'!T$2:T$601,$AA92)="","",INDEX('Per Invoice'!T$2:T$601,$AA92)))</f>
        <v/>
      </c>
      <c r="U92" s="7">
        <f>IF($AA92="","",IF(INDEX('Per Invoice'!U$2:U$601,$AA92)="","",INDEX('Per Invoice'!U$2:U$601,$AA92)))</f>
        <v/>
      </c>
      <c r="V92" s="7">
        <f>IF($AA92="","",IF(INDEX('Per Invoice'!V$2:V$601,$AA92)="","",INDEX('Per Invoice'!V$2:V$601,$AA92)))</f>
        <v/>
      </c>
      <c r="W92" s="7">
        <f>IF($AA92="","",IF(INDEX('Per Invoice'!W$2:W$601,$AA92)="","",INDEX('Per Invoice'!W$2:W$601,$AA92)))</f>
        <v/>
      </c>
      <c r="X92" s="7">
        <f>IF($AA92="","",IF(INDEX('Per Invoice'!X$2:X$601,$AA92)="","",INDEX('Per Invoice'!X$2:X$601,$AA92)))</f>
        <v/>
      </c>
      <c r="Y92" s="7">
        <f>IF($AA92="","",IF(INDEX('Per Invoice'!Y$2:Y$601,$AA92)="","",INDEX('Per Invoice'!Y$2:Y$601,$AA92)))</f>
        <v/>
      </c>
      <c r="Z92" s="7">
        <f>IF($AA92="","",IF(INDEX('Per Invoice'!Z$2:Z$601,$AA92)="","",INDEX('Per Invoice'!Z$2:Z$601,$AA92)))</f>
        <v/>
      </c>
      <c r="AA92" s="16">
        <f>IFERROR(MATCH(Settings!$C$33&amp;"|"&amp;ROWS($AA$2:$AA92),'Per Invoice'!$AC$2:$AC$601,0),"")</f>
        <v/>
      </c>
    </row>
    <row r="93">
      <c r="A93">
        <f>IF($AA93="","",IF(INDEX('Per Invoice'!A$2:A$601,$AA93)="","",INDEX('Per Invoice'!A$2:A$601,$AA93)))</f>
        <v/>
      </c>
      <c r="B93">
        <f>IF($AA93="","",IF(INDEX('Per Invoice'!B$2:B$601,$AA93)="","",INDEX('Per Invoice'!B$2:B$601,$AA93)))</f>
        <v/>
      </c>
      <c r="C93">
        <f>IF($AA93="","",IF(INDEX('Per Invoice'!C$2:C$601,$AA93)="","",INDEX('Per Invoice'!C$2:C$601,$AA93)))</f>
        <v/>
      </c>
      <c r="D93">
        <f>IF($AA93="","",IF(INDEX('Per Invoice'!D$2:D$601,$AA93)="","",INDEX('Per Invoice'!D$2:D$601,$AA93)))</f>
        <v/>
      </c>
      <c r="E93" s="14">
        <f>IF($AA93="","",IF(INDEX('Per Invoice'!E$2:E$601,$AA93)="","",INDEX('Per Invoice'!E$2:E$601,$AA93)))</f>
        <v/>
      </c>
      <c r="F93">
        <f>IF($AA93="","",IF(INDEX('Per Invoice'!F$2:F$601,$AA93)="","",INDEX('Per Invoice'!F$2:F$601,$AA93)))</f>
        <v/>
      </c>
      <c r="G93">
        <f>IF($AA93="","",IF(INDEX('Per Invoice'!G$2:G$601,$AA93)="","",INDEX('Per Invoice'!G$2:G$601,$AA93)))</f>
        <v/>
      </c>
      <c r="H93">
        <f>IF($AA93="","",IF(INDEX('Per Invoice'!H$2:H$601,$AA93)="","",INDEX('Per Invoice'!H$2:H$601,$AA93)))</f>
        <v/>
      </c>
      <c r="I93">
        <f>IF($AA93="","",IF(INDEX('Per Invoice'!I$2:I$601,$AA93)="","",INDEX('Per Invoice'!I$2:I$601,$AA93)))</f>
        <v/>
      </c>
      <c r="J93">
        <f>IF($AA93="","",IF(INDEX('Per Invoice'!J$2:J$601,$AA93)="","",INDEX('Per Invoice'!J$2:J$601,$AA93)))</f>
        <v/>
      </c>
      <c r="K93" s="7">
        <f>IF($AA93="","",IF(INDEX('Per Invoice'!K$2:K$601,$AA93)="","",INDEX('Per Invoice'!K$2:K$601,$AA93)))</f>
        <v/>
      </c>
      <c r="L93">
        <f>IF($AA93="","",IF(INDEX('Per Invoice'!L$2:L$601,$AA93)="","",INDEX('Per Invoice'!L$2:L$601,$AA93)))</f>
        <v/>
      </c>
      <c r="M93">
        <f>IF($AA93="","",IF(INDEX('Per Invoice'!M$2:M$601,$AA93)="","",INDEX('Per Invoice'!M$2:M$601,$AA93)))</f>
        <v/>
      </c>
      <c r="N93">
        <f>IF($AA93="","",IF(INDEX('Per Invoice'!N$2:N$601,$AA93)="","",INDEX('Per Invoice'!N$2:N$601,$AA93)))</f>
        <v/>
      </c>
      <c r="O93" s="7">
        <f>IF($AA93="","",IF(INDEX('Per Invoice'!O$2:O$601,$AA93)="","",INDEX('Per Invoice'!O$2:O$601,$AA93)))</f>
        <v/>
      </c>
      <c r="P93" s="7">
        <f>IF($AA93="","",IF(INDEX('Per Invoice'!P$2:P$601,$AA93)="","",INDEX('Per Invoice'!P$2:P$601,$AA93)))</f>
        <v/>
      </c>
      <c r="Q93">
        <f>IF($AA93="","",IF(INDEX('Per Invoice'!Q$2:Q$601,$AA93)="","",INDEX('Per Invoice'!Q$2:Q$601,$AA93)))</f>
        <v/>
      </c>
      <c r="R93" s="7">
        <f>IF($AA93="","",IF(INDEX('Per Invoice'!R$2:R$601,$AA93)="","",INDEX('Per Invoice'!R$2:R$601,$AA93)))</f>
        <v/>
      </c>
      <c r="S93" s="7">
        <f>IF($AA93="","",IF(INDEX('Per Invoice'!S$2:S$601,$AA93)="","",INDEX('Per Invoice'!S$2:S$601,$AA93)))</f>
        <v/>
      </c>
      <c r="T93">
        <f>IF($AA93="","",IF(INDEX('Per Invoice'!T$2:T$601,$AA93)="","",INDEX('Per Invoice'!T$2:T$601,$AA93)))</f>
        <v/>
      </c>
      <c r="U93" s="7">
        <f>IF($AA93="","",IF(INDEX('Per Invoice'!U$2:U$601,$AA93)="","",INDEX('Per Invoice'!U$2:U$601,$AA93)))</f>
        <v/>
      </c>
      <c r="V93" s="7">
        <f>IF($AA93="","",IF(INDEX('Per Invoice'!V$2:V$601,$AA93)="","",INDEX('Per Invoice'!V$2:V$601,$AA93)))</f>
        <v/>
      </c>
      <c r="W93" s="7">
        <f>IF($AA93="","",IF(INDEX('Per Invoice'!W$2:W$601,$AA93)="","",INDEX('Per Invoice'!W$2:W$601,$AA93)))</f>
        <v/>
      </c>
      <c r="X93" s="7">
        <f>IF($AA93="","",IF(INDEX('Per Invoice'!X$2:X$601,$AA93)="","",INDEX('Per Invoice'!X$2:X$601,$AA93)))</f>
        <v/>
      </c>
      <c r="Y93" s="7">
        <f>IF($AA93="","",IF(INDEX('Per Invoice'!Y$2:Y$601,$AA93)="","",INDEX('Per Invoice'!Y$2:Y$601,$AA93)))</f>
        <v/>
      </c>
      <c r="Z93" s="7">
        <f>IF($AA93="","",IF(INDEX('Per Invoice'!Z$2:Z$601,$AA93)="","",INDEX('Per Invoice'!Z$2:Z$601,$AA93)))</f>
        <v/>
      </c>
      <c r="AA93" s="16">
        <f>IFERROR(MATCH(Settings!$C$33&amp;"|"&amp;ROWS($AA$2:$AA93),'Per Invoice'!$AC$2:$AC$601,0),"")</f>
        <v/>
      </c>
    </row>
    <row r="94">
      <c r="A94">
        <f>IF($AA94="","",IF(INDEX('Per Invoice'!A$2:A$601,$AA94)="","",INDEX('Per Invoice'!A$2:A$601,$AA94)))</f>
        <v/>
      </c>
      <c r="B94">
        <f>IF($AA94="","",IF(INDEX('Per Invoice'!B$2:B$601,$AA94)="","",INDEX('Per Invoice'!B$2:B$601,$AA94)))</f>
        <v/>
      </c>
      <c r="C94">
        <f>IF($AA94="","",IF(INDEX('Per Invoice'!C$2:C$601,$AA94)="","",INDEX('Per Invoice'!C$2:C$601,$AA94)))</f>
        <v/>
      </c>
      <c r="D94">
        <f>IF($AA94="","",IF(INDEX('Per Invoice'!D$2:D$601,$AA94)="","",INDEX('Per Invoice'!D$2:D$601,$AA94)))</f>
        <v/>
      </c>
      <c r="E94" s="14">
        <f>IF($AA94="","",IF(INDEX('Per Invoice'!E$2:E$601,$AA94)="","",INDEX('Per Invoice'!E$2:E$601,$AA94)))</f>
        <v/>
      </c>
      <c r="F94">
        <f>IF($AA94="","",IF(INDEX('Per Invoice'!F$2:F$601,$AA94)="","",INDEX('Per Invoice'!F$2:F$601,$AA94)))</f>
        <v/>
      </c>
      <c r="G94">
        <f>IF($AA94="","",IF(INDEX('Per Invoice'!G$2:G$601,$AA94)="","",INDEX('Per Invoice'!G$2:G$601,$AA94)))</f>
        <v/>
      </c>
      <c r="H94">
        <f>IF($AA94="","",IF(INDEX('Per Invoice'!H$2:H$601,$AA94)="","",INDEX('Per Invoice'!H$2:H$601,$AA94)))</f>
        <v/>
      </c>
      <c r="I94">
        <f>IF($AA94="","",IF(INDEX('Per Invoice'!I$2:I$601,$AA94)="","",INDEX('Per Invoice'!I$2:I$601,$AA94)))</f>
        <v/>
      </c>
      <c r="J94">
        <f>IF($AA94="","",IF(INDEX('Per Invoice'!J$2:J$601,$AA94)="","",INDEX('Per Invoice'!J$2:J$601,$AA94)))</f>
        <v/>
      </c>
      <c r="K94" s="7">
        <f>IF($AA94="","",IF(INDEX('Per Invoice'!K$2:K$601,$AA94)="","",INDEX('Per Invoice'!K$2:K$601,$AA94)))</f>
        <v/>
      </c>
      <c r="L94">
        <f>IF($AA94="","",IF(INDEX('Per Invoice'!L$2:L$601,$AA94)="","",INDEX('Per Invoice'!L$2:L$601,$AA94)))</f>
        <v/>
      </c>
      <c r="M94">
        <f>IF($AA94="","",IF(INDEX('Per Invoice'!M$2:M$601,$AA94)="","",INDEX('Per Invoice'!M$2:M$601,$AA94)))</f>
        <v/>
      </c>
      <c r="N94">
        <f>IF($AA94="","",IF(INDEX('Per Invoice'!N$2:N$601,$AA94)="","",INDEX('Per Invoice'!N$2:N$601,$AA94)))</f>
        <v/>
      </c>
      <c r="O94" s="7">
        <f>IF($AA94="","",IF(INDEX('Per Invoice'!O$2:O$601,$AA94)="","",INDEX('Per Invoice'!O$2:O$601,$AA94)))</f>
        <v/>
      </c>
      <c r="P94" s="7">
        <f>IF($AA94="","",IF(INDEX('Per Invoice'!P$2:P$601,$AA94)="","",INDEX('Per Invoice'!P$2:P$601,$AA94)))</f>
        <v/>
      </c>
      <c r="Q94">
        <f>IF($AA94="","",IF(INDEX('Per Invoice'!Q$2:Q$601,$AA94)="","",INDEX('Per Invoice'!Q$2:Q$601,$AA94)))</f>
        <v/>
      </c>
      <c r="R94" s="7">
        <f>IF($AA94="","",IF(INDEX('Per Invoice'!R$2:R$601,$AA94)="","",INDEX('Per Invoice'!R$2:R$601,$AA94)))</f>
        <v/>
      </c>
      <c r="S94" s="7">
        <f>IF($AA94="","",IF(INDEX('Per Invoice'!S$2:S$601,$AA94)="","",INDEX('Per Invoice'!S$2:S$601,$AA94)))</f>
        <v/>
      </c>
      <c r="T94">
        <f>IF($AA94="","",IF(INDEX('Per Invoice'!T$2:T$601,$AA94)="","",INDEX('Per Invoice'!T$2:T$601,$AA94)))</f>
        <v/>
      </c>
      <c r="U94" s="7">
        <f>IF($AA94="","",IF(INDEX('Per Invoice'!U$2:U$601,$AA94)="","",INDEX('Per Invoice'!U$2:U$601,$AA94)))</f>
        <v/>
      </c>
      <c r="V94" s="7">
        <f>IF($AA94="","",IF(INDEX('Per Invoice'!V$2:V$601,$AA94)="","",INDEX('Per Invoice'!V$2:V$601,$AA94)))</f>
        <v/>
      </c>
      <c r="W94" s="7">
        <f>IF($AA94="","",IF(INDEX('Per Invoice'!W$2:W$601,$AA94)="","",INDEX('Per Invoice'!W$2:W$601,$AA94)))</f>
        <v/>
      </c>
      <c r="X94" s="7">
        <f>IF($AA94="","",IF(INDEX('Per Invoice'!X$2:X$601,$AA94)="","",INDEX('Per Invoice'!X$2:X$601,$AA94)))</f>
        <v/>
      </c>
      <c r="Y94" s="7">
        <f>IF($AA94="","",IF(INDEX('Per Invoice'!Y$2:Y$601,$AA94)="","",INDEX('Per Invoice'!Y$2:Y$601,$AA94)))</f>
        <v/>
      </c>
      <c r="Z94" s="7">
        <f>IF($AA94="","",IF(INDEX('Per Invoice'!Z$2:Z$601,$AA94)="","",INDEX('Per Invoice'!Z$2:Z$601,$AA94)))</f>
        <v/>
      </c>
      <c r="AA94" s="16">
        <f>IFERROR(MATCH(Settings!$C$33&amp;"|"&amp;ROWS($AA$2:$AA94),'Per Invoice'!$AC$2:$AC$601,0),"")</f>
        <v/>
      </c>
    </row>
    <row r="95">
      <c r="A95">
        <f>IF($AA95="","",IF(INDEX('Per Invoice'!A$2:A$601,$AA95)="","",INDEX('Per Invoice'!A$2:A$601,$AA95)))</f>
        <v/>
      </c>
      <c r="B95">
        <f>IF($AA95="","",IF(INDEX('Per Invoice'!B$2:B$601,$AA95)="","",INDEX('Per Invoice'!B$2:B$601,$AA95)))</f>
        <v/>
      </c>
      <c r="C95">
        <f>IF($AA95="","",IF(INDEX('Per Invoice'!C$2:C$601,$AA95)="","",INDEX('Per Invoice'!C$2:C$601,$AA95)))</f>
        <v/>
      </c>
      <c r="D95">
        <f>IF($AA95="","",IF(INDEX('Per Invoice'!D$2:D$601,$AA95)="","",INDEX('Per Invoice'!D$2:D$601,$AA95)))</f>
        <v/>
      </c>
      <c r="E95" s="14">
        <f>IF($AA95="","",IF(INDEX('Per Invoice'!E$2:E$601,$AA95)="","",INDEX('Per Invoice'!E$2:E$601,$AA95)))</f>
        <v/>
      </c>
      <c r="F95">
        <f>IF($AA95="","",IF(INDEX('Per Invoice'!F$2:F$601,$AA95)="","",INDEX('Per Invoice'!F$2:F$601,$AA95)))</f>
        <v/>
      </c>
      <c r="G95">
        <f>IF($AA95="","",IF(INDEX('Per Invoice'!G$2:G$601,$AA95)="","",INDEX('Per Invoice'!G$2:G$601,$AA95)))</f>
        <v/>
      </c>
      <c r="H95">
        <f>IF($AA95="","",IF(INDEX('Per Invoice'!H$2:H$601,$AA95)="","",INDEX('Per Invoice'!H$2:H$601,$AA95)))</f>
        <v/>
      </c>
      <c r="I95">
        <f>IF($AA95="","",IF(INDEX('Per Invoice'!I$2:I$601,$AA95)="","",INDEX('Per Invoice'!I$2:I$601,$AA95)))</f>
        <v/>
      </c>
      <c r="J95">
        <f>IF($AA95="","",IF(INDEX('Per Invoice'!J$2:J$601,$AA95)="","",INDEX('Per Invoice'!J$2:J$601,$AA95)))</f>
        <v/>
      </c>
      <c r="K95" s="7">
        <f>IF($AA95="","",IF(INDEX('Per Invoice'!K$2:K$601,$AA95)="","",INDEX('Per Invoice'!K$2:K$601,$AA95)))</f>
        <v/>
      </c>
      <c r="L95">
        <f>IF($AA95="","",IF(INDEX('Per Invoice'!L$2:L$601,$AA95)="","",INDEX('Per Invoice'!L$2:L$601,$AA95)))</f>
        <v/>
      </c>
      <c r="M95">
        <f>IF($AA95="","",IF(INDEX('Per Invoice'!M$2:M$601,$AA95)="","",INDEX('Per Invoice'!M$2:M$601,$AA95)))</f>
        <v/>
      </c>
      <c r="N95">
        <f>IF($AA95="","",IF(INDEX('Per Invoice'!N$2:N$601,$AA95)="","",INDEX('Per Invoice'!N$2:N$601,$AA95)))</f>
        <v/>
      </c>
      <c r="O95" s="7">
        <f>IF($AA95="","",IF(INDEX('Per Invoice'!O$2:O$601,$AA95)="","",INDEX('Per Invoice'!O$2:O$601,$AA95)))</f>
        <v/>
      </c>
      <c r="P95" s="7">
        <f>IF($AA95="","",IF(INDEX('Per Invoice'!P$2:P$601,$AA95)="","",INDEX('Per Invoice'!P$2:P$601,$AA95)))</f>
        <v/>
      </c>
      <c r="Q95">
        <f>IF($AA95="","",IF(INDEX('Per Invoice'!Q$2:Q$601,$AA95)="","",INDEX('Per Invoice'!Q$2:Q$601,$AA95)))</f>
        <v/>
      </c>
      <c r="R95" s="7">
        <f>IF($AA95="","",IF(INDEX('Per Invoice'!R$2:R$601,$AA95)="","",INDEX('Per Invoice'!R$2:R$601,$AA95)))</f>
        <v/>
      </c>
      <c r="S95" s="7">
        <f>IF($AA95="","",IF(INDEX('Per Invoice'!S$2:S$601,$AA95)="","",INDEX('Per Invoice'!S$2:S$601,$AA95)))</f>
        <v/>
      </c>
      <c r="T95">
        <f>IF($AA95="","",IF(INDEX('Per Invoice'!T$2:T$601,$AA95)="","",INDEX('Per Invoice'!T$2:T$601,$AA95)))</f>
        <v/>
      </c>
      <c r="U95" s="7">
        <f>IF($AA95="","",IF(INDEX('Per Invoice'!U$2:U$601,$AA95)="","",INDEX('Per Invoice'!U$2:U$601,$AA95)))</f>
        <v/>
      </c>
      <c r="V95" s="7">
        <f>IF($AA95="","",IF(INDEX('Per Invoice'!V$2:V$601,$AA95)="","",INDEX('Per Invoice'!V$2:V$601,$AA95)))</f>
        <v/>
      </c>
      <c r="W95" s="7">
        <f>IF($AA95="","",IF(INDEX('Per Invoice'!W$2:W$601,$AA95)="","",INDEX('Per Invoice'!W$2:W$601,$AA95)))</f>
        <v/>
      </c>
      <c r="X95" s="7">
        <f>IF($AA95="","",IF(INDEX('Per Invoice'!X$2:X$601,$AA95)="","",INDEX('Per Invoice'!X$2:X$601,$AA95)))</f>
        <v/>
      </c>
      <c r="Y95" s="7">
        <f>IF($AA95="","",IF(INDEX('Per Invoice'!Y$2:Y$601,$AA95)="","",INDEX('Per Invoice'!Y$2:Y$601,$AA95)))</f>
        <v/>
      </c>
      <c r="Z95" s="7">
        <f>IF($AA95="","",IF(INDEX('Per Invoice'!Z$2:Z$601,$AA95)="","",INDEX('Per Invoice'!Z$2:Z$601,$AA95)))</f>
        <v/>
      </c>
      <c r="AA95" s="16">
        <f>IFERROR(MATCH(Settings!$C$33&amp;"|"&amp;ROWS($AA$2:$AA95),'Per Invoice'!$AC$2:$AC$601,0),"")</f>
        <v/>
      </c>
    </row>
    <row r="96">
      <c r="A96">
        <f>IF($AA96="","",IF(INDEX('Per Invoice'!A$2:A$601,$AA96)="","",INDEX('Per Invoice'!A$2:A$601,$AA96)))</f>
        <v/>
      </c>
      <c r="B96">
        <f>IF($AA96="","",IF(INDEX('Per Invoice'!B$2:B$601,$AA96)="","",INDEX('Per Invoice'!B$2:B$601,$AA96)))</f>
        <v/>
      </c>
      <c r="C96">
        <f>IF($AA96="","",IF(INDEX('Per Invoice'!C$2:C$601,$AA96)="","",INDEX('Per Invoice'!C$2:C$601,$AA96)))</f>
        <v/>
      </c>
      <c r="D96">
        <f>IF($AA96="","",IF(INDEX('Per Invoice'!D$2:D$601,$AA96)="","",INDEX('Per Invoice'!D$2:D$601,$AA96)))</f>
        <v/>
      </c>
      <c r="E96" s="14">
        <f>IF($AA96="","",IF(INDEX('Per Invoice'!E$2:E$601,$AA96)="","",INDEX('Per Invoice'!E$2:E$601,$AA96)))</f>
        <v/>
      </c>
      <c r="F96">
        <f>IF($AA96="","",IF(INDEX('Per Invoice'!F$2:F$601,$AA96)="","",INDEX('Per Invoice'!F$2:F$601,$AA96)))</f>
        <v/>
      </c>
      <c r="G96">
        <f>IF($AA96="","",IF(INDEX('Per Invoice'!G$2:G$601,$AA96)="","",INDEX('Per Invoice'!G$2:G$601,$AA96)))</f>
        <v/>
      </c>
      <c r="H96">
        <f>IF($AA96="","",IF(INDEX('Per Invoice'!H$2:H$601,$AA96)="","",INDEX('Per Invoice'!H$2:H$601,$AA96)))</f>
        <v/>
      </c>
      <c r="I96">
        <f>IF($AA96="","",IF(INDEX('Per Invoice'!I$2:I$601,$AA96)="","",INDEX('Per Invoice'!I$2:I$601,$AA96)))</f>
        <v/>
      </c>
      <c r="J96">
        <f>IF($AA96="","",IF(INDEX('Per Invoice'!J$2:J$601,$AA96)="","",INDEX('Per Invoice'!J$2:J$601,$AA96)))</f>
        <v/>
      </c>
      <c r="K96" s="7">
        <f>IF($AA96="","",IF(INDEX('Per Invoice'!K$2:K$601,$AA96)="","",INDEX('Per Invoice'!K$2:K$601,$AA96)))</f>
        <v/>
      </c>
      <c r="L96">
        <f>IF($AA96="","",IF(INDEX('Per Invoice'!L$2:L$601,$AA96)="","",INDEX('Per Invoice'!L$2:L$601,$AA96)))</f>
        <v/>
      </c>
      <c r="M96">
        <f>IF($AA96="","",IF(INDEX('Per Invoice'!M$2:M$601,$AA96)="","",INDEX('Per Invoice'!M$2:M$601,$AA96)))</f>
        <v/>
      </c>
      <c r="N96">
        <f>IF($AA96="","",IF(INDEX('Per Invoice'!N$2:N$601,$AA96)="","",INDEX('Per Invoice'!N$2:N$601,$AA96)))</f>
        <v/>
      </c>
      <c r="O96" s="7">
        <f>IF($AA96="","",IF(INDEX('Per Invoice'!O$2:O$601,$AA96)="","",INDEX('Per Invoice'!O$2:O$601,$AA96)))</f>
        <v/>
      </c>
      <c r="P96" s="7">
        <f>IF($AA96="","",IF(INDEX('Per Invoice'!P$2:P$601,$AA96)="","",INDEX('Per Invoice'!P$2:P$601,$AA96)))</f>
        <v/>
      </c>
      <c r="Q96">
        <f>IF($AA96="","",IF(INDEX('Per Invoice'!Q$2:Q$601,$AA96)="","",INDEX('Per Invoice'!Q$2:Q$601,$AA96)))</f>
        <v/>
      </c>
      <c r="R96" s="7">
        <f>IF($AA96="","",IF(INDEX('Per Invoice'!R$2:R$601,$AA96)="","",INDEX('Per Invoice'!R$2:R$601,$AA96)))</f>
        <v/>
      </c>
      <c r="S96" s="7">
        <f>IF($AA96="","",IF(INDEX('Per Invoice'!S$2:S$601,$AA96)="","",INDEX('Per Invoice'!S$2:S$601,$AA96)))</f>
        <v/>
      </c>
      <c r="T96">
        <f>IF($AA96="","",IF(INDEX('Per Invoice'!T$2:T$601,$AA96)="","",INDEX('Per Invoice'!T$2:T$601,$AA96)))</f>
        <v/>
      </c>
      <c r="U96" s="7">
        <f>IF($AA96="","",IF(INDEX('Per Invoice'!U$2:U$601,$AA96)="","",INDEX('Per Invoice'!U$2:U$601,$AA96)))</f>
        <v/>
      </c>
      <c r="V96" s="7">
        <f>IF($AA96="","",IF(INDEX('Per Invoice'!V$2:V$601,$AA96)="","",INDEX('Per Invoice'!V$2:V$601,$AA96)))</f>
        <v/>
      </c>
      <c r="W96" s="7">
        <f>IF($AA96="","",IF(INDEX('Per Invoice'!W$2:W$601,$AA96)="","",INDEX('Per Invoice'!W$2:W$601,$AA96)))</f>
        <v/>
      </c>
      <c r="X96" s="7">
        <f>IF($AA96="","",IF(INDEX('Per Invoice'!X$2:X$601,$AA96)="","",INDEX('Per Invoice'!X$2:X$601,$AA96)))</f>
        <v/>
      </c>
      <c r="Y96" s="7">
        <f>IF($AA96="","",IF(INDEX('Per Invoice'!Y$2:Y$601,$AA96)="","",INDEX('Per Invoice'!Y$2:Y$601,$AA96)))</f>
        <v/>
      </c>
      <c r="Z96" s="7">
        <f>IF($AA96="","",IF(INDEX('Per Invoice'!Z$2:Z$601,$AA96)="","",INDEX('Per Invoice'!Z$2:Z$601,$AA96)))</f>
        <v/>
      </c>
      <c r="AA96" s="16">
        <f>IFERROR(MATCH(Settings!$C$33&amp;"|"&amp;ROWS($AA$2:$AA96),'Per Invoice'!$AC$2:$AC$601,0),"")</f>
        <v/>
      </c>
    </row>
    <row r="97">
      <c r="A97">
        <f>IF($AA97="","",IF(INDEX('Per Invoice'!A$2:A$601,$AA97)="","",INDEX('Per Invoice'!A$2:A$601,$AA97)))</f>
        <v/>
      </c>
      <c r="B97">
        <f>IF($AA97="","",IF(INDEX('Per Invoice'!B$2:B$601,$AA97)="","",INDEX('Per Invoice'!B$2:B$601,$AA97)))</f>
        <v/>
      </c>
      <c r="C97">
        <f>IF($AA97="","",IF(INDEX('Per Invoice'!C$2:C$601,$AA97)="","",INDEX('Per Invoice'!C$2:C$601,$AA97)))</f>
        <v/>
      </c>
      <c r="D97">
        <f>IF($AA97="","",IF(INDEX('Per Invoice'!D$2:D$601,$AA97)="","",INDEX('Per Invoice'!D$2:D$601,$AA97)))</f>
        <v/>
      </c>
      <c r="E97" s="14">
        <f>IF($AA97="","",IF(INDEX('Per Invoice'!E$2:E$601,$AA97)="","",INDEX('Per Invoice'!E$2:E$601,$AA97)))</f>
        <v/>
      </c>
      <c r="F97">
        <f>IF($AA97="","",IF(INDEX('Per Invoice'!F$2:F$601,$AA97)="","",INDEX('Per Invoice'!F$2:F$601,$AA97)))</f>
        <v/>
      </c>
      <c r="G97">
        <f>IF($AA97="","",IF(INDEX('Per Invoice'!G$2:G$601,$AA97)="","",INDEX('Per Invoice'!G$2:G$601,$AA97)))</f>
        <v/>
      </c>
      <c r="H97">
        <f>IF($AA97="","",IF(INDEX('Per Invoice'!H$2:H$601,$AA97)="","",INDEX('Per Invoice'!H$2:H$601,$AA97)))</f>
        <v/>
      </c>
      <c r="I97">
        <f>IF($AA97="","",IF(INDEX('Per Invoice'!I$2:I$601,$AA97)="","",INDEX('Per Invoice'!I$2:I$601,$AA97)))</f>
        <v/>
      </c>
      <c r="J97">
        <f>IF($AA97="","",IF(INDEX('Per Invoice'!J$2:J$601,$AA97)="","",INDEX('Per Invoice'!J$2:J$601,$AA97)))</f>
        <v/>
      </c>
      <c r="K97" s="7">
        <f>IF($AA97="","",IF(INDEX('Per Invoice'!K$2:K$601,$AA97)="","",INDEX('Per Invoice'!K$2:K$601,$AA97)))</f>
        <v/>
      </c>
      <c r="L97">
        <f>IF($AA97="","",IF(INDEX('Per Invoice'!L$2:L$601,$AA97)="","",INDEX('Per Invoice'!L$2:L$601,$AA97)))</f>
        <v/>
      </c>
      <c r="M97">
        <f>IF($AA97="","",IF(INDEX('Per Invoice'!M$2:M$601,$AA97)="","",INDEX('Per Invoice'!M$2:M$601,$AA97)))</f>
        <v/>
      </c>
      <c r="N97">
        <f>IF($AA97="","",IF(INDEX('Per Invoice'!N$2:N$601,$AA97)="","",INDEX('Per Invoice'!N$2:N$601,$AA97)))</f>
        <v/>
      </c>
      <c r="O97" s="7">
        <f>IF($AA97="","",IF(INDEX('Per Invoice'!O$2:O$601,$AA97)="","",INDEX('Per Invoice'!O$2:O$601,$AA97)))</f>
        <v/>
      </c>
      <c r="P97" s="7">
        <f>IF($AA97="","",IF(INDEX('Per Invoice'!P$2:P$601,$AA97)="","",INDEX('Per Invoice'!P$2:P$601,$AA97)))</f>
        <v/>
      </c>
      <c r="Q97">
        <f>IF($AA97="","",IF(INDEX('Per Invoice'!Q$2:Q$601,$AA97)="","",INDEX('Per Invoice'!Q$2:Q$601,$AA97)))</f>
        <v/>
      </c>
      <c r="R97" s="7">
        <f>IF($AA97="","",IF(INDEX('Per Invoice'!R$2:R$601,$AA97)="","",INDEX('Per Invoice'!R$2:R$601,$AA97)))</f>
        <v/>
      </c>
      <c r="S97" s="7">
        <f>IF($AA97="","",IF(INDEX('Per Invoice'!S$2:S$601,$AA97)="","",INDEX('Per Invoice'!S$2:S$601,$AA97)))</f>
        <v/>
      </c>
      <c r="T97">
        <f>IF($AA97="","",IF(INDEX('Per Invoice'!T$2:T$601,$AA97)="","",INDEX('Per Invoice'!T$2:T$601,$AA97)))</f>
        <v/>
      </c>
      <c r="U97" s="7">
        <f>IF($AA97="","",IF(INDEX('Per Invoice'!U$2:U$601,$AA97)="","",INDEX('Per Invoice'!U$2:U$601,$AA97)))</f>
        <v/>
      </c>
      <c r="V97" s="7">
        <f>IF($AA97="","",IF(INDEX('Per Invoice'!V$2:V$601,$AA97)="","",INDEX('Per Invoice'!V$2:V$601,$AA97)))</f>
        <v/>
      </c>
      <c r="W97" s="7">
        <f>IF($AA97="","",IF(INDEX('Per Invoice'!W$2:W$601,$AA97)="","",INDEX('Per Invoice'!W$2:W$601,$AA97)))</f>
        <v/>
      </c>
      <c r="X97" s="7">
        <f>IF($AA97="","",IF(INDEX('Per Invoice'!X$2:X$601,$AA97)="","",INDEX('Per Invoice'!X$2:X$601,$AA97)))</f>
        <v/>
      </c>
      <c r="Y97" s="7">
        <f>IF($AA97="","",IF(INDEX('Per Invoice'!Y$2:Y$601,$AA97)="","",INDEX('Per Invoice'!Y$2:Y$601,$AA97)))</f>
        <v/>
      </c>
      <c r="Z97" s="7">
        <f>IF($AA97="","",IF(INDEX('Per Invoice'!Z$2:Z$601,$AA97)="","",INDEX('Per Invoice'!Z$2:Z$601,$AA97)))</f>
        <v/>
      </c>
      <c r="AA97" s="16">
        <f>IFERROR(MATCH(Settings!$C$33&amp;"|"&amp;ROWS($AA$2:$AA97),'Per Invoice'!$AC$2:$AC$601,0),"")</f>
        <v/>
      </c>
    </row>
    <row r="98">
      <c r="A98">
        <f>IF($AA98="","",IF(INDEX('Per Invoice'!A$2:A$601,$AA98)="","",INDEX('Per Invoice'!A$2:A$601,$AA98)))</f>
        <v/>
      </c>
      <c r="B98">
        <f>IF($AA98="","",IF(INDEX('Per Invoice'!B$2:B$601,$AA98)="","",INDEX('Per Invoice'!B$2:B$601,$AA98)))</f>
        <v/>
      </c>
      <c r="C98">
        <f>IF($AA98="","",IF(INDEX('Per Invoice'!C$2:C$601,$AA98)="","",INDEX('Per Invoice'!C$2:C$601,$AA98)))</f>
        <v/>
      </c>
      <c r="D98">
        <f>IF($AA98="","",IF(INDEX('Per Invoice'!D$2:D$601,$AA98)="","",INDEX('Per Invoice'!D$2:D$601,$AA98)))</f>
        <v/>
      </c>
      <c r="E98" s="14">
        <f>IF($AA98="","",IF(INDEX('Per Invoice'!E$2:E$601,$AA98)="","",INDEX('Per Invoice'!E$2:E$601,$AA98)))</f>
        <v/>
      </c>
      <c r="F98">
        <f>IF($AA98="","",IF(INDEX('Per Invoice'!F$2:F$601,$AA98)="","",INDEX('Per Invoice'!F$2:F$601,$AA98)))</f>
        <v/>
      </c>
      <c r="G98">
        <f>IF($AA98="","",IF(INDEX('Per Invoice'!G$2:G$601,$AA98)="","",INDEX('Per Invoice'!G$2:G$601,$AA98)))</f>
        <v/>
      </c>
      <c r="H98">
        <f>IF($AA98="","",IF(INDEX('Per Invoice'!H$2:H$601,$AA98)="","",INDEX('Per Invoice'!H$2:H$601,$AA98)))</f>
        <v/>
      </c>
      <c r="I98">
        <f>IF($AA98="","",IF(INDEX('Per Invoice'!I$2:I$601,$AA98)="","",INDEX('Per Invoice'!I$2:I$601,$AA98)))</f>
        <v/>
      </c>
      <c r="J98">
        <f>IF($AA98="","",IF(INDEX('Per Invoice'!J$2:J$601,$AA98)="","",INDEX('Per Invoice'!J$2:J$601,$AA98)))</f>
        <v/>
      </c>
      <c r="K98" s="7">
        <f>IF($AA98="","",IF(INDEX('Per Invoice'!K$2:K$601,$AA98)="","",INDEX('Per Invoice'!K$2:K$601,$AA98)))</f>
        <v/>
      </c>
      <c r="L98">
        <f>IF($AA98="","",IF(INDEX('Per Invoice'!L$2:L$601,$AA98)="","",INDEX('Per Invoice'!L$2:L$601,$AA98)))</f>
        <v/>
      </c>
      <c r="M98">
        <f>IF($AA98="","",IF(INDEX('Per Invoice'!M$2:M$601,$AA98)="","",INDEX('Per Invoice'!M$2:M$601,$AA98)))</f>
        <v/>
      </c>
      <c r="N98">
        <f>IF($AA98="","",IF(INDEX('Per Invoice'!N$2:N$601,$AA98)="","",INDEX('Per Invoice'!N$2:N$601,$AA98)))</f>
        <v/>
      </c>
      <c r="O98" s="7">
        <f>IF($AA98="","",IF(INDEX('Per Invoice'!O$2:O$601,$AA98)="","",INDEX('Per Invoice'!O$2:O$601,$AA98)))</f>
        <v/>
      </c>
      <c r="P98" s="7">
        <f>IF($AA98="","",IF(INDEX('Per Invoice'!P$2:P$601,$AA98)="","",INDEX('Per Invoice'!P$2:P$601,$AA98)))</f>
        <v/>
      </c>
      <c r="Q98">
        <f>IF($AA98="","",IF(INDEX('Per Invoice'!Q$2:Q$601,$AA98)="","",INDEX('Per Invoice'!Q$2:Q$601,$AA98)))</f>
        <v/>
      </c>
      <c r="R98" s="7">
        <f>IF($AA98="","",IF(INDEX('Per Invoice'!R$2:R$601,$AA98)="","",INDEX('Per Invoice'!R$2:R$601,$AA98)))</f>
        <v/>
      </c>
      <c r="S98" s="7">
        <f>IF($AA98="","",IF(INDEX('Per Invoice'!S$2:S$601,$AA98)="","",INDEX('Per Invoice'!S$2:S$601,$AA98)))</f>
        <v/>
      </c>
      <c r="T98">
        <f>IF($AA98="","",IF(INDEX('Per Invoice'!T$2:T$601,$AA98)="","",INDEX('Per Invoice'!T$2:T$601,$AA98)))</f>
        <v/>
      </c>
      <c r="U98" s="7">
        <f>IF($AA98="","",IF(INDEX('Per Invoice'!U$2:U$601,$AA98)="","",INDEX('Per Invoice'!U$2:U$601,$AA98)))</f>
        <v/>
      </c>
      <c r="V98" s="7">
        <f>IF($AA98="","",IF(INDEX('Per Invoice'!V$2:V$601,$AA98)="","",INDEX('Per Invoice'!V$2:V$601,$AA98)))</f>
        <v/>
      </c>
      <c r="W98" s="7">
        <f>IF($AA98="","",IF(INDEX('Per Invoice'!W$2:W$601,$AA98)="","",INDEX('Per Invoice'!W$2:W$601,$AA98)))</f>
        <v/>
      </c>
      <c r="X98" s="7">
        <f>IF($AA98="","",IF(INDEX('Per Invoice'!X$2:X$601,$AA98)="","",INDEX('Per Invoice'!X$2:X$601,$AA98)))</f>
        <v/>
      </c>
      <c r="Y98" s="7">
        <f>IF($AA98="","",IF(INDEX('Per Invoice'!Y$2:Y$601,$AA98)="","",INDEX('Per Invoice'!Y$2:Y$601,$AA98)))</f>
        <v/>
      </c>
      <c r="Z98" s="7">
        <f>IF($AA98="","",IF(INDEX('Per Invoice'!Z$2:Z$601,$AA98)="","",INDEX('Per Invoice'!Z$2:Z$601,$AA98)))</f>
        <v/>
      </c>
      <c r="AA98" s="16">
        <f>IFERROR(MATCH(Settings!$C$33&amp;"|"&amp;ROWS($AA$2:$AA98),'Per Invoice'!$AC$2:$AC$601,0),"")</f>
        <v/>
      </c>
    </row>
    <row r="99">
      <c r="A99">
        <f>IF($AA99="","",IF(INDEX('Per Invoice'!A$2:A$601,$AA99)="","",INDEX('Per Invoice'!A$2:A$601,$AA99)))</f>
        <v/>
      </c>
      <c r="B99">
        <f>IF($AA99="","",IF(INDEX('Per Invoice'!B$2:B$601,$AA99)="","",INDEX('Per Invoice'!B$2:B$601,$AA99)))</f>
        <v/>
      </c>
      <c r="C99">
        <f>IF($AA99="","",IF(INDEX('Per Invoice'!C$2:C$601,$AA99)="","",INDEX('Per Invoice'!C$2:C$601,$AA99)))</f>
        <v/>
      </c>
      <c r="D99">
        <f>IF($AA99="","",IF(INDEX('Per Invoice'!D$2:D$601,$AA99)="","",INDEX('Per Invoice'!D$2:D$601,$AA99)))</f>
        <v/>
      </c>
      <c r="E99" s="14">
        <f>IF($AA99="","",IF(INDEX('Per Invoice'!E$2:E$601,$AA99)="","",INDEX('Per Invoice'!E$2:E$601,$AA99)))</f>
        <v/>
      </c>
      <c r="F99">
        <f>IF($AA99="","",IF(INDEX('Per Invoice'!F$2:F$601,$AA99)="","",INDEX('Per Invoice'!F$2:F$601,$AA99)))</f>
        <v/>
      </c>
      <c r="G99">
        <f>IF($AA99="","",IF(INDEX('Per Invoice'!G$2:G$601,$AA99)="","",INDEX('Per Invoice'!G$2:G$601,$AA99)))</f>
        <v/>
      </c>
      <c r="H99">
        <f>IF($AA99="","",IF(INDEX('Per Invoice'!H$2:H$601,$AA99)="","",INDEX('Per Invoice'!H$2:H$601,$AA99)))</f>
        <v/>
      </c>
      <c r="I99">
        <f>IF($AA99="","",IF(INDEX('Per Invoice'!I$2:I$601,$AA99)="","",INDEX('Per Invoice'!I$2:I$601,$AA99)))</f>
        <v/>
      </c>
      <c r="J99">
        <f>IF($AA99="","",IF(INDEX('Per Invoice'!J$2:J$601,$AA99)="","",INDEX('Per Invoice'!J$2:J$601,$AA99)))</f>
        <v/>
      </c>
      <c r="K99" s="7">
        <f>IF($AA99="","",IF(INDEX('Per Invoice'!K$2:K$601,$AA99)="","",INDEX('Per Invoice'!K$2:K$601,$AA99)))</f>
        <v/>
      </c>
      <c r="L99">
        <f>IF($AA99="","",IF(INDEX('Per Invoice'!L$2:L$601,$AA99)="","",INDEX('Per Invoice'!L$2:L$601,$AA99)))</f>
        <v/>
      </c>
      <c r="M99">
        <f>IF($AA99="","",IF(INDEX('Per Invoice'!M$2:M$601,$AA99)="","",INDEX('Per Invoice'!M$2:M$601,$AA99)))</f>
        <v/>
      </c>
      <c r="N99">
        <f>IF($AA99="","",IF(INDEX('Per Invoice'!N$2:N$601,$AA99)="","",INDEX('Per Invoice'!N$2:N$601,$AA99)))</f>
        <v/>
      </c>
      <c r="O99" s="7">
        <f>IF($AA99="","",IF(INDEX('Per Invoice'!O$2:O$601,$AA99)="","",INDEX('Per Invoice'!O$2:O$601,$AA99)))</f>
        <v/>
      </c>
      <c r="P99" s="7">
        <f>IF($AA99="","",IF(INDEX('Per Invoice'!P$2:P$601,$AA99)="","",INDEX('Per Invoice'!P$2:P$601,$AA99)))</f>
        <v/>
      </c>
      <c r="Q99">
        <f>IF($AA99="","",IF(INDEX('Per Invoice'!Q$2:Q$601,$AA99)="","",INDEX('Per Invoice'!Q$2:Q$601,$AA99)))</f>
        <v/>
      </c>
      <c r="R99" s="7">
        <f>IF($AA99="","",IF(INDEX('Per Invoice'!R$2:R$601,$AA99)="","",INDEX('Per Invoice'!R$2:R$601,$AA99)))</f>
        <v/>
      </c>
      <c r="S99" s="7">
        <f>IF($AA99="","",IF(INDEX('Per Invoice'!S$2:S$601,$AA99)="","",INDEX('Per Invoice'!S$2:S$601,$AA99)))</f>
        <v/>
      </c>
      <c r="T99">
        <f>IF($AA99="","",IF(INDEX('Per Invoice'!T$2:T$601,$AA99)="","",INDEX('Per Invoice'!T$2:T$601,$AA99)))</f>
        <v/>
      </c>
      <c r="U99" s="7">
        <f>IF($AA99="","",IF(INDEX('Per Invoice'!U$2:U$601,$AA99)="","",INDEX('Per Invoice'!U$2:U$601,$AA99)))</f>
        <v/>
      </c>
      <c r="V99" s="7">
        <f>IF($AA99="","",IF(INDEX('Per Invoice'!V$2:V$601,$AA99)="","",INDEX('Per Invoice'!V$2:V$601,$AA99)))</f>
        <v/>
      </c>
      <c r="W99" s="7">
        <f>IF($AA99="","",IF(INDEX('Per Invoice'!W$2:W$601,$AA99)="","",INDEX('Per Invoice'!W$2:W$601,$AA99)))</f>
        <v/>
      </c>
      <c r="X99" s="7">
        <f>IF($AA99="","",IF(INDEX('Per Invoice'!X$2:X$601,$AA99)="","",INDEX('Per Invoice'!X$2:X$601,$AA99)))</f>
        <v/>
      </c>
      <c r="Y99" s="7">
        <f>IF($AA99="","",IF(INDEX('Per Invoice'!Y$2:Y$601,$AA99)="","",INDEX('Per Invoice'!Y$2:Y$601,$AA99)))</f>
        <v/>
      </c>
      <c r="Z99" s="7">
        <f>IF($AA99="","",IF(INDEX('Per Invoice'!Z$2:Z$601,$AA99)="","",INDEX('Per Invoice'!Z$2:Z$601,$AA99)))</f>
        <v/>
      </c>
      <c r="AA99" s="16">
        <f>IFERROR(MATCH(Settings!$C$33&amp;"|"&amp;ROWS($AA$2:$AA99),'Per Invoice'!$AC$2:$AC$601,0),"")</f>
        <v/>
      </c>
    </row>
    <row r="100">
      <c r="A100">
        <f>IF($AA100="","",IF(INDEX('Per Invoice'!A$2:A$601,$AA100)="","",INDEX('Per Invoice'!A$2:A$601,$AA100)))</f>
        <v/>
      </c>
      <c r="B100">
        <f>IF($AA100="","",IF(INDEX('Per Invoice'!B$2:B$601,$AA100)="","",INDEX('Per Invoice'!B$2:B$601,$AA100)))</f>
        <v/>
      </c>
      <c r="C100">
        <f>IF($AA100="","",IF(INDEX('Per Invoice'!C$2:C$601,$AA100)="","",INDEX('Per Invoice'!C$2:C$601,$AA100)))</f>
        <v/>
      </c>
      <c r="D100">
        <f>IF($AA100="","",IF(INDEX('Per Invoice'!D$2:D$601,$AA100)="","",INDEX('Per Invoice'!D$2:D$601,$AA100)))</f>
        <v/>
      </c>
      <c r="E100" s="14">
        <f>IF($AA100="","",IF(INDEX('Per Invoice'!E$2:E$601,$AA100)="","",INDEX('Per Invoice'!E$2:E$601,$AA100)))</f>
        <v/>
      </c>
      <c r="F100">
        <f>IF($AA100="","",IF(INDEX('Per Invoice'!F$2:F$601,$AA100)="","",INDEX('Per Invoice'!F$2:F$601,$AA100)))</f>
        <v/>
      </c>
      <c r="G100">
        <f>IF($AA100="","",IF(INDEX('Per Invoice'!G$2:G$601,$AA100)="","",INDEX('Per Invoice'!G$2:G$601,$AA100)))</f>
        <v/>
      </c>
      <c r="H100">
        <f>IF($AA100="","",IF(INDEX('Per Invoice'!H$2:H$601,$AA100)="","",INDEX('Per Invoice'!H$2:H$601,$AA100)))</f>
        <v/>
      </c>
      <c r="I100">
        <f>IF($AA100="","",IF(INDEX('Per Invoice'!I$2:I$601,$AA100)="","",INDEX('Per Invoice'!I$2:I$601,$AA100)))</f>
        <v/>
      </c>
      <c r="J100">
        <f>IF($AA100="","",IF(INDEX('Per Invoice'!J$2:J$601,$AA100)="","",INDEX('Per Invoice'!J$2:J$601,$AA100)))</f>
        <v/>
      </c>
      <c r="K100" s="7">
        <f>IF($AA100="","",IF(INDEX('Per Invoice'!K$2:K$601,$AA100)="","",INDEX('Per Invoice'!K$2:K$601,$AA100)))</f>
        <v/>
      </c>
      <c r="L100">
        <f>IF($AA100="","",IF(INDEX('Per Invoice'!L$2:L$601,$AA100)="","",INDEX('Per Invoice'!L$2:L$601,$AA100)))</f>
        <v/>
      </c>
      <c r="M100">
        <f>IF($AA100="","",IF(INDEX('Per Invoice'!M$2:M$601,$AA100)="","",INDEX('Per Invoice'!M$2:M$601,$AA100)))</f>
        <v/>
      </c>
      <c r="N100">
        <f>IF($AA100="","",IF(INDEX('Per Invoice'!N$2:N$601,$AA100)="","",INDEX('Per Invoice'!N$2:N$601,$AA100)))</f>
        <v/>
      </c>
      <c r="O100" s="7">
        <f>IF($AA100="","",IF(INDEX('Per Invoice'!O$2:O$601,$AA100)="","",INDEX('Per Invoice'!O$2:O$601,$AA100)))</f>
        <v/>
      </c>
      <c r="P100" s="7">
        <f>IF($AA100="","",IF(INDEX('Per Invoice'!P$2:P$601,$AA100)="","",INDEX('Per Invoice'!P$2:P$601,$AA100)))</f>
        <v/>
      </c>
      <c r="Q100">
        <f>IF($AA100="","",IF(INDEX('Per Invoice'!Q$2:Q$601,$AA100)="","",INDEX('Per Invoice'!Q$2:Q$601,$AA100)))</f>
        <v/>
      </c>
      <c r="R100" s="7">
        <f>IF($AA100="","",IF(INDEX('Per Invoice'!R$2:R$601,$AA100)="","",INDEX('Per Invoice'!R$2:R$601,$AA100)))</f>
        <v/>
      </c>
      <c r="S100" s="7">
        <f>IF($AA100="","",IF(INDEX('Per Invoice'!S$2:S$601,$AA100)="","",INDEX('Per Invoice'!S$2:S$601,$AA100)))</f>
        <v/>
      </c>
      <c r="T100">
        <f>IF($AA100="","",IF(INDEX('Per Invoice'!T$2:T$601,$AA100)="","",INDEX('Per Invoice'!T$2:T$601,$AA100)))</f>
        <v/>
      </c>
      <c r="U100" s="7">
        <f>IF($AA100="","",IF(INDEX('Per Invoice'!U$2:U$601,$AA100)="","",INDEX('Per Invoice'!U$2:U$601,$AA100)))</f>
        <v/>
      </c>
      <c r="V100" s="7">
        <f>IF($AA100="","",IF(INDEX('Per Invoice'!V$2:V$601,$AA100)="","",INDEX('Per Invoice'!V$2:V$601,$AA100)))</f>
        <v/>
      </c>
      <c r="W100" s="7">
        <f>IF($AA100="","",IF(INDEX('Per Invoice'!W$2:W$601,$AA100)="","",INDEX('Per Invoice'!W$2:W$601,$AA100)))</f>
        <v/>
      </c>
      <c r="X100" s="7">
        <f>IF($AA100="","",IF(INDEX('Per Invoice'!X$2:X$601,$AA100)="","",INDEX('Per Invoice'!X$2:X$601,$AA100)))</f>
        <v/>
      </c>
      <c r="Y100" s="7">
        <f>IF($AA100="","",IF(INDEX('Per Invoice'!Y$2:Y$601,$AA100)="","",INDEX('Per Invoice'!Y$2:Y$601,$AA100)))</f>
        <v/>
      </c>
      <c r="Z100" s="7">
        <f>IF($AA100="","",IF(INDEX('Per Invoice'!Z$2:Z$601,$AA100)="","",INDEX('Per Invoice'!Z$2:Z$601,$AA100)))</f>
        <v/>
      </c>
      <c r="AA100" s="16">
        <f>IFERROR(MATCH(Settings!$C$33&amp;"|"&amp;ROWS($AA$2:$AA100),'Per Invoice'!$AC$2:$AC$601,0),"")</f>
        <v/>
      </c>
    </row>
    <row r="101">
      <c r="A101">
        <f>IF($AA101="","",IF(INDEX('Per Invoice'!A$2:A$601,$AA101)="","",INDEX('Per Invoice'!A$2:A$601,$AA101)))</f>
        <v/>
      </c>
      <c r="B101">
        <f>IF($AA101="","",IF(INDEX('Per Invoice'!B$2:B$601,$AA101)="","",INDEX('Per Invoice'!B$2:B$601,$AA101)))</f>
        <v/>
      </c>
      <c r="C101">
        <f>IF($AA101="","",IF(INDEX('Per Invoice'!C$2:C$601,$AA101)="","",INDEX('Per Invoice'!C$2:C$601,$AA101)))</f>
        <v/>
      </c>
      <c r="D101">
        <f>IF($AA101="","",IF(INDEX('Per Invoice'!D$2:D$601,$AA101)="","",INDEX('Per Invoice'!D$2:D$601,$AA101)))</f>
        <v/>
      </c>
      <c r="E101" s="14">
        <f>IF($AA101="","",IF(INDEX('Per Invoice'!E$2:E$601,$AA101)="","",INDEX('Per Invoice'!E$2:E$601,$AA101)))</f>
        <v/>
      </c>
      <c r="F101">
        <f>IF($AA101="","",IF(INDEX('Per Invoice'!F$2:F$601,$AA101)="","",INDEX('Per Invoice'!F$2:F$601,$AA101)))</f>
        <v/>
      </c>
      <c r="G101">
        <f>IF($AA101="","",IF(INDEX('Per Invoice'!G$2:G$601,$AA101)="","",INDEX('Per Invoice'!G$2:G$601,$AA101)))</f>
        <v/>
      </c>
      <c r="H101">
        <f>IF($AA101="","",IF(INDEX('Per Invoice'!H$2:H$601,$AA101)="","",INDEX('Per Invoice'!H$2:H$601,$AA101)))</f>
        <v/>
      </c>
      <c r="I101">
        <f>IF($AA101="","",IF(INDEX('Per Invoice'!I$2:I$601,$AA101)="","",INDEX('Per Invoice'!I$2:I$601,$AA101)))</f>
        <v/>
      </c>
      <c r="J101">
        <f>IF($AA101="","",IF(INDEX('Per Invoice'!J$2:J$601,$AA101)="","",INDEX('Per Invoice'!J$2:J$601,$AA101)))</f>
        <v/>
      </c>
      <c r="K101" s="7">
        <f>IF($AA101="","",IF(INDEX('Per Invoice'!K$2:K$601,$AA101)="","",INDEX('Per Invoice'!K$2:K$601,$AA101)))</f>
        <v/>
      </c>
      <c r="L101">
        <f>IF($AA101="","",IF(INDEX('Per Invoice'!L$2:L$601,$AA101)="","",INDEX('Per Invoice'!L$2:L$601,$AA101)))</f>
        <v/>
      </c>
      <c r="M101">
        <f>IF($AA101="","",IF(INDEX('Per Invoice'!M$2:M$601,$AA101)="","",INDEX('Per Invoice'!M$2:M$601,$AA101)))</f>
        <v/>
      </c>
      <c r="N101">
        <f>IF($AA101="","",IF(INDEX('Per Invoice'!N$2:N$601,$AA101)="","",INDEX('Per Invoice'!N$2:N$601,$AA101)))</f>
        <v/>
      </c>
      <c r="O101" s="7">
        <f>IF($AA101="","",IF(INDEX('Per Invoice'!O$2:O$601,$AA101)="","",INDEX('Per Invoice'!O$2:O$601,$AA101)))</f>
        <v/>
      </c>
      <c r="P101" s="7">
        <f>IF($AA101="","",IF(INDEX('Per Invoice'!P$2:P$601,$AA101)="","",INDEX('Per Invoice'!P$2:P$601,$AA101)))</f>
        <v/>
      </c>
      <c r="Q101">
        <f>IF($AA101="","",IF(INDEX('Per Invoice'!Q$2:Q$601,$AA101)="","",INDEX('Per Invoice'!Q$2:Q$601,$AA101)))</f>
        <v/>
      </c>
      <c r="R101" s="7">
        <f>IF($AA101="","",IF(INDEX('Per Invoice'!R$2:R$601,$AA101)="","",INDEX('Per Invoice'!R$2:R$601,$AA101)))</f>
        <v/>
      </c>
      <c r="S101" s="7">
        <f>IF($AA101="","",IF(INDEX('Per Invoice'!S$2:S$601,$AA101)="","",INDEX('Per Invoice'!S$2:S$601,$AA101)))</f>
        <v/>
      </c>
      <c r="T101">
        <f>IF($AA101="","",IF(INDEX('Per Invoice'!T$2:T$601,$AA101)="","",INDEX('Per Invoice'!T$2:T$601,$AA101)))</f>
        <v/>
      </c>
      <c r="U101" s="7">
        <f>IF($AA101="","",IF(INDEX('Per Invoice'!U$2:U$601,$AA101)="","",INDEX('Per Invoice'!U$2:U$601,$AA101)))</f>
        <v/>
      </c>
      <c r="V101" s="7">
        <f>IF($AA101="","",IF(INDEX('Per Invoice'!V$2:V$601,$AA101)="","",INDEX('Per Invoice'!V$2:V$601,$AA101)))</f>
        <v/>
      </c>
      <c r="W101" s="7">
        <f>IF($AA101="","",IF(INDEX('Per Invoice'!W$2:W$601,$AA101)="","",INDEX('Per Invoice'!W$2:W$601,$AA101)))</f>
        <v/>
      </c>
      <c r="X101" s="7">
        <f>IF($AA101="","",IF(INDEX('Per Invoice'!X$2:X$601,$AA101)="","",INDEX('Per Invoice'!X$2:X$601,$AA101)))</f>
        <v/>
      </c>
      <c r="Y101" s="7">
        <f>IF($AA101="","",IF(INDEX('Per Invoice'!Y$2:Y$601,$AA101)="","",INDEX('Per Invoice'!Y$2:Y$601,$AA101)))</f>
        <v/>
      </c>
      <c r="Z101" s="7">
        <f>IF($AA101="","",IF(INDEX('Per Invoice'!Z$2:Z$601,$AA101)="","",INDEX('Per Invoice'!Z$2:Z$601,$AA101)))</f>
        <v/>
      </c>
      <c r="AA101" s="16">
        <f>IFERROR(MATCH(Settings!$C$33&amp;"|"&amp;ROWS($AA$2:$AA101),'Per Invoice'!$AC$2:$AC$601,0),"")</f>
        <v/>
      </c>
    </row>
    <row r="102">
      <c r="A102">
        <f>IF($AA102="","",IF(INDEX('Per Invoice'!A$2:A$601,$AA102)="","",INDEX('Per Invoice'!A$2:A$601,$AA102)))</f>
        <v/>
      </c>
      <c r="B102">
        <f>IF($AA102="","",IF(INDEX('Per Invoice'!B$2:B$601,$AA102)="","",INDEX('Per Invoice'!B$2:B$601,$AA102)))</f>
        <v/>
      </c>
      <c r="C102">
        <f>IF($AA102="","",IF(INDEX('Per Invoice'!C$2:C$601,$AA102)="","",INDEX('Per Invoice'!C$2:C$601,$AA102)))</f>
        <v/>
      </c>
      <c r="D102">
        <f>IF($AA102="","",IF(INDEX('Per Invoice'!D$2:D$601,$AA102)="","",INDEX('Per Invoice'!D$2:D$601,$AA102)))</f>
        <v/>
      </c>
      <c r="E102" s="14">
        <f>IF($AA102="","",IF(INDEX('Per Invoice'!E$2:E$601,$AA102)="","",INDEX('Per Invoice'!E$2:E$601,$AA102)))</f>
        <v/>
      </c>
      <c r="F102">
        <f>IF($AA102="","",IF(INDEX('Per Invoice'!F$2:F$601,$AA102)="","",INDEX('Per Invoice'!F$2:F$601,$AA102)))</f>
        <v/>
      </c>
      <c r="G102">
        <f>IF($AA102="","",IF(INDEX('Per Invoice'!G$2:G$601,$AA102)="","",INDEX('Per Invoice'!G$2:G$601,$AA102)))</f>
        <v/>
      </c>
      <c r="H102">
        <f>IF($AA102="","",IF(INDEX('Per Invoice'!H$2:H$601,$AA102)="","",INDEX('Per Invoice'!H$2:H$601,$AA102)))</f>
        <v/>
      </c>
      <c r="I102">
        <f>IF($AA102="","",IF(INDEX('Per Invoice'!I$2:I$601,$AA102)="","",INDEX('Per Invoice'!I$2:I$601,$AA102)))</f>
        <v/>
      </c>
      <c r="J102">
        <f>IF($AA102="","",IF(INDEX('Per Invoice'!J$2:J$601,$AA102)="","",INDEX('Per Invoice'!J$2:J$601,$AA102)))</f>
        <v/>
      </c>
      <c r="K102" s="7">
        <f>IF($AA102="","",IF(INDEX('Per Invoice'!K$2:K$601,$AA102)="","",INDEX('Per Invoice'!K$2:K$601,$AA102)))</f>
        <v/>
      </c>
      <c r="L102">
        <f>IF($AA102="","",IF(INDEX('Per Invoice'!L$2:L$601,$AA102)="","",INDEX('Per Invoice'!L$2:L$601,$AA102)))</f>
        <v/>
      </c>
      <c r="M102">
        <f>IF($AA102="","",IF(INDEX('Per Invoice'!M$2:M$601,$AA102)="","",INDEX('Per Invoice'!M$2:M$601,$AA102)))</f>
        <v/>
      </c>
      <c r="N102">
        <f>IF($AA102="","",IF(INDEX('Per Invoice'!N$2:N$601,$AA102)="","",INDEX('Per Invoice'!N$2:N$601,$AA102)))</f>
        <v/>
      </c>
      <c r="O102" s="7">
        <f>IF($AA102="","",IF(INDEX('Per Invoice'!O$2:O$601,$AA102)="","",INDEX('Per Invoice'!O$2:O$601,$AA102)))</f>
        <v/>
      </c>
      <c r="P102" s="7">
        <f>IF($AA102="","",IF(INDEX('Per Invoice'!P$2:P$601,$AA102)="","",INDEX('Per Invoice'!P$2:P$601,$AA102)))</f>
        <v/>
      </c>
      <c r="Q102">
        <f>IF($AA102="","",IF(INDEX('Per Invoice'!Q$2:Q$601,$AA102)="","",INDEX('Per Invoice'!Q$2:Q$601,$AA102)))</f>
        <v/>
      </c>
      <c r="R102" s="7">
        <f>IF($AA102="","",IF(INDEX('Per Invoice'!R$2:R$601,$AA102)="","",INDEX('Per Invoice'!R$2:R$601,$AA102)))</f>
        <v/>
      </c>
      <c r="S102" s="7">
        <f>IF($AA102="","",IF(INDEX('Per Invoice'!S$2:S$601,$AA102)="","",INDEX('Per Invoice'!S$2:S$601,$AA102)))</f>
        <v/>
      </c>
      <c r="T102">
        <f>IF($AA102="","",IF(INDEX('Per Invoice'!T$2:T$601,$AA102)="","",INDEX('Per Invoice'!T$2:T$601,$AA102)))</f>
        <v/>
      </c>
      <c r="U102" s="7">
        <f>IF($AA102="","",IF(INDEX('Per Invoice'!U$2:U$601,$AA102)="","",INDEX('Per Invoice'!U$2:U$601,$AA102)))</f>
        <v/>
      </c>
      <c r="V102" s="7">
        <f>IF($AA102="","",IF(INDEX('Per Invoice'!V$2:V$601,$AA102)="","",INDEX('Per Invoice'!V$2:V$601,$AA102)))</f>
        <v/>
      </c>
      <c r="W102" s="7">
        <f>IF($AA102="","",IF(INDEX('Per Invoice'!W$2:W$601,$AA102)="","",INDEX('Per Invoice'!W$2:W$601,$AA102)))</f>
        <v/>
      </c>
      <c r="X102" s="7">
        <f>IF($AA102="","",IF(INDEX('Per Invoice'!X$2:X$601,$AA102)="","",INDEX('Per Invoice'!X$2:X$601,$AA102)))</f>
        <v/>
      </c>
      <c r="Y102" s="7">
        <f>IF($AA102="","",IF(INDEX('Per Invoice'!Y$2:Y$601,$AA102)="","",INDEX('Per Invoice'!Y$2:Y$601,$AA102)))</f>
        <v/>
      </c>
      <c r="Z102" s="7">
        <f>IF($AA102="","",IF(INDEX('Per Invoice'!Z$2:Z$601,$AA102)="","",INDEX('Per Invoice'!Z$2:Z$601,$AA102)))</f>
        <v/>
      </c>
      <c r="AA102" s="16">
        <f>IFERROR(MATCH(Settings!$C$33&amp;"|"&amp;ROWS($AA$2:$AA102),'Per Invoice'!$AC$2:$AC$601,0),"")</f>
        <v/>
      </c>
    </row>
    <row r="103">
      <c r="A103">
        <f>IF($AA103="","",IF(INDEX('Per Invoice'!A$2:A$601,$AA103)="","",INDEX('Per Invoice'!A$2:A$601,$AA103)))</f>
        <v/>
      </c>
      <c r="B103">
        <f>IF($AA103="","",IF(INDEX('Per Invoice'!B$2:B$601,$AA103)="","",INDEX('Per Invoice'!B$2:B$601,$AA103)))</f>
        <v/>
      </c>
      <c r="C103">
        <f>IF($AA103="","",IF(INDEX('Per Invoice'!C$2:C$601,$AA103)="","",INDEX('Per Invoice'!C$2:C$601,$AA103)))</f>
        <v/>
      </c>
      <c r="D103">
        <f>IF($AA103="","",IF(INDEX('Per Invoice'!D$2:D$601,$AA103)="","",INDEX('Per Invoice'!D$2:D$601,$AA103)))</f>
        <v/>
      </c>
      <c r="E103" s="14">
        <f>IF($AA103="","",IF(INDEX('Per Invoice'!E$2:E$601,$AA103)="","",INDEX('Per Invoice'!E$2:E$601,$AA103)))</f>
        <v/>
      </c>
      <c r="F103">
        <f>IF($AA103="","",IF(INDEX('Per Invoice'!F$2:F$601,$AA103)="","",INDEX('Per Invoice'!F$2:F$601,$AA103)))</f>
        <v/>
      </c>
      <c r="G103">
        <f>IF($AA103="","",IF(INDEX('Per Invoice'!G$2:G$601,$AA103)="","",INDEX('Per Invoice'!G$2:G$601,$AA103)))</f>
        <v/>
      </c>
      <c r="H103">
        <f>IF($AA103="","",IF(INDEX('Per Invoice'!H$2:H$601,$AA103)="","",INDEX('Per Invoice'!H$2:H$601,$AA103)))</f>
        <v/>
      </c>
      <c r="I103">
        <f>IF($AA103="","",IF(INDEX('Per Invoice'!I$2:I$601,$AA103)="","",INDEX('Per Invoice'!I$2:I$601,$AA103)))</f>
        <v/>
      </c>
      <c r="J103">
        <f>IF($AA103="","",IF(INDEX('Per Invoice'!J$2:J$601,$AA103)="","",INDEX('Per Invoice'!J$2:J$601,$AA103)))</f>
        <v/>
      </c>
      <c r="K103" s="7">
        <f>IF($AA103="","",IF(INDEX('Per Invoice'!K$2:K$601,$AA103)="","",INDEX('Per Invoice'!K$2:K$601,$AA103)))</f>
        <v/>
      </c>
      <c r="L103">
        <f>IF($AA103="","",IF(INDEX('Per Invoice'!L$2:L$601,$AA103)="","",INDEX('Per Invoice'!L$2:L$601,$AA103)))</f>
        <v/>
      </c>
      <c r="M103">
        <f>IF($AA103="","",IF(INDEX('Per Invoice'!M$2:M$601,$AA103)="","",INDEX('Per Invoice'!M$2:M$601,$AA103)))</f>
        <v/>
      </c>
      <c r="N103">
        <f>IF($AA103="","",IF(INDEX('Per Invoice'!N$2:N$601,$AA103)="","",INDEX('Per Invoice'!N$2:N$601,$AA103)))</f>
        <v/>
      </c>
      <c r="O103" s="7">
        <f>IF($AA103="","",IF(INDEX('Per Invoice'!O$2:O$601,$AA103)="","",INDEX('Per Invoice'!O$2:O$601,$AA103)))</f>
        <v/>
      </c>
      <c r="P103" s="7">
        <f>IF($AA103="","",IF(INDEX('Per Invoice'!P$2:P$601,$AA103)="","",INDEX('Per Invoice'!P$2:P$601,$AA103)))</f>
        <v/>
      </c>
      <c r="Q103">
        <f>IF($AA103="","",IF(INDEX('Per Invoice'!Q$2:Q$601,$AA103)="","",INDEX('Per Invoice'!Q$2:Q$601,$AA103)))</f>
        <v/>
      </c>
      <c r="R103" s="7">
        <f>IF($AA103="","",IF(INDEX('Per Invoice'!R$2:R$601,$AA103)="","",INDEX('Per Invoice'!R$2:R$601,$AA103)))</f>
        <v/>
      </c>
      <c r="S103" s="7">
        <f>IF($AA103="","",IF(INDEX('Per Invoice'!S$2:S$601,$AA103)="","",INDEX('Per Invoice'!S$2:S$601,$AA103)))</f>
        <v/>
      </c>
      <c r="T103">
        <f>IF($AA103="","",IF(INDEX('Per Invoice'!T$2:T$601,$AA103)="","",INDEX('Per Invoice'!T$2:T$601,$AA103)))</f>
        <v/>
      </c>
      <c r="U103" s="7">
        <f>IF($AA103="","",IF(INDEX('Per Invoice'!U$2:U$601,$AA103)="","",INDEX('Per Invoice'!U$2:U$601,$AA103)))</f>
        <v/>
      </c>
      <c r="V103" s="7">
        <f>IF($AA103="","",IF(INDEX('Per Invoice'!V$2:V$601,$AA103)="","",INDEX('Per Invoice'!V$2:V$601,$AA103)))</f>
        <v/>
      </c>
      <c r="W103" s="7">
        <f>IF($AA103="","",IF(INDEX('Per Invoice'!W$2:W$601,$AA103)="","",INDEX('Per Invoice'!W$2:W$601,$AA103)))</f>
        <v/>
      </c>
      <c r="X103" s="7">
        <f>IF($AA103="","",IF(INDEX('Per Invoice'!X$2:X$601,$AA103)="","",INDEX('Per Invoice'!X$2:X$601,$AA103)))</f>
        <v/>
      </c>
      <c r="Y103" s="7">
        <f>IF($AA103="","",IF(INDEX('Per Invoice'!Y$2:Y$601,$AA103)="","",INDEX('Per Invoice'!Y$2:Y$601,$AA103)))</f>
        <v/>
      </c>
      <c r="Z103" s="7">
        <f>IF($AA103="","",IF(INDEX('Per Invoice'!Z$2:Z$601,$AA103)="","",INDEX('Per Invoice'!Z$2:Z$601,$AA103)))</f>
        <v/>
      </c>
      <c r="AA103" s="16">
        <f>IFERROR(MATCH(Settings!$C$33&amp;"|"&amp;ROWS($AA$2:$AA103),'Per Invoice'!$AC$2:$AC$601,0),"")</f>
        <v/>
      </c>
    </row>
    <row r="104">
      <c r="A104">
        <f>IF($AA104="","",IF(INDEX('Per Invoice'!A$2:A$601,$AA104)="","",INDEX('Per Invoice'!A$2:A$601,$AA104)))</f>
        <v/>
      </c>
      <c r="B104">
        <f>IF($AA104="","",IF(INDEX('Per Invoice'!B$2:B$601,$AA104)="","",INDEX('Per Invoice'!B$2:B$601,$AA104)))</f>
        <v/>
      </c>
      <c r="C104">
        <f>IF($AA104="","",IF(INDEX('Per Invoice'!C$2:C$601,$AA104)="","",INDEX('Per Invoice'!C$2:C$601,$AA104)))</f>
        <v/>
      </c>
      <c r="D104">
        <f>IF($AA104="","",IF(INDEX('Per Invoice'!D$2:D$601,$AA104)="","",INDEX('Per Invoice'!D$2:D$601,$AA104)))</f>
        <v/>
      </c>
      <c r="E104" s="14">
        <f>IF($AA104="","",IF(INDEX('Per Invoice'!E$2:E$601,$AA104)="","",INDEX('Per Invoice'!E$2:E$601,$AA104)))</f>
        <v/>
      </c>
      <c r="F104">
        <f>IF($AA104="","",IF(INDEX('Per Invoice'!F$2:F$601,$AA104)="","",INDEX('Per Invoice'!F$2:F$601,$AA104)))</f>
        <v/>
      </c>
      <c r="G104">
        <f>IF($AA104="","",IF(INDEX('Per Invoice'!G$2:G$601,$AA104)="","",INDEX('Per Invoice'!G$2:G$601,$AA104)))</f>
        <v/>
      </c>
      <c r="H104">
        <f>IF($AA104="","",IF(INDEX('Per Invoice'!H$2:H$601,$AA104)="","",INDEX('Per Invoice'!H$2:H$601,$AA104)))</f>
        <v/>
      </c>
      <c r="I104">
        <f>IF($AA104="","",IF(INDEX('Per Invoice'!I$2:I$601,$AA104)="","",INDEX('Per Invoice'!I$2:I$601,$AA104)))</f>
        <v/>
      </c>
      <c r="J104">
        <f>IF($AA104="","",IF(INDEX('Per Invoice'!J$2:J$601,$AA104)="","",INDEX('Per Invoice'!J$2:J$601,$AA104)))</f>
        <v/>
      </c>
      <c r="K104" s="7">
        <f>IF($AA104="","",IF(INDEX('Per Invoice'!K$2:K$601,$AA104)="","",INDEX('Per Invoice'!K$2:K$601,$AA104)))</f>
        <v/>
      </c>
      <c r="L104">
        <f>IF($AA104="","",IF(INDEX('Per Invoice'!L$2:L$601,$AA104)="","",INDEX('Per Invoice'!L$2:L$601,$AA104)))</f>
        <v/>
      </c>
      <c r="M104">
        <f>IF($AA104="","",IF(INDEX('Per Invoice'!M$2:M$601,$AA104)="","",INDEX('Per Invoice'!M$2:M$601,$AA104)))</f>
        <v/>
      </c>
      <c r="N104">
        <f>IF($AA104="","",IF(INDEX('Per Invoice'!N$2:N$601,$AA104)="","",INDEX('Per Invoice'!N$2:N$601,$AA104)))</f>
        <v/>
      </c>
      <c r="O104" s="7">
        <f>IF($AA104="","",IF(INDEX('Per Invoice'!O$2:O$601,$AA104)="","",INDEX('Per Invoice'!O$2:O$601,$AA104)))</f>
        <v/>
      </c>
      <c r="P104" s="7">
        <f>IF($AA104="","",IF(INDEX('Per Invoice'!P$2:P$601,$AA104)="","",INDEX('Per Invoice'!P$2:P$601,$AA104)))</f>
        <v/>
      </c>
      <c r="Q104">
        <f>IF($AA104="","",IF(INDEX('Per Invoice'!Q$2:Q$601,$AA104)="","",INDEX('Per Invoice'!Q$2:Q$601,$AA104)))</f>
        <v/>
      </c>
      <c r="R104" s="7">
        <f>IF($AA104="","",IF(INDEX('Per Invoice'!R$2:R$601,$AA104)="","",INDEX('Per Invoice'!R$2:R$601,$AA104)))</f>
        <v/>
      </c>
      <c r="S104" s="7">
        <f>IF($AA104="","",IF(INDEX('Per Invoice'!S$2:S$601,$AA104)="","",INDEX('Per Invoice'!S$2:S$601,$AA104)))</f>
        <v/>
      </c>
      <c r="T104">
        <f>IF($AA104="","",IF(INDEX('Per Invoice'!T$2:T$601,$AA104)="","",INDEX('Per Invoice'!T$2:T$601,$AA104)))</f>
        <v/>
      </c>
      <c r="U104" s="7">
        <f>IF($AA104="","",IF(INDEX('Per Invoice'!U$2:U$601,$AA104)="","",INDEX('Per Invoice'!U$2:U$601,$AA104)))</f>
        <v/>
      </c>
      <c r="V104" s="7">
        <f>IF($AA104="","",IF(INDEX('Per Invoice'!V$2:V$601,$AA104)="","",INDEX('Per Invoice'!V$2:V$601,$AA104)))</f>
        <v/>
      </c>
      <c r="W104" s="7">
        <f>IF($AA104="","",IF(INDEX('Per Invoice'!W$2:W$601,$AA104)="","",INDEX('Per Invoice'!W$2:W$601,$AA104)))</f>
        <v/>
      </c>
      <c r="X104" s="7">
        <f>IF($AA104="","",IF(INDEX('Per Invoice'!X$2:X$601,$AA104)="","",INDEX('Per Invoice'!X$2:X$601,$AA104)))</f>
        <v/>
      </c>
      <c r="Y104" s="7">
        <f>IF($AA104="","",IF(INDEX('Per Invoice'!Y$2:Y$601,$AA104)="","",INDEX('Per Invoice'!Y$2:Y$601,$AA104)))</f>
        <v/>
      </c>
      <c r="Z104" s="7">
        <f>IF($AA104="","",IF(INDEX('Per Invoice'!Z$2:Z$601,$AA104)="","",INDEX('Per Invoice'!Z$2:Z$601,$AA104)))</f>
        <v/>
      </c>
      <c r="AA104" s="16">
        <f>IFERROR(MATCH(Settings!$C$33&amp;"|"&amp;ROWS($AA$2:$AA104),'Per Invoice'!$AC$2:$AC$601,0),"")</f>
        <v/>
      </c>
    </row>
    <row r="105">
      <c r="A105">
        <f>IF($AA105="","",IF(INDEX('Per Invoice'!A$2:A$601,$AA105)="","",INDEX('Per Invoice'!A$2:A$601,$AA105)))</f>
        <v/>
      </c>
      <c r="B105">
        <f>IF($AA105="","",IF(INDEX('Per Invoice'!B$2:B$601,$AA105)="","",INDEX('Per Invoice'!B$2:B$601,$AA105)))</f>
        <v/>
      </c>
      <c r="C105">
        <f>IF($AA105="","",IF(INDEX('Per Invoice'!C$2:C$601,$AA105)="","",INDEX('Per Invoice'!C$2:C$601,$AA105)))</f>
        <v/>
      </c>
      <c r="D105">
        <f>IF($AA105="","",IF(INDEX('Per Invoice'!D$2:D$601,$AA105)="","",INDEX('Per Invoice'!D$2:D$601,$AA105)))</f>
        <v/>
      </c>
      <c r="E105" s="14">
        <f>IF($AA105="","",IF(INDEX('Per Invoice'!E$2:E$601,$AA105)="","",INDEX('Per Invoice'!E$2:E$601,$AA105)))</f>
        <v/>
      </c>
      <c r="F105">
        <f>IF($AA105="","",IF(INDEX('Per Invoice'!F$2:F$601,$AA105)="","",INDEX('Per Invoice'!F$2:F$601,$AA105)))</f>
        <v/>
      </c>
      <c r="G105">
        <f>IF($AA105="","",IF(INDEX('Per Invoice'!G$2:G$601,$AA105)="","",INDEX('Per Invoice'!G$2:G$601,$AA105)))</f>
        <v/>
      </c>
      <c r="H105">
        <f>IF($AA105="","",IF(INDEX('Per Invoice'!H$2:H$601,$AA105)="","",INDEX('Per Invoice'!H$2:H$601,$AA105)))</f>
        <v/>
      </c>
      <c r="I105">
        <f>IF($AA105="","",IF(INDEX('Per Invoice'!I$2:I$601,$AA105)="","",INDEX('Per Invoice'!I$2:I$601,$AA105)))</f>
        <v/>
      </c>
      <c r="J105">
        <f>IF($AA105="","",IF(INDEX('Per Invoice'!J$2:J$601,$AA105)="","",INDEX('Per Invoice'!J$2:J$601,$AA105)))</f>
        <v/>
      </c>
      <c r="K105" s="7">
        <f>IF($AA105="","",IF(INDEX('Per Invoice'!K$2:K$601,$AA105)="","",INDEX('Per Invoice'!K$2:K$601,$AA105)))</f>
        <v/>
      </c>
      <c r="L105">
        <f>IF($AA105="","",IF(INDEX('Per Invoice'!L$2:L$601,$AA105)="","",INDEX('Per Invoice'!L$2:L$601,$AA105)))</f>
        <v/>
      </c>
      <c r="M105">
        <f>IF($AA105="","",IF(INDEX('Per Invoice'!M$2:M$601,$AA105)="","",INDEX('Per Invoice'!M$2:M$601,$AA105)))</f>
        <v/>
      </c>
      <c r="N105">
        <f>IF($AA105="","",IF(INDEX('Per Invoice'!N$2:N$601,$AA105)="","",INDEX('Per Invoice'!N$2:N$601,$AA105)))</f>
        <v/>
      </c>
      <c r="O105" s="7">
        <f>IF($AA105="","",IF(INDEX('Per Invoice'!O$2:O$601,$AA105)="","",INDEX('Per Invoice'!O$2:O$601,$AA105)))</f>
        <v/>
      </c>
      <c r="P105" s="7">
        <f>IF($AA105="","",IF(INDEX('Per Invoice'!P$2:P$601,$AA105)="","",INDEX('Per Invoice'!P$2:P$601,$AA105)))</f>
        <v/>
      </c>
      <c r="Q105">
        <f>IF($AA105="","",IF(INDEX('Per Invoice'!Q$2:Q$601,$AA105)="","",INDEX('Per Invoice'!Q$2:Q$601,$AA105)))</f>
        <v/>
      </c>
      <c r="R105" s="7">
        <f>IF($AA105="","",IF(INDEX('Per Invoice'!R$2:R$601,$AA105)="","",INDEX('Per Invoice'!R$2:R$601,$AA105)))</f>
        <v/>
      </c>
      <c r="S105" s="7">
        <f>IF($AA105="","",IF(INDEX('Per Invoice'!S$2:S$601,$AA105)="","",INDEX('Per Invoice'!S$2:S$601,$AA105)))</f>
        <v/>
      </c>
      <c r="T105">
        <f>IF($AA105="","",IF(INDEX('Per Invoice'!T$2:T$601,$AA105)="","",INDEX('Per Invoice'!T$2:T$601,$AA105)))</f>
        <v/>
      </c>
      <c r="U105" s="7">
        <f>IF($AA105="","",IF(INDEX('Per Invoice'!U$2:U$601,$AA105)="","",INDEX('Per Invoice'!U$2:U$601,$AA105)))</f>
        <v/>
      </c>
      <c r="V105" s="7">
        <f>IF($AA105="","",IF(INDEX('Per Invoice'!V$2:V$601,$AA105)="","",INDEX('Per Invoice'!V$2:V$601,$AA105)))</f>
        <v/>
      </c>
      <c r="W105" s="7">
        <f>IF($AA105="","",IF(INDEX('Per Invoice'!W$2:W$601,$AA105)="","",INDEX('Per Invoice'!W$2:W$601,$AA105)))</f>
        <v/>
      </c>
      <c r="X105" s="7">
        <f>IF($AA105="","",IF(INDEX('Per Invoice'!X$2:X$601,$AA105)="","",INDEX('Per Invoice'!X$2:X$601,$AA105)))</f>
        <v/>
      </c>
      <c r="Y105" s="7">
        <f>IF($AA105="","",IF(INDEX('Per Invoice'!Y$2:Y$601,$AA105)="","",INDEX('Per Invoice'!Y$2:Y$601,$AA105)))</f>
        <v/>
      </c>
      <c r="Z105" s="7">
        <f>IF($AA105="","",IF(INDEX('Per Invoice'!Z$2:Z$601,$AA105)="","",INDEX('Per Invoice'!Z$2:Z$601,$AA105)))</f>
        <v/>
      </c>
      <c r="AA105" s="16">
        <f>IFERROR(MATCH(Settings!$C$33&amp;"|"&amp;ROWS($AA$2:$AA105),'Per Invoice'!$AC$2:$AC$601,0),"")</f>
        <v/>
      </c>
    </row>
    <row r="106">
      <c r="A106">
        <f>IF($AA106="","",IF(INDEX('Per Invoice'!A$2:A$601,$AA106)="","",INDEX('Per Invoice'!A$2:A$601,$AA106)))</f>
        <v/>
      </c>
      <c r="B106">
        <f>IF($AA106="","",IF(INDEX('Per Invoice'!B$2:B$601,$AA106)="","",INDEX('Per Invoice'!B$2:B$601,$AA106)))</f>
        <v/>
      </c>
      <c r="C106">
        <f>IF($AA106="","",IF(INDEX('Per Invoice'!C$2:C$601,$AA106)="","",INDEX('Per Invoice'!C$2:C$601,$AA106)))</f>
        <v/>
      </c>
      <c r="D106">
        <f>IF($AA106="","",IF(INDEX('Per Invoice'!D$2:D$601,$AA106)="","",INDEX('Per Invoice'!D$2:D$601,$AA106)))</f>
        <v/>
      </c>
      <c r="E106" s="14">
        <f>IF($AA106="","",IF(INDEX('Per Invoice'!E$2:E$601,$AA106)="","",INDEX('Per Invoice'!E$2:E$601,$AA106)))</f>
        <v/>
      </c>
      <c r="F106">
        <f>IF($AA106="","",IF(INDEX('Per Invoice'!F$2:F$601,$AA106)="","",INDEX('Per Invoice'!F$2:F$601,$AA106)))</f>
        <v/>
      </c>
      <c r="G106">
        <f>IF($AA106="","",IF(INDEX('Per Invoice'!G$2:G$601,$AA106)="","",INDEX('Per Invoice'!G$2:G$601,$AA106)))</f>
        <v/>
      </c>
      <c r="H106">
        <f>IF($AA106="","",IF(INDEX('Per Invoice'!H$2:H$601,$AA106)="","",INDEX('Per Invoice'!H$2:H$601,$AA106)))</f>
        <v/>
      </c>
      <c r="I106">
        <f>IF($AA106="","",IF(INDEX('Per Invoice'!I$2:I$601,$AA106)="","",INDEX('Per Invoice'!I$2:I$601,$AA106)))</f>
        <v/>
      </c>
      <c r="J106">
        <f>IF($AA106="","",IF(INDEX('Per Invoice'!J$2:J$601,$AA106)="","",INDEX('Per Invoice'!J$2:J$601,$AA106)))</f>
        <v/>
      </c>
      <c r="K106" s="7">
        <f>IF($AA106="","",IF(INDEX('Per Invoice'!K$2:K$601,$AA106)="","",INDEX('Per Invoice'!K$2:K$601,$AA106)))</f>
        <v/>
      </c>
      <c r="L106">
        <f>IF($AA106="","",IF(INDEX('Per Invoice'!L$2:L$601,$AA106)="","",INDEX('Per Invoice'!L$2:L$601,$AA106)))</f>
        <v/>
      </c>
      <c r="M106">
        <f>IF($AA106="","",IF(INDEX('Per Invoice'!M$2:M$601,$AA106)="","",INDEX('Per Invoice'!M$2:M$601,$AA106)))</f>
        <v/>
      </c>
      <c r="N106">
        <f>IF($AA106="","",IF(INDEX('Per Invoice'!N$2:N$601,$AA106)="","",INDEX('Per Invoice'!N$2:N$601,$AA106)))</f>
        <v/>
      </c>
      <c r="O106" s="7">
        <f>IF($AA106="","",IF(INDEX('Per Invoice'!O$2:O$601,$AA106)="","",INDEX('Per Invoice'!O$2:O$601,$AA106)))</f>
        <v/>
      </c>
      <c r="P106" s="7">
        <f>IF($AA106="","",IF(INDEX('Per Invoice'!P$2:P$601,$AA106)="","",INDEX('Per Invoice'!P$2:P$601,$AA106)))</f>
        <v/>
      </c>
      <c r="Q106">
        <f>IF($AA106="","",IF(INDEX('Per Invoice'!Q$2:Q$601,$AA106)="","",INDEX('Per Invoice'!Q$2:Q$601,$AA106)))</f>
        <v/>
      </c>
      <c r="R106" s="7">
        <f>IF($AA106="","",IF(INDEX('Per Invoice'!R$2:R$601,$AA106)="","",INDEX('Per Invoice'!R$2:R$601,$AA106)))</f>
        <v/>
      </c>
      <c r="S106" s="7">
        <f>IF($AA106="","",IF(INDEX('Per Invoice'!S$2:S$601,$AA106)="","",INDEX('Per Invoice'!S$2:S$601,$AA106)))</f>
        <v/>
      </c>
      <c r="T106">
        <f>IF($AA106="","",IF(INDEX('Per Invoice'!T$2:T$601,$AA106)="","",INDEX('Per Invoice'!T$2:T$601,$AA106)))</f>
        <v/>
      </c>
      <c r="U106" s="7">
        <f>IF($AA106="","",IF(INDEX('Per Invoice'!U$2:U$601,$AA106)="","",INDEX('Per Invoice'!U$2:U$601,$AA106)))</f>
        <v/>
      </c>
      <c r="V106" s="7">
        <f>IF($AA106="","",IF(INDEX('Per Invoice'!V$2:V$601,$AA106)="","",INDEX('Per Invoice'!V$2:V$601,$AA106)))</f>
        <v/>
      </c>
      <c r="W106" s="7">
        <f>IF($AA106="","",IF(INDEX('Per Invoice'!W$2:W$601,$AA106)="","",INDEX('Per Invoice'!W$2:W$601,$AA106)))</f>
        <v/>
      </c>
      <c r="X106" s="7">
        <f>IF($AA106="","",IF(INDEX('Per Invoice'!X$2:X$601,$AA106)="","",INDEX('Per Invoice'!X$2:X$601,$AA106)))</f>
        <v/>
      </c>
      <c r="Y106" s="7">
        <f>IF($AA106="","",IF(INDEX('Per Invoice'!Y$2:Y$601,$AA106)="","",INDEX('Per Invoice'!Y$2:Y$601,$AA106)))</f>
        <v/>
      </c>
      <c r="Z106" s="7">
        <f>IF($AA106="","",IF(INDEX('Per Invoice'!Z$2:Z$601,$AA106)="","",INDEX('Per Invoice'!Z$2:Z$601,$AA106)))</f>
        <v/>
      </c>
      <c r="AA106" s="16">
        <f>IFERROR(MATCH(Settings!$C$33&amp;"|"&amp;ROWS($AA$2:$AA106),'Per Invoice'!$AC$2:$AC$601,0),"")</f>
        <v/>
      </c>
    </row>
    <row r="107">
      <c r="A107">
        <f>IF($AA107="","",IF(INDEX('Per Invoice'!A$2:A$601,$AA107)="","",INDEX('Per Invoice'!A$2:A$601,$AA107)))</f>
        <v/>
      </c>
      <c r="B107">
        <f>IF($AA107="","",IF(INDEX('Per Invoice'!B$2:B$601,$AA107)="","",INDEX('Per Invoice'!B$2:B$601,$AA107)))</f>
        <v/>
      </c>
      <c r="C107">
        <f>IF($AA107="","",IF(INDEX('Per Invoice'!C$2:C$601,$AA107)="","",INDEX('Per Invoice'!C$2:C$601,$AA107)))</f>
        <v/>
      </c>
      <c r="D107">
        <f>IF($AA107="","",IF(INDEX('Per Invoice'!D$2:D$601,$AA107)="","",INDEX('Per Invoice'!D$2:D$601,$AA107)))</f>
        <v/>
      </c>
      <c r="E107" s="14">
        <f>IF($AA107="","",IF(INDEX('Per Invoice'!E$2:E$601,$AA107)="","",INDEX('Per Invoice'!E$2:E$601,$AA107)))</f>
        <v/>
      </c>
      <c r="F107">
        <f>IF($AA107="","",IF(INDEX('Per Invoice'!F$2:F$601,$AA107)="","",INDEX('Per Invoice'!F$2:F$601,$AA107)))</f>
        <v/>
      </c>
      <c r="G107">
        <f>IF($AA107="","",IF(INDEX('Per Invoice'!G$2:G$601,$AA107)="","",INDEX('Per Invoice'!G$2:G$601,$AA107)))</f>
        <v/>
      </c>
      <c r="H107">
        <f>IF($AA107="","",IF(INDEX('Per Invoice'!H$2:H$601,$AA107)="","",INDEX('Per Invoice'!H$2:H$601,$AA107)))</f>
        <v/>
      </c>
      <c r="I107">
        <f>IF($AA107="","",IF(INDEX('Per Invoice'!I$2:I$601,$AA107)="","",INDEX('Per Invoice'!I$2:I$601,$AA107)))</f>
        <v/>
      </c>
      <c r="J107">
        <f>IF($AA107="","",IF(INDEX('Per Invoice'!J$2:J$601,$AA107)="","",INDEX('Per Invoice'!J$2:J$601,$AA107)))</f>
        <v/>
      </c>
      <c r="K107" s="7">
        <f>IF($AA107="","",IF(INDEX('Per Invoice'!K$2:K$601,$AA107)="","",INDEX('Per Invoice'!K$2:K$601,$AA107)))</f>
        <v/>
      </c>
      <c r="L107">
        <f>IF($AA107="","",IF(INDEX('Per Invoice'!L$2:L$601,$AA107)="","",INDEX('Per Invoice'!L$2:L$601,$AA107)))</f>
        <v/>
      </c>
      <c r="M107">
        <f>IF($AA107="","",IF(INDEX('Per Invoice'!M$2:M$601,$AA107)="","",INDEX('Per Invoice'!M$2:M$601,$AA107)))</f>
        <v/>
      </c>
      <c r="N107">
        <f>IF($AA107="","",IF(INDEX('Per Invoice'!N$2:N$601,$AA107)="","",INDEX('Per Invoice'!N$2:N$601,$AA107)))</f>
        <v/>
      </c>
      <c r="O107" s="7">
        <f>IF($AA107="","",IF(INDEX('Per Invoice'!O$2:O$601,$AA107)="","",INDEX('Per Invoice'!O$2:O$601,$AA107)))</f>
        <v/>
      </c>
      <c r="P107" s="7">
        <f>IF($AA107="","",IF(INDEX('Per Invoice'!P$2:P$601,$AA107)="","",INDEX('Per Invoice'!P$2:P$601,$AA107)))</f>
        <v/>
      </c>
      <c r="Q107">
        <f>IF($AA107="","",IF(INDEX('Per Invoice'!Q$2:Q$601,$AA107)="","",INDEX('Per Invoice'!Q$2:Q$601,$AA107)))</f>
        <v/>
      </c>
      <c r="R107" s="7">
        <f>IF($AA107="","",IF(INDEX('Per Invoice'!R$2:R$601,$AA107)="","",INDEX('Per Invoice'!R$2:R$601,$AA107)))</f>
        <v/>
      </c>
      <c r="S107" s="7">
        <f>IF($AA107="","",IF(INDEX('Per Invoice'!S$2:S$601,$AA107)="","",INDEX('Per Invoice'!S$2:S$601,$AA107)))</f>
        <v/>
      </c>
      <c r="T107">
        <f>IF($AA107="","",IF(INDEX('Per Invoice'!T$2:T$601,$AA107)="","",INDEX('Per Invoice'!T$2:T$601,$AA107)))</f>
        <v/>
      </c>
      <c r="U107" s="7">
        <f>IF($AA107="","",IF(INDEX('Per Invoice'!U$2:U$601,$AA107)="","",INDEX('Per Invoice'!U$2:U$601,$AA107)))</f>
        <v/>
      </c>
      <c r="V107" s="7">
        <f>IF($AA107="","",IF(INDEX('Per Invoice'!V$2:V$601,$AA107)="","",INDEX('Per Invoice'!V$2:V$601,$AA107)))</f>
        <v/>
      </c>
      <c r="W107" s="7">
        <f>IF($AA107="","",IF(INDEX('Per Invoice'!W$2:W$601,$AA107)="","",INDEX('Per Invoice'!W$2:W$601,$AA107)))</f>
        <v/>
      </c>
      <c r="X107" s="7">
        <f>IF($AA107="","",IF(INDEX('Per Invoice'!X$2:X$601,$AA107)="","",INDEX('Per Invoice'!X$2:X$601,$AA107)))</f>
        <v/>
      </c>
      <c r="Y107" s="7">
        <f>IF($AA107="","",IF(INDEX('Per Invoice'!Y$2:Y$601,$AA107)="","",INDEX('Per Invoice'!Y$2:Y$601,$AA107)))</f>
        <v/>
      </c>
      <c r="Z107" s="7">
        <f>IF($AA107="","",IF(INDEX('Per Invoice'!Z$2:Z$601,$AA107)="","",INDEX('Per Invoice'!Z$2:Z$601,$AA107)))</f>
        <v/>
      </c>
      <c r="AA107" s="16">
        <f>IFERROR(MATCH(Settings!$C$33&amp;"|"&amp;ROWS($AA$2:$AA107),'Per Invoice'!$AC$2:$AC$601,0),"")</f>
        <v/>
      </c>
    </row>
    <row r="108">
      <c r="A108">
        <f>IF($AA108="","",IF(INDEX('Per Invoice'!A$2:A$601,$AA108)="","",INDEX('Per Invoice'!A$2:A$601,$AA108)))</f>
        <v/>
      </c>
      <c r="B108">
        <f>IF($AA108="","",IF(INDEX('Per Invoice'!B$2:B$601,$AA108)="","",INDEX('Per Invoice'!B$2:B$601,$AA108)))</f>
        <v/>
      </c>
      <c r="C108">
        <f>IF($AA108="","",IF(INDEX('Per Invoice'!C$2:C$601,$AA108)="","",INDEX('Per Invoice'!C$2:C$601,$AA108)))</f>
        <v/>
      </c>
      <c r="D108">
        <f>IF($AA108="","",IF(INDEX('Per Invoice'!D$2:D$601,$AA108)="","",INDEX('Per Invoice'!D$2:D$601,$AA108)))</f>
        <v/>
      </c>
      <c r="E108" s="14">
        <f>IF($AA108="","",IF(INDEX('Per Invoice'!E$2:E$601,$AA108)="","",INDEX('Per Invoice'!E$2:E$601,$AA108)))</f>
        <v/>
      </c>
      <c r="F108">
        <f>IF($AA108="","",IF(INDEX('Per Invoice'!F$2:F$601,$AA108)="","",INDEX('Per Invoice'!F$2:F$601,$AA108)))</f>
        <v/>
      </c>
      <c r="G108">
        <f>IF($AA108="","",IF(INDEX('Per Invoice'!G$2:G$601,$AA108)="","",INDEX('Per Invoice'!G$2:G$601,$AA108)))</f>
        <v/>
      </c>
      <c r="H108">
        <f>IF($AA108="","",IF(INDEX('Per Invoice'!H$2:H$601,$AA108)="","",INDEX('Per Invoice'!H$2:H$601,$AA108)))</f>
        <v/>
      </c>
      <c r="I108">
        <f>IF($AA108="","",IF(INDEX('Per Invoice'!I$2:I$601,$AA108)="","",INDEX('Per Invoice'!I$2:I$601,$AA108)))</f>
        <v/>
      </c>
      <c r="J108">
        <f>IF($AA108="","",IF(INDEX('Per Invoice'!J$2:J$601,$AA108)="","",INDEX('Per Invoice'!J$2:J$601,$AA108)))</f>
        <v/>
      </c>
      <c r="K108" s="7">
        <f>IF($AA108="","",IF(INDEX('Per Invoice'!K$2:K$601,$AA108)="","",INDEX('Per Invoice'!K$2:K$601,$AA108)))</f>
        <v/>
      </c>
      <c r="L108">
        <f>IF($AA108="","",IF(INDEX('Per Invoice'!L$2:L$601,$AA108)="","",INDEX('Per Invoice'!L$2:L$601,$AA108)))</f>
        <v/>
      </c>
      <c r="M108">
        <f>IF($AA108="","",IF(INDEX('Per Invoice'!M$2:M$601,$AA108)="","",INDEX('Per Invoice'!M$2:M$601,$AA108)))</f>
        <v/>
      </c>
      <c r="N108">
        <f>IF($AA108="","",IF(INDEX('Per Invoice'!N$2:N$601,$AA108)="","",INDEX('Per Invoice'!N$2:N$601,$AA108)))</f>
        <v/>
      </c>
      <c r="O108" s="7">
        <f>IF($AA108="","",IF(INDEX('Per Invoice'!O$2:O$601,$AA108)="","",INDEX('Per Invoice'!O$2:O$601,$AA108)))</f>
        <v/>
      </c>
      <c r="P108" s="7">
        <f>IF($AA108="","",IF(INDEX('Per Invoice'!P$2:P$601,$AA108)="","",INDEX('Per Invoice'!P$2:P$601,$AA108)))</f>
        <v/>
      </c>
      <c r="Q108">
        <f>IF($AA108="","",IF(INDEX('Per Invoice'!Q$2:Q$601,$AA108)="","",INDEX('Per Invoice'!Q$2:Q$601,$AA108)))</f>
        <v/>
      </c>
      <c r="R108" s="7">
        <f>IF($AA108="","",IF(INDEX('Per Invoice'!R$2:R$601,$AA108)="","",INDEX('Per Invoice'!R$2:R$601,$AA108)))</f>
        <v/>
      </c>
      <c r="S108" s="7">
        <f>IF($AA108="","",IF(INDEX('Per Invoice'!S$2:S$601,$AA108)="","",INDEX('Per Invoice'!S$2:S$601,$AA108)))</f>
        <v/>
      </c>
      <c r="T108">
        <f>IF($AA108="","",IF(INDEX('Per Invoice'!T$2:T$601,$AA108)="","",INDEX('Per Invoice'!T$2:T$601,$AA108)))</f>
        <v/>
      </c>
      <c r="U108" s="7">
        <f>IF($AA108="","",IF(INDEX('Per Invoice'!U$2:U$601,$AA108)="","",INDEX('Per Invoice'!U$2:U$601,$AA108)))</f>
        <v/>
      </c>
      <c r="V108" s="7">
        <f>IF($AA108="","",IF(INDEX('Per Invoice'!V$2:V$601,$AA108)="","",INDEX('Per Invoice'!V$2:V$601,$AA108)))</f>
        <v/>
      </c>
      <c r="W108" s="7">
        <f>IF($AA108="","",IF(INDEX('Per Invoice'!W$2:W$601,$AA108)="","",INDEX('Per Invoice'!W$2:W$601,$AA108)))</f>
        <v/>
      </c>
      <c r="X108" s="7">
        <f>IF($AA108="","",IF(INDEX('Per Invoice'!X$2:X$601,$AA108)="","",INDEX('Per Invoice'!X$2:X$601,$AA108)))</f>
        <v/>
      </c>
      <c r="Y108" s="7">
        <f>IF($AA108="","",IF(INDEX('Per Invoice'!Y$2:Y$601,$AA108)="","",INDEX('Per Invoice'!Y$2:Y$601,$AA108)))</f>
        <v/>
      </c>
      <c r="Z108" s="7">
        <f>IF($AA108="","",IF(INDEX('Per Invoice'!Z$2:Z$601,$AA108)="","",INDEX('Per Invoice'!Z$2:Z$601,$AA108)))</f>
        <v/>
      </c>
      <c r="AA108" s="16">
        <f>IFERROR(MATCH(Settings!$C$33&amp;"|"&amp;ROWS($AA$2:$AA108),'Per Invoice'!$AC$2:$AC$601,0),"")</f>
        <v/>
      </c>
    </row>
    <row r="109">
      <c r="A109">
        <f>IF($AA109="","",IF(INDEX('Per Invoice'!A$2:A$601,$AA109)="","",INDEX('Per Invoice'!A$2:A$601,$AA109)))</f>
        <v/>
      </c>
      <c r="B109">
        <f>IF($AA109="","",IF(INDEX('Per Invoice'!B$2:B$601,$AA109)="","",INDEX('Per Invoice'!B$2:B$601,$AA109)))</f>
        <v/>
      </c>
      <c r="C109">
        <f>IF($AA109="","",IF(INDEX('Per Invoice'!C$2:C$601,$AA109)="","",INDEX('Per Invoice'!C$2:C$601,$AA109)))</f>
        <v/>
      </c>
      <c r="D109">
        <f>IF($AA109="","",IF(INDEX('Per Invoice'!D$2:D$601,$AA109)="","",INDEX('Per Invoice'!D$2:D$601,$AA109)))</f>
        <v/>
      </c>
      <c r="E109" s="14">
        <f>IF($AA109="","",IF(INDEX('Per Invoice'!E$2:E$601,$AA109)="","",INDEX('Per Invoice'!E$2:E$601,$AA109)))</f>
        <v/>
      </c>
      <c r="F109">
        <f>IF($AA109="","",IF(INDEX('Per Invoice'!F$2:F$601,$AA109)="","",INDEX('Per Invoice'!F$2:F$601,$AA109)))</f>
        <v/>
      </c>
      <c r="G109">
        <f>IF($AA109="","",IF(INDEX('Per Invoice'!G$2:G$601,$AA109)="","",INDEX('Per Invoice'!G$2:G$601,$AA109)))</f>
        <v/>
      </c>
      <c r="H109">
        <f>IF($AA109="","",IF(INDEX('Per Invoice'!H$2:H$601,$AA109)="","",INDEX('Per Invoice'!H$2:H$601,$AA109)))</f>
        <v/>
      </c>
      <c r="I109">
        <f>IF($AA109="","",IF(INDEX('Per Invoice'!I$2:I$601,$AA109)="","",INDEX('Per Invoice'!I$2:I$601,$AA109)))</f>
        <v/>
      </c>
      <c r="J109">
        <f>IF($AA109="","",IF(INDEX('Per Invoice'!J$2:J$601,$AA109)="","",INDEX('Per Invoice'!J$2:J$601,$AA109)))</f>
        <v/>
      </c>
      <c r="K109" s="7">
        <f>IF($AA109="","",IF(INDEX('Per Invoice'!K$2:K$601,$AA109)="","",INDEX('Per Invoice'!K$2:K$601,$AA109)))</f>
        <v/>
      </c>
      <c r="L109">
        <f>IF($AA109="","",IF(INDEX('Per Invoice'!L$2:L$601,$AA109)="","",INDEX('Per Invoice'!L$2:L$601,$AA109)))</f>
        <v/>
      </c>
      <c r="M109">
        <f>IF($AA109="","",IF(INDEX('Per Invoice'!M$2:M$601,$AA109)="","",INDEX('Per Invoice'!M$2:M$601,$AA109)))</f>
        <v/>
      </c>
      <c r="N109">
        <f>IF($AA109="","",IF(INDEX('Per Invoice'!N$2:N$601,$AA109)="","",INDEX('Per Invoice'!N$2:N$601,$AA109)))</f>
        <v/>
      </c>
      <c r="O109" s="7">
        <f>IF($AA109="","",IF(INDEX('Per Invoice'!O$2:O$601,$AA109)="","",INDEX('Per Invoice'!O$2:O$601,$AA109)))</f>
        <v/>
      </c>
      <c r="P109" s="7">
        <f>IF($AA109="","",IF(INDEX('Per Invoice'!P$2:P$601,$AA109)="","",INDEX('Per Invoice'!P$2:P$601,$AA109)))</f>
        <v/>
      </c>
      <c r="Q109">
        <f>IF($AA109="","",IF(INDEX('Per Invoice'!Q$2:Q$601,$AA109)="","",INDEX('Per Invoice'!Q$2:Q$601,$AA109)))</f>
        <v/>
      </c>
      <c r="R109" s="7">
        <f>IF($AA109="","",IF(INDEX('Per Invoice'!R$2:R$601,$AA109)="","",INDEX('Per Invoice'!R$2:R$601,$AA109)))</f>
        <v/>
      </c>
      <c r="S109" s="7">
        <f>IF($AA109="","",IF(INDEX('Per Invoice'!S$2:S$601,$AA109)="","",INDEX('Per Invoice'!S$2:S$601,$AA109)))</f>
        <v/>
      </c>
      <c r="T109">
        <f>IF($AA109="","",IF(INDEX('Per Invoice'!T$2:T$601,$AA109)="","",INDEX('Per Invoice'!T$2:T$601,$AA109)))</f>
        <v/>
      </c>
      <c r="U109" s="7">
        <f>IF($AA109="","",IF(INDEX('Per Invoice'!U$2:U$601,$AA109)="","",INDEX('Per Invoice'!U$2:U$601,$AA109)))</f>
        <v/>
      </c>
      <c r="V109" s="7">
        <f>IF($AA109="","",IF(INDEX('Per Invoice'!V$2:V$601,$AA109)="","",INDEX('Per Invoice'!V$2:V$601,$AA109)))</f>
        <v/>
      </c>
      <c r="W109" s="7">
        <f>IF($AA109="","",IF(INDEX('Per Invoice'!W$2:W$601,$AA109)="","",INDEX('Per Invoice'!W$2:W$601,$AA109)))</f>
        <v/>
      </c>
      <c r="X109" s="7">
        <f>IF($AA109="","",IF(INDEX('Per Invoice'!X$2:X$601,$AA109)="","",INDEX('Per Invoice'!X$2:X$601,$AA109)))</f>
        <v/>
      </c>
      <c r="Y109" s="7">
        <f>IF($AA109="","",IF(INDEX('Per Invoice'!Y$2:Y$601,$AA109)="","",INDEX('Per Invoice'!Y$2:Y$601,$AA109)))</f>
        <v/>
      </c>
      <c r="Z109" s="7">
        <f>IF($AA109="","",IF(INDEX('Per Invoice'!Z$2:Z$601,$AA109)="","",INDEX('Per Invoice'!Z$2:Z$601,$AA109)))</f>
        <v/>
      </c>
      <c r="AA109" s="16">
        <f>IFERROR(MATCH(Settings!$C$33&amp;"|"&amp;ROWS($AA$2:$AA109),'Per Invoice'!$AC$2:$AC$601,0),"")</f>
        <v/>
      </c>
    </row>
    <row r="110">
      <c r="A110">
        <f>IF($AA110="","",IF(INDEX('Per Invoice'!A$2:A$601,$AA110)="","",INDEX('Per Invoice'!A$2:A$601,$AA110)))</f>
        <v/>
      </c>
      <c r="B110">
        <f>IF($AA110="","",IF(INDEX('Per Invoice'!B$2:B$601,$AA110)="","",INDEX('Per Invoice'!B$2:B$601,$AA110)))</f>
        <v/>
      </c>
      <c r="C110">
        <f>IF($AA110="","",IF(INDEX('Per Invoice'!C$2:C$601,$AA110)="","",INDEX('Per Invoice'!C$2:C$601,$AA110)))</f>
        <v/>
      </c>
      <c r="D110">
        <f>IF($AA110="","",IF(INDEX('Per Invoice'!D$2:D$601,$AA110)="","",INDEX('Per Invoice'!D$2:D$601,$AA110)))</f>
        <v/>
      </c>
      <c r="E110" s="14">
        <f>IF($AA110="","",IF(INDEX('Per Invoice'!E$2:E$601,$AA110)="","",INDEX('Per Invoice'!E$2:E$601,$AA110)))</f>
        <v/>
      </c>
      <c r="F110">
        <f>IF($AA110="","",IF(INDEX('Per Invoice'!F$2:F$601,$AA110)="","",INDEX('Per Invoice'!F$2:F$601,$AA110)))</f>
        <v/>
      </c>
      <c r="G110">
        <f>IF($AA110="","",IF(INDEX('Per Invoice'!G$2:G$601,$AA110)="","",INDEX('Per Invoice'!G$2:G$601,$AA110)))</f>
        <v/>
      </c>
      <c r="H110">
        <f>IF($AA110="","",IF(INDEX('Per Invoice'!H$2:H$601,$AA110)="","",INDEX('Per Invoice'!H$2:H$601,$AA110)))</f>
        <v/>
      </c>
      <c r="I110">
        <f>IF($AA110="","",IF(INDEX('Per Invoice'!I$2:I$601,$AA110)="","",INDEX('Per Invoice'!I$2:I$601,$AA110)))</f>
        <v/>
      </c>
      <c r="J110">
        <f>IF($AA110="","",IF(INDEX('Per Invoice'!J$2:J$601,$AA110)="","",INDEX('Per Invoice'!J$2:J$601,$AA110)))</f>
        <v/>
      </c>
      <c r="K110" s="7">
        <f>IF($AA110="","",IF(INDEX('Per Invoice'!K$2:K$601,$AA110)="","",INDEX('Per Invoice'!K$2:K$601,$AA110)))</f>
        <v/>
      </c>
      <c r="L110">
        <f>IF($AA110="","",IF(INDEX('Per Invoice'!L$2:L$601,$AA110)="","",INDEX('Per Invoice'!L$2:L$601,$AA110)))</f>
        <v/>
      </c>
      <c r="M110">
        <f>IF($AA110="","",IF(INDEX('Per Invoice'!M$2:M$601,$AA110)="","",INDEX('Per Invoice'!M$2:M$601,$AA110)))</f>
        <v/>
      </c>
      <c r="N110">
        <f>IF($AA110="","",IF(INDEX('Per Invoice'!N$2:N$601,$AA110)="","",INDEX('Per Invoice'!N$2:N$601,$AA110)))</f>
        <v/>
      </c>
      <c r="O110" s="7">
        <f>IF($AA110="","",IF(INDEX('Per Invoice'!O$2:O$601,$AA110)="","",INDEX('Per Invoice'!O$2:O$601,$AA110)))</f>
        <v/>
      </c>
      <c r="P110" s="7">
        <f>IF($AA110="","",IF(INDEX('Per Invoice'!P$2:P$601,$AA110)="","",INDEX('Per Invoice'!P$2:P$601,$AA110)))</f>
        <v/>
      </c>
      <c r="Q110">
        <f>IF($AA110="","",IF(INDEX('Per Invoice'!Q$2:Q$601,$AA110)="","",INDEX('Per Invoice'!Q$2:Q$601,$AA110)))</f>
        <v/>
      </c>
      <c r="R110" s="7">
        <f>IF($AA110="","",IF(INDEX('Per Invoice'!R$2:R$601,$AA110)="","",INDEX('Per Invoice'!R$2:R$601,$AA110)))</f>
        <v/>
      </c>
      <c r="S110" s="7">
        <f>IF($AA110="","",IF(INDEX('Per Invoice'!S$2:S$601,$AA110)="","",INDEX('Per Invoice'!S$2:S$601,$AA110)))</f>
        <v/>
      </c>
      <c r="T110">
        <f>IF($AA110="","",IF(INDEX('Per Invoice'!T$2:T$601,$AA110)="","",INDEX('Per Invoice'!T$2:T$601,$AA110)))</f>
        <v/>
      </c>
      <c r="U110" s="7">
        <f>IF($AA110="","",IF(INDEX('Per Invoice'!U$2:U$601,$AA110)="","",INDEX('Per Invoice'!U$2:U$601,$AA110)))</f>
        <v/>
      </c>
      <c r="V110" s="7">
        <f>IF($AA110="","",IF(INDEX('Per Invoice'!V$2:V$601,$AA110)="","",INDEX('Per Invoice'!V$2:V$601,$AA110)))</f>
        <v/>
      </c>
      <c r="W110" s="7">
        <f>IF($AA110="","",IF(INDEX('Per Invoice'!W$2:W$601,$AA110)="","",INDEX('Per Invoice'!W$2:W$601,$AA110)))</f>
        <v/>
      </c>
      <c r="X110" s="7">
        <f>IF($AA110="","",IF(INDEX('Per Invoice'!X$2:X$601,$AA110)="","",INDEX('Per Invoice'!X$2:X$601,$AA110)))</f>
        <v/>
      </c>
      <c r="Y110" s="7">
        <f>IF($AA110="","",IF(INDEX('Per Invoice'!Y$2:Y$601,$AA110)="","",INDEX('Per Invoice'!Y$2:Y$601,$AA110)))</f>
        <v/>
      </c>
      <c r="Z110" s="7">
        <f>IF($AA110="","",IF(INDEX('Per Invoice'!Z$2:Z$601,$AA110)="","",INDEX('Per Invoice'!Z$2:Z$601,$AA110)))</f>
        <v/>
      </c>
      <c r="AA110" s="16">
        <f>IFERROR(MATCH(Settings!$C$33&amp;"|"&amp;ROWS($AA$2:$AA110),'Per Invoice'!$AC$2:$AC$601,0),"")</f>
        <v/>
      </c>
    </row>
    <row r="111">
      <c r="A111">
        <f>IF($AA111="","",IF(INDEX('Per Invoice'!A$2:A$601,$AA111)="","",INDEX('Per Invoice'!A$2:A$601,$AA111)))</f>
        <v/>
      </c>
      <c r="B111">
        <f>IF($AA111="","",IF(INDEX('Per Invoice'!B$2:B$601,$AA111)="","",INDEX('Per Invoice'!B$2:B$601,$AA111)))</f>
        <v/>
      </c>
      <c r="C111">
        <f>IF($AA111="","",IF(INDEX('Per Invoice'!C$2:C$601,$AA111)="","",INDEX('Per Invoice'!C$2:C$601,$AA111)))</f>
        <v/>
      </c>
      <c r="D111">
        <f>IF($AA111="","",IF(INDEX('Per Invoice'!D$2:D$601,$AA111)="","",INDEX('Per Invoice'!D$2:D$601,$AA111)))</f>
        <v/>
      </c>
      <c r="E111" s="14">
        <f>IF($AA111="","",IF(INDEX('Per Invoice'!E$2:E$601,$AA111)="","",INDEX('Per Invoice'!E$2:E$601,$AA111)))</f>
        <v/>
      </c>
      <c r="F111">
        <f>IF($AA111="","",IF(INDEX('Per Invoice'!F$2:F$601,$AA111)="","",INDEX('Per Invoice'!F$2:F$601,$AA111)))</f>
        <v/>
      </c>
      <c r="G111">
        <f>IF($AA111="","",IF(INDEX('Per Invoice'!G$2:G$601,$AA111)="","",INDEX('Per Invoice'!G$2:G$601,$AA111)))</f>
        <v/>
      </c>
      <c r="H111">
        <f>IF($AA111="","",IF(INDEX('Per Invoice'!H$2:H$601,$AA111)="","",INDEX('Per Invoice'!H$2:H$601,$AA111)))</f>
        <v/>
      </c>
      <c r="I111">
        <f>IF($AA111="","",IF(INDEX('Per Invoice'!I$2:I$601,$AA111)="","",INDEX('Per Invoice'!I$2:I$601,$AA111)))</f>
        <v/>
      </c>
      <c r="J111">
        <f>IF($AA111="","",IF(INDEX('Per Invoice'!J$2:J$601,$AA111)="","",INDEX('Per Invoice'!J$2:J$601,$AA111)))</f>
        <v/>
      </c>
      <c r="K111" s="7">
        <f>IF($AA111="","",IF(INDEX('Per Invoice'!K$2:K$601,$AA111)="","",INDEX('Per Invoice'!K$2:K$601,$AA111)))</f>
        <v/>
      </c>
      <c r="L111">
        <f>IF($AA111="","",IF(INDEX('Per Invoice'!L$2:L$601,$AA111)="","",INDEX('Per Invoice'!L$2:L$601,$AA111)))</f>
        <v/>
      </c>
      <c r="M111">
        <f>IF($AA111="","",IF(INDEX('Per Invoice'!M$2:M$601,$AA111)="","",INDEX('Per Invoice'!M$2:M$601,$AA111)))</f>
        <v/>
      </c>
      <c r="N111">
        <f>IF($AA111="","",IF(INDEX('Per Invoice'!N$2:N$601,$AA111)="","",INDEX('Per Invoice'!N$2:N$601,$AA111)))</f>
        <v/>
      </c>
      <c r="O111" s="7">
        <f>IF($AA111="","",IF(INDEX('Per Invoice'!O$2:O$601,$AA111)="","",INDEX('Per Invoice'!O$2:O$601,$AA111)))</f>
        <v/>
      </c>
      <c r="P111" s="7">
        <f>IF($AA111="","",IF(INDEX('Per Invoice'!P$2:P$601,$AA111)="","",INDEX('Per Invoice'!P$2:P$601,$AA111)))</f>
        <v/>
      </c>
      <c r="Q111">
        <f>IF($AA111="","",IF(INDEX('Per Invoice'!Q$2:Q$601,$AA111)="","",INDEX('Per Invoice'!Q$2:Q$601,$AA111)))</f>
        <v/>
      </c>
      <c r="R111" s="7">
        <f>IF($AA111="","",IF(INDEX('Per Invoice'!R$2:R$601,$AA111)="","",INDEX('Per Invoice'!R$2:R$601,$AA111)))</f>
        <v/>
      </c>
      <c r="S111" s="7">
        <f>IF($AA111="","",IF(INDEX('Per Invoice'!S$2:S$601,$AA111)="","",INDEX('Per Invoice'!S$2:S$601,$AA111)))</f>
        <v/>
      </c>
      <c r="T111">
        <f>IF($AA111="","",IF(INDEX('Per Invoice'!T$2:T$601,$AA111)="","",INDEX('Per Invoice'!T$2:T$601,$AA111)))</f>
        <v/>
      </c>
      <c r="U111" s="7">
        <f>IF($AA111="","",IF(INDEX('Per Invoice'!U$2:U$601,$AA111)="","",INDEX('Per Invoice'!U$2:U$601,$AA111)))</f>
        <v/>
      </c>
      <c r="V111" s="7">
        <f>IF($AA111="","",IF(INDEX('Per Invoice'!V$2:V$601,$AA111)="","",INDEX('Per Invoice'!V$2:V$601,$AA111)))</f>
        <v/>
      </c>
      <c r="W111" s="7">
        <f>IF($AA111="","",IF(INDEX('Per Invoice'!W$2:W$601,$AA111)="","",INDEX('Per Invoice'!W$2:W$601,$AA111)))</f>
        <v/>
      </c>
      <c r="X111" s="7">
        <f>IF($AA111="","",IF(INDEX('Per Invoice'!X$2:X$601,$AA111)="","",INDEX('Per Invoice'!X$2:X$601,$AA111)))</f>
        <v/>
      </c>
      <c r="Y111" s="7">
        <f>IF($AA111="","",IF(INDEX('Per Invoice'!Y$2:Y$601,$AA111)="","",INDEX('Per Invoice'!Y$2:Y$601,$AA111)))</f>
        <v/>
      </c>
      <c r="Z111" s="7">
        <f>IF($AA111="","",IF(INDEX('Per Invoice'!Z$2:Z$601,$AA111)="","",INDEX('Per Invoice'!Z$2:Z$601,$AA111)))</f>
        <v/>
      </c>
      <c r="AA111" s="16">
        <f>IFERROR(MATCH(Settings!$C$33&amp;"|"&amp;ROWS($AA$2:$AA111),'Per Invoice'!$AC$2:$AC$601,0),"")</f>
        <v/>
      </c>
    </row>
    <row r="112">
      <c r="A112">
        <f>IF($AA112="","",IF(INDEX('Per Invoice'!A$2:A$601,$AA112)="","",INDEX('Per Invoice'!A$2:A$601,$AA112)))</f>
        <v/>
      </c>
      <c r="B112">
        <f>IF($AA112="","",IF(INDEX('Per Invoice'!B$2:B$601,$AA112)="","",INDEX('Per Invoice'!B$2:B$601,$AA112)))</f>
        <v/>
      </c>
      <c r="C112">
        <f>IF($AA112="","",IF(INDEX('Per Invoice'!C$2:C$601,$AA112)="","",INDEX('Per Invoice'!C$2:C$601,$AA112)))</f>
        <v/>
      </c>
      <c r="D112">
        <f>IF($AA112="","",IF(INDEX('Per Invoice'!D$2:D$601,$AA112)="","",INDEX('Per Invoice'!D$2:D$601,$AA112)))</f>
        <v/>
      </c>
      <c r="E112" s="14">
        <f>IF($AA112="","",IF(INDEX('Per Invoice'!E$2:E$601,$AA112)="","",INDEX('Per Invoice'!E$2:E$601,$AA112)))</f>
        <v/>
      </c>
      <c r="F112">
        <f>IF($AA112="","",IF(INDEX('Per Invoice'!F$2:F$601,$AA112)="","",INDEX('Per Invoice'!F$2:F$601,$AA112)))</f>
        <v/>
      </c>
      <c r="G112">
        <f>IF($AA112="","",IF(INDEX('Per Invoice'!G$2:G$601,$AA112)="","",INDEX('Per Invoice'!G$2:G$601,$AA112)))</f>
        <v/>
      </c>
      <c r="H112">
        <f>IF($AA112="","",IF(INDEX('Per Invoice'!H$2:H$601,$AA112)="","",INDEX('Per Invoice'!H$2:H$601,$AA112)))</f>
        <v/>
      </c>
      <c r="I112">
        <f>IF($AA112="","",IF(INDEX('Per Invoice'!I$2:I$601,$AA112)="","",INDEX('Per Invoice'!I$2:I$601,$AA112)))</f>
        <v/>
      </c>
      <c r="J112">
        <f>IF($AA112="","",IF(INDEX('Per Invoice'!J$2:J$601,$AA112)="","",INDEX('Per Invoice'!J$2:J$601,$AA112)))</f>
        <v/>
      </c>
      <c r="K112" s="7">
        <f>IF($AA112="","",IF(INDEX('Per Invoice'!K$2:K$601,$AA112)="","",INDEX('Per Invoice'!K$2:K$601,$AA112)))</f>
        <v/>
      </c>
      <c r="L112">
        <f>IF($AA112="","",IF(INDEX('Per Invoice'!L$2:L$601,$AA112)="","",INDEX('Per Invoice'!L$2:L$601,$AA112)))</f>
        <v/>
      </c>
      <c r="M112">
        <f>IF($AA112="","",IF(INDEX('Per Invoice'!M$2:M$601,$AA112)="","",INDEX('Per Invoice'!M$2:M$601,$AA112)))</f>
        <v/>
      </c>
      <c r="N112">
        <f>IF($AA112="","",IF(INDEX('Per Invoice'!N$2:N$601,$AA112)="","",INDEX('Per Invoice'!N$2:N$601,$AA112)))</f>
        <v/>
      </c>
      <c r="O112" s="7">
        <f>IF($AA112="","",IF(INDEX('Per Invoice'!O$2:O$601,$AA112)="","",INDEX('Per Invoice'!O$2:O$601,$AA112)))</f>
        <v/>
      </c>
      <c r="P112" s="7">
        <f>IF($AA112="","",IF(INDEX('Per Invoice'!P$2:P$601,$AA112)="","",INDEX('Per Invoice'!P$2:P$601,$AA112)))</f>
        <v/>
      </c>
      <c r="Q112">
        <f>IF($AA112="","",IF(INDEX('Per Invoice'!Q$2:Q$601,$AA112)="","",INDEX('Per Invoice'!Q$2:Q$601,$AA112)))</f>
        <v/>
      </c>
      <c r="R112" s="7">
        <f>IF($AA112="","",IF(INDEX('Per Invoice'!R$2:R$601,$AA112)="","",INDEX('Per Invoice'!R$2:R$601,$AA112)))</f>
        <v/>
      </c>
      <c r="S112" s="7">
        <f>IF($AA112="","",IF(INDEX('Per Invoice'!S$2:S$601,$AA112)="","",INDEX('Per Invoice'!S$2:S$601,$AA112)))</f>
        <v/>
      </c>
      <c r="T112">
        <f>IF($AA112="","",IF(INDEX('Per Invoice'!T$2:T$601,$AA112)="","",INDEX('Per Invoice'!T$2:T$601,$AA112)))</f>
        <v/>
      </c>
      <c r="U112" s="7">
        <f>IF($AA112="","",IF(INDEX('Per Invoice'!U$2:U$601,$AA112)="","",INDEX('Per Invoice'!U$2:U$601,$AA112)))</f>
        <v/>
      </c>
      <c r="V112" s="7">
        <f>IF($AA112="","",IF(INDEX('Per Invoice'!V$2:V$601,$AA112)="","",INDEX('Per Invoice'!V$2:V$601,$AA112)))</f>
        <v/>
      </c>
      <c r="W112" s="7">
        <f>IF($AA112="","",IF(INDEX('Per Invoice'!W$2:W$601,$AA112)="","",INDEX('Per Invoice'!W$2:W$601,$AA112)))</f>
        <v/>
      </c>
      <c r="X112" s="7">
        <f>IF($AA112="","",IF(INDEX('Per Invoice'!X$2:X$601,$AA112)="","",INDEX('Per Invoice'!X$2:X$601,$AA112)))</f>
        <v/>
      </c>
      <c r="Y112" s="7">
        <f>IF($AA112="","",IF(INDEX('Per Invoice'!Y$2:Y$601,$AA112)="","",INDEX('Per Invoice'!Y$2:Y$601,$AA112)))</f>
        <v/>
      </c>
      <c r="Z112" s="7">
        <f>IF($AA112="","",IF(INDEX('Per Invoice'!Z$2:Z$601,$AA112)="","",INDEX('Per Invoice'!Z$2:Z$601,$AA112)))</f>
        <v/>
      </c>
      <c r="AA112" s="16">
        <f>IFERROR(MATCH(Settings!$C$33&amp;"|"&amp;ROWS($AA$2:$AA112),'Per Invoice'!$AC$2:$AC$601,0),"")</f>
        <v/>
      </c>
    </row>
    <row r="113">
      <c r="A113">
        <f>IF($AA113="","",IF(INDEX('Per Invoice'!A$2:A$601,$AA113)="","",INDEX('Per Invoice'!A$2:A$601,$AA113)))</f>
        <v/>
      </c>
      <c r="B113">
        <f>IF($AA113="","",IF(INDEX('Per Invoice'!B$2:B$601,$AA113)="","",INDEX('Per Invoice'!B$2:B$601,$AA113)))</f>
        <v/>
      </c>
      <c r="C113">
        <f>IF($AA113="","",IF(INDEX('Per Invoice'!C$2:C$601,$AA113)="","",INDEX('Per Invoice'!C$2:C$601,$AA113)))</f>
        <v/>
      </c>
      <c r="D113">
        <f>IF($AA113="","",IF(INDEX('Per Invoice'!D$2:D$601,$AA113)="","",INDEX('Per Invoice'!D$2:D$601,$AA113)))</f>
        <v/>
      </c>
      <c r="E113" s="14">
        <f>IF($AA113="","",IF(INDEX('Per Invoice'!E$2:E$601,$AA113)="","",INDEX('Per Invoice'!E$2:E$601,$AA113)))</f>
        <v/>
      </c>
      <c r="F113">
        <f>IF($AA113="","",IF(INDEX('Per Invoice'!F$2:F$601,$AA113)="","",INDEX('Per Invoice'!F$2:F$601,$AA113)))</f>
        <v/>
      </c>
      <c r="G113">
        <f>IF($AA113="","",IF(INDEX('Per Invoice'!G$2:G$601,$AA113)="","",INDEX('Per Invoice'!G$2:G$601,$AA113)))</f>
        <v/>
      </c>
      <c r="H113">
        <f>IF($AA113="","",IF(INDEX('Per Invoice'!H$2:H$601,$AA113)="","",INDEX('Per Invoice'!H$2:H$601,$AA113)))</f>
        <v/>
      </c>
      <c r="I113">
        <f>IF($AA113="","",IF(INDEX('Per Invoice'!I$2:I$601,$AA113)="","",INDEX('Per Invoice'!I$2:I$601,$AA113)))</f>
        <v/>
      </c>
      <c r="J113">
        <f>IF($AA113="","",IF(INDEX('Per Invoice'!J$2:J$601,$AA113)="","",INDEX('Per Invoice'!J$2:J$601,$AA113)))</f>
        <v/>
      </c>
      <c r="K113" s="7">
        <f>IF($AA113="","",IF(INDEX('Per Invoice'!K$2:K$601,$AA113)="","",INDEX('Per Invoice'!K$2:K$601,$AA113)))</f>
        <v/>
      </c>
      <c r="L113">
        <f>IF($AA113="","",IF(INDEX('Per Invoice'!L$2:L$601,$AA113)="","",INDEX('Per Invoice'!L$2:L$601,$AA113)))</f>
        <v/>
      </c>
      <c r="M113">
        <f>IF($AA113="","",IF(INDEX('Per Invoice'!M$2:M$601,$AA113)="","",INDEX('Per Invoice'!M$2:M$601,$AA113)))</f>
        <v/>
      </c>
      <c r="N113">
        <f>IF($AA113="","",IF(INDEX('Per Invoice'!N$2:N$601,$AA113)="","",INDEX('Per Invoice'!N$2:N$601,$AA113)))</f>
        <v/>
      </c>
      <c r="O113" s="7">
        <f>IF($AA113="","",IF(INDEX('Per Invoice'!O$2:O$601,$AA113)="","",INDEX('Per Invoice'!O$2:O$601,$AA113)))</f>
        <v/>
      </c>
      <c r="P113" s="7">
        <f>IF($AA113="","",IF(INDEX('Per Invoice'!P$2:P$601,$AA113)="","",INDEX('Per Invoice'!P$2:P$601,$AA113)))</f>
        <v/>
      </c>
      <c r="Q113">
        <f>IF($AA113="","",IF(INDEX('Per Invoice'!Q$2:Q$601,$AA113)="","",INDEX('Per Invoice'!Q$2:Q$601,$AA113)))</f>
        <v/>
      </c>
      <c r="R113" s="7">
        <f>IF($AA113="","",IF(INDEX('Per Invoice'!R$2:R$601,$AA113)="","",INDEX('Per Invoice'!R$2:R$601,$AA113)))</f>
        <v/>
      </c>
      <c r="S113" s="7">
        <f>IF($AA113="","",IF(INDEX('Per Invoice'!S$2:S$601,$AA113)="","",INDEX('Per Invoice'!S$2:S$601,$AA113)))</f>
        <v/>
      </c>
      <c r="T113">
        <f>IF($AA113="","",IF(INDEX('Per Invoice'!T$2:T$601,$AA113)="","",INDEX('Per Invoice'!T$2:T$601,$AA113)))</f>
        <v/>
      </c>
      <c r="U113" s="7">
        <f>IF($AA113="","",IF(INDEX('Per Invoice'!U$2:U$601,$AA113)="","",INDEX('Per Invoice'!U$2:U$601,$AA113)))</f>
        <v/>
      </c>
      <c r="V113" s="7">
        <f>IF($AA113="","",IF(INDEX('Per Invoice'!V$2:V$601,$AA113)="","",INDEX('Per Invoice'!V$2:V$601,$AA113)))</f>
        <v/>
      </c>
      <c r="W113" s="7">
        <f>IF($AA113="","",IF(INDEX('Per Invoice'!W$2:W$601,$AA113)="","",INDEX('Per Invoice'!W$2:W$601,$AA113)))</f>
        <v/>
      </c>
      <c r="X113" s="7">
        <f>IF($AA113="","",IF(INDEX('Per Invoice'!X$2:X$601,$AA113)="","",INDEX('Per Invoice'!X$2:X$601,$AA113)))</f>
        <v/>
      </c>
      <c r="Y113" s="7">
        <f>IF($AA113="","",IF(INDEX('Per Invoice'!Y$2:Y$601,$AA113)="","",INDEX('Per Invoice'!Y$2:Y$601,$AA113)))</f>
        <v/>
      </c>
      <c r="Z113" s="7">
        <f>IF($AA113="","",IF(INDEX('Per Invoice'!Z$2:Z$601,$AA113)="","",INDEX('Per Invoice'!Z$2:Z$601,$AA113)))</f>
        <v/>
      </c>
      <c r="AA113" s="16">
        <f>IFERROR(MATCH(Settings!$C$33&amp;"|"&amp;ROWS($AA$2:$AA113),'Per Invoice'!$AC$2:$AC$601,0),"")</f>
        <v/>
      </c>
    </row>
    <row r="114">
      <c r="A114">
        <f>IF($AA114="","",IF(INDEX('Per Invoice'!A$2:A$601,$AA114)="","",INDEX('Per Invoice'!A$2:A$601,$AA114)))</f>
        <v/>
      </c>
      <c r="B114">
        <f>IF($AA114="","",IF(INDEX('Per Invoice'!B$2:B$601,$AA114)="","",INDEX('Per Invoice'!B$2:B$601,$AA114)))</f>
        <v/>
      </c>
      <c r="C114">
        <f>IF($AA114="","",IF(INDEX('Per Invoice'!C$2:C$601,$AA114)="","",INDEX('Per Invoice'!C$2:C$601,$AA114)))</f>
        <v/>
      </c>
      <c r="D114">
        <f>IF($AA114="","",IF(INDEX('Per Invoice'!D$2:D$601,$AA114)="","",INDEX('Per Invoice'!D$2:D$601,$AA114)))</f>
        <v/>
      </c>
      <c r="E114" s="14">
        <f>IF($AA114="","",IF(INDEX('Per Invoice'!E$2:E$601,$AA114)="","",INDEX('Per Invoice'!E$2:E$601,$AA114)))</f>
        <v/>
      </c>
      <c r="F114">
        <f>IF($AA114="","",IF(INDEX('Per Invoice'!F$2:F$601,$AA114)="","",INDEX('Per Invoice'!F$2:F$601,$AA114)))</f>
        <v/>
      </c>
      <c r="G114">
        <f>IF($AA114="","",IF(INDEX('Per Invoice'!G$2:G$601,$AA114)="","",INDEX('Per Invoice'!G$2:G$601,$AA114)))</f>
        <v/>
      </c>
      <c r="H114">
        <f>IF($AA114="","",IF(INDEX('Per Invoice'!H$2:H$601,$AA114)="","",INDEX('Per Invoice'!H$2:H$601,$AA114)))</f>
        <v/>
      </c>
      <c r="I114">
        <f>IF($AA114="","",IF(INDEX('Per Invoice'!I$2:I$601,$AA114)="","",INDEX('Per Invoice'!I$2:I$601,$AA114)))</f>
        <v/>
      </c>
      <c r="J114">
        <f>IF($AA114="","",IF(INDEX('Per Invoice'!J$2:J$601,$AA114)="","",INDEX('Per Invoice'!J$2:J$601,$AA114)))</f>
        <v/>
      </c>
      <c r="K114" s="7">
        <f>IF($AA114="","",IF(INDEX('Per Invoice'!K$2:K$601,$AA114)="","",INDEX('Per Invoice'!K$2:K$601,$AA114)))</f>
        <v/>
      </c>
      <c r="L114">
        <f>IF($AA114="","",IF(INDEX('Per Invoice'!L$2:L$601,$AA114)="","",INDEX('Per Invoice'!L$2:L$601,$AA114)))</f>
        <v/>
      </c>
      <c r="M114">
        <f>IF($AA114="","",IF(INDEX('Per Invoice'!M$2:M$601,$AA114)="","",INDEX('Per Invoice'!M$2:M$601,$AA114)))</f>
        <v/>
      </c>
      <c r="N114">
        <f>IF($AA114="","",IF(INDEX('Per Invoice'!N$2:N$601,$AA114)="","",INDEX('Per Invoice'!N$2:N$601,$AA114)))</f>
        <v/>
      </c>
      <c r="O114" s="7">
        <f>IF($AA114="","",IF(INDEX('Per Invoice'!O$2:O$601,$AA114)="","",INDEX('Per Invoice'!O$2:O$601,$AA114)))</f>
        <v/>
      </c>
      <c r="P114" s="7">
        <f>IF($AA114="","",IF(INDEX('Per Invoice'!P$2:P$601,$AA114)="","",INDEX('Per Invoice'!P$2:P$601,$AA114)))</f>
        <v/>
      </c>
      <c r="Q114">
        <f>IF($AA114="","",IF(INDEX('Per Invoice'!Q$2:Q$601,$AA114)="","",INDEX('Per Invoice'!Q$2:Q$601,$AA114)))</f>
        <v/>
      </c>
      <c r="R114" s="7">
        <f>IF($AA114="","",IF(INDEX('Per Invoice'!R$2:R$601,$AA114)="","",INDEX('Per Invoice'!R$2:R$601,$AA114)))</f>
        <v/>
      </c>
      <c r="S114" s="7">
        <f>IF($AA114="","",IF(INDEX('Per Invoice'!S$2:S$601,$AA114)="","",INDEX('Per Invoice'!S$2:S$601,$AA114)))</f>
        <v/>
      </c>
      <c r="T114">
        <f>IF($AA114="","",IF(INDEX('Per Invoice'!T$2:T$601,$AA114)="","",INDEX('Per Invoice'!T$2:T$601,$AA114)))</f>
        <v/>
      </c>
      <c r="U114" s="7">
        <f>IF($AA114="","",IF(INDEX('Per Invoice'!U$2:U$601,$AA114)="","",INDEX('Per Invoice'!U$2:U$601,$AA114)))</f>
        <v/>
      </c>
      <c r="V114" s="7">
        <f>IF($AA114="","",IF(INDEX('Per Invoice'!V$2:V$601,$AA114)="","",INDEX('Per Invoice'!V$2:V$601,$AA114)))</f>
        <v/>
      </c>
      <c r="W114" s="7">
        <f>IF($AA114="","",IF(INDEX('Per Invoice'!W$2:W$601,$AA114)="","",INDEX('Per Invoice'!W$2:W$601,$AA114)))</f>
        <v/>
      </c>
      <c r="X114" s="7">
        <f>IF($AA114="","",IF(INDEX('Per Invoice'!X$2:X$601,$AA114)="","",INDEX('Per Invoice'!X$2:X$601,$AA114)))</f>
        <v/>
      </c>
      <c r="Y114" s="7">
        <f>IF($AA114="","",IF(INDEX('Per Invoice'!Y$2:Y$601,$AA114)="","",INDEX('Per Invoice'!Y$2:Y$601,$AA114)))</f>
        <v/>
      </c>
      <c r="Z114" s="7">
        <f>IF($AA114="","",IF(INDEX('Per Invoice'!Z$2:Z$601,$AA114)="","",INDEX('Per Invoice'!Z$2:Z$601,$AA114)))</f>
        <v/>
      </c>
      <c r="AA114" s="16">
        <f>IFERROR(MATCH(Settings!$C$33&amp;"|"&amp;ROWS($AA$2:$AA114),'Per Invoice'!$AC$2:$AC$601,0),"")</f>
        <v/>
      </c>
    </row>
    <row r="115">
      <c r="A115">
        <f>IF($AA115="","",IF(INDEX('Per Invoice'!A$2:A$601,$AA115)="","",INDEX('Per Invoice'!A$2:A$601,$AA115)))</f>
        <v/>
      </c>
      <c r="B115">
        <f>IF($AA115="","",IF(INDEX('Per Invoice'!B$2:B$601,$AA115)="","",INDEX('Per Invoice'!B$2:B$601,$AA115)))</f>
        <v/>
      </c>
      <c r="C115">
        <f>IF($AA115="","",IF(INDEX('Per Invoice'!C$2:C$601,$AA115)="","",INDEX('Per Invoice'!C$2:C$601,$AA115)))</f>
        <v/>
      </c>
      <c r="D115">
        <f>IF($AA115="","",IF(INDEX('Per Invoice'!D$2:D$601,$AA115)="","",INDEX('Per Invoice'!D$2:D$601,$AA115)))</f>
        <v/>
      </c>
      <c r="E115" s="14">
        <f>IF($AA115="","",IF(INDEX('Per Invoice'!E$2:E$601,$AA115)="","",INDEX('Per Invoice'!E$2:E$601,$AA115)))</f>
        <v/>
      </c>
      <c r="F115">
        <f>IF($AA115="","",IF(INDEX('Per Invoice'!F$2:F$601,$AA115)="","",INDEX('Per Invoice'!F$2:F$601,$AA115)))</f>
        <v/>
      </c>
      <c r="G115">
        <f>IF($AA115="","",IF(INDEX('Per Invoice'!G$2:G$601,$AA115)="","",INDEX('Per Invoice'!G$2:G$601,$AA115)))</f>
        <v/>
      </c>
      <c r="H115">
        <f>IF($AA115="","",IF(INDEX('Per Invoice'!H$2:H$601,$AA115)="","",INDEX('Per Invoice'!H$2:H$601,$AA115)))</f>
        <v/>
      </c>
      <c r="I115">
        <f>IF($AA115="","",IF(INDEX('Per Invoice'!I$2:I$601,$AA115)="","",INDEX('Per Invoice'!I$2:I$601,$AA115)))</f>
        <v/>
      </c>
      <c r="J115">
        <f>IF($AA115="","",IF(INDEX('Per Invoice'!J$2:J$601,$AA115)="","",INDEX('Per Invoice'!J$2:J$601,$AA115)))</f>
        <v/>
      </c>
      <c r="K115" s="7">
        <f>IF($AA115="","",IF(INDEX('Per Invoice'!K$2:K$601,$AA115)="","",INDEX('Per Invoice'!K$2:K$601,$AA115)))</f>
        <v/>
      </c>
      <c r="L115">
        <f>IF($AA115="","",IF(INDEX('Per Invoice'!L$2:L$601,$AA115)="","",INDEX('Per Invoice'!L$2:L$601,$AA115)))</f>
        <v/>
      </c>
      <c r="M115">
        <f>IF($AA115="","",IF(INDEX('Per Invoice'!M$2:M$601,$AA115)="","",INDEX('Per Invoice'!M$2:M$601,$AA115)))</f>
        <v/>
      </c>
      <c r="N115">
        <f>IF($AA115="","",IF(INDEX('Per Invoice'!N$2:N$601,$AA115)="","",INDEX('Per Invoice'!N$2:N$601,$AA115)))</f>
        <v/>
      </c>
      <c r="O115" s="7">
        <f>IF($AA115="","",IF(INDEX('Per Invoice'!O$2:O$601,$AA115)="","",INDEX('Per Invoice'!O$2:O$601,$AA115)))</f>
        <v/>
      </c>
      <c r="P115" s="7">
        <f>IF($AA115="","",IF(INDEX('Per Invoice'!P$2:P$601,$AA115)="","",INDEX('Per Invoice'!P$2:P$601,$AA115)))</f>
        <v/>
      </c>
      <c r="Q115">
        <f>IF($AA115="","",IF(INDEX('Per Invoice'!Q$2:Q$601,$AA115)="","",INDEX('Per Invoice'!Q$2:Q$601,$AA115)))</f>
        <v/>
      </c>
      <c r="R115" s="7">
        <f>IF($AA115="","",IF(INDEX('Per Invoice'!R$2:R$601,$AA115)="","",INDEX('Per Invoice'!R$2:R$601,$AA115)))</f>
        <v/>
      </c>
      <c r="S115" s="7">
        <f>IF($AA115="","",IF(INDEX('Per Invoice'!S$2:S$601,$AA115)="","",INDEX('Per Invoice'!S$2:S$601,$AA115)))</f>
        <v/>
      </c>
      <c r="T115">
        <f>IF($AA115="","",IF(INDEX('Per Invoice'!T$2:T$601,$AA115)="","",INDEX('Per Invoice'!T$2:T$601,$AA115)))</f>
        <v/>
      </c>
      <c r="U115" s="7">
        <f>IF($AA115="","",IF(INDEX('Per Invoice'!U$2:U$601,$AA115)="","",INDEX('Per Invoice'!U$2:U$601,$AA115)))</f>
        <v/>
      </c>
      <c r="V115" s="7">
        <f>IF($AA115="","",IF(INDEX('Per Invoice'!V$2:V$601,$AA115)="","",INDEX('Per Invoice'!V$2:V$601,$AA115)))</f>
        <v/>
      </c>
      <c r="W115" s="7">
        <f>IF($AA115="","",IF(INDEX('Per Invoice'!W$2:W$601,$AA115)="","",INDEX('Per Invoice'!W$2:W$601,$AA115)))</f>
        <v/>
      </c>
      <c r="X115" s="7">
        <f>IF($AA115="","",IF(INDEX('Per Invoice'!X$2:X$601,$AA115)="","",INDEX('Per Invoice'!X$2:X$601,$AA115)))</f>
        <v/>
      </c>
      <c r="Y115" s="7">
        <f>IF($AA115="","",IF(INDEX('Per Invoice'!Y$2:Y$601,$AA115)="","",INDEX('Per Invoice'!Y$2:Y$601,$AA115)))</f>
        <v/>
      </c>
      <c r="Z115" s="7">
        <f>IF($AA115="","",IF(INDEX('Per Invoice'!Z$2:Z$601,$AA115)="","",INDEX('Per Invoice'!Z$2:Z$601,$AA115)))</f>
        <v/>
      </c>
      <c r="AA115" s="16">
        <f>IFERROR(MATCH(Settings!$C$33&amp;"|"&amp;ROWS($AA$2:$AA115),'Per Invoice'!$AC$2:$AC$601,0),"")</f>
        <v/>
      </c>
    </row>
    <row r="116">
      <c r="A116">
        <f>IF($AA116="","",IF(INDEX('Per Invoice'!A$2:A$601,$AA116)="","",INDEX('Per Invoice'!A$2:A$601,$AA116)))</f>
        <v/>
      </c>
      <c r="B116">
        <f>IF($AA116="","",IF(INDEX('Per Invoice'!B$2:B$601,$AA116)="","",INDEX('Per Invoice'!B$2:B$601,$AA116)))</f>
        <v/>
      </c>
      <c r="C116">
        <f>IF($AA116="","",IF(INDEX('Per Invoice'!C$2:C$601,$AA116)="","",INDEX('Per Invoice'!C$2:C$601,$AA116)))</f>
        <v/>
      </c>
      <c r="D116">
        <f>IF($AA116="","",IF(INDEX('Per Invoice'!D$2:D$601,$AA116)="","",INDEX('Per Invoice'!D$2:D$601,$AA116)))</f>
        <v/>
      </c>
      <c r="E116" s="14">
        <f>IF($AA116="","",IF(INDEX('Per Invoice'!E$2:E$601,$AA116)="","",INDEX('Per Invoice'!E$2:E$601,$AA116)))</f>
        <v/>
      </c>
      <c r="F116">
        <f>IF($AA116="","",IF(INDEX('Per Invoice'!F$2:F$601,$AA116)="","",INDEX('Per Invoice'!F$2:F$601,$AA116)))</f>
        <v/>
      </c>
      <c r="G116">
        <f>IF($AA116="","",IF(INDEX('Per Invoice'!G$2:G$601,$AA116)="","",INDEX('Per Invoice'!G$2:G$601,$AA116)))</f>
        <v/>
      </c>
      <c r="H116">
        <f>IF($AA116="","",IF(INDEX('Per Invoice'!H$2:H$601,$AA116)="","",INDEX('Per Invoice'!H$2:H$601,$AA116)))</f>
        <v/>
      </c>
      <c r="I116">
        <f>IF($AA116="","",IF(INDEX('Per Invoice'!I$2:I$601,$AA116)="","",INDEX('Per Invoice'!I$2:I$601,$AA116)))</f>
        <v/>
      </c>
      <c r="J116">
        <f>IF($AA116="","",IF(INDEX('Per Invoice'!J$2:J$601,$AA116)="","",INDEX('Per Invoice'!J$2:J$601,$AA116)))</f>
        <v/>
      </c>
      <c r="K116" s="7">
        <f>IF($AA116="","",IF(INDEX('Per Invoice'!K$2:K$601,$AA116)="","",INDEX('Per Invoice'!K$2:K$601,$AA116)))</f>
        <v/>
      </c>
      <c r="L116">
        <f>IF($AA116="","",IF(INDEX('Per Invoice'!L$2:L$601,$AA116)="","",INDEX('Per Invoice'!L$2:L$601,$AA116)))</f>
        <v/>
      </c>
      <c r="M116">
        <f>IF($AA116="","",IF(INDEX('Per Invoice'!M$2:M$601,$AA116)="","",INDEX('Per Invoice'!M$2:M$601,$AA116)))</f>
        <v/>
      </c>
      <c r="N116">
        <f>IF($AA116="","",IF(INDEX('Per Invoice'!N$2:N$601,$AA116)="","",INDEX('Per Invoice'!N$2:N$601,$AA116)))</f>
        <v/>
      </c>
      <c r="O116" s="7">
        <f>IF($AA116="","",IF(INDEX('Per Invoice'!O$2:O$601,$AA116)="","",INDEX('Per Invoice'!O$2:O$601,$AA116)))</f>
        <v/>
      </c>
      <c r="P116" s="7">
        <f>IF($AA116="","",IF(INDEX('Per Invoice'!P$2:P$601,$AA116)="","",INDEX('Per Invoice'!P$2:P$601,$AA116)))</f>
        <v/>
      </c>
      <c r="Q116">
        <f>IF($AA116="","",IF(INDEX('Per Invoice'!Q$2:Q$601,$AA116)="","",INDEX('Per Invoice'!Q$2:Q$601,$AA116)))</f>
        <v/>
      </c>
      <c r="R116" s="7">
        <f>IF($AA116="","",IF(INDEX('Per Invoice'!R$2:R$601,$AA116)="","",INDEX('Per Invoice'!R$2:R$601,$AA116)))</f>
        <v/>
      </c>
      <c r="S116" s="7">
        <f>IF($AA116="","",IF(INDEX('Per Invoice'!S$2:S$601,$AA116)="","",INDEX('Per Invoice'!S$2:S$601,$AA116)))</f>
        <v/>
      </c>
      <c r="T116">
        <f>IF($AA116="","",IF(INDEX('Per Invoice'!T$2:T$601,$AA116)="","",INDEX('Per Invoice'!T$2:T$601,$AA116)))</f>
        <v/>
      </c>
      <c r="U116" s="7">
        <f>IF($AA116="","",IF(INDEX('Per Invoice'!U$2:U$601,$AA116)="","",INDEX('Per Invoice'!U$2:U$601,$AA116)))</f>
        <v/>
      </c>
      <c r="V116" s="7">
        <f>IF($AA116="","",IF(INDEX('Per Invoice'!V$2:V$601,$AA116)="","",INDEX('Per Invoice'!V$2:V$601,$AA116)))</f>
        <v/>
      </c>
      <c r="W116" s="7">
        <f>IF($AA116="","",IF(INDEX('Per Invoice'!W$2:W$601,$AA116)="","",INDEX('Per Invoice'!W$2:W$601,$AA116)))</f>
        <v/>
      </c>
      <c r="X116" s="7">
        <f>IF($AA116="","",IF(INDEX('Per Invoice'!X$2:X$601,$AA116)="","",INDEX('Per Invoice'!X$2:X$601,$AA116)))</f>
        <v/>
      </c>
      <c r="Y116" s="7">
        <f>IF($AA116="","",IF(INDEX('Per Invoice'!Y$2:Y$601,$AA116)="","",INDEX('Per Invoice'!Y$2:Y$601,$AA116)))</f>
        <v/>
      </c>
      <c r="Z116" s="7">
        <f>IF($AA116="","",IF(INDEX('Per Invoice'!Z$2:Z$601,$AA116)="","",INDEX('Per Invoice'!Z$2:Z$601,$AA116)))</f>
        <v/>
      </c>
      <c r="AA116" s="16">
        <f>IFERROR(MATCH(Settings!$C$33&amp;"|"&amp;ROWS($AA$2:$AA116),'Per Invoice'!$AC$2:$AC$601,0),"")</f>
        <v/>
      </c>
    </row>
    <row r="117">
      <c r="A117">
        <f>IF($AA117="","",IF(INDEX('Per Invoice'!A$2:A$601,$AA117)="","",INDEX('Per Invoice'!A$2:A$601,$AA117)))</f>
        <v/>
      </c>
      <c r="B117">
        <f>IF($AA117="","",IF(INDEX('Per Invoice'!B$2:B$601,$AA117)="","",INDEX('Per Invoice'!B$2:B$601,$AA117)))</f>
        <v/>
      </c>
      <c r="C117">
        <f>IF($AA117="","",IF(INDEX('Per Invoice'!C$2:C$601,$AA117)="","",INDEX('Per Invoice'!C$2:C$601,$AA117)))</f>
        <v/>
      </c>
      <c r="D117">
        <f>IF($AA117="","",IF(INDEX('Per Invoice'!D$2:D$601,$AA117)="","",INDEX('Per Invoice'!D$2:D$601,$AA117)))</f>
        <v/>
      </c>
      <c r="E117" s="14">
        <f>IF($AA117="","",IF(INDEX('Per Invoice'!E$2:E$601,$AA117)="","",INDEX('Per Invoice'!E$2:E$601,$AA117)))</f>
        <v/>
      </c>
      <c r="F117">
        <f>IF($AA117="","",IF(INDEX('Per Invoice'!F$2:F$601,$AA117)="","",INDEX('Per Invoice'!F$2:F$601,$AA117)))</f>
        <v/>
      </c>
      <c r="G117">
        <f>IF($AA117="","",IF(INDEX('Per Invoice'!G$2:G$601,$AA117)="","",INDEX('Per Invoice'!G$2:G$601,$AA117)))</f>
        <v/>
      </c>
      <c r="H117">
        <f>IF($AA117="","",IF(INDEX('Per Invoice'!H$2:H$601,$AA117)="","",INDEX('Per Invoice'!H$2:H$601,$AA117)))</f>
        <v/>
      </c>
      <c r="I117">
        <f>IF($AA117="","",IF(INDEX('Per Invoice'!I$2:I$601,$AA117)="","",INDEX('Per Invoice'!I$2:I$601,$AA117)))</f>
        <v/>
      </c>
      <c r="J117">
        <f>IF($AA117="","",IF(INDEX('Per Invoice'!J$2:J$601,$AA117)="","",INDEX('Per Invoice'!J$2:J$601,$AA117)))</f>
        <v/>
      </c>
      <c r="K117" s="7">
        <f>IF($AA117="","",IF(INDEX('Per Invoice'!K$2:K$601,$AA117)="","",INDEX('Per Invoice'!K$2:K$601,$AA117)))</f>
        <v/>
      </c>
      <c r="L117">
        <f>IF($AA117="","",IF(INDEX('Per Invoice'!L$2:L$601,$AA117)="","",INDEX('Per Invoice'!L$2:L$601,$AA117)))</f>
        <v/>
      </c>
      <c r="M117">
        <f>IF($AA117="","",IF(INDEX('Per Invoice'!M$2:M$601,$AA117)="","",INDEX('Per Invoice'!M$2:M$601,$AA117)))</f>
        <v/>
      </c>
      <c r="N117">
        <f>IF($AA117="","",IF(INDEX('Per Invoice'!N$2:N$601,$AA117)="","",INDEX('Per Invoice'!N$2:N$601,$AA117)))</f>
        <v/>
      </c>
      <c r="O117" s="7">
        <f>IF($AA117="","",IF(INDEX('Per Invoice'!O$2:O$601,$AA117)="","",INDEX('Per Invoice'!O$2:O$601,$AA117)))</f>
        <v/>
      </c>
      <c r="P117" s="7">
        <f>IF($AA117="","",IF(INDEX('Per Invoice'!P$2:P$601,$AA117)="","",INDEX('Per Invoice'!P$2:P$601,$AA117)))</f>
        <v/>
      </c>
      <c r="Q117">
        <f>IF($AA117="","",IF(INDEX('Per Invoice'!Q$2:Q$601,$AA117)="","",INDEX('Per Invoice'!Q$2:Q$601,$AA117)))</f>
        <v/>
      </c>
      <c r="R117" s="7">
        <f>IF($AA117="","",IF(INDEX('Per Invoice'!R$2:R$601,$AA117)="","",INDEX('Per Invoice'!R$2:R$601,$AA117)))</f>
        <v/>
      </c>
      <c r="S117" s="7">
        <f>IF($AA117="","",IF(INDEX('Per Invoice'!S$2:S$601,$AA117)="","",INDEX('Per Invoice'!S$2:S$601,$AA117)))</f>
        <v/>
      </c>
      <c r="T117">
        <f>IF($AA117="","",IF(INDEX('Per Invoice'!T$2:T$601,$AA117)="","",INDEX('Per Invoice'!T$2:T$601,$AA117)))</f>
        <v/>
      </c>
      <c r="U117" s="7">
        <f>IF($AA117="","",IF(INDEX('Per Invoice'!U$2:U$601,$AA117)="","",INDEX('Per Invoice'!U$2:U$601,$AA117)))</f>
        <v/>
      </c>
      <c r="V117" s="7">
        <f>IF($AA117="","",IF(INDEX('Per Invoice'!V$2:V$601,$AA117)="","",INDEX('Per Invoice'!V$2:V$601,$AA117)))</f>
        <v/>
      </c>
      <c r="W117" s="7">
        <f>IF($AA117="","",IF(INDEX('Per Invoice'!W$2:W$601,$AA117)="","",INDEX('Per Invoice'!W$2:W$601,$AA117)))</f>
        <v/>
      </c>
      <c r="X117" s="7">
        <f>IF($AA117="","",IF(INDEX('Per Invoice'!X$2:X$601,$AA117)="","",INDEX('Per Invoice'!X$2:X$601,$AA117)))</f>
        <v/>
      </c>
      <c r="Y117" s="7">
        <f>IF($AA117="","",IF(INDEX('Per Invoice'!Y$2:Y$601,$AA117)="","",INDEX('Per Invoice'!Y$2:Y$601,$AA117)))</f>
        <v/>
      </c>
      <c r="Z117" s="7">
        <f>IF($AA117="","",IF(INDEX('Per Invoice'!Z$2:Z$601,$AA117)="","",INDEX('Per Invoice'!Z$2:Z$601,$AA117)))</f>
        <v/>
      </c>
      <c r="AA117" s="16">
        <f>IFERROR(MATCH(Settings!$C$33&amp;"|"&amp;ROWS($AA$2:$AA117),'Per Invoice'!$AC$2:$AC$601,0),"")</f>
        <v/>
      </c>
    </row>
    <row r="118">
      <c r="A118">
        <f>IF($AA118="","",IF(INDEX('Per Invoice'!A$2:A$601,$AA118)="","",INDEX('Per Invoice'!A$2:A$601,$AA118)))</f>
        <v/>
      </c>
      <c r="B118">
        <f>IF($AA118="","",IF(INDEX('Per Invoice'!B$2:B$601,$AA118)="","",INDEX('Per Invoice'!B$2:B$601,$AA118)))</f>
        <v/>
      </c>
      <c r="C118">
        <f>IF($AA118="","",IF(INDEX('Per Invoice'!C$2:C$601,$AA118)="","",INDEX('Per Invoice'!C$2:C$601,$AA118)))</f>
        <v/>
      </c>
      <c r="D118">
        <f>IF($AA118="","",IF(INDEX('Per Invoice'!D$2:D$601,$AA118)="","",INDEX('Per Invoice'!D$2:D$601,$AA118)))</f>
        <v/>
      </c>
      <c r="E118" s="14">
        <f>IF($AA118="","",IF(INDEX('Per Invoice'!E$2:E$601,$AA118)="","",INDEX('Per Invoice'!E$2:E$601,$AA118)))</f>
        <v/>
      </c>
      <c r="F118">
        <f>IF($AA118="","",IF(INDEX('Per Invoice'!F$2:F$601,$AA118)="","",INDEX('Per Invoice'!F$2:F$601,$AA118)))</f>
        <v/>
      </c>
      <c r="G118">
        <f>IF($AA118="","",IF(INDEX('Per Invoice'!G$2:G$601,$AA118)="","",INDEX('Per Invoice'!G$2:G$601,$AA118)))</f>
        <v/>
      </c>
      <c r="H118">
        <f>IF($AA118="","",IF(INDEX('Per Invoice'!H$2:H$601,$AA118)="","",INDEX('Per Invoice'!H$2:H$601,$AA118)))</f>
        <v/>
      </c>
      <c r="I118">
        <f>IF($AA118="","",IF(INDEX('Per Invoice'!I$2:I$601,$AA118)="","",INDEX('Per Invoice'!I$2:I$601,$AA118)))</f>
        <v/>
      </c>
      <c r="J118">
        <f>IF($AA118="","",IF(INDEX('Per Invoice'!J$2:J$601,$AA118)="","",INDEX('Per Invoice'!J$2:J$601,$AA118)))</f>
        <v/>
      </c>
      <c r="K118" s="7">
        <f>IF($AA118="","",IF(INDEX('Per Invoice'!K$2:K$601,$AA118)="","",INDEX('Per Invoice'!K$2:K$601,$AA118)))</f>
        <v/>
      </c>
      <c r="L118">
        <f>IF($AA118="","",IF(INDEX('Per Invoice'!L$2:L$601,$AA118)="","",INDEX('Per Invoice'!L$2:L$601,$AA118)))</f>
        <v/>
      </c>
      <c r="M118">
        <f>IF($AA118="","",IF(INDEX('Per Invoice'!M$2:M$601,$AA118)="","",INDEX('Per Invoice'!M$2:M$601,$AA118)))</f>
        <v/>
      </c>
      <c r="N118">
        <f>IF($AA118="","",IF(INDEX('Per Invoice'!N$2:N$601,$AA118)="","",INDEX('Per Invoice'!N$2:N$601,$AA118)))</f>
        <v/>
      </c>
      <c r="O118" s="7">
        <f>IF($AA118="","",IF(INDEX('Per Invoice'!O$2:O$601,$AA118)="","",INDEX('Per Invoice'!O$2:O$601,$AA118)))</f>
        <v/>
      </c>
      <c r="P118" s="7">
        <f>IF($AA118="","",IF(INDEX('Per Invoice'!P$2:P$601,$AA118)="","",INDEX('Per Invoice'!P$2:P$601,$AA118)))</f>
        <v/>
      </c>
      <c r="Q118">
        <f>IF($AA118="","",IF(INDEX('Per Invoice'!Q$2:Q$601,$AA118)="","",INDEX('Per Invoice'!Q$2:Q$601,$AA118)))</f>
        <v/>
      </c>
      <c r="R118" s="7">
        <f>IF($AA118="","",IF(INDEX('Per Invoice'!R$2:R$601,$AA118)="","",INDEX('Per Invoice'!R$2:R$601,$AA118)))</f>
        <v/>
      </c>
      <c r="S118" s="7">
        <f>IF($AA118="","",IF(INDEX('Per Invoice'!S$2:S$601,$AA118)="","",INDEX('Per Invoice'!S$2:S$601,$AA118)))</f>
        <v/>
      </c>
      <c r="T118">
        <f>IF($AA118="","",IF(INDEX('Per Invoice'!T$2:T$601,$AA118)="","",INDEX('Per Invoice'!T$2:T$601,$AA118)))</f>
        <v/>
      </c>
      <c r="U118" s="7">
        <f>IF($AA118="","",IF(INDEX('Per Invoice'!U$2:U$601,$AA118)="","",INDEX('Per Invoice'!U$2:U$601,$AA118)))</f>
        <v/>
      </c>
      <c r="V118" s="7">
        <f>IF($AA118="","",IF(INDEX('Per Invoice'!V$2:V$601,$AA118)="","",INDEX('Per Invoice'!V$2:V$601,$AA118)))</f>
        <v/>
      </c>
      <c r="W118" s="7">
        <f>IF($AA118="","",IF(INDEX('Per Invoice'!W$2:W$601,$AA118)="","",INDEX('Per Invoice'!W$2:W$601,$AA118)))</f>
        <v/>
      </c>
      <c r="X118" s="7">
        <f>IF($AA118="","",IF(INDEX('Per Invoice'!X$2:X$601,$AA118)="","",INDEX('Per Invoice'!X$2:X$601,$AA118)))</f>
        <v/>
      </c>
      <c r="Y118" s="7">
        <f>IF($AA118="","",IF(INDEX('Per Invoice'!Y$2:Y$601,$AA118)="","",INDEX('Per Invoice'!Y$2:Y$601,$AA118)))</f>
        <v/>
      </c>
      <c r="Z118" s="7">
        <f>IF($AA118="","",IF(INDEX('Per Invoice'!Z$2:Z$601,$AA118)="","",INDEX('Per Invoice'!Z$2:Z$601,$AA118)))</f>
        <v/>
      </c>
      <c r="AA118" s="16">
        <f>IFERROR(MATCH(Settings!$C$33&amp;"|"&amp;ROWS($AA$2:$AA118),'Per Invoice'!$AC$2:$AC$601,0),"")</f>
        <v/>
      </c>
    </row>
    <row r="119">
      <c r="A119">
        <f>IF($AA119="","",IF(INDEX('Per Invoice'!A$2:A$601,$AA119)="","",INDEX('Per Invoice'!A$2:A$601,$AA119)))</f>
        <v/>
      </c>
      <c r="B119">
        <f>IF($AA119="","",IF(INDEX('Per Invoice'!B$2:B$601,$AA119)="","",INDEX('Per Invoice'!B$2:B$601,$AA119)))</f>
        <v/>
      </c>
      <c r="C119">
        <f>IF($AA119="","",IF(INDEX('Per Invoice'!C$2:C$601,$AA119)="","",INDEX('Per Invoice'!C$2:C$601,$AA119)))</f>
        <v/>
      </c>
      <c r="D119">
        <f>IF($AA119="","",IF(INDEX('Per Invoice'!D$2:D$601,$AA119)="","",INDEX('Per Invoice'!D$2:D$601,$AA119)))</f>
        <v/>
      </c>
      <c r="E119" s="14">
        <f>IF($AA119="","",IF(INDEX('Per Invoice'!E$2:E$601,$AA119)="","",INDEX('Per Invoice'!E$2:E$601,$AA119)))</f>
        <v/>
      </c>
      <c r="F119">
        <f>IF($AA119="","",IF(INDEX('Per Invoice'!F$2:F$601,$AA119)="","",INDEX('Per Invoice'!F$2:F$601,$AA119)))</f>
        <v/>
      </c>
      <c r="G119">
        <f>IF($AA119="","",IF(INDEX('Per Invoice'!G$2:G$601,$AA119)="","",INDEX('Per Invoice'!G$2:G$601,$AA119)))</f>
        <v/>
      </c>
      <c r="H119">
        <f>IF($AA119="","",IF(INDEX('Per Invoice'!H$2:H$601,$AA119)="","",INDEX('Per Invoice'!H$2:H$601,$AA119)))</f>
        <v/>
      </c>
      <c r="I119">
        <f>IF($AA119="","",IF(INDEX('Per Invoice'!I$2:I$601,$AA119)="","",INDEX('Per Invoice'!I$2:I$601,$AA119)))</f>
        <v/>
      </c>
      <c r="J119">
        <f>IF($AA119="","",IF(INDEX('Per Invoice'!J$2:J$601,$AA119)="","",INDEX('Per Invoice'!J$2:J$601,$AA119)))</f>
        <v/>
      </c>
      <c r="K119" s="7">
        <f>IF($AA119="","",IF(INDEX('Per Invoice'!K$2:K$601,$AA119)="","",INDEX('Per Invoice'!K$2:K$601,$AA119)))</f>
        <v/>
      </c>
      <c r="L119">
        <f>IF($AA119="","",IF(INDEX('Per Invoice'!L$2:L$601,$AA119)="","",INDEX('Per Invoice'!L$2:L$601,$AA119)))</f>
        <v/>
      </c>
      <c r="M119">
        <f>IF($AA119="","",IF(INDEX('Per Invoice'!M$2:M$601,$AA119)="","",INDEX('Per Invoice'!M$2:M$601,$AA119)))</f>
        <v/>
      </c>
      <c r="N119">
        <f>IF($AA119="","",IF(INDEX('Per Invoice'!N$2:N$601,$AA119)="","",INDEX('Per Invoice'!N$2:N$601,$AA119)))</f>
        <v/>
      </c>
      <c r="O119" s="7">
        <f>IF($AA119="","",IF(INDEX('Per Invoice'!O$2:O$601,$AA119)="","",INDEX('Per Invoice'!O$2:O$601,$AA119)))</f>
        <v/>
      </c>
      <c r="P119" s="7">
        <f>IF($AA119="","",IF(INDEX('Per Invoice'!P$2:P$601,$AA119)="","",INDEX('Per Invoice'!P$2:P$601,$AA119)))</f>
        <v/>
      </c>
      <c r="Q119">
        <f>IF($AA119="","",IF(INDEX('Per Invoice'!Q$2:Q$601,$AA119)="","",INDEX('Per Invoice'!Q$2:Q$601,$AA119)))</f>
        <v/>
      </c>
      <c r="R119" s="7">
        <f>IF($AA119="","",IF(INDEX('Per Invoice'!R$2:R$601,$AA119)="","",INDEX('Per Invoice'!R$2:R$601,$AA119)))</f>
        <v/>
      </c>
      <c r="S119" s="7">
        <f>IF($AA119="","",IF(INDEX('Per Invoice'!S$2:S$601,$AA119)="","",INDEX('Per Invoice'!S$2:S$601,$AA119)))</f>
        <v/>
      </c>
      <c r="T119">
        <f>IF($AA119="","",IF(INDEX('Per Invoice'!T$2:T$601,$AA119)="","",INDEX('Per Invoice'!T$2:T$601,$AA119)))</f>
        <v/>
      </c>
      <c r="U119" s="7">
        <f>IF($AA119="","",IF(INDEX('Per Invoice'!U$2:U$601,$AA119)="","",INDEX('Per Invoice'!U$2:U$601,$AA119)))</f>
        <v/>
      </c>
      <c r="V119" s="7">
        <f>IF($AA119="","",IF(INDEX('Per Invoice'!V$2:V$601,$AA119)="","",INDEX('Per Invoice'!V$2:V$601,$AA119)))</f>
        <v/>
      </c>
      <c r="W119" s="7">
        <f>IF($AA119="","",IF(INDEX('Per Invoice'!W$2:W$601,$AA119)="","",INDEX('Per Invoice'!W$2:W$601,$AA119)))</f>
        <v/>
      </c>
      <c r="X119" s="7">
        <f>IF($AA119="","",IF(INDEX('Per Invoice'!X$2:X$601,$AA119)="","",INDEX('Per Invoice'!X$2:X$601,$AA119)))</f>
        <v/>
      </c>
      <c r="Y119" s="7">
        <f>IF($AA119="","",IF(INDEX('Per Invoice'!Y$2:Y$601,$AA119)="","",INDEX('Per Invoice'!Y$2:Y$601,$AA119)))</f>
        <v/>
      </c>
      <c r="Z119" s="7">
        <f>IF($AA119="","",IF(INDEX('Per Invoice'!Z$2:Z$601,$AA119)="","",INDEX('Per Invoice'!Z$2:Z$601,$AA119)))</f>
        <v/>
      </c>
      <c r="AA119" s="16">
        <f>IFERROR(MATCH(Settings!$C$33&amp;"|"&amp;ROWS($AA$2:$AA119),'Per Invoice'!$AC$2:$AC$601,0),"")</f>
        <v/>
      </c>
    </row>
    <row r="120">
      <c r="A120">
        <f>IF($AA120="","",IF(INDEX('Per Invoice'!A$2:A$601,$AA120)="","",INDEX('Per Invoice'!A$2:A$601,$AA120)))</f>
        <v/>
      </c>
      <c r="B120">
        <f>IF($AA120="","",IF(INDEX('Per Invoice'!B$2:B$601,$AA120)="","",INDEX('Per Invoice'!B$2:B$601,$AA120)))</f>
        <v/>
      </c>
      <c r="C120">
        <f>IF($AA120="","",IF(INDEX('Per Invoice'!C$2:C$601,$AA120)="","",INDEX('Per Invoice'!C$2:C$601,$AA120)))</f>
        <v/>
      </c>
      <c r="D120">
        <f>IF($AA120="","",IF(INDEX('Per Invoice'!D$2:D$601,$AA120)="","",INDEX('Per Invoice'!D$2:D$601,$AA120)))</f>
        <v/>
      </c>
      <c r="E120" s="14">
        <f>IF($AA120="","",IF(INDEX('Per Invoice'!E$2:E$601,$AA120)="","",INDEX('Per Invoice'!E$2:E$601,$AA120)))</f>
        <v/>
      </c>
      <c r="F120">
        <f>IF($AA120="","",IF(INDEX('Per Invoice'!F$2:F$601,$AA120)="","",INDEX('Per Invoice'!F$2:F$601,$AA120)))</f>
        <v/>
      </c>
      <c r="G120">
        <f>IF($AA120="","",IF(INDEX('Per Invoice'!G$2:G$601,$AA120)="","",INDEX('Per Invoice'!G$2:G$601,$AA120)))</f>
        <v/>
      </c>
      <c r="H120">
        <f>IF($AA120="","",IF(INDEX('Per Invoice'!H$2:H$601,$AA120)="","",INDEX('Per Invoice'!H$2:H$601,$AA120)))</f>
        <v/>
      </c>
      <c r="I120">
        <f>IF($AA120="","",IF(INDEX('Per Invoice'!I$2:I$601,$AA120)="","",INDEX('Per Invoice'!I$2:I$601,$AA120)))</f>
        <v/>
      </c>
      <c r="J120">
        <f>IF($AA120="","",IF(INDEX('Per Invoice'!J$2:J$601,$AA120)="","",INDEX('Per Invoice'!J$2:J$601,$AA120)))</f>
        <v/>
      </c>
      <c r="K120" s="7">
        <f>IF($AA120="","",IF(INDEX('Per Invoice'!K$2:K$601,$AA120)="","",INDEX('Per Invoice'!K$2:K$601,$AA120)))</f>
        <v/>
      </c>
      <c r="L120">
        <f>IF($AA120="","",IF(INDEX('Per Invoice'!L$2:L$601,$AA120)="","",INDEX('Per Invoice'!L$2:L$601,$AA120)))</f>
        <v/>
      </c>
      <c r="M120">
        <f>IF($AA120="","",IF(INDEX('Per Invoice'!M$2:M$601,$AA120)="","",INDEX('Per Invoice'!M$2:M$601,$AA120)))</f>
        <v/>
      </c>
      <c r="N120">
        <f>IF($AA120="","",IF(INDEX('Per Invoice'!N$2:N$601,$AA120)="","",INDEX('Per Invoice'!N$2:N$601,$AA120)))</f>
        <v/>
      </c>
      <c r="O120" s="7">
        <f>IF($AA120="","",IF(INDEX('Per Invoice'!O$2:O$601,$AA120)="","",INDEX('Per Invoice'!O$2:O$601,$AA120)))</f>
        <v/>
      </c>
      <c r="P120" s="7">
        <f>IF($AA120="","",IF(INDEX('Per Invoice'!P$2:P$601,$AA120)="","",INDEX('Per Invoice'!P$2:P$601,$AA120)))</f>
        <v/>
      </c>
      <c r="Q120">
        <f>IF($AA120="","",IF(INDEX('Per Invoice'!Q$2:Q$601,$AA120)="","",INDEX('Per Invoice'!Q$2:Q$601,$AA120)))</f>
        <v/>
      </c>
      <c r="R120" s="7">
        <f>IF($AA120="","",IF(INDEX('Per Invoice'!R$2:R$601,$AA120)="","",INDEX('Per Invoice'!R$2:R$601,$AA120)))</f>
        <v/>
      </c>
      <c r="S120" s="7">
        <f>IF($AA120="","",IF(INDEX('Per Invoice'!S$2:S$601,$AA120)="","",INDEX('Per Invoice'!S$2:S$601,$AA120)))</f>
        <v/>
      </c>
      <c r="T120">
        <f>IF($AA120="","",IF(INDEX('Per Invoice'!T$2:T$601,$AA120)="","",INDEX('Per Invoice'!T$2:T$601,$AA120)))</f>
        <v/>
      </c>
      <c r="U120" s="7">
        <f>IF($AA120="","",IF(INDEX('Per Invoice'!U$2:U$601,$AA120)="","",INDEX('Per Invoice'!U$2:U$601,$AA120)))</f>
        <v/>
      </c>
      <c r="V120" s="7">
        <f>IF($AA120="","",IF(INDEX('Per Invoice'!V$2:V$601,$AA120)="","",INDEX('Per Invoice'!V$2:V$601,$AA120)))</f>
        <v/>
      </c>
      <c r="W120" s="7">
        <f>IF($AA120="","",IF(INDEX('Per Invoice'!W$2:W$601,$AA120)="","",INDEX('Per Invoice'!W$2:W$601,$AA120)))</f>
        <v/>
      </c>
      <c r="X120" s="7">
        <f>IF($AA120="","",IF(INDEX('Per Invoice'!X$2:X$601,$AA120)="","",INDEX('Per Invoice'!X$2:X$601,$AA120)))</f>
        <v/>
      </c>
      <c r="Y120" s="7">
        <f>IF($AA120="","",IF(INDEX('Per Invoice'!Y$2:Y$601,$AA120)="","",INDEX('Per Invoice'!Y$2:Y$601,$AA120)))</f>
        <v/>
      </c>
      <c r="Z120" s="7">
        <f>IF($AA120="","",IF(INDEX('Per Invoice'!Z$2:Z$601,$AA120)="","",INDEX('Per Invoice'!Z$2:Z$601,$AA120)))</f>
        <v/>
      </c>
      <c r="AA120" s="16">
        <f>IFERROR(MATCH(Settings!$C$33&amp;"|"&amp;ROWS($AA$2:$AA120),'Per Invoice'!$AC$2:$AC$601,0),"")</f>
        <v/>
      </c>
    </row>
    <row r="121">
      <c r="A121">
        <f>IF($AA121="","",IF(INDEX('Per Invoice'!A$2:A$601,$AA121)="","",INDEX('Per Invoice'!A$2:A$601,$AA121)))</f>
        <v/>
      </c>
      <c r="B121">
        <f>IF($AA121="","",IF(INDEX('Per Invoice'!B$2:B$601,$AA121)="","",INDEX('Per Invoice'!B$2:B$601,$AA121)))</f>
        <v/>
      </c>
      <c r="C121">
        <f>IF($AA121="","",IF(INDEX('Per Invoice'!C$2:C$601,$AA121)="","",INDEX('Per Invoice'!C$2:C$601,$AA121)))</f>
        <v/>
      </c>
      <c r="D121">
        <f>IF($AA121="","",IF(INDEX('Per Invoice'!D$2:D$601,$AA121)="","",INDEX('Per Invoice'!D$2:D$601,$AA121)))</f>
        <v/>
      </c>
      <c r="E121" s="14">
        <f>IF($AA121="","",IF(INDEX('Per Invoice'!E$2:E$601,$AA121)="","",INDEX('Per Invoice'!E$2:E$601,$AA121)))</f>
        <v/>
      </c>
      <c r="F121">
        <f>IF($AA121="","",IF(INDEX('Per Invoice'!F$2:F$601,$AA121)="","",INDEX('Per Invoice'!F$2:F$601,$AA121)))</f>
        <v/>
      </c>
      <c r="G121">
        <f>IF($AA121="","",IF(INDEX('Per Invoice'!G$2:G$601,$AA121)="","",INDEX('Per Invoice'!G$2:G$601,$AA121)))</f>
        <v/>
      </c>
      <c r="H121">
        <f>IF($AA121="","",IF(INDEX('Per Invoice'!H$2:H$601,$AA121)="","",INDEX('Per Invoice'!H$2:H$601,$AA121)))</f>
        <v/>
      </c>
      <c r="I121">
        <f>IF($AA121="","",IF(INDEX('Per Invoice'!I$2:I$601,$AA121)="","",INDEX('Per Invoice'!I$2:I$601,$AA121)))</f>
        <v/>
      </c>
      <c r="J121">
        <f>IF($AA121="","",IF(INDEX('Per Invoice'!J$2:J$601,$AA121)="","",INDEX('Per Invoice'!J$2:J$601,$AA121)))</f>
        <v/>
      </c>
      <c r="K121" s="7">
        <f>IF($AA121="","",IF(INDEX('Per Invoice'!K$2:K$601,$AA121)="","",INDEX('Per Invoice'!K$2:K$601,$AA121)))</f>
        <v/>
      </c>
      <c r="L121">
        <f>IF($AA121="","",IF(INDEX('Per Invoice'!L$2:L$601,$AA121)="","",INDEX('Per Invoice'!L$2:L$601,$AA121)))</f>
        <v/>
      </c>
      <c r="M121">
        <f>IF($AA121="","",IF(INDEX('Per Invoice'!M$2:M$601,$AA121)="","",INDEX('Per Invoice'!M$2:M$601,$AA121)))</f>
        <v/>
      </c>
      <c r="N121">
        <f>IF($AA121="","",IF(INDEX('Per Invoice'!N$2:N$601,$AA121)="","",INDEX('Per Invoice'!N$2:N$601,$AA121)))</f>
        <v/>
      </c>
      <c r="O121" s="7">
        <f>IF($AA121="","",IF(INDEX('Per Invoice'!O$2:O$601,$AA121)="","",INDEX('Per Invoice'!O$2:O$601,$AA121)))</f>
        <v/>
      </c>
      <c r="P121" s="7">
        <f>IF($AA121="","",IF(INDEX('Per Invoice'!P$2:P$601,$AA121)="","",INDEX('Per Invoice'!P$2:P$601,$AA121)))</f>
        <v/>
      </c>
      <c r="Q121">
        <f>IF($AA121="","",IF(INDEX('Per Invoice'!Q$2:Q$601,$AA121)="","",INDEX('Per Invoice'!Q$2:Q$601,$AA121)))</f>
        <v/>
      </c>
      <c r="R121" s="7">
        <f>IF($AA121="","",IF(INDEX('Per Invoice'!R$2:R$601,$AA121)="","",INDEX('Per Invoice'!R$2:R$601,$AA121)))</f>
        <v/>
      </c>
      <c r="S121" s="7">
        <f>IF($AA121="","",IF(INDEX('Per Invoice'!S$2:S$601,$AA121)="","",INDEX('Per Invoice'!S$2:S$601,$AA121)))</f>
        <v/>
      </c>
      <c r="T121">
        <f>IF($AA121="","",IF(INDEX('Per Invoice'!T$2:T$601,$AA121)="","",INDEX('Per Invoice'!T$2:T$601,$AA121)))</f>
        <v/>
      </c>
      <c r="U121" s="7">
        <f>IF($AA121="","",IF(INDEX('Per Invoice'!U$2:U$601,$AA121)="","",INDEX('Per Invoice'!U$2:U$601,$AA121)))</f>
        <v/>
      </c>
      <c r="V121" s="7">
        <f>IF($AA121="","",IF(INDEX('Per Invoice'!V$2:V$601,$AA121)="","",INDEX('Per Invoice'!V$2:V$601,$AA121)))</f>
        <v/>
      </c>
      <c r="W121" s="7">
        <f>IF($AA121="","",IF(INDEX('Per Invoice'!W$2:W$601,$AA121)="","",INDEX('Per Invoice'!W$2:W$601,$AA121)))</f>
        <v/>
      </c>
      <c r="X121" s="7">
        <f>IF($AA121="","",IF(INDEX('Per Invoice'!X$2:X$601,$AA121)="","",INDEX('Per Invoice'!X$2:X$601,$AA121)))</f>
        <v/>
      </c>
      <c r="Y121" s="7">
        <f>IF($AA121="","",IF(INDEX('Per Invoice'!Y$2:Y$601,$AA121)="","",INDEX('Per Invoice'!Y$2:Y$601,$AA121)))</f>
        <v/>
      </c>
      <c r="Z121" s="7">
        <f>IF($AA121="","",IF(INDEX('Per Invoice'!Z$2:Z$601,$AA121)="","",INDEX('Per Invoice'!Z$2:Z$601,$AA121)))</f>
        <v/>
      </c>
      <c r="AA121" s="16">
        <f>IFERROR(MATCH(Settings!$C$33&amp;"|"&amp;ROWS($AA$2:$AA121),'Per Invoice'!$AC$2:$AC$601,0),"")</f>
        <v/>
      </c>
    </row>
    <row r="122">
      <c r="A122">
        <f>IF($AA122="","",IF(INDEX('Per Invoice'!A$2:A$601,$AA122)="","",INDEX('Per Invoice'!A$2:A$601,$AA122)))</f>
        <v/>
      </c>
      <c r="B122">
        <f>IF($AA122="","",IF(INDEX('Per Invoice'!B$2:B$601,$AA122)="","",INDEX('Per Invoice'!B$2:B$601,$AA122)))</f>
        <v/>
      </c>
      <c r="C122">
        <f>IF($AA122="","",IF(INDEX('Per Invoice'!C$2:C$601,$AA122)="","",INDEX('Per Invoice'!C$2:C$601,$AA122)))</f>
        <v/>
      </c>
      <c r="D122">
        <f>IF($AA122="","",IF(INDEX('Per Invoice'!D$2:D$601,$AA122)="","",INDEX('Per Invoice'!D$2:D$601,$AA122)))</f>
        <v/>
      </c>
      <c r="E122" s="14">
        <f>IF($AA122="","",IF(INDEX('Per Invoice'!E$2:E$601,$AA122)="","",INDEX('Per Invoice'!E$2:E$601,$AA122)))</f>
        <v/>
      </c>
      <c r="F122">
        <f>IF($AA122="","",IF(INDEX('Per Invoice'!F$2:F$601,$AA122)="","",INDEX('Per Invoice'!F$2:F$601,$AA122)))</f>
        <v/>
      </c>
      <c r="G122">
        <f>IF($AA122="","",IF(INDEX('Per Invoice'!G$2:G$601,$AA122)="","",INDEX('Per Invoice'!G$2:G$601,$AA122)))</f>
        <v/>
      </c>
      <c r="H122">
        <f>IF($AA122="","",IF(INDEX('Per Invoice'!H$2:H$601,$AA122)="","",INDEX('Per Invoice'!H$2:H$601,$AA122)))</f>
        <v/>
      </c>
      <c r="I122">
        <f>IF($AA122="","",IF(INDEX('Per Invoice'!I$2:I$601,$AA122)="","",INDEX('Per Invoice'!I$2:I$601,$AA122)))</f>
        <v/>
      </c>
      <c r="J122">
        <f>IF($AA122="","",IF(INDEX('Per Invoice'!J$2:J$601,$AA122)="","",INDEX('Per Invoice'!J$2:J$601,$AA122)))</f>
        <v/>
      </c>
      <c r="K122" s="7">
        <f>IF($AA122="","",IF(INDEX('Per Invoice'!K$2:K$601,$AA122)="","",INDEX('Per Invoice'!K$2:K$601,$AA122)))</f>
        <v/>
      </c>
      <c r="L122">
        <f>IF($AA122="","",IF(INDEX('Per Invoice'!L$2:L$601,$AA122)="","",INDEX('Per Invoice'!L$2:L$601,$AA122)))</f>
        <v/>
      </c>
      <c r="M122">
        <f>IF($AA122="","",IF(INDEX('Per Invoice'!M$2:M$601,$AA122)="","",INDEX('Per Invoice'!M$2:M$601,$AA122)))</f>
        <v/>
      </c>
      <c r="N122">
        <f>IF($AA122="","",IF(INDEX('Per Invoice'!N$2:N$601,$AA122)="","",INDEX('Per Invoice'!N$2:N$601,$AA122)))</f>
        <v/>
      </c>
      <c r="O122" s="7">
        <f>IF($AA122="","",IF(INDEX('Per Invoice'!O$2:O$601,$AA122)="","",INDEX('Per Invoice'!O$2:O$601,$AA122)))</f>
        <v/>
      </c>
      <c r="P122" s="7">
        <f>IF($AA122="","",IF(INDEX('Per Invoice'!P$2:P$601,$AA122)="","",INDEX('Per Invoice'!P$2:P$601,$AA122)))</f>
        <v/>
      </c>
      <c r="Q122">
        <f>IF($AA122="","",IF(INDEX('Per Invoice'!Q$2:Q$601,$AA122)="","",INDEX('Per Invoice'!Q$2:Q$601,$AA122)))</f>
        <v/>
      </c>
      <c r="R122" s="7">
        <f>IF($AA122="","",IF(INDEX('Per Invoice'!R$2:R$601,$AA122)="","",INDEX('Per Invoice'!R$2:R$601,$AA122)))</f>
        <v/>
      </c>
      <c r="S122" s="7">
        <f>IF($AA122="","",IF(INDEX('Per Invoice'!S$2:S$601,$AA122)="","",INDEX('Per Invoice'!S$2:S$601,$AA122)))</f>
        <v/>
      </c>
      <c r="T122">
        <f>IF($AA122="","",IF(INDEX('Per Invoice'!T$2:T$601,$AA122)="","",INDEX('Per Invoice'!T$2:T$601,$AA122)))</f>
        <v/>
      </c>
      <c r="U122" s="7">
        <f>IF($AA122="","",IF(INDEX('Per Invoice'!U$2:U$601,$AA122)="","",INDEX('Per Invoice'!U$2:U$601,$AA122)))</f>
        <v/>
      </c>
      <c r="V122" s="7">
        <f>IF($AA122="","",IF(INDEX('Per Invoice'!V$2:V$601,$AA122)="","",INDEX('Per Invoice'!V$2:V$601,$AA122)))</f>
        <v/>
      </c>
      <c r="W122" s="7">
        <f>IF($AA122="","",IF(INDEX('Per Invoice'!W$2:W$601,$AA122)="","",INDEX('Per Invoice'!W$2:W$601,$AA122)))</f>
        <v/>
      </c>
      <c r="X122" s="7">
        <f>IF($AA122="","",IF(INDEX('Per Invoice'!X$2:X$601,$AA122)="","",INDEX('Per Invoice'!X$2:X$601,$AA122)))</f>
        <v/>
      </c>
      <c r="Y122" s="7">
        <f>IF($AA122="","",IF(INDEX('Per Invoice'!Y$2:Y$601,$AA122)="","",INDEX('Per Invoice'!Y$2:Y$601,$AA122)))</f>
        <v/>
      </c>
      <c r="Z122" s="7">
        <f>IF($AA122="","",IF(INDEX('Per Invoice'!Z$2:Z$601,$AA122)="","",INDEX('Per Invoice'!Z$2:Z$601,$AA122)))</f>
        <v/>
      </c>
      <c r="AA122" s="16">
        <f>IFERROR(MATCH(Settings!$C$33&amp;"|"&amp;ROWS($AA$2:$AA122),'Per Invoice'!$AC$2:$AC$601,0),"")</f>
        <v/>
      </c>
    </row>
    <row r="123">
      <c r="A123">
        <f>IF($AA123="","",IF(INDEX('Per Invoice'!A$2:A$601,$AA123)="","",INDEX('Per Invoice'!A$2:A$601,$AA123)))</f>
        <v/>
      </c>
      <c r="B123">
        <f>IF($AA123="","",IF(INDEX('Per Invoice'!B$2:B$601,$AA123)="","",INDEX('Per Invoice'!B$2:B$601,$AA123)))</f>
        <v/>
      </c>
      <c r="C123">
        <f>IF($AA123="","",IF(INDEX('Per Invoice'!C$2:C$601,$AA123)="","",INDEX('Per Invoice'!C$2:C$601,$AA123)))</f>
        <v/>
      </c>
      <c r="D123">
        <f>IF($AA123="","",IF(INDEX('Per Invoice'!D$2:D$601,$AA123)="","",INDEX('Per Invoice'!D$2:D$601,$AA123)))</f>
        <v/>
      </c>
      <c r="E123" s="14">
        <f>IF($AA123="","",IF(INDEX('Per Invoice'!E$2:E$601,$AA123)="","",INDEX('Per Invoice'!E$2:E$601,$AA123)))</f>
        <v/>
      </c>
      <c r="F123">
        <f>IF($AA123="","",IF(INDEX('Per Invoice'!F$2:F$601,$AA123)="","",INDEX('Per Invoice'!F$2:F$601,$AA123)))</f>
        <v/>
      </c>
      <c r="G123">
        <f>IF($AA123="","",IF(INDEX('Per Invoice'!G$2:G$601,$AA123)="","",INDEX('Per Invoice'!G$2:G$601,$AA123)))</f>
        <v/>
      </c>
      <c r="H123">
        <f>IF($AA123="","",IF(INDEX('Per Invoice'!H$2:H$601,$AA123)="","",INDEX('Per Invoice'!H$2:H$601,$AA123)))</f>
        <v/>
      </c>
      <c r="I123">
        <f>IF($AA123="","",IF(INDEX('Per Invoice'!I$2:I$601,$AA123)="","",INDEX('Per Invoice'!I$2:I$601,$AA123)))</f>
        <v/>
      </c>
      <c r="J123">
        <f>IF($AA123="","",IF(INDEX('Per Invoice'!J$2:J$601,$AA123)="","",INDEX('Per Invoice'!J$2:J$601,$AA123)))</f>
        <v/>
      </c>
      <c r="K123" s="7">
        <f>IF($AA123="","",IF(INDEX('Per Invoice'!K$2:K$601,$AA123)="","",INDEX('Per Invoice'!K$2:K$601,$AA123)))</f>
        <v/>
      </c>
      <c r="L123">
        <f>IF($AA123="","",IF(INDEX('Per Invoice'!L$2:L$601,$AA123)="","",INDEX('Per Invoice'!L$2:L$601,$AA123)))</f>
        <v/>
      </c>
      <c r="M123">
        <f>IF($AA123="","",IF(INDEX('Per Invoice'!M$2:M$601,$AA123)="","",INDEX('Per Invoice'!M$2:M$601,$AA123)))</f>
        <v/>
      </c>
      <c r="N123">
        <f>IF($AA123="","",IF(INDEX('Per Invoice'!N$2:N$601,$AA123)="","",INDEX('Per Invoice'!N$2:N$601,$AA123)))</f>
        <v/>
      </c>
      <c r="O123" s="7">
        <f>IF($AA123="","",IF(INDEX('Per Invoice'!O$2:O$601,$AA123)="","",INDEX('Per Invoice'!O$2:O$601,$AA123)))</f>
        <v/>
      </c>
      <c r="P123" s="7">
        <f>IF($AA123="","",IF(INDEX('Per Invoice'!P$2:P$601,$AA123)="","",INDEX('Per Invoice'!P$2:P$601,$AA123)))</f>
        <v/>
      </c>
      <c r="Q123">
        <f>IF($AA123="","",IF(INDEX('Per Invoice'!Q$2:Q$601,$AA123)="","",INDEX('Per Invoice'!Q$2:Q$601,$AA123)))</f>
        <v/>
      </c>
      <c r="R123" s="7">
        <f>IF($AA123="","",IF(INDEX('Per Invoice'!R$2:R$601,$AA123)="","",INDEX('Per Invoice'!R$2:R$601,$AA123)))</f>
        <v/>
      </c>
      <c r="S123" s="7">
        <f>IF($AA123="","",IF(INDEX('Per Invoice'!S$2:S$601,$AA123)="","",INDEX('Per Invoice'!S$2:S$601,$AA123)))</f>
        <v/>
      </c>
      <c r="T123">
        <f>IF($AA123="","",IF(INDEX('Per Invoice'!T$2:T$601,$AA123)="","",INDEX('Per Invoice'!T$2:T$601,$AA123)))</f>
        <v/>
      </c>
      <c r="U123" s="7">
        <f>IF($AA123="","",IF(INDEX('Per Invoice'!U$2:U$601,$AA123)="","",INDEX('Per Invoice'!U$2:U$601,$AA123)))</f>
        <v/>
      </c>
      <c r="V123" s="7">
        <f>IF($AA123="","",IF(INDEX('Per Invoice'!V$2:V$601,$AA123)="","",INDEX('Per Invoice'!V$2:V$601,$AA123)))</f>
        <v/>
      </c>
      <c r="W123" s="7">
        <f>IF($AA123="","",IF(INDEX('Per Invoice'!W$2:W$601,$AA123)="","",INDEX('Per Invoice'!W$2:W$601,$AA123)))</f>
        <v/>
      </c>
      <c r="X123" s="7">
        <f>IF($AA123="","",IF(INDEX('Per Invoice'!X$2:X$601,$AA123)="","",INDEX('Per Invoice'!X$2:X$601,$AA123)))</f>
        <v/>
      </c>
      <c r="Y123" s="7">
        <f>IF($AA123="","",IF(INDEX('Per Invoice'!Y$2:Y$601,$AA123)="","",INDEX('Per Invoice'!Y$2:Y$601,$AA123)))</f>
        <v/>
      </c>
      <c r="Z123" s="7">
        <f>IF($AA123="","",IF(INDEX('Per Invoice'!Z$2:Z$601,$AA123)="","",INDEX('Per Invoice'!Z$2:Z$601,$AA123)))</f>
        <v/>
      </c>
      <c r="AA123" s="16">
        <f>IFERROR(MATCH(Settings!$C$33&amp;"|"&amp;ROWS($AA$2:$AA123),'Per Invoice'!$AC$2:$AC$601,0),"")</f>
        <v/>
      </c>
    </row>
    <row r="124">
      <c r="A124">
        <f>IF($AA124="","",IF(INDEX('Per Invoice'!A$2:A$601,$AA124)="","",INDEX('Per Invoice'!A$2:A$601,$AA124)))</f>
        <v/>
      </c>
      <c r="B124">
        <f>IF($AA124="","",IF(INDEX('Per Invoice'!B$2:B$601,$AA124)="","",INDEX('Per Invoice'!B$2:B$601,$AA124)))</f>
        <v/>
      </c>
      <c r="C124">
        <f>IF($AA124="","",IF(INDEX('Per Invoice'!C$2:C$601,$AA124)="","",INDEX('Per Invoice'!C$2:C$601,$AA124)))</f>
        <v/>
      </c>
      <c r="D124">
        <f>IF($AA124="","",IF(INDEX('Per Invoice'!D$2:D$601,$AA124)="","",INDEX('Per Invoice'!D$2:D$601,$AA124)))</f>
        <v/>
      </c>
      <c r="E124" s="14">
        <f>IF($AA124="","",IF(INDEX('Per Invoice'!E$2:E$601,$AA124)="","",INDEX('Per Invoice'!E$2:E$601,$AA124)))</f>
        <v/>
      </c>
      <c r="F124">
        <f>IF($AA124="","",IF(INDEX('Per Invoice'!F$2:F$601,$AA124)="","",INDEX('Per Invoice'!F$2:F$601,$AA124)))</f>
        <v/>
      </c>
      <c r="G124">
        <f>IF($AA124="","",IF(INDEX('Per Invoice'!G$2:G$601,$AA124)="","",INDEX('Per Invoice'!G$2:G$601,$AA124)))</f>
        <v/>
      </c>
      <c r="H124">
        <f>IF($AA124="","",IF(INDEX('Per Invoice'!H$2:H$601,$AA124)="","",INDEX('Per Invoice'!H$2:H$601,$AA124)))</f>
        <v/>
      </c>
      <c r="I124">
        <f>IF($AA124="","",IF(INDEX('Per Invoice'!I$2:I$601,$AA124)="","",INDEX('Per Invoice'!I$2:I$601,$AA124)))</f>
        <v/>
      </c>
      <c r="J124">
        <f>IF($AA124="","",IF(INDEX('Per Invoice'!J$2:J$601,$AA124)="","",INDEX('Per Invoice'!J$2:J$601,$AA124)))</f>
        <v/>
      </c>
      <c r="K124" s="7">
        <f>IF($AA124="","",IF(INDEX('Per Invoice'!K$2:K$601,$AA124)="","",INDEX('Per Invoice'!K$2:K$601,$AA124)))</f>
        <v/>
      </c>
      <c r="L124">
        <f>IF($AA124="","",IF(INDEX('Per Invoice'!L$2:L$601,$AA124)="","",INDEX('Per Invoice'!L$2:L$601,$AA124)))</f>
        <v/>
      </c>
      <c r="M124">
        <f>IF($AA124="","",IF(INDEX('Per Invoice'!M$2:M$601,$AA124)="","",INDEX('Per Invoice'!M$2:M$601,$AA124)))</f>
        <v/>
      </c>
      <c r="N124">
        <f>IF($AA124="","",IF(INDEX('Per Invoice'!N$2:N$601,$AA124)="","",INDEX('Per Invoice'!N$2:N$601,$AA124)))</f>
        <v/>
      </c>
      <c r="O124" s="7">
        <f>IF($AA124="","",IF(INDEX('Per Invoice'!O$2:O$601,$AA124)="","",INDEX('Per Invoice'!O$2:O$601,$AA124)))</f>
        <v/>
      </c>
      <c r="P124" s="7">
        <f>IF($AA124="","",IF(INDEX('Per Invoice'!P$2:P$601,$AA124)="","",INDEX('Per Invoice'!P$2:P$601,$AA124)))</f>
        <v/>
      </c>
      <c r="Q124">
        <f>IF($AA124="","",IF(INDEX('Per Invoice'!Q$2:Q$601,$AA124)="","",INDEX('Per Invoice'!Q$2:Q$601,$AA124)))</f>
        <v/>
      </c>
      <c r="R124" s="7">
        <f>IF($AA124="","",IF(INDEX('Per Invoice'!R$2:R$601,$AA124)="","",INDEX('Per Invoice'!R$2:R$601,$AA124)))</f>
        <v/>
      </c>
      <c r="S124" s="7">
        <f>IF($AA124="","",IF(INDEX('Per Invoice'!S$2:S$601,$AA124)="","",INDEX('Per Invoice'!S$2:S$601,$AA124)))</f>
        <v/>
      </c>
      <c r="T124">
        <f>IF($AA124="","",IF(INDEX('Per Invoice'!T$2:T$601,$AA124)="","",INDEX('Per Invoice'!T$2:T$601,$AA124)))</f>
        <v/>
      </c>
      <c r="U124" s="7">
        <f>IF($AA124="","",IF(INDEX('Per Invoice'!U$2:U$601,$AA124)="","",INDEX('Per Invoice'!U$2:U$601,$AA124)))</f>
        <v/>
      </c>
      <c r="V124" s="7">
        <f>IF($AA124="","",IF(INDEX('Per Invoice'!V$2:V$601,$AA124)="","",INDEX('Per Invoice'!V$2:V$601,$AA124)))</f>
        <v/>
      </c>
      <c r="W124" s="7">
        <f>IF($AA124="","",IF(INDEX('Per Invoice'!W$2:W$601,$AA124)="","",INDEX('Per Invoice'!W$2:W$601,$AA124)))</f>
        <v/>
      </c>
      <c r="X124" s="7">
        <f>IF($AA124="","",IF(INDEX('Per Invoice'!X$2:X$601,$AA124)="","",INDEX('Per Invoice'!X$2:X$601,$AA124)))</f>
        <v/>
      </c>
      <c r="Y124" s="7">
        <f>IF($AA124="","",IF(INDEX('Per Invoice'!Y$2:Y$601,$AA124)="","",INDEX('Per Invoice'!Y$2:Y$601,$AA124)))</f>
        <v/>
      </c>
      <c r="Z124" s="7">
        <f>IF($AA124="","",IF(INDEX('Per Invoice'!Z$2:Z$601,$AA124)="","",INDEX('Per Invoice'!Z$2:Z$601,$AA124)))</f>
        <v/>
      </c>
      <c r="AA124" s="16">
        <f>IFERROR(MATCH(Settings!$C$33&amp;"|"&amp;ROWS($AA$2:$AA124),'Per Invoice'!$AC$2:$AC$601,0),"")</f>
        <v/>
      </c>
    </row>
    <row r="125">
      <c r="A125">
        <f>IF($AA125="","",IF(INDEX('Per Invoice'!A$2:A$601,$AA125)="","",INDEX('Per Invoice'!A$2:A$601,$AA125)))</f>
        <v/>
      </c>
      <c r="B125">
        <f>IF($AA125="","",IF(INDEX('Per Invoice'!B$2:B$601,$AA125)="","",INDEX('Per Invoice'!B$2:B$601,$AA125)))</f>
        <v/>
      </c>
      <c r="C125">
        <f>IF($AA125="","",IF(INDEX('Per Invoice'!C$2:C$601,$AA125)="","",INDEX('Per Invoice'!C$2:C$601,$AA125)))</f>
        <v/>
      </c>
      <c r="D125">
        <f>IF($AA125="","",IF(INDEX('Per Invoice'!D$2:D$601,$AA125)="","",INDEX('Per Invoice'!D$2:D$601,$AA125)))</f>
        <v/>
      </c>
      <c r="E125" s="14">
        <f>IF($AA125="","",IF(INDEX('Per Invoice'!E$2:E$601,$AA125)="","",INDEX('Per Invoice'!E$2:E$601,$AA125)))</f>
        <v/>
      </c>
      <c r="F125">
        <f>IF($AA125="","",IF(INDEX('Per Invoice'!F$2:F$601,$AA125)="","",INDEX('Per Invoice'!F$2:F$601,$AA125)))</f>
        <v/>
      </c>
      <c r="G125">
        <f>IF($AA125="","",IF(INDEX('Per Invoice'!G$2:G$601,$AA125)="","",INDEX('Per Invoice'!G$2:G$601,$AA125)))</f>
        <v/>
      </c>
      <c r="H125">
        <f>IF($AA125="","",IF(INDEX('Per Invoice'!H$2:H$601,$AA125)="","",INDEX('Per Invoice'!H$2:H$601,$AA125)))</f>
        <v/>
      </c>
      <c r="I125">
        <f>IF($AA125="","",IF(INDEX('Per Invoice'!I$2:I$601,$AA125)="","",INDEX('Per Invoice'!I$2:I$601,$AA125)))</f>
        <v/>
      </c>
      <c r="J125">
        <f>IF($AA125="","",IF(INDEX('Per Invoice'!J$2:J$601,$AA125)="","",INDEX('Per Invoice'!J$2:J$601,$AA125)))</f>
        <v/>
      </c>
      <c r="K125" s="7">
        <f>IF($AA125="","",IF(INDEX('Per Invoice'!K$2:K$601,$AA125)="","",INDEX('Per Invoice'!K$2:K$601,$AA125)))</f>
        <v/>
      </c>
      <c r="L125">
        <f>IF($AA125="","",IF(INDEX('Per Invoice'!L$2:L$601,$AA125)="","",INDEX('Per Invoice'!L$2:L$601,$AA125)))</f>
        <v/>
      </c>
      <c r="M125">
        <f>IF($AA125="","",IF(INDEX('Per Invoice'!M$2:M$601,$AA125)="","",INDEX('Per Invoice'!M$2:M$601,$AA125)))</f>
        <v/>
      </c>
      <c r="N125">
        <f>IF($AA125="","",IF(INDEX('Per Invoice'!N$2:N$601,$AA125)="","",INDEX('Per Invoice'!N$2:N$601,$AA125)))</f>
        <v/>
      </c>
      <c r="O125" s="7">
        <f>IF($AA125="","",IF(INDEX('Per Invoice'!O$2:O$601,$AA125)="","",INDEX('Per Invoice'!O$2:O$601,$AA125)))</f>
        <v/>
      </c>
      <c r="P125" s="7">
        <f>IF($AA125="","",IF(INDEX('Per Invoice'!P$2:P$601,$AA125)="","",INDEX('Per Invoice'!P$2:P$601,$AA125)))</f>
        <v/>
      </c>
      <c r="Q125">
        <f>IF($AA125="","",IF(INDEX('Per Invoice'!Q$2:Q$601,$AA125)="","",INDEX('Per Invoice'!Q$2:Q$601,$AA125)))</f>
        <v/>
      </c>
      <c r="R125" s="7">
        <f>IF($AA125="","",IF(INDEX('Per Invoice'!R$2:R$601,$AA125)="","",INDEX('Per Invoice'!R$2:R$601,$AA125)))</f>
        <v/>
      </c>
      <c r="S125" s="7">
        <f>IF($AA125="","",IF(INDEX('Per Invoice'!S$2:S$601,$AA125)="","",INDEX('Per Invoice'!S$2:S$601,$AA125)))</f>
        <v/>
      </c>
      <c r="T125">
        <f>IF($AA125="","",IF(INDEX('Per Invoice'!T$2:T$601,$AA125)="","",INDEX('Per Invoice'!T$2:T$601,$AA125)))</f>
        <v/>
      </c>
      <c r="U125" s="7">
        <f>IF($AA125="","",IF(INDEX('Per Invoice'!U$2:U$601,$AA125)="","",INDEX('Per Invoice'!U$2:U$601,$AA125)))</f>
        <v/>
      </c>
      <c r="V125" s="7">
        <f>IF($AA125="","",IF(INDEX('Per Invoice'!V$2:V$601,$AA125)="","",INDEX('Per Invoice'!V$2:V$601,$AA125)))</f>
        <v/>
      </c>
      <c r="W125" s="7">
        <f>IF($AA125="","",IF(INDEX('Per Invoice'!W$2:W$601,$AA125)="","",INDEX('Per Invoice'!W$2:W$601,$AA125)))</f>
        <v/>
      </c>
      <c r="X125" s="7">
        <f>IF($AA125="","",IF(INDEX('Per Invoice'!X$2:X$601,$AA125)="","",INDEX('Per Invoice'!X$2:X$601,$AA125)))</f>
        <v/>
      </c>
      <c r="Y125" s="7">
        <f>IF($AA125="","",IF(INDEX('Per Invoice'!Y$2:Y$601,$AA125)="","",INDEX('Per Invoice'!Y$2:Y$601,$AA125)))</f>
        <v/>
      </c>
      <c r="Z125" s="7">
        <f>IF($AA125="","",IF(INDEX('Per Invoice'!Z$2:Z$601,$AA125)="","",INDEX('Per Invoice'!Z$2:Z$601,$AA125)))</f>
        <v/>
      </c>
      <c r="AA125" s="16">
        <f>IFERROR(MATCH(Settings!$C$33&amp;"|"&amp;ROWS($AA$2:$AA125),'Per Invoice'!$AC$2:$AC$601,0),"")</f>
        <v/>
      </c>
    </row>
    <row r="126">
      <c r="A126">
        <f>IF($AA126="","",IF(INDEX('Per Invoice'!A$2:A$601,$AA126)="","",INDEX('Per Invoice'!A$2:A$601,$AA126)))</f>
        <v/>
      </c>
      <c r="B126">
        <f>IF($AA126="","",IF(INDEX('Per Invoice'!B$2:B$601,$AA126)="","",INDEX('Per Invoice'!B$2:B$601,$AA126)))</f>
        <v/>
      </c>
      <c r="C126">
        <f>IF($AA126="","",IF(INDEX('Per Invoice'!C$2:C$601,$AA126)="","",INDEX('Per Invoice'!C$2:C$601,$AA126)))</f>
        <v/>
      </c>
      <c r="D126">
        <f>IF($AA126="","",IF(INDEX('Per Invoice'!D$2:D$601,$AA126)="","",INDEX('Per Invoice'!D$2:D$601,$AA126)))</f>
        <v/>
      </c>
      <c r="E126" s="14">
        <f>IF($AA126="","",IF(INDEX('Per Invoice'!E$2:E$601,$AA126)="","",INDEX('Per Invoice'!E$2:E$601,$AA126)))</f>
        <v/>
      </c>
      <c r="F126">
        <f>IF($AA126="","",IF(INDEX('Per Invoice'!F$2:F$601,$AA126)="","",INDEX('Per Invoice'!F$2:F$601,$AA126)))</f>
        <v/>
      </c>
      <c r="G126">
        <f>IF($AA126="","",IF(INDEX('Per Invoice'!G$2:G$601,$AA126)="","",INDEX('Per Invoice'!G$2:G$601,$AA126)))</f>
        <v/>
      </c>
      <c r="H126">
        <f>IF($AA126="","",IF(INDEX('Per Invoice'!H$2:H$601,$AA126)="","",INDEX('Per Invoice'!H$2:H$601,$AA126)))</f>
        <v/>
      </c>
      <c r="I126">
        <f>IF($AA126="","",IF(INDEX('Per Invoice'!I$2:I$601,$AA126)="","",INDEX('Per Invoice'!I$2:I$601,$AA126)))</f>
        <v/>
      </c>
      <c r="J126">
        <f>IF($AA126="","",IF(INDEX('Per Invoice'!J$2:J$601,$AA126)="","",INDEX('Per Invoice'!J$2:J$601,$AA126)))</f>
        <v/>
      </c>
      <c r="K126" s="7">
        <f>IF($AA126="","",IF(INDEX('Per Invoice'!K$2:K$601,$AA126)="","",INDEX('Per Invoice'!K$2:K$601,$AA126)))</f>
        <v/>
      </c>
      <c r="L126">
        <f>IF($AA126="","",IF(INDEX('Per Invoice'!L$2:L$601,$AA126)="","",INDEX('Per Invoice'!L$2:L$601,$AA126)))</f>
        <v/>
      </c>
      <c r="M126">
        <f>IF($AA126="","",IF(INDEX('Per Invoice'!M$2:M$601,$AA126)="","",INDEX('Per Invoice'!M$2:M$601,$AA126)))</f>
        <v/>
      </c>
      <c r="N126">
        <f>IF($AA126="","",IF(INDEX('Per Invoice'!N$2:N$601,$AA126)="","",INDEX('Per Invoice'!N$2:N$601,$AA126)))</f>
        <v/>
      </c>
      <c r="O126" s="7">
        <f>IF($AA126="","",IF(INDEX('Per Invoice'!O$2:O$601,$AA126)="","",INDEX('Per Invoice'!O$2:O$601,$AA126)))</f>
        <v/>
      </c>
      <c r="P126" s="7">
        <f>IF($AA126="","",IF(INDEX('Per Invoice'!P$2:P$601,$AA126)="","",INDEX('Per Invoice'!P$2:P$601,$AA126)))</f>
        <v/>
      </c>
      <c r="Q126">
        <f>IF($AA126="","",IF(INDEX('Per Invoice'!Q$2:Q$601,$AA126)="","",INDEX('Per Invoice'!Q$2:Q$601,$AA126)))</f>
        <v/>
      </c>
      <c r="R126" s="7">
        <f>IF($AA126="","",IF(INDEX('Per Invoice'!R$2:R$601,$AA126)="","",INDEX('Per Invoice'!R$2:R$601,$AA126)))</f>
        <v/>
      </c>
      <c r="S126" s="7">
        <f>IF($AA126="","",IF(INDEX('Per Invoice'!S$2:S$601,$AA126)="","",INDEX('Per Invoice'!S$2:S$601,$AA126)))</f>
        <v/>
      </c>
      <c r="T126">
        <f>IF($AA126="","",IF(INDEX('Per Invoice'!T$2:T$601,$AA126)="","",INDEX('Per Invoice'!T$2:T$601,$AA126)))</f>
        <v/>
      </c>
      <c r="U126" s="7">
        <f>IF($AA126="","",IF(INDEX('Per Invoice'!U$2:U$601,$AA126)="","",INDEX('Per Invoice'!U$2:U$601,$AA126)))</f>
        <v/>
      </c>
      <c r="V126" s="7">
        <f>IF($AA126="","",IF(INDEX('Per Invoice'!V$2:V$601,$AA126)="","",INDEX('Per Invoice'!V$2:V$601,$AA126)))</f>
        <v/>
      </c>
      <c r="W126" s="7">
        <f>IF($AA126="","",IF(INDEX('Per Invoice'!W$2:W$601,$AA126)="","",INDEX('Per Invoice'!W$2:W$601,$AA126)))</f>
        <v/>
      </c>
      <c r="X126" s="7">
        <f>IF($AA126="","",IF(INDEX('Per Invoice'!X$2:X$601,$AA126)="","",INDEX('Per Invoice'!X$2:X$601,$AA126)))</f>
        <v/>
      </c>
      <c r="Y126" s="7">
        <f>IF($AA126="","",IF(INDEX('Per Invoice'!Y$2:Y$601,$AA126)="","",INDEX('Per Invoice'!Y$2:Y$601,$AA126)))</f>
        <v/>
      </c>
      <c r="Z126" s="7">
        <f>IF($AA126="","",IF(INDEX('Per Invoice'!Z$2:Z$601,$AA126)="","",INDEX('Per Invoice'!Z$2:Z$601,$AA126)))</f>
        <v/>
      </c>
      <c r="AA126" s="16">
        <f>IFERROR(MATCH(Settings!$C$33&amp;"|"&amp;ROWS($AA$2:$AA126),'Per Invoice'!$AC$2:$AC$601,0),"")</f>
        <v/>
      </c>
    </row>
    <row r="127">
      <c r="A127">
        <f>IF($AA127="","",IF(INDEX('Per Invoice'!A$2:A$601,$AA127)="","",INDEX('Per Invoice'!A$2:A$601,$AA127)))</f>
        <v/>
      </c>
      <c r="B127">
        <f>IF($AA127="","",IF(INDEX('Per Invoice'!B$2:B$601,$AA127)="","",INDEX('Per Invoice'!B$2:B$601,$AA127)))</f>
        <v/>
      </c>
      <c r="C127">
        <f>IF($AA127="","",IF(INDEX('Per Invoice'!C$2:C$601,$AA127)="","",INDEX('Per Invoice'!C$2:C$601,$AA127)))</f>
        <v/>
      </c>
      <c r="D127">
        <f>IF($AA127="","",IF(INDEX('Per Invoice'!D$2:D$601,$AA127)="","",INDEX('Per Invoice'!D$2:D$601,$AA127)))</f>
        <v/>
      </c>
      <c r="E127" s="14">
        <f>IF($AA127="","",IF(INDEX('Per Invoice'!E$2:E$601,$AA127)="","",INDEX('Per Invoice'!E$2:E$601,$AA127)))</f>
        <v/>
      </c>
      <c r="F127">
        <f>IF($AA127="","",IF(INDEX('Per Invoice'!F$2:F$601,$AA127)="","",INDEX('Per Invoice'!F$2:F$601,$AA127)))</f>
        <v/>
      </c>
      <c r="G127">
        <f>IF($AA127="","",IF(INDEX('Per Invoice'!G$2:G$601,$AA127)="","",INDEX('Per Invoice'!G$2:G$601,$AA127)))</f>
        <v/>
      </c>
      <c r="H127">
        <f>IF($AA127="","",IF(INDEX('Per Invoice'!H$2:H$601,$AA127)="","",INDEX('Per Invoice'!H$2:H$601,$AA127)))</f>
        <v/>
      </c>
      <c r="I127">
        <f>IF($AA127="","",IF(INDEX('Per Invoice'!I$2:I$601,$AA127)="","",INDEX('Per Invoice'!I$2:I$601,$AA127)))</f>
        <v/>
      </c>
      <c r="J127">
        <f>IF($AA127="","",IF(INDEX('Per Invoice'!J$2:J$601,$AA127)="","",INDEX('Per Invoice'!J$2:J$601,$AA127)))</f>
        <v/>
      </c>
      <c r="K127" s="7">
        <f>IF($AA127="","",IF(INDEX('Per Invoice'!K$2:K$601,$AA127)="","",INDEX('Per Invoice'!K$2:K$601,$AA127)))</f>
        <v/>
      </c>
      <c r="L127">
        <f>IF($AA127="","",IF(INDEX('Per Invoice'!L$2:L$601,$AA127)="","",INDEX('Per Invoice'!L$2:L$601,$AA127)))</f>
        <v/>
      </c>
      <c r="M127">
        <f>IF($AA127="","",IF(INDEX('Per Invoice'!M$2:M$601,$AA127)="","",INDEX('Per Invoice'!M$2:M$601,$AA127)))</f>
        <v/>
      </c>
      <c r="N127">
        <f>IF($AA127="","",IF(INDEX('Per Invoice'!N$2:N$601,$AA127)="","",INDEX('Per Invoice'!N$2:N$601,$AA127)))</f>
        <v/>
      </c>
      <c r="O127" s="7">
        <f>IF($AA127="","",IF(INDEX('Per Invoice'!O$2:O$601,$AA127)="","",INDEX('Per Invoice'!O$2:O$601,$AA127)))</f>
        <v/>
      </c>
      <c r="P127" s="7">
        <f>IF($AA127="","",IF(INDEX('Per Invoice'!P$2:P$601,$AA127)="","",INDEX('Per Invoice'!P$2:P$601,$AA127)))</f>
        <v/>
      </c>
      <c r="Q127">
        <f>IF($AA127="","",IF(INDEX('Per Invoice'!Q$2:Q$601,$AA127)="","",INDEX('Per Invoice'!Q$2:Q$601,$AA127)))</f>
        <v/>
      </c>
      <c r="R127" s="7">
        <f>IF($AA127="","",IF(INDEX('Per Invoice'!R$2:R$601,$AA127)="","",INDEX('Per Invoice'!R$2:R$601,$AA127)))</f>
        <v/>
      </c>
      <c r="S127" s="7">
        <f>IF($AA127="","",IF(INDEX('Per Invoice'!S$2:S$601,$AA127)="","",INDEX('Per Invoice'!S$2:S$601,$AA127)))</f>
        <v/>
      </c>
      <c r="T127">
        <f>IF($AA127="","",IF(INDEX('Per Invoice'!T$2:T$601,$AA127)="","",INDEX('Per Invoice'!T$2:T$601,$AA127)))</f>
        <v/>
      </c>
      <c r="U127" s="7">
        <f>IF($AA127="","",IF(INDEX('Per Invoice'!U$2:U$601,$AA127)="","",INDEX('Per Invoice'!U$2:U$601,$AA127)))</f>
        <v/>
      </c>
      <c r="V127" s="7">
        <f>IF($AA127="","",IF(INDEX('Per Invoice'!V$2:V$601,$AA127)="","",INDEX('Per Invoice'!V$2:V$601,$AA127)))</f>
        <v/>
      </c>
      <c r="W127" s="7">
        <f>IF($AA127="","",IF(INDEX('Per Invoice'!W$2:W$601,$AA127)="","",INDEX('Per Invoice'!W$2:W$601,$AA127)))</f>
        <v/>
      </c>
      <c r="X127" s="7">
        <f>IF($AA127="","",IF(INDEX('Per Invoice'!X$2:X$601,$AA127)="","",INDEX('Per Invoice'!X$2:X$601,$AA127)))</f>
        <v/>
      </c>
      <c r="Y127" s="7">
        <f>IF($AA127="","",IF(INDEX('Per Invoice'!Y$2:Y$601,$AA127)="","",INDEX('Per Invoice'!Y$2:Y$601,$AA127)))</f>
        <v/>
      </c>
      <c r="Z127" s="7">
        <f>IF($AA127="","",IF(INDEX('Per Invoice'!Z$2:Z$601,$AA127)="","",INDEX('Per Invoice'!Z$2:Z$601,$AA127)))</f>
        <v/>
      </c>
      <c r="AA127" s="16">
        <f>IFERROR(MATCH(Settings!$C$33&amp;"|"&amp;ROWS($AA$2:$AA127),'Per Invoice'!$AC$2:$AC$601,0),"")</f>
        <v/>
      </c>
    </row>
    <row r="128">
      <c r="A128">
        <f>IF($AA128="","",IF(INDEX('Per Invoice'!A$2:A$601,$AA128)="","",INDEX('Per Invoice'!A$2:A$601,$AA128)))</f>
        <v/>
      </c>
      <c r="B128">
        <f>IF($AA128="","",IF(INDEX('Per Invoice'!B$2:B$601,$AA128)="","",INDEX('Per Invoice'!B$2:B$601,$AA128)))</f>
        <v/>
      </c>
      <c r="C128">
        <f>IF($AA128="","",IF(INDEX('Per Invoice'!C$2:C$601,$AA128)="","",INDEX('Per Invoice'!C$2:C$601,$AA128)))</f>
        <v/>
      </c>
      <c r="D128">
        <f>IF($AA128="","",IF(INDEX('Per Invoice'!D$2:D$601,$AA128)="","",INDEX('Per Invoice'!D$2:D$601,$AA128)))</f>
        <v/>
      </c>
      <c r="E128" s="14">
        <f>IF($AA128="","",IF(INDEX('Per Invoice'!E$2:E$601,$AA128)="","",INDEX('Per Invoice'!E$2:E$601,$AA128)))</f>
        <v/>
      </c>
      <c r="F128">
        <f>IF($AA128="","",IF(INDEX('Per Invoice'!F$2:F$601,$AA128)="","",INDEX('Per Invoice'!F$2:F$601,$AA128)))</f>
        <v/>
      </c>
      <c r="G128">
        <f>IF($AA128="","",IF(INDEX('Per Invoice'!G$2:G$601,$AA128)="","",INDEX('Per Invoice'!G$2:G$601,$AA128)))</f>
        <v/>
      </c>
      <c r="H128">
        <f>IF($AA128="","",IF(INDEX('Per Invoice'!H$2:H$601,$AA128)="","",INDEX('Per Invoice'!H$2:H$601,$AA128)))</f>
        <v/>
      </c>
      <c r="I128">
        <f>IF($AA128="","",IF(INDEX('Per Invoice'!I$2:I$601,$AA128)="","",INDEX('Per Invoice'!I$2:I$601,$AA128)))</f>
        <v/>
      </c>
      <c r="J128">
        <f>IF($AA128="","",IF(INDEX('Per Invoice'!J$2:J$601,$AA128)="","",INDEX('Per Invoice'!J$2:J$601,$AA128)))</f>
        <v/>
      </c>
      <c r="K128" s="7">
        <f>IF($AA128="","",IF(INDEX('Per Invoice'!K$2:K$601,$AA128)="","",INDEX('Per Invoice'!K$2:K$601,$AA128)))</f>
        <v/>
      </c>
      <c r="L128">
        <f>IF($AA128="","",IF(INDEX('Per Invoice'!L$2:L$601,$AA128)="","",INDEX('Per Invoice'!L$2:L$601,$AA128)))</f>
        <v/>
      </c>
      <c r="M128">
        <f>IF($AA128="","",IF(INDEX('Per Invoice'!M$2:M$601,$AA128)="","",INDEX('Per Invoice'!M$2:M$601,$AA128)))</f>
        <v/>
      </c>
      <c r="N128">
        <f>IF($AA128="","",IF(INDEX('Per Invoice'!N$2:N$601,$AA128)="","",INDEX('Per Invoice'!N$2:N$601,$AA128)))</f>
        <v/>
      </c>
      <c r="O128" s="7">
        <f>IF($AA128="","",IF(INDEX('Per Invoice'!O$2:O$601,$AA128)="","",INDEX('Per Invoice'!O$2:O$601,$AA128)))</f>
        <v/>
      </c>
      <c r="P128" s="7">
        <f>IF($AA128="","",IF(INDEX('Per Invoice'!P$2:P$601,$AA128)="","",INDEX('Per Invoice'!P$2:P$601,$AA128)))</f>
        <v/>
      </c>
      <c r="Q128">
        <f>IF($AA128="","",IF(INDEX('Per Invoice'!Q$2:Q$601,$AA128)="","",INDEX('Per Invoice'!Q$2:Q$601,$AA128)))</f>
        <v/>
      </c>
      <c r="R128" s="7">
        <f>IF($AA128="","",IF(INDEX('Per Invoice'!R$2:R$601,$AA128)="","",INDEX('Per Invoice'!R$2:R$601,$AA128)))</f>
        <v/>
      </c>
      <c r="S128" s="7">
        <f>IF($AA128="","",IF(INDEX('Per Invoice'!S$2:S$601,$AA128)="","",INDEX('Per Invoice'!S$2:S$601,$AA128)))</f>
        <v/>
      </c>
      <c r="T128">
        <f>IF($AA128="","",IF(INDEX('Per Invoice'!T$2:T$601,$AA128)="","",INDEX('Per Invoice'!T$2:T$601,$AA128)))</f>
        <v/>
      </c>
      <c r="U128" s="7">
        <f>IF($AA128="","",IF(INDEX('Per Invoice'!U$2:U$601,$AA128)="","",INDEX('Per Invoice'!U$2:U$601,$AA128)))</f>
        <v/>
      </c>
      <c r="V128" s="7">
        <f>IF($AA128="","",IF(INDEX('Per Invoice'!V$2:V$601,$AA128)="","",INDEX('Per Invoice'!V$2:V$601,$AA128)))</f>
        <v/>
      </c>
      <c r="W128" s="7">
        <f>IF($AA128="","",IF(INDEX('Per Invoice'!W$2:W$601,$AA128)="","",INDEX('Per Invoice'!W$2:W$601,$AA128)))</f>
        <v/>
      </c>
      <c r="X128" s="7">
        <f>IF($AA128="","",IF(INDEX('Per Invoice'!X$2:X$601,$AA128)="","",INDEX('Per Invoice'!X$2:X$601,$AA128)))</f>
        <v/>
      </c>
      <c r="Y128" s="7">
        <f>IF($AA128="","",IF(INDEX('Per Invoice'!Y$2:Y$601,$AA128)="","",INDEX('Per Invoice'!Y$2:Y$601,$AA128)))</f>
        <v/>
      </c>
      <c r="Z128" s="7">
        <f>IF($AA128="","",IF(INDEX('Per Invoice'!Z$2:Z$601,$AA128)="","",INDEX('Per Invoice'!Z$2:Z$601,$AA128)))</f>
        <v/>
      </c>
      <c r="AA128" s="16">
        <f>IFERROR(MATCH(Settings!$C$33&amp;"|"&amp;ROWS($AA$2:$AA128),'Per Invoice'!$AC$2:$AC$601,0),"")</f>
        <v/>
      </c>
    </row>
    <row r="129">
      <c r="A129">
        <f>IF($AA129="","",IF(INDEX('Per Invoice'!A$2:A$601,$AA129)="","",INDEX('Per Invoice'!A$2:A$601,$AA129)))</f>
        <v/>
      </c>
      <c r="B129">
        <f>IF($AA129="","",IF(INDEX('Per Invoice'!B$2:B$601,$AA129)="","",INDEX('Per Invoice'!B$2:B$601,$AA129)))</f>
        <v/>
      </c>
      <c r="C129">
        <f>IF($AA129="","",IF(INDEX('Per Invoice'!C$2:C$601,$AA129)="","",INDEX('Per Invoice'!C$2:C$601,$AA129)))</f>
        <v/>
      </c>
      <c r="D129">
        <f>IF($AA129="","",IF(INDEX('Per Invoice'!D$2:D$601,$AA129)="","",INDEX('Per Invoice'!D$2:D$601,$AA129)))</f>
        <v/>
      </c>
      <c r="E129" s="14">
        <f>IF($AA129="","",IF(INDEX('Per Invoice'!E$2:E$601,$AA129)="","",INDEX('Per Invoice'!E$2:E$601,$AA129)))</f>
        <v/>
      </c>
      <c r="F129">
        <f>IF($AA129="","",IF(INDEX('Per Invoice'!F$2:F$601,$AA129)="","",INDEX('Per Invoice'!F$2:F$601,$AA129)))</f>
        <v/>
      </c>
      <c r="G129">
        <f>IF($AA129="","",IF(INDEX('Per Invoice'!G$2:G$601,$AA129)="","",INDEX('Per Invoice'!G$2:G$601,$AA129)))</f>
        <v/>
      </c>
      <c r="H129">
        <f>IF($AA129="","",IF(INDEX('Per Invoice'!H$2:H$601,$AA129)="","",INDEX('Per Invoice'!H$2:H$601,$AA129)))</f>
        <v/>
      </c>
      <c r="I129">
        <f>IF($AA129="","",IF(INDEX('Per Invoice'!I$2:I$601,$AA129)="","",INDEX('Per Invoice'!I$2:I$601,$AA129)))</f>
        <v/>
      </c>
      <c r="J129">
        <f>IF($AA129="","",IF(INDEX('Per Invoice'!J$2:J$601,$AA129)="","",INDEX('Per Invoice'!J$2:J$601,$AA129)))</f>
        <v/>
      </c>
      <c r="K129" s="7">
        <f>IF($AA129="","",IF(INDEX('Per Invoice'!K$2:K$601,$AA129)="","",INDEX('Per Invoice'!K$2:K$601,$AA129)))</f>
        <v/>
      </c>
      <c r="L129">
        <f>IF($AA129="","",IF(INDEX('Per Invoice'!L$2:L$601,$AA129)="","",INDEX('Per Invoice'!L$2:L$601,$AA129)))</f>
        <v/>
      </c>
      <c r="M129">
        <f>IF($AA129="","",IF(INDEX('Per Invoice'!M$2:M$601,$AA129)="","",INDEX('Per Invoice'!M$2:M$601,$AA129)))</f>
        <v/>
      </c>
      <c r="N129">
        <f>IF($AA129="","",IF(INDEX('Per Invoice'!N$2:N$601,$AA129)="","",INDEX('Per Invoice'!N$2:N$601,$AA129)))</f>
        <v/>
      </c>
      <c r="O129" s="7">
        <f>IF($AA129="","",IF(INDEX('Per Invoice'!O$2:O$601,$AA129)="","",INDEX('Per Invoice'!O$2:O$601,$AA129)))</f>
        <v/>
      </c>
      <c r="P129" s="7">
        <f>IF($AA129="","",IF(INDEX('Per Invoice'!P$2:P$601,$AA129)="","",INDEX('Per Invoice'!P$2:P$601,$AA129)))</f>
        <v/>
      </c>
      <c r="Q129">
        <f>IF($AA129="","",IF(INDEX('Per Invoice'!Q$2:Q$601,$AA129)="","",INDEX('Per Invoice'!Q$2:Q$601,$AA129)))</f>
        <v/>
      </c>
      <c r="R129" s="7">
        <f>IF($AA129="","",IF(INDEX('Per Invoice'!R$2:R$601,$AA129)="","",INDEX('Per Invoice'!R$2:R$601,$AA129)))</f>
        <v/>
      </c>
      <c r="S129" s="7">
        <f>IF($AA129="","",IF(INDEX('Per Invoice'!S$2:S$601,$AA129)="","",INDEX('Per Invoice'!S$2:S$601,$AA129)))</f>
        <v/>
      </c>
      <c r="T129">
        <f>IF($AA129="","",IF(INDEX('Per Invoice'!T$2:T$601,$AA129)="","",INDEX('Per Invoice'!T$2:T$601,$AA129)))</f>
        <v/>
      </c>
      <c r="U129" s="7">
        <f>IF($AA129="","",IF(INDEX('Per Invoice'!U$2:U$601,$AA129)="","",INDEX('Per Invoice'!U$2:U$601,$AA129)))</f>
        <v/>
      </c>
      <c r="V129" s="7">
        <f>IF($AA129="","",IF(INDEX('Per Invoice'!V$2:V$601,$AA129)="","",INDEX('Per Invoice'!V$2:V$601,$AA129)))</f>
        <v/>
      </c>
      <c r="W129" s="7">
        <f>IF($AA129="","",IF(INDEX('Per Invoice'!W$2:W$601,$AA129)="","",INDEX('Per Invoice'!W$2:W$601,$AA129)))</f>
        <v/>
      </c>
      <c r="X129" s="7">
        <f>IF($AA129="","",IF(INDEX('Per Invoice'!X$2:X$601,$AA129)="","",INDEX('Per Invoice'!X$2:X$601,$AA129)))</f>
        <v/>
      </c>
      <c r="Y129" s="7">
        <f>IF($AA129="","",IF(INDEX('Per Invoice'!Y$2:Y$601,$AA129)="","",INDEX('Per Invoice'!Y$2:Y$601,$AA129)))</f>
        <v/>
      </c>
      <c r="Z129" s="7">
        <f>IF($AA129="","",IF(INDEX('Per Invoice'!Z$2:Z$601,$AA129)="","",INDEX('Per Invoice'!Z$2:Z$601,$AA129)))</f>
        <v/>
      </c>
      <c r="AA129" s="16">
        <f>IFERROR(MATCH(Settings!$C$33&amp;"|"&amp;ROWS($AA$2:$AA129),'Per Invoice'!$AC$2:$AC$601,0),"")</f>
        <v/>
      </c>
    </row>
    <row r="130">
      <c r="A130">
        <f>IF($AA130="","",IF(INDEX('Per Invoice'!A$2:A$601,$AA130)="","",INDEX('Per Invoice'!A$2:A$601,$AA130)))</f>
        <v/>
      </c>
      <c r="B130">
        <f>IF($AA130="","",IF(INDEX('Per Invoice'!B$2:B$601,$AA130)="","",INDEX('Per Invoice'!B$2:B$601,$AA130)))</f>
        <v/>
      </c>
      <c r="C130">
        <f>IF($AA130="","",IF(INDEX('Per Invoice'!C$2:C$601,$AA130)="","",INDEX('Per Invoice'!C$2:C$601,$AA130)))</f>
        <v/>
      </c>
      <c r="D130">
        <f>IF($AA130="","",IF(INDEX('Per Invoice'!D$2:D$601,$AA130)="","",INDEX('Per Invoice'!D$2:D$601,$AA130)))</f>
        <v/>
      </c>
      <c r="E130" s="14">
        <f>IF($AA130="","",IF(INDEX('Per Invoice'!E$2:E$601,$AA130)="","",INDEX('Per Invoice'!E$2:E$601,$AA130)))</f>
        <v/>
      </c>
      <c r="F130">
        <f>IF($AA130="","",IF(INDEX('Per Invoice'!F$2:F$601,$AA130)="","",INDEX('Per Invoice'!F$2:F$601,$AA130)))</f>
        <v/>
      </c>
      <c r="G130">
        <f>IF($AA130="","",IF(INDEX('Per Invoice'!G$2:G$601,$AA130)="","",INDEX('Per Invoice'!G$2:G$601,$AA130)))</f>
        <v/>
      </c>
      <c r="H130">
        <f>IF($AA130="","",IF(INDEX('Per Invoice'!H$2:H$601,$AA130)="","",INDEX('Per Invoice'!H$2:H$601,$AA130)))</f>
        <v/>
      </c>
      <c r="I130">
        <f>IF($AA130="","",IF(INDEX('Per Invoice'!I$2:I$601,$AA130)="","",INDEX('Per Invoice'!I$2:I$601,$AA130)))</f>
        <v/>
      </c>
      <c r="J130">
        <f>IF($AA130="","",IF(INDEX('Per Invoice'!J$2:J$601,$AA130)="","",INDEX('Per Invoice'!J$2:J$601,$AA130)))</f>
        <v/>
      </c>
      <c r="K130" s="7">
        <f>IF($AA130="","",IF(INDEX('Per Invoice'!K$2:K$601,$AA130)="","",INDEX('Per Invoice'!K$2:K$601,$AA130)))</f>
        <v/>
      </c>
      <c r="L130">
        <f>IF($AA130="","",IF(INDEX('Per Invoice'!L$2:L$601,$AA130)="","",INDEX('Per Invoice'!L$2:L$601,$AA130)))</f>
        <v/>
      </c>
      <c r="M130">
        <f>IF($AA130="","",IF(INDEX('Per Invoice'!M$2:M$601,$AA130)="","",INDEX('Per Invoice'!M$2:M$601,$AA130)))</f>
        <v/>
      </c>
      <c r="N130">
        <f>IF($AA130="","",IF(INDEX('Per Invoice'!N$2:N$601,$AA130)="","",INDEX('Per Invoice'!N$2:N$601,$AA130)))</f>
        <v/>
      </c>
      <c r="O130" s="7">
        <f>IF($AA130="","",IF(INDEX('Per Invoice'!O$2:O$601,$AA130)="","",INDEX('Per Invoice'!O$2:O$601,$AA130)))</f>
        <v/>
      </c>
      <c r="P130" s="7">
        <f>IF($AA130="","",IF(INDEX('Per Invoice'!P$2:P$601,$AA130)="","",INDEX('Per Invoice'!P$2:P$601,$AA130)))</f>
        <v/>
      </c>
      <c r="Q130">
        <f>IF($AA130="","",IF(INDEX('Per Invoice'!Q$2:Q$601,$AA130)="","",INDEX('Per Invoice'!Q$2:Q$601,$AA130)))</f>
        <v/>
      </c>
      <c r="R130" s="7">
        <f>IF($AA130="","",IF(INDEX('Per Invoice'!R$2:R$601,$AA130)="","",INDEX('Per Invoice'!R$2:R$601,$AA130)))</f>
        <v/>
      </c>
      <c r="S130" s="7">
        <f>IF($AA130="","",IF(INDEX('Per Invoice'!S$2:S$601,$AA130)="","",INDEX('Per Invoice'!S$2:S$601,$AA130)))</f>
        <v/>
      </c>
      <c r="T130">
        <f>IF($AA130="","",IF(INDEX('Per Invoice'!T$2:T$601,$AA130)="","",INDEX('Per Invoice'!T$2:T$601,$AA130)))</f>
        <v/>
      </c>
      <c r="U130" s="7">
        <f>IF($AA130="","",IF(INDEX('Per Invoice'!U$2:U$601,$AA130)="","",INDEX('Per Invoice'!U$2:U$601,$AA130)))</f>
        <v/>
      </c>
      <c r="V130" s="7">
        <f>IF($AA130="","",IF(INDEX('Per Invoice'!V$2:V$601,$AA130)="","",INDEX('Per Invoice'!V$2:V$601,$AA130)))</f>
        <v/>
      </c>
      <c r="W130" s="7">
        <f>IF($AA130="","",IF(INDEX('Per Invoice'!W$2:W$601,$AA130)="","",INDEX('Per Invoice'!W$2:W$601,$AA130)))</f>
        <v/>
      </c>
      <c r="X130" s="7">
        <f>IF($AA130="","",IF(INDEX('Per Invoice'!X$2:X$601,$AA130)="","",INDEX('Per Invoice'!X$2:X$601,$AA130)))</f>
        <v/>
      </c>
      <c r="Y130" s="7">
        <f>IF($AA130="","",IF(INDEX('Per Invoice'!Y$2:Y$601,$AA130)="","",INDEX('Per Invoice'!Y$2:Y$601,$AA130)))</f>
        <v/>
      </c>
      <c r="Z130" s="7">
        <f>IF($AA130="","",IF(INDEX('Per Invoice'!Z$2:Z$601,$AA130)="","",INDEX('Per Invoice'!Z$2:Z$601,$AA130)))</f>
        <v/>
      </c>
      <c r="AA130" s="16">
        <f>IFERROR(MATCH(Settings!$C$33&amp;"|"&amp;ROWS($AA$2:$AA130),'Per Invoice'!$AC$2:$AC$601,0),"")</f>
        <v/>
      </c>
    </row>
    <row r="131">
      <c r="A131">
        <f>IF($AA131="","",IF(INDEX('Per Invoice'!A$2:A$601,$AA131)="","",INDEX('Per Invoice'!A$2:A$601,$AA131)))</f>
        <v/>
      </c>
      <c r="B131">
        <f>IF($AA131="","",IF(INDEX('Per Invoice'!B$2:B$601,$AA131)="","",INDEX('Per Invoice'!B$2:B$601,$AA131)))</f>
        <v/>
      </c>
      <c r="C131">
        <f>IF($AA131="","",IF(INDEX('Per Invoice'!C$2:C$601,$AA131)="","",INDEX('Per Invoice'!C$2:C$601,$AA131)))</f>
        <v/>
      </c>
      <c r="D131">
        <f>IF($AA131="","",IF(INDEX('Per Invoice'!D$2:D$601,$AA131)="","",INDEX('Per Invoice'!D$2:D$601,$AA131)))</f>
        <v/>
      </c>
      <c r="E131" s="14">
        <f>IF($AA131="","",IF(INDEX('Per Invoice'!E$2:E$601,$AA131)="","",INDEX('Per Invoice'!E$2:E$601,$AA131)))</f>
        <v/>
      </c>
      <c r="F131">
        <f>IF($AA131="","",IF(INDEX('Per Invoice'!F$2:F$601,$AA131)="","",INDEX('Per Invoice'!F$2:F$601,$AA131)))</f>
        <v/>
      </c>
      <c r="G131">
        <f>IF($AA131="","",IF(INDEX('Per Invoice'!G$2:G$601,$AA131)="","",INDEX('Per Invoice'!G$2:G$601,$AA131)))</f>
        <v/>
      </c>
      <c r="H131">
        <f>IF($AA131="","",IF(INDEX('Per Invoice'!H$2:H$601,$AA131)="","",INDEX('Per Invoice'!H$2:H$601,$AA131)))</f>
        <v/>
      </c>
      <c r="I131">
        <f>IF($AA131="","",IF(INDEX('Per Invoice'!I$2:I$601,$AA131)="","",INDEX('Per Invoice'!I$2:I$601,$AA131)))</f>
        <v/>
      </c>
      <c r="J131">
        <f>IF($AA131="","",IF(INDEX('Per Invoice'!J$2:J$601,$AA131)="","",INDEX('Per Invoice'!J$2:J$601,$AA131)))</f>
        <v/>
      </c>
      <c r="K131" s="7">
        <f>IF($AA131="","",IF(INDEX('Per Invoice'!K$2:K$601,$AA131)="","",INDEX('Per Invoice'!K$2:K$601,$AA131)))</f>
        <v/>
      </c>
      <c r="L131">
        <f>IF($AA131="","",IF(INDEX('Per Invoice'!L$2:L$601,$AA131)="","",INDEX('Per Invoice'!L$2:L$601,$AA131)))</f>
        <v/>
      </c>
      <c r="M131">
        <f>IF($AA131="","",IF(INDEX('Per Invoice'!M$2:M$601,$AA131)="","",INDEX('Per Invoice'!M$2:M$601,$AA131)))</f>
        <v/>
      </c>
      <c r="N131">
        <f>IF($AA131="","",IF(INDEX('Per Invoice'!N$2:N$601,$AA131)="","",INDEX('Per Invoice'!N$2:N$601,$AA131)))</f>
        <v/>
      </c>
      <c r="O131" s="7">
        <f>IF($AA131="","",IF(INDEX('Per Invoice'!O$2:O$601,$AA131)="","",INDEX('Per Invoice'!O$2:O$601,$AA131)))</f>
        <v/>
      </c>
      <c r="P131" s="7">
        <f>IF($AA131="","",IF(INDEX('Per Invoice'!P$2:P$601,$AA131)="","",INDEX('Per Invoice'!P$2:P$601,$AA131)))</f>
        <v/>
      </c>
      <c r="Q131">
        <f>IF($AA131="","",IF(INDEX('Per Invoice'!Q$2:Q$601,$AA131)="","",INDEX('Per Invoice'!Q$2:Q$601,$AA131)))</f>
        <v/>
      </c>
      <c r="R131" s="7">
        <f>IF($AA131="","",IF(INDEX('Per Invoice'!R$2:R$601,$AA131)="","",INDEX('Per Invoice'!R$2:R$601,$AA131)))</f>
        <v/>
      </c>
      <c r="S131" s="7">
        <f>IF($AA131="","",IF(INDEX('Per Invoice'!S$2:S$601,$AA131)="","",INDEX('Per Invoice'!S$2:S$601,$AA131)))</f>
        <v/>
      </c>
      <c r="T131">
        <f>IF($AA131="","",IF(INDEX('Per Invoice'!T$2:T$601,$AA131)="","",INDEX('Per Invoice'!T$2:T$601,$AA131)))</f>
        <v/>
      </c>
      <c r="U131" s="7">
        <f>IF($AA131="","",IF(INDEX('Per Invoice'!U$2:U$601,$AA131)="","",INDEX('Per Invoice'!U$2:U$601,$AA131)))</f>
        <v/>
      </c>
      <c r="V131" s="7">
        <f>IF($AA131="","",IF(INDEX('Per Invoice'!V$2:V$601,$AA131)="","",INDEX('Per Invoice'!V$2:V$601,$AA131)))</f>
        <v/>
      </c>
      <c r="W131" s="7">
        <f>IF($AA131="","",IF(INDEX('Per Invoice'!W$2:W$601,$AA131)="","",INDEX('Per Invoice'!W$2:W$601,$AA131)))</f>
        <v/>
      </c>
      <c r="X131" s="7">
        <f>IF($AA131="","",IF(INDEX('Per Invoice'!X$2:X$601,$AA131)="","",INDEX('Per Invoice'!X$2:X$601,$AA131)))</f>
        <v/>
      </c>
      <c r="Y131" s="7">
        <f>IF($AA131="","",IF(INDEX('Per Invoice'!Y$2:Y$601,$AA131)="","",INDEX('Per Invoice'!Y$2:Y$601,$AA131)))</f>
        <v/>
      </c>
      <c r="Z131" s="7">
        <f>IF($AA131="","",IF(INDEX('Per Invoice'!Z$2:Z$601,$AA131)="","",INDEX('Per Invoice'!Z$2:Z$601,$AA131)))</f>
        <v/>
      </c>
      <c r="AA131" s="16">
        <f>IFERROR(MATCH(Settings!$C$33&amp;"|"&amp;ROWS($AA$2:$AA131),'Per Invoice'!$AC$2:$AC$601,0),"")</f>
        <v/>
      </c>
    </row>
    <row r="132">
      <c r="A132">
        <f>IF($AA132="","",IF(INDEX('Per Invoice'!A$2:A$601,$AA132)="","",INDEX('Per Invoice'!A$2:A$601,$AA132)))</f>
        <v/>
      </c>
      <c r="B132">
        <f>IF($AA132="","",IF(INDEX('Per Invoice'!B$2:B$601,$AA132)="","",INDEX('Per Invoice'!B$2:B$601,$AA132)))</f>
        <v/>
      </c>
      <c r="C132">
        <f>IF($AA132="","",IF(INDEX('Per Invoice'!C$2:C$601,$AA132)="","",INDEX('Per Invoice'!C$2:C$601,$AA132)))</f>
        <v/>
      </c>
      <c r="D132">
        <f>IF($AA132="","",IF(INDEX('Per Invoice'!D$2:D$601,$AA132)="","",INDEX('Per Invoice'!D$2:D$601,$AA132)))</f>
        <v/>
      </c>
      <c r="E132" s="14">
        <f>IF($AA132="","",IF(INDEX('Per Invoice'!E$2:E$601,$AA132)="","",INDEX('Per Invoice'!E$2:E$601,$AA132)))</f>
        <v/>
      </c>
      <c r="F132">
        <f>IF($AA132="","",IF(INDEX('Per Invoice'!F$2:F$601,$AA132)="","",INDEX('Per Invoice'!F$2:F$601,$AA132)))</f>
        <v/>
      </c>
      <c r="G132">
        <f>IF($AA132="","",IF(INDEX('Per Invoice'!G$2:G$601,$AA132)="","",INDEX('Per Invoice'!G$2:G$601,$AA132)))</f>
        <v/>
      </c>
      <c r="H132">
        <f>IF($AA132="","",IF(INDEX('Per Invoice'!H$2:H$601,$AA132)="","",INDEX('Per Invoice'!H$2:H$601,$AA132)))</f>
        <v/>
      </c>
      <c r="I132">
        <f>IF($AA132="","",IF(INDEX('Per Invoice'!I$2:I$601,$AA132)="","",INDEX('Per Invoice'!I$2:I$601,$AA132)))</f>
        <v/>
      </c>
      <c r="J132">
        <f>IF($AA132="","",IF(INDEX('Per Invoice'!J$2:J$601,$AA132)="","",INDEX('Per Invoice'!J$2:J$601,$AA132)))</f>
        <v/>
      </c>
      <c r="K132" s="7">
        <f>IF($AA132="","",IF(INDEX('Per Invoice'!K$2:K$601,$AA132)="","",INDEX('Per Invoice'!K$2:K$601,$AA132)))</f>
        <v/>
      </c>
      <c r="L132">
        <f>IF($AA132="","",IF(INDEX('Per Invoice'!L$2:L$601,$AA132)="","",INDEX('Per Invoice'!L$2:L$601,$AA132)))</f>
        <v/>
      </c>
      <c r="M132">
        <f>IF($AA132="","",IF(INDEX('Per Invoice'!M$2:M$601,$AA132)="","",INDEX('Per Invoice'!M$2:M$601,$AA132)))</f>
        <v/>
      </c>
      <c r="N132">
        <f>IF($AA132="","",IF(INDEX('Per Invoice'!N$2:N$601,$AA132)="","",INDEX('Per Invoice'!N$2:N$601,$AA132)))</f>
        <v/>
      </c>
      <c r="O132" s="7">
        <f>IF($AA132="","",IF(INDEX('Per Invoice'!O$2:O$601,$AA132)="","",INDEX('Per Invoice'!O$2:O$601,$AA132)))</f>
        <v/>
      </c>
      <c r="P132" s="7">
        <f>IF($AA132="","",IF(INDEX('Per Invoice'!P$2:P$601,$AA132)="","",INDEX('Per Invoice'!P$2:P$601,$AA132)))</f>
        <v/>
      </c>
      <c r="Q132">
        <f>IF($AA132="","",IF(INDEX('Per Invoice'!Q$2:Q$601,$AA132)="","",INDEX('Per Invoice'!Q$2:Q$601,$AA132)))</f>
        <v/>
      </c>
      <c r="R132" s="7">
        <f>IF($AA132="","",IF(INDEX('Per Invoice'!R$2:R$601,$AA132)="","",INDEX('Per Invoice'!R$2:R$601,$AA132)))</f>
        <v/>
      </c>
      <c r="S132" s="7">
        <f>IF($AA132="","",IF(INDEX('Per Invoice'!S$2:S$601,$AA132)="","",INDEX('Per Invoice'!S$2:S$601,$AA132)))</f>
        <v/>
      </c>
      <c r="T132">
        <f>IF($AA132="","",IF(INDEX('Per Invoice'!T$2:T$601,$AA132)="","",INDEX('Per Invoice'!T$2:T$601,$AA132)))</f>
        <v/>
      </c>
      <c r="U132" s="7">
        <f>IF($AA132="","",IF(INDEX('Per Invoice'!U$2:U$601,$AA132)="","",INDEX('Per Invoice'!U$2:U$601,$AA132)))</f>
        <v/>
      </c>
      <c r="V132" s="7">
        <f>IF($AA132="","",IF(INDEX('Per Invoice'!V$2:V$601,$AA132)="","",INDEX('Per Invoice'!V$2:V$601,$AA132)))</f>
        <v/>
      </c>
      <c r="W132" s="7">
        <f>IF($AA132="","",IF(INDEX('Per Invoice'!W$2:W$601,$AA132)="","",INDEX('Per Invoice'!W$2:W$601,$AA132)))</f>
        <v/>
      </c>
      <c r="X132" s="7">
        <f>IF($AA132="","",IF(INDEX('Per Invoice'!X$2:X$601,$AA132)="","",INDEX('Per Invoice'!X$2:X$601,$AA132)))</f>
        <v/>
      </c>
      <c r="Y132" s="7">
        <f>IF($AA132="","",IF(INDEX('Per Invoice'!Y$2:Y$601,$AA132)="","",INDEX('Per Invoice'!Y$2:Y$601,$AA132)))</f>
        <v/>
      </c>
      <c r="Z132" s="7">
        <f>IF($AA132="","",IF(INDEX('Per Invoice'!Z$2:Z$601,$AA132)="","",INDEX('Per Invoice'!Z$2:Z$601,$AA132)))</f>
        <v/>
      </c>
      <c r="AA132" s="16">
        <f>IFERROR(MATCH(Settings!$C$33&amp;"|"&amp;ROWS($AA$2:$AA132),'Per Invoice'!$AC$2:$AC$601,0),"")</f>
        <v/>
      </c>
    </row>
    <row r="133">
      <c r="A133">
        <f>IF($AA133="","",IF(INDEX('Per Invoice'!A$2:A$601,$AA133)="","",INDEX('Per Invoice'!A$2:A$601,$AA133)))</f>
        <v/>
      </c>
      <c r="B133">
        <f>IF($AA133="","",IF(INDEX('Per Invoice'!B$2:B$601,$AA133)="","",INDEX('Per Invoice'!B$2:B$601,$AA133)))</f>
        <v/>
      </c>
      <c r="C133">
        <f>IF($AA133="","",IF(INDEX('Per Invoice'!C$2:C$601,$AA133)="","",INDEX('Per Invoice'!C$2:C$601,$AA133)))</f>
        <v/>
      </c>
      <c r="D133">
        <f>IF($AA133="","",IF(INDEX('Per Invoice'!D$2:D$601,$AA133)="","",INDEX('Per Invoice'!D$2:D$601,$AA133)))</f>
        <v/>
      </c>
      <c r="E133" s="14">
        <f>IF($AA133="","",IF(INDEX('Per Invoice'!E$2:E$601,$AA133)="","",INDEX('Per Invoice'!E$2:E$601,$AA133)))</f>
        <v/>
      </c>
      <c r="F133">
        <f>IF($AA133="","",IF(INDEX('Per Invoice'!F$2:F$601,$AA133)="","",INDEX('Per Invoice'!F$2:F$601,$AA133)))</f>
        <v/>
      </c>
      <c r="G133">
        <f>IF($AA133="","",IF(INDEX('Per Invoice'!G$2:G$601,$AA133)="","",INDEX('Per Invoice'!G$2:G$601,$AA133)))</f>
        <v/>
      </c>
      <c r="H133">
        <f>IF($AA133="","",IF(INDEX('Per Invoice'!H$2:H$601,$AA133)="","",INDEX('Per Invoice'!H$2:H$601,$AA133)))</f>
        <v/>
      </c>
      <c r="I133">
        <f>IF($AA133="","",IF(INDEX('Per Invoice'!I$2:I$601,$AA133)="","",INDEX('Per Invoice'!I$2:I$601,$AA133)))</f>
        <v/>
      </c>
      <c r="J133">
        <f>IF($AA133="","",IF(INDEX('Per Invoice'!J$2:J$601,$AA133)="","",INDEX('Per Invoice'!J$2:J$601,$AA133)))</f>
        <v/>
      </c>
      <c r="K133" s="7">
        <f>IF($AA133="","",IF(INDEX('Per Invoice'!K$2:K$601,$AA133)="","",INDEX('Per Invoice'!K$2:K$601,$AA133)))</f>
        <v/>
      </c>
      <c r="L133">
        <f>IF($AA133="","",IF(INDEX('Per Invoice'!L$2:L$601,$AA133)="","",INDEX('Per Invoice'!L$2:L$601,$AA133)))</f>
        <v/>
      </c>
      <c r="M133">
        <f>IF($AA133="","",IF(INDEX('Per Invoice'!M$2:M$601,$AA133)="","",INDEX('Per Invoice'!M$2:M$601,$AA133)))</f>
        <v/>
      </c>
      <c r="N133">
        <f>IF($AA133="","",IF(INDEX('Per Invoice'!N$2:N$601,$AA133)="","",INDEX('Per Invoice'!N$2:N$601,$AA133)))</f>
        <v/>
      </c>
      <c r="O133" s="7">
        <f>IF($AA133="","",IF(INDEX('Per Invoice'!O$2:O$601,$AA133)="","",INDEX('Per Invoice'!O$2:O$601,$AA133)))</f>
        <v/>
      </c>
      <c r="P133" s="7">
        <f>IF($AA133="","",IF(INDEX('Per Invoice'!P$2:P$601,$AA133)="","",INDEX('Per Invoice'!P$2:P$601,$AA133)))</f>
        <v/>
      </c>
      <c r="Q133">
        <f>IF($AA133="","",IF(INDEX('Per Invoice'!Q$2:Q$601,$AA133)="","",INDEX('Per Invoice'!Q$2:Q$601,$AA133)))</f>
        <v/>
      </c>
      <c r="R133" s="7">
        <f>IF($AA133="","",IF(INDEX('Per Invoice'!R$2:R$601,$AA133)="","",INDEX('Per Invoice'!R$2:R$601,$AA133)))</f>
        <v/>
      </c>
      <c r="S133" s="7">
        <f>IF($AA133="","",IF(INDEX('Per Invoice'!S$2:S$601,$AA133)="","",INDEX('Per Invoice'!S$2:S$601,$AA133)))</f>
        <v/>
      </c>
      <c r="T133">
        <f>IF($AA133="","",IF(INDEX('Per Invoice'!T$2:T$601,$AA133)="","",INDEX('Per Invoice'!T$2:T$601,$AA133)))</f>
        <v/>
      </c>
      <c r="U133" s="7">
        <f>IF($AA133="","",IF(INDEX('Per Invoice'!U$2:U$601,$AA133)="","",INDEX('Per Invoice'!U$2:U$601,$AA133)))</f>
        <v/>
      </c>
      <c r="V133" s="7">
        <f>IF($AA133="","",IF(INDEX('Per Invoice'!V$2:V$601,$AA133)="","",INDEX('Per Invoice'!V$2:V$601,$AA133)))</f>
        <v/>
      </c>
      <c r="W133" s="7">
        <f>IF($AA133="","",IF(INDEX('Per Invoice'!W$2:W$601,$AA133)="","",INDEX('Per Invoice'!W$2:W$601,$AA133)))</f>
        <v/>
      </c>
      <c r="X133" s="7">
        <f>IF($AA133="","",IF(INDEX('Per Invoice'!X$2:X$601,$AA133)="","",INDEX('Per Invoice'!X$2:X$601,$AA133)))</f>
        <v/>
      </c>
      <c r="Y133" s="7">
        <f>IF($AA133="","",IF(INDEX('Per Invoice'!Y$2:Y$601,$AA133)="","",INDEX('Per Invoice'!Y$2:Y$601,$AA133)))</f>
        <v/>
      </c>
      <c r="Z133" s="7">
        <f>IF($AA133="","",IF(INDEX('Per Invoice'!Z$2:Z$601,$AA133)="","",INDEX('Per Invoice'!Z$2:Z$601,$AA133)))</f>
        <v/>
      </c>
      <c r="AA133" s="16">
        <f>IFERROR(MATCH(Settings!$C$33&amp;"|"&amp;ROWS($AA$2:$AA133),'Per Invoice'!$AC$2:$AC$601,0),"")</f>
        <v/>
      </c>
    </row>
    <row r="134">
      <c r="A134">
        <f>IF($AA134="","",IF(INDEX('Per Invoice'!A$2:A$601,$AA134)="","",INDEX('Per Invoice'!A$2:A$601,$AA134)))</f>
        <v/>
      </c>
      <c r="B134">
        <f>IF($AA134="","",IF(INDEX('Per Invoice'!B$2:B$601,$AA134)="","",INDEX('Per Invoice'!B$2:B$601,$AA134)))</f>
        <v/>
      </c>
      <c r="C134">
        <f>IF($AA134="","",IF(INDEX('Per Invoice'!C$2:C$601,$AA134)="","",INDEX('Per Invoice'!C$2:C$601,$AA134)))</f>
        <v/>
      </c>
      <c r="D134">
        <f>IF($AA134="","",IF(INDEX('Per Invoice'!D$2:D$601,$AA134)="","",INDEX('Per Invoice'!D$2:D$601,$AA134)))</f>
        <v/>
      </c>
      <c r="E134" s="14">
        <f>IF($AA134="","",IF(INDEX('Per Invoice'!E$2:E$601,$AA134)="","",INDEX('Per Invoice'!E$2:E$601,$AA134)))</f>
        <v/>
      </c>
      <c r="F134">
        <f>IF($AA134="","",IF(INDEX('Per Invoice'!F$2:F$601,$AA134)="","",INDEX('Per Invoice'!F$2:F$601,$AA134)))</f>
        <v/>
      </c>
      <c r="G134">
        <f>IF($AA134="","",IF(INDEX('Per Invoice'!G$2:G$601,$AA134)="","",INDEX('Per Invoice'!G$2:G$601,$AA134)))</f>
        <v/>
      </c>
      <c r="H134">
        <f>IF($AA134="","",IF(INDEX('Per Invoice'!H$2:H$601,$AA134)="","",INDEX('Per Invoice'!H$2:H$601,$AA134)))</f>
        <v/>
      </c>
      <c r="I134">
        <f>IF($AA134="","",IF(INDEX('Per Invoice'!I$2:I$601,$AA134)="","",INDEX('Per Invoice'!I$2:I$601,$AA134)))</f>
        <v/>
      </c>
      <c r="J134">
        <f>IF($AA134="","",IF(INDEX('Per Invoice'!J$2:J$601,$AA134)="","",INDEX('Per Invoice'!J$2:J$601,$AA134)))</f>
        <v/>
      </c>
      <c r="K134" s="7">
        <f>IF($AA134="","",IF(INDEX('Per Invoice'!K$2:K$601,$AA134)="","",INDEX('Per Invoice'!K$2:K$601,$AA134)))</f>
        <v/>
      </c>
      <c r="L134">
        <f>IF($AA134="","",IF(INDEX('Per Invoice'!L$2:L$601,$AA134)="","",INDEX('Per Invoice'!L$2:L$601,$AA134)))</f>
        <v/>
      </c>
      <c r="M134">
        <f>IF($AA134="","",IF(INDEX('Per Invoice'!M$2:M$601,$AA134)="","",INDEX('Per Invoice'!M$2:M$601,$AA134)))</f>
        <v/>
      </c>
      <c r="N134">
        <f>IF($AA134="","",IF(INDEX('Per Invoice'!N$2:N$601,$AA134)="","",INDEX('Per Invoice'!N$2:N$601,$AA134)))</f>
        <v/>
      </c>
      <c r="O134" s="7">
        <f>IF($AA134="","",IF(INDEX('Per Invoice'!O$2:O$601,$AA134)="","",INDEX('Per Invoice'!O$2:O$601,$AA134)))</f>
        <v/>
      </c>
      <c r="P134" s="7">
        <f>IF($AA134="","",IF(INDEX('Per Invoice'!P$2:P$601,$AA134)="","",INDEX('Per Invoice'!P$2:P$601,$AA134)))</f>
        <v/>
      </c>
      <c r="Q134">
        <f>IF($AA134="","",IF(INDEX('Per Invoice'!Q$2:Q$601,$AA134)="","",INDEX('Per Invoice'!Q$2:Q$601,$AA134)))</f>
        <v/>
      </c>
      <c r="R134" s="7">
        <f>IF($AA134="","",IF(INDEX('Per Invoice'!R$2:R$601,$AA134)="","",INDEX('Per Invoice'!R$2:R$601,$AA134)))</f>
        <v/>
      </c>
      <c r="S134" s="7">
        <f>IF($AA134="","",IF(INDEX('Per Invoice'!S$2:S$601,$AA134)="","",INDEX('Per Invoice'!S$2:S$601,$AA134)))</f>
        <v/>
      </c>
      <c r="T134">
        <f>IF($AA134="","",IF(INDEX('Per Invoice'!T$2:T$601,$AA134)="","",INDEX('Per Invoice'!T$2:T$601,$AA134)))</f>
        <v/>
      </c>
      <c r="U134" s="7">
        <f>IF($AA134="","",IF(INDEX('Per Invoice'!U$2:U$601,$AA134)="","",INDEX('Per Invoice'!U$2:U$601,$AA134)))</f>
        <v/>
      </c>
      <c r="V134" s="7">
        <f>IF($AA134="","",IF(INDEX('Per Invoice'!V$2:V$601,$AA134)="","",INDEX('Per Invoice'!V$2:V$601,$AA134)))</f>
        <v/>
      </c>
      <c r="W134" s="7">
        <f>IF($AA134="","",IF(INDEX('Per Invoice'!W$2:W$601,$AA134)="","",INDEX('Per Invoice'!W$2:W$601,$AA134)))</f>
        <v/>
      </c>
      <c r="X134" s="7">
        <f>IF($AA134="","",IF(INDEX('Per Invoice'!X$2:X$601,$AA134)="","",INDEX('Per Invoice'!X$2:X$601,$AA134)))</f>
        <v/>
      </c>
      <c r="Y134" s="7">
        <f>IF($AA134="","",IF(INDEX('Per Invoice'!Y$2:Y$601,$AA134)="","",INDEX('Per Invoice'!Y$2:Y$601,$AA134)))</f>
        <v/>
      </c>
      <c r="Z134" s="7">
        <f>IF($AA134="","",IF(INDEX('Per Invoice'!Z$2:Z$601,$AA134)="","",INDEX('Per Invoice'!Z$2:Z$601,$AA134)))</f>
        <v/>
      </c>
      <c r="AA134" s="16">
        <f>IFERROR(MATCH(Settings!$C$33&amp;"|"&amp;ROWS($AA$2:$AA134),'Per Invoice'!$AC$2:$AC$601,0),"")</f>
        <v/>
      </c>
    </row>
    <row r="135">
      <c r="A135">
        <f>IF($AA135="","",IF(INDEX('Per Invoice'!A$2:A$601,$AA135)="","",INDEX('Per Invoice'!A$2:A$601,$AA135)))</f>
        <v/>
      </c>
      <c r="B135">
        <f>IF($AA135="","",IF(INDEX('Per Invoice'!B$2:B$601,$AA135)="","",INDEX('Per Invoice'!B$2:B$601,$AA135)))</f>
        <v/>
      </c>
      <c r="C135">
        <f>IF($AA135="","",IF(INDEX('Per Invoice'!C$2:C$601,$AA135)="","",INDEX('Per Invoice'!C$2:C$601,$AA135)))</f>
        <v/>
      </c>
      <c r="D135">
        <f>IF($AA135="","",IF(INDEX('Per Invoice'!D$2:D$601,$AA135)="","",INDEX('Per Invoice'!D$2:D$601,$AA135)))</f>
        <v/>
      </c>
      <c r="E135" s="14">
        <f>IF($AA135="","",IF(INDEX('Per Invoice'!E$2:E$601,$AA135)="","",INDEX('Per Invoice'!E$2:E$601,$AA135)))</f>
        <v/>
      </c>
      <c r="F135">
        <f>IF($AA135="","",IF(INDEX('Per Invoice'!F$2:F$601,$AA135)="","",INDEX('Per Invoice'!F$2:F$601,$AA135)))</f>
        <v/>
      </c>
      <c r="G135">
        <f>IF($AA135="","",IF(INDEX('Per Invoice'!G$2:G$601,$AA135)="","",INDEX('Per Invoice'!G$2:G$601,$AA135)))</f>
        <v/>
      </c>
      <c r="H135">
        <f>IF($AA135="","",IF(INDEX('Per Invoice'!H$2:H$601,$AA135)="","",INDEX('Per Invoice'!H$2:H$601,$AA135)))</f>
        <v/>
      </c>
      <c r="I135">
        <f>IF($AA135="","",IF(INDEX('Per Invoice'!I$2:I$601,$AA135)="","",INDEX('Per Invoice'!I$2:I$601,$AA135)))</f>
        <v/>
      </c>
      <c r="J135">
        <f>IF($AA135="","",IF(INDEX('Per Invoice'!J$2:J$601,$AA135)="","",INDEX('Per Invoice'!J$2:J$601,$AA135)))</f>
        <v/>
      </c>
      <c r="K135" s="7">
        <f>IF($AA135="","",IF(INDEX('Per Invoice'!K$2:K$601,$AA135)="","",INDEX('Per Invoice'!K$2:K$601,$AA135)))</f>
        <v/>
      </c>
      <c r="L135">
        <f>IF($AA135="","",IF(INDEX('Per Invoice'!L$2:L$601,$AA135)="","",INDEX('Per Invoice'!L$2:L$601,$AA135)))</f>
        <v/>
      </c>
      <c r="M135">
        <f>IF($AA135="","",IF(INDEX('Per Invoice'!M$2:M$601,$AA135)="","",INDEX('Per Invoice'!M$2:M$601,$AA135)))</f>
        <v/>
      </c>
      <c r="N135">
        <f>IF($AA135="","",IF(INDEX('Per Invoice'!N$2:N$601,$AA135)="","",INDEX('Per Invoice'!N$2:N$601,$AA135)))</f>
        <v/>
      </c>
      <c r="O135" s="7">
        <f>IF($AA135="","",IF(INDEX('Per Invoice'!O$2:O$601,$AA135)="","",INDEX('Per Invoice'!O$2:O$601,$AA135)))</f>
        <v/>
      </c>
      <c r="P135" s="7">
        <f>IF($AA135="","",IF(INDEX('Per Invoice'!P$2:P$601,$AA135)="","",INDEX('Per Invoice'!P$2:P$601,$AA135)))</f>
        <v/>
      </c>
      <c r="Q135">
        <f>IF($AA135="","",IF(INDEX('Per Invoice'!Q$2:Q$601,$AA135)="","",INDEX('Per Invoice'!Q$2:Q$601,$AA135)))</f>
        <v/>
      </c>
      <c r="R135" s="7">
        <f>IF($AA135="","",IF(INDEX('Per Invoice'!R$2:R$601,$AA135)="","",INDEX('Per Invoice'!R$2:R$601,$AA135)))</f>
        <v/>
      </c>
      <c r="S135" s="7">
        <f>IF($AA135="","",IF(INDEX('Per Invoice'!S$2:S$601,$AA135)="","",INDEX('Per Invoice'!S$2:S$601,$AA135)))</f>
        <v/>
      </c>
      <c r="T135">
        <f>IF($AA135="","",IF(INDEX('Per Invoice'!T$2:T$601,$AA135)="","",INDEX('Per Invoice'!T$2:T$601,$AA135)))</f>
        <v/>
      </c>
      <c r="U135" s="7">
        <f>IF($AA135="","",IF(INDEX('Per Invoice'!U$2:U$601,$AA135)="","",INDEX('Per Invoice'!U$2:U$601,$AA135)))</f>
        <v/>
      </c>
      <c r="V135" s="7">
        <f>IF($AA135="","",IF(INDEX('Per Invoice'!V$2:V$601,$AA135)="","",INDEX('Per Invoice'!V$2:V$601,$AA135)))</f>
        <v/>
      </c>
      <c r="W135" s="7">
        <f>IF($AA135="","",IF(INDEX('Per Invoice'!W$2:W$601,$AA135)="","",INDEX('Per Invoice'!W$2:W$601,$AA135)))</f>
        <v/>
      </c>
      <c r="X135" s="7">
        <f>IF($AA135="","",IF(INDEX('Per Invoice'!X$2:X$601,$AA135)="","",INDEX('Per Invoice'!X$2:X$601,$AA135)))</f>
        <v/>
      </c>
      <c r="Y135" s="7">
        <f>IF($AA135="","",IF(INDEX('Per Invoice'!Y$2:Y$601,$AA135)="","",INDEX('Per Invoice'!Y$2:Y$601,$AA135)))</f>
        <v/>
      </c>
      <c r="Z135" s="7">
        <f>IF($AA135="","",IF(INDEX('Per Invoice'!Z$2:Z$601,$AA135)="","",INDEX('Per Invoice'!Z$2:Z$601,$AA135)))</f>
        <v/>
      </c>
      <c r="AA135" s="16">
        <f>IFERROR(MATCH(Settings!$C$33&amp;"|"&amp;ROWS($AA$2:$AA135),'Per Invoice'!$AC$2:$AC$601,0),"")</f>
        <v/>
      </c>
    </row>
    <row r="136">
      <c r="A136">
        <f>IF($AA136="","",IF(INDEX('Per Invoice'!A$2:A$601,$AA136)="","",INDEX('Per Invoice'!A$2:A$601,$AA136)))</f>
        <v/>
      </c>
      <c r="B136">
        <f>IF($AA136="","",IF(INDEX('Per Invoice'!B$2:B$601,$AA136)="","",INDEX('Per Invoice'!B$2:B$601,$AA136)))</f>
        <v/>
      </c>
      <c r="C136">
        <f>IF($AA136="","",IF(INDEX('Per Invoice'!C$2:C$601,$AA136)="","",INDEX('Per Invoice'!C$2:C$601,$AA136)))</f>
        <v/>
      </c>
      <c r="D136">
        <f>IF($AA136="","",IF(INDEX('Per Invoice'!D$2:D$601,$AA136)="","",INDEX('Per Invoice'!D$2:D$601,$AA136)))</f>
        <v/>
      </c>
      <c r="E136" s="14">
        <f>IF($AA136="","",IF(INDEX('Per Invoice'!E$2:E$601,$AA136)="","",INDEX('Per Invoice'!E$2:E$601,$AA136)))</f>
        <v/>
      </c>
      <c r="F136">
        <f>IF($AA136="","",IF(INDEX('Per Invoice'!F$2:F$601,$AA136)="","",INDEX('Per Invoice'!F$2:F$601,$AA136)))</f>
        <v/>
      </c>
      <c r="G136">
        <f>IF($AA136="","",IF(INDEX('Per Invoice'!G$2:G$601,$AA136)="","",INDEX('Per Invoice'!G$2:G$601,$AA136)))</f>
        <v/>
      </c>
      <c r="H136">
        <f>IF($AA136="","",IF(INDEX('Per Invoice'!H$2:H$601,$AA136)="","",INDEX('Per Invoice'!H$2:H$601,$AA136)))</f>
        <v/>
      </c>
      <c r="I136">
        <f>IF($AA136="","",IF(INDEX('Per Invoice'!I$2:I$601,$AA136)="","",INDEX('Per Invoice'!I$2:I$601,$AA136)))</f>
        <v/>
      </c>
      <c r="J136">
        <f>IF($AA136="","",IF(INDEX('Per Invoice'!J$2:J$601,$AA136)="","",INDEX('Per Invoice'!J$2:J$601,$AA136)))</f>
        <v/>
      </c>
      <c r="K136" s="7">
        <f>IF($AA136="","",IF(INDEX('Per Invoice'!K$2:K$601,$AA136)="","",INDEX('Per Invoice'!K$2:K$601,$AA136)))</f>
        <v/>
      </c>
      <c r="L136">
        <f>IF($AA136="","",IF(INDEX('Per Invoice'!L$2:L$601,$AA136)="","",INDEX('Per Invoice'!L$2:L$601,$AA136)))</f>
        <v/>
      </c>
      <c r="M136">
        <f>IF($AA136="","",IF(INDEX('Per Invoice'!M$2:M$601,$AA136)="","",INDEX('Per Invoice'!M$2:M$601,$AA136)))</f>
        <v/>
      </c>
      <c r="N136">
        <f>IF($AA136="","",IF(INDEX('Per Invoice'!N$2:N$601,$AA136)="","",INDEX('Per Invoice'!N$2:N$601,$AA136)))</f>
        <v/>
      </c>
      <c r="O136" s="7">
        <f>IF($AA136="","",IF(INDEX('Per Invoice'!O$2:O$601,$AA136)="","",INDEX('Per Invoice'!O$2:O$601,$AA136)))</f>
        <v/>
      </c>
      <c r="P136" s="7">
        <f>IF($AA136="","",IF(INDEX('Per Invoice'!P$2:P$601,$AA136)="","",INDEX('Per Invoice'!P$2:P$601,$AA136)))</f>
        <v/>
      </c>
      <c r="Q136">
        <f>IF($AA136="","",IF(INDEX('Per Invoice'!Q$2:Q$601,$AA136)="","",INDEX('Per Invoice'!Q$2:Q$601,$AA136)))</f>
        <v/>
      </c>
      <c r="R136" s="7">
        <f>IF($AA136="","",IF(INDEX('Per Invoice'!R$2:R$601,$AA136)="","",INDEX('Per Invoice'!R$2:R$601,$AA136)))</f>
        <v/>
      </c>
      <c r="S136" s="7">
        <f>IF($AA136="","",IF(INDEX('Per Invoice'!S$2:S$601,$AA136)="","",INDEX('Per Invoice'!S$2:S$601,$AA136)))</f>
        <v/>
      </c>
      <c r="T136">
        <f>IF($AA136="","",IF(INDEX('Per Invoice'!T$2:T$601,$AA136)="","",INDEX('Per Invoice'!T$2:T$601,$AA136)))</f>
        <v/>
      </c>
      <c r="U136" s="7">
        <f>IF($AA136="","",IF(INDEX('Per Invoice'!U$2:U$601,$AA136)="","",INDEX('Per Invoice'!U$2:U$601,$AA136)))</f>
        <v/>
      </c>
      <c r="V136" s="7">
        <f>IF($AA136="","",IF(INDEX('Per Invoice'!V$2:V$601,$AA136)="","",INDEX('Per Invoice'!V$2:V$601,$AA136)))</f>
        <v/>
      </c>
      <c r="W136" s="7">
        <f>IF($AA136="","",IF(INDEX('Per Invoice'!W$2:W$601,$AA136)="","",INDEX('Per Invoice'!W$2:W$601,$AA136)))</f>
        <v/>
      </c>
      <c r="X136" s="7">
        <f>IF($AA136="","",IF(INDEX('Per Invoice'!X$2:X$601,$AA136)="","",INDEX('Per Invoice'!X$2:X$601,$AA136)))</f>
        <v/>
      </c>
      <c r="Y136" s="7">
        <f>IF($AA136="","",IF(INDEX('Per Invoice'!Y$2:Y$601,$AA136)="","",INDEX('Per Invoice'!Y$2:Y$601,$AA136)))</f>
        <v/>
      </c>
      <c r="Z136" s="7">
        <f>IF($AA136="","",IF(INDEX('Per Invoice'!Z$2:Z$601,$AA136)="","",INDEX('Per Invoice'!Z$2:Z$601,$AA136)))</f>
        <v/>
      </c>
      <c r="AA136" s="16">
        <f>IFERROR(MATCH(Settings!$C$33&amp;"|"&amp;ROWS($AA$2:$AA136),'Per Invoice'!$AC$2:$AC$601,0),"")</f>
        <v/>
      </c>
    </row>
    <row r="137">
      <c r="A137">
        <f>IF($AA137="","",IF(INDEX('Per Invoice'!A$2:A$601,$AA137)="","",INDEX('Per Invoice'!A$2:A$601,$AA137)))</f>
        <v/>
      </c>
      <c r="B137">
        <f>IF($AA137="","",IF(INDEX('Per Invoice'!B$2:B$601,$AA137)="","",INDEX('Per Invoice'!B$2:B$601,$AA137)))</f>
        <v/>
      </c>
      <c r="C137">
        <f>IF($AA137="","",IF(INDEX('Per Invoice'!C$2:C$601,$AA137)="","",INDEX('Per Invoice'!C$2:C$601,$AA137)))</f>
        <v/>
      </c>
      <c r="D137">
        <f>IF($AA137="","",IF(INDEX('Per Invoice'!D$2:D$601,$AA137)="","",INDEX('Per Invoice'!D$2:D$601,$AA137)))</f>
        <v/>
      </c>
      <c r="E137" s="14">
        <f>IF($AA137="","",IF(INDEX('Per Invoice'!E$2:E$601,$AA137)="","",INDEX('Per Invoice'!E$2:E$601,$AA137)))</f>
        <v/>
      </c>
      <c r="F137">
        <f>IF($AA137="","",IF(INDEX('Per Invoice'!F$2:F$601,$AA137)="","",INDEX('Per Invoice'!F$2:F$601,$AA137)))</f>
        <v/>
      </c>
      <c r="G137">
        <f>IF($AA137="","",IF(INDEX('Per Invoice'!G$2:G$601,$AA137)="","",INDEX('Per Invoice'!G$2:G$601,$AA137)))</f>
        <v/>
      </c>
      <c r="H137">
        <f>IF($AA137="","",IF(INDEX('Per Invoice'!H$2:H$601,$AA137)="","",INDEX('Per Invoice'!H$2:H$601,$AA137)))</f>
        <v/>
      </c>
      <c r="I137">
        <f>IF($AA137="","",IF(INDEX('Per Invoice'!I$2:I$601,$AA137)="","",INDEX('Per Invoice'!I$2:I$601,$AA137)))</f>
        <v/>
      </c>
      <c r="J137">
        <f>IF($AA137="","",IF(INDEX('Per Invoice'!J$2:J$601,$AA137)="","",INDEX('Per Invoice'!J$2:J$601,$AA137)))</f>
        <v/>
      </c>
      <c r="K137" s="7">
        <f>IF($AA137="","",IF(INDEX('Per Invoice'!K$2:K$601,$AA137)="","",INDEX('Per Invoice'!K$2:K$601,$AA137)))</f>
        <v/>
      </c>
      <c r="L137">
        <f>IF($AA137="","",IF(INDEX('Per Invoice'!L$2:L$601,$AA137)="","",INDEX('Per Invoice'!L$2:L$601,$AA137)))</f>
        <v/>
      </c>
      <c r="M137">
        <f>IF($AA137="","",IF(INDEX('Per Invoice'!M$2:M$601,$AA137)="","",INDEX('Per Invoice'!M$2:M$601,$AA137)))</f>
        <v/>
      </c>
      <c r="N137">
        <f>IF($AA137="","",IF(INDEX('Per Invoice'!N$2:N$601,$AA137)="","",INDEX('Per Invoice'!N$2:N$601,$AA137)))</f>
        <v/>
      </c>
      <c r="O137" s="7">
        <f>IF($AA137="","",IF(INDEX('Per Invoice'!O$2:O$601,$AA137)="","",INDEX('Per Invoice'!O$2:O$601,$AA137)))</f>
        <v/>
      </c>
      <c r="P137" s="7">
        <f>IF($AA137="","",IF(INDEX('Per Invoice'!P$2:P$601,$AA137)="","",INDEX('Per Invoice'!P$2:P$601,$AA137)))</f>
        <v/>
      </c>
      <c r="Q137">
        <f>IF($AA137="","",IF(INDEX('Per Invoice'!Q$2:Q$601,$AA137)="","",INDEX('Per Invoice'!Q$2:Q$601,$AA137)))</f>
        <v/>
      </c>
      <c r="R137" s="7">
        <f>IF($AA137="","",IF(INDEX('Per Invoice'!R$2:R$601,$AA137)="","",INDEX('Per Invoice'!R$2:R$601,$AA137)))</f>
        <v/>
      </c>
      <c r="S137" s="7">
        <f>IF($AA137="","",IF(INDEX('Per Invoice'!S$2:S$601,$AA137)="","",INDEX('Per Invoice'!S$2:S$601,$AA137)))</f>
        <v/>
      </c>
      <c r="T137">
        <f>IF($AA137="","",IF(INDEX('Per Invoice'!T$2:T$601,$AA137)="","",INDEX('Per Invoice'!T$2:T$601,$AA137)))</f>
        <v/>
      </c>
      <c r="U137" s="7">
        <f>IF($AA137="","",IF(INDEX('Per Invoice'!U$2:U$601,$AA137)="","",INDEX('Per Invoice'!U$2:U$601,$AA137)))</f>
        <v/>
      </c>
      <c r="V137" s="7">
        <f>IF($AA137="","",IF(INDEX('Per Invoice'!V$2:V$601,$AA137)="","",INDEX('Per Invoice'!V$2:V$601,$AA137)))</f>
        <v/>
      </c>
      <c r="W137" s="7">
        <f>IF($AA137="","",IF(INDEX('Per Invoice'!W$2:W$601,$AA137)="","",INDEX('Per Invoice'!W$2:W$601,$AA137)))</f>
        <v/>
      </c>
      <c r="X137" s="7">
        <f>IF($AA137="","",IF(INDEX('Per Invoice'!X$2:X$601,$AA137)="","",INDEX('Per Invoice'!X$2:X$601,$AA137)))</f>
        <v/>
      </c>
      <c r="Y137" s="7">
        <f>IF($AA137="","",IF(INDEX('Per Invoice'!Y$2:Y$601,$AA137)="","",INDEX('Per Invoice'!Y$2:Y$601,$AA137)))</f>
        <v/>
      </c>
      <c r="Z137" s="7">
        <f>IF($AA137="","",IF(INDEX('Per Invoice'!Z$2:Z$601,$AA137)="","",INDEX('Per Invoice'!Z$2:Z$601,$AA137)))</f>
        <v/>
      </c>
      <c r="AA137" s="16">
        <f>IFERROR(MATCH(Settings!$C$33&amp;"|"&amp;ROWS($AA$2:$AA137),'Per Invoice'!$AC$2:$AC$601,0),"")</f>
        <v/>
      </c>
    </row>
    <row r="138">
      <c r="A138">
        <f>IF($AA138="","",IF(INDEX('Per Invoice'!A$2:A$601,$AA138)="","",INDEX('Per Invoice'!A$2:A$601,$AA138)))</f>
        <v/>
      </c>
      <c r="B138">
        <f>IF($AA138="","",IF(INDEX('Per Invoice'!B$2:B$601,$AA138)="","",INDEX('Per Invoice'!B$2:B$601,$AA138)))</f>
        <v/>
      </c>
      <c r="C138">
        <f>IF($AA138="","",IF(INDEX('Per Invoice'!C$2:C$601,$AA138)="","",INDEX('Per Invoice'!C$2:C$601,$AA138)))</f>
        <v/>
      </c>
      <c r="D138">
        <f>IF($AA138="","",IF(INDEX('Per Invoice'!D$2:D$601,$AA138)="","",INDEX('Per Invoice'!D$2:D$601,$AA138)))</f>
        <v/>
      </c>
      <c r="E138" s="14">
        <f>IF($AA138="","",IF(INDEX('Per Invoice'!E$2:E$601,$AA138)="","",INDEX('Per Invoice'!E$2:E$601,$AA138)))</f>
        <v/>
      </c>
      <c r="F138">
        <f>IF($AA138="","",IF(INDEX('Per Invoice'!F$2:F$601,$AA138)="","",INDEX('Per Invoice'!F$2:F$601,$AA138)))</f>
        <v/>
      </c>
      <c r="G138">
        <f>IF($AA138="","",IF(INDEX('Per Invoice'!G$2:G$601,$AA138)="","",INDEX('Per Invoice'!G$2:G$601,$AA138)))</f>
        <v/>
      </c>
      <c r="H138">
        <f>IF($AA138="","",IF(INDEX('Per Invoice'!H$2:H$601,$AA138)="","",INDEX('Per Invoice'!H$2:H$601,$AA138)))</f>
        <v/>
      </c>
      <c r="I138">
        <f>IF($AA138="","",IF(INDEX('Per Invoice'!I$2:I$601,$AA138)="","",INDEX('Per Invoice'!I$2:I$601,$AA138)))</f>
        <v/>
      </c>
      <c r="J138">
        <f>IF($AA138="","",IF(INDEX('Per Invoice'!J$2:J$601,$AA138)="","",INDEX('Per Invoice'!J$2:J$601,$AA138)))</f>
        <v/>
      </c>
      <c r="K138" s="7">
        <f>IF($AA138="","",IF(INDEX('Per Invoice'!K$2:K$601,$AA138)="","",INDEX('Per Invoice'!K$2:K$601,$AA138)))</f>
        <v/>
      </c>
      <c r="L138">
        <f>IF($AA138="","",IF(INDEX('Per Invoice'!L$2:L$601,$AA138)="","",INDEX('Per Invoice'!L$2:L$601,$AA138)))</f>
        <v/>
      </c>
      <c r="M138">
        <f>IF($AA138="","",IF(INDEX('Per Invoice'!M$2:M$601,$AA138)="","",INDEX('Per Invoice'!M$2:M$601,$AA138)))</f>
        <v/>
      </c>
      <c r="N138">
        <f>IF($AA138="","",IF(INDEX('Per Invoice'!N$2:N$601,$AA138)="","",INDEX('Per Invoice'!N$2:N$601,$AA138)))</f>
        <v/>
      </c>
      <c r="O138" s="7">
        <f>IF($AA138="","",IF(INDEX('Per Invoice'!O$2:O$601,$AA138)="","",INDEX('Per Invoice'!O$2:O$601,$AA138)))</f>
        <v/>
      </c>
      <c r="P138" s="7">
        <f>IF($AA138="","",IF(INDEX('Per Invoice'!P$2:P$601,$AA138)="","",INDEX('Per Invoice'!P$2:P$601,$AA138)))</f>
        <v/>
      </c>
      <c r="Q138">
        <f>IF($AA138="","",IF(INDEX('Per Invoice'!Q$2:Q$601,$AA138)="","",INDEX('Per Invoice'!Q$2:Q$601,$AA138)))</f>
        <v/>
      </c>
      <c r="R138" s="7">
        <f>IF($AA138="","",IF(INDEX('Per Invoice'!R$2:R$601,$AA138)="","",INDEX('Per Invoice'!R$2:R$601,$AA138)))</f>
        <v/>
      </c>
      <c r="S138" s="7">
        <f>IF($AA138="","",IF(INDEX('Per Invoice'!S$2:S$601,$AA138)="","",INDEX('Per Invoice'!S$2:S$601,$AA138)))</f>
        <v/>
      </c>
      <c r="T138">
        <f>IF($AA138="","",IF(INDEX('Per Invoice'!T$2:T$601,$AA138)="","",INDEX('Per Invoice'!T$2:T$601,$AA138)))</f>
        <v/>
      </c>
      <c r="U138" s="7">
        <f>IF($AA138="","",IF(INDEX('Per Invoice'!U$2:U$601,$AA138)="","",INDEX('Per Invoice'!U$2:U$601,$AA138)))</f>
        <v/>
      </c>
      <c r="V138" s="7">
        <f>IF($AA138="","",IF(INDEX('Per Invoice'!V$2:V$601,$AA138)="","",INDEX('Per Invoice'!V$2:V$601,$AA138)))</f>
        <v/>
      </c>
      <c r="W138" s="7">
        <f>IF($AA138="","",IF(INDEX('Per Invoice'!W$2:W$601,$AA138)="","",INDEX('Per Invoice'!W$2:W$601,$AA138)))</f>
        <v/>
      </c>
      <c r="X138" s="7">
        <f>IF($AA138="","",IF(INDEX('Per Invoice'!X$2:X$601,$AA138)="","",INDEX('Per Invoice'!X$2:X$601,$AA138)))</f>
        <v/>
      </c>
      <c r="Y138" s="7">
        <f>IF($AA138="","",IF(INDEX('Per Invoice'!Y$2:Y$601,$AA138)="","",INDEX('Per Invoice'!Y$2:Y$601,$AA138)))</f>
        <v/>
      </c>
      <c r="Z138" s="7">
        <f>IF($AA138="","",IF(INDEX('Per Invoice'!Z$2:Z$601,$AA138)="","",INDEX('Per Invoice'!Z$2:Z$601,$AA138)))</f>
        <v/>
      </c>
      <c r="AA138" s="16">
        <f>IFERROR(MATCH(Settings!$C$33&amp;"|"&amp;ROWS($AA$2:$AA138),'Per Invoice'!$AC$2:$AC$601,0),"")</f>
        <v/>
      </c>
    </row>
    <row r="139">
      <c r="A139">
        <f>IF($AA139="","",IF(INDEX('Per Invoice'!A$2:A$601,$AA139)="","",INDEX('Per Invoice'!A$2:A$601,$AA139)))</f>
        <v/>
      </c>
      <c r="B139">
        <f>IF($AA139="","",IF(INDEX('Per Invoice'!B$2:B$601,$AA139)="","",INDEX('Per Invoice'!B$2:B$601,$AA139)))</f>
        <v/>
      </c>
      <c r="C139">
        <f>IF($AA139="","",IF(INDEX('Per Invoice'!C$2:C$601,$AA139)="","",INDEX('Per Invoice'!C$2:C$601,$AA139)))</f>
        <v/>
      </c>
      <c r="D139">
        <f>IF($AA139="","",IF(INDEX('Per Invoice'!D$2:D$601,$AA139)="","",INDEX('Per Invoice'!D$2:D$601,$AA139)))</f>
        <v/>
      </c>
      <c r="E139" s="14">
        <f>IF($AA139="","",IF(INDEX('Per Invoice'!E$2:E$601,$AA139)="","",INDEX('Per Invoice'!E$2:E$601,$AA139)))</f>
        <v/>
      </c>
      <c r="F139">
        <f>IF($AA139="","",IF(INDEX('Per Invoice'!F$2:F$601,$AA139)="","",INDEX('Per Invoice'!F$2:F$601,$AA139)))</f>
        <v/>
      </c>
      <c r="G139">
        <f>IF($AA139="","",IF(INDEX('Per Invoice'!G$2:G$601,$AA139)="","",INDEX('Per Invoice'!G$2:G$601,$AA139)))</f>
        <v/>
      </c>
      <c r="H139">
        <f>IF($AA139="","",IF(INDEX('Per Invoice'!H$2:H$601,$AA139)="","",INDEX('Per Invoice'!H$2:H$601,$AA139)))</f>
        <v/>
      </c>
      <c r="I139">
        <f>IF($AA139="","",IF(INDEX('Per Invoice'!I$2:I$601,$AA139)="","",INDEX('Per Invoice'!I$2:I$601,$AA139)))</f>
        <v/>
      </c>
      <c r="J139">
        <f>IF($AA139="","",IF(INDEX('Per Invoice'!J$2:J$601,$AA139)="","",INDEX('Per Invoice'!J$2:J$601,$AA139)))</f>
        <v/>
      </c>
      <c r="K139" s="7">
        <f>IF($AA139="","",IF(INDEX('Per Invoice'!K$2:K$601,$AA139)="","",INDEX('Per Invoice'!K$2:K$601,$AA139)))</f>
        <v/>
      </c>
      <c r="L139">
        <f>IF($AA139="","",IF(INDEX('Per Invoice'!L$2:L$601,$AA139)="","",INDEX('Per Invoice'!L$2:L$601,$AA139)))</f>
        <v/>
      </c>
      <c r="M139">
        <f>IF($AA139="","",IF(INDEX('Per Invoice'!M$2:M$601,$AA139)="","",INDEX('Per Invoice'!M$2:M$601,$AA139)))</f>
        <v/>
      </c>
      <c r="N139">
        <f>IF($AA139="","",IF(INDEX('Per Invoice'!N$2:N$601,$AA139)="","",INDEX('Per Invoice'!N$2:N$601,$AA139)))</f>
        <v/>
      </c>
      <c r="O139" s="7">
        <f>IF($AA139="","",IF(INDEX('Per Invoice'!O$2:O$601,$AA139)="","",INDEX('Per Invoice'!O$2:O$601,$AA139)))</f>
        <v/>
      </c>
      <c r="P139" s="7">
        <f>IF($AA139="","",IF(INDEX('Per Invoice'!P$2:P$601,$AA139)="","",INDEX('Per Invoice'!P$2:P$601,$AA139)))</f>
        <v/>
      </c>
      <c r="Q139">
        <f>IF($AA139="","",IF(INDEX('Per Invoice'!Q$2:Q$601,$AA139)="","",INDEX('Per Invoice'!Q$2:Q$601,$AA139)))</f>
        <v/>
      </c>
      <c r="R139" s="7">
        <f>IF($AA139="","",IF(INDEX('Per Invoice'!R$2:R$601,$AA139)="","",INDEX('Per Invoice'!R$2:R$601,$AA139)))</f>
        <v/>
      </c>
      <c r="S139" s="7">
        <f>IF($AA139="","",IF(INDEX('Per Invoice'!S$2:S$601,$AA139)="","",INDEX('Per Invoice'!S$2:S$601,$AA139)))</f>
        <v/>
      </c>
      <c r="T139">
        <f>IF($AA139="","",IF(INDEX('Per Invoice'!T$2:T$601,$AA139)="","",INDEX('Per Invoice'!T$2:T$601,$AA139)))</f>
        <v/>
      </c>
      <c r="U139" s="7">
        <f>IF($AA139="","",IF(INDEX('Per Invoice'!U$2:U$601,$AA139)="","",INDEX('Per Invoice'!U$2:U$601,$AA139)))</f>
        <v/>
      </c>
      <c r="V139" s="7">
        <f>IF($AA139="","",IF(INDEX('Per Invoice'!V$2:V$601,$AA139)="","",INDEX('Per Invoice'!V$2:V$601,$AA139)))</f>
        <v/>
      </c>
      <c r="W139" s="7">
        <f>IF($AA139="","",IF(INDEX('Per Invoice'!W$2:W$601,$AA139)="","",INDEX('Per Invoice'!W$2:W$601,$AA139)))</f>
        <v/>
      </c>
      <c r="X139" s="7">
        <f>IF($AA139="","",IF(INDEX('Per Invoice'!X$2:X$601,$AA139)="","",INDEX('Per Invoice'!X$2:X$601,$AA139)))</f>
        <v/>
      </c>
      <c r="Y139" s="7">
        <f>IF($AA139="","",IF(INDEX('Per Invoice'!Y$2:Y$601,$AA139)="","",INDEX('Per Invoice'!Y$2:Y$601,$AA139)))</f>
        <v/>
      </c>
      <c r="Z139" s="7">
        <f>IF($AA139="","",IF(INDEX('Per Invoice'!Z$2:Z$601,$AA139)="","",INDEX('Per Invoice'!Z$2:Z$601,$AA139)))</f>
        <v/>
      </c>
      <c r="AA139" s="16">
        <f>IFERROR(MATCH(Settings!$C$33&amp;"|"&amp;ROWS($AA$2:$AA139),'Per Invoice'!$AC$2:$AC$601,0),"")</f>
        <v/>
      </c>
    </row>
    <row r="140">
      <c r="A140">
        <f>IF($AA140="","",IF(INDEX('Per Invoice'!A$2:A$601,$AA140)="","",INDEX('Per Invoice'!A$2:A$601,$AA140)))</f>
        <v/>
      </c>
      <c r="B140">
        <f>IF($AA140="","",IF(INDEX('Per Invoice'!B$2:B$601,$AA140)="","",INDEX('Per Invoice'!B$2:B$601,$AA140)))</f>
        <v/>
      </c>
      <c r="C140">
        <f>IF($AA140="","",IF(INDEX('Per Invoice'!C$2:C$601,$AA140)="","",INDEX('Per Invoice'!C$2:C$601,$AA140)))</f>
        <v/>
      </c>
      <c r="D140">
        <f>IF($AA140="","",IF(INDEX('Per Invoice'!D$2:D$601,$AA140)="","",INDEX('Per Invoice'!D$2:D$601,$AA140)))</f>
        <v/>
      </c>
      <c r="E140" s="14">
        <f>IF($AA140="","",IF(INDEX('Per Invoice'!E$2:E$601,$AA140)="","",INDEX('Per Invoice'!E$2:E$601,$AA140)))</f>
        <v/>
      </c>
      <c r="F140">
        <f>IF($AA140="","",IF(INDEX('Per Invoice'!F$2:F$601,$AA140)="","",INDEX('Per Invoice'!F$2:F$601,$AA140)))</f>
        <v/>
      </c>
      <c r="G140">
        <f>IF($AA140="","",IF(INDEX('Per Invoice'!G$2:G$601,$AA140)="","",INDEX('Per Invoice'!G$2:G$601,$AA140)))</f>
        <v/>
      </c>
      <c r="H140">
        <f>IF($AA140="","",IF(INDEX('Per Invoice'!H$2:H$601,$AA140)="","",INDEX('Per Invoice'!H$2:H$601,$AA140)))</f>
        <v/>
      </c>
      <c r="I140">
        <f>IF($AA140="","",IF(INDEX('Per Invoice'!I$2:I$601,$AA140)="","",INDEX('Per Invoice'!I$2:I$601,$AA140)))</f>
        <v/>
      </c>
      <c r="J140">
        <f>IF($AA140="","",IF(INDEX('Per Invoice'!J$2:J$601,$AA140)="","",INDEX('Per Invoice'!J$2:J$601,$AA140)))</f>
        <v/>
      </c>
      <c r="K140" s="7">
        <f>IF($AA140="","",IF(INDEX('Per Invoice'!K$2:K$601,$AA140)="","",INDEX('Per Invoice'!K$2:K$601,$AA140)))</f>
        <v/>
      </c>
      <c r="L140">
        <f>IF($AA140="","",IF(INDEX('Per Invoice'!L$2:L$601,$AA140)="","",INDEX('Per Invoice'!L$2:L$601,$AA140)))</f>
        <v/>
      </c>
      <c r="M140">
        <f>IF($AA140="","",IF(INDEX('Per Invoice'!M$2:M$601,$AA140)="","",INDEX('Per Invoice'!M$2:M$601,$AA140)))</f>
        <v/>
      </c>
      <c r="N140">
        <f>IF($AA140="","",IF(INDEX('Per Invoice'!N$2:N$601,$AA140)="","",INDEX('Per Invoice'!N$2:N$601,$AA140)))</f>
        <v/>
      </c>
      <c r="O140" s="7">
        <f>IF($AA140="","",IF(INDEX('Per Invoice'!O$2:O$601,$AA140)="","",INDEX('Per Invoice'!O$2:O$601,$AA140)))</f>
        <v/>
      </c>
      <c r="P140" s="7">
        <f>IF($AA140="","",IF(INDEX('Per Invoice'!P$2:P$601,$AA140)="","",INDEX('Per Invoice'!P$2:P$601,$AA140)))</f>
        <v/>
      </c>
      <c r="Q140">
        <f>IF($AA140="","",IF(INDEX('Per Invoice'!Q$2:Q$601,$AA140)="","",INDEX('Per Invoice'!Q$2:Q$601,$AA140)))</f>
        <v/>
      </c>
      <c r="R140" s="7">
        <f>IF($AA140="","",IF(INDEX('Per Invoice'!R$2:R$601,$AA140)="","",INDEX('Per Invoice'!R$2:R$601,$AA140)))</f>
        <v/>
      </c>
      <c r="S140" s="7">
        <f>IF($AA140="","",IF(INDEX('Per Invoice'!S$2:S$601,$AA140)="","",INDEX('Per Invoice'!S$2:S$601,$AA140)))</f>
        <v/>
      </c>
      <c r="T140">
        <f>IF($AA140="","",IF(INDEX('Per Invoice'!T$2:T$601,$AA140)="","",INDEX('Per Invoice'!T$2:T$601,$AA140)))</f>
        <v/>
      </c>
      <c r="U140" s="7">
        <f>IF($AA140="","",IF(INDEX('Per Invoice'!U$2:U$601,$AA140)="","",INDEX('Per Invoice'!U$2:U$601,$AA140)))</f>
        <v/>
      </c>
      <c r="V140" s="7">
        <f>IF($AA140="","",IF(INDEX('Per Invoice'!V$2:V$601,$AA140)="","",INDEX('Per Invoice'!V$2:V$601,$AA140)))</f>
        <v/>
      </c>
      <c r="W140" s="7">
        <f>IF($AA140="","",IF(INDEX('Per Invoice'!W$2:W$601,$AA140)="","",INDEX('Per Invoice'!W$2:W$601,$AA140)))</f>
        <v/>
      </c>
      <c r="X140" s="7">
        <f>IF($AA140="","",IF(INDEX('Per Invoice'!X$2:X$601,$AA140)="","",INDEX('Per Invoice'!X$2:X$601,$AA140)))</f>
        <v/>
      </c>
      <c r="Y140" s="7">
        <f>IF($AA140="","",IF(INDEX('Per Invoice'!Y$2:Y$601,$AA140)="","",INDEX('Per Invoice'!Y$2:Y$601,$AA140)))</f>
        <v/>
      </c>
      <c r="Z140" s="7">
        <f>IF($AA140="","",IF(INDEX('Per Invoice'!Z$2:Z$601,$AA140)="","",INDEX('Per Invoice'!Z$2:Z$601,$AA140)))</f>
        <v/>
      </c>
      <c r="AA140" s="16">
        <f>IFERROR(MATCH(Settings!$C$33&amp;"|"&amp;ROWS($AA$2:$AA140),'Per Invoice'!$AC$2:$AC$601,0),"")</f>
        <v/>
      </c>
    </row>
    <row r="141">
      <c r="A141">
        <f>IF($AA141="","",IF(INDEX('Per Invoice'!A$2:A$601,$AA141)="","",INDEX('Per Invoice'!A$2:A$601,$AA141)))</f>
        <v/>
      </c>
      <c r="B141">
        <f>IF($AA141="","",IF(INDEX('Per Invoice'!B$2:B$601,$AA141)="","",INDEX('Per Invoice'!B$2:B$601,$AA141)))</f>
        <v/>
      </c>
      <c r="C141">
        <f>IF($AA141="","",IF(INDEX('Per Invoice'!C$2:C$601,$AA141)="","",INDEX('Per Invoice'!C$2:C$601,$AA141)))</f>
        <v/>
      </c>
      <c r="D141">
        <f>IF($AA141="","",IF(INDEX('Per Invoice'!D$2:D$601,$AA141)="","",INDEX('Per Invoice'!D$2:D$601,$AA141)))</f>
        <v/>
      </c>
      <c r="E141" s="14">
        <f>IF($AA141="","",IF(INDEX('Per Invoice'!E$2:E$601,$AA141)="","",INDEX('Per Invoice'!E$2:E$601,$AA141)))</f>
        <v/>
      </c>
      <c r="F141">
        <f>IF($AA141="","",IF(INDEX('Per Invoice'!F$2:F$601,$AA141)="","",INDEX('Per Invoice'!F$2:F$601,$AA141)))</f>
        <v/>
      </c>
      <c r="G141">
        <f>IF($AA141="","",IF(INDEX('Per Invoice'!G$2:G$601,$AA141)="","",INDEX('Per Invoice'!G$2:G$601,$AA141)))</f>
        <v/>
      </c>
      <c r="H141">
        <f>IF($AA141="","",IF(INDEX('Per Invoice'!H$2:H$601,$AA141)="","",INDEX('Per Invoice'!H$2:H$601,$AA141)))</f>
        <v/>
      </c>
      <c r="I141">
        <f>IF($AA141="","",IF(INDEX('Per Invoice'!I$2:I$601,$AA141)="","",INDEX('Per Invoice'!I$2:I$601,$AA141)))</f>
        <v/>
      </c>
      <c r="J141">
        <f>IF($AA141="","",IF(INDEX('Per Invoice'!J$2:J$601,$AA141)="","",INDEX('Per Invoice'!J$2:J$601,$AA141)))</f>
        <v/>
      </c>
      <c r="K141" s="7">
        <f>IF($AA141="","",IF(INDEX('Per Invoice'!K$2:K$601,$AA141)="","",INDEX('Per Invoice'!K$2:K$601,$AA141)))</f>
        <v/>
      </c>
      <c r="L141">
        <f>IF($AA141="","",IF(INDEX('Per Invoice'!L$2:L$601,$AA141)="","",INDEX('Per Invoice'!L$2:L$601,$AA141)))</f>
        <v/>
      </c>
      <c r="M141">
        <f>IF($AA141="","",IF(INDEX('Per Invoice'!M$2:M$601,$AA141)="","",INDEX('Per Invoice'!M$2:M$601,$AA141)))</f>
        <v/>
      </c>
      <c r="N141">
        <f>IF($AA141="","",IF(INDEX('Per Invoice'!N$2:N$601,$AA141)="","",INDEX('Per Invoice'!N$2:N$601,$AA141)))</f>
        <v/>
      </c>
      <c r="O141" s="7">
        <f>IF($AA141="","",IF(INDEX('Per Invoice'!O$2:O$601,$AA141)="","",INDEX('Per Invoice'!O$2:O$601,$AA141)))</f>
        <v/>
      </c>
      <c r="P141" s="7">
        <f>IF($AA141="","",IF(INDEX('Per Invoice'!P$2:P$601,$AA141)="","",INDEX('Per Invoice'!P$2:P$601,$AA141)))</f>
        <v/>
      </c>
      <c r="Q141">
        <f>IF($AA141="","",IF(INDEX('Per Invoice'!Q$2:Q$601,$AA141)="","",INDEX('Per Invoice'!Q$2:Q$601,$AA141)))</f>
        <v/>
      </c>
      <c r="R141" s="7">
        <f>IF($AA141="","",IF(INDEX('Per Invoice'!R$2:R$601,$AA141)="","",INDEX('Per Invoice'!R$2:R$601,$AA141)))</f>
        <v/>
      </c>
      <c r="S141" s="7">
        <f>IF($AA141="","",IF(INDEX('Per Invoice'!S$2:S$601,$AA141)="","",INDEX('Per Invoice'!S$2:S$601,$AA141)))</f>
        <v/>
      </c>
      <c r="T141">
        <f>IF($AA141="","",IF(INDEX('Per Invoice'!T$2:T$601,$AA141)="","",INDEX('Per Invoice'!T$2:T$601,$AA141)))</f>
        <v/>
      </c>
      <c r="U141" s="7">
        <f>IF($AA141="","",IF(INDEX('Per Invoice'!U$2:U$601,$AA141)="","",INDEX('Per Invoice'!U$2:U$601,$AA141)))</f>
        <v/>
      </c>
      <c r="V141" s="7">
        <f>IF($AA141="","",IF(INDEX('Per Invoice'!V$2:V$601,$AA141)="","",INDEX('Per Invoice'!V$2:V$601,$AA141)))</f>
        <v/>
      </c>
      <c r="W141" s="7">
        <f>IF($AA141="","",IF(INDEX('Per Invoice'!W$2:W$601,$AA141)="","",INDEX('Per Invoice'!W$2:W$601,$AA141)))</f>
        <v/>
      </c>
      <c r="X141" s="7">
        <f>IF($AA141="","",IF(INDEX('Per Invoice'!X$2:X$601,$AA141)="","",INDEX('Per Invoice'!X$2:X$601,$AA141)))</f>
        <v/>
      </c>
      <c r="Y141" s="7">
        <f>IF($AA141="","",IF(INDEX('Per Invoice'!Y$2:Y$601,$AA141)="","",INDEX('Per Invoice'!Y$2:Y$601,$AA141)))</f>
        <v/>
      </c>
      <c r="Z141" s="7">
        <f>IF($AA141="","",IF(INDEX('Per Invoice'!Z$2:Z$601,$AA141)="","",INDEX('Per Invoice'!Z$2:Z$601,$AA141)))</f>
        <v/>
      </c>
      <c r="AA141" s="16">
        <f>IFERROR(MATCH(Settings!$C$33&amp;"|"&amp;ROWS($AA$2:$AA141),'Per Invoice'!$AC$2:$AC$601,0),"")</f>
        <v/>
      </c>
    </row>
    <row r="142">
      <c r="A142">
        <f>IF($AA142="","",IF(INDEX('Per Invoice'!A$2:A$601,$AA142)="","",INDEX('Per Invoice'!A$2:A$601,$AA142)))</f>
        <v/>
      </c>
      <c r="B142">
        <f>IF($AA142="","",IF(INDEX('Per Invoice'!B$2:B$601,$AA142)="","",INDEX('Per Invoice'!B$2:B$601,$AA142)))</f>
        <v/>
      </c>
      <c r="C142">
        <f>IF($AA142="","",IF(INDEX('Per Invoice'!C$2:C$601,$AA142)="","",INDEX('Per Invoice'!C$2:C$601,$AA142)))</f>
        <v/>
      </c>
      <c r="D142">
        <f>IF($AA142="","",IF(INDEX('Per Invoice'!D$2:D$601,$AA142)="","",INDEX('Per Invoice'!D$2:D$601,$AA142)))</f>
        <v/>
      </c>
      <c r="E142" s="14">
        <f>IF($AA142="","",IF(INDEX('Per Invoice'!E$2:E$601,$AA142)="","",INDEX('Per Invoice'!E$2:E$601,$AA142)))</f>
        <v/>
      </c>
      <c r="F142">
        <f>IF($AA142="","",IF(INDEX('Per Invoice'!F$2:F$601,$AA142)="","",INDEX('Per Invoice'!F$2:F$601,$AA142)))</f>
        <v/>
      </c>
      <c r="G142">
        <f>IF($AA142="","",IF(INDEX('Per Invoice'!G$2:G$601,$AA142)="","",INDEX('Per Invoice'!G$2:G$601,$AA142)))</f>
        <v/>
      </c>
      <c r="H142">
        <f>IF($AA142="","",IF(INDEX('Per Invoice'!H$2:H$601,$AA142)="","",INDEX('Per Invoice'!H$2:H$601,$AA142)))</f>
        <v/>
      </c>
      <c r="I142">
        <f>IF($AA142="","",IF(INDEX('Per Invoice'!I$2:I$601,$AA142)="","",INDEX('Per Invoice'!I$2:I$601,$AA142)))</f>
        <v/>
      </c>
      <c r="J142">
        <f>IF($AA142="","",IF(INDEX('Per Invoice'!J$2:J$601,$AA142)="","",INDEX('Per Invoice'!J$2:J$601,$AA142)))</f>
        <v/>
      </c>
      <c r="K142" s="7">
        <f>IF($AA142="","",IF(INDEX('Per Invoice'!K$2:K$601,$AA142)="","",INDEX('Per Invoice'!K$2:K$601,$AA142)))</f>
        <v/>
      </c>
      <c r="L142">
        <f>IF($AA142="","",IF(INDEX('Per Invoice'!L$2:L$601,$AA142)="","",INDEX('Per Invoice'!L$2:L$601,$AA142)))</f>
        <v/>
      </c>
      <c r="M142">
        <f>IF($AA142="","",IF(INDEX('Per Invoice'!M$2:M$601,$AA142)="","",INDEX('Per Invoice'!M$2:M$601,$AA142)))</f>
        <v/>
      </c>
      <c r="N142">
        <f>IF($AA142="","",IF(INDEX('Per Invoice'!N$2:N$601,$AA142)="","",INDEX('Per Invoice'!N$2:N$601,$AA142)))</f>
        <v/>
      </c>
      <c r="O142" s="7">
        <f>IF($AA142="","",IF(INDEX('Per Invoice'!O$2:O$601,$AA142)="","",INDEX('Per Invoice'!O$2:O$601,$AA142)))</f>
        <v/>
      </c>
      <c r="P142" s="7">
        <f>IF($AA142="","",IF(INDEX('Per Invoice'!P$2:P$601,$AA142)="","",INDEX('Per Invoice'!P$2:P$601,$AA142)))</f>
        <v/>
      </c>
      <c r="Q142">
        <f>IF($AA142="","",IF(INDEX('Per Invoice'!Q$2:Q$601,$AA142)="","",INDEX('Per Invoice'!Q$2:Q$601,$AA142)))</f>
        <v/>
      </c>
      <c r="R142" s="7">
        <f>IF($AA142="","",IF(INDEX('Per Invoice'!R$2:R$601,$AA142)="","",INDEX('Per Invoice'!R$2:R$601,$AA142)))</f>
        <v/>
      </c>
      <c r="S142" s="7">
        <f>IF($AA142="","",IF(INDEX('Per Invoice'!S$2:S$601,$AA142)="","",INDEX('Per Invoice'!S$2:S$601,$AA142)))</f>
        <v/>
      </c>
      <c r="T142">
        <f>IF($AA142="","",IF(INDEX('Per Invoice'!T$2:T$601,$AA142)="","",INDEX('Per Invoice'!T$2:T$601,$AA142)))</f>
        <v/>
      </c>
      <c r="U142" s="7">
        <f>IF($AA142="","",IF(INDEX('Per Invoice'!U$2:U$601,$AA142)="","",INDEX('Per Invoice'!U$2:U$601,$AA142)))</f>
        <v/>
      </c>
      <c r="V142" s="7">
        <f>IF($AA142="","",IF(INDEX('Per Invoice'!V$2:V$601,$AA142)="","",INDEX('Per Invoice'!V$2:V$601,$AA142)))</f>
        <v/>
      </c>
      <c r="W142" s="7">
        <f>IF($AA142="","",IF(INDEX('Per Invoice'!W$2:W$601,$AA142)="","",INDEX('Per Invoice'!W$2:W$601,$AA142)))</f>
        <v/>
      </c>
      <c r="X142" s="7">
        <f>IF($AA142="","",IF(INDEX('Per Invoice'!X$2:X$601,$AA142)="","",INDEX('Per Invoice'!X$2:X$601,$AA142)))</f>
        <v/>
      </c>
      <c r="Y142" s="7">
        <f>IF($AA142="","",IF(INDEX('Per Invoice'!Y$2:Y$601,$AA142)="","",INDEX('Per Invoice'!Y$2:Y$601,$AA142)))</f>
        <v/>
      </c>
      <c r="Z142" s="7">
        <f>IF($AA142="","",IF(INDEX('Per Invoice'!Z$2:Z$601,$AA142)="","",INDEX('Per Invoice'!Z$2:Z$601,$AA142)))</f>
        <v/>
      </c>
      <c r="AA142" s="16">
        <f>IFERROR(MATCH(Settings!$C$33&amp;"|"&amp;ROWS($AA$2:$AA142),'Per Invoice'!$AC$2:$AC$601,0),"")</f>
        <v/>
      </c>
    </row>
    <row r="143">
      <c r="A143">
        <f>IF($AA143="","",IF(INDEX('Per Invoice'!A$2:A$601,$AA143)="","",INDEX('Per Invoice'!A$2:A$601,$AA143)))</f>
        <v/>
      </c>
      <c r="B143">
        <f>IF($AA143="","",IF(INDEX('Per Invoice'!B$2:B$601,$AA143)="","",INDEX('Per Invoice'!B$2:B$601,$AA143)))</f>
        <v/>
      </c>
      <c r="C143">
        <f>IF($AA143="","",IF(INDEX('Per Invoice'!C$2:C$601,$AA143)="","",INDEX('Per Invoice'!C$2:C$601,$AA143)))</f>
        <v/>
      </c>
      <c r="D143">
        <f>IF($AA143="","",IF(INDEX('Per Invoice'!D$2:D$601,$AA143)="","",INDEX('Per Invoice'!D$2:D$601,$AA143)))</f>
        <v/>
      </c>
      <c r="E143" s="14">
        <f>IF($AA143="","",IF(INDEX('Per Invoice'!E$2:E$601,$AA143)="","",INDEX('Per Invoice'!E$2:E$601,$AA143)))</f>
        <v/>
      </c>
      <c r="F143">
        <f>IF($AA143="","",IF(INDEX('Per Invoice'!F$2:F$601,$AA143)="","",INDEX('Per Invoice'!F$2:F$601,$AA143)))</f>
        <v/>
      </c>
      <c r="G143">
        <f>IF($AA143="","",IF(INDEX('Per Invoice'!G$2:G$601,$AA143)="","",INDEX('Per Invoice'!G$2:G$601,$AA143)))</f>
        <v/>
      </c>
      <c r="H143">
        <f>IF($AA143="","",IF(INDEX('Per Invoice'!H$2:H$601,$AA143)="","",INDEX('Per Invoice'!H$2:H$601,$AA143)))</f>
        <v/>
      </c>
      <c r="I143">
        <f>IF($AA143="","",IF(INDEX('Per Invoice'!I$2:I$601,$AA143)="","",INDEX('Per Invoice'!I$2:I$601,$AA143)))</f>
        <v/>
      </c>
      <c r="J143">
        <f>IF($AA143="","",IF(INDEX('Per Invoice'!J$2:J$601,$AA143)="","",INDEX('Per Invoice'!J$2:J$601,$AA143)))</f>
        <v/>
      </c>
      <c r="K143" s="7">
        <f>IF($AA143="","",IF(INDEX('Per Invoice'!K$2:K$601,$AA143)="","",INDEX('Per Invoice'!K$2:K$601,$AA143)))</f>
        <v/>
      </c>
      <c r="L143">
        <f>IF($AA143="","",IF(INDEX('Per Invoice'!L$2:L$601,$AA143)="","",INDEX('Per Invoice'!L$2:L$601,$AA143)))</f>
        <v/>
      </c>
      <c r="M143">
        <f>IF($AA143="","",IF(INDEX('Per Invoice'!M$2:M$601,$AA143)="","",INDEX('Per Invoice'!M$2:M$601,$AA143)))</f>
        <v/>
      </c>
      <c r="N143">
        <f>IF($AA143="","",IF(INDEX('Per Invoice'!N$2:N$601,$AA143)="","",INDEX('Per Invoice'!N$2:N$601,$AA143)))</f>
        <v/>
      </c>
      <c r="O143" s="7">
        <f>IF($AA143="","",IF(INDEX('Per Invoice'!O$2:O$601,$AA143)="","",INDEX('Per Invoice'!O$2:O$601,$AA143)))</f>
        <v/>
      </c>
      <c r="P143" s="7">
        <f>IF($AA143="","",IF(INDEX('Per Invoice'!P$2:P$601,$AA143)="","",INDEX('Per Invoice'!P$2:P$601,$AA143)))</f>
        <v/>
      </c>
      <c r="Q143">
        <f>IF($AA143="","",IF(INDEX('Per Invoice'!Q$2:Q$601,$AA143)="","",INDEX('Per Invoice'!Q$2:Q$601,$AA143)))</f>
        <v/>
      </c>
      <c r="R143" s="7">
        <f>IF($AA143="","",IF(INDEX('Per Invoice'!R$2:R$601,$AA143)="","",INDEX('Per Invoice'!R$2:R$601,$AA143)))</f>
        <v/>
      </c>
      <c r="S143" s="7">
        <f>IF($AA143="","",IF(INDEX('Per Invoice'!S$2:S$601,$AA143)="","",INDEX('Per Invoice'!S$2:S$601,$AA143)))</f>
        <v/>
      </c>
      <c r="T143">
        <f>IF($AA143="","",IF(INDEX('Per Invoice'!T$2:T$601,$AA143)="","",INDEX('Per Invoice'!T$2:T$601,$AA143)))</f>
        <v/>
      </c>
      <c r="U143" s="7">
        <f>IF($AA143="","",IF(INDEX('Per Invoice'!U$2:U$601,$AA143)="","",INDEX('Per Invoice'!U$2:U$601,$AA143)))</f>
        <v/>
      </c>
      <c r="V143" s="7">
        <f>IF($AA143="","",IF(INDEX('Per Invoice'!V$2:V$601,$AA143)="","",INDEX('Per Invoice'!V$2:V$601,$AA143)))</f>
        <v/>
      </c>
      <c r="W143" s="7">
        <f>IF($AA143="","",IF(INDEX('Per Invoice'!W$2:W$601,$AA143)="","",INDEX('Per Invoice'!W$2:W$601,$AA143)))</f>
        <v/>
      </c>
      <c r="X143" s="7">
        <f>IF($AA143="","",IF(INDEX('Per Invoice'!X$2:X$601,$AA143)="","",INDEX('Per Invoice'!X$2:X$601,$AA143)))</f>
        <v/>
      </c>
      <c r="Y143" s="7">
        <f>IF($AA143="","",IF(INDEX('Per Invoice'!Y$2:Y$601,$AA143)="","",INDEX('Per Invoice'!Y$2:Y$601,$AA143)))</f>
        <v/>
      </c>
      <c r="Z143" s="7">
        <f>IF($AA143="","",IF(INDEX('Per Invoice'!Z$2:Z$601,$AA143)="","",INDEX('Per Invoice'!Z$2:Z$601,$AA143)))</f>
        <v/>
      </c>
      <c r="AA143" s="16">
        <f>IFERROR(MATCH(Settings!$C$33&amp;"|"&amp;ROWS($AA$2:$AA143),'Per Invoice'!$AC$2:$AC$601,0),"")</f>
        <v/>
      </c>
    </row>
    <row r="144">
      <c r="A144">
        <f>IF($AA144="","",IF(INDEX('Per Invoice'!A$2:A$601,$AA144)="","",INDEX('Per Invoice'!A$2:A$601,$AA144)))</f>
        <v/>
      </c>
      <c r="B144">
        <f>IF($AA144="","",IF(INDEX('Per Invoice'!B$2:B$601,$AA144)="","",INDEX('Per Invoice'!B$2:B$601,$AA144)))</f>
        <v/>
      </c>
      <c r="C144">
        <f>IF($AA144="","",IF(INDEX('Per Invoice'!C$2:C$601,$AA144)="","",INDEX('Per Invoice'!C$2:C$601,$AA144)))</f>
        <v/>
      </c>
      <c r="D144">
        <f>IF($AA144="","",IF(INDEX('Per Invoice'!D$2:D$601,$AA144)="","",INDEX('Per Invoice'!D$2:D$601,$AA144)))</f>
        <v/>
      </c>
      <c r="E144" s="14">
        <f>IF($AA144="","",IF(INDEX('Per Invoice'!E$2:E$601,$AA144)="","",INDEX('Per Invoice'!E$2:E$601,$AA144)))</f>
        <v/>
      </c>
      <c r="F144">
        <f>IF($AA144="","",IF(INDEX('Per Invoice'!F$2:F$601,$AA144)="","",INDEX('Per Invoice'!F$2:F$601,$AA144)))</f>
        <v/>
      </c>
      <c r="G144">
        <f>IF($AA144="","",IF(INDEX('Per Invoice'!G$2:G$601,$AA144)="","",INDEX('Per Invoice'!G$2:G$601,$AA144)))</f>
        <v/>
      </c>
      <c r="H144">
        <f>IF($AA144="","",IF(INDEX('Per Invoice'!H$2:H$601,$AA144)="","",INDEX('Per Invoice'!H$2:H$601,$AA144)))</f>
        <v/>
      </c>
      <c r="I144">
        <f>IF($AA144="","",IF(INDEX('Per Invoice'!I$2:I$601,$AA144)="","",INDEX('Per Invoice'!I$2:I$601,$AA144)))</f>
        <v/>
      </c>
      <c r="J144">
        <f>IF($AA144="","",IF(INDEX('Per Invoice'!J$2:J$601,$AA144)="","",INDEX('Per Invoice'!J$2:J$601,$AA144)))</f>
        <v/>
      </c>
      <c r="K144" s="7">
        <f>IF($AA144="","",IF(INDEX('Per Invoice'!K$2:K$601,$AA144)="","",INDEX('Per Invoice'!K$2:K$601,$AA144)))</f>
        <v/>
      </c>
      <c r="L144">
        <f>IF($AA144="","",IF(INDEX('Per Invoice'!L$2:L$601,$AA144)="","",INDEX('Per Invoice'!L$2:L$601,$AA144)))</f>
        <v/>
      </c>
      <c r="M144">
        <f>IF($AA144="","",IF(INDEX('Per Invoice'!M$2:M$601,$AA144)="","",INDEX('Per Invoice'!M$2:M$601,$AA144)))</f>
        <v/>
      </c>
      <c r="N144">
        <f>IF($AA144="","",IF(INDEX('Per Invoice'!N$2:N$601,$AA144)="","",INDEX('Per Invoice'!N$2:N$601,$AA144)))</f>
        <v/>
      </c>
      <c r="O144" s="7">
        <f>IF($AA144="","",IF(INDEX('Per Invoice'!O$2:O$601,$AA144)="","",INDEX('Per Invoice'!O$2:O$601,$AA144)))</f>
        <v/>
      </c>
      <c r="P144" s="7">
        <f>IF($AA144="","",IF(INDEX('Per Invoice'!P$2:P$601,$AA144)="","",INDEX('Per Invoice'!P$2:P$601,$AA144)))</f>
        <v/>
      </c>
      <c r="Q144">
        <f>IF($AA144="","",IF(INDEX('Per Invoice'!Q$2:Q$601,$AA144)="","",INDEX('Per Invoice'!Q$2:Q$601,$AA144)))</f>
        <v/>
      </c>
      <c r="R144" s="7">
        <f>IF($AA144="","",IF(INDEX('Per Invoice'!R$2:R$601,$AA144)="","",INDEX('Per Invoice'!R$2:R$601,$AA144)))</f>
        <v/>
      </c>
      <c r="S144" s="7">
        <f>IF($AA144="","",IF(INDEX('Per Invoice'!S$2:S$601,$AA144)="","",INDEX('Per Invoice'!S$2:S$601,$AA144)))</f>
        <v/>
      </c>
      <c r="T144">
        <f>IF($AA144="","",IF(INDEX('Per Invoice'!T$2:T$601,$AA144)="","",INDEX('Per Invoice'!T$2:T$601,$AA144)))</f>
        <v/>
      </c>
      <c r="U144" s="7">
        <f>IF($AA144="","",IF(INDEX('Per Invoice'!U$2:U$601,$AA144)="","",INDEX('Per Invoice'!U$2:U$601,$AA144)))</f>
        <v/>
      </c>
      <c r="V144" s="7">
        <f>IF($AA144="","",IF(INDEX('Per Invoice'!V$2:V$601,$AA144)="","",INDEX('Per Invoice'!V$2:V$601,$AA144)))</f>
        <v/>
      </c>
      <c r="W144" s="7">
        <f>IF($AA144="","",IF(INDEX('Per Invoice'!W$2:W$601,$AA144)="","",INDEX('Per Invoice'!W$2:W$601,$AA144)))</f>
        <v/>
      </c>
      <c r="X144" s="7">
        <f>IF($AA144="","",IF(INDEX('Per Invoice'!X$2:X$601,$AA144)="","",INDEX('Per Invoice'!X$2:X$601,$AA144)))</f>
        <v/>
      </c>
      <c r="Y144" s="7">
        <f>IF($AA144="","",IF(INDEX('Per Invoice'!Y$2:Y$601,$AA144)="","",INDEX('Per Invoice'!Y$2:Y$601,$AA144)))</f>
        <v/>
      </c>
      <c r="Z144" s="7">
        <f>IF($AA144="","",IF(INDEX('Per Invoice'!Z$2:Z$601,$AA144)="","",INDEX('Per Invoice'!Z$2:Z$601,$AA144)))</f>
        <v/>
      </c>
      <c r="AA144" s="16">
        <f>IFERROR(MATCH(Settings!$C$33&amp;"|"&amp;ROWS($AA$2:$AA144),'Per Invoice'!$AC$2:$AC$601,0),"")</f>
        <v/>
      </c>
    </row>
    <row r="145">
      <c r="A145">
        <f>IF($AA145="","",IF(INDEX('Per Invoice'!A$2:A$601,$AA145)="","",INDEX('Per Invoice'!A$2:A$601,$AA145)))</f>
        <v/>
      </c>
      <c r="B145">
        <f>IF($AA145="","",IF(INDEX('Per Invoice'!B$2:B$601,$AA145)="","",INDEX('Per Invoice'!B$2:B$601,$AA145)))</f>
        <v/>
      </c>
      <c r="C145">
        <f>IF($AA145="","",IF(INDEX('Per Invoice'!C$2:C$601,$AA145)="","",INDEX('Per Invoice'!C$2:C$601,$AA145)))</f>
        <v/>
      </c>
      <c r="D145">
        <f>IF($AA145="","",IF(INDEX('Per Invoice'!D$2:D$601,$AA145)="","",INDEX('Per Invoice'!D$2:D$601,$AA145)))</f>
        <v/>
      </c>
      <c r="E145" s="14">
        <f>IF($AA145="","",IF(INDEX('Per Invoice'!E$2:E$601,$AA145)="","",INDEX('Per Invoice'!E$2:E$601,$AA145)))</f>
        <v/>
      </c>
      <c r="F145">
        <f>IF($AA145="","",IF(INDEX('Per Invoice'!F$2:F$601,$AA145)="","",INDEX('Per Invoice'!F$2:F$601,$AA145)))</f>
        <v/>
      </c>
      <c r="G145">
        <f>IF($AA145="","",IF(INDEX('Per Invoice'!G$2:G$601,$AA145)="","",INDEX('Per Invoice'!G$2:G$601,$AA145)))</f>
        <v/>
      </c>
      <c r="H145">
        <f>IF($AA145="","",IF(INDEX('Per Invoice'!H$2:H$601,$AA145)="","",INDEX('Per Invoice'!H$2:H$601,$AA145)))</f>
        <v/>
      </c>
      <c r="I145">
        <f>IF($AA145="","",IF(INDEX('Per Invoice'!I$2:I$601,$AA145)="","",INDEX('Per Invoice'!I$2:I$601,$AA145)))</f>
        <v/>
      </c>
      <c r="J145">
        <f>IF($AA145="","",IF(INDEX('Per Invoice'!J$2:J$601,$AA145)="","",INDEX('Per Invoice'!J$2:J$601,$AA145)))</f>
        <v/>
      </c>
      <c r="K145" s="7">
        <f>IF($AA145="","",IF(INDEX('Per Invoice'!K$2:K$601,$AA145)="","",INDEX('Per Invoice'!K$2:K$601,$AA145)))</f>
        <v/>
      </c>
      <c r="L145">
        <f>IF($AA145="","",IF(INDEX('Per Invoice'!L$2:L$601,$AA145)="","",INDEX('Per Invoice'!L$2:L$601,$AA145)))</f>
        <v/>
      </c>
      <c r="M145">
        <f>IF($AA145="","",IF(INDEX('Per Invoice'!M$2:M$601,$AA145)="","",INDEX('Per Invoice'!M$2:M$601,$AA145)))</f>
        <v/>
      </c>
      <c r="N145">
        <f>IF($AA145="","",IF(INDEX('Per Invoice'!N$2:N$601,$AA145)="","",INDEX('Per Invoice'!N$2:N$601,$AA145)))</f>
        <v/>
      </c>
      <c r="O145" s="7">
        <f>IF($AA145="","",IF(INDEX('Per Invoice'!O$2:O$601,$AA145)="","",INDEX('Per Invoice'!O$2:O$601,$AA145)))</f>
        <v/>
      </c>
      <c r="P145" s="7">
        <f>IF($AA145="","",IF(INDEX('Per Invoice'!P$2:P$601,$AA145)="","",INDEX('Per Invoice'!P$2:P$601,$AA145)))</f>
        <v/>
      </c>
      <c r="Q145">
        <f>IF($AA145="","",IF(INDEX('Per Invoice'!Q$2:Q$601,$AA145)="","",INDEX('Per Invoice'!Q$2:Q$601,$AA145)))</f>
        <v/>
      </c>
      <c r="R145" s="7">
        <f>IF($AA145="","",IF(INDEX('Per Invoice'!R$2:R$601,$AA145)="","",INDEX('Per Invoice'!R$2:R$601,$AA145)))</f>
        <v/>
      </c>
      <c r="S145" s="7">
        <f>IF($AA145="","",IF(INDEX('Per Invoice'!S$2:S$601,$AA145)="","",INDEX('Per Invoice'!S$2:S$601,$AA145)))</f>
        <v/>
      </c>
      <c r="T145">
        <f>IF($AA145="","",IF(INDEX('Per Invoice'!T$2:T$601,$AA145)="","",INDEX('Per Invoice'!T$2:T$601,$AA145)))</f>
        <v/>
      </c>
      <c r="U145" s="7">
        <f>IF($AA145="","",IF(INDEX('Per Invoice'!U$2:U$601,$AA145)="","",INDEX('Per Invoice'!U$2:U$601,$AA145)))</f>
        <v/>
      </c>
      <c r="V145" s="7">
        <f>IF($AA145="","",IF(INDEX('Per Invoice'!V$2:V$601,$AA145)="","",INDEX('Per Invoice'!V$2:V$601,$AA145)))</f>
        <v/>
      </c>
      <c r="W145" s="7">
        <f>IF($AA145="","",IF(INDEX('Per Invoice'!W$2:W$601,$AA145)="","",INDEX('Per Invoice'!W$2:W$601,$AA145)))</f>
        <v/>
      </c>
      <c r="X145" s="7">
        <f>IF($AA145="","",IF(INDEX('Per Invoice'!X$2:X$601,$AA145)="","",INDEX('Per Invoice'!X$2:X$601,$AA145)))</f>
        <v/>
      </c>
      <c r="Y145" s="7">
        <f>IF($AA145="","",IF(INDEX('Per Invoice'!Y$2:Y$601,$AA145)="","",INDEX('Per Invoice'!Y$2:Y$601,$AA145)))</f>
        <v/>
      </c>
      <c r="Z145" s="7">
        <f>IF($AA145="","",IF(INDEX('Per Invoice'!Z$2:Z$601,$AA145)="","",INDEX('Per Invoice'!Z$2:Z$601,$AA145)))</f>
        <v/>
      </c>
      <c r="AA145" s="16">
        <f>IFERROR(MATCH(Settings!$C$33&amp;"|"&amp;ROWS($AA$2:$AA145),'Per Invoice'!$AC$2:$AC$601,0),"")</f>
        <v/>
      </c>
    </row>
    <row r="146">
      <c r="A146">
        <f>IF($AA146="","",IF(INDEX('Per Invoice'!A$2:A$601,$AA146)="","",INDEX('Per Invoice'!A$2:A$601,$AA146)))</f>
        <v/>
      </c>
      <c r="B146">
        <f>IF($AA146="","",IF(INDEX('Per Invoice'!B$2:B$601,$AA146)="","",INDEX('Per Invoice'!B$2:B$601,$AA146)))</f>
        <v/>
      </c>
      <c r="C146">
        <f>IF($AA146="","",IF(INDEX('Per Invoice'!C$2:C$601,$AA146)="","",INDEX('Per Invoice'!C$2:C$601,$AA146)))</f>
        <v/>
      </c>
      <c r="D146">
        <f>IF($AA146="","",IF(INDEX('Per Invoice'!D$2:D$601,$AA146)="","",INDEX('Per Invoice'!D$2:D$601,$AA146)))</f>
        <v/>
      </c>
      <c r="E146" s="14">
        <f>IF($AA146="","",IF(INDEX('Per Invoice'!E$2:E$601,$AA146)="","",INDEX('Per Invoice'!E$2:E$601,$AA146)))</f>
        <v/>
      </c>
      <c r="F146">
        <f>IF($AA146="","",IF(INDEX('Per Invoice'!F$2:F$601,$AA146)="","",INDEX('Per Invoice'!F$2:F$601,$AA146)))</f>
        <v/>
      </c>
      <c r="G146">
        <f>IF($AA146="","",IF(INDEX('Per Invoice'!G$2:G$601,$AA146)="","",INDEX('Per Invoice'!G$2:G$601,$AA146)))</f>
        <v/>
      </c>
      <c r="H146">
        <f>IF($AA146="","",IF(INDEX('Per Invoice'!H$2:H$601,$AA146)="","",INDEX('Per Invoice'!H$2:H$601,$AA146)))</f>
        <v/>
      </c>
      <c r="I146">
        <f>IF($AA146="","",IF(INDEX('Per Invoice'!I$2:I$601,$AA146)="","",INDEX('Per Invoice'!I$2:I$601,$AA146)))</f>
        <v/>
      </c>
      <c r="J146">
        <f>IF($AA146="","",IF(INDEX('Per Invoice'!J$2:J$601,$AA146)="","",INDEX('Per Invoice'!J$2:J$601,$AA146)))</f>
        <v/>
      </c>
      <c r="K146" s="7">
        <f>IF($AA146="","",IF(INDEX('Per Invoice'!K$2:K$601,$AA146)="","",INDEX('Per Invoice'!K$2:K$601,$AA146)))</f>
        <v/>
      </c>
      <c r="L146">
        <f>IF($AA146="","",IF(INDEX('Per Invoice'!L$2:L$601,$AA146)="","",INDEX('Per Invoice'!L$2:L$601,$AA146)))</f>
        <v/>
      </c>
      <c r="M146">
        <f>IF($AA146="","",IF(INDEX('Per Invoice'!M$2:M$601,$AA146)="","",INDEX('Per Invoice'!M$2:M$601,$AA146)))</f>
        <v/>
      </c>
      <c r="N146">
        <f>IF($AA146="","",IF(INDEX('Per Invoice'!N$2:N$601,$AA146)="","",INDEX('Per Invoice'!N$2:N$601,$AA146)))</f>
        <v/>
      </c>
      <c r="O146" s="7">
        <f>IF($AA146="","",IF(INDEX('Per Invoice'!O$2:O$601,$AA146)="","",INDEX('Per Invoice'!O$2:O$601,$AA146)))</f>
        <v/>
      </c>
      <c r="P146" s="7">
        <f>IF($AA146="","",IF(INDEX('Per Invoice'!P$2:P$601,$AA146)="","",INDEX('Per Invoice'!P$2:P$601,$AA146)))</f>
        <v/>
      </c>
      <c r="Q146">
        <f>IF($AA146="","",IF(INDEX('Per Invoice'!Q$2:Q$601,$AA146)="","",INDEX('Per Invoice'!Q$2:Q$601,$AA146)))</f>
        <v/>
      </c>
      <c r="R146" s="7">
        <f>IF($AA146="","",IF(INDEX('Per Invoice'!R$2:R$601,$AA146)="","",INDEX('Per Invoice'!R$2:R$601,$AA146)))</f>
        <v/>
      </c>
      <c r="S146" s="7">
        <f>IF($AA146="","",IF(INDEX('Per Invoice'!S$2:S$601,$AA146)="","",INDEX('Per Invoice'!S$2:S$601,$AA146)))</f>
        <v/>
      </c>
      <c r="T146">
        <f>IF($AA146="","",IF(INDEX('Per Invoice'!T$2:T$601,$AA146)="","",INDEX('Per Invoice'!T$2:T$601,$AA146)))</f>
        <v/>
      </c>
      <c r="U146" s="7">
        <f>IF($AA146="","",IF(INDEX('Per Invoice'!U$2:U$601,$AA146)="","",INDEX('Per Invoice'!U$2:U$601,$AA146)))</f>
        <v/>
      </c>
      <c r="V146" s="7">
        <f>IF($AA146="","",IF(INDEX('Per Invoice'!V$2:V$601,$AA146)="","",INDEX('Per Invoice'!V$2:V$601,$AA146)))</f>
        <v/>
      </c>
      <c r="W146" s="7">
        <f>IF($AA146="","",IF(INDEX('Per Invoice'!W$2:W$601,$AA146)="","",INDEX('Per Invoice'!W$2:W$601,$AA146)))</f>
        <v/>
      </c>
      <c r="X146" s="7">
        <f>IF($AA146="","",IF(INDEX('Per Invoice'!X$2:X$601,$AA146)="","",INDEX('Per Invoice'!X$2:X$601,$AA146)))</f>
        <v/>
      </c>
      <c r="Y146" s="7">
        <f>IF($AA146="","",IF(INDEX('Per Invoice'!Y$2:Y$601,$AA146)="","",INDEX('Per Invoice'!Y$2:Y$601,$AA146)))</f>
        <v/>
      </c>
      <c r="Z146" s="7">
        <f>IF($AA146="","",IF(INDEX('Per Invoice'!Z$2:Z$601,$AA146)="","",INDEX('Per Invoice'!Z$2:Z$601,$AA146)))</f>
        <v/>
      </c>
      <c r="AA146" s="16">
        <f>IFERROR(MATCH(Settings!$C$33&amp;"|"&amp;ROWS($AA$2:$AA146),'Per Invoice'!$AC$2:$AC$601,0),"")</f>
        <v/>
      </c>
    </row>
    <row r="147">
      <c r="A147">
        <f>IF($AA147="","",IF(INDEX('Per Invoice'!A$2:A$601,$AA147)="","",INDEX('Per Invoice'!A$2:A$601,$AA147)))</f>
        <v/>
      </c>
      <c r="B147">
        <f>IF($AA147="","",IF(INDEX('Per Invoice'!B$2:B$601,$AA147)="","",INDEX('Per Invoice'!B$2:B$601,$AA147)))</f>
        <v/>
      </c>
      <c r="C147">
        <f>IF($AA147="","",IF(INDEX('Per Invoice'!C$2:C$601,$AA147)="","",INDEX('Per Invoice'!C$2:C$601,$AA147)))</f>
        <v/>
      </c>
      <c r="D147">
        <f>IF($AA147="","",IF(INDEX('Per Invoice'!D$2:D$601,$AA147)="","",INDEX('Per Invoice'!D$2:D$601,$AA147)))</f>
        <v/>
      </c>
      <c r="E147" s="14">
        <f>IF($AA147="","",IF(INDEX('Per Invoice'!E$2:E$601,$AA147)="","",INDEX('Per Invoice'!E$2:E$601,$AA147)))</f>
        <v/>
      </c>
      <c r="F147">
        <f>IF($AA147="","",IF(INDEX('Per Invoice'!F$2:F$601,$AA147)="","",INDEX('Per Invoice'!F$2:F$601,$AA147)))</f>
        <v/>
      </c>
      <c r="G147">
        <f>IF($AA147="","",IF(INDEX('Per Invoice'!G$2:G$601,$AA147)="","",INDEX('Per Invoice'!G$2:G$601,$AA147)))</f>
        <v/>
      </c>
      <c r="H147">
        <f>IF($AA147="","",IF(INDEX('Per Invoice'!H$2:H$601,$AA147)="","",INDEX('Per Invoice'!H$2:H$601,$AA147)))</f>
        <v/>
      </c>
      <c r="I147">
        <f>IF($AA147="","",IF(INDEX('Per Invoice'!I$2:I$601,$AA147)="","",INDEX('Per Invoice'!I$2:I$601,$AA147)))</f>
        <v/>
      </c>
      <c r="J147">
        <f>IF($AA147="","",IF(INDEX('Per Invoice'!J$2:J$601,$AA147)="","",INDEX('Per Invoice'!J$2:J$601,$AA147)))</f>
        <v/>
      </c>
      <c r="K147" s="7">
        <f>IF($AA147="","",IF(INDEX('Per Invoice'!K$2:K$601,$AA147)="","",INDEX('Per Invoice'!K$2:K$601,$AA147)))</f>
        <v/>
      </c>
      <c r="L147">
        <f>IF($AA147="","",IF(INDEX('Per Invoice'!L$2:L$601,$AA147)="","",INDEX('Per Invoice'!L$2:L$601,$AA147)))</f>
        <v/>
      </c>
      <c r="M147">
        <f>IF($AA147="","",IF(INDEX('Per Invoice'!M$2:M$601,$AA147)="","",INDEX('Per Invoice'!M$2:M$601,$AA147)))</f>
        <v/>
      </c>
      <c r="N147">
        <f>IF($AA147="","",IF(INDEX('Per Invoice'!N$2:N$601,$AA147)="","",INDEX('Per Invoice'!N$2:N$601,$AA147)))</f>
        <v/>
      </c>
      <c r="O147" s="7">
        <f>IF($AA147="","",IF(INDEX('Per Invoice'!O$2:O$601,$AA147)="","",INDEX('Per Invoice'!O$2:O$601,$AA147)))</f>
        <v/>
      </c>
      <c r="P147" s="7">
        <f>IF($AA147="","",IF(INDEX('Per Invoice'!P$2:P$601,$AA147)="","",INDEX('Per Invoice'!P$2:P$601,$AA147)))</f>
        <v/>
      </c>
      <c r="Q147">
        <f>IF($AA147="","",IF(INDEX('Per Invoice'!Q$2:Q$601,$AA147)="","",INDEX('Per Invoice'!Q$2:Q$601,$AA147)))</f>
        <v/>
      </c>
      <c r="R147" s="7">
        <f>IF($AA147="","",IF(INDEX('Per Invoice'!R$2:R$601,$AA147)="","",INDEX('Per Invoice'!R$2:R$601,$AA147)))</f>
        <v/>
      </c>
      <c r="S147" s="7">
        <f>IF($AA147="","",IF(INDEX('Per Invoice'!S$2:S$601,$AA147)="","",INDEX('Per Invoice'!S$2:S$601,$AA147)))</f>
        <v/>
      </c>
      <c r="T147">
        <f>IF($AA147="","",IF(INDEX('Per Invoice'!T$2:T$601,$AA147)="","",INDEX('Per Invoice'!T$2:T$601,$AA147)))</f>
        <v/>
      </c>
      <c r="U147" s="7">
        <f>IF($AA147="","",IF(INDEX('Per Invoice'!U$2:U$601,$AA147)="","",INDEX('Per Invoice'!U$2:U$601,$AA147)))</f>
        <v/>
      </c>
      <c r="V147" s="7">
        <f>IF($AA147="","",IF(INDEX('Per Invoice'!V$2:V$601,$AA147)="","",INDEX('Per Invoice'!V$2:V$601,$AA147)))</f>
        <v/>
      </c>
      <c r="W147" s="7">
        <f>IF($AA147="","",IF(INDEX('Per Invoice'!W$2:W$601,$AA147)="","",INDEX('Per Invoice'!W$2:W$601,$AA147)))</f>
        <v/>
      </c>
      <c r="X147" s="7">
        <f>IF($AA147="","",IF(INDEX('Per Invoice'!X$2:X$601,$AA147)="","",INDEX('Per Invoice'!X$2:X$601,$AA147)))</f>
        <v/>
      </c>
      <c r="Y147" s="7">
        <f>IF($AA147="","",IF(INDEX('Per Invoice'!Y$2:Y$601,$AA147)="","",INDEX('Per Invoice'!Y$2:Y$601,$AA147)))</f>
        <v/>
      </c>
      <c r="Z147" s="7">
        <f>IF($AA147="","",IF(INDEX('Per Invoice'!Z$2:Z$601,$AA147)="","",INDEX('Per Invoice'!Z$2:Z$601,$AA147)))</f>
        <v/>
      </c>
      <c r="AA147" s="16">
        <f>IFERROR(MATCH(Settings!$C$33&amp;"|"&amp;ROWS($AA$2:$AA147),'Per Invoice'!$AC$2:$AC$601,0),"")</f>
        <v/>
      </c>
    </row>
    <row r="148">
      <c r="A148">
        <f>IF($AA148="","",IF(INDEX('Per Invoice'!A$2:A$601,$AA148)="","",INDEX('Per Invoice'!A$2:A$601,$AA148)))</f>
        <v/>
      </c>
      <c r="B148">
        <f>IF($AA148="","",IF(INDEX('Per Invoice'!B$2:B$601,$AA148)="","",INDEX('Per Invoice'!B$2:B$601,$AA148)))</f>
        <v/>
      </c>
      <c r="C148">
        <f>IF($AA148="","",IF(INDEX('Per Invoice'!C$2:C$601,$AA148)="","",INDEX('Per Invoice'!C$2:C$601,$AA148)))</f>
        <v/>
      </c>
      <c r="D148">
        <f>IF($AA148="","",IF(INDEX('Per Invoice'!D$2:D$601,$AA148)="","",INDEX('Per Invoice'!D$2:D$601,$AA148)))</f>
        <v/>
      </c>
      <c r="E148" s="14">
        <f>IF($AA148="","",IF(INDEX('Per Invoice'!E$2:E$601,$AA148)="","",INDEX('Per Invoice'!E$2:E$601,$AA148)))</f>
        <v/>
      </c>
      <c r="F148">
        <f>IF($AA148="","",IF(INDEX('Per Invoice'!F$2:F$601,$AA148)="","",INDEX('Per Invoice'!F$2:F$601,$AA148)))</f>
        <v/>
      </c>
      <c r="G148">
        <f>IF($AA148="","",IF(INDEX('Per Invoice'!G$2:G$601,$AA148)="","",INDEX('Per Invoice'!G$2:G$601,$AA148)))</f>
        <v/>
      </c>
      <c r="H148">
        <f>IF($AA148="","",IF(INDEX('Per Invoice'!H$2:H$601,$AA148)="","",INDEX('Per Invoice'!H$2:H$601,$AA148)))</f>
        <v/>
      </c>
      <c r="I148">
        <f>IF($AA148="","",IF(INDEX('Per Invoice'!I$2:I$601,$AA148)="","",INDEX('Per Invoice'!I$2:I$601,$AA148)))</f>
        <v/>
      </c>
      <c r="J148">
        <f>IF($AA148="","",IF(INDEX('Per Invoice'!J$2:J$601,$AA148)="","",INDEX('Per Invoice'!J$2:J$601,$AA148)))</f>
        <v/>
      </c>
      <c r="K148" s="7">
        <f>IF($AA148="","",IF(INDEX('Per Invoice'!K$2:K$601,$AA148)="","",INDEX('Per Invoice'!K$2:K$601,$AA148)))</f>
        <v/>
      </c>
      <c r="L148">
        <f>IF($AA148="","",IF(INDEX('Per Invoice'!L$2:L$601,$AA148)="","",INDEX('Per Invoice'!L$2:L$601,$AA148)))</f>
        <v/>
      </c>
      <c r="M148">
        <f>IF($AA148="","",IF(INDEX('Per Invoice'!M$2:M$601,$AA148)="","",INDEX('Per Invoice'!M$2:M$601,$AA148)))</f>
        <v/>
      </c>
      <c r="N148">
        <f>IF($AA148="","",IF(INDEX('Per Invoice'!N$2:N$601,$AA148)="","",INDEX('Per Invoice'!N$2:N$601,$AA148)))</f>
        <v/>
      </c>
      <c r="O148" s="7">
        <f>IF($AA148="","",IF(INDEX('Per Invoice'!O$2:O$601,$AA148)="","",INDEX('Per Invoice'!O$2:O$601,$AA148)))</f>
        <v/>
      </c>
      <c r="P148" s="7">
        <f>IF($AA148="","",IF(INDEX('Per Invoice'!P$2:P$601,$AA148)="","",INDEX('Per Invoice'!P$2:P$601,$AA148)))</f>
        <v/>
      </c>
      <c r="Q148">
        <f>IF($AA148="","",IF(INDEX('Per Invoice'!Q$2:Q$601,$AA148)="","",INDEX('Per Invoice'!Q$2:Q$601,$AA148)))</f>
        <v/>
      </c>
      <c r="R148" s="7">
        <f>IF($AA148="","",IF(INDEX('Per Invoice'!R$2:R$601,$AA148)="","",INDEX('Per Invoice'!R$2:R$601,$AA148)))</f>
        <v/>
      </c>
      <c r="S148" s="7">
        <f>IF($AA148="","",IF(INDEX('Per Invoice'!S$2:S$601,$AA148)="","",INDEX('Per Invoice'!S$2:S$601,$AA148)))</f>
        <v/>
      </c>
      <c r="T148">
        <f>IF($AA148="","",IF(INDEX('Per Invoice'!T$2:T$601,$AA148)="","",INDEX('Per Invoice'!T$2:T$601,$AA148)))</f>
        <v/>
      </c>
      <c r="U148" s="7">
        <f>IF($AA148="","",IF(INDEX('Per Invoice'!U$2:U$601,$AA148)="","",INDEX('Per Invoice'!U$2:U$601,$AA148)))</f>
        <v/>
      </c>
      <c r="V148" s="7">
        <f>IF($AA148="","",IF(INDEX('Per Invoice'!V$2:V$601,$AA148)="","",INDEX('Per Invoice'!V$2:V$601,$AA148)))</f>
        <v/>
      </c>
      <c r="W148" s="7">
        <f>IF($AA148="","",IF(INDEX('Per Invoice'!W$2:W$601,$AA148)="","",INDEX('Per Invoice'!W$2:W$601,$AA148)))</f>
        <v/>
      </c>
      <c r="X148" s="7">
        <f>IF($AA148="","",IF(INDEX('Per Invoice'!X$2:X$601,$AA148)="","",INDEX('Per Invoice'!X$2:X$601,$AA148)))</f>
        <v/>
      </c>
      <c r="Y148" s="7">
        <f>IF($AA148="","",IF(INDEX('Per Invoice'!Y$2:Y$601,$AA148)="","",INDEX('Per Invoice'!Y$2:Y$601,$AA148)))</f>
        <v/>
      </c>
      <c r="Z148" s="7">
        <f>IF($AA148="","",IF(INDEX('Per Invoice'!Z$2:Z$601,$AA148)="","",INDEX('Per Invoice'!Z$2:Z$601,$AA148)))</f>
        <v/>
      </c>
      <c r="AA148" s="16">
        <f>IFERROR(MATCH(Settings!$C$33&amp;"|"&amp;ROWS($AA$2:$AA148),'Per Invoice'!$AC$2:$AC$601,0),"")</f>
        <v/>
      </c>
    </row>
    <row r="149">
      <c r="A149">
        <f>IF($AA149="","",IF(INDEX('Per Invoice'!A$2:A$601,$AA149)="","",INDEX('Per Invoice'!A$2:A$601,$AA149)))</f>
        <v/>
      </c>
      <c r="B149">
        <f>IF($AA149="","",IF(INDEX('Per Invoice'!B$2:B$601,$AA149)="","",INDEX('Per Invoice'!B$2:B$601,$AA149)))</f>
        <v/>
      </c>
      <c r="C149">
        <f>IF($AA149="","",IF(INDEX('Per Invoice'!C$2:C$601,$AA149)="","",INDEX('Per Invoice'!C$2:C$601,$AA149)))</f>
        <v/>
      </c>
      <c r="D149">
        <f>IF($AA149="","",IF(INDEX('Per Invoice'!D$2:D$601,$AA149)="","",INDEX('Per Invoice'!D$2:D$601,$AA149)))</f>
        <v/>
      </c>
      <c r="E149" s="14">
        <f>IF($AA149="","",IF(INDEX('Per Invoice'!E$2:E$601,$AA149)="","",INDEX('Per Invoice'!E$2:E$601,$AA149)))</f>
        <v/>
      </c>
      <c r="F149">
        <f>IF($AA149="","",IF(INDEX('Per Invoice'!F$2:F$601,$AA149)="","",INDEX('Per Invoice'!F$2:F$601,$AA149)))</f>
        <v/>
      </c>
      <c r="G149">
        <f>IF($AA149="","",IF(INDEX('Per Invoice'!G$2:G$601,$AA149)="","",INDEX('Per Invoice'!G$2:G$601,$AA149)))</f>
        <v/>
      </c>
      <c r="H149">
        <f>IF($AA149="","",IF(INDEX('Per Invoice'!H$2:H$601,$AA149)="","",INDEX('Per Invoice'!H$2:H$601,$AA149)))</f>
        <v/>
      </c>
      <c r="I149">
        <f>IF($AA149="","",IF(INDEX('Per Invoice'!I$2:I$601,$AA149)="","",INDEX('Per Invoice'!I$2:I$601,$AA149)))</f>
        <v/>
      </c>
      <c r="J149">
        <f>IF($AA149="","",IF(INDEX('Per Invoice'!J$2:J$601,$AA149)="","",INDEX('Per Invoice'!J$2:J$601,$AA149)))</f>
        <v/>
      </c>
      <c r="K149" s="7">
        <f>IF($AA149="","",IF(INDEX('Per Invoice'!K$2:K$601,$AA149)="","",INDEX('Per Invoice'!K$2:K$601,$AA149)))</f>
        <v/>
      </c>
      <c r="L149">
        <f>IF($AA149="","",IF(INDEX('Per Invoice'!L$2:L$601,$AA149)="","",INDEX('Per Invoice'!L$2:L$601,$AA149)))</f>
        <v/>
      </c>
      <c r="M149">
        <f>IF($AA149="","",IF(INDEX('Per Invoice'!M$2:M$601,$AA149)="","",INDEX('Per Invoice'!M$2:M$601,$AA149)))</f>
        <v/>
      </c>
      <c r="N149">
        <f>IF($AA149="","",IF(INDEX('Per Invoice'!N$2:N$601,$AA149)="","",INDEX('Per Invoice'!N$2:N$601,$AA149)))</f>
        <v/>
      </c>
      <c r="O149" s="7">
        <f>IF($AA149="","",IF(INDEX('Per Invoice'!O$2:O$601,$AA149)="","",INDEX('Per Invoice'!O$2:O$601,$AA149)))</f>
        <v/>
      </c>
      <c r="P149" s="7">
        <f>IF($AA149="","",IF(INDEX('Per Invoice'!P$2:P$601,$AA149)="","",INDEX('Per Invoice'!P$2:P$601,$AA149)))</f>
        <v/>
      </c>
      <c r="Q149">
        <f>IF($AA149="","",IF(INDEX('Per Invoice'!Q$2:Q$601,$AA149)="","",INDEX('Per Invoice'!Q$2:Q$601,$AA149)))</f>
        <v/>
      </c>
      <c r="R149" s="7">
        <f>IF($AA149="","",IF(INDEX('Per Invoice'!R$2:R$601,$AA149)="","",INDEX('Per Invoice'!R$2:R$601,$AA149)))</f>
        <v/>
      </c>
      <c r="S149" s="7">
        <f>IF($AA149="","",IF(INDEX('Per Invoice'!S$2:S$601,$AA149)="","",INDEX('Per Invoice'!S$2:S$601,$AA149)))</f>
        <v/>
      </c>
      <c r="T149">
        <f>IF($AA149="","",IF(INDEX('Per Invoice'!T$2:T$601,$AA149)="","",INDEX('Per Invoice'!T$2:T$601,$AA149)))</f>
        <v/>
      </c>
      <c r="U149" s="7">
        <f>IF($AA149="","",IF(INDEX('Per Invoice'!U$2:U$601,$AA149)="","",INDEX('Per Invoice'!U$2:U$601,$AA149)))</f>
        <v/>
      </c>
      <c r="V149" s="7">
        <f>IF($AA149="","",IF(INDEX('Per Invoice'!V$2:V$601,$AA149)="","",INDEX('Per Invoice'!V$2:V$601,$AA149)))</f>
        <v/>
      </c>
      <c r="W149" s="7">
        <f>IF($AA149="","",IF(INDEX('Per Invoice'!W$2:W$601,$AA149)="","",INDEX('Per Invoice'!W$2:W$601,$AA149)))</f>
        <v/>
      </c>
      <c r="X149" s="7">
        <f>IF($AA149="","",IF(INDEX('Per Invoice'!X$2:X$601,$AA149)="","",INDEX('Per Invoice'!X$2:X$601,$AA149)))</f>
        <v/>
      </c>
      <c r="Y149" s="7">
        <f>IF($AA149="","",IF(INDEX('Per Invoice'!Y$2:Y$601,$AA149)="","",INDEX('Per Invoice'!Y$2:Y$601,$AA149)))</f>
        <v/>
      </c>
      <c r="Z149" s="7">
        <f>IF($AA149="","",IF(INDEX('Per Invoice'!Z$2:Z$601,$AA149)="","",INDEX('Per Invoice'!Z$2:Z$601,$AA149)))</f>
        <v/>
      </c>
      <c r="AA149" s="16">
        <f>IFERROR(MATCH(Settings!$C$33&amp;"|"&amp;ROWS($AA$2:$AA149),'Per Invoice'!$AC$2:$AC$601,0),"")</f>
        <v/>
      </c>
    </row>
    <row r="150">
      <c r="A150">
        <f>IF($AA150="","",IF(INDEX('Per Invoice'!A$2:A$601,$AA150)="","",INDEX('Per Invoice'!A$2:A$601,$AA150)))</f>
        <v/>
      </c>
      <c r="B150">
        <f>IF($AA150="","",IF(INDEX('Per Invoice'!B$2:B$601,$AA150)="","",INDEX('Per Invoice'!B$2:B$601,$AA150)))</f>
        <v/>
      </c>
      <c r="C150">
        <f>IF($AA150="","",IF(INDEX('Per Invoice'!C$2:C$601,$AA150)="","",INDEX('Per Invoice'!C$2:C$601,$AA150)))</f>
        <v/>
      </c>
      <c r="D150">
        <f>IF($AA150="","",IF(INDEX('Per Invoice'!D$2:D$601,$AA150)="","",INDEX('Per Invoice'!D$2:D$601,$AA150)))</f>
        <v/>
      </c>
      <c r="E150" s="14">
        <f>IF($AA150="","",IF(INDEX('Per Invoice'!E$2:E$601,$AA150)="","",INDEX('Per Invoice'!E$2:E$601,$AA150)))</f>
        <v/>
      </c>
      <c r="F150">
        <f>IF($AA150="","",IF(INDEX('Per Invoice'!F$2:F$601,$AA150)="","",INDEX('Per Invoice'!F$2:F$601,$AA150)))</f>
        <v/>
      </c>
      <c r="G150">
        <f>IF($AA150="","",IF(INDEX('Per Invoice'!G$2:G$601,$AA150)="","",INDEX('Per Invoice'!G$2:G$601,$AA150)))</f>
        <v/>
      </c>
      <c r="H150">
        <f>IF($AA150="","",IF(INDEX('Per Invoice'!H$2:H$601,$AA150)="","",INDEX('Per Invoice'!H$2:H$601,$AA150)))</f>
        <v/>
      </c>
      <c r="I150">
        <f>IF($AA150="","",IF(INDEX('Per Invoice'!I$2:I$601,$AA150)="","",INDEX('Per Invoice'!I$2:I$601,$AA150)))</f>
        <v/>
      </c>
      <c r="J150">
        <f>IF($AA150="","",IF(INDEX('Per Invoice'!J$2:J$601,$AA150)="","",INDEX('Per Invoice'!J$2:J$601,$AA150)))</f>
        <v/>
      </c>
      <c r="K150" s="7">
        <f>IF($AA150="","",IF(INDEX('Per Invoice'!K$2:K$601,$AA150)="","",INDEX('Per Invoice'!K$2:K$601,$AA150)))</f>
        <v/>
      </c>
      <c r="L150">
        <f>IF($AA150="","",IF(INDEX('Per Invoice'!L$2:L$601,$AA150)="","",INDEX('Per Invoice'!L$2:L$601,$AA150)))</f>
        <v/>
      </c>
      <c r="M150">
        <f>IF($AA150="","",IF(INDEX('Per Invoice'!M$2:M$601,$AA150)="","",INDEX('Per Invoice'!M$2:M$601,$AA150)))</f>
        <v/>
      </c>
      <c r="N150">
        <f>IF($AA150="","",IF(INDEX('Per Invoice'!N$2:N$601,$AA150)="","",INDEX('Per Invoice'!N$2:N$601,$AA150)))</f>
        <v/>
      </c>
      <c r="O150" s="7">
        <f>IF($AA150="","",IF(INDEX('Per Invoice'!O$2:O$601,$AA150)="","",INDEX('Per Invoice'!O$2:O$601,$AA150)))</f>
        <v/>
      </c>
      <c r="P150" s="7">
        <f>IF($AA150="","",IF(INDEX('Per Invoice'!P$2:P$601,$AA150)="","",INDEX('Per Invoice'!P$2:P$601,$AA150)))</f>
        <v/>
      </c>
      <c r="Q150">
        <f>IF($AA150="","",IF(INDEX('Per Invoice'!Q$2:Q$601,$AA150)="","",INDEX('Per Invoice'!Q$2:Q$601,$AA150)))</f>
        <v/>
      </c>
      <c r="R150" s="7">
        <f>IF($AA150="","",IF(INDEX('Per Invoice'!R$2:R$601,$AA150)="","",INDEX('Per Invoice'!R$2:R$601,$AA150)))</f>
        <v/>
      </c>
      <c r="S150" s="7">
        <f>IF($AA150="","",IF(INDEX('Per Invoice'!S$2:S$601,$AA150)="","",INDEX('Per Invoice'!S$2:S$601,$AA150)))</f>
        <v/>
      </c>
      <c r="T150">
        <f>IF($AA150="","",IF(INDEX('Per Invoice'!T$2:T$601,$AA150)="","",INDEX('Per Invoice'!T$2:T$601,$AA150)))</f>
        <v/>
      </c>
      <c r="U150" s="7">
        <f>IF($AA150="","",IF(INDEX('Per Invoice'!U$2:U$601,$AA150)="","",INDEX('Per Invoice'!U$2:U$601,$AA150)))</f>
        <v/>
      </c>
      <c r="V150" s="7">
        <f>IF($AA150="","",IF(INDEX('Per Invoice'!V$2:V$601,$AA150)="","",INDEX('Per Invoice'!V$2:V$601,$AA150)))</f>
        <v/>
      </c>
      <c r="W150" s="7">
        <f>IF($AA150="","",IF(INDEX('Per Invoice'!W$2:W$601,$AA150)="","",INDEX('Per Invoice'!W$2:W$601,$AA150)))</f>
        <v/>
      </c>
      <c r="X150" s="7">
        <f>IF($AA150="","",IF(INDEX('Per Invoice'!X$2:X$601,$AA150)="","",INDEX('Per Invoice'!X$2:X$601,$AA150)))</f>
        <v/>
      </c>
      <c r="Y150" s="7">
        <f>IF($AA150="","",IF(INDEX('Per Invoice'!Y$2:Y$601,$AA150)="","",INDEX('Per Invoice'!Y$2:Y$601,$AA150)))</f>
        <v/>
      </c>
      <c r="Z150" s="7">
        <f>IF($AA150="","",IF(INDEX('Per Invoice'!Z$2:Z$601,$AA150)="","",INDEX('Per Invoice'!Z$2:Z$601,$AA150)))</f>
        <v/>
      </c>
      <c r="AA150" s="16">
        <f>IFERROR(MATCH(Settings!$C$33&amp;"|"&amp;ROWS($AA$2:$AA150),'Per Invoice'!$AC$2:$AC$601,0),"")</f>
        <v/>
      </c>
    </row>
    <row r="151">
      <c r="A151">
        <f>IF($AA151="","",IF(INDEX('Per Invoice'!A$2:A$601,$AA151)="","",INDEX('Per Invoice'!A$2:A$601,$AA151)))</f>
        <v/>
      </c>
      <c r="B151">
        <f>IF($AA151="","",IF(INDEX('Per Invoice'!B$2:B$601,$AA151)="","",INDEX('Per Invoice'!B$2:B$601,$AA151)))</f>
        <v/>
      </c>
      <c r="C151">
        <f>IF($AA151="","",IF(INDEX('Per Invoice'!C$2:C$601,$AA151)="","",INDEX('Per Invoice'!C$2:C$601,$AA151)))</f>
        <v/>
      </c>
      <c r="D151">
        <f>IF($AA151="","",IF(INDEX('Per Invoice'!D$2:D$601,$AA151)="","",INDEX('Per Invoice'!D$2:D$601,$AA151)))</f>
        <v/>
      </c>
      <c r="E151" s="14">
        <f>IF($AA151="","",IF(INDEX('Per Invoice'!E$2:E$601,$AA151)="","",INDEX('Per Invoice'!E$2:E$601,$AA151)))</f>
        <v/>
      </c>
      <c r="F151">
        <f>IF($AA151="","",IF(INDEX('Per Invoice'!F$2:F$601,$AA151)="","",INDEX('Per Invoice'!F$2:F$601,$AA151)))</f>
        <v/>
      </c>
      <c r="G151">
        <f>IF($AA151="","",IF(INDEX('Per Invoice'!G$2:G$601,$AA151)="","",INDEX('Per Invoice'!G$2:G$601,$AA151)))</f>
        <v/>
      </c>
      <c r="H151">
        <f>IF($AA151="","",IF(INDEX('Per Invoice'!H$2:H$601,$AA151)="","",INDEX('Per Invoice'!H$2:H$601,$AA151)))</f>
        <v/>
      </c>
      <c r="I151">
        <f>IF($AA151="","",IF(INDEX('Per Invoice'!I$2:I$601,$AA151)="","",INDEX('Per Invoice'!I$2:I$601,$AA151)))</f>
        <v/>
      </c>
      <c r="J151">
        <f>IF($AA151="","",IF(INDEX('Per Invoice'!J$2:J$601,$AA151)="","",INDEX('Per Invoice'!J$2:J$601,$AA151)))</f>
        <v/>
      </c>
      <c r="K151" s="7">
        <f>IF($AA151="","",IF(INDEX('Per Invoice'!K$2:K$601,$AA151)="","",INDEX('Per Invoice'!K$2:K$601,$AA151)))</f>
        <v/>
      </c>
      <c r="L151">
        <f>IF($AA151="","",IF(INDEX('Per Invoice'!L$2:L$601,$AA151)="","",INDEX('Per Invoice'!L$2:L$601,$AA151)))</f>
        <v/>
      </c>
      <c r="M151">
        <f>IF($AA151="","",IF(INDEX('Per Invoice'!M$2:M$601,$AA151)="","",INDEX('Per Invoice'!M$2:M$601,$AA151)))</f>
        <v/>
      </c>
      <c r="N151">
        <f>IF($AA151="","",IF(INDEX('Per Invoice'!N$2:N$601,$AA151)="","",INDEX('Per Invoice'!N$2:N$601,$AA151)))</f>
        <v/>
      </c>
      <c r="O151" s="7">
        <f>IF($AA151="","",IF(INDEX('Per Invoice'!O$2:O$601,$AA151)="","",INDEX('Per Invoice'!O$2:O$601,$AA151)))</f>
        <v/>
      </c>
      <c r="P151" s="7">
        <f>IF($AA151="","",IF(INDEX('Per Invoice'!P$2:P$601,$AA151)="","",INDEX('Per Invoice'!P$2:P$601,$AA151)))</f>
        <v/>
      </c>
      <c r="Q151">
        <f>IF($AA151="","",IF(INDEX('Per Invoice'!Q$2:Q$601,$AA151)="","",INDEX('Per Invoice'!Q$2:Q$601,$AA151)))</f>
        <v/>
      </c>
      <c r="R151" s="7">
        <f>IF($AA151="","",IF(INDEX('Per Invoice'!R$2:R$601,$AA151)="","",INDEX('Per Invoice'!R$2:R$601,$AA151)))</f>
        <v/>
      </c>
      <c r="S151" s="7">
        <f>IF($AA151="","",IF(INDEX('Per Invoice'!S$2:S$601,$AA151)="","",INDEX('Per Invoice'!S$2:S$601,$AA151)))</f>
        <v/>
      </c>
      <c r="T151">
        <f>IF($AA151="","",IF(INDEX('Per Invoice'!T$2:T$601,$AA151)="","",INDEX('Per Invoice'!T$2:T$601,$AA151)))</f>
        <v/>
      </c>
      <c r="U151" s="7">
        <f>IF($AA151="","",IF(INDEX('Per Invoice'!U$2:U$601,$AA151)="","",INDEX('Per Invoice'!U$2:U$601,$AA151)))</f>
        <v/>
      </c>
      <c r="V151" s="7">
        <f>IF($AA151="","",IF(INDEX('Per Invoice'!V$2:V$601,$AA151)="","",INDEX('Per Invoice'!V$2:V$601,$AA151)))</f>
        <v/>
      </c>
      <c r="W151" s="7">
        <f>IF($AA151="","",IF(INDEX('Per Invoice'!W$2:W$601,$AA151)="","",INDEX('Per Invoice'!W$2:W$601,$AA151)))</f>
        <v/>
      </c>
      <c r="X151" s="7">
        <f>IF($AA151="","",IF(INDEX('Per Invoice'!X$2:X$601,$AA151)="","",INDEX('Per Invoice'!X$2:X$601,$AA151)))</f>
        <v/>
      </c>
      <c r="Y151" s="7">
        <f>IF($AA151="","",IF(INDEX('Per Invoice'!Y$2:Y$601,$AA151)="","",INDEX('Per Invoice'!Y$2:Y$601,$AA151)))</f>
        <v/>
      </c>
      <c r="Z151" s="7">
        <f>IF($AA151="","",IF(INDEX('Per Invoice'!Z$2:Z$601,$AA151)="","",INDEX('Per Invoice'!Z$2:Z$601,$AA151)))</f>
        <v/>
      </c>
      <c r="AA151" s="16">
        <f>IFERROR(MATCH(Settings!$C$33&amp;"|"&amp;ROWS($AA$2:$AA151),'Per Invoice'!$AC$2:$AC$601,0),"")</f>
        <v/>
      </c>
    </row>
    <row r="152">
      <c r="A152">
        <f>IF($AA152="","",IF(INDEX('Per Invoice'!A$2:A$601,$AA152)="","",INDEX('Per Invoice'!A$2:A$601,$AA152)))</f>
        <v/>
      </c>
      <c r="B152">
        <f>IF($AA152="","",IF(INDEX('Per Invoice'!B$2:B$601,$AA152)="","",INDEX('Per Invoice'!B$2:B$601,$AA152)))</f>
        <v/>
      </c>
      <c r="C152">
        <f>IF($AA152="","",IF(INDEX('Per Invoice'!C$2:C$601,$AA152)="","",INDEX('Per Invoice'!C$2:C$601,$AA152)))</f>
        <v/>
      </c>
      <c r="D152">
        <f>IF($AA152="","",IF(INDEX('Per Invoice'!D$2:D$601,$AA152)="","",INDEX('Per Invoice'!D$2:D$601,$AA152)))</f>
        <v/>
      </c>
      <c r="E152" s="14">
        <f>IF($AA152="","",IF(INDEX('Per Invoice'!E$2:E$601,$AA152)="","",INDEX('Per Invoice'!E$2:E$601,$AA152)))</f>
        <v/>
      </c>
      <c r="F152">
        <f>IF($AA152="","",IF(INDEX('Per Invoice'!F$2:F$601,$AA152)="","",INDEX('Per Invoice'!F$2:F$601,$AA152)))</f>
        <v/>
      </c>
      <c r="G152">
        <f>IF($AA152="","",IF(INDEX('Per Invoice'!G$2:G$601,$AA152)="","",INDEX('Per Invoice'!G$2:G$601,$AA152)))</f>
        <v/>
      </c>
      <c r="H152">
        <f>IF($AA152="","",IF(INDEX('Per Invoice'!H$2:H$601,$AA152)="","",INDEX('Per Invoice'!H$2:H$601,$AA152)))</f>
        <v/>
      </c>
      <c r="I152">
        <f>IF($AA152="","",IF(INDEX('Per Invoice'!I$2:I$601,$AA152)="","",INDEX('Per Invoice'!I$2:I$601,$AA152)))</f>
        <v/>
      </c>
      <c r="J152">
        <f>IF($AA152="","",IF(INDEX('Per Invoice'!J$2:J$601,$AA152)="","",INDEX('Per Invoice'!J$2:J$601,$AA152)))</f>
        <v/>
      </c>
      <c r="K152" s="7">
        <f>IF($AA152="","",IF(INDEX('Per Invoice'!K$2:K$601,$AA152)="","",INDEX('Per Invoice'!K$2:K$601,$AA152)))</f>
        <v/>
      </c>
      <c r="L152">
        <f>IF($AA152="","",IF(INDEX('Per Invoice'!L$2:L$601,$AA152)="","",INDEX('Per Invoice'!L$2:L$601,$AA152)))</f>
        <v/>
      </c>
      <c r="M152">
        <f>IF($AA152="","",IF(INDEX('Per Invoice'!M$2:M$601,$AA152)="","",INDEX('Per Invoice'!M$2:M$601,$AA152)))</f>
        <v/>
      </c>
      <c r="N152">
        <f>IF($AA152="","",IF(INDEX('Per Invoice'!N$2:N$601,$AA152)="","",INDEX('Per Invoice'!N$2:N$601,$AA152)))</f>
        <v/>
      </c>
      <c r="O152" s="7">
        <f>IF($AA152="","",IF(INDEX('Per Invoice'!O$2:O$601,$AA152)="","",INDEX('Per Invoice'!O$2:O$601,$AA152)))</f>
        <v/>
      </c>
      <c r="P152" s="7">
        <f>IF($AA152="","",IF(INDEX('Per Invoice'!P$2:P$601,$AA152)="","",INDEX('Per Invoice'!P$2:P$601,$AA152)))</f>
        <v/>
      </c>
      <c r="Q152">
        <f>IF($AA152="","",IF(INDEX('Per Invoice'!Q$2:Q$601,$AA152)="","",INDEX('Per Invoice'!Q$2:Q$601,$AA152)))</f>
        <v/>
      </c>
      <c r="R152" s="7">
        <f>IF($AA152="","",IF(INDEX('Per Invoice'!R$2:R$601,$AA152)="","",INDEX('Per Invoice'!R$2:R$601,$AA152)))</f>
        <v/>
      </c>
      <c r="S152" s="7">
        <f>IF($AA152="","",IF(INDEX('Per Invoice'!S$2:S$601,$AA152)="","",INDEX('Per Invoice'!S$2:S$601,$AA152)))</f>
        <v/>
      </c>
      <c r="T152">
        <f>IF($AA152="","",IF(INDEX('Per Invoice'!T$2:T$601,$AA152)="","",INDEX('Per Invoice'!T$2:T$601,$AA152)))</f>
        <v/>
      </c>
      <c r="U152" s="7">
        <f>IF($AA152="","",IF(INDEX('Per Invoice'!U$2:U$601,$AA152)="","",INDEX('Per Invoice'!U$2:U$601,$AA152)))</f>
        <v/>
      </c>
      <c r="V152" s="7">
        <f>IF($AA152="","",IF(INDEX('Per Invoice'!V$2:V$601,$AA152)="","",INDEX('Per Invoice'!V$2:V$601,$AA152)))</f>
        <v/>
      </c>
      <c r="W152" s="7">
        <f>IF($AA152="","",IF(INDEX('Per Invoice'!W$2:W$601,$AA152)="","",INDEX('Per Invoice'!W$2:W$601,$AA152)))</f>
        <v/>
      </c>
      <c r="X152" s="7">
        <f>IF($AA152="","",IF(INDEX('Per Invoice'!X$2:X$601,$AA152)="","",INDEX('Per Invoice'!X$2:X$601,$AA152)))</f>
        <v/>
      </c>
      <c r="Y152" s="7">
        <f>IF($AA152="","",IF(INDEX('Per Invoice'!Y$2:Y$601,$AA152)="","",INDEX('Per Invoice'!Y$2:Y$601,$AA152)))</f>
        <v/>
      </c>
      <c r="Z152" s="7">
        <f>IF($AA152="","",IF(INDEX('Per Invoice'!Z$2:Z$601,$AA152)="","",INDEX('Per Invoice'!Z$2:Z$601,$AA152)))</f>
        <v/>
      </c>
      <c r="AA152" s="16">
        <f>IFERROR(MATCH(Settings!$C$33&amp;"|"&amp;ROWS($AA$2:$AA152),'Per Invoice'!$AC$2:$AC$601,0),"")</f>
        <v/>
      </c>
    </row>
    <row r="153">
      <c r="A153">
        <f>IF($AA153="","",IF(INDEX('Per Invoice'!A$2:A$601,$AA153)="","",INDEX('Per Invoice'!A$2:A$601,$AA153)))</f>
        <v/>
      </c>
      <c r="B153">
        <f>IF($AA153="","",IF(INDEX('Per Invoice'!B$2:B$601,$AA153)="","",INDEX('Per Invoice'!B$2:B$601,$AA153)))</f>
        <v/>
      </c>
      <c r="C153">
        <f>IF($AA153="","",IF(INDEX('Per Invoice'!C$2:C$601,$AA153)="","",INDEX('Per Invoice'!C$2:C$601,$AA153)))</f>
        <v/>
      </c>
      <c r="D153">
        <f>IF($AA153="","",IF(INDEX('Per Invoice'!D$2:D$601,$AA153)="","",INDEX('Per Invoice'!D$2:D$601,$AA153)))</f>
        <v/>
      </c>
      <c r="E153" s="14">
        <f>IF($AA153="","",IF(INDEX('Per Invoice'!E$2:E$601,$AA153)="","",INDEX('Per Invoice'!E$2:E$601,$AA153)))</f>
        <v/>
      </c>
      <c r="F153">
        <f>IF($AA153="","",IF(INDEX('Per Invoice'!F$2:F$601,$AA153)="","",INDEX('Per Invoice'!F$2:F$601,$AA153)))</f>
        <v/>
      </c>
      <c r="G153">
        <f>IF($AA153="","",IF(INDEX('Per Invoice'!G$2:G$601,$AA153)="","",INDEX('Per Invoice'!G$2:G$601,$AA153)))</f>
        <v/>
      </c>
      <c r="H153">
        <f>IF($AA153="","",IF(INDEX('Per Invoice'!H$2:H$601,$AA153)="","",INDEX('Per Invoice'!H$2:H$601,$AA153)))</f>
        <v/>
      </c>
      <c r="I153">
        <f>IF($AA153="","",IF(INDEX('Per Invoice'!I$2:I$601,$AA153)="","",INDEX('Per Invoice'!I$2:I$601,$AA153)))</f>
        <v/>
      </c>
      <c r="J153">
        <f>IF($AA153="","",IF(INDEX('Per Invoice'!J$2:J$601,$AA153)="","",INDEX('Per Invoice'!J$2:J$601,$AA153)))</f>
        <v/>
      </c>
      <c r="K153" s="7">
        <f>IF($AA153="","",IF(INDEX('Per Invoice'!K$2:K$601,$AA153)="","",INDEX('Per Invoice'!K$2:K$601,$AA153)))</f>
        <v/>
      </c>
      <c r="L153">
        <f>IF($AA153="","",IF(INDEX('Per Invoice'!L$2:L$601,$AA153)="","",INDEX('Per Invoice'!L$2:L$601,$AA153)))</f>
        <v/>
      </c>
      <c r="M153">
        <f>IF($AA153="","",IF(INDEX('Per Invoice'!M$2:M$601,$AA153)="","",INDEX('Per Invoice'!M$2:M$601,$AA153)))</f>
        <v/>
      </c>
      <c r="N153">
        <f>IF($AA153="","",IF(INDEX('Per Invoice'!N$2:N$601,$AA153)="","",INDEX('Per Invoice'!N$2:N$601,$AA153)))</f>
        <v/>
      </c>
      <c r="O153" s="7">
        <f>IF($AA153="","",IF(INDEX('Per Invoice'!O$2:O$601,$AA153)="","",INDEX('Per Invoice'!O$2:O$601,$AA153)))</f>
        <v/>
      </c>
      <c r="P153" s="7">
        <f>IF($AA153="","",IF(INDEX('Per Invoice'!P$2:P$601,$AA153)="","",INDEX('Per Invoice'!P$2:P$601,$AA153)))</f>
        <v/>
      </c>
      <c r="Q153">
        <f>IF($AA153="","",IF(INDEX('Per Invoice'!Q$2:Q$601,$AA153)="","",INDEX('Per Invoice'!Q$2:Q$601,$AA153)))</f>
        <v/>
      </c>
      <c r="R153" s="7">
        <f>IF($AA153="","",IF(INDEX('Per Invoice'!R$2:R$601,$AA153)="","",INDEX('Per Invoice'!R$2:R$601,$AA153)))</f>
        <v/>
      </c>
      <c r="S153" s="7">
        <f>IF($AA153="","",IF(INDEX('Per Invoice'!S$2:S$601,$AA153)="","",INDEX('Per Invoice'!S$2:S$601,$AA153)))</f>
        <v/>
      </c>
      <c r="T153">
        <f>IF($AA153="","",IF(INDEX('Per Invoice'!T$2:T$601,$AA153)="","",INDEX('Per Invoice'!T$2:T$601,$AA153)))</f>
        <v/>
      </c>
      <c r="U153" s="7">
        <f>IF($AA153="","",IF(INDEX('Per Invoice'!U$2:U$601,$AA153)="","",INDEX('Per Invoice'!U$2:U$601,$AA153)))</f>
        <v/>
      </c>
      <c r="V153" s="7">
        <f>IF($AA153="","",IF(INDEX('Per Invoice'!V$2:V$601,$AA153)="","",INDEX('Per Invoice'!V$2:V$601,$AA153)))</f>
        <v/>
      </c>
      <c r="W153" s="7">
        <f>IF($AA153="","",IF(INDEX('Per Invoice'!W$2:W$601,$AA153)="","",INDEX('Per Invoice'!W$2:W$601,$AA153)))</f>
        <v/>
      </c>
      <c r="X153" s="7">
        <f>IF($AA153="","",IF(INDEX('Per Invoice'!X$2:X$601,$AA153)="","",INDEX('Per Invoice'!X$2:X$601,$AA153)))</f>
        <v/>
      </c>
      <c r="Y153" s="7">
        <f>IF($AA153="","",IF(INDEX('Per Invoice'!Y$2:Y$601,$AA153)="","",INDEX('Per Invoice'!Y$2:Y$601,$AA153)))</f>
        <v/>
      </c>
      <c r="Z153" s="7">
        <f>IF($AA153="","",IF(INDEX('Per Invoice'!Z$2:Z$601,$AA153)="","",INDEX('Per Invoice'!Z$2:Z$601,$AA153)))</f>
        <v/>
      </c>
      <c r="AA153" s="16">
        <f>IFERROR(MATCH(Settings!$C$33&amp;"|"&amp;ROWS($AA$2:$AA153),'Per Invoice'!$AC$2:$AC$601,0),"")</f>
        <v/>
      </c>
    </row>
    <row r="154">
      <c r="A154">
        <f>IF($AA154="","",IF(INDEX('Per Invoice'!A$2:A$601,$AA154)="","",INDEX('Per Invoice'!A$2:A$601,$AA154)))</f>
        <v/>
      </c>
      <c r="B154">
        <f>IF($AA154="","",IF(INDEX('Per Invoice'!B$2:B$601,$AA154)="","",INDEX('Per Invoice'!B$2:B$601,$AA154)))</f>
        <v/>
      </c>
      <c r="C154">
        <f>IF($AA154="","",IF(INDEX('Per Invoice'!C$2:C$601,$AA154)="","",INDEX('Per Invoice'!C$2:C$601,$AA154)))</f>
        <v/>
      </c>
      <c r="D154">
        <f>IF($AA154="","",IF(INDEX('Per Invoice'!D$2:D$601,$AA154)="","",INDEX('Per Invoice'!D$2:D$601,$AA154)))</f>
        <v/>
      </c>
      <c r="E154" s="14">
        <f>IF($AA154="","",IF(INDEX('Per Invoice'!E$2:E$601,$AA154)="","",INDEX('Per Invoice'!E$2:E$601,$AA154)))</f>
        <v/>
      </c>
      <c r="F154">
        <f>IF($AA154="","",IF(INDEX('Per Invoice'!F$2:F$601,$AA154)="","",INDEX('Per Invoice'!F$2:F$601,$AA154)))</f>
        <v/>
      </c>
      <c r="G154">
        <f>IF($AA154="","",IF(INDEX('Per Invoice'!G$2:G$601,$AA154)="","",INDEX('Per Invoice'!G$2:G$601,$AA154)))</f>
        <v/>
      </c>
      <c r="H154">
        <f>IF($AA154="","",IF(INDEX('Per Invoice'!H$2:H$601,$AA154)="","",INDEX('Per Invoice'!H$2:H$601,$AA154)))</f>
        <v/>
      </c>
      <c r="I154">
        <f>IF($AA154="","",IF(INDEX('Per Invoice'!I$2:I$601,$AA154)="","",INDEX('Per Invoice'!I$2:I$601,$AA154)))</f>
        <v/>
      </c>
      <c r="J154">
        <f>IF($AA154="","",IF(INDEX('Per Invoice'!J$2:J$601,$AA154)="","",INDEX('Per Invoice'!J$2:J$601,$AA154)))</f>
        <v/>
      </c>
      <c r="K154" s="7">
        <f>IF($AA154="","",IF(INDEX('Per Invoice'!K$2:K$601,$AA154)="","",INDEX('Per Invoice'!K$2:K$601,$AA154)))</f>
        <v/>
      </c>
      <c r="L154">
        <f>IF($AA154="","",IF(INDEX('Per Invoice'!L$2:L$601,$AA154)="","",INDEX('Per Invoice'!L$2:L$601,$AA154)))</f>
        <v/>
      </c>
      <c r="M154">
        <f>IF($AA154="","",IF(INDEX('Per Invoice'!M$2:M$601,$AA154)="","",INDEX('Per Invoice'!M$2:M$601,$AA154)))</f>
        <v/>
      </c>
      <c r="N154">
        <f>IF($AA154="","",IF(INDEX('Per Invoice'!N$2:N$601,$AA154)="","",INDEX('Per Invoice'!N$2:N$601,$AA154)))</f>
        <v/>
      </c>
      <c r="O154" s="7">
        <f>IF($AA154="","",IF(INDEX('Per Invoice'!O$2:O$601,$AA154)="","",INDEX('Per Invoice'!O$2:O$601,$AA154)))</f>
        <v/>
      </c>
      <c r="P154" s="7">
        <f>IF($AA154="","",IF(INDEX('Per Invoice'!P$2:P$601,$AA154)="","",INDEX('Per Invoice'!P$2:P$601,$AA154)))</f>
        <v/>
      </c>
      <c r="Q154">
        <f>IF($AA154="","",IF(INDEX('Per Invoice'!Q$2:Q$601,$AA154)="","",INDEX('Per Invoice'!Q$2:Q$601,$AA154)))</f>
        <v/>
      </c>
      <c r="R154" s="7">
        <f>IF($AA154="","",IF(INDEX('Per Invoice'!R$2:R$601,$AA154)="","",INDEX('Per Invoice'!R$2:R$601,$AA154)))</f>
        <v/>
      </c>
      <c r="S154" s="7">
        <f>IF($AA154="","",IF(INDEX('Per Invoice'!S$2:S$601,$AA154)="","",INDEX('Per Invoice'!S$2:S$601,$AA154)))</f>
        <v/>
      </c>
      <c r="T154">
        <f>IF($AA154="","",IF(INDEX('Per Invoice'!T$2:T$601,$AA154)="","",INDEX('Per Invoice'!T$2:T$601,$AA154)))</f>
        <v/>
      </c>
      <c r="U154" s="7">
        <f>IF($AA154="","",IF(INDEX('Per Invoice'!U$2:U$601,$AA154)="","",INDEX('Per Invoice'!U$2:U$601,$AA154)))</f>
        <v/>
      </c>
      <c r="V154" s="7">
        <f>IF($AA154="","",IF(INDEX('Per Invoice'!V$2:V$601,$AA154)="","",INDEX('Per Invoice'!V$2:V$601,$AA154)))</f>
        <v/>
      </c>
      <c r="W154" s="7">
        <f>IF($AA154="","",IF(INDEX('Per Invoice'!W$2:W$601,$AA154)="","",INDEX('Per Invoice'!W$2:W$601,$AA154)))</f>
        <v/>
      </c>
      <c r="X154" s="7">
        <f>IF($AA154="","",IF(INDEX('Per Invoice'!X$2:X$601,$AA154)="","",INDEX('Per Invoice'!X$2:X$601,$AA154)))</f>
        <v/>
      </c>
      <c r="Y154" s="7">
        <f>IF($AA154="","",IF(INDEX('Per Invoice'!Y$2:Y$601,$AA154)="","",INDEX('Per Invoice'!Y$2:Y$601,$AA154)))</f>
        <v/>
      </c>
      <c r="Z154" s="7">
        <f>IF($AA154="","",IF(INDEX('Per Invoice'!Z$2:Z$601,$AA154)="","",INDEX('Per Invoice'!Z$2:Z$601,$AA154)))</f>
        <v/>
      </c>
      <c r="AA154" s="16">
        <f>IFERROR(MATCH(Settings!$C$33&amp;"|"&amp;ROWS($AA$2:$AA154),'Per Invoice'!$AC$2:$AC$601,0),"")</f>
        <v/>
      </c>
    </row>
    <row r="155">
      <c r="A155">
        <f>IF($AA155="","",IF(INDEX('Per Invoice'!A$2:A$601,$AA155)="","",INDEX('Per Invoice'!A$2:A$601,$AA155)))</f>
        <v/>
      </c>
      <c r="B155">
        <f>IF($AA155="","",IF(INDEX('Per Invoice'!B$2:B$601,$AA155)="","",INDEX('Per Invoice'!B$2:B$601,$AA155)))</f>
        <v/>
      </c>
      <c r="C155">
        <f>IF($AA155="","",IF(INDEX('Per Invoice'!C$2:C$601,$AA155)="","",INDEX('Per Invoice'!C$2:C$601,$AA155)))</f>
        <v/>
      </c>
      <c r="D155">
        <f>IF($AA155="","",IF(INDEX('Per Invoice'!D$2:D$601,$AA155)="","",INDEX('Per Invoice'!D$2:D$601,$AA155)))</f>
        <v/>
      </c>
      <c r="E155" s="14">
        <f>IF($AA155="","",IF(INDEX('Per Invoice'!E$2:E$601,$AA155)="","",INDEX('Per Invoice'!E$2:E$601,$AA155)))</f>
        <v/>
      </c>
      <c r="F155">
        <f>IF($AA155="","",IF(INDEX('Per Invoice'!F$2:F$601,$AA155)="","",INDEX('Per Invoice'!F$2:F$601,$AA155)))</f>
        <v/>
      </c>
      <c r="G155">
        <f>IF($AA155="","",IF(INDEX('Per Invoice'!G$2:G$601,$AA155)="","",INDEX('Per Invoice'!G$2:G$601,$AA155)))</f>
        <v/>
      </c>
      <c r="H155">
        <f>IF($AA155="","",IF(INDEX('Per Invoice'!H$2:H$601,$AA155)="","",INDEX('Per Invoice'!H$2:H$601,$AA155)))</f>
        <v/>
      </c>
      <c r="I155">
        <f>IF($AA155="","",IF(INDEX('Per Invoice'!I$2:I$601,$AA155)="","",INDEX('Per Invoice'!I$2:I$601,$AA155)))</f>
        <v/>
      </c>
      <c r="J155">
        <f>IF($AA155="","",IF(INDEX('Per Invoice'!J$2:J$601,$AA155)="","",INDEX('Per Invoice'!J$2:J$601,$AA155)))</f>
        <v/>
      </c>
      <c r="K155" s="7">
        <f>IF($AA155="","",IF(INDEX('Per Invoice'!K$2:K$601,$AA155)="","",INDEX('Per Invoice'!K$2:K$601,$AA155)))</f>
        <v/>
      </c>
      <c r="L155">
        <f>IF($AA155="","",IF(INDEX('Per Invoice'!L$2:L$601,$AA155)="","",INDEX('Per Invoice'!L$2:L$601,$AA155)))</f>
        <v/>
      </c>
      <c r="M155">
        <f>IF($AA155="","",IF(INDEX('Per Invoice'!M$2:M$601,$AA155)="","",INDEX('Per Invoice'!M$2:M$601,$AA155)))</f>
        <v/>
      </c>
      <c r="N155">
        <f>IF($AA155="","",IF(INDEX('Per Invoice'!N$2:N$601,$AA155)="","",INDEX('Per Invoice'!N$2:N$601,$AA155)))</f>
        <v/>
      </c>
      <c r="O155" s="7">
        <f>IF($AA155="","",IF(INDEX('Per Invoice'!O$2:O$601,$AA155)="","",INDEX('Per Invoice'!O$2:O$601,$AA155)))</f>
        <v/>
      </c>
      <c r="P155" s="7">
        <f>IF($AA155="","",IF(INDEX('Per Invoice'!P$2:P$601,$AA155)="","",INDEX('Per Invoice'!P$2:P$601,$AA155)))</f>
        <v/>
      </c>
      <c r="Q155">
        <f>IF($AA155="","",IF(INDEX('Per Invoice'!Q$2:Q$601,$AA155)="","",INDEX('Per Invoice'!Q$2:Q$601,$AA155)))</f>
        <v/>
      </c>
      <c r="R155" s="7">
        <f>IF($AA155="","",IF(INDEX('Per Invoice'!R$2:R$601,$AA155)="","",INDEX('Per Invoice'!R$2:R$601,$AA155)))</f>
        <v/>
      </c>
      <c r="S155" s="7">
        <f>IF($AA155="","",IF(INDEX('Per Invoice'!S$2:S$601,$AA155)="","",INDEX('Per Invoice'!S$2:S$601,$AA155)))</f>
        <v/>
      </c>
      <c r="T155">
        <f>IF($AA155="","",IF(INDEX('Per Invoice'!T$2:T$601,$AA155)="","",INDEX('Per Invoice'!T$2:T$601,$AA155)))</f>
        <v/>
      </c>
      <c r="U155" s="7">
        <f>IF($AA155="","",IF(INDEX('Per Invoice'!U$2:U$601,$AA155)="","",INDEX('Per Invoice'!U$2:U$601,$AA155)))</f>
        <v/>
      </c>
      <c r="V155" s="7">
        <f>IF($AA155="","",IF(INDEX('Per Invoice'!V$2:V$601,$AA155)="","",INDEX('Per Invoice'!V$2:V$601,$AA155)))</f>
        <v/>
      </c>
      <c r="W155" s="7">
        <f>IF($AA155="","",IF(INDEX('Per Invoice'!W$2:W$601,$AA155)="","",INDEX('Per Invoice'!W$2:W$601,$AA155)))</f>
        <v/>
      </c>
      <c r="X155" s="7">
        <f>IF($AA155="","",IF(INDEX('Per Invoice'!X$2:X$601,$AA155)="","",INDEX('Per Invoice'!X$2:X$601,$AA155)))</f>
        <v/>
      </c>
      <c r="Y155" s="7">
        <f>IF($AA155="","",IF(INDEX('Per Invoice'!Y$2:Y$601,$AA155)="","",INDEX('Per Invoice'!Y$2:Y$601,$AA155)))</f>
        <v/>
      </c>
      <c r="Z155" s="7">
        <f>IF($AA155="","",IF(INDEX('Per Invoice'!Z$2:Z$601,$AA155)="","",INDEX('Per Invoice'!Z$2:Z$601,$AA155)))</f>
        <v/>
      </c>
      <c r="AA155" s="16">
        <f>IFERROR(MATCH(Settings!$C$33&amp;"|"&amp;ROWS($AA$2:$AA155),'Per Invoice'!$AC$2:$AC$601,0),"")</f>
        <v/>
      </c>
    </row>
    <row r="156">
      <c r="A156">
        <f>IF($AA156="","",IF(INDEX('Per Invoice'!A$2:A$601,$AA156)="","",INDEX('Per Invoice'!A$2:A$601,$AA156)))</f>
        <v/>
      </c>
      <c r="B156">
        <f>IF($AA156="","",IF(INDEX('Per Invoice'!B$2:B$601,$AA156)="","",INDEX('Per Invoice'!B$2:B$601,$AA156)))</f>
        <v/>
      </c>
      <c r="C156">
        <f>IF($AA156="","",IF(INDEX('Per Invoice'!C$2:C$601,$AA156)="","",INDEX('Per Invoice'!C$2:C$601,$AA156)))</f>
        <v/>
      </c>
      <c r="D156">
        <f>IF($AA156="","",IF(INDEX('Per Invoice'!D$2:D$601,$AA156)="","",INDEX('Per Invoice'!D$2:D$601,$AA156)))</f>
        <v/>
      </c>
      <c r="E156" s="14">
        <f>IF($AA156="","",IF(INDEX('Per Invoice'!E$2:E$601,$AA156)="","",INDEX('Per Invoice'!E$2:E$601,$AA156)))</f>
        <v/>
      </c>
      <c r="F156">
        <f>IF($AA156="","",IF(INDEX('Per Invoice'!F$2:F$601,$AA156)="","",INDEX('Per Invoice'!F$2:F$601,$AA156)))</f>
        <v/>
      </c>
      <c r="G156">
        <f>IF($AA156="","",IF(INDEX('Per Invoice'!G$2:G$601,$AA156)="","",INDEX('Per Invoice'!G$2:G$601,$AA156)))</f>
        <v/>
      </c>
      <c r="H156">
        <f>IF($AA156="","",IF(INDEX('Per Invoice'!H$2:H$601,$AA156)="","",INDEX('Per Invoice'!H$2:H$601,$AA156)))</f>
        <v/>
      </c>
      <c r="I156">
        <f>IF($AA156="","",IF(INDEX('Per Invoice'!I$2:I$601,$AA156)="","",INDEX('Per Invoice'!I$2:I$601,$AA156)))</f>
        <v/>
      </c>
      <c r="J156">
        <f>IF($AA156="","",IF(INDEX('Per Invoice'!J$2:J$601,$AA156)="","",INDEX('Per Invoice'!J$2:J$601,$AA156)))</f>
        <v/>
      </c>
      <c r="K156" s="7">
        <f>IF($AA156="","",IF(INDEX('Per Invoice'!K$2:K$601,$AA156)="","",INDEX('Per Invoice'!K$2:K$601,$AA156)))</f>
        <v/>
      </c>
      <c r="L156">
        <f>IF($AA156="","",IF(INDEX('Per Invoice'!L$2:L$601,$AA156)="","",INDEX('Per Invoice'!L$2:L$601,$AA156)))</f>
        <v/>
      </c>
      <c r="M156">
        <f>IF($AA156="","",IF(INDEX('Per Invoice'!M$2:M$601,$AA156)="","",INDEX('Per Invoice'!M$2:M$601,$AA156)))</f>
        <v/>
      </c>
      <c r="N156">
        <f>IF($AA156="","",IF(INDEX('Per Invoice'!N$2:N$601,$AA156)="","",INDEX('Per Invoice'!N$2:N$601,$AA156)))</f>
        <v/>
      </c>
      <c r="O156" s="7">
        <f>IF($AA156="","",IF(INDEX('Per Invoice'!O$2:O$601,$AA156)="","",INDEX('Per Invoice'!O$2:O$601,$AA156)))</f>
        <v/>
      </c>
      <c r="P156" s="7">
        <f>IF($AA156="","",IF(INDEX('Per Invoice'!P$2:P$601,$AA156)="","",INDEX('Per Invoice'!P$2:P$601,$AA156)))</f>
        <v/>
      </c>
      <c r="Q156">
        <f>IF($AA156="","",IF(INDEX('Per Invoice'!Q$2:Q$601,$AA156)="","",INDEX('Per Invoice'!Q$2:Q$601,$AA156)))</f>
        <v/>
      </c>
      <c r="R156" s="7">
        <f>IF($AA156="","",IF(INDEX('Per Invoice'!R$2:R$601,$AA156)="","",INDEX('Per Invoice'!R$2:R$601,$AA156)))</f>
        <v/>
      </c>
      <c r="S156" s="7">
        <f>IF($AA156="","",IF(INDEX('Per Invoice'!S$2:S$601,$AA156)="","",INDEX('Per Invoice'!S$2:S$601,$AA156)))</f>
        <v/>
      </c>
      <c r="T156">
        <f>IF($AA156="","",IF(INDEX('Per Invoice'!T$2:T$601,$AA156)="","",INDEX('Per Invoice'!T$2:T$601,$AA156)))</f>
        <v/>
      </c>
      <c r="U156" s="7">
        <f>IF($AA156="","",IF(INDEX('Per Invoice'!U$2:U$601,$AA156)="","",INDEX('Per Invoice'!U$2:U$601,$AA156)))</f>
        <v/>
      </c>
      <c r="V156" s="7">
        <f>IF($AA156="","",IF(INDEX('Per Invoice'!V$2:V$601,$AA156)="","",INDEX('Per Invoice'!V$2:V$601,$AA156)))</f>
        <v/>
      </c>
      <c r="W156" s="7">
        <f>IF($AA156="","",IF(INDEX('Per Invoice'!W$2:W$601,$AA156)="","",INDEX('Per Invoice'!W$2:W$601,$AA156)))</f>
        <v/>
      </c>
      <c r="X156" s="7">
        <f>IF($AA156="","",IF(INDEX('Per Invoice'!X$2:X$601,$AA156)="","",INDEX('Per Invoice'!X$2:X$601,$AA156)))</f>
        <v/>
      </c>
      <c r="Y156" s="7">
        <f>IF($AA156="","",IF(INDEX('Per Invoice'!Y$2:Y$601,$AA156)="","",INDEX('Per Invoice'!Y$2:Y$601,$AA156)))</f>
        <v/>
      </c>
      <c r="Z156" s="7">
        <f>IF($AA156="","",IF(INDEX('Per Invoice'!Z$2:Z$601,$AA156)="","",INDEX('Per Invoice'!Z$2:Z$601,$AA156)))</f>
        <v/>
      </c>
      <c r="AA156" s="16">
        <f>IFERROR(MATCH(Settings!$C$33&amp;"|"&amp;ROWS($AA$2:$AA156),'Per Invoice'!$AC$2:$AC$601,0),"")</f>
        <v/>
      </c>
    </row>
    <row r="157">
      <c r="A157">
        <f>IF($AA157="","",IF(INDEX('Per Invoice'!A$2:A$601,$AA157)="","",INDEX('Per Invoice'!A$2:A$601,$AA157)))</f>
        <v/>
      </c>
      <c r="B157">
        <f>IF($AA157="","",IF(INDEX('Per Invoice'!B$2:B$601,$AA157)="","",INDEX('Per Invoice'!B$2:B$601,$AA157)))</f>
        <v/>
      </c>
      <c r="C157">
        <f>IF($AA157="","",IF(INDEX('Per Invoice'!C$2:C$601,$AA157)="","",INDEX('Per Invoice'!C$2:C$601,$AA157)))</f>
        <v/>
      </c>
      <c r="D157">
        <f>IF($AA157="","",IF(INDEX('Per Invoice'!D$2:D$601,$AA157)="","",INDEX('Per Invoice'!D$2:D$601,$AA157)))</f>
        <v/>
      </c>
      <c r="E157" s="14">
        <f>IF($AA157="","",IF(INDEX('Per Invoice'!E$2:E$601,$AA157)="","",INDEX('Per Invoice'!E$2:E$601,$AA157)))</f>
        <v/>
      </c>
      <c r="F157">
        <f>IF($AA157="","",IF(INDEX('Per Invoice'!F$2:F$601,$AA157)="","",INDEX('Per Invoice'!F$2:F$601,$AA157)))</f>
        <v/>
      </c>
      <c r="G157">
        <f>IF($AA157="","",IF(INDEX('Per Invoice'!G$2:G$601,$AA157)="","",INDEX('Per Invoice'!G$2:G$601,$AA157)))</f>
        <v/>
      </c>
      <c r="H157">
        <f>IF($AA157="","",IF(INDEX('Per Invoice'!H$2:H$601,$AA157)="","",INDEX('Per Invoice'!H$2:H$601,$AA157)))</f>
        <v/>
      </c>
      <c r="I157">
        <f>IF($AA157="","",IF(INDEX('Per Invoice'!I$2:I$601,$AA157)="","",INDEX('Per Invoice'!I$2:I$601,$AA157)))</f>
        <v/>
      </c>
      <c r="J157">
        <f>IF($AA157="","",IF(INDEX('Per Invoice'!J$2:J$601,$AA157)="","",INDEX('Per Invoice'!J$2:J$601,$AA157)))</f>
        <v/>
      </c>
      <c r="K157" s="7">
        <f>IF($AA157="","",IF(INDEX('Per Invoice'!K$2:K$601,$AA157)="","",INDEX('Per Invoice'!K$2:K$601,$AA157)))</f>
        <v/>
      </c>
      <c r="L157">
        <f>IF($AA157="","",IF(INDEX('Per Invoice'!L$2:L$601,$AA157)="","",INDEX('Per Invoice'!L$2:L$601,$AA157)))</f>
        <v/>
      </c>
      <c r="M157">
        <f>IF($AA157="","",IF(INDEX('Per Invoice'!M$2:M$601,$AA157)="","",INDEX('Per Invoice'!M$2:M$601,$AA157)))</f>
        <v/>
      </c>
      <c r="N157">
        <f>IF($AA157="","",IF(INDEX('Per Invoice'!N$2:N$601,$AA157)="","",INDEX('Per Invoice'!N$2:N$601,$AA157)))</f>
        <v/>
      </c>
      <c r="O157" s="7">
        <f>IF($AA157="","",IF(INDEX('Per Invoice'!O$2:O$601,$AA157)="","",INDEX('Per Invoice'!O$2:O$601,$AA157)))</f>
        <v/>
      </c>
      <c r="P157" s="7">
        <f>IF($AA157="","",IF(INDEX('Per Invoice'!P$2:P$601,$AA157)="","",INDEX('Per Invoice'!P$2:P$601,$AA157)))</f>
        <v/>
      </c>
      <c r="Q157">
        <f>IF($AA157="","",IF(INDEX('Per Invoice'!Q$2:Q$601,$AA157)="","",INDEX('Per Invoice'!Q$2:Q$601,$AA157)))</f>
        <v/>
      </c>
      <c r="R157" s="7">
        <f>IF($AA157="","",IF(INDEX('Per Invoice'!R$2:R$601,$AA157)="","",INDEX('Per Invoice'!R$2:R$601,$AA157)))</f>
        <v/>
      </c>
      <c r="S157" s="7">
        <f>IF($AA157="","",IF(INDEX('Per Invoice'!S$2:S$601,$AA157)="","",INDEX('Per Invoice'!S$2:S$601,$AA157)))</f>
        <v/>
      </c>
      <c r="T157">
        <f>IF($AA157="","",IF(INDEX('Per Invoice'!T$2:T$601,$AA157)="","",INDEX('Per Invoice'!T$2:T$601,$AA157)))</f>
        <v/>
      </c>
      <c r="U157" s="7">
        <f>IF($AA157="","",IF(INDEX('Per Invoice'!U$2:U$601,$AA157)="","",INDEX('Per Invoice'!U$2:U$601,$AA157)))</f>
        <v/>
      </c>
      <c r="V157" s="7">
        <f>IF($AA157="","",IF(INDEX('Per Invoice'!V$2:V$601,$AA157)="","",INDEX('Per Invoice'!V$2:V$601,$AA157)))</f>
        <v/>
      </c>
      <c r="W157" s="7">
        <f>IF($AA157="","",IF(INDEX('Per Invoice'!W$2:W$601,$AA157)="","",INDEX('Per Invoice'!W$2:W$601,$AA157)))</f>
        <v/>
      </c>
      <c r="X157" s="7">
        <f>IF($AA157="","",IF(INDEX('Per Invoice'!X$2:X$601,$AA157)="","",INDEX('Per Invoice'!X$2:X$601,$AA157)))</f>
        <v/>
      </c>
      <c r="Y157" s="7">
        <f>IF($AA157="","",IF(INDEX('Per Invoice'!Y$2:Y$601,$AA157)="","",INDEX('Per Invoice'!Y$2:Y$601,$AA157)))</f>
        <v/>
      </c>
      <c r="Z157" s="7">
        <f>IF($AA157="","",IF(INDEX('Per Invoice'!Z$2:Z$601,$AA157)="","",INDEX('Per Invoice'!Z$2:Z$601,$AA157)))</f>
        <v/>
      </c>
      <c r="AA157" s="16">
        <f>IFERROR(MATCH(Settings!$C$33&amp;"|"&amp;ROWS($AA$2:$AA157),'Per Invoice'!$AC$2:$AC$601,0),"")</f>
        <v/>
      </c>
    </row>
    <row r="158">
      <c r="A158">
        <f>IF($AA158="","",IF(INDEX('Per Invoice'!A$2:A$601,$AA158)="","",INDEX('Per Invoice'!A$2:A$601,$AA158)))</f>
        <v/>
      </c>
      <c r="B158">
        <f>IF($AA158="","",IF(INDEX('Per Invoice'!B$2:B$601,$AA158)="","",INDEX('Per Invoice'!B$2:B$601,$AA158)))</f>
        <v/>
      </c>
      <c r="C158">
        <f>IF($AA158="","",IF(INDEX('Per Invoice'!C$2:C$601,$AA158)="","",INDEX('Per Invoice'!C$2:C$601,$AA158)))</f>
        <v/>
      </c>
      <c r="D158">
        <f>IF($AA158="","",IF(INDEX('Per Invoice'!D$2:D$601,$AA158)="","",INDEX('Per Invoice'!D$2:D$601,$AA158)))</f>
        <v/>
      </c>
      <c r="E158" s="14">
        <f>IF($AA158="","",IF(INDEX('Per Invoice'!E$2:E$601,$AA158)="","",INDEX('Per Invoice'!E$2:E$601,$AA158)))</f>
        <v/>
      </c>
      <c r="F158">
        <f>IF($AA158="","",IF(INDEX('Per Invoice'!F$2:F$601,$AA158)="","",INDEX('Per Invoice'!F$2:F$601,$AA158)))</f>
        <v/>
      </c>
      <c r="G158">
        <f>IF($AA158="","",IF(INDEX('Per Invoice'!G$2:G$601,$AA158)="","",INDEX('Per Invoice'!G$2:G$601,$AA158)))</f>
        <v/>
      </c>
      <c r="H158">
        <f>IF($AA158="","",IF(INDEX('Per Invoice'!H$2:H$601,$AA158)="","",INDEX('Per Invoice'!H$2:H$601,$AA158)))</f>
        <v/>
      </c>
      <c r="I158">
        <f>IF($AA158="","",IF(INDEX('Per Invoice'!I$2:I$601,$AA158)="","",INDEX('Per Invoice'!I$2:I$601,$AA158)))</f>
        <v/>
      </c>
      <c r="J158">
        <f>IF($AA158="","",IF(INDEX('Per Invoice'!J$2:J$601,$AA158)="","",INDEX('Per Invoice'!J$2:J$601,$AA158)))</f>
        <v/>
      </c>
      <c r="K158" s="7">
        <f>IF($AA158="","",IF(INDEX('Per Invoice'!K$2:K$601,$AA158)="","",INDEX('Per Invoice'!K$2:K$601,$AA158)))</f>
        <v/>
      </c>
      <c r="L158">
        <f>IF($AA158="","",IF(INDEX('Per Invoice'!L$2:L$601,$AA158)="","",INDEX('Per Invoice'!L$2:L$601,$AA158)))</f>
        <v/>
      </c>
      <c r="M158">
        <f>IF($AA158="","",IF(INDEX('Per Invoice'!M$2:M$601,$AA158)="","",INDEX('Per Invoice'!M$2:M$601,$AA158)))</f>
        <v/>
      </c>
      <c r="N158">
        <f>IF($AA158="","",IF(INDEX('Per Invoice'!N$2:N$601,$AA158)="","",INDEX('Per Invoice'!N$2:N$601,$AA158)))</f>
        <v/>
      </c>
      <c r="O158" s="7">
        <f>IF($AA158="","",IF(INDEX('Per Invoice'!O$2:O$601,$AA158)="","",INDEX('Per Invoice'!O$2:O$601,$AA158)))</f>
        <v/>
      </c>
      <c r="P158" s="7">
        <f>IF($AA158="","",IF(INDEX('Per Invoice'!P$2:P$601,$AA158)="","",INDEX('Per Invoice'!P$2:P$601,$AA158)))</f>
        <v/>
      </c>
      <c r="Q158">
        <f>IF($AA158="","",IF(INDEX('Per Invoice'!Q$2:Q$601,$AA158)="","",INDEX('Per Invoice'!Q$2:Q$601,$AA158)))</f>
        <v/>
      </c>
      <c r="R158" s="7">
        <f>IF($AA158="","",IF(INDEX('Per Invoice'!R$2:R$601,$AA158)="","",INDEX('Per Invoice'!R$2:R$601,$AA158)))</f>
        <v/>
      </c>
      <c r="S158" s="7">
        <f>IF($AA158="","",IF(INDEX('Per Invoice'!S$2:S$601,$AA158)="","",INDEX('Per Invoice'!S$2:S$601,$AA158)))</f>
        <v/>
      </c>
      <c r="T158">
        <f>IF($AA158="","",IF(INDEX('Per Invoice'!T$2:T$601,$AA158)="","",INDEX('Per Invoice'!T$2:T$601,$AA158)))</f>
        <v/>
      </c>
      <c r="U158" s="7">
        <f>IF($AA158="","",IF(INDEX('Per Invoice'!U$2:U$601,$AA158)="","",INDEX('Per Invoice'!U$2:U$601,$AA158)))</f>
        <v/>
      </c>
      <c r="V158" s="7">
        <f>IF($AA158="","",IF(INDEX('Per Invoice'!V$2:V$601,$AA158)="","",INDEX('Per Invoice'!V$2:V$601,$AA158)))</f>
        <v/>
      </c>
      <c r="W158" s="7">
        <f>IF($AA158="","",IF(INDEX('Per Invoice'!W$2:W$601,$AA158)="","",INDEX('Per Invoice'!W$2:W$601,$AA158)))</f>
        <v/>
      </c>
      <c r="X158" s="7">
        <f>IF($AA158="","",IF(INDEX('Per Invoice'!X$2:X$601,$AA158)="","",INDEX('Per Invoice'!X$2:X$601,$AA158)))</f>
        <v/>
      </c>
      <c r="Y158" s="7">
        <f>IF($AA158="","",IF(INDEX('Per Invoice'!Y$2:Y$601,$AA158)="","",INDEX('Per Invoice'!Y$2:Y$601,$AA158)))</f>
        <v/>
      </c>
      <c r="Z158" s="7">
        <f>IF($AA158="","",IF(INDEX('Per Invoice'!Z$2:Z$601,$AA158)="","",INDEX('Per Invoice'!Z$2:Z$601,$AA158)))</f>
        <v/>
      </c>
      <c r="AA158" s="16">
        <f>IFERROR(MATCH(Settings!$C$33&amp;"|"&amp;ROWS($AA$2:$AA158),'Per Invoice'!$AC$2:$AC$601,0),"")</f>
        <v/>
      </c>
    </row>
    <row r="159">
      <c r="A159">
        <f>IF($AA159="","",IF(INDEX('Per Invoice'!A$2:A$601,$AA159)="","",INDEX('Per Invoice'!A$2:A$601,$AA159)))</f>
        <v/>
      </c>
      <c r="B159">
        <f>IF($AA159="","",IF(INDEX('Per Invoice'!B$2:B$601,$AA159)="","",INDEX('Per Invoice'!B$2:B$601,$AA159)))</f>
        <v/>
      </c>
      <c r="C159">
        <f>IF($AA159="","",IF(INDEX('Per Invoice'!C$2:C$601,$AA159)="","",INDEX('Per Invoice'!C$2:C$601,$AA159)))</f>
        <v/>
      </c>
      <c r="D159">
        <f>IF($AA159="","",IF(INDEX('Per Invoice'!D$2:D$601,$AA159)="","",INDEX('Per Invoice'!D$2:D$601,$AA159)))</f>
        <v/>
      </c>
      <c r="E159" s="14">
        <f>IF($AA159="","",IF(INDEX('Per Invoice'!E$2:E$601,$AA159)="","",INDEX('Per Invoice'!E$2:E$601,$AA159)))</f>
        <v/>
      </c>
      <c r="F159">
        <f>IF($AA159="","",IF(INDEX('Per Invoice'!F$2:F$601,$AA159)="","",INDEX('Per Invoice'!F$2:F$601,$AA159)))</f>
        <v/>
      </c>
      <c r="G159">
        <f>IF($AA159="","",IF(INDEX('Per Invoice'!G$2:G$601,$AA159)="","",INDEX('Per Invoice'!G$2:G$601,$AA159)))</f>
        <v/>
      </c>
      <c r="H159">
        <f>IF($AA159="","",IF(INDEX('Per Invoice'!H$2:H$601,$AA159)="","",INDEX('Per Invoice'!H$2:H$601,$AA159)))</f>
        <v/>
      </c>
      <c r="I159">
        <f>IF($AA159="","",IF(INDEX('Per Invoice'!I$2:I$601,$AA159)="","",INDEX('Per Invoice'!I$2:I$601,$AA159)))</f>
        <v/>
      </c>
      <c r="J159">
        <f>IF($AA159="","",IF(INDEX('Per Invoice'!J$2:J$601,$AA159)="","",INDEX('Per Invoice'!J$2:J$601,$AA159)))</f>
        <v/>
      </c>
      <c r="K159" s="7">
        <f>IF($AA159="","",IF(INDEX('Per Invoice'!K$2:K$601,$AA159)="","",INDEX('Per Invoice'!K$2:K$601,$AA159)))</f>
        <v/>
      </c>
      <c r="L159">
        <f>IF($AA159="","",IF(INDEX('Per Invoice'!L$2:L$601,$AA159)="","",INDEX('Per Invoice'!L$2:L$601,$AA159)))</f>
        <v/>
      </c>
      <c r="M159">
        <f>IF($AA159="","",IF(INDEX('Per Invoice'!M$2:M$601,$AA159)="","",INDEX('Per Invoice'!M$2:M$601,$AA159)))</f>
        <v/>
      </c>
      <c r="N159">
        <f>IF($AA159="","",IF(INDEX('Per Invoice'!N$2:N$601,$AA159)="","",INDEX('Per Invoice'!N$2:N$601,$AA159)))</f>
        <v/>
      </c>
      <c r="O159" s="7">
        <f>IF($AA159="","",IF(INDEX('Per Invoice'!O$2:O$601,$AA159)="","",INDEX('Per Invoice'!O$2:O$601,$AA159)))</f>
        <v/>
      </c>
      <c r="P159" s="7">
        <f>IF($AA159="","",IF(INDEX('Per Invoice'!P$2:P$601,$AA159)="","",INDEX('Per Invoice'!P$2:P$601,$AA159)))</f>
        <v/>
      </c>
      <c r="Q159">
        <f>IF($AA159="","",IF(INDEX('Per Invoice'!Q$2:Q$601,$AA159)="","",INDEX('Per Invoice'!Q$2:Q$601,$AA159)))</f>
        <v/>
      </c>
      <c r="R159" s="7">
        <f>IF($AA159="","",IF(INDEX('Per Invoice'!R$2:R$601,$AA159)="","",INDEX('Per Invoice'!R$2:R$601,$AA159)))</f>
        <v/>
      </c>
      <c r="S159" s="7">
        <f>IF($AA159="","",IF(INDEX('Per Invoice'!S$2:S$601,$AA159)="","",INDEX('Per Invoice'!S$2:S$601,$AA159)))</f>
        <v/>
      </c>
      <c r="T159">
        <f>IF($AA159="","",IF(INDEX('Per Invoice'!T$2:T$601,$AA159)="","",INDEX('Per Invoice'!T$2:T$601,$AA159)))</f>
        <v/>
      </c>
      <c r="U159" s="7">
        <f>IF($AA159="","",IF(INDEX('Per Invoice'!U$2:U$601,$AA159)="","",INDEX('Per Invoice'!U$2:U$601,$AA159)))</f>
        <v/>
      </c>
      <c r="V159" s="7">
        <f>IF($AA159="","",IF(INDEX('Per Invoice'!V$2:V$601,$AA159)="","",INDEX('Per Invoice'!V$2:V$601,$AA159)))</f>
        <v/>
      </c>
      <c r="W159" s="7">
        <f>IF($AA159="","",IF(INDEX('Per Invoice'!W$2:W$601,$AA159)="","",INDEX('Per Invoice'!W$2:W$601,$AA159)))</f>
        <v/>
      </c>
      <c r="X159" s="7">
        <f>IF($AA159="","",IF(INDEX('Per Invoice'!X$2:X$601,$AA159)="","",INDEX('Per Invoice'!X$2:X$601,$AA159)))</f>
        <v/>
      </c>
      <c r="Y159" s="7">
        <f>IF($AA159="","",IF(INDEX('Per Invoice'!Y$2:Y$601,$AA159)="","",INDEX('Per Invoice'!Y$2:Y$601,$AA159)))</f>
        <v/>
      </c>
      <c r="Z159" s="7">
        <f>IF($AA159="","",IF(INDEX('Per Invoice'!Z$2:Z$601,$AA159)="","",INDEX('Per Invoice'!Z$2:Z$601,$AA159)))</f>
        <v/>
      </c>
      <c r="AA159" s="16">
        <f>IFERROR(MATCH(Settings!$C$33&amp;"|"&amp;ROWS($AA$2:$AA159),'Per Invoice'!$AC$2:$AC$601,0),"")</f>
        <v/>
      </c>
    </row>
    <row r="160">
      <c r="A160">
        <f>IF($AA160="","",IF(INDEX('Per Invoice'!A$2:A$601,$AA160)="","",INDEX('Per Invoice'!A$2:A$601,$AA160)))</f>
        <v/>
      </c>
      <c r="B160">
        <f>IF($AA160="","",IF(INDEX('Per Invoice'!B$2:B$601,$AA160)="","",INDEX('Per Invoice'!B$2:B$601,$AA160)))</f>
        <v/>
      </c>
      <c r="C160">
        <f>IF($AA160="","",IF(INDEX('Per Invoice'!C$2:C$601,$AA160)="","",INDEX('Per Invoice'!C$2:C$601,$AA160)))</f>
        <v/>
      </c>
      <c r="D160">
        <f>IF($AA160="","",IF(INDEX('Per Invoice'!D$2:D$601,$AA160)="","",INDEX('Per Invoice'!D$2:D$601,$AA160)))</f>
        <v/>
      </c>
      <c r="E160" s="14">
        <f>IF($AA160="","",IF(INDEX('Per Invoice'!E$2:E$601,$AA160)="","",INDEX('Per Invoice'!E$2:E$601,$AA160)))</f>
        <v/>
      </c>
      <c r="F160">
        <f>IF($AA160="","",IF(INDEX('Per Invoice'!F$2:F$601,$AA160)="","",INDEX('Per Invoice'!F$2:F$601,$AA160)))</f>
        <v/>
      </c>
      <c r="G160">
        <f>IF($AA160="","",IF(INDEX('Per Invoice'!G$2:G$601,$AA160)="","",INDEX('Per Invoice'!G$2:G$601,$AA160)))</f>
        <v/>
      </c>
      <c r="H160">
        <f>IF($AA160="","",IF(INDEX('Per Invoice'!H$2:H$601,$AA160)="","",INDEX('Per Invoice'!H$2:H$601,$AA160)))</f>
        <v/>
      </c>
      <c r="I160">
        <f>IF($AA160="","",IF(INDEX('Per Invoice'!I$2:I$601,$AA160)="","",INDEX('Per Invoice'!I$2:I$601,$AA160)))</f>
        <v/>
      </c>
      <c r="J160">
        <f>IF($AA160="","",IF(INDEX('Per Invoice'!J$2:J$601,$AA160)="","",INDEX('Per Invoice'!J$2:J$601,$AA160)))</f>
        <v/>
      </c>
      <c r="K160" s="7">
        <f>IF($AA160="","",IF(INDEX('Per Invoice'!K$2:K$601,$AA160)="","",INDEX('Per Invoice'!K$2:K$601,$AA160)))</f>
        <v/>
      </c>
      <c r="L160">
        <f>IF($AA160="","",IF(INDEX('Per Invoice'!L$2:L$601,$AA160)="","",INDEX('Per Invoice'!L$2:L$601,$AA160)))</f>
        <v/>
      </c>
      <c r="M160">
        <f>IF($AA160="","",IF(INDEX('Per Invoice'!M$2:M$601,$AA160)="","",INDEX('Per Invoice'!M$2:M$601,$AA160)))</f>
        <v/>
      </c>
      <c r="N160">
        <f>IF($AA160="","",IF(INDEX('Per Invoice'!N$2:N$601,$AA160)="","",INDEX('Per Invoice'!N$2:N$601,$AA160)))</f>
        <v/>
      </c>
      <c r="O160" s="7">
        <f>IF($AA160="","",IF(INDEX('Per Invoice'!O$2:O$601,$AA160)="","",INDEX('Per Invoice'!O$2:O$601,$AA160)))</f>
        <v/>
      </c>
      <c r="P160" s="7">
        <f>IF($AA160="","",IF(INDEX('Per Invoice'!P$2:P$601,$AA160)="","",INDEX('Per Invoice'!P$2:P$601,$AA160)))</f>
        <v/>
      </c>
      <c r="Q160">
        <f>IF($AA160="","",IF(INDEX('Per Invoice'!Q$2:Q$601,$AA160)="","",INDEX('Per Invoice'!Q$2:Q$601,$AA160)))</f>
        <v/>
      </c>
      <c r="R160" s="7">
        <f>IF($AA160="","",IF(INDEX('Per Invoice'!R$2:R$601,$AA160)="","",INDEX('Per Invoice'!R$2:R$601,$AA160)))</f>
        <v/>
      </c>
      <c r="S160" s="7">
        <f>IF($AA160="","",IF(INDEX('Per Invoice'!S$2:S$601,$AA160)="","",INDEX('Per Invoice'!S$2:S$601,$AA160)))</f>
        <v/>
      </c>
      <c r="T160">
        <f>IF($AA160="","",IF(INDEX('Per Invoice'!T$2:T$601,$AA160)="","",INDEX('Per Invoice'!T$2:T$601,$AA160)))</f>
        <v/>
      </c>
      <c r="U160" s="7">
        <f>IF($AA160="","",IF(INDEX('Per Invoice'!U$2:U$601,$AA160)="","",INDEX('Per Invoice'!U$2:U$601,$AA160)))</f>
        <v/>
      </c>
      <c r="V160" s="7">
        <f>IF($AA160="","",IF(INDEX('Per Invoice'!V$2:V$601,$AA160)="","",INDEX('Per Invoice'!V$2:V$601,$AA160)))</f>
        <v/>
      </c>
      <c r="W160" s="7">
        <f>IF($AA160="","",IF(INDEX('Per Invoice'!W$2:W$601,$AA160)="","",INDEX('Per Invoice'!W$2:W$601,$AA160)))</f>
        <v/>
      </c>
      <c r="X160" s="7">
        <f>IF($AA160="","",IF(INDEX('Per Invoice'!X$2:X$601,$AA160)="","",INDEX('Per Invoice'!X$2:X$601,$AA160)))</f>
        <v/>
      </c>
      <c r="Y160" s="7">
        <f>IF($AA160="","",IF(INDEX('Per Invoice'!Y$2:Y$601,$AA160)="","",INDEX('Per Invoice'!Y$2:Y$601,$AA160)))</f>
        <v/>
      </c>
      <c r="Z160" s="7">
        <f>IF($AA160="","",IF(INDEX('Per Invoice'!Z$2:Z$601,$AA160)="","",INDEX('Per Invoice'!Z$2:Z$601,$AA160)))</f>
        <v/>
      </c>
      <c r="AA160" s="16">
        <f>IFERROR(MATCH(Settings!$C$33&amp;"|"&amp;ROWS($AA$2:$AA160),'Per Invoice'!$AC$2:$AC$601,0),"")</f>
        <v/>
      </c>
    </row>
    <row r="161">
      <c r="A161">
        <f>IF($AA161="","",IF(INDEX('Per Invoice'!A$2:A$601,$AA161)="","",INDEX('Per Invoice'!A$2:A$601,$AA161)))</f>
        <v/>
      </c>
      <c r="B161">
        <f>IF($AA161="","",IF(INDEX('Per Invoice'!B$2:B$601,$AA161)="","",INDEX('Per Invoice'!B$2:B$601,$AA161)))</f>
        <v/>
      </c>
      <c r="C161">
        <f>IF($AA161="","",IF(INDEX('Per Invoice'!C$2:C$601,$AA161)="","",INDEX('Per Invoice'!C$2:C$601,$AA161)))</f>
        <v/>
      </c>
      <c r="D161">
        <f>IF($AA161="","",IF(INDEX('Per Invoice'!D$2:D$601,$AA161)="","",INDEX('Per Invoice'!D$2:D$601,$AA161)))</f>
        <v/>
      </c>
      <c r="E161" s="14">
        <f>IF($AA161="","",IF(INDEX('Per Invoice'!E$2:E$601,$AA161)="","",INDEX('Per Invoice'!E$2:E$601,$AA161)))</f>
        <v/>
      </c>
      <c r="F161">
        <f>IF($AA161="","",IF(INDEX('Per Invoice'!F$2:F$601,$AA161)="","",INDEX('Per Invoice'!F$2:F$601,$AA161)))</f>
        <v/>
      </c>
      <c r="G161">
        <f>IF($AA161="","",IF(INDEX('Per Invoice'!G$2:G$601,$AA161)="","",INDEX('Per Invoice'!G$2:G$601,$AA161)))</f>
        <v/>
      </c>
      <c r="H161">
        <f>IF($AA161="","",IF(INDEX('Per Invoice'!H$2:H$601,$AA161)="","",INDEX('Per Invoice'!H$2:H$601,$AA161)))</f>
        <v/>
      </c>
      <c r="I161">
        <f>IF($AA161="","",IF(INDEX('Per Invoice'!I$2:I$601,$AA161)="","",INDEX('Per Invoice'!I$2:I$601,$AA161)))</f>
        <v/>
      </c>
      <c r="J161">
        <f>IF($AA161="","",IF(INDEX('Per Invoice'!J$2:J$601,$AA161)="","",INDEX('Per Invoice'!J$2:J$601,$AA161)))</f>
        <v/>
      </c>
      <c r="K161" s="7">
        <f>IF($AA161="","",IF(INDEX('Per Invoice'!K$2:K$601,$AA161)="","",INDEX('Per Invoice'!K$2:K$601,$AA161)))</f>
        <v/>
      </c>
      <c r="L161">
        <f>IF($AA161="","",IF(INDEX('Per Invoice'!L$2:L$601,$AA161)="","",INDEX('Per Invoice'!L$2:L$601,$AA161)))</f>
        <v/>
      </c>
      <c r="M161">
        <f>IF($AA161="","",IF(INDEX('Per Invoice'!M$2:M$601,$AA161)="","",INDEX('Per Invoice'!M$2:M$601,$AA161)))</f>
        <v/>
      </c>
      <c r="N161">
        <f>IF($AA161="","",IF(INDEX('Per Invoice'!N$2:N$601,$AA161)="","",INDEX('Per Invoice'!N$2:N$601,$AA161)))</f>
        <v/>
      </c>
      <c r="O161" s="7">
        <f>IF($AA161="","",IF(INDEX('Per Invoice'!O$2:O$601,$AA161)="","",INDEX('Per Invoice'!O$2:O$601,$AA161)))</f>
        <v/>
      </c>
      <c r="P161" s="7">
        <f>IF($AA161="","",IF(INDEX('Per Invoice'!P$2:P$601,$AA161)="","",INDEX('Per Invoice'!P$2:P$601,$AA161)))</f>
        <v/>
      </c>
      <c r="Q161">
        <f>IF($AA161="","",IF(INDEX('Per Invoice'!Q$2:Q$601,$AA161)="","",INDEX('Per Invoice'!Q$2:Q$601,$AA161)))</f>
        <v/>
      </c>
      <c r="R161" s="7">
        <f>IF($AA161="","",IF(INDEX('Per Invoice'!R$2:R$601,$AA161)="","",INDEX('Per Invoice'!R$2:R$601,$AA161)))</f>
        <v/>
      </c>
      <c r="S161" s="7">
        <f>IF($AA161="","",IF(INDEX('Per Invoice'!S$2:S$601,$AA161)="","",INDEX('Per Invoice'!S$2:S$601,$AA161)))</f>
        <v/>
      </c>
      <c r="T161">
        <f>IF($AA161="","",IF(INDEX('Per Invoice'!T$2:T$601,$AA161)="","",INDEX('Per Invoice'!T$2:T$601,$AA161)))</f>
        <v/>
      </c>
      <c r="U161" s="7">
        <f>IF($AA161="","",IF(INDEX('Per Invoice'!U$2:U$601,$AA161)="","",INDEX('Per Invoice'!U$2:U$601,$AA161)))</f>
        <v/>
      </c>
      <c r="V161" s="7">
        <f>IF($AA161="","",IF(INDEX('Per Invoice'!V$2:V$601,$AA161)="","",INDEX('Per Invoice'!V$2:V$601,$AA161)))</f>
        <v/>
      </c>
      <c r="W161" s="7">
        <f>IF($AA161="","",IF(INDEX('Per Invoice'!W$2:W$601,$AA161)="","",INDEX('Per Invoice'!W$2:W$601,$AA161)))</f>
        <v/>
      </c>
      <c r="X161" s="7">
        <f>IF($AA161="","",IF(INDEX('Per Invoice'!X$2:X$601,$AA161)="","",INDEX('Per Invoice'!X$2:X$601,$AA161)))</f>
        <v/>
      </c>
      <c r="Y161" s="7">
        <f>IF($AA161="","",IF(INDEX('Per Invoice'!Y$2:Y$601,$AA161)="","",INDEX('Per Invoice'!Y$2:Y$601,$AA161)))</f>
        <v/>
      </c>
      <c r="Z161" s="7">
        <f>IF($AA161="","",IF(INDEX('Per Invoice'!Z$2:Z$601,$AA161)="","",INDEX('Per Invoice'!Z$2:Z$601,$AA161)))</f>
        <v/>
      </c>
      <c r="AA161" s="16">
        <f>IFERROR(MATCH(Settings!$C$33&amp;"|"&amp;ROWS($AA$2:$AA161),'Per Invoice'!$AC$2:$AC$601,0),"")</f>
        <v/>
      </c>
    </row>
    <row r="162">
      <c r="A162">
        <f>IF($AA162="","",IF(INDEX('Per Invoice'!A$2:A$601,$AA162)="","",INDEX('Per Invoice'!A$2:A$601,$AA162)))</f>
        <v/>
      </c>
      <c r="B162">
        <f>IF($AA162="","",IF(INDEX('Per Invoice'!B$2:B$601,$AA162)="","",INDEX('Per Invoice'!B$2:B$601,$AA162)))</f>
        <v/>
      </c>
      <c r="C162">
        <f>IF($AA162="","",IF(INDEX('Per Invoice'!C$2:C$601,$AA162)="","",INDEX('Per Invoice'!C$2:C$601,$AA162)))</f>
        <v/>
      </c>
      <c r="D162">
        <f>IF($AA162="","",IF(INDEX('Per Invoice'!D$2:D$601,$AA162)="","",INDEX('Per Invoice'!D$2:D$601,$AA162)))</f>
        <v/>
      </c>
      <c r="E162" s="14">
        <f>IF($AA162="","",IF(INDEX('Per Invoice'!E$2:E$601,$AA162)="","",INDEX('Per Invoice'!E$2:E$601,$AA162)))</f>
        <v/>
      </c>
      <c r="F162">
        <f>IF($AA162="","",IF(INDEX('Per Invoice'!F$2:F$601,$AA162)="","",INDEX('Per Invoice'!F$2:F$601,$AA162)))</f>
        <v/>
      </c>
      <c r="G162">
        <f>IF($AA162="","",IF(INDEX('Per Invoice'!G$2:G$601,$AA162)="","",INDEX('Per Invoice'!G$2:G$601,$AA162)))</f>
        <v/>
      </c>
      <c r="H162">
        <f>IF($AA162="","",IF(INDEX('Per Invoice'!H$2:H$601,$AA162)="","",INDEX('Per Invoice'!H$2:H$601,$AA162)))</f>
        <v/>
      </c>
      <c r="I162">
        <f>IF($AA162="","",IF(INDEX('Per Invoice'!I$2:I$601,$AA162)="","",INDEX('Per Invoice'!I$2:I$601,$AA162)))</f>
        <v/>
      </c>
      <c r="J162">
        <f>IF($AA162="","",IF(INDEX('Per Invoice'!J$2:J$601,$AA162)="","",INDEX('Per Invoice'!J$2:J$601,$AA162)))</f>
        <v/>
      </c>
      <c r="K162" s="7">
        <f>IF($AA162="","",IF(INDEX('Per Invoice'!K$2:K$601,$AA162)="","",INDEX('Per Invoice'!K$2:K$601,$AA162)))</f>
        <v/>
      </c>
      <c r="L162">
        <f>IF($AA162="","",IF(INDEX('Per Invoice'!L$2:L$601,$AA162)="","",INDEX('Per Invoice'!L$2:L$601,$AA162)))</f>
        <v/>
      </c>
      <c r="M162">
        <f>IF($AA162="","",IF(INDEX('Per Invoice'!M$2:M$601,$AA162)="","",INDEX('Per Invoice'!M$2:M$601,$AA162)))</f>
        <v/>
      </c>
      <c r="N162">
        <f>IF($AA162="","",IF(INDEX('Per Invoice'!N$2:N$601,$AA162)="","",INDEX('Per Invoice'!N$2:N$601,$AA162)))</f>
        <v/>
      </c>
      <c r="O162" s="7">
        <f>IF($AA162="","",IF(INDEX('Per Invoice'!O$2:O$601,$AA162)="","",INDEX('Per Invoice'!O$2:O$601,$AA162)))</f>
        <v/>
      </c>
      <c r="P162" s="7">
        <f>IF($AA162="","",IF(INDEX('Per Invoice'!P$2:P$601,$AA162)="","",INDEX('Per Invoice'!P$2:P$601,$AA162)))</f>
        <v/>
      </c>
      <c r="Q162">
        <f>IF($AA162="","",IF(INDEX('Per Invoice'!Q$2:Q$601,$AA162)="","",INDEX('Per Invoice'!Q$2:Q$601,$AA162)))</f>
        <v/>
      </c>
      <c r="R162" s="7">
        <f>IF($AA162="","",IF(INDEX('Per Invoice'!R$2:R$601,$AA162)="","",INDEX('Per Invoice'!R$2:R$601,$AA162)))</f>
        <v/>
      </c>
      <c r="S162" s="7">
        <f>IF($AA162="","",IF(INDEX('Per Invoice'!S$2:S$601,$AA162)="","",INDEX('Per Invoice'!S$2:S$601,$AA162)))</f>
        <v/>
      </c>
      <c r="T162">
        <f>IF($AA162="","",IF(INDEX('Per Invoice'!T$2:T$601,$AA162)="","",INDEX('Per Invoice'!T$2:T$601,$AA162)))</f>
        <v/>
      </c>
      <c r="U162" s="7">
        <f>IF($AA162="","",IF(INDEX('Per Invoice'!U$2:U$601,$AA162)="","",INDEX('Per Invoice'!U$2:U$601,$AA162)))</f>
        <v/>
      </c>
      <c r="V162" s="7">
        <f>IF($AA162="","",IF(INDEX('Per Invoice'!V$2:V$601,$AA162)="","",INDEX('Per Invoice'!V$2:V$601,$AA162)))</f>
        <v/>
      </c>
      <c r="W162" s="7">
        <f>IF($AA162="","",IF(INDEX('Per Invoice'!W$2:W$601,$AA162)="","",INDEX('Per Invoice'!W$2:W$601,$AA162)))</f>
        <v/>
      </c>
      <c r="X162" s="7">
        <f>IF($AA162="","",IF(INDEX('Per Invoice'!X$2:X$601,$AA162)="","",INDEX('Per Invoice'!X$2:X$601,$AA162)))</f>
        <v/>
      </c>
      <c r="Y162" s="7">
        <f>IF($AA162="","",IF(INDEX('Per Invoice'!Y$2:Y$601,$AA162)="","",INDEX('Per Invoice'!Y$2:Y$601,$AA162)))</f>
        <v/>
      </c>
      <c r="Z162" s="7">
        <f>IF($AA162="","",IF(INDEX('Per Invoice'!Z$2:Z$601,$AA162)="","",INDEX('Per Invoice'!Z$2:Z$601,$AA162)))</f>
        <v/>
      </c>
      <c r="AA162" s="16">
        <f>IFERROR(MATCH(Settings!$C$33&amp;"|"&amp;ROWS($AA$2:$AA162),'Per Invoice'!$AC$2:$AC$601,0),"")</f>
        <v/>
      </c>
    </row>
    <row r="163">
      <c r="A163">
        <f>IF($AA163="","",IF(INDEX('Per Invoice'!A$2:A$601,$AA163)="","",INDEX('Per Invoice'!A$2:A$601,$AA163)))</f>
        <v/>
      </c>
      <c r="B163">
        <f>IF($AA163="","",IF(INDEX('Per Invoice'!B$2:B$601,$AA163)="","",INDEX('Per Invoice'!B$2:B$601,$AA163)))</f>
        <v/>
      </c>
      <c r="C163">
        <f>IF($AA163="","",IF(INDEX('Per Invoice'!C$2:C$601,$AA163)="","",INDEX('Per Invoice'!C$2:C$601,$AA163)))</f>
        <v/>
      </c>
      <c r="D163">
        <f>IF($AA163="","",IF(INDEX('Per Invoice'!D$2:D$601,$AA163)="","",INDEX('Per Invoice'!D$2:D$601,$AA163)))</f>
        <v/>
      </c>
      <c r="E163" s="14">
        <f>IF($AA163="","",IF(INDEX('Per Invoice'!E$2:E$601,$AA163)="","",INDEX('Per Invoice'!E$2:E$601,$AA163)))</f>
        <v/>
      </c>
      <c r="F163">
        <f>IF($AA163="","",IF(INDEX('Per Invoice'!F$2:F$601,$AA163)="","",INDEX('Per Invoice'!F$2:F$601,$AA163)))</f>
        <v/>
      </c>
      <c r="G163">
        <f>IF($AA163="","",IF(INDEX('Per Invoice'!G$2:G$601,$AA163)="","",INDEX('Per Invoice'!G$2:G$601,$AA163)))</f>
        <v/>
      </c>
      <c r="H163">
        <f>IF($AA163="","",IF(INDEX('Per Invoice'!H$2:H$601,$AA163)="","",INDEX('Per Invoice'!H$2:H$601,$AA163)))</f>
        <v/>
      </c>
      <c r="I163">
        <f>IF($AA163="","",IF(INDEX('Per Invoice'!I$2:I$601,$AA163)="","",INDEX('Per Invoice'!I$2:I$601,$AA163)))</f>
        <v/>
      </c>
      <c r="J163">
        <f>IF($AA163="","",IF(INDEX('Per Invoice'!J$2:J$601,$AA163)="","",INDEX('Per Invoice'!J$2:J$601,$AA163)))</f>
        <v/>
      </c>
      <c r="K163" s="7">
        <f>IF($AA163="","",IF(INDEX('Per Invoice'!K$2:K$601,$AA163)="","",INDEX('Per Invoice'!K$2:K$601,$AA163)))</f>
        <v/>
      </c>
      <c r="L163">
        <f>IF($AA163="","",IF(INDEX('Per Invoice'!L$2:L$601,$AA163)="","",INDEX('Per Invoice'!L$2:L$601,$AA163)))</f>
        <v/>
      </c>
      <c r="M163">
        <f>IF($AA163="","",IF(INDEX('Per Invoice'!M$2:M$601,$AA163)="","",INDEX('Per Invoice'!M$2:M$601,$AA163)))</f>
        <v/>
      </c>
      <c r="N163">
        <f>IF($AA163="","",IF(INDEX('Per Invoice'!N$2:N$601,$AA163)="","",INDEX('Per Invoice'!N$2:N$601,$AA163)))</f>
        <v/>
      </c>
      <c r="O163" s="7">
        <f>IF($AA163="","",IF(INDEX('Per Invoice'!O$2:O$601,$AA163)="","",INDEX('Per Invoice'!O$2:O$601,$AA163)))</f>
        <v/>
      </c>
      <c r="P163" s="7">
        <f>IF($AA163="","",IF(INDEX('Per Invoice'!P$2:P$601,$AA163)="","",INDEX('Per Invoice'!P$2:P$601,$AA163)))</f>
        <v/>
      </c>
      <c r="Q163">
        <f>IF($AA163="","",IF(INDEX('Per Invoice'!Q$2:Q$601,$AA163)="","",INDEX('Per Invoice'!Q$2:Q$601,$AA163)))</f>
        <v/>
      </c>
      <c r="R163" s="7">
        <f>IF($AA163="","",IF(INDEX('Per Invoice'!R$2:R$601,$AA163)="","",INDEX('Per Invoice'!R$2:R$601,$AA163)))</f>
        <v/>
      </c>
      <c r="S163" s="7">
        <f>IF($AA163="","",IF(INDEX('Per Invoice'!S$2:S$601,$AA163)="","",INDEX('Per Invoice'!S$2:S$601,$AA163)))</f>
        <v/>
      </c>
      <c r="T163">
        <f>IF($AA163="","",IF(INDEX('Per Invoice'!T$2:T$601,$AA163)="","",INDEX('Per Invoice'!T$2:T$601,$AA163)))</f>
        <v/>
      </c>
      <c r="U163" s="7">
        <f>IF($AA163="","",IF(INDEX('Per Invoice'!U$2:U$601,$AA163)="","",INDEX('Per Invoice'!U$2:U$601,$AA163)))</f>
        <v/>
      </c>
      <c r="V163" s="7">
        <f>IF($AA163="","",IF(INDEX('Per Invoice'!V$2:V$601,$AA163)="","",INDEX('Per Invoice'!V$2:V$601,$AA163)))</f>
        <v/>
      </c>
      <c r="W163" s="7">
        <f>IF($AA163="","",IF(INDEX('Per Invoice'!W$2:W$601,$AA163)="","",INDEX('Per Invoice'!W$2:W$601,$AA163)))</f>
        <v/>
      </c>
      <c r="X163" s="7">
        <f>IF($AA163="","",IF(INDEX('Per Invoice'!X$2:X$601,$AA163)="","",INDEX('Per Invoice'!X$2:X$601,$AA163)))</f>
        <v/>
      </c>
      <c r="Y163" s="7">
        <f>IF($AA163="","",IF(INDEX('Per Invoice'!Y$2:Y$601,$AA163)="","",INDEX('Per Invoice'!Y$2:Y$601,$AA163)))</f>
        <v/>
      </c>
      <c r="Z163" s="7">
        <f>IF($AA163="","",IF(INDEX('Per Invoice'!Z$2:Z$601,$AA163)="","",INDEX('Per Invoice'!Z$2:Z$601,$AA163)))</f>
        <v/>
      </c>
      <c r="AA163" s="16">
        <f>IFERROR(MATCH(Settings!$C$33&amp;"|"&amp;ROWS($AA$2:$AA163),'Per Invoice'!$AC$2:$AC$601,0),"")</f>
        <v/>
      </c>
    </row>
    <row r="164">
      <c r="A164">
        <f>IF($AA164="","",IF(INDEX('Per Invoice'!A$2:A$601,$AA164)="","",INDEX('Per Invoice'!A$2:A$601,$AA164)))</f>
        <v/>
      </c>
      <c r="B164">
        <f>IF($AA164="","",IF(INDEX('Per Invoice'!B$2:B$601,$AA164)="","",INDEX('Per Invoice'!B$2:B$601,$AA164)))</f>
        <v/>
      </c>
      <c r="C164">
        <f>IF($AA164="","",IF(INDEX('Per Invoice'!C$2:C$601,$AA164)="","",INDEX('Per Invoice'!C$2:C$601,$AA164)))</f>
        <v/>
      </c>
      <c r="D164">
        <f>IF($AA164="","",IF(INDEX('Per Invoice'!D$2:D$601,$AA164)="","",INDEX('Per Invoice'!D$2:D$601,$AA164)))</f>
        <v/>
      </c>
      <c r="E164" s="14">
        <f>IF($AA164="","",IF(INDEX('Per Invoice'!E$2:E$601,$AA164)="","",INDEX('Per Invoice'!E$2:E$601,$AA164)))</f>
        <v/>
      </c>
      <c r="F164">
        <f>IF($AA164="","",IF(INDEX('Per Invoice'!F$2:F$601,$AA164)="","",INDEX('Per Invoice'!F$2:F$601,$AA164)))</f>
        <v/>
      </c>
      <c r="G164">
        <f>IF($AA164="","",IF(INDEX('Per Invoice'!G$2:G$601,$AA164)="","",INDEX('Per Invoice'!G$2:G$601,$AA164)))</f>
        <v/>
      </c>
      <c r="H164">
        <f>IF($AA164="","",IF(INDEX('Per Invoice'!H$2:H$601,$AA164)="","",INDEX('Per Invoice'!H$2:H$601,$AA164)))</f>
        <v/>
      </c>
      <c r="I164">
        <f>IF($AA164="","",IF(INDEX('Per Invoice'!I$2:I$601,$AA164)="","",INDEX('Per Invoice'!I$2:I$601,$AA164)))</f>
        <v/>
      </c>
      <c r="J164">
        <f>IF($AA164="","",IF(INDEX('Per Invoice'!J$2:J$601,$AA164)="","",INDEX('Per Invoice'!J$2:J$601,$AA164)))</f>
        <v/>
      </c>
      <c r="K164" s="7">
        <f>IF($AA164="","",IF(INDEX('Per Invoice'!K$2:K$601,$AA164)="","",INDEX('Per Invoice'!K$2:K$601,$AA164)))</f>
        <v/>
      </c>
      <c r="L164">
        <f>IF($AA164="","",IF(INDEX('Per Invoice'!L$2:L$601,$AA164)="","",INDEX('Per Invoice'!L$2:L$601,$AA164)))</f>
        <v/>
      </c>
      <c r="M164">
        <f>IF($AA164="","",IF(INDEX('Per Invoice'!M$2:M$601,$AA164)="","",INDEX('Per Invoice'!M$2:M$601,$AA164)))</f>
        <v/>
      </c>
      <c r="N164">
        <f>IF($AA164="","",IF(INDEX('Per Invoice'!N$2:N$601,$AA164)="","",INDEX('Per Invoice'!N$2:N$601,$AA164)))</f>
        <v/>
      </c>
      <c r="O164" s="7">
        <f>IF($AA164="","",IF(INDEX('Per Invoice'!O$2:O$601,$AA164)="","",INDEX('Per Invoice'!O$2:O$601,$AA164)))</f>
        <v/>
      </c>
      <c r="P164" s="7">
        <f>IF($AA164="","",IF(INDEX('Per Invoice'!P$2:P$601,$AA164)="","",INDEX('Per Invoice'!P$2:P$601,$AA164)))</f>
        <v/>
      </c>
      <c r="Q164">
        <f>IF($AA164="","",IF(INDEX('Per Invoice'!Q$2:Q$601,$AA164)="","",INDEX('Per Invoice'!Q$2:Q$601,$AA164)))</f>
        <v/>
      </c>
      <c r="R164" s="7">
        <f>IF($AA164="","",IF(INDEX('Per Invoice'!R$2:R$601,$AA164)="","",INDEX('Per Invoice'!R$2:R$601,$AA164)))</f>
        <v/>
      </c>
      <c r="S164" s="7">
        <f>IF($AA164="","",IF(INDEX('Per Invoice'!S$2:S$601,$AA164)="","",INDEX('Per Invoice'!S$2:S$601,$AA164)))</f>
        <v/>
      </c>
      <c r="T164">
        <f>IF($AA164="","",IF(INDEX('Per Invoice'!T$2:T$601,$AA164)="","",INDEX('Per Invoice'!T$2:T$601,$AA164)))</f>
        <v/>
      </c>
      <c r="U164" s="7">
        <f>IF($AA164="","",IF(INDEX('Per Invoice'!U$2:U$601,$AA164)="","",INDEX('Per Invoice'!U$2:U$601,$AA164)))</f>
        <v/>
      </c>
      <c r="V164" s="7">
        <f>IF($AA164="","",IF(INDEX('Per Invoice'!V$2:V$601,$AA164)="","",INDEX('Per Invoice'!V$2:V$601,$AA164)))</f>
        <v/>
      </c>
      <c r="W164" s="7">
        <f>IF($AA164="","",IF(INDEX('Per Invoice'!W$2:W$601,$AA164)="","",INDEX('Per Invoice'!W$2:W$601,$AA164)))</f>
        <v/>
      </c>
      <c r="X164" s="7">
        <f>IF($AA164="","",IF(INDEX('Per Invoice'!X$2:X$601,$AA164)="","",INDEX('Per Invoice'!X$2:X$601,$AA164)))</f>
        <v/>
      </c>
      <c r="Y164" s="7">
        <f>IF($AA164="","",IF(INDEX('Per Invoice'!Y$2:Y$601,$AA164)="","",INDEX('Per Invoice'!Y$2:Y$601,$AA164)))</f>
        <v/>
      </c>
      <c r="Z164" s="7">
        <f>IF($AA164="","",IF(INDEX('Per Invoice'!Z$2:Z$601,$AA164)="","",INDEX('Per Invoice'!Z$2:Z$601,$AA164)))</f>
        <v/>
      </c>
      <c r="AA164" s="16">
        <f>IFERROR(MATCH(Settings!$C$33&amp;"|"&amp;ROWS($AA$2:$AA164),'Per Invoice'!$AC$2:$AC$601,0),"")</f>
        <v/>
      </c>
    </row>
    <row r="165">
      <c r="A165">
        <f>IF($AA165="","",IF(INDEX('Per Invoice'!A$2:A$601,$AA165)="","",INDEX('Per Invoice'!A$2:A$601,$AA165)))</f>
        <v/>
      </c>
      <c r="B165">
        <f>IF($AA165="","",IF(INDEX('Per Invoice'!B$2:B$601,$AA165)="","",INDEX('Per Invoice'!B$2:B$601,$AA165)))</f>
        <v/>
      </c>
      <c r="C165">
        <f>IF($AA165="","",IF(INDEX('Per Invoice'!C$2:C$601,$AA165)="","",INDEX('Per Invoice'!C$2:C$601,$AA165)))</f>
        <v/>
      </c>
      <c r="D165">
        <f>IF($AA165="","",IF(INDEX('Per Invoice'!D$2:D$601,$AA165)="","",INDEX('Per Invoice'!D$2:D$601,$AA165)))</f>
        <v/>
      </c>
      <c r="E165" s="14">
        <f>IF($AA165="","",IF(INDEX('Per Invoice'!E$2:E$601,$AA165)="","",INDEX('Per Invoice'!E$2:E$601,$AA165)))</f>
        <v/>
      </c>
      <c r="F165">
        <f>IF($AA165="","",IF(INDEX('Per Invoice'!F$2:F$601,$AA165)="","",INDEX('Per Invoice'!F$2:F$601,$AA165)))</f>
        <v/>
      </c>
      <c r="G165">
        <f>IF($AA165="","",IF(INDEX('Per Invoice'!G$2:G$601,$AA165)="","",INDEX('Per Invoice'!G$2:G$601,$AA165)))</f>
        <v/>
      </c>
      <c r="H165">
        <f>IF($AA165="","",IF(INDEX('Per Invoice'!H$2:H$601,$AA165)="","",INDEX('Per Invoice'!H$2:H$601,$AA165)))</f>
        <v/>
      </c>
      <c r="I165">
        <f>IF($AA165="","",IF(INDEX('Per Invoice'!I$2:I$601,$AA165)="","",INDEX('Per Invoice'!I$2:I$601,$AA165)))</f>
        <v/>
      </c>
      <c r="J165">
        <f>IF($AA165="","",IF(INDEX('Per Invoice'!J$2:J$601,$AA165)="","",INDEX('Per Invoice'!J$2:J$601,$AA165)))</f>
        <v/>
      </c>
      <c r="K165" s="7">
        <f>IF($AA165="","",IF(INDEX('Per Invoice'!K$2:K$601,$AA165)="","",INDEX('Per Invoice'!K$2:K$601,$AA165)))</f>
        <v/>
      </c>
      <c r="L165">
        <f>IF($AA165="","",IF(INDEX('Per Invoice'!L$2:L$601,$AA165)="","",INDEX('Per Invoice'!L$2:L$601,$AA165)))</f>
        <v/>
      </c>
      <c r="M165">
        <f>IF($AA165="","",IF(INDEX('Per Invoice'!M$2:M$601,$AA165)="","",INDEX('Per Invoice'!M$2:M$601,$AA165)))</f>
        <v/>
      </c>
      <c r="N165">
        <f>IF($AA165="","",IF(INDEX('Per Invoice'!N$2:N$601,$AA165)="","",INDEX('Per Invoice'!N$2:N$601,$AA165)))</f>
        <v/>
      </c>
      <c r="O165" s="7">
        <f>IF($AA165="","",IF(INDEX('Per Invoice'!O$2:O$601,$AA165)="","",INDEX('Per Invoice'!O$2:O$601,$AA165)))</f>
        <v/>
      </c>
      <c r="P165" s="7">
        <f>IF($AA165="","",IF(INDEX('Per Invoice'!P$2:P$601,$AA165)="","",INDEX('Per Invoice'!P$2:P$601,$AA165)))</f>
        <v/>
      </c>
      <c r="Q165">
        <f>IF($AA165="","",IF(INDEX('Per Invoice'!Q$2:Q$601,$AA165)="","",INDEX('Per Invoice'!Q$2:Q$601,$AA165)))</f>
        <v/>
      </c>
      <c r="R165" s="7">
        <f>IF($AA165="","",IF(INDEX('Per Invoice'!R$2:R$601,$AA165)="","",INDEX('Per Invoice'!R$2:R$601,$AA165)))</f>
        <v/>
      </c>
      <c r="S165" s="7">
        <f>IF($AA165="","",IF(INDEX('Per Invoice'!S$2:S$601,$AA165)="","",INDEX('Per Invoice'!S$2:S$601,$AA165)))</f>
        <v/>
      </c>
      <c r="T165">
        <f>IF($AA165="","",IF(INDEX('Per Invoice'!T$2:T$601,$AA165)="","",INDEX('Per Invoice'!T$2:T$601,$AA165)))</f>
        <v/>
      </c>
      <c r="U165" s="7">
        <f>IF($AA165="","",IF(INDEX('Per Invoice'!U$2:U$601,$AA165)="","",INDEX('Per Invoice'!U$2:U$601,$AA165)))</f>
        <v/>
      </c>
      <c r="V165" s="7">
        <f>IF($AA165="","",IF(INDEX('Per Invoice'!V$2:V$601,$AA165)="","",INDEX('Per Invoice'!V$2:V$601,$AA165)))</f>
        <v/>
      </c>
      <c r="W165" s="7">
        <f>IF($AA165="","",IF(INDEX('Per Invoice'!W$2:W$601,$AA165)="","",INDEX('Per Invoice'!W$2:W$601,$AA165)))</f>
        <v/>
      </c>
      <c r="X165" s="7">
        <f>IF($AA165="","",IF(INDEX('Per Invoice'!X$2:X$601,$AA165)="","",INDEX('Per Invoice'!X$2:X$601,$AA165)))</f>
        <v/>
      </c>
      <c r="Y165" s="7">
        <f>IF($AA165="","",IF(INDEX('Per Invoice'!Y$2:Y$601,$AA165)="","",INDEX('Per Invoice'!Y$2:Y$601,$AA165)))</f>
        <v/>
      </c>
      <c r="Z165" s="7">
        <f>IF($AA165="","",IF(INDEX('Per Invoice'!Z$2:Z$601,$AA165)="","",INDEX('Per Invoice'!Z$2:Z$601,$AA165)))</f>
        <v/>
      </c>
      <c r="AA165" s="16">
        <f>IFERROR(MATCH(Settings!$C$33&amp;"|"&amp;ROWS($AA$2:$AA165),'Per Invoice'!$AC$2:$AC$601,0),"")</f>
        <v/>
      </c>
    </row>
    <row r="166">
      <c r="A166">
        <f>IF($AA166="","",IF(INDEX('Per Invoice'!A$2:A$601,$AA166)="","",INDEX('Per Invoice'!A$2:A$601,$AA166)))</f>
        <v/>
      </c>
      <c r="B166">
        <f>IF($AA166="","",IF(INDEX('Per Invoice'!B$2:B$601,$AA166)="","",INDEX('Per Invoice'!B$2:B$601,$AA166)))</f>
        <v/>
      </c>
      <c r="C166">
        <f>IF($AA166="","",IF(INDEX('Per Invoice'!C$2:C$601,$AA166)="","",INDEX('Per Invoice'!C$2:C$601,$AA166)))</f>
        <v/>
      </c>
      <c r="D166">
        <f>IF($AA166="","",IF(INDEX('Per Invoice'!D$2:D$601,$AA166)="","",INDEX('Per Invoice'!D$2:D$601,$AA166)))</f>
        <v/>
      </c>
      <c r="E166" s="14">
        <f>IF($AA166="","",IF(INDEX('Per Invoice'!E$2:E$601,$AA166)="","",INDEX('Per Invoice'!E$2:E$601,$AA166)))</f>
        <v/>
      </c>
      <c r="F166">
        <f>IF($AA166="","",IF(INDEX('Per Invoice'!F$2:F$601,$AA166)="","",INDEX('Per Invoice'!F$2:F$601,$AA166)))</f>
        <v/>
      </c>
      <c r="G166">
        <f>IF($AA166="","",IF(INDEX('Per Invoice'!G$2:G$601,$AA166)="","",INDEX('Per Invoice'!G$2:G$601,$AA166)))</f>
        <v/>
      </c>
      <c r="H166">
        <f>IF($AA166="","",IF(INDEX('Per Invoice'!H$2:H$601,$AA166)="","",INDEX('Per Invoice'!H$2:H$601,$AA166)))</f>
        <v/>
      </c>
      <c r="I166">
        <f>IF($AA166="","",IF(INDEX('Per Invoice'!I$2:I$601,$AA166)="","",INDEX('Per Invoice'!I$2:I$601,$AA166)))</f>
        <v/>
      </c>
      <c r="J166">
        <f>IF($AA166="","",IF(INDEX('Per Invoice'!J$2:J$601,$AA166)="","",INDEX('Per Invoice'!J$2:J$601,$AA166)))</f>
        <v/>
      </c>
      <c r="K166" s="7">
        <f>IF($AA166="","",IF(INDEX('Per Invoice'!K$2:K$601,$AA166)="","",INDEX('Per Invoice'!K$2:K$601,$AA166)))</f>
        <v/>
      </c>
      <c r="L166">
        <f>IF($AA166="","",IF(INDEX('Per Invoice'!L$2:L$601,$AA166)="","",INDEX('Per Invoice'!L$2:L$601,$AA166)))</f>
        <v/>
      </c>
      <c r="M166">
        <f>IF($AA166="","",IF(INDEX('Per Invoice'!M$2:M$601,$AA166)="","",INDEX('Per Invoice'!M$2:M$601,$AA166)))</f>
        <v/>
      </c>
      <c r="N166">
        <f>IF($AA166="","",IF(INDEX('Per Invoice'!N$2:N$601,$AA166)="","",INDEX('Per Invoice'!N$2:N$601,$AA166)))</f>
        <v/>
      </c>
      <c r="O166" s="7">
        <f>IF($AA166="","",IF(INDEX('Per Invoice'!O$2:O$601,$AA166)="","",INDEX('Per Invoice'!O$2:O$601,$AA166)))</f>
        <v/>
      </c>
      <c r="P166" s="7">
        <f>IF($AA166="","",IF(INDEX('Per Invoice'!P$2:P$601,$AA166)="","",INDEX('Per Invoice'!P$2:P$601,$AA166)))</f>
        <v/>
      </c>
      <c r="Q166">
        <f>IF($AA166="","",IF(INDEX('Per Invoice'!Q$2:Q$601,$AA166)="","",INDEX('Per Invoice'!Q$2:Q$601,$AA166)))</f>
        <v/>
      </c>
      <c r="R166" s="7">
        <f>IF($AA166="","",IF(INDEX('Per Invoice'!R$2:R$601,$AA166)="","",INDEX('Per Invoice'!R$2:R$601,$AA166)))</f>
        <v/>
      </c>
      <c r="S166" s="7">
        <f>IF($AA166="","",IF(INDEX('Per Invoice'!S$2:S$601,$AA166)="","",INDEX('Per Invoice'!S$2:S$601,$AA166)))</f>
        <v/>
      </c>
      <c r="T166">
        <f>IF($AA166="","",IF(INDEX('Per Invoice'!T$2:T$601,$AA166)="","",INDEX('Per Invoice'!T$2:T$601,$AA166)))</f>
        <v/>
      </c>
      <c r="U166" s="7">
        <f>IF($AA166="","",IF(INDEX('Per Invoice'!U$2:U$601,$AA166)="","",INDEX('Per Invoice'!U$2:U$601,$AA166)))</f>
        <v/>
      </c>
      <c r="V166" s="7">
        <f>IF($AA166="","",IF(INDEX('Per Invoice'!V$2:V$601,$AA166)="","",INDEX('Per Invoice'!V$2:V$601,$AA166)))</f>
        <v/>
      </c>
      <c r="W166" s="7">
        <f>IF($AA166="","",IF(INDEX('Per Invoice'!W$2:W$601,$AA166)="","",INDEX('Per Invoice'!W$2:W$601,$AA166)))</f>
        <v/>
      </c>
      <c r="X166" s="7">
        <f>IF($AA166="","",IF(INDEX('Per Invoice'!X$2:X$601,$AA166)="","",INDEX('Per Invoice'!X$2:X$601,$AA166)))</f>
        <v/>
      </c>
      <c r="Y166" s="7">
        <f>IF($AA166="","",IF(INDEX('Per Invoice'!Y$2:Y$601,$AA166)="","",INDEX('Per Invoice'!Y$2:Y$601,$AA166)))</f>
        <v/>
      </c>
      <c r="Z166" s="7">
        <f>IF($AA166="","",IF(INDEX('Per Invoice'!Z$2:Z$601,$AA166)="","",INDEX('Per Invoice'!Z$2:Z$601,$AA166)))</f>
        <v/>
      </c>
      <c r="AA166" s="16">
        <f>IFERROR(MATCH(Settings!$C$33&amp;"|"&amp;ROWS($AA$2:$AA166),'Per Invoice'!$AC$2:$AC$601,0),"")</f>
        <v/>
      </c>
    </row>
    <row r="167">
      <c r="A167">
        <f>IF($AA167="","",IF(INDEX('Per Invoice'!A$2:A$601,$AA167)="","",INDEX('Per Invoice'!A$2:A$601,$AA167)))</f>
        <v/>
      </c>
      <c r="B167">
        <f>IF($AA167="","",IF(INDEX('Per Invoice'!B$2:B$601,$AA167)="","",INDEX('Per Invoice'!B$2:B$601,$AA167)))</f>
        <v/>
      </c>
      <c r="C167">
        <f>IF($AA167="","",IF(INDEX('Per Invoice'!C$2:C$601,$AA167)="","",INDEX('Per Invoice'!C$2:C$601,$AA167)))</f>
        <v/>
      </c>
      <c r="D167">
        <f>IF($AA167="","",IF(INDEX('Per Invoice'!D$2:D$601,$AA167)="","",INDEX('Per Invoice'!D$2:D$601,$AA167)))</f>
        <v/>
      </c>
      <c r="E167" s="14">
        <f>IF($AA167="","",IF(INDEX('Per Invoice'!E$2:E$601,$AA167)="","",INDEX('Per Invoice'!E$2:E$601,$AA167)))</f>
        <v/>
      </c>
      <c r="F167">
        <f>IF($AA167="","",IF(INDEX('Per Invoice'!F$2:F$601,$AA167)="","",INDEX('Per Invoice'!F$2:F$601,$AA167)))</f>
        <v/>
      </c>
      <c r="G167">
        <f>IF($AA167="","",IF(INDEX('Per Invoice'!G$2:G$601,$AA167)="","",INDEX('Per Invoice'!G$2:G$601,$AA167)))</f>
        <v/>
      </c>
      <c r="H167">
        <f>IF($AA167="","",IF(INDEX('Per Invoice'!H$2:H$601,$AA167)="","",INDEX('Per Invoice'!H$2:H$601,$AA167)))</f>
        <v/>
      </c>
      <c r="I167">
        <f>IF($AA167="","",IF(INDEX('Per Invoice'!I$2:I$601,$AA167)="","",INDEX('Per Invoice'!I$2:I$601,$AA167)))</f>
        <v/>
      </c>
      <c r="J167">
        <f>IF($AA167="","",IF(INDEX('Per Invoice'!J$2:J$601,$AA167)="","",INDEX('Per Invoice'!J$2:J$601,$AA167)))</f>
        <v/>
      </c>
      <c r="K167" s="7">
        <f>IF($AA167="","",IF(INDEX('Per Invoice'!K$2:K$601,$AA167)="","",INDEX('Per Invoice'!K$2:K$601,$AA167)))</f>
        <v/>
      </c>
      <c r="L167">
        <f>IF($AA167="","",IF(INDEX('Per Invoice'!L$2:L$601,$AA167)="","",INDEX('Per Invoice'!L$2:L$601,$AA167)))</f>
        <v/>
      </c>
      <c r="M167">
        <f>IF($AA167="","",IF(INDEX('Per Invoice'!M$2:M$601,$AA167)="","",INDEX('Per Invoice'!M$2:M$601,$AA167)))</f>
        <v/>
      </c>
      <c r="N167">
        <f>IF($AA167="","",IF(INDEX('Per Invoice'!N$2:N$601,$AA167)="","",INDEX('Per Invoice'!N$2:N$601,$AA167)))</f>
        <v/>
      </c>
      <c r="O167" s="7">
        <f>IF($AA167="","",IF(INDEX('Per Invoice'!O$2:O$601,$AA167)="","",INDEX('Per Invoice'!O$2:O$601,$AA167)))</f>
        <v/>
      </c>
      <c r="P167" s="7">
        <f>IF($AA167="","",IF(INDEX('Per Invoice'!P$2:P$601,$AA167)="","",INDEX('Per Invoice'!P$2:P$601,$AA167)))</f>
        <v/>
      </c>
      <c r="Q167">
        <f>IF($AA167="","",IF(INDEX('Per Invoice'!Q$2:Q$601,$AA167)="","",INDEX('Per Invoice'!Q$2:Q$601,$AA167)))</f>
        <v/>
      </c>
      <c r="R167" s="7">
        <f>IF($AA167="","",IF(INDEX('Per Invoice'!R$2:R$601,$AA167)="","",INDEX('Per Invoice'!R$2:R$601,$AA167)))</f>
        <v/>
      </c>
      <c r="S167" s="7">
        <f>IF($AA167="","",IF(INDEX('Per Invoice'!S$2:S$601,$AA167)="","",INDEX('Per Invoice'!S$2:S$601,$AA167)))</f>
        <v/>
      </c>
      <c r="T167">
        <f>IF($AA167="","",IF(INDEX('Per Invoice'!T$2:T$601,$AA167)="","",INDEX('Per Invoice'!T$2:T$601,$AA167)))</f>
        <v/>
      </c>
      <c r="U167" s="7">
        <f>IF($AA167="","",IF(INDEX('Per Invoice'!U$2:U$601,$AA167)="","",INDEX('Per Invoice'!U$2:U$601,$AA167)))</f>
        <v/>
      </c>
      <c r="V167" s="7">
        <f>IF($AA167="","",IF(INDEX('Per Invoice'!V$2:V$601,$AA167)="","",INDEX('Per Invoice'!V$2:V$601,$AA167)))</f>
        <v/>
      </c>
      <c r="W167" s="7">
        <f>IF($AA167="","",IF(INDEX('Per Invoice'!W$2:W$601,$AA167)="","",INDEX('Per Invoice'!W$2:W$601,$AA167)))</f>
        <v/>
      </c>
      <c r="X167" s="7">
        <f>IF($AA167="","",IF(INDEX('Per Invoice'!X$2:X$601,$AA167)="","",INDEX('Per Invoice'!X$2:X$601,$AA167)))</f>
        <v/>
      </c>
      <c r="Y167" s="7">
        <f>IF($AA167="","",IF(INDEX('Per Invoice'!Y$2:Y$601,$AA167)="","",INDEX('Per Invoice'!Y$2:Y$601,$AA167)))</f>
        <v/>
      </c>
      <c r="Z167" s="7">
        <f>IF($AA167="","",IF(INDEX('Per Invoice'!Z$2:Z$601,$AA167)="","",INDEX('Per Invoice'!Z$2:Z$601,$AA167)))</f>
        <v/>
      </c>
      <c r="AA167" s="16">
        <f>IFERROR(MATCH(Settings!$C$33&amp;"|"&amp;ROWS($AA$2:$AA167),'Per Invoice'!$AC$2:$AC$601,0),"")</f>
        <v/>
      </c>
    </row>
    <row r="168">
      <c r="A168">
        <f>IF($AA168="","",IF(INDEX('Per Invoice'!A$2:A$601,$AA168)="","",INDEX('Per Invoice'!A$2:A$601,$AA168)))</f>
        <v/>
      </c>
      <c r="B168">
        <f>IF($AA168="","",IF(INDEX('Per Invoice'!B$2:B$601,$AA168)="","",INDEX('Per Invoice'!B$2:B$601,$AA168)))</f>
        <v/>
      </c>
      <c r="C168">
        <f>IF($AA168="","",IF(INDEX('Per Invoice'!C$2:C$601,$AA168)="","",INDEX('Per Invoice'!C$2:C$601,$AA168)))</f>
        <v/>
      </c>
      <c r="D168">
        <f>IF($AA168="","",IF(INDEX('Per Invoice'!D$2:D$601,$AA168)="","",INDEX('Per Invoice'!D$2:D$601,$AA168)))</f>
        <v/>
      </c>
      <c r="E168" s="14">
        <f>IF($AA168="","",IF(INDEX('Per Invoice'!E$2:E$601,$AA168)="","",INDEX('Per Invoice'!E$2:E$601,$AA168)))</f>
        <v/>
      </c>
      <c r="F168">
        <f>IF($AA168="","",IF(INDEX('Per Invoice'!F$2:F$601,$AA168)="","",INDEX('Per Invoice'!F$2:F$601,$AA168)))</f>
        <v/>
      </c>
      <c r="G168">
        <f>IF($AA168="","",IF(INDEX('Per Invoice'!G$2:G$601,$AA168)="","",INDEX('Per Invoice'!G$2:G$601,$AA168)))</f>
        <v/>
      </c>
      <c r="H168">
        <f>IF($AA168="","",IF(INDEX('Per Invoice'!H$2:H$601,$AA168)="","",INDEX('Per Invoice'!H$2:H$601,$AA168)))</f>
        <v/>
      </c>
      <c r="I168">
        <f>IF($AA168="","",IF(INDEX('Per Invoice'!I$2:I$601,$AA168)="","",INDEX('Per Invoice'!I$2:I$601,$AA168)))</f>
        <v/>
      </c>
      <c r="J168">
        <f>IF($AA168="","",IF(INDEX('Per Invoice'!J$2:J$601,$AA168)="","",INDEX('Per Invoice'!J$2:J$601,$AA168)))</f>
        <v/>
      </c>
      <c r="K168" s="7">
        <f>IF($AA168="","",IF(INDEX('Per Invoice'!K$2:K$601,$AA168)="","",INDEX('Per Invoice'!K$2:K$601,$AA168)))</f>
        <v/>
      </c>
      <c r="L168">
        <f>IF($AA168="","",IF(INDEX('Per Invoice'!L$2:L$601,$AA168)="","",INDEX('Per Invoice'!L$2:L$601,$AA168)))</f>
        <v/>
      </c>
      <c r="M168">
        <f>IF($AA168="","",IF(INDEX('Per Invoice'!M$2:M$601,$AA168)="","",INDEX('Per Invoice'!M$2:M$601,$AA168)))</f>
        <v/>
      </c>
      <c r="N168">
        <f>IF($AA168="","",IF(INDEX('Per Invoice'!N$2:N$601,$AA168)="","",INDEX('Per Invoice'!N$2:N$601,$AA168)))</f>
        <v/>
      </c>
      <c r="O168" s="7">
        <f>IF($AA168="","",IF(INDEX('Per Invoice'!O$2:O$601,$AA168)="","",INDEX('Per Invoice'!O$2:O$601,$AA168)))</f>
        <v/>
      </c>
      <c r="P168" s="7">
        <f>IF($AA168="","",IF(INDEX('Per Invoice'!P$2:P$601,$AA168)="","",INDEX('Per Invoice'!P$2:P$601,$AA168)))</f>
        <v/>
      </c>
      <c r="Q168">
        <f>IF($AA168="","",IF(INDEX('Per Invoice'!Q$2:Q$601,$AA168)="","",INDEX('Per Invoice'!Q$2:Q$601,$AA168)))</f>
        <v/>
      </c>
      <c r="R168" s="7">
        <f>IF($AA168="","",IF(INDEX('Per Invoice'!R$2:R$601,$AA168)="","",INDEX('Per Invoice'!R$2:R$601,$AA168)))</f>
        <v/>
      </c>
      <c r="S168" s="7">
        <f>IF($AA168="","",IF(INDEX('Per Invoice'!S$2:S$601,$AA168)="","",INDEX('Per Invoice'!S$2:S$601,$AA168)))</f>
        <v/>
      </c>
      <c r="T168">
        <f>IF($AA168="","",IF(INDEX('Per Invoice'!T$2:T$601,$AA168)="","",INDEX('Per Invoice'!T$2:T$601,$AA168)))</f>
        <v/>
      </c>
      <c r="U168" s="7">
        <f>IF($AA168="","",IF(INDEX('Per Invoice'!U$2:U$601,$AA168)="","",INDEX('Per Invoice'!U$2:U$601,$AA168)))</f>
        <v/>
      </c>
      <c r="V168" s="7">
        <f>IF($AA168="","",IF(INDEX('Per Invoice'!V$2:V$601,$AA168)="","",INDEX('Per Invoice'!V$2:V$601,$AA168)))</f>
        <v/>
      </c>
      <c r="W168" s="7">
        <f>IF($AA168="","",IF(INDEX('Per Invoice'!W$2:W$601,$AA168)="","",INDEX('Per Invoice'!W$2:W$601,$AA168)))</f>
        <v/>
      </c>
      <c r="X168" s="7">
        <f>IF($AA168="","",IF(INDEX('Per Invoice'!X$2:X$601,$AA168)="","",INDEX('Per Invoice'!X$2:X$601,$AA168)))</f>
        <v/>
      </c>
      <c r="Y168" s="7">
        <f>IF($AA168="","",IF(INDEX('Per Invoice'!Y$2:Y$601,$AA168)="","",INDEX('Per Invoice'!Y$2:Y$601,$AA168)))</f>
        <v/>
      </c>
      <c r="Z168" s="7">
        <f>IF($AA168="","",IF(INDEX('Per Invoice'!Z$2:Z$601,$AA168)="","",INDEX('Per Invoice'!Z$2:Z$601,$AA168)))</f>
        <v/>
      </c>
      <c r="AA168" s="16">
        <f>IFERROR(MATCH(Settings!$C$33&amp;"|"&amp;ROWS($AA$2:$AA168),'Per Invoice'!$AC$2:$AC$601,0),"")</f>
        <v/>
      </c>
    </row>
    <row r="169">
      <c r="A169">
        <f>IF($AA169="","",IF(INDEX('Per Invoice'!A$2:A$601,$AA169)="","",INDEX('Per Invoice'!A$2:A$601,$AA169)))</f>
        <v/>
      </c>
      <c r="B169">
        <f>IF($AA169="","",IF(INDEX('Per Invoice'!B$2:B$601,$AA169)="","",INDEX('Per Invoice'!B$2:B$601,$AA169)))</f>
        <v/>
      </c>
      <c r="C169">
        <f>IF($AA169="","",IF(INDEX('Per Invoice'!C$2:C$601,$AA169)="","",INDEX('Per Invoice'!C$2:C$601,$AA169)))</f>
        <v/>
      </c>
      <c r="D169">
        <f>IF($AA169="","",IF(INDEX('Per Invoice'!D$2:D$601,$AA169)="","",INDEX('Per Invoice'!D$2:D$601,$AA169)))</f>
        <v/>
      </c>
      <c r="E169" s="14">
        <f>IF($AA169="","",IF(INDEX('Per Invoice'!E$2:E$601,$AA169)="","",INDEX('Per Invoice'!E$2:E$601,$AA169)))</f>
        <v/>
      </c>
      <c r="F169">
        <f>IF($AA169="","",IF(INDEX('Per Invoice'!F$2:F$601,$AA169)="","",INDEX('Per Invoice'!F$2:F$601,$AA169)))</f>
        <v/>
      </c>
      <c r="G169">
        <f>IF($AA169="","",IF(INDEX('Per Invoice'!G$2:G$601,$AA169)="","",INDEX('Per Invoice'!G$2:G$601,$AA169)))</f>
        <v/>
      </c>
      <c r="H169">
        <f>IF($AA169="","",IF(INDEX('Per Invoice'!H$2:H$601,$AA169)="","",INDEX('Per Invoice'!H$2:H$601,$AA169)))</f>
        <v/>
      </c>
      <c r="I169">
        <f>IF($AA169="","",IF(INDEX('Per Invoice'!I$2:I$601,$AA169)="","",INDEX('Per Invoice'!I$2:I$601,$AA169)))</f>
        <v/>
      </c>
      <c r="J169">
        <f>IF($AA169="","",IF(INDEX('Per Invoice'!J$2:J$601,$AA169)="","",INDEX('Per Invoice'!J$2:J$601,$AA169)))</f>
        <v/>
      </c>
      <c r="K169" s="7">
        <f>IF($AA169="","",IF(INDEX('Per Invoice'!K$2:K$601,$AA169)="","",INDEX('Per Invoice'!K$2:K$601,$AA169)))</f>
        <v/>
      </c>
      <c r="L169">
        <f>IF($AA169="","",IF(INDEX('Per Invoice'!L$2:L$601,$AA169)="","",INDEX('Per Invoice'!L$2:L$601,$AA169)))</f>
        <v/>
      </c>
      <c r="M169">
        <f>IF($AA169="","",IF(INDEX('Per Invoice'!M$2:M$601,$AA169)="","",INDEX('Per Invoice'!M$2:M$601,$AA169)))</f>
        <v/>
      </c>
      <c r="N169">
        <f>IF($AA169="","",IF(INDEX('Per Invoice'!N$2:N$601,$AA169)="","",INDEX('Per Invoice'!N$2:N$601,$AA169)))</f>
        <v/>
      </c>
      <c r="O169" s="7">
        <f>IF($AA169="","",IF(INDEX('Per Invoice'!O$2:O$601,$AA169)="","",INDEX('Per Invoice'!O$2:O$601,$AA169)))</f>
        <v/>
      </c>
      <c r="P169" s="7">
        <f>IF($AA169="","",IF(INDEX('Per Invoice'!P$2:P$601,$AA169)="","",INDEX('Per Invoice'!P$2:P$601,$AA169)))</f>
        <v/>
      </c>
      <c r="Q169">
        <f>IF($AA169="","",IF(INDEX('Per Invoice'!Q$2:Q$601,$AA169)="","",INDEX('Per Invoice'!Q$2:Q$601,$AA169)))</f>
        <v/>
      </c>
      <c r="R169" s="7">
        <f>IF($AA169="","",IF(INDEX('Per Invoice'!R$2:R$601,$AA169)="","",INDEX('Per Invoice'!R$2:R$601,$AA169)))</f>
        <v/>
      </c>
      <c r="S169" s="7">
        <f>IF($AA169="","",IF(INDEX('Per Invoice'!S$2:S$601,$AA169)="","",INDEX('Per Invoice'!S$2:S$601,$AA169)))</f>
        <v/>
      </c>
      <c r="T169">
        <f>IF($AA169="","",IF(INDEX('Per Invoice'!T$2:T$601,$AA169)="","",INDEX('Per Invoice'!T$2:T$601,$AA169)))</f>
        <v/>
      </c>
      <c r="U169" s="7">
        <f>IF($AA169="","",IF(INDEX('Per Invoice'!U$2:U$601,$AA169)="","",INDEX('Per Invoice'!U$2:U$601,$AA169)))</f>
        <v/>
      </c>
      <c r="V169" s="7">
        <f>IF($AA169="","",IF(INDEX('Per Invoice'!V$2:V$601,$AA169)="","",INDEX('Per Invoice'!V$2:V$601,$AA169)))</f>
        <v/>
      </c>
      <c r="W169" s="7">
        <f>IF($AA169="","",IF(INDEX('Per Invoice'!W$2:W$601,$AA169)="","",INDEX('Per Invoice'!W$2:W$601,$AA169)))</f>
        <v/>
      </c>
      <c r="X169" s="7">
        <f>IF($AA169="","",IF(INDEX('Per Invoice'!X$2:X$601,$AA169)="","",INDEX('Per Invoice'!X$2:X$601,$AA169)))</f>
        <v/>
      </c>
      <c r="Y169" s="7">
        <f>IF($AA169="","",IF(INDEX('Per Invoice'!Y$2:Y$601,$AA169)="","",INDEX('Per Invoice'!Y$2:Y$601,$AA169)))</f>
        <v/>
      </c>
      <c r="Z169" s="7">
        <f>IF($AA169="","",IF(INDEX('Per Invoice'!Z$2:Z$601,$AA169)="","",INDEX('Per Invoice'!Z$2:Z$601,$AA169)))</f>
        <v/>
      </c>
      <c r="AA169" s="16">
        <f>IFERROR(MATCH(Settings!$C$33&amp;"|"&amp;ROWS($AA$2:$AA169),'Per Invoice'!$AC$2:$AC$601,0),"")</f>
        <v/>
      </c>
    </row>
    <row r="170">
      <c r="A170">
        <f>IF($AA170="","",IF(INDEX('Per Invoice'!A$2:A$601,$AA170)="","",INDEX('Per Invoice'!A$2:A$601,$AA170)))</f>
        <v/>
      </c>
      <c r="B170">
        <f>IF($AA170="","",IF(INDEX('Per Invoice'!B$2:B$601,$AA170)="","",INDEX('Per Invoice'!B$2:B$601,$AA170)))</f>
        <v/>
      </c>
      <c r="C170">
        <f>IF($AA170="","",IF(INDEX('Per Invoice'!C$2:C$601,$AA170)="","",INDEX('Per Invoice'!C$2:C$601,$AA170)))</f>
        <v/>
      </c>
      <c r="D170">
        <f>IF($AA170="","",IF(INDEX('Per Invoice'!D$2:D$601,$AA170)="","",INDEX('Per Invoice'!D$2:D$601,$AA170)))</f>
        <v/>
      </c>
      <c r="E170" s="14">
        <f>IF($AA170="","",IF(INDEX('Per Invoice'!E$2:E$601,$AA170)="","",INDEX('Per Invoice'!E$2:E$601,$AA170)))</f>
        <v/>
      </c>
      <c r="F170">
        <f>IF($AA170="","",IF(INDEX('Per Invoice'!F$2:F$601,$AA170)="","",INDEX('Per Invoice'!F$2:F$601,$AA170)))</f>
        <v/>
      </c>
      <c r="G170">
        <f>IF($AA170="","",IF(INDEX('Per Invoice'!G$2:G$601,$AA170)="","",INDEX('Per Invoice'!G$2:G$601,$AA170)))</f>
        <v/>
      </c>
      <c r="H170">
        <f>IF($AA170="","",IF(INDEX('Per Invoice'!H$2:H$601,$AA170)="","",INDEX('Per Invoice'!H$2:H$601,$AA170)))</f>
        <v/>
      </c>
      <c r="I170">
        <f>IF($AA170="","",IF(INDEX('Per Invoice'!I$2:I$601,$AA170)="","",INDEX('Per Invoice'!I$2:I$601,$AA170)))</f>
        <v/>
      </c>
      <c r="J170">
        <f>IF($AA170="","",IF(INDEX('Per Invoice'!J$2:J$601,$AA170)="","",INDEX('Per Invoice'!J$2:J$601,$AA170)))</f>
        <v/>
      </c>
      <c r="K170" s="7">
        <f>IF($AA170="","",IF(INDEX('Per Invoice'!K$2:K$601,$AA170)="","",INDEX('Per Invoice'!K$2:K$601,$AA170)))</f>
        <v/>
      </c>
      <c r="L170">
        <f>IF($AA170="","",IF(INDEX('Per Invoice'!L$2:L$601,$AA170)="","",INDEX('Per Invoice'!L$2:L$601,$AA170)))</f>
        <v/>
      </c>
      <c r="M170">
        <f>IF($AA170="","",IF(INDEX('Per Invoice'!M$2:M$601,$AA170)="","",INDEX('Per Invoice'!M$2:M$601,$AA170)))</f>
        <v/>
      </c>
      <c r="N170">
        <f>IF($AA170="","",IF(INDEX('Per Invoice'!N$2:N$601,$AA170)="","",INDEX('Per Invoice'!N$2:N$601,$AA170)))</f>
        <v/>
      </c>
      <c r="O170" s="7">
        <f>IF($AA170="","",IF(INDEX('Per Invoice'!O$2:O$601,$AA170)="","",INDEX('Per Invoice'!O$2:O$601,$AA170)))</f>
        <v/>
      </c>
      <c r="P170" s="7">
        <f>IF($AA170="","",IF(INDEX('Per Invoice'!P$2:P$601,$AA170)="","",INDEX('Per Invoice'!P$2:P$601,$AA170)))</f>
        <v/>
      </c>
      <c r="Q170">
        <f>IF($AA170="","",IF(INDEX('Per Invoice'!Q$2:Q$601,$AA170)="","",INDEX('Per Invoice'!Q$2:Q$601,$AA170)))</f>
        <v/>
      </c>
      <c r="R170" s="7">
        <f>IF($AA170="","",IF(INDEX('Per Invoice'!R$2:R$601,$AA170)="","",INDEX('Per Invoice'!R$2:R$601,$AA170)))</f>
        <v/>
      </c>
      <c r="S170" s="7">
        <f>IF($AA170="","",IF(INDEX('Per Invoice'!S$2:S$601,$AA170)="","",INDEX('Per Invoice'!S$2:S$601,$AA170)))</f>
        <v/>
      </c>
      <c r="T170">
        <f>IF($AA170="","",IF(INDEX('Per Invoice'!T$2:T$601,$AA170)="","",INDEX('Per Invoice'!T$2:T$601,$AA170)))</f>
        <v/>
      </c>
      <c r="U170" s="7">
        <f>IF($AA170="","",IF(INDEX('Per Invoice'!U$2:U$601,$AA170)="","",INDEX('Per Invoice'!U$2:U$601,$AA170)))</f>
        <v/>
      </c>
      <c r="V170" s="7">
        <f>IF($AA170="","",IF(INDEX('Per Invoice'!V$2:V$601,$AA170)="","",INDEX('Per Invoice'!V$2:V$601,$AA170)))</f>
        <v/>
      </c>
      <c r="W170" s="7">
        <f>IF($AA170="","",IF(INDEX('Per Invoice'!W$2:W$601,$AA170)="","",INDEX('Per Invoice'!W$2:W$601,$AA170)))</f>
        <v/>
      </c>
      <c r="X170" s="7">
        <f>IF($AA170="","",IF(INDEX('Per Invoice'!X$2:X$601,$AA170)="","",INDEX('Per Invoice'!X$2:X$601,$AA170)))</f>
        <v/>
      </c>
      <c r="Y170" s="7">
        <f>IF($AA170="","",IF(INDEX('Per Invoice'!Y$2:Y$601,$AA170)="","",INDEX('Per Invoice'!Y$2:Y$601,$AA170)))</f>
        <v/>
      </c>
      <c r="Z170" s="7">
        <f>IF($AA170="","",IF(INDEX('Per Invoice'!Z$2:Z$601,$AA170)="","",INDEX('Per Invoice'!Z$2:Z$601,$AA170)))</f>
        <v/>
      </c>
      <c r="AA170" s="16">
        <f>IFERROR(MATCH(Settings!$C$33&amp;"|"&amp;ROWS($AA$2:$AA170),'Per Invoice'!$AC$2:$AC$601,0),"")</f>
        <v/>
      </c>
    </row>
    <row r="171">
      <c r="A171">
        <f>IF($AA171="","",IF(INDEX('Per Invoice'!A$2:A$601,$AA171)="","",INDEX('Per Invoice'!A$2:A$601,$AA171)))</f>
        <v/>
      </c>
      <c r="B171">
        <f>IF($AA171="","",IF(INDEX('Per Invoice'!B$2:B$601,$AA171)="","",INDEX('Per Invoice'!B$2:B$601,$AA171)))</f>
        <v/>
      </c>
      <c r="C171">
        <f>IF($AA171="","",IF(INDEX('Per Invoice'!C$2:C$601,$AA171)="","",INDEX('Per Invoice'!C$2:C$601,$AA171)))</f>
        <v/>
      </c>
      <c r="D171">
        <f>IF($AA171="","",IF(INDEX('Per Invoice'!D$2:D$601,$AA171)="","",INDEX('Per Invoice'!D$2:D$601,$AA171)))</f>
        <v/>
      </c>
      <c r="E171" s="14">
        <f>IF($AA171="","",IF(INDEX('Per Invoice'!E$2:E$601,$AA171)="","",INDEX('Per Invoice'!E$2:E$601,$AA171)))</f>
        <v/>
      </c>
      <c r="F171">
        <f>IF($AA171="","",IF(INDEX('Per Invoice'!F$2:F$601,$AA171)="","",INDEX('Per Invoice'!F$2:F$601,$AA171)))</f>
        <v/>
      </c>
      <c r="G171">
        <f>IF($AA171="","",IF(INDEX('Per Invoice'!G$2:G$601,$AA171)="","",INDEX('Per Invoice'!G$2:G$601,$AA171)))</f>
        <v/>
      </c>
      <c r="H171">
        <f>IF($AA171="","",IF(INDEX('Per Invoice'!H$2:H$601,$AA171)="","",INDEX('Per Invoice'!H$2:H$601,$AA171)))</f>
        <v/>
      </c>
      <c r="I171">
        <f>IF($AA171="","",IF(INDEX('Per Invoice'!I$2:I$601,$AA171)="","",INDEX('Per Invoice'!I$2:I$601,$AA171)))</f>
        <v/>
      </c>
      <c r="J171">
        <f>IF($AA171="","",IF(INDEX('Per Invoice'!J$2:J$601,$AA171)="","",INDEX('Per Invoice'!J$2:J$601,$AA171)))</f>
        <v/>
      </c>
      <c r="K171" s="7">
        <f>IF($AA171="","",IF(INDEX('Per Invoice'!K$2:K$601,$AA171)="","",INDEX('Per Invoice'!K$2:K$601,$AA171)))</f>
        <v/>
      </c>
      <c r="L171">
        <f>IF($AA171="","",IF(INDEX('Per Invoice'!L$2:L$601,$AA171)="","",INDEX('Per Invoice'!L$2:L$601,$AA171)))</f>
        <v/>
      </c>
      <c r="M171">
        <f>IF($AA171="","",IF(INDEX('Per Invoice'!M$2:M$601,$AA171)="","",INDEX('Per Invoice'!M$2:M$601,$AA171)))</f>
        <v/>
      </c>
      <c r="N171">
        <f>IF($AA171="","",IF(INDEX('Per Invoice'!N$2:N$601,$AA171)="","",INDEX('Per Invoice'!N$2:N$601,$AA171)))</f>
        <v/>
      </c>
      <c r="O171" s="7">
        <f>IF($AA171="","",IF(INDEX('Per Invoice'!O$2:O$601,$AA171)="","",INDEX('Per Invoice'!O$2:O$601,$AA171)))</f>
        <v/>
      </c>
      <c r="P171" s="7">
        <f>IF($AA171="","",IF(INDEX('Per Invoice'!P$2:P$601,$AA171)="","",INDEX('Per Invoice'!P$2:P$601,$AA171)))</f>
        <v/>
      </c>
      <c r="Q171">
        <f>IF($AA171="","",IF(INDEX('Per Invoice'!Q$2:Q$601,$AA171)="","",INDEX('Per Invoice'!Q$2:Q$601,$AA171)))</f>
        <v/>
      </c>
      <c r="R171" s="7">
        <f>IF($AA171="","",IF(INDEX('Per Invoice'!R$2:R$601,$AA171)="","",INDEX('Per Invoice'!R$2:R$601,$AA171)))</f>
        <v/>
      </c>
      <c r="S171" s="7">
        <f>IF($AA171="","",IF(INDEX('Per Invoice'!S$2:S$601,$AA171)="","",INDEX('Per Invoice'!S$2:S$601,$AA171)))</f>
        <v/>
      </c>
      <c r="T171">
        <f>IF($AA171="","",IF(INDEX('Per Invoice'!T$2:T$601,$AA171)="","",INDEX('Per Invoice'!T$2:T$601,$AA171)))</f>
        <v/>
      </c>
      <c r="U171" s="7">
        <f>IF($AA171="","",IF(INDEX('Per Invoice'!U$2:U$601,$AA171)="","",INDEX('Per Invoice'!U$2:U$601,$AA171)))</f>
        <v/>
      </c>
      <c r="V171" s="7">
        <f>IF($AA171="","",IF(INDEX('Per Invoice'!V$2:V$601,$AA171)="","",INDEX('Per Invoice'!V$2:V$601,$AA171)))</f>
        <v/>
      </c>
      <c r="W171" s="7">
        <f>IF($AA171="","",IF(INDEX('Per Invoice'!W$2:W$601,$AA171)="","",INDEX('Per Invoice'!W$2:W$601,$AA171)))</f>
        <v/>
      </c>
      <c r="X171" s="7">
        <f>IF($AA171="","",IF(INDEX('Per Invoice'!X$2:X$601,$AA171)="","",INDEX('Per Invoice'!X$2:X$601,$AA171)))</f>
        <v/>
      </c>
      <c r="Y171" s="7">
        <f>IF($AA171="","",IF(INDEX('Per Invoice'!Y$2:Y$601,$AA171)="","",INDEX('Per Invoice'!Y$2:Y$601,$AA171)))</f>
        <v/>
      </c>
      <c r="Z171" s="7">
        <f>IF($AA171="","",IF(INDEX('Per Invoice'!Z$2:Z$601,$AA171)="","",INDEX('Per Invoice'!Z$2:Z$601,$AA171)))</f>
        <v/>
      </c>
      <c r="AA171" s="16">
        <f>IFERROR(MATCH(Settings!$C$33&amp;"|"&amp;ROWS($AA$2:$AA171),'Per Invoice'!$AC$2:$AC$601,0),"")</f>
        <v/>
      </c>
    </row>
    <row r="172">
      <c r="A172">
        <f>IF($AA172="","",IF(INDEX('Per Invoice'!A$2:A$601,$AA172)="","",INDEX('Per Invoice'!A$2:A$601,$AA172)))</f>
        <v/>
      </c>
      <c r="B172">
        <f>IF($AA172="","",IF(INDEX('Per Invoice'!B$2:B$601,$AA172)="","",INDEX('Per Invoice'!B$2:B$601,$AA172)))</f>
        <v/>
      </c>
      <c r="C172">
        <f>IF($AA172="","",IF(INDEX('Per Invoice'!C$2:C$601,$AA172)="","",INDEX('Per Invoice'!C$2:C$601,$AA172)))</f>
        <v/>
      </c>
      <c r="D172">
        <f>IF($AA172="","",IF(INDEX('Per Invoice'!D$2:D$601,$AA172)="","",INDEX('Per Invoice'!D$2:D$601,$AA172)))</f>
        <v/>
      </c>
      <c r="E172" s="14">
        <f>IF($AA172="","",IF(INDEX('Per Invoice'!E$2:E$601,$AA172)="","",INDEX('Per Invoice'!E$2:E$601,$AA172)))</f>
        <v/>
      </c>
      <c r="F172">
        <f>IF($AA172="","",IF(INDEX('Per Invoice'!F$2:F$601,$AA172)="","",INDEX('Per Invoice'!F$2:F$601,$AA172)))</f>
        <v/>
      </c>
      <c r="G172">
        <f>IF($AA172="","",IF(INDEX('Per Invoice'!G$2:G$601,$AA172)="","",INDEX('Per Invoice'!G$2:G$601,$AA172)))</f>
        <v/>
      </c>
      <c r="H172">
        <f>IF($AA172="","",IF(INDEX('Per Invoice'!H$2:H$601,$AA172)="","",INDEX('Per Invoice'!H$2:H$601,$AA172)))</f>
        <v/>
      </c>
      <c r="I172">
        <f>IF($AA172="","",IF(INDEX('Per Invoice'!I$2:I$601,$AA172)="","",INDEX('Per Invoice'!I$2:I$601,$AA172)))</f>
        <v/>
      </c>
      <c r="J172">
        <f>IF($AA172="","",IF(INDEX('Per Invoice'!J$2:J$601,$AA172)="","",INDEX('Per Invoice'!J$2:J$601,$AA172)))</f>
        <v/>
      </c>
      <c r="K172" s="7">
        <f>IF($AA172="","",IF(INDEX('Per Invoice'!K$2:K$601,$AA172)="","",INDEX('Per Invoice'!K$2:K$601,$AA172)))</f>
        <v/>
      </c>
      <c r="L172">
        <f>IF($AA172="","",IF(INDEX('Per Invoice'!L$2:L$601,$AA172)="","",INDEX('Per Invoice'!L$2:L$601,$AA172)))</f>
        <v/>
      </c>
      <c r="M172">
        <f>IF($AA172="","",IF(INDEX('Per Invoice'!M$2:M$601,$AA172)="","",INDEX('Per Invoice'!M$2:M$601,$AA172)))</f>
        <v/>
      </c>
      <c r="N172">
        <f>IF($AA172="","",IF(INDEX('Per Invoice'!N$2:N$601,$AA172)="","",INDEX('Per Invoice'!N$2:N$601,$AA172)))</f>
        <v/>
      </c>
      <c r="O172" s="7">
        <f>IF($AA172="","",IF(INDEX('Per Invoice'!O$2:O$601,$AA172)="","",INDEX('Per Invoice'!O$2:O$601,$AA172)))</f>
        <v/>
      </c>
      <c r="P172" s="7">
        <f>IF($AA172="","",IF(INDEX('Per Invoice'!P$2:P$601,$AA172)="","",INDEX('Per Invoice'!P$2:P$601,$AA172)))</f>
        <v/>
      </c>
      <c r="Q172">
        <f>IF($AA172="","",IF(INDEX('Per Invoice'!Q$2:Q$601,$AA172)="","",INDEX('Per Invoice'!Q$2:Q$601,$AA172)))</f>
        <v/>
      </c>
      <c r="R172" s="7">
        <f>IF($AA172="","",IF(INDEX('Per Invoice'!R$2:R$601,$AA172)="","",INDEX('Per Invoice'!R$2:R$601,$AA172)))</f>
        <v/>
      </c>
      <c r="S172" s="7">
        <f>IF($AA172="","",IF(INDEX('Per Invoice'!S$2:S$601,$AA172)="","",INDEX('Per Invoice'!S$2:S$601,$AA172)))</f>
        <v/>
      </c>
      <c r="T172">
        <f>IF($AA172="","",IF(INDEX('Per Invoice'!T$2:T$601,$AA172)="","",INDEX('Per Invoice'!T$2:T$601,$AA172)))</f>
        <v/>
      </c>
      <c r="U172" s="7">
        <f>IF($AA172="","",IF(INDEX('Per Invoice'!U$2:U$601,$AA172)="","",INDEX('Per Invoice'!U$2:U$601,$AA172)))</f>
        <v/>
      </c>
      <c r="V172" s="7">
        <f>IF($AA172="","",IF(INDEX('Per Invoice'!V$2:V$601,$AA172)="","",INDEX('Per Invoice'!V$2:V$601,$AA172)))</f>
        <v/>
      </c>
      <c r="W172" s="7">
        <f>IF($AA172="","",IF(INDEX('Per Invoice'!W$2:W$601,$AA172)="","",INDEX('Per Invoice'!W$2:W$601,$AA172)))</f>
        <v/>
      </c>
      <c r="X172" s="7">
        <f>IF($AA172="","",IF(INDEX('Per Invoice'!X$2:X$601,$AA172)="","",INDEX('Per Invoice'!X$2:X$601,$AA172)))</f>
        <v/>
      </c>
      <c r="Y172" s="7">
        <f>IF($AA172="","",IF(INDEX('Per Invoice'!Y$2:Y$601,$AA172)="","",INDEX('Per Invoice'!Y$2:Y$601,$AA172)))</f>
        <v/>
      </c>
      <c r="Z172" s="7">
        <f>IF($AA172="","",IF(INDEX('Per Invoice'!Z$2:Z$601,$AA172)="","",INDEX('Per Invoice'!Z$2:Z$601,$AA172)))</f>
        <v/>
      </c>
      <c r="AA172" s="16">
        <f>IFERROR(MATCH(Settings!$C$33&amp;"|"&amp;ROWS($AA$2:$AA172),'Per Invoice'!$AC$2:$AC$601,0),"")</f>
        <v/>
      </c>
    </row>
    <row r="173">
      <c r="A173">
        <f>IF($AA173="","",IF(INDEX('Per Invoice'!A$2:A$601,$AA173)="","",INDEX('Per Invoice'!A$2:A$601,$AA173)))</f>
        <v/>
      </c>
      <c r="B173">
        <f>IF($AA173="","",IF(INDEX('Per Invoice'!B$2:B$601,$AA173)="","",INDEX('Per Invoice'!B$2:B$601,$AA173)))</f>
        <v/>
      </c>
      <c r="C173">
        <f>IF($AA173="","",IF(INDEX('Per Invoice'!C$2:C$601,$AA173)="","",INDEX('Per Invoice'!C$2:C$601,$AA173)))</f>
        <v/>
      </c>
      <c r="D173">
        <f>IF($AA173="","",IF(INDEX('Per Invoice'!D$2:D$601,$AA173)="","",INDEX('Per Invoice'!D$2:D$601,$AA173)))</f>
        <v/>
      </c>
      <c r="E173" s="14">
        <f>IF($AA173="","",IF(INDEX('Per Invoice'!E$2:E$601,$AA173)="","",INDEX('Per Invoice'!E$2:E$601,$AA173)))</f>
        <v/>
      </c>
      <c r="F173">
        <f>IF($AA173="","",IF(INDEX('Per Invoice'!F$2:F$601,$AA173)="","",INDEX('Per Invoice'!F$2:F$601,$AA173)))</f>
        <v/>
      </c>
      <c r="G173">
        <f>IF($AA173="","",IF(INDEX('Per Invoice'!G$2:G$601,$AA173)="","",INDEX('Per Invoice'!G$2:G$601,$AA173)))</f>
        <v/>
      </c>
      <c r="H173">
        <f>IF($AA173="","",IF(INDEX('Per Invoice'!H$2:H$601,$AA173)="","",INDEX('Per Invoice'!H$2:H$601,$AA173)))</f>
        <v/>
      </c>
      <c r="I173">
        <f>IF($AA173="","",IF(INDEX('Per Invoice'!I$2:I$601,$AA173)="","",INDEX('Per Invoice'!I$2:I$601,$AA173)))</f>
        <v/>
      </c>
      <c r="J173">
        <f>IF($AA173="","",IF(INDEX('Per Invoice'!J$2:J$601,$AA173)="","",INDEX('Per Invoice'!J$2:J$601,$AA173)))</f>
        <v/>
      </c>
      <c r="K173" s="7">
        <f>IF($AA173="","",IF(INDEX('Per Invoice'!K$2:K$601,$AA173)="","",INDEX('Per Invoice'!K$2:K$601,$AA173)))</f>
        <v/>
      </c>
      <c r="L173">
        <f>IF($AA173="","",IF(INDEX('Per Invoice'!L$2:L$601,$AA173)="","",INDEX('Per Invoice'!L$2:L$601,$AA173)))</f>
        <v/>
      </c>
      <c r="M173">
        <f>IF($AA173="","",IF(INDEX('Per Invoice'!M$2:M$601,$AA173)="","",INDEX('Per Invoice'!M$2:M$601,$AA173)))</f>
        <v/>
      </c>
      <c r="N173">
        <f>IF($AA173="","",IF(INDEX('Per Invoice'!N$2:N$601,$AA173)="","",INDEX('Per Invoice'!N$2:N$601,$AA173)))</f>
        <v/>
      </c>
      <c r="O173" s="7">
        <f>IF($AA173="","",IF(INDEX('Per Invoice'!O$2:O$601,$AA173)="","",INDEX('Per Invoice'!O$2:O$601,$AA173)))</f>
        <v/>
      </c>
      <c r="P173" s="7">
        <f>IF($AA173="","",IF(INDEX('Per Invoice'!P$2:P$601,$AA173)="","",INDEX('Per Invoice'!P$2:P$601,$AA173)))</f>
        <v/>
      </c>
      <c r="Q173">
        <f>IF($AA173="","",IF(INDEX('Per Invoice'!Q$2:Q$601,$AA173)="","",INDEX('Per Invoice'!Q$2:Q$601,$AA173)))</f>
        <v/>
      </c>
      <c r="R173" s="7">
        <f>IF($AA173="","",IF(INDEX('Per Invoice'!R$2:R$601,$AA173)="","",INDEX('Per Invoice'!R$2:R$601,$AA173)))</f>
        <v/>
      </c>
      <c r="S173" s="7">
        <f>IF($AA173="","",IF(INDEX('Per Invoice'!S$2:S$601,$AA173)="","",INDEX('Per Invoice'!S$2:S$601,$AA173)))</f>
        <v/>
      </c>
      <c r="T173">
        <f>IF($AA173="","",IF(INDEX('Per Invoice'!T$2:T$601,$AA173)="","",INDEX('Per Invoice'!T$2:T$601,$AA173)))</f>
        <v/>
      </c>
      <c r="U173" s="7">
        <f>IF($AA173="","",IF(INDEX('Per Invoice'!U$2:U$601,$AA173)="","",INDEX('Per Invoice'!U$2:U$601,$AA173)))</f>
        <v/>
      </c>
      <c r="V173" s="7">
        <f>IF($AA173="","",IF(INDEX('Per Invoice'!V$2:V$601,$AA173)="","",INDEX('Per Invoice'!V$2:V$601,$AA173)))</f>
        <v/>
      </c>
      <c r="W173" s="7">
        <f>IF($AA173="","",IF(INDEX('Per Invoice'!W$2:W$601,$AA173)="","",INDEX('Per Invoice'!W$2:W$601,$AA173)))</f>
        <v/>
      </c>
      <c r="X173" s="7">
        <f>IF($AA173="","",IF(INDEX('Per Invoice'!X$2:X$601,$AA173)="","",INDEX('Per Invoice'!X$2:X$601,$AA173)))</f>
        <v/>
      </c>
      <c r="Y173" s="7">
        <f>IF($AA173="","",IF(INDEX('Per Invoice'!Y$2:Y$601,$AA173)="","",INDEX('Per Invoice'!Y$2:Y$601,$AA173)))</f>
        <v/>
      </c>
      <c r="Z173" s="7">
        <f>IF($AA173="","",IF(INDEX('Per Invoice'!Z$2:Z$601,$AA173)="","",INDEX('Per Invoice'!Z$2:Z$601,$AA173)))</f>
        <v/>
      </c>
      <c r="AA173" s="16">
        <f>IFERROR(MATCH(Settings!$C$33&amp;"|"&amp;ROWS($AA$2:$AA173),'Per Invoice'!$AC$2:$AC$601,0),"")</f>
        <v/>
      </c>
    </row>
    <row r="174">
      <c r="A174">
        <f>IF($AA174="","",IF(INDEX('Per Invoice'!A$2:A$601,$AA174)="","",INDEX('Per Invoice'!A$2:A$601,$AA174)))</f>
        <v/>
      </c>
      <c r="B174">
        <f>IF($AA174="","",IF(INDEX('Per Invoice'!B$2:B$601,$AA174)="","",INDEX('Per Invoice'!B$2:B$601,$AA174)))</f>
        <v/>
      </c>
      <c r="C174">
        <f>IF($AA174="","",IF(INDEX('Per Invoice'!C$2:C$601,$AA174)="","",INDEX('Per Invoice'!C$2:C$601,$AA174)))</f>
        <v/>
      </c>
      <c r="D174">
        <f>IF($AA174="","",IF(INDEX('Per Invoice'!D$2:D$601,$AA174)="","",INDEX('Per Invoice'!D$2:D$601,$AA174)))</f>
        <v/>
      </c>
      <c r="E174" s="14">
        <f>IF($AA174="","",IF(INDEX('Per Invoice'!E$2:E$601,$AA174)="","",INDEX('Per Invoice'!E$2:E$601,$AA174)))</f>
        <v/>
      </c>
      <c r="F174">
        <f>IF($AA174="","",IF(INDEX('Per Invoice'!F$2:F$601,$AA174)="","",INDEX('Per Invoice'!F$2:F$601,$AA174)))</f>
        <v/>
      </c>
      <c r="G174">
        <f>IF($AA174="","",IF(INDEX('Per Invoice'!G$2:G$601,$AA174)="","",INDEX('Per Invoice'!G$2:G$601,$AA174)))</f>
        <v/>
      </c>
      <c r="H174">
        <f>IF($AA174="","",IF(INDEX('Per Invoice'!H$2:H$601,$AA174)="","",INDEX('Per Invoice'!H$2:H$601,$AA174)))</f>
        <v/>
      </c>
      <c r="I174">
        <f>IF($AA174="","",IF(INDEX('Per Invoice'!I$2:I$601,$AA174)="","",INDEX('Per Invoice'!I$2:I$601,$AA174)))</f>
        <v/>
      </c>
      <c r="J174">
        <f>IF($AA174="","",IF(INDEX('Per Invoice'!J$2:J$601,$AA174)="","",INDEX('Per Invoice'!J$2:J$601,$AA174)))</f>
        <v/>
      </c>
      <c r="K174" s="7">
        <f>IF($AA174="","",IF(INDEX('Per Invoice'!K$2:K$601,$AA174)="","",INDEX('Per Invoice'!K$2:K$601,$AA174)))</f>
        <v/>
      </c>
      <c r="L174">
        <f>IF($AA174="","",IF(INDEX('Per Invoice'!L$2:L$601,$AA174)="","",INDEX('Per Invoice'!L$2:L$601,$AA174)))</f>
        <v/>
      </c>
      <c r="M174">
        <f>IF($AA174="","",IF(INDEX('Per Invoice'!M$2:M$601,$AA174)="","",INDEX('Per Invoice'!M$2:M$601,$AA174)))</f>
        <v/>
      </c>
      <c r="N174">
        <f>IF($AA174="","",IF(INDEX('Per Invoice'!N$2:N$601,$AA174)="","",INDEX('Per Invoice'!N$2:N$601,$AA174)))</f>
        <v/>
      </c>
      <c r="O174" s="7">
        <f>IF($AA174="","",IF(INDEX('Per Invoice'!O$2:O$601,$AA174)="","",INDEX('Per Invoice'!O$2:O$601,$AA174)))</f>
        <v/>
      </c>
      <c r="P174" s="7">
        <f>IF($AA174="","",IF(INDEX('Per Invoice'!P$2:P$601,$AA174)="","",INDEX('Per Invoice'!P$2:P$601,$AA174)))</f>
        <v/>
      </c>
      <c r="Q174">
        <f>IF($AA174="","",IF(INDEX('Per Invoice'!Q$2:Q$601,$AA174)="","",INDEX('Per Invoice'!Q$2:Q$601,$AA174)))</f>
        <v/>
      </c>
      <c r="R174" s="7">
        <f>IF($AA174="","",IF(INDEX('Per Invoice'!R$2:R$601,$AA174)="","",INDEX('Per Invoice'!R$2:R$601,$AA174)))</f>
        <v/>
      </c>
      <c r="S174" s="7">
        <f>IF($AA174="","",IF(INDEX('Per Invoice'!S$2:S$601,$AA174)="","",INDEX('Per Invoice'!S$2:S$601,$AA174)))</f>
        <v/>
      </c>
      <c r="T174">
        <f>IF($AA174="","",IF(INDEX('Per Invoice'!T$2:T$601,$AA174)="","",INDEX('Per Invoice'!T$2:T$601,$AA174)))</f>
        <v/>
      </c>
      <c r="U174" s="7">
        <f>IF($AA174="","",IF(INDEX('Per Invoice'!U$2:U$601,$AA174)="","",INDEX('Per Invoice'!U$2:U$601,$AA174)))</f>
        <v/>
      </c>
      <c r="V174" s="7">
        <f>IF($AA174="","",IF(INDEX('Per Invoice'!V$2:V$601,$AA174)="","",INDEX('Per Invoice'!V$2:V$601,$AA174)))</f>
        <v/>
      </c>
      <c r="W174" s="7">
        <f>IF($AA174="","",IF(INDEX('Per Invoice'!W$2:W$601,$AA174)="","",INDEX('Per Invoice'!W$2:W$601,$AA174)))</f>
        <v/>
      </c>
      <c r="X174" s="7">
        <f>IF($AA174="","",IF(INDEX('Per Invoice'!X$2:X$601,$AA174)="","",INDEX('Per Invoice'!X$2:X$601,$AA174)))</f>
        <v/>
      </c>
      <c r="Y174" s="7">
        <f>IF($AA174="","",IF(INDEX('Per Invoice'!Y$2:Y$601,$AA174)="","",INDEX('Per Invoice'!Y$2:Y$601,$AA174)))</f>
        <v/>
      </c>
      <c r="Z174" s="7">
        <f>IF($AA174="","",IF(INDEX('Per Invoice'!Z$2:Z$601,$AA174)="","",INDEX('Per Invoice'!Z$2:Z$601,$AA174)))</f>
        <v/>
      </c>
      <c r="AA174" s="16">
        <f>IFERROR(MATCH(Settings!$C$33&amp;"|"&amp;ROWS($AA$2:$AA174),'Per Invoice'!$AC$2:$AC$601,0),"")</f>
        <v/>
      </c>
    </row>
    <row r="175">
      <c r="A175">
        <f>IF($AA175="","",IF(INDEX('Per Invoice'!A$2:A$601,$AA175)="","",INDEX('Per Invoice'!A$2:A$601,$AA175)))</f>
        <v/>
      </c>
      <c r="B175">
        <f>IF($AA175="","",IF(INDEX('Per Invoice'!B$2:B$601,$AA175)="","",INDEX('Per Invoice'!B$2:B$601,$AA175)))</f>
        <v/>
      </c>
      <c r="C175">
        <f>IF($AA175="","",IF(INDEX('Per Invoice'!C$2:C$601,$AA175)="","",INDEX('Per Invoice'!C$2:C$601,$AA175)))</f>
        <v/>
      </c>
      <c r="D175">
        <f>IF($AA175="","",IF(INDEX('Per Invoice'!D$2:D$601,$AA175)="","",INDEX('Per Invoice'!D$2:D$601,$AA175)))</f>
        <v/>
      </c>
      <c r="E175" s="14">
        <f>IF($AA175="","",IF(INDEX('Per Invoice'!E$2:E$601,$AA175)="","",INDEX('Per Invoice'!E$2:E$601,$AA175)))</f>
        <v/>
      </c>
      <c r="F175">
        <f>IF($AA175="","",IF(INDEX('Per Invoice'!F$2:F$601,$AA175)="","",INDEX('Per Invoice'!F$2:F$601,$AA175)))</f>
        <v/>
      </c>
      <c r="G175">
        <f>IF($AA175="","",IF(INDEX('Per Invoice'!G$2:G$601,$AA175)="","",INDEX('Per Invoice'!G$2:G$601,$AA175)))</f>
        <v/>
      </c>
      <c r="H175">
        <f>IF($AA175="","",IF(INDEX('Per Invoice'!H$2:H$601,$AA175)="","",INDEX('Per Invoice'!H$2:H$601,$AA175)))</f>
        <v/>
      </c>
      <c r="I175">
        <f>IF($AA175="","",IF(INDEX('Per Invoice'!I$2:I$601,$AA175)="","",INDEX('Per Invoice'!I$2:I$601,$AA175)))</f>
        <v/>
      </c>
      <c r="J175">
        <f>IF($AA175="","",IF(INDEX('Per Invoice'!J$2:J$601,$AA175)="","",INDEX('Per Invoice'!J$2:J$601,$AA175)))</f>
        <v/>
      </c>
      <c r="K175" s="7">
        <f>IF($AA175="","",IF(INDEX('Per Invoice'!K$2:K$601,$AA175)="","",INDEX('Per Invoice'!K$2:K$601,$AA175)))</f>
        <v/>
      </c>
      <c r="L175">
        <f>IF($AA175="","",IF(INDEX('Per Invoice'!L$2:L$601,$AA175)="","",INDEX('Per Invoice'!L$2:L$601,$AA175)))</f>
        <v/>
      </c>
      <c r="M175">
        <f>IF($AA175="","",IF(INDEX('Per Invoice'!M$2:M$601,$AA175)="","",INDEX('Per Invoice'!M$2:M$601,$AA175)))</f>
        <v/>
      </c>
      <c r="N175">
        <f>IF($AA175="","",IF(INDEX('Per Invoice'!N$2:N$601,$AA175)="","",INDEX('Per Invoice'!N$2:N$601,$AA175)))</f>
        <v/>
      </c>
      <c r="O175" s="7">
        <f>IF($AA175="","",IF(INDEX('Per Invoice'!O$2:O$601,$AA175)="","",INDEX('Per Invoice'!O$2:O$601,$AA175)))</f>
        <v/>
      </c>
      <c r="P175" s="7">
        <f>IF($AA175="","",IF(INDEX('Per Invoice'!P$2:P$601,$AA175)="","",INDEX('Per Invoice'!P$2:P$601,$AA175)))</f>
        <v/>
      </c>
      <c r="Q175">
        <f>IF($AA175="","",IF(INDEX('Per Invoice'!Q$2:Q$601,$AA175)="","",INDEX('Per Invoice'!Q$2:Q$601,$AA175)))</f>
        <v/>
      </c>
      <c r="R175" s="7">
        <f>IF($AA175="","",IF(INDEX('Per Invoice'!R$2:R$601,$AA175)="","",INDEX('Per Invoice'!R$2:R$601,$AA175)))</f>
        <v/>
      </c>
      <c r="S175" s="7">
        <f>IF($AA175="","",IF(INDEX('Per Invoice'!S$2:S$601,$AA175)="","",INDEX('Per Invoice'!S$2:S$601,$AA175)))</f>
        <v/>
      </c>
      <c r="T175">
        <f>IF($AA175="","",IF(INDEX('Per Invoice'!T$2:T$601,$AA175)="","",INDEX('Per Invoice'!T$2:T$601,$AA175)))</f>
        <v/>
      </c>
      <c r="U175" s="7">
        <f>IF($AA175="","",IF(INDEX('Per Invoice'!U$2:U$601,$AA175)="","",INDEX('Per Invoice'!U$2:U$601,$AA175)))</f>
        <v/>
      </c>
      <c r="V175" s="7">
        <f>IF($AA175="","",IF(INDEX('Per Invoice'!V$2:V$601,$AA175)="","",INDEX('Per Invoice'!V$2:V$601,$AA175)))</f>
        <v/>
      </c>
      <c r="W175" s="7">
        <f>IF($AA175="","",IF(INDEX('Per Invoice'!W$2:W$601,$AA175)="","",INDEX('Per Invoice'!W$2:W$601,$AA175)))</f>
        <v/>
      </c>
      <c r="X175" s="7">
        <f>IF($AA175="","",IF(INDEX('Per Invoice'!X$2:X$601,$AA175)="","",INDEX('Per Invoice'!X$2:X$601,$AA175)))</f>
        <v/>
      </c>
      <c r="Y175" s="7">
        <f>IF($AA175="","",IF(INDEX('Per Invoice'!Y$2:Y$601,$AA175)="","",INDEX('Per Invoice'!Y$2:Y$601,$AA175)))</f>
        <v/>
      </c>
      <c r="Z175" s="7">
        <f>IF($AA175="","",IF(INDEX('Per Invoice'!Z$2:Z$601,$AA175)="","",INDEX('Per Invoice'!Z$2:Z$601,$AA175)))</f>
        <v/>
      </c>
      <c r="AA175" s="16">
        <f>IFERROR(MATCH(Settings!$C$33&amp;"|"&amp;ROWS($AA$2:$AA175),'Per Invoice'!$AC$2:$AC$601,0),"")</f>
        <v/>
      </c>
    </row>
    <row r="176">
      <c r="A176">
        <f>IF($AA176="","",IF(INDEX('Per Invoice'!A$2:A$601,$AA176)="","",INDEX('Per Invoice'!A$2:A$601,$AA176)))</f>
        <v/>
      </c>
      <c r="B176">
        <f>IF($AA176="","",IF(INDEX('Per Invoice'!B$2:B$601,$AA176)="","",INDEX('Per Invoice'!B$2:B$601,$AA176)))</f>
        <v/>
      </c>
      <c r="C176">
        <f>IF($AA176="","",IF(INDEX('Per Invoice'!C$2:C$601,$AA176)="","",INDEX('Per Invoice'!C$2:C$601,$AA176)))</f>
        <v/>
      </c>
      <c r="D176">
        <f>IF($AA176="","",IF(INDEX('Per Invoice'!D$2:D$601,$AA176)="","",INDEX('Per Invoice'!D$2:D$601,$AA176)))</f>
        <v/>
      </c>
      <c r="E176" s="14">
        <f>IF($AA176="","",IF(INDEX('Per Invoice'!E$2:E$601,$AA176)="","",INDEX('Per Invoice'!E$2:E$601,$AA176)))</f>
        <v/>
      </c>
      <c r="F176">
        <f>IF($AA176="","",IF(INDEX('Per Invoice'!F$2:F$601,$AA176)="","",INDEX('Per Invoice'!F$2:F$601,$AA176)))</f>
        <v/>
      </c>
      <c r="G176">
        <f>IF($AA176="","",IF(INDEX('Per Invoice'!G$2:G$601,$AA176)="","",INDEX('Per Invoice'!G$2:G$601,$AA176)))</f>
        <v/>
      </c>
      <c r="H176">
        <f>IF($AA176="","",IF(INDEX('Per Invoice'!H$2:H$601,$AA176)="","",INDEX('Per Invoice'!H$2:H$601,$AA176)))</f>
        <v/>
      </c>
      <c r="I176">
        <f>IF($AA176="","",IF(INDEX('Per Invoice'!I$2:I$601,$AA176)="","",INDEX('Per Invoice'!I$2:I$601,$AA176)))</f>
        <v/>
      </c>
      <c r="J176">
        <f>IF($AA176="","",IF(INDEX('Per Invoice'!J$2:J$601,$AA176)="","",INDEX('Per Invoice'!J$2:J$601,$AA176)))</f>
        <v/>
      </c>
      <c r="K176" s="7">
        <f>IF($AA176="","",IF(INDEX('Per Invoice'!K$2:K$601,$AA176)="","",INDEX('Per Invoice'!K$2:K$601,$AA176)))</f>
        <v/>
      </c>
      <c r="L176">
        <f>IF($AA176="","",IF(INDEX('Per Invoice'!L$2:L$601,$AA176)="","",INDEX('Per Invoice'!L$2:L$601,$AA176)))</f>
        <v/>
      </c>
      <c r="M176">
        <f>IF($AA176="","",IF(INDEX('Per Invoice'!M$2:M$601,$AA176)="","",INDEX('Per Invoice'!M$2:M$601,$AA176)))</f>
        <v/>
      </c>
      <c r="N176">
        <f>IF($AA176="","",IF(INDEX('Per Invoice'!N$2:N$601,$AA176)="","",INDEX('Per Invoice'!N$2:N$601,$AA176)))</f>
        <v/>
      </c>
      <c r="O176" s="7">
        <f>IF($AA176="","",IF(INDEX('Per Invoice'!O$2:O$601,$AA176)="","",INDEX('Per Invoice'!O$2:O$601,$AA176)))</f>
        <v/>
      </c>
      <c r="P176" s="7">
        <f>IF($AA176="","",IF(INDEX('Per Invoice'!P$2:P$601,$AA176)="","",INDEX('Per Invoice'!P$2:P$601,$AA176)))</f>
        <v/>
      </c>
      <c r="Q176">
        <f>IF($AA176="","",IF(INDEX('Per Invoice'!Q$2:Q$601,$AA176)="","",INDEX('Per Invoice'!Q$2:Q$601,$AA176)))</f>
        <v/>
      </c>
      <c r="R176" s="7">
        <f>IF($AA176="","",IF(INDEX('Per Invoice'!R$2:R$601,$AA176)="","",INDEX('Per Invoice'!R$2:R$601,$AA176)))</f>
        <v/>
      </c>
      <c r="S176" s="7">
        <f>IF($AA176="","",IF(INDEX('Per Invoice'!S$2:S$601,$AA176)="","",INDEX('Per Invoice'!S$2:S$601,$AA176)))</f>
        <v/>
      </c>
      <c r="T176">
        <f>IF($AA176="","",IF(INDEX('Per Invoice'!T$2:T$601,$AA176)="","",INDEX('Per Invoice'!T$2:T$601,$AA176)))</f>
        <v/>
      </c>
      <c r="U176" s="7">
        <f>IF($AA176="","",IF(INDEX('Per Invoice'!U$2:U$601,$AA176)="","",INDEX('Per Invoice'!U$2:U$601,$AA176)))</f>
        <v/>
      </c>
      <c r="V176" s="7">
        <f>IF($AA176="","",IF(INDEX('Per Invoice'!V$2:V$601,$AA176)="","",INDEX('Per Invoice'!V$2:V$601,$AA176)))</f>
        <v/>
      </c>
      <c r="W176" s="7">
        <f>IF($AA176="","",IF(INDEX('Per Invoice'!W$2:W$601,$AA176)="","",INDEX('Per Invoice'!W$2:W$601,$AA176)))</f>
        <v/>
      </c>
      <c r="X176" s="7">
        <f>IF($AA176="","",IF(INDEX('Per Invoice'!X$2:X$601,$AA176)="","",INDEX('Per Invoice'!X$2:X$601,$AA176)))</f>
        <v/>
      </c>
      <c r="Y176" s="7">
        <f>IF($AA176="","",IF(INDEX('Per Invoice'!Y$2:Y$601,$AA176)="","",INDEX('Per Invoice'!Y$2:Y$601,$AA176)))</f>
        <v/>
      </c>
      <c r="Z176" s="7">
        <f>IF($AA176="","",IF(INDEX('Per Invoice'!Z$2:Z$601,$AA176)="","",INDEX('Per Invoice'!Z$2:Z$601,$AA176)))</f>
        <v/>
      </c>
      <c r="AA176" s="16">
        <f>IFERROR(MATCH(Settings!$C$33&amp;"|"&amp;ROWS($AA$2:$AA176),'Per Invoice'!$AC$2:$AC$601,0),"")</f>
        <v/>
      </c>
    </row>
    <row r="177">
      <c r="A177">
        <f>IF($AA177="","",IF(INDEX('Per Invoice'!A$2:A$601,$AA177)="","",INDEX('Per Invoice'!A$2:A$601,$AA177)))</f>
        <v/>
      </c>
      <c r="B177">
        <f>IF($AA177="","",IF(INDEX('Per Invoice'!B$2:B$601,$AA177)="","",INDEX('Per Invoice'!B$2:B$601,$AA177)))</f>
        <v/>
      </c>
      <c r="C177">
        <f>IF($AA177="","",IF(INDEX('Per Invoice'!C$2:C$601,$AA177)="","",INDEX('Per Invoice'!C$2:C$601,$AA177)))</f>
        <v/>
      </c>
      <c r="D177">
        <f>IF($AA177="","",IF(INDEX('Per Invoice'!D$2:D$601,$AA177)="","",INDEX('Per Invoice'!D$2:D$601,$AA177)))</f>
        <v/>
      </c>
      <c r="E177" s="14">
        <f>IF($AA177="","",IF(INDEX('Per Invoice'!E$2:E$601,$AA177)="","",INDEX('Per Invoice'!E$2:E$601,$AA177)))</f>
        <v/>
      </c>
      <c r="F177">
        <f>IF($AA177="","",IF(INDEX('Per Invoice'!F$2:F$601,$AA177)="","",INDEX('Per Invoice'!F$2:F$601,$AA177)))</f>
        <v/>
      </c>
      <c r="G177">
        <f>IF($AA177="","",IF(INDEX('Per Invoice'!G$2:G$601,$AA177)="","",INDEX('Per Invoice'!G$2:G$601,$AA177)))</f>
        <v/>
      </c>
      <c r="H177">
        <f>IF($AA177="","",IF(INDEX('Per Invoice'!H$2:H$601,$AA177)="","",INDEX('Per Invoice'!H$2:H$601,$AA177)))</f>
        <v/>
      </c>
      <c r="I177">
        <f>IF($AA177="","",IF(INDEX('Per Invoice'!I$2:I$601,$AA177)="","",INDEX('Per Invoice'!I$2:I$601,$AA177)))</f>
        <v/>
      </c>
      <c r="J177">
        <f>IF($AA177="","",IF(INDEX('Per Invoice'!J$2:J$601,$AA177)="","",INDEX('Per Invoice'!J$2:J$601,$AA177)))</f>
        <v/>
      </c>
      <c r="K177" s="7">
        <f>IF($AA177="","",IF(INDEX('Per Invoice'!K$2:K$601,$AA177)="","",INDEX('Per Invoice'!K$2:K$601,$AA177)))</f>
        <v/>
      </c>
      <c r="L177">
        <f>IF($AA177="","",IF(INDEX('Per Invoice'!L$2:L$601,$AA177)="","",INDEX('Per Invoice'!L$2:L$601,$AA177)))</f>
        <v/>
      </c>
      <c r="M177">
        <f>IF($AA177="","",IF(INDEX('Per Invoice'!M$2:M$601,$AA177)="","",INDEX('Per Invoice'!M$2:M$601,$AA177)))</f>
        <v/>
      </c>
      <c r="N177">
        <f>IF($AA177="","",IF(INDEX('Per Invoice'!N$2:N$601,$AA177)="","",INDEX('Per Invoice'!N$2:N$601,$AA177)))</f>
        <v/>
      </c>
      <c r="O177" s="7">
        <f>IF($AA177="","",IF(INDEX('Per Invoice'!O$2:O$601,$AA177)="","",INDEX('Per Invoice'!O$2:O$601,$AA177)))</f>
        <v/>
      </c>
      <c r="P177" s="7">
        <f>IF($AA177="","",IF(INDEX('Per Invoice'!P$2:P$601,$AA177)="","",INDEX('Per Invoice'!P$2:P$601,$AA177)))</f>
        <v/>
      </c>
      <c r="Q177">
        <f>IF($AA177="","",IF(INDEX('Per Invoice'!Q$2:Q$601,$AA177)="","",INDEX('Per Invoice'!Q$2:Q$601,$AA177)))</f>
        <v/>
      </c>
      <c r="R177" s="7">
        <f>IF($AA177="","",IF(INDEX('Per Invoice'!R$2:R$601,$AA177)="","",INDEX('Per Invoice'!R$2:R$601,$AA177)))</f>
        <v/>
      </c>
      <c r="S177" s="7">
        <f>IF($AA177="","",IF(INDEX('Per Invoice'!S$2:S$601,$AA177)="","",INDEX('Per Invoice'!S$2:S$601,$AA177)))</f>
        <v/>
      </c>
      <c r="T177">
        <f>IF($AA177="","",IF(INDEX('Per Invoice'!T$2:T$601,$AA177)="","",INDEX('Per Invoice'!T$2:T$601,$AA177)))</f>
        <v/>
      </c>
      <c r="U177" s="7">
        <f>IF($AA177="","",IF(INDEX('Per Invoice'!U$2:U$601,$AA177)="","",INDEX('Per Invoice'!U$2:U$601,$AA177)))</f>
        <v/>
      </c>
      <c r="V177" s="7">
        <f>IF($AA177="","",IF(INDEX('Per Invoice'!V$2:V$601,$AA177)="","",INDEX('Per Invoice'!V$2:V$601,$AA177)))</f>
        <v/>
      </c>
      <c r="W177" s="7">
        <f>IF($AA177="","",IF(INDEX('Per Invoice'!W$2:W$601,$AA177)="","",INDEX('Per Invoice'!W$2:W$601,$AA177)))</f>
        <v/>
      </c>
      <c r="X177" s="7">
        <f>IF($AA177="","",IF(INDEX('Per Invoice'!X$2:X$601,$AA177)="","",INDEX('Per Invoice'!X$2:X$601,$AA177)))</f>
        <v/>
      </c>
      <c r="Y177" s="7">
        <f>IF($AA177="","",IF(INDEX('Per Invoice'!Y$2:Y$601,$AA177)="","",INDEX('Per Invoice'!Y$2:Y$601,$AA177)))</f>
        <v/>
      </c>
      <c r="Z177" s="7">
        <f>IF($AA177="","",IF(INDEX('Per Invoice'!Z$2:Z$601,$AA177)="","",INDEX('Per Invoice'!Z$2:Z$601,$AA177)))</f>
        <v/>
      </c>
      <c r="AA177" s="16">
        <f>IFERROR(MATCH(Settings!$C$33&amp;"|"&amp;ROWS($AA$2:$AA177),'Per Invoice'!$AC$2:$AC$601,0),"")</f>
        <v/>
      </c>
    </row>
    <row r="178">
      <c r="A178">
        <f>IF($AA178="","",IF(INDEX('Per Invoice'!A$2:A$601,$AA178)="","",INDEX('Per Invoice'!A$2:A$601,$AA178)))</f>
        <v/>
      </c>
      <c r="B178">
        <f>IF($AA178="","",IF(INDEX('Per Invoice'!B$2:B$601,$AA178)="","",INDEX('Per Invoice'!B$2:B$601,$AA178)))</f>
        <v/>
      </c>
      <c r="C178">
        <f>IF($AA178="","",IF(INDEX('Per Invoice'!C$2:C$601,$AA178)="","",INDEX('Per Invoice'!C$2:C$601,$AA178)))</f>
        <v/>
      </c>
      <c r="D178">
        <f>IF($AA178="","",IF(INDEX('Per Invoice'!D$2:D$601,$AA178)="","",INDEX('Per Invoice'!D$2:D$601,$AA178)))</f>
        <v/>
      </c>
      <c r="E178" s="14">
        <f>IF($AA178="","",IF(INDEX('Per Invoice'!E$2:E$601,$AA178)="","",INDEX('Per Invoice'!E$2:E$601,$AA178)))</f>
        <v/>
      </c>
      <c r="F178">
        <f>IF($AA178="","",IF(INDEX('Per Invoice'!F$2:F$601,$AA178)="","",INDEX('Per Invoice'!F$2:F$601,$AA178)))</f>
        <v/>
      </c>
      <c r="G178">
        <f>IF($AA178="","",IF(INDEX('Per Invoice'!G$2:G$601,$AA178)="","",INDEX('Per Invoice'!G$2:G$601,$AA178)))</f>
        <v/>
      </c>
      <c r="H178">
        <f>IF($AA178="","",IF(INDEX('Per Invoice'!H$2:H$601,$AA178)="","",INDEX('Per Invoice'!H$2:H$601,$AA178)))</f>
        <v/>
      </c>
      <c r="I178">
        <f>IF($AA178="","",IF(INDEX('Per Invoice'!I$2:I$601,$AA178)="","",INDEX('Per Invoice'!I$2:I$601,$AA178)))</f>
        <v/>
      </c>
      <c r="J178">
        <f>IF($AA178="","",IF(INDEX('Per Invoice'!J$2:J$601,$AA178)="","",INDEX('Per Invoice'!J$2:J$601,$AA178)))</f>
        <v/>
      </c>
      <c r="K178" s="7">
        <f>IF($AA178="","",IF(INDEX('Per Invoice'!K$2:K$601,$AA178)="","",INDEX('Per Invoice'!K$2:K$601,$AA178)))</f>
        <v/>
      </c>
      <c r="L178">
        <f>IF($AA178="","",IF(INDEX('Per Invoice'!L$2:L$601,$AA178)="","",INDEX('Per Invoice'!L$2:L$601,$AA178)))</f>
        <v/>
      </c>
      <c r="M178">
        <f>IF($AA178="","",IF(INDEX('Per Invoice'!M$2:M$601,$AA178)="","",INDEX('Per Invoice'!M$2:M$601,$AA178)))</f>
        <v/>
      </c>
      <c r="N178">
        <f>IF($AA178="","",IF(INDEX('Per Invoice'!N$2:N$601,$AA178)="","",INDEX('Per Invoice'!N$2:N$601,$AA178)))</f>
        <v/>
      </c>
      <c r="O178" s="7">
        <f>IF($AA178="","",IF(INDEX('Per Invoice'!O$2:O$601,$AA178)="","",INDEX('Per Invoice'!O$2:O$601,$AA178)))</f>
        <v/>
      </c>
      <c r="P178" s="7">
        <f>IF($AA178="","",IF(INDEX('Per Invoice'!P$2:P$601,$AA178)="","",INDEX('Per Invoice'!P$2:P$601,$AA178)))</f>
        <v/>
      </c>
      <c r="Q178">
        <f>IF($AA178="","",IF(INDEX('Per Invoice'!Q$2:Q$601,$AA178)="","",INDEX('Per Invoice'!Q$2:Q$601,$AA178)))</f>
        <v/>
      </c>
      <c r="R178" s="7">
        <f>IF($AA178="","",IF(INDEX('Per Invoice'!R$2:R$601,$AA178)="","",INDEX('Per Invoice'!R$2:R$601,$AA178)))</f>
        <v/>
      </c>
      <c r="S178" s="7">
        <f>IF($AA178="","",IF(INDEX('Per Invoice'!S$2:S$601,$AA178)="","",INDEX('Per Invoice'!S$2:S$601,$AA178)))</f>
        <v/>
      </c>
      <c r="T178">
        <f>IF($AA178="","",IF(INDEX('Per Invoice'!T$2:T$601,$AA178)="","",INDEX('Per Invoice'!T$2:T$601,$AA178)))</f>
        <v/>
      </c>
      <c r="U178" s="7">
        <f>IF($AA178="","",IF(INDEX('Per Invoice'!U$2:U$601,$AA178)="","",INDEX('Per Invoice'!U$2:U$601,$AA178)))</f>
        <v/>
      </c>
      <c r="V178" s="7">
        <f>IF($AA178="","",IF(INDEX('Per Invoice'!V$2:V$601,$AA178)="","",INDEX('Per Invoice'!V$2:V$601,$AA178)))</f>
        <v/>
      </c>
      <c r="W178" s="7">
        <f>IF($AA178="","",IF(INDEX('Per Invoice'!W$2:W$601,$AA178)="","",INDEX('Per Invoice'!W$2:W$601,$AA178)))</f>
        <v/>
      </c>
      <c r="X178" s="7">
        <f>IF($AA178="","",IF(INDEX('Per Invoice'!X$2:X$601,$AA178)="","",INDEX('Per Invoice'!X$2:X$601,$AA178)))</f>
        <v/>
      </c>
      <c r="Y178" s="7">
        <f>IF($AA178="","",IF(INDEX('Per Invoice'!Y$2:Y$601,$AA178)="","",INDEX('Per Invoice'!Y$2:Y$601,$AA178)))</f>
        <v/>
      </c>
      <c r="Z178" s="7">
        <f>IF($AA178="","",IF(INDEX('Per Invoice'!Z$2:Z$601,$AA178)="","",INDEX('Per Invoice'!Z$2:Z$601,$AA178)))</f>
        <v/>
      </c>
      <c r="AA178" s="16">
        <f>IFERROR(MATCH(Settings!$C$33&amp;"|"&amp;ROWS($AA$2:$AA178),'Per Invoice'!$AC$2:$AC$601,0),"")</f>
        <v/>
      </c>
    </row>
    <row r="179">
      <c r="A179">
        <f>IF($AA179="","",IF(INDEX('Per Invoice'!A$2:A$601,$AA179)="","",INDEX('Per Invoice'!A$2:A$601,$AA179)))</f>
        <v/>
      </c>
      <c r="B179">
        <f>IF($AA179="","",IF(INDEX('Per Invoice'!B$2:B$601,$AA179)="","",INDEX('Per Invoice'!B$2:B$601,$AA179)))</f>
        <v/>
      </c>
      <c r="C179">
        <f>IF($AA179="","",IF(INDEX('Per Invoice'!C$2:C$601,$AA179)="","",INDEX('Per Invoice'!C$2:C$601,$AA179)))</f>
        <v/>
      </c>
      <c r="D179">
        <f>IF($AA179="","",IF(INDEX('Per Invoice'!D$2:D$601,$AA179)="","",INDEX('Per Invoice'!D$2:D$601,$AA179)))</f>
        <v/>
      </c>
      <c r="E179" s="14">
        <f>IF($AA179="","",IF(INDEX('Per Invoice'!E$2:E$601,$AA179)="","",INDEX('Per Invoice'!E$2:E$601,$AA179)))</f>
        <v/>
      </c>
      <c r="F179">
        <f>IF($AA179="","",IF(INDEX('Per Invoice'!F$2:F$601,$AA179)="","",INDEX('Per Invoice'!F$2:F$601,$AA179)))</f>
        <v/>
      </c>
      <c r="G179">
        <f>IF($AA179="","",IF(INDEX('Per Invoice'!G$2:G$601,$AA179)="","",INDEX('Per Invoice'!G$2:G$601,$AA179)))</f>
        <v/>
      </c>
      <c r="H179">
        <f>IF($AA179="","",IF(INDEX('Per Invoice'!H$2:H$601,$AA179)="","",INDEX('Per Invoice'!H$2:H$601,$AA179)))</f>
        <v/>
      </c>
      <c r="I179">
        <f>IF($AA179="","",IF(INDEX('Per Invoice'!I$2:I$601,$AA179)="","",INDEX('Per Invoice'!I$2:I$601,$AA179)))</f>
        <v/>
      </c>
      <c r="J179">
        <f>IF($AA179="","",IF(INDEX('Per Invoice'!J$2:J$601,$AA179)="","",INDEX('Per Invoice'!J$2:J$601,$AA179)))</f>
        <v/>
      </c>
      <c r="K179" s="7">
        <f>IF($AA179="","",IF(INDEX('Per Invoice'!K$2:K$601,$AA179)="","",INDEX('Per Invoice'!K$2:K$601,$AA179)))</f>
        <v/>
      </c>
      <c r="L179">
        <f>IF($AA179="","",IF(INDEX('Per Invoice'!L$2:L$601,$AA179)="","",INDEX('Per Invoice'!L$2:L$601,$AA179)))</f>
        <v/>
      </c>
      <c r="M179">
        <f>IF($AA179="","",IF(INDEX('Per Invoice'!M$2:M$601,$AA179)="","",INDEX('Per Invoice'!M$2:M$601,$AA179)))</f>
        <v/>
      </c>
      <c r="N179">
        <f>IF($AA179="","",IF(INDEX('Per Invoice'!N$2:N$601,$AA179)="","",INDEX('Per Invoice'!N$2:N$601,$AA179)))</f>
        <v/>
      </c>
      <c r="O179" s="7">
        <f>IF($AA179="","",IF(INDEX('Per Invoice'!O$2:O$601,$AA179)="","",INDEX('Per Invoice'!O$2:O$601,$AA179)))</f>
        <v/>
      </c>
      <c r="P179" s="7">
        <f>IF($AA179="","",IF(INDEX('Per Invoice'!P$2:P$601,$AA179)="","",INDEX('Per Invoice'!P$2:P$601,$AA179)))</f>
        <v/>
      </c>
      <c r="Q179">
        <f>IF($AA179="","",IF(INDEX('Per Invoice'!Q$2:Q$601,$AA179)="","",INDEX('Per Invoice'!Q$2:Q$601,$AA179)))</f>
        <v/>
      </c>
      <c r="R179" s="7">
        <f>IF($AA179="","",IF(INDEX('Per Invoice'!R$2:R$601,$AA179)="","",INDEX('Per Invoice'!R$2:R$601,$AA179)))</f>
        <v/>
      </c>
      <c r="S179" s="7">
        <f>IF($AA179="","",IF(INDEX('Per Invoice'!S$2:S$601,$AA179)="","",INDEX('Per Invoice'!S$2:S$601,$AA179)))</f>
        <v/>
      </c>
      <c r="T179">
        <f>IF($AA179="","",IF(INDEX('Per Invoice'!T$2:T$601,$AA179)="","",INDEX('Per Invoice'!T$2:T$601,$AA179)))</f>
        <v/>
      </c>
      <c r="U179" s="7">
        <f>IF($AA179="","",IF(INDEX('Per Invoice'!U$2:U$601,$AA179)="","",INDEX('Per Invoice'!U$2:U$601,$AA179)))</f>
        <v/>
      </c>
      <c r="V179" s="7">
        <f>IF($AA179="","",IF(INDEX('Per Invoice'!V$2:V$601,$AA179)="","",INDEX('Per Invoice'!V$2:V$601,$AA179)))</f>
        <v/>
      </c>
      <c r="W179" s="7">
        <f>IF($AA179="","",IF(INDEX('Per Invoice'!W$2:W$601,$AA179)="","",INDEX('Per Invoice'!W$2:W$601,$AA179)))</f>
        <v/>
      </c>
      <c r="X179" s="7">
        <f>IF($AA179="","",IF(INDEX('Per Invoice'!X$2:X$601,$AA179)="","",INDEX('Per Invoice'!X$2:X$601,$AA179)))</f>
        <v/>
      </c>
      <c r="Y179" s="7">
        <f>IF($AA179="","",IF(INDEX('Per Invoice'!Y$2:Y$601,$AA179)="","",INDEX('Per Invoice'!Y$2:Y$601,$AA179)))</f>
        <v/>
      </c>
      <c r="Z179" s="7">
        <f>IF($AA179="","",IF(INDEX('Per Invoice'!Z$2:Z$601,$AA179)="","",INDEX('Per Invoice'!Z$2:Z$601,$AA179)))</f>
        <v/>
      </c>
      <c r="AA179" s="16">
        <f>IFERROR(MATCH(Settings!$C$33&amp;"|"&amp;ROWS($AA$2:$AA179),'Per Invoice'!$AC$2:$AC$601,0),"")</f>
        <v/>
      </c>
    </row>
    <row r="180">
      <c r="A180">
        <f>IF($AA180="","",IF(INDEX('Per Invoice'!A$2:A$601,$AA180)="","",INDEX('Per Invoice'!A$2:A$601,$AA180)))</f>
        <v/>
      </c>
      <c r="B180">
        <f>IF($AA180="","",IF(INDEX('Per Invoice'!B$2:B$601,$AA180)="","",INDEX('Per Invoice'!B$2:B$601,$AA180)))</f>
        <v/>
      </c>
      <c r="C180">
        <f>IF($AA180="","",IF(INDEX('Per Invoice'!C$2:C$601,$AA180)="","",INDEX('Per Invoice'!C$2:C$601,$AA180)))</f>
        <v/>
      </c>
      <c r="D180">
        <f>IF($AA180="","",IF(INDEX('Per Invoice'!D$2:D$601,$AA180)="","",INDEX('Per Invoice'!D$2:D$601,$AA180)))</f>
        <v/>
      </c>
      <c r="E180" s="14">
        <f>IF($AA180="","",IF(INDEX('Per Invoice'!E$2:E$601,$AA180)="","",INDEX('Per Invoice'!E$2:E$601,$AA180)))</f>
        <v/>
      </c>
      <c r="F180">
        <f>IF($AA180="","",IF(INDEX('Per Invoice'!F$2:F$601,$AA180)="","",INDEX('Per Invoice'!F$2:F$601,$AA180)))</f>
        <v/>
      </c>
      <c r="G180">
        <f>IF($AA180="","",IF(INDEX('Per Invoice'!G$2:G$601,$AA180)="","",INDEX('Per Invoice'!G$2:G$601,$AA180)))</f>
        <v/>
      </c>
      <c r="H180">
        <f>IF($AA180="","",IF(INDEX('Per Invoice'!H$2:H$601,$AA180)="","",INDEX('Per Invoice'!H$2:H$601,$AA180)))</f>
        <v/>
      </c>
      <c r="I180">
        <f>IF($AA180="","",IF(INDEX('Per Invoice'!I$2:I$601,$AA180)="","",INDEX('Per Invoice'!I$2:I$601,$AA180)))</f>
        <v/>
      </c>
      <c r="J180">
        <f>IF($AA180="","",IF(INDEX('Per Invoice'!J$2:J$601,$AA180)="","",INDEX('Per Invoice'!J$2:J$601,$AA180)))</f>
        <v/>
      </c>
      <c r="K180" s="7">
        <f>IF($AA180="","",IF(INDEX('Per Invoice'!K$2:K$601,$AA180)="","",INDEX('Per Invoice'!K$2:K$601,$AA180)))</f>
        <v/>
      </c>
      <c r="L180">
        <f>IF($AA180="","",IF(INDEX('Per Invoice'!L$2:L$601,$AA180)="","",INDEX('Per Invoice'!L$2:L$601,$AA180)))</f>
        <v/>
      </c>
      <c r="M180">
        <f>IF($AA180="","",IF(INDEX('Per Invoice'!M$2:M$601,$AA180)="","",INDEX('Per Invoice'!M$2:M$601,$AA180)))</f>
        <v/>
      </c>
      <c r="N180">
        <f>IF($AA180="","",IF(INDEX('Per Invoice'!N$2:N$601,$AA180)="","",INDEX('Per Invoice'!N$2:N$601,$AA180)))</f>
        <v/>
      </c>
      <c r="O180" s="7">
        <f>IF($AA180="","",IF(INDEX('Per Invoice'!O$2:O$601,$AA180)="","",INDEX('Per Invoice'!O$2:O$601,$AA180)))</f>
        <v/>
      </c>
      <c r="P180" s="7">
        <f>IF($AA180="","",IF(INDEX('Per Invoice'!P$2:P$601,$AA180)="","",INDEX('Per Invoice'!P$2:P$601,$AA180)))</f>
        <v/>
      </c>
      <c r="Q180">
        <f>IF($AA180="","",IF(INDEX('Per Invoice'!Q$2:Q$601,$AA180)="","",INDEX('Per Invoice'!Q$2:Q$601,$AA180)))</f>
        <v/>
      </c>
      <c r="R180" s="7">
        <f>IF($AA180="","",IF(INDEX('Per Invoice'!R$2:R$601,$AA180)="","",INDEX('Per Invoice'!R$2:R$601,$AA180)))</f>
        <v/>
      </c>
      <c r="S180" s="7">
        <f>IF($AA180="","",IF(INDEX('Per Invoice'!S$2:S$601,$AA180)="","",INDEX('Per Invoice'!S$2:S$601,$AA180)))</f>
        <v/>
      </c>
      <c r="T180">
        <f>IF($AA180="","",IF(INDEX('Per Invoice'!T$2:T$601,$AA180)="","",INDEX('Per Invoice'!T$2:T$601,$AA180)))</f>
        <v/>
      </c>
      <c r="U180" s="7">
        <f>IF($AA180="","",IF(INDEX('Per Invoice'!U$2:U$601,$AA180)="","",INDEX('Per Invoice'!U$2:U$601,$AA180)))</f>
        <v/>
      </c>
      <c r="V180" s="7">
        <f>IF($AA180="","",IF(INDEX('Per Invoice'!V$2:V$601,$AA180)="","",INDEX('Per Invoice'!V$2:V$601,$AA180)))</f>
        <v/>
      </c>
      <c r="W180" s="7">
        <f>IF($AA180="","",IF(INDEX('Per Invoice'!W$2:W$601,$AA180)="","",INDEX('Per Invoice'!W$2:W$601,$AA180)))</f>
        <v/>
      </c>
      <c r="X180" s="7">
        <f>IF($AA180="","",IF(INDEX('Per Invoice'!X$2:X$601,$AA180)="","",INDEX('Per Invoice'!X$2:X$601,$AA180)))</f>
        <v/>
      </c>
      <c r="Y180" s="7">
        <f>IF($AA180="","",IF(INDEX('Per Invoice'!Y$2:Y$601,$AA180)="","",INDEX('Per Invoice'!Y$2:Y$601,$AA180)))</f>
        <v/>
      </c>
      <c r="Z180" s="7">
        <f>IF($AA180="","",IF(INDEX('Per Invoice'!Z$2:Z$601,$AA180)="","",INDEX('Per Invoice'!Z$2:Z$601,$AA180)))</f>
        <v/>
      </c>
      <c r="AA180" s="16">
        <f>IFERROR(MATCH(Settings!$C$33&amp;"|"&amp;ROWS($AA$2:$AA180),'Per Invoice'!$AC$2:$AC$601,0),"")</f>
        <v/>
      </c>
    </row>
    <row r="181">
      <c r="A181">
        <f>IF($AA181="","",IF(INDEX('Per Invoice'!A$2:A$601,$AA181)="","",INDEX('Per Invoice'!A$2:A$601,$AA181)))</f>
        <v/>
      </c>
      <c r="B181">
        <f>IF($AA181="","",IF(INDEX('Per Invoice'!B$2:B$601,$AA181)="","",INDEX('Per Invoice'!B$2:B$601,$AA181)))</f>
        <v/>
      </c>
      <c r="C181">
        <f>IF($AA181="","",IF(INDEX('Per Invoice'!C$2:C$601,$AA181)="","",INDEX('Per Invoice'!C$2:C$601,$AA181)))</f>
        <v/>
      </c>
      <c r="D181">
        <f>IF($AA181="","",IF(INDEX('Per Invoice'!D$2:D$601,$AA181)="","",INDEX('Per Invoice'!D$2:D$601,$AA181)))</f>
        <v/>
      </c>
      <c r="E181" s="14">
        <f>IF($AA181="","",IF(INDEX('Per Invoice'!E$2:E$601,$AA181)="","",INDEX('Per Invoice'!E$2:E$601,$AA181)))</f>
        <v/>
      </c>
      <c r="F181">
        <f>IF($AA181="","",IF(INDEX('Per Invoice'!F$2:F$601,$AA181)="","",INDEX('Per Invoice'!F$2:F$601,$AA181)))</f>
        <v/>
      </c>
      <c r="G181">
        <f>IF($AA181="","",IF(INDEX('Per Invoice'!G$2:G$601,$AA181)="","",INDEX('Per Invoice'!G$2:G$601,$AA181)))</f>
        <v/>
      </c>
      <c r="H181">
        <f>IF($AA181="","",IF(INDEX('Per Invoice'!H$2:H$601,$AA181)="","",INDEX('Per Invoice'!H$2:H$601,$AA181)))</f>
        <v/>
      </c>
      <c r="I181">
        <f>IF($AA181="","",IF(INDEX('Per Invoice'!I$2:I$601,$AA181)="","",INDEX('Per Invoice'!I$2:I$601,$AA181)))</f>
        <v/>
      </c>
      <c r="J181">
        <f>IF($AA181="","",IF(INDEX('Per Invoice'!J$2:J$601,$AA181)="","",INDEX('Per Invoice'!J$2:J$601,$AA181)))</f>
        <v/>
      </c>
      <c r="K181" s="7">
        <f>IF($AA181="","",IF(INDEX('Per Invoice'!K$2:K$601,$AA181)="","",INDEX('Per Invoice'!K$2:K$601,$AA181)))</f>
        <v/>
      </c>
      <c r="L181">
        <f>IF($AA181="","",IF(INDEX('Per Invoice'!L$2:L$601,$AA181)="","",INDEX('Per Invoice'!L$2:L$601,$AA181)))</f>
        <v/>
      </c>
      <c r="M181">
        <f>IF($AA181="","",IF(INDEX('Per Invoice'!M$2:M$601,$AA181)="","",INDEX('Per Invoice'!M$2:M$601,$AA181)))</f>
        <v/>
      </c>
      <c r="N181">
        <f>IF($AA181="","",IF(INDEX('Per Invoice'!N$2:N$601,$AA181)="","",INDEX('Per Invoice'!N$2:N$601,$AA181)))</f>
        <v/>
      </c>
      <c r="O181" s="7">
        <f>IF($AA181="","",IF(INDEX('Per Invoice'!O$2:O$601,$AA181)="","",INDEX('Per Invoice'!O$2:O$601,$AA181)))</f>
        <v/>
      </c>
      <c r="P181" s="7">
        <f>IF($AA181="","",IF(INDEX('Per Invoice'!P$2:P$601,$AA181)="","",INDEX('Per Invoice'!P$2:P$601,$AA181)))</f>
        <v/>
      </c>
      <c r="Q181">
        <f>IF($AA181="","",IF(INDEX('Per Invoice'!Q$2:Q$601,$AA181)="","",INDEX('Per Invoice'!Q$2:Q$601,$AA181)))</f>
        <v/>
      </c>
      <c r="R181" s="7">
        <f>IF($AA181="","",IF(INDEX('Per Invoice'!R$2:R$601,$AA181)="","",INDEX('Per Invoice'!R$2:R$601,$AA181)))</f>
        <v/>
      </c>
      <c r="S181" s="7">
        <f>IF($AA181="","",IF(INDEX('Per Invoice'!S$2:S$601,$AA181)="","",INDEX('Per Invoice'!S$2:S$601,$AA181)))</f>
        <v/>
      </c>
      <c r="T181">
        <f>IF($AA181="","",IF(INDEX('Per Invoice'!T$2:T$601,$AA181)="","",INDEX('Per Invoice'!T$2:T$601,$AA181)))</f>
        <v/>
      </c>
      <c r="U181" s="7">
        <f>IF($AA181="","",IF(INDEX('Per Invoice'!U$2:U$601,$AA181)="","",INDEX('Per Invoice'!U$2:U$601,$AA181)))</f>
        <v/>
      </c>
      <c r="V181" s="7">
        <f>IF($AA181="","",IF(INDEX('Per Invoice'!V$2:V$601,$AA181)="","",INDEX('Per Invoice'!V$2:V$601,$AA181)))</f>
        <v/>
      </c>
      <c r="W181" s="7">
        <f>IF($AA181="","",IF(INDEX('Per Invoice'!W$2:W$601,$AA181)="","",INDEX('Per Invoice'!W$2:W$601,$AA181)))</f>
        <v/>
      </c>
      <c r="X181" s="7">
        <f>IF($AA181="","",IF(INDEX('Per Invoice'!X$2:X$601,$AA181)="","",INDEX('Per Invoice'!X$2:X$601,$AA181)))</f>
        <v/>
      </c>
      <c r="Y181" s="7">
        <f>IF($AA181="","",IF(INDEX('Per Invoice'!Y$2:Y$601,$AA181)="","",INDEX('Per Invoice'!Y$2:Y$601,$AA181)))</f>
        <v/>
      </c>
      <c r="Z181" s="7">
        <f>IF($AA181="","",IF(INDEX('Per Invoice'!Z$2:Z$601,$AA181)="","",INDEX('Per Invoice'!Z$2:Z$601,$AA181)))</f>
        <v/>
      </c>
      <c r="AA181" s="16">
        <f>IFERROR(MATCH(Settings!$C$33&amp;"|"&amp;ROWS($AA$2:$AA181),'Per Invoice'!$AC$2:$AC$601,0),"")</f>
        <v/>
      </c>
    </row>
    <row r="182">
      <c r="A182">
        <f>IF($AA182="","",IF(INDEX('Per Invoice'!A$2:A$601,$AA182)="","",INDEX('Per Invoice'!A$2:A$601,$AA182)))</f>
        <v/>
      </c>
      <c r="B182">
        <f>IF($AA182="","",IF(INDEX('Per Invoice'!B$2:B$601,$AA182)="","",INDEX('Per Invoice'!B$2:B$601,$AA182)))</f>
        <v/>
      </c>
      <c r="C182">
        <f>IF($AA182="","",IF(INDEX('Per Invoice'!C$2:C$601,$AA182)="","",INDEX('Per Invoice'!C$2:C$601,$AA182)))</f>
        <v/>
      </c>
      <c r="D182">
        <f>IF($AA182="","",IF(INDEX('Per Invoice'!D$2:D$601,$AA182)="","",INDEX('Per Invoice'!D$2:D$601,$AA182)))</f>
        <v/>
      </c>
      <c r="E182" s="14">
        <f>IF($AA182="","",IF(INDEX('Per Invoice'!E$2:E$601,$AA182)="","",INDEX('Per Invoice'!E$2:E$601,$AA182)))</f>
        <v/>
      </c>
      <c r="F182">
        <f>IF($AA182="","",IF(INDEX('Per Invoice'!F$2:F$601,$AA182)="","",INDEX('Per Invoice'!F$2:F$601,$AA182)))</f>
        <v/>
      </c>
      <c r="G182">
        <f>IF($AA182="","",IF(INDEX('Per Invoice'!G$2:G$601,$AA182)="","",INDEX('Per Invoice'!G$2:G$601,$AA182)))</f>
        <v/>
      </c>
      <c r="H182">
        <f>IF($AA182="","",IF(INDEX('Per Invoice'!H$2:H$601,$AA182)="","",INDEX('Per Invoice'!H$2:H$601,$AA182)))</f>
        <v/>
      </c>
      <c r="I182">
        <f>IF($AA182="","",IF(INDEX('Per Invoice'!I$2:I$601,$AA182)="","",INDEX('Per Invoice'!I$2:I$601,$AA182)))</f>
        <v/>
      </c>
      <c r="J182">
        <f>IF($AA182="","",IF(INDEX('Per Invoice'!J$2:J$601,$AA182)="","",INDEX('Per Invoice'!J$2:J$601,$AA182)))</f>
        <v/>
      </c>
      <c r="K182" s="7">
        <f>IF($AA182="","",IF(INDEX('Per Invoice'!K$2:K$601,$AA182)="","",INDEX('Per Invoice'!K$2:K$601,$AA182)))</f>
        <v/>
      </c>
      <c r="L182">
        <f>IF($AA182="","",IF(INDEX('Per Invoice'!L$2:L$601,$AA182)="","",INDEX('Per Invoice'!L$2:L$601,$AA182)))</f>
        <v/>
      </c>
      <c r="M182">
        <f>IF($AA182="","",IF(INDEX('Per Invoice'!M$2:M$601,$AA182)="","",INDEX('Per Invoice'!M$2:M$601,$AA182)))</f>
        <v/>
      </c>
      <c r="N182">
        <f>IF($AA182="","",IF(INDEX('Per Invoice'!N$2:N$601,$AA182)="","",INDEX('Per Invoice'!N$2:N$601,$AA182)))</f>
        <v/>
      </c>
      <c r="O182" s="7">
        <f>IF($AA182="","",IF(INDEX('Per Invoice'!O$2:O$601,$AA182)="","",INDEX('Per Invoice'!O$2:O$601,$AA182)))</f>
        <v/>
      </c>
      <c r="P182" s="7">
        <f>IF($AA182="","",IF(INDEX('Per Invoice'!P$2:P$601,$AA182)="","",INDEX('Per Invoice'!P$2:P$601,$AA182)))</f>
        <v/>
      </c>
      <c r="Q182">
        <f>IF($AA182="","",IF(INDEX('Per Invoice'!Q$2:Q$601,$AA182)="","",INDEX('Per Invoice'!Q$2:Q$601,$AA182)))</f>
        <v/>
      </c>
      <c r="R182" s="7">
        <f>IF($AA182="","",IF(INDEX('Per Invoice'!R$2:R$601,$AA182)="","",INDEX('Per Invoice'!R$2:R$601,$AA182)))</f>
        <v/>
      </c>
      <c r="S182" s="7">
        <f>IF($AA182="","",IF(INDEX('Per Invoice'!S$2:S$601,$AA182)="","",INDEX('Per Invoice'!S$2:S$601,$AA182)))</f>
        <v/>
      </c>
      <c r="T182">
        <f>IF($AA182="","",IF(INDEX('Per Invoice'!T$2:T$601,$AA182)="","",INDEX('Per Invoice'!T$2:T$601,$AA182)))</f>
        <v/>
      </c>
      <c r="U182" s="7">
        <f>IF($AA182="","",IF(INDEX('Per Invoice'!U$2:U$601,$AA182)="","",INDEX('Per Invoice'!U$2:U$601,$AA182)))</f>
        <v/>
      </c>
      <c r="V182" s="7">
        <f>IF($AA182="","",IF(INDEX('Per Invoice'!V$2:V$601,$AA182)="","",INDEX('Per Invoice'!V$2:V$601,$AA182)))</f>
        <v/>
      </c>
      <c r="W182" s="7">
        <f>IF($AA182="","",IF(INDEX('Per Invoice'!W$2:W$601,$AA182)="","",INDEX('Per Invoice'!W$2:W$601,$AA182)))</f>
        <v/>
      </c>
      <c r="X182" s="7">
        <f>IF($AA182="","",IF(INDEX('Per Invoice'!X$2:X$601,$AA182)="","",INDEX('Per Invoice'!X$2:X$601,$AA182)))</f>
        <v/>
      </c>
      <c r="Y182" s="7">
        <f>IF($AA182="","",IF(INDEX('Per Invoice'!Y$2:Y$601,$AA182)="","",INDEX('Per Invoice'!Y$2:Y$601,$AA182)))</f>
        <v/>
      </c>
      <c r="Z182" s="7">
        <f>IF($AA182="","",IF(INDEX('Per Invoice'!Z$2:Z$601,$AA182)="","",INDEX('Per Invoice'!Z$2:Z$601,$AA182)))</f>
        <v/>
      </c>
      <c r="AA182" s="16">
        <f>IFERROR(MATCH(Settings!$C$33&amp;"|"&amp;ROWS($AA$2:$AA182),'Per Invoice'!$AC$2:$AC$601,0),"")</f>
        <v/>
      </c>
    </row>
    <row r="183">
      <c r="A183">
        <f>IF($AA183="","",IF(INDEX('Per Invoice'!A$2:A$601,$AA183)="","",INDEX('Per Invoice'!A$2:A$601,$AA183)))</f>
        <v/>
      </c>
      <c r="B183">
        <f>IF($AA183="","",IF(INDEX('Per Invoice'!B$2:B$601,$AA183)="","",INDEX('Per Invoice'!B$2:B$601,$AA183)))</f>
        <v/>
      </c>
      <c r="C183">
        <f>IF($AA183="","",IF(INDEX('Per Invoice'!C$2:C$601,$AA183)="","",INDEX('Per Invoice'!C$2:C$601,$AA183)))</f>
        <v/>
      </c>
      <c r="D183">
        <f>IF($AA183="","",IF(INDEX('Per Invoice'!D$2:D$601,$AA183)="","",INDEX('Per Invoice'!D$2:D$601,$AA183)))</f>
        <v/>
      </c>
      <c r="E183" s="14">
        <f>IF($AA183="","",IF(INDEX('Per Invoice'!E$2:E$601,$AA183)="","",INDEX('Per Invoice'!E$2:E$601,$AA183)))</f>
        <v/>
      </c>
      <c r="F183">
        <f>IF($AA183="","",IF(INDEX('Per Invoice'!F$2:F$601,$AA183)="","",INDEX('Per Invoice'!F$2:F$601,$AA183)))</f>
        <v/>
      </c>
      <c r="G183">
        <f>IF($AA183="","",IF(INDEX('Per Invoice'!G$2:G$601,$AA183)="","",INDEX('Per Invoice'!G$2:G$601,$AA183)))</f>
        <v/>
      </c>
      <c r="H183">
        <f>IF($AA183="","",IF(INDEX('Per Invoice'!H$2:H$601,$AA183)="","",INDEX('Per Invoice'!H$2:H$601,$AA183)))</f>
        <v/>
      </c>
      <c r="I183">
        <f>IF($AA183="","",IF(INDEX('Per Invoice'!I$2:I$601,$AA183)="","",INDEX('Per Invoice'!I$2:I$601,$AA183)))</f>
        <v/>
      </c>
      <c r="J183">
        <f>IF($AA183="","",IF(INDEX('Per Invoice'!J$2:J$601,$AA183)="","",INDEX('Per Invoice'!J$2:J$601,$AA183)))</f>
        <v/>
      </c>
      <c r="K183" s="7">
        <f>IF($AA183="","",IF(INDEX('Per Invoice'!K$2:K$601,$AA183)="","",INDEX('Per Invoice'!K$2:K$601,$AA183)))</f>
        <v/>
      </c>
      <c r="L183">
        <f>IF($AA183="","",IF(INDEX('Per Invoice'!L$2:L$601,$AA183)="","",INDEX('Per Invoice'!L$2:L$601,$AA183)))</f>
        <v/>
      </c>
      <c r="M183">
        <f>IF($AA183="","",IF(INDEX('Per Invoice'!M$2:M$601,$AA183)="","",INDEX('Per Invoice'!M$2:M$601,$AA183)))</f>
        <v/>
      </c>
      <c r="N183">
        <f>IF($AA183="","",IF(INDEX('Per Invoice'!N$2:N$601,$AA183)="","",INDEX('Per Invoice'!N$2:N$601,$AA183)))</f>
        <v/>
      </c>
      <c r="O183" s="7">
        <f>IF($AA183="","",IF(INDEX('Per Invoice'!O$2:O$601,$AA183)="","",INDEX('Per Invoice'!O$2:O$601,$AA183)))</f>
        <v/>
      </c>
      <c r="P183" s="7">
        <f>IF($AA183="","",IF(INDEX('Per Invoice'!P$2:P$601,$AA183)="","",INDEX('Per Invoice'!P$2:P$601,$AA183)))</f>
        <v/>
      </c>
      <c r="Q183">
        <f>IF($AA183="","",IF(INDEX('Per Invoice'!Q$2:Q$601,$AA183)="","",INDEX('Per Invoice'!Q$2:Q$601,$AA183)))</f>
        <v/>
      </c>
      <c r="R183" s="7">
        <f>IF($AA183="","",IF(INDEX('Per Invoice'!R$2:R$601,$AA183)="","",INDEX('Per Invoice'!R$2:R$601,$AA183)))</f>
        <v/>
      </c>
      <c r="S183" s="7">
        <f>IF($AA183="","",IF(INDEX('Per Invoice'!S$2:S$601,$AA183)="","",INDEX('Per Invoice'!S$2:S$601,$AA183)))</f>
        <v/>
      </c>
      <c r="T183">
        <f>IF($AA183="","",IF(INDEX('Per Invoice'!T$2:T$601,$AA183)="","",INDEX('Per Invoice'!T$2:T$601,$AA183)))</f>
        <v/>
      </c>
      <c r="U183" s="7">
        <f>IF($AA183="","",IF(INDEX('Per Invoice'!U$2:U$601,$AA183)="","",INDEX('Per Invoice'!U$2:U$601,$AA183)))</f>
        <v/>
      </c>
      <c r="V183" s="7">
        <f>IF($AA183="","",IF(INDEX('Per Invoice'!V$2:V$601,$AA183)="","",INDEX('Per Invoice'!V$2:V$601,$AA183)))</f>
        <v/>
      </c>
      <c r="W183" s="7">
        <f>IF($AA183="","",IF(INDEX('Per Invoice'!W$2:W$601,$AA183)="","",INDEX('Per Invoice'!W$2:W$601,$AA183)))</f>
        <v/>
      </c>
      <c r="X183" s="7">
        <f>IF($AA183="","",IF(INDEX('Per Invoice'!X$2:X$601,$AA183)="","",INDEX('Per Invoice'!X$2:X$601,$AA183)))</f>
        <v/>
      </c>
      <c r="Y183" s="7">
        <f>IF($AA183="","",IF(INDEX('Per Invoice'!Y$2:Y$601,$AA183)="","",INDEX('Per Invoice'!Y$2:Y$601,$AA183)))</f>
        <v/>
      </c>
      <c r="Z183" s="7">
        <f>IF($AA183="","",IF(INDEX('Per Invoice'!Z$2:Z$601,$AA183)="","",INDEX('Per Invoice'!Z$2:Z$601,$AA183)))</f>
        <v/>
      </c>
      <c r="AA183" s="16">
        <f>IFERROR(MATCH(Settings!$C$33&amp;"|"&amp;ROWS($AA$2:$AA183),'Per Invoice'!$AC$2:$AC$601,0),"")</f>
        <v/>
      </c>
    </row>
    <row r="184">
      <c r="A184">
        <f>IF($AA184="","",IF(INDEX('Per Invoice'!A$2:A$601,$AA184)="","",INDEX('Per Invoice'!A$2:A$601,$AA184)))</f>
        <v/>
      </c>
      <c r="B184">
        <f>IF($AA184="","",IF(INDEX('Per Invoice'!B$2:B$601,$AA184)="","",INDEX('Per Invoice'!B$2:B$601,$AA184)))</f>
        <v/>
      </c>
      <c r="C184">
        <f>IF($AA184="","",IF(INDEX('Per Invoice'!C$2:C$601,$AA184)="","",INDEX('Per Invoice'!C$2:C$601,$AA184)))</f>
        <v/>
      </c>
      <c r="D184">
        <f>IF($AA184="","",IF(INDEX('Per Invoice'!D$2:D$601,$AA184)="","",INDEX('Per Invoice'!D$2:D$601,$AA184)))</f>
        <v/>
      </c>
      <c r="E184" s="14">
        <f>IF($AA184="","",IF(INDEX('Per Invoice'!E$2:E$601,$AA184)="","",INDEX('Per Invoice'!E$2:E$601,$AA184)))</f>
        <v/>
      </c>
      <c r="F184">
        <f>IF($AA184="","",IF(INDEX('Per Invoice'!F$2:F$601,$AA184)="","",INDEX('Per Invoice'!F$2:F$601,$AA184)))</f>
        <v/>
      </c>
      <c r="G184">
        <f>IF($AA184="","",IF(INDEX('Per Invoice'!G$2:G$601,$AA184)="","",INDEX('Per Invoice'!G$2:G$601,$AA184)))</f>
        <v/>
      </c>
      <c r="H184">
        <f>IF($AA184="","",IF(INDEX('Per Invoice'!H$2:H$601,$AA184)="","",INDEX('Per Invoice'!H$2:H$601,$AA184)))</f>
        <v/>
      </c>
      <c r="I184">
        <f>IF($AA184="","",IF(INDEX('Per Invoice'!I$2:I$601,$AA184)="","",INDEX('Per Invoice'!I$2:I$601,$AA184)))</f>
        <v/>
      </c>
      <c r="J184">
        <f>IF($AA184="","",IF(INDEX('Per Invoice'!J$2:J$601,$AA184)="","",INDEX('Per Invoice'!J$2:J$601,$AA184)))</f>
        <v/>
      </c>
      <c r="K184" s="7">
        <f>IF($AA184="","",IF(INDEX('Per Invoice'!K$2:K$601,$AA184)="","",INDEX('Per Invoice'!K$2:K$601,$AA184)))</f>
        <v/>
      </c>
      <c r="L184">
        <f>IF($AA184="","",IF(INDEX('Per Invoice'!L$2:L$601,$AA184)="","",INDEX('Per Invoice'!L$2:L$601,$AA184)))</f>
        <v/>
      </c>
      <c r="M184">
        <f>IF($AA184="","",IF(INDEX('Per Invoice'!M$2:M$601,$AA184)="","",INDEX('Per Invoice'!M$2:M$601,$AA184)))</f>
        <v/>
      </c>
      <c r="N184">
        <f>IF($AA184="","",IF(INDEX('Per Invoice'!N$2:N$601,$AA184)="","",INDEX('Per Invoice'!N$2:N$601,$AA184)))</f>
        <v/>
      </c>
      <c r="O184" s="7">
        <f>IF($AA184="","",IF(INDEX('Per Invoice'!O$2:O$601,$AA184)="","",INDEX('Per Invoice'!O$2:O$601,$AA184)))</f>
        <v/>
      </c>
      <c r="P184" s="7">
        <f>IF($AA184="","",IF(INDEX('Per Invoice'!P$2:P$601,$AA184)="","",INDEX('Per Invoice'!P$2:P$601,$AA184)))</f>
        <v/>
      </c>
      <c r="Q184">
        <f>IF($AA184="","",IF(INDEX('Per Invoice'!Q$2:Q$601,$AA184)="","",INDEX('Per Invoice'!Q$2:Q$601,$AA184)))</f>
        <v/>
      </c>
      <c r="R184" s="7">
        <f>IF($AA184="","",IF(INDEX('Per Invoice'!R$2:R$601,$AA184)="","",INDEX('Per Invoice'!R$2:R$601,$AA184)))</f>
        <v/>
      </c>
      <c r="S184" s="7">
        <f>IF($AA184="","",IF(INDEX('Per Invoice'!S$2:S$601,$AA184)="","",INDEX('Per Invoice'!S$2:S$601,$AA184)))</f>
        <v/>
      </c>
      <c r="T184">
        <f>IF($AA184="","",IF(INDEX('Per Invoice'!T$2:T$601,$AA184)="","",INDEX('Per Invoice'!T$2:T$601,$AA184)))</f>
        <v/>
      </c>
      <c r="U184" s="7">
        <f>IF($AA184="","",IF(INDEX('Per Invoice'!U$2:U$601,$AA184)="","",INDEX('Per Invoice'!U$2:U$601,$AA184)))</f>
        <v/>
      </c>
      <c r="V184" s="7">
        <f>IF($AA184="","",IF(INDEX('Per Invoice'!V$2:V$601,$AA184)="","",INDEX('Per Invoice'!V$2:V$601,$AA184)))</f>
        <v/>
      </c>
      <c r="W184" s="7">
        <f>IF($AA184="","",IF(INDEX('Per Invoice'!W$2:W$601,$AA184)="","",INDEX('Per Invoice'!W$2:W$601,$AA184)))</f>
        <v/>
      </c>
      <c r="X184" s="7">
        <f>IF($AA184="","",IF(INDEX('Per Invoice'!X$2:X$601,$AA184)="","",INDEX('Per Invoice'!X$2:X$601,$AA184)))</f>
        <v/>
      </c>
      <c r="Y184" s="7">
        <f>IF($AA184="","",IF(INDEX('Per Invoice'!Y$2:Y$601,$AA184)="","",INDEX('Per Invoice'!Y$2:Y$601,$AA184)))</f>
        <v/>
      </c>
      <c r="Z184" s="7">
        <f>IF($AA184="","",IF(INDEX('Per Invoice'!Z$2:Z$601,$AA184)="","",INDEX('Per Invoice'!Z$2:Z$601,$AA184)))</f>
        <v/>
      </c>
      <c r="AA184" s="16">
        <f>IFERROR(MATCH(Settings!$C$33&amp;"|"&amp;ROWS($AA$2:$AA184),'Per Invoice'!$AC$2:$AC$601,0),"")</f>
        <v/>
      </c>
    </row>
    <row r="185">
      <c r="A185">
        <f>IF($AA185="","",IF(INDEX('Per Invoice'!A$2:A$601,$AA185)="","",INDEX('Per Invoice'!A$2:A$601,$AA185)))</f>
        <v/>
      </c>
      <c r="B185">
        <f>IF($AA185="","",IF(INDEX('Per Invoice'!B$2:B$601,$AA185)="","",INDEX('Per Invoice'!B$2:B$601,$AA185)))</f>
        <v/>
      </c>
      <c r="C185">
        <f>IF($AA185="","",IF(INDEX('Per Invoice'!C$2:C$601,$AA185)="","",INDEX('Per Invoice'!C$2:C$601,$AA185)))</f>
        <v/>
      </c>
      <c r="D185">
        <f>IF($AA185="","",IF(INDEX('Per Invoice'!D$2:D$601,$AA185)="","",INDEX('Per Invoice'!D$2:D$601,$AA185)))</f>
        <v/>
      </c>
      <c r="E185" s="14">
        <f>IF($AA185="","",IF(INDEX('Per Invoice'!E$2:E$601,$AA185)="","",INDEX('Per Invoice'!E$2:E$601,$AA185)))</f>
        <v/>
      </c>
      <c r="F185">
        <f>IF($AA185="","",IF(INDEX('Per Invoice'!F$2:F$601,$AA185)="","",INDEX('Per Invoice'!F$2:F$601,$AA185)))</f>
        <v/>
      </c>
      <c r="G185">
        <f>IF($AA185="","",IF(INDEX('Per Invoice'!G$2:G$601,$AA185)="","",INDEX('Per Invoice'!G$2:G$601,$AA185)))</f>
        <v/>
      </c>
      <c r="H185">
        <f>IF($AA185="","",IF(INDEX('Per Invoice'!H$2:H$601,$AA185)="","",INDEX('Per Invoice'!H$2:H$601,$AA185)))</f>
        <v/>
      </c>
      <c r="I185">
        <f>IF($AA185="","",IF(INDEX('Per Invoice'!I$2:I$601,$AA185)="","",INDEX('Per Invoice'!I$2:I$601,$AA185)))</f>
        <v/>
      </c>
      <c r="J185">
        <f>IF($AA185="","",IF(INDEX('Per Invoice'!J$2:J$601,$AA185)="","",INDEX('Per Invoice'!J$2:J$601,$AA185)))</f>
        <v/>
      </c>
      <c r="K185" s="7">
        <f>IF($AA185="","",IF(INDEX('Per Invoice'!K$2:K$601,$AA185)="","",INDEX('Per Invoice'!K$2:K$601,$AA185)))</f>
        <v/>
      </c>
      <c r="L185">
        <f>IF($AA185="","",IF(INDEX('Per Invoice'!L$2:L$601,$AA185)="","",INDEX('Per Invoice'!L$2:L$601,$AA185)))</f>
        <v/>
      </c>
      <c r="M185">
        <f>IF($AA185="","",IF(INDEX('Per Invoice'!M$2:M$601,$AA185)="","",INDEX('Per Invoice'!M$2:M$601,$AA185)))</f>
        <v/>
      </c>
      <c r="N185">
        <f>IF($AA185="","",IF(INDEX('Per Invoice'!N$2:N$601,$AA185)="","",INDEX('Per Invoice'!N$2:N$601,$AA185)))</f>
        <v/>
      </c>
      <c r="O185" s="7">
        <f>IF($AA185="","",IF(INDEX('Per Invoice'!O$2:O$601,$AA185)="","",INDEX('Per Invoice'!O$2:O$601,$AA185)))</f>
        <v/>
      </c>
      <c r="P185" s="7">
        <f>IF($AA185="","",IF(INDEX('Per Invoice'!P$2:P$601,$AA185)="","",INDEX('Per Invoice'!P$2:P$601,$AA185)))</f>
        <v/>
      </c>
      <c r="Q185">
        <f>IF($AA185="","",IF(INDEX('Per Invoice'!Q$2:Q$601,$AA185)="","",INDEX('Per Invoice'!Q$2:Q$601,$AA185)))</f>
        <v/>
      </c>
      <c r="R185" s="7">
        <f>IF($AA185="","",IF(INDEX('Per Invoice'!R$2:R$601,$AA185)="","",INDEX('Per Invoice'!R$2:R$601,$AA185)))</f>
        <v/>
      </c>
      <c r="S185" s="7">
        <f>IF($AA185="","",IF(INDEX('Per Invoice'!S$2:S$601,$AA185)="","",INDEX('Per Invoice'!S$2:S$601,$AA185)))</f>
        <v/>
      </c>
      <c r="T185">
        <f>IF($AA185="","",IF(INDEX('Per Invoice'!T$2:T$601,$AA185)="","",INDEX('Per Invoice'!T$2:T$601,$AA185)))</f>
        <v/>
      </c>
      <c r="U185" s="7">
        <f>IF($AA185="","",IF(INDEX('Per Invoice'!U$2:U$601,$AA185)="","",INDEX('Per Invoice'!U$2:U$601,$AA185)))</f>
        <v/>
      </c>
      <c r="V185" s="7">
        <f>IF($AA185="","",IF(INDEX('Per Invoice'!V$2:V$601,$AA185)="","",INDEX('Per Invoice'!V$2:V$601,$AA185)))</f>
        <v/>
      </c>
      <c r="W185" s="7">
        <f>IF($AA185="","",IF(INDEX('Per Invoice'!W$2:W$601,$AA185)="","",INDEX('Per Invoice'!W$2:W$601,$AA185)))</f>
        <v/>
      </c>
      <c r="X185" s="7">
        <f>IF($AA185="","",IF(INDEX('Per Invoice'!X$2:X$601,$AA185)="","",INDEX('Per Invoice'!X$2:X$601,$AA185)))</f>
        <v/>
      </c>
      <c r="Y185" s="7">
        <f>IF($AA185="","",IF(INDEX('Per Invoice'!Y$2:Y$601,$AA185)="","",INDEX('Per Invoice'!Y$2:Y$601,$AA185)))</f>
        <v/>
      </c>
      <c r="Z185" s="7">
        <f>IF($AA185="","",IF(INDEX('Per Invoice'!Z$2:Z$601,$AA185)="","",INDEX('Per Invoice'!Z$2:Z$601,$AA185)))</f>
        <v/>
      </c>
      <c r="AA185" s="16">
        <f>IFERROR(MATCH(Settings!$C$33&amp;"|"&amp;ROWS($AA$2:$AA185),'Per Invoice'!$AC$2:$AC$601,0),"")</f>
        <v/>
      </c>
    </row>
    <row r="186">
      <c r="A186">
        <f>IF($AA186="","",IF(INDEX('Per Invoice'!A$2:A$601,$AA186)="","",INDEX('Per Invoice'!A$2:A$601,$AA186)))</f>
        <v/>
      </c>
      <c r="B186">
        <f>IF($AA186="","",IF(INDEX('Per Invoice'!B$2:B$601,$AA186)="","",INDEX('Per Invoice'!B$2:B$601,$AA186)))</f>
        <v/>
      </c>
      <c r="C186">
        <f>IF($AA186="","",IF(INDEX('Per Invoice'!C$2:C$601,$AA186)="","",INDEX('Per Invoice'!C$2:C$601,$AA186)))</f>
        <v/>
      </c>
      <c r="D186">
        <f>IF($AA186="","",IF(INDEX('Per Invoice'!D$2:D$601,$AA186)="","",INDEX('Per Invoice'!D$2:D$601,$AA186)))</f>
        <v/>
      </c>
      <c r="E186" s="14">
        <f>IF($AA186="","",IF(INDEX('Per Invoice'!E$2:E$601,$AA186)="","",INDEX('Per Invoice'!E$2:E$601,$AA186)))</f>
        <v/>
      </c>
      <c r="F186">
        <f>IF($AA186="","",IF(INDEX('Per Invoice'!F$2:F$601,$AA186)="","",INDEX('Per Invoice'!F$2:F$601,$AA186)))</f>
        <v/>
      </c>
      <c r="G186">
        <f>IF($AA186="","",IF(INDEX('Per Invoice'!G$2:G$601,$AA186)="","",INDEX('Per Invoice'!G$2:G$601,$AA186)))</f>
        <v/>
      </c>
      <c r="H186">
        <f>IF($AA186="","",IF(INDEX('Per Invoice'!H$2:H$601,$AA186)="","",INDEX('Per Invoice'!H$2:H$601,$AA186)))</f>
        <v/>
      </c>
      <c r="I186">
        <f>IF($AA186="","",IF(INDEX('Per Invoice'!I$2:I$601,$AA186)="","",INDEX('Per Invoice'!I$2:I$601,$AA186)))</f>
        <v/>
      </c>
      <c r="J186">
        <f>IF($AA186="","",IF(INDEX('Per Invoice'!J$2:J$601,$AA186)="","",INDEX('Per Invoice'!J$2:J$601,$AA186)))</f>
        <v/>
      </c>
      <c r="K186" s="7">
        <f>IF($AA186="","",IF(INDEX('Per Invoice'!K$2:K$601,$AA186)="","",INDEX('Per Invoice'!K$2:K$601,$AA186)))</f>
        <v/>
      </c>
      <c r="L186">
        <f>IF($AA186="","",IF(INDEX('Per Invoice'!L$2:L$601,$AA186)="","",INDEX('Per Invoice'!L$2:L$601,$AA186)))</f>
        <v/>
      </c>
      <c r="M186">
        <f>IF($AA186="","",IF(INDEX('Per Invoice'!M$2:M$601,$AA186)="","",INDEX('Per Invoice'!M$2:M$601,$AA186)))</f>
        <v/>
      </c>
      <c r="N186">
        <f>IF($AA186="","",IF(INDEX('Per Invoice'!N$2:N$601,$AA186)="","",INDEX('Per Invoice'!N$2:N$601,$AA186)))</f>
        <v/>
      </c>
      <c r="O186" s="7">
        <f>IF($AA186="","",IF(INDEX('Per Invoice'!O$2:O$601,$AA186)="","",INDEX('Per Invoice'!O$2:O$601,$AA186)))</f>
        <v/>
      </c>
      <c r="P186" s="7">
        <f>IF($AA186="","",IF(INDEX('Per Invoice'!P$2:P$601,$AA186)="","",INDEX('Per Invoice'!P$2:P$601,$AA186)))</f>
        <v/>
      </c>
      <c r="Q186">
        <f>IF($AA186="","",IF(INDEX('Per Invoice'!Q$2:Q$601,$AA186)="","",INDEX('Per Invoice'!Q$2:Q$601,$AA186)))</f>
        <v/>
      </c>
      <c r="R186" s="7">
        <f>IF($AA186="","",IF(INDEX('Per Invoice'!R$2:R$601,$AA186)="","",INDEX('Per Invoice'!R$2:R$601,$AA186)))</f>
        <v/>
      </c>
      <c r="S186" s="7">
        <f>IF($AA186="","",IF(INDEX('Per Invoice'!S$2:S$601,$AA186)="","",INDEX('Per Invoice'!S$2:S$601,$AA186)))</f>
        <v/>
      </c>
      <c r="T186">
        <f>IF($AA186="","",IF(INDEX('Per Invoice'!T$2:T$601,$AA186)="","",INDEX('Per Invoice'!T$2:T$601,$AA186)))</f>
        <v/>
      </c>
      <c r="U186" s="7">
        <f>IF($AA186="","",IF(INDEX('Per Invoice'!U$2:U$601,$AA186)="","",INDEX('Per Invoice'!U$2:U$601,$AA186)))</f>
        <v/>
      </c>
      <c r="V186" s="7">
        <f>IF($AA186="","",IF(INDEX('Per Invoice'!V$2:V$601,$AA186)="","",INDEX('Per Invoice'!V$2:V$601,$AA186)))</f>
        <v/>
      </c>
      <c r="W186" s="7">
        <f>IF($AA186="","",IF(INDEX('Per Invoice'!W$2:W$601,$AA186)="","",INDEX('Per Invoice'!W$2:W$601,$AA186)))</f>
        <v/>
      </c>
      <c r="X186" s="7">
        <f>IF($AA186="","",IF(INDEX('Per Invoice'!X$2:X$601,$AA186)="","",INDEX('Per Invoice'!X$2:X$601,$AA186)))</f>
        <v/>
      </c>
      <c r="Y186" s="7">
        <f>IF($AA186="","",IF(INDEX('Per Invoice'!Y$2:Y$601,$AA186)="","",INDEX('Per Invoice'!Y$2:Y$601,$AA186)))</f>
        <v/>
      </c>
      <c r="Z186" s="7">
        <f>IF($AA186="","",IF(INDEX('Per Invoice'!Z$2:Z$601,$AA186)="","",INDEX('Per Invoice'!Z$2:Z$601,$AA186)))</f>
        <v/>
      </c>
      <c r="AA186" s="16">
        <f>IFERROR(MATCH(Settings!$C$33&amp;"|"&amp;ROWS($AA$2:$AA186),'Per Invoice'!$AC$2:$AC$601,0),"")</f>
        <v/>
      </c>
    </row>
    <row r="187">
      <c r="A187">
        <f>IF($AA187="","",IF(INDEX('Per Invoice'!A$2:A$601,$AA187)="","",INDEX('Per Invoice'!A$2:A$601,$AA187)))</f>
        <v/>
      </c>
      <c r="B187">
        <f>IF($AA187="","",IF(INDEX('Per Invoice'!B$2:B$601,$AA187)="","",INDEX('Per Invoice'!B$2:B$601,$AA187)))</f>
        <v/>
      </c>
      <c r="C187">
        <f>IF($AA187="","",IF(INDEX('Per Invoice'!C$2:C$601,$AA187)="","",INDEX('Per Invoice'!C$2:C$601,$AA187)))</f>
        <v/>
      </c>
      <c r="D187">
        <f>IF($AA187="","",IF(INDEX('Per Invoice'!D$2:D$601,$AA187)="","",INDEX('Per Invoice'!D$2:D$601,$AA187)))</f>
        <v/>
      </c>
      <c r="E187" s="14">
        <f>IF($AA187="","",IF(INDEX('Per Invoice'!E$2:E$601,$AA187)="","",INDEX('Per Invoice'!E$2:E$601,$AA187)))</f>
        <v/>
      </c>
      <c r="F187">
        <f>IF($AA187="","",IF(INDEX('Per Invoice'!F$2:F$601,$AA187)="","",INDEX('Per Invoice'!F$2:F$601,$AA187)))</f>
        <v/>
      </c>
      <c r="G187">
        <f>IF($AA187="","",IF(INDEX('Per Invoice'!G$2:G$601,$AA187)="","",INDEX('Per Invoice'!G$2:G$601,$AA187)))</f>
        <v/>
      </c>
      <c r="H187">
        <f>IF($AA187="","",IF(INDEX('Per Invoice'!H$2:H$601,$AA187)="","",INDEX('Per Invoice'!H$2:H$601,$AA187)))</f>
        <v/>
      </c>
      <c r="I187">
        <f>IF($AA187="","",IF(INDEX('Per Invoice'!I$2:I$601,$AA187)="","",INDEX('Per Invoice'!I$2:I$601,$AA187)))</f>
        <v/>
      </c>
      <c r="J187">
        <f>IF($AA187="","",IF(INDEX('Per Invoice'!J$2:J$601,$AA187)="","",INDEX('Per Invoice'!J$2:J$601,$AA187)))</f>
        <v/>
      </c>
      <c r="K187" s="7">
        <f>IF($AA187="","",IF(INDEX('Per Invoice'!K$2:K$601,$AA187)="","",INDEX('Per Invoice'!K$2:K$601,$AA187)))</f>
        <v/>
      </c>
      <c r="L187">
        <f>IF($AA187="","",IF(INDEX('Per Invoice'!L$2:L$601,$AA187)="","",INDEX('Per Invoice'!L$2:L$601,$AA187)))</f>
        <v/>
      </c>
      <c r="M187">
        <f>IF($AA187="","",IF(INDEX('Per Invoice'!M$2:M$601,$AA187)="","",INDEX('Per Invoice'!M$2:M$601,$AA187)))</f>
        <v/>
      </c>
      <c r="N187">
        <f>IF($AA187="","",IF(INDEX('Per Invoice'!N$2:N$601,$AA187)="","",INDEX('Per Invoice'!N$2:N$601,$AA187)))</f>
        <v/>
      </c>
      <c r="O187" s="7">
        <f>IF($AA187="","",IF(INDEX('Per Invoice'!O$2:O$601,$AA187)="","",INDEX('Per Invoice'!O$2:O$601,$AA187)))</f>
        <v/>
      </c>
      <c r="P187" s="7">
        <f>IF($AA187="","",IF(INDEX('Per Invoice'!P$2:P$601,$AA187)="","",INDEX('Per Invoice'!P$2:P$601,$AA187)))</f>
        <v/>
      </c>
      <c r="Q187">
        <f>IF($AA187="","",IF(INDEX('Per Invoice'!Q$2:Q$601,$AA187)="","",INDEX('Per Invoice'!Q$2:Q$601,$AA187)))</f>
        <v/>
      </c>
      <c r="R187" s="7">
        <f>IF($AA187="","",IF(INDEX('Per Invoice'!R$2:R$601,$AA187)="","",INDEX('Per Invoice'!R$2:R$601,$AA187)))</f>
        <v/>
      </c>
      <c r="S187" s="7">
        <f>IF($AA187="","",IF(INDEX('Per Invoice'!S$2:S$601,$AA187)="","",INDEX('Per Invoice'!S$2:S$601,$AA187)))</f>
        <v/>
      </c>
      <c r="T187">
        <f>IF($AA187="","",IF(INDEX('Per Invoice'!T$2:T$601,$AA187)="","",INDEX('Per Invoice'!T$2:T$601,$AA187)))</f>
        <v/>
      </c>
      <c r="U187" s="7">
        <f>IF($AA187="","",IF(INDEX('Per Invoice'!U$2:U$601,$AA187)="","",INDEX('Per Invoice'!U$2:U$601,$AA187)))</f>
        <v/>
      </c>
      <c r="V187" s="7">
        <f>IF($AA187="","",IF(INDEX('Per Invoice'!V$2:V$601,$AA187)="","",INDEX('Per Invoice'!V$2:V$601,$AA187)))</f>
        <v/>
      </c>
      <c r="W187" s="7">
        <f>IF($AA187="","",IF(INDEX('Per Invoice'!W$2:W$601,$AA187)="","",INDEX('Per Invoice'!W$2:W$601,$AA187)))</f>
        <v/>
      </c>
      <c r="X187" s="7">
        <f>IF($AA187="","",IF(INDEX('Per Invoice'!X$2:X$601,$AA187)="","",INDEX('Per Invoice'!X$2:X$601,$AA187)))</f>
        <v/>
      </c>
      <c r="Y187" s="7">
        <f>IF($AA187="","",IF(INDEX('Per Invoice'!Y$2:Y$601,$AA187)="","",INDEX('Per Invoice'!Y$2:Y$601,$AA187)))</f>
        <v/>
      </c>
      <c r="Z187" s="7">
        <f>IF($AA187="","",IF(INDEX('Per Invoice'!Z$2:Z$601,$AA187)="","",INDEX('Per Invoice'!Z$2:Z$601,$AA187)))</f>
        <v/>
      </c>
      <c r="AA187" s="16">
        <f>IFERROR(MATCH(Settings!$C$33&amp;"|"&amp;ROWS($AA$2:$AA187),'Per Invoice'!$AC$2:$AC$601,0),"")</f>
        <v/>
      </c>
    </row>
    <row r="188">
      <c r="A188">
        <f>IF($AA188="","",IF(INDEX('Per Invoice'!A$2:A$601,$AA188)="","",INDEX('Per Invoice'!A$2:A$601,$AA188)))</f>
        <v/>
      </c>
      <c r="B188">
        <f>IF($AA188="","",IF(INDEX('Per Invoice'!B$2:B$601,$AA188)="","",INDEX('Per Invoice'!B$2:B$601,$AA188)))</f>
        <v/>
      </c>
      <c r="C188">
        <f>IF($AA188="","",IF(INDEX('Per Invoice'!C$2:C$601,$AA188)="","",INDEX('Per Invoice'!C$2:C$601,$AA188)))</f>
        <v/>
      </c>
      <c r="D188">
        <f>IF($AA188="","",IF(INDEX('Per Invoice'!D$2:D$601,$AA188)="","",INDEX('Per Invoice'!D$2:D$601,$AA188)))</f>
        <v/>
      </c>
      <c r="E188" s="14">
        <f>IF($AA188="","",IF(INDEX('Per Invoice'!E$2:E$601,$AA188)="","",INDEX('Per Invoice'!E$2:E$601,$AA188)))</f>
        <v/>
      </c>
      <c r="F188">
        <f>IF($AA188="","",IF(INDEX('Per Invoice'!F$2:F$601,$AA188)="","",INDEX('Per Invoice'!F$2:F$601,$AA188)))</f>
        <v/>
      </c>
      <c r="G188">
        <f>IF($AA188="","",IF(INDEX('Per Invoice'!G$2:G$601,$AA188)="","",INDEX('Per Invoice'!G$2:G$601,$AA188)))</f>
        <v/>
      </c>
      <c r="H188">
        <f>IF($AA188="","",IF(INDEX('Per Invoice'!H$2:H$601,$AA188)="","",INDEX('Per Invoice'!H$2:H$601,$AA188)))</f>
        <v/>
      </c>
      <c r="I188">
        <f>IF($AA188="","",IF(INDEX('Per Invoice'!I$2:I$601,$AA188)="","",INDEX('Per Invoice'!I$2:I$601,$AA188)))</f>
        <v/>
      </c>
      <c r="J188">
        <f>IF($AA188="","",IF(INDEX('Per Invoice'!J$2:J$601,$AA188)="","",INDEX('Per Invoice'!J$2:J$601,$AA188)))</f>
        <v/>
      </c>
      <c r="K188" s="7">
        <f>IF($AA188="","",IF(INDEX('Per Invoice'!K$2:K$601,$AA188)="","",INDEX('Per Invoice'!K$2:K$601,$AA188)))</f>
        <v/>
      </c>
      <c r="L188">
        <f>IF($AA188="","",IF(INDEX('Per Invoice'!L$2:L$601,$AA188)="","",INDEX('Per Invoice'!L$2:L$601,$AA188)))</f>
        <v/>
      </c>
      <c r="M188">
        <f>IF($AA188="","",IF(INDEX('Per Invoice'!M$2:M$601,$AA188)="","",INDEX('Per Invoice'!M$2:M$601,$AA188)))</f>
        <v/>
      </c>
      <c r="N188">
        <f>IF($AA188="","",IF(INDEX('Per Invoice'!N$2:N$601,$AA188)="","",INDEX('Per Invoice'!N$2:N$601,$AA188)))</f>
        <v/>
      </c>
      <c r="O188" s="7">
        <f>IF($AA188="","",IF(INDEX('Per Invoice'!O$2:O$601,$AA188)="","",INDEX('Per Invoice'!O$2:O$601,$AA188)))</f>
        <v/>
      </c>
      <c r="P188" s="7">
        <f>IF($AA188="","",IF(INDEX('Per Invoice'!P$2:P$601,$AA188)="","",INDEX('Per Invoice'!P$2:P$601,$AA188)))</f>
        <v/>
      </c>
      <c r="Q188">
        <f>IF($AA188="","",IF(INDEX('Per Invoice'!Q$2:Q$601,$AA188)="","",INDEX('Per Invoice'!Q$2:Q$601,$AA188)))</f>
        <v/>
      </c>
      <c r="R188" s="7">
        <f>IF($AA188="","",IF(INDEX('Per Invoice'!R$2:R$601,$AA188)="","",INDEX('Per Invoice'!R$2:R$601,$AA188)))</f>
        <v/>
      </c>
      <c r="S188" s="7">
        <f>IF($AA188="","",IF(INDEX('Per Invoice'!S$2:S$601,$AA188)="","",INDEX('Per Invoice'!S$2:S$601,$AA188)))</f>
        <v/>
      </c>
      <c r="T188">
        <f>IF($AA188="","",IF(INDEX('Per Invoice'!T$2:T$601,$AA188)="","",INDEX('Per Invoice'!T$2:T$601,$AA188)))</f>
        <v/>
      </c>
      <c r="U188" s="7">
        <f>IF($AA188="","",IF(INDEX('Per Invoice'!U$2:U$601,$AA188)="","",INDEX('Per Invoice'!U$2:U$601,$AA188)))</f>
        <v/>
      </c>
      <c r="V188" s="7">
        <f>IF($AA188="","",IF(INDEX('Per Invoice'!V$2:V$601,$AA188)="","",INDEX('Per Invoice'!V$2:V$601,$AA188)))</f>
        <v/>
      </c>
      <c r="W188" s="7">
        <f>IF($AA188="","",IF(INDEX('Per Invoice'!W$2:W$601,$AA188)="","",INDEX('Per Invoice'!W$2:W$601,$AA188)))</f>
        <v/>
      </c>
      <c r="X188" s="7">
        <f>IF($AA188="","",IF(INDEX('Per Invoice'!X$2:X$601,$AA188)="","",INDEX('Per Invoice'!X$2:X$601,$AA188)))</f>
        <v/>
      </c>
      <c r="Y188" s="7">
        <f>IF($AA188="","",IF(INDEX('Per Invoice'!Y$2:Y$601,$AA188)="","",INDEX('Per Invoice'!Y$2:Y$601,$AA188)))</f>
        <v/>
      </c>
      <c r="Z188" s="7">
        <f>IF($AA188="","",IF(INDEX('Per Invoice'!Z$2:Z$601,$AA188)="","",INDEX('Per Invoice'!Z$2:Z$601,$AA188)))</f>
        <v/>
      </c>
      <c r="AA188" s="16">
        <f>IFERROR(MATCH(Settings!$C$33&amp;"|"&amp;ROWS($AA$2:$AA188),'Per Invoice'!$AC$2:$AC$601,0),"")</f>
        <v/>
      </c>
    </row>
    <row r="189">
      <c r="A189">
        <f>IF($AA189="","",IF(INDEX('Per Invoice'!A$2:A$601,$AA189)="","",INDEX('Per Invoice'!A$2:A$601,$AA189)))</f>
        <v/>
      </c>
      <c r="B189">
        <f>IF($AA189="","",IF(INDEX('Per Invoice'!B$2:B$601,$AA189)="","",INDEX('Per Invoice'!B$2:B$601,$AA189)))</f>
        <v/>
      </c>
      <c r="C189">
        <f>IF($AA189="","",IF(INDEX('Per Invoice'!C$2:C$601,$AA189)="","",INDEX('Per Invoice'!C$2:C$601,$AA189)))</f>
        <v/>
      </c>
      <c r="D189">
        <f>IF($AA189="","",IF(INDEX('Per Invoice'!D$2:D$601,$AA189)="","",INDEX('Per Invoice'!D$2:D$601,$AA189)))</f>
        <v/>
      </c>
      <c r="E189" s="14">
        <f>IF($AA189="","",IF(INDEX('Per Invoice'!E$2:E$601,$AA189)="","",INDEX('Per Invoice'!E$2:E$601,$AA189)))</f>
        <v/>
      </c>
      <c r="F189">
        <f>IF($AA189="","",IF(INDEX('Per Invoice'!F$2:F$601,$AA189)="","",INDEX('Per Invoice'!F$2:F$601,$AA189)))</f>
        <v/>
      </c>
      <c r="G189">
        <f>IF($AA189="","",IF(INDEX('Per Invoice'!G$2:G$601,$AA189)="","",INDEX('Per Invoice'!G$2:G$601,$AA189)))</f>
        <v/>
      </c>
      <c r="H189">
        <f>IF($AA189="","",IF(INDEX('Per Invoice'!H$2:H$601,$AA189)="","",INDEX('Per Invoice'!H$2:H$601,$AA189)))</f>
        <v/>
      </c>
      <c r="I189">
        <f>IF($AA189="","",IF(INDEX('Per Invoice'!I$2:I$601,$AA189)="","",INDEX('Per Invoice'!I$2:I$601,$AA189)))</f>
        <v/>
      </c>
      <c r="J189">
        <f>IF($AA189="","",IF(INDEX('Per Invoice'!J$2:J$601,$AA189)="","",INDEX('Per Invoice'!J$2:J$601,$AA189)))</f>
        <v/>
      </c>
      <c r="K189" s="7">
        <f>IF($AA189="","",IF(INDEX('Per Invoice'!K$2:K$601,$AA189)="","",INDEX('Per Invoice'!K$2:K$601,$AA189)))</f>
        <v/>
      </c>
      <c r="L189">
        <f>IF($AA189="","",IF(INDEX('Per Invoice'!L$2:L$601,$AA189)="","",INDEX('Per Invoice'!L$2:L$601,$AA189)))</f>
        <v/>
      </c>
      <c r="M189">
        <f>IF($AA189="","",IF(INDEX('Per Invoice'!M$2:M$601,$AA189)="","",INDEX('Per Invoice'!M$2:M$601,$AA189)))</f>
        <v/>
      </c>
      <c r="N189">
        <f>IF($AA189="","",IF(INDEX('Per Invoice'!N$2:N$601,$AA189)="","",INDEX('Per Invoice'!N$2:N$601,$AA189)))</f>
        <v/>
      </c>
      <c r="O189" s="7">
        <f>IF($AA189="","",IF(INDEX('Per Invoice'!O$2:O$601,$AA189)="","",INDEX('Per Invoice'!O$2:O$601,$AA189)))</f>
        <v/>
      </c>
      <c r="P189" s="7">
        <f>IF($AA189="","",IF(INDEX('Per Invoice'!P$2:P$601,$AA189)="","",INDEX('Per Invoice'!P$2:P$601,$AA189)))</f>
        <v/>
      </c>
      <c r="Q189">
        <f>IF($AA189="","",IF(INDEX('Per Invoice'!Q$2:Q$601,$AA189)="","",INDEX('Per Invoice'!Q$2:Q$601,$AA189)))</f>
        <v/>
      </c>
      <c r="R189" s="7">
        <f>IF($AA189="","",IF(INDEX('Per Invoice'!R$2:R$601,$AA189)="","",INDEX('Per Invoice'!R$2:R$601,$AA189)))</f>
        <v/>
      </c>
      <c r="S189" s="7">
        <f>IF($AA189="","",IF(INDEX('Per Invoice'!S$2:S$601,$AA189)="","",INDEX('Per Invoice'!S$2:S$601,$AA189)))</f>
        <v/>
      </c>
      <c r="T189">
        <f>IF($AA189="","",IF(INDEX('Per Invoice'!T$2:T$601,$AA189)="","",INDEX('Per Invoice'!T$2:T$601,$AA189)))</f>
        <v/>
      </c>
      <c r="U189" s="7">
        <f>IF($AA189="","",IF(INDEX('Per Invoice'!U$2:U$601,$AA189)="","",INDEX('Per Invoice'!U$2:U$601,$AA189)))</f>
        <v/>
      </c>
      <c r="V189" s="7">
        <f>IF($AA189="","",IF(INDEX('Per Invoice'!V$2:V$601,$AA189)="","",INDEX('Per Invoice'!V$2:V$601,$AA189)))</f>
        <v/>
      </c>
      <c r="W189" s="7">
        <f>IF($AA189="","",IF(INDEX('Per Invoice'!W$2:W$601,$AA189)="","",INDEX('Per Invoice'!W$2:W$601,$AA189)))</f>
        <v/>
      </c>
      <c r="X189" s="7">
        <f>IF($AA189="","",IF(INDEX('Per Invoice'!X$2:X$601,$AA189)="","",INDEX('Per Invoice'!X$2:X$601,$AA189)))</f>
        <v/>
      </c>
      <c r="Y189" s="7">
        <f>IF($AA189="","",IF(INDEX('Per Invoice'!Y$2:Y$601,$AA189)="","",INDEX('Per Invoice'!Y$2:Y$601,$AA189)))</f>
        <v/>
      </c>
      <c r="Z189" s="7">
        <f>IF($AA189="","",IF(INDEX('Per Invoice'!Z$2:Z$601,$AA189)="","",INDEX('Per Invoice'!Z$2:Z$601,$AA189)))</f>
        <v/>
      </c>
      <c r="AA189" s="16">
        <f>IFERROR(MATCH(Settings!$C$33&amp;"|"&amp;ROWS($AA$2:$AA189),'Per Invoice'!$AC$2:$AC$601,0),"")</f>
        <v/>
      </c>
    </row>
    <row r="190">
      <c r="A190">
        <f>IF($AA190="","",IF(INDEX('Per Invoice'!A$2:A$601,$AA190)="","",INDEX('Per Invoice'!A$2:A$601,$AA190)))</f>
        <v/>
      </c>
      <c r="B190">
        <f>IF($AA190="","",IF(INDEX('Per Invoice'!B$2:B$601,$AA190)="","",INDEX('Per Invoice'!B$2:B$601,$AA190)))</f>
        <v/>
      </c>
      <c r="C190">
        <f>IF($AA190="","",IF(INDEX('Per Invoice'!C$2:C$601,$AA190)="","",INDEX('Per Invoice'!C$2:C$601,$AA190)))</f>
        <v/>
      </c>
      <c r="D190">
        <f>IF($AA190="","",IF(INDEX('Per Invoice'!D$2:D$601,$AA190)="","",INDEX('Per Invoice'!D$2:D$601,$AA190)))</f>
        <v/>
      </c>
      <c r="E190" s="14">
        <f>IF($AA190="","",IF(INDEX('Per Invoice'!E$2:E$601,$AA190)="","",INDEX('Per Invoice'!E$2:E$601,$AA190)))</f>
        <v/>
      </c>
      <c r="F190">
        <f>IF($AA190="","",IF(INDEX('Per Invoice'!F$2:F$601,$AA190)="","",INDEX('Per Invoice'!F$2:F$601,$AA190)))</f>
        <v/>
      </c>
      <c r="G190">
        <f>IF($AA190="","",IF(INDEX('Per Invoice'!G$2:G$601,$AA190)="","",INDEX('Per Invoice'!G$2:G$601,$AA190)))</f>
        <v/>
      </c>
      <c r="H190">
        <f>IF($AA190="","",IF(INDEX('Per Invoice'!H$2:H$601,$AA190)="","",INDEX('Per Invoice'!H$2:H$601,$AA190)))</f>
        <v/>
      </c>
      <c r="I190">
        <f>IF($AA190="","",IF(INDEX('Per Invoice'!I$2:I$601,$AA190)="","",INDEX('Per Invoice'!I$2:I$601,$AA190)))</f>
        <v/>
      </c>
      <c r="J190">
        <f>IF($AA190="","",IF(INDEX('Per Invoice'!J$2:J$601,$AA190)="","",INDEX('Per Invoice'!J$2:J$601,$AA190)))</f>
        <v/>
      </c>
      <c r="K190" s="7">
        <f>IF($AA190="","",IF(INDEX('Per Invoice'!K$2:K$601,$AA190)="","",INDEX('Per Invoice'!K$2:K$601,$AA190)))</f>
        <v/>
      </c>
      <c r="L190">
        <f>IF($AA190="","",IF(INDEX('Per Invoice'!L$2:L$601,$AA190)="","",INDEX('Per Invoice'!L$2:L$601,$AA190)))</f>
        <v/>
      </c>
      <c r="M190">
        <f>IF($AA190="","",IF(INDEX('Per Invoice'!M$2:M$601,$AA190)="","",INDEX('Per Invoice'!M$2:M$601,$AA190)))</f>
        <v/>
      </c>
      <c r="N190">
        <f>IF($AA190="","",IF(INDEX('Per Invoice'!N$2:N$601,$AA190)="","",INDEX('Per Invoice'!N$2:N$601,$AA190)))</f>
        <v/>
      </c>
      <c r="O190" s="7">
        <f>IF($AA190="","",IF(INDEX('Per Invoice'!O$2:O$601,$AA190)="","",INDEX('Per Invoice'!O$2:O$601,$AA190)))</f>
        <v/>
      </c>
      <c r="P190" s="7">
        <f>IF($AA190="","",IF(INDEX('Per Invoice'!P$2:P$601,$AA190)="","",INDEX('Per Invoice'!P$2:P$601,$AA190)))</f>
        <v/>
      </c>
      <c r="Q190">
        <f>IF($AA190="","",IF(INDEX('Per Invoice'!Q$2:Q$601,$AA190)="","",INDEX('Per Invoice'!Q$2:Q$601,$AA190)))</f>
        <v/>
      </c>
      <c r="R190" s="7">
        <f>IF($AA190="","",IF(INDEX('Per Invoice'!R$2:R$601,$AA190)="","",INDEX('Per Invoice'!R$2:R$601,$AA190)))</f>
        <v/>
      </c>
      <c r="S190" s="7">
        <f>IF($AA190="","",IF(INDEX('Per Invoice'!S$2:S$601,$AA190)="","",INDEX('Per Invoice'!S$2:S$601,$AA190)))</f>
        <v/>
      </c>
      <c r="T190">
        <f>IF($AA190="","",IF(INDEX('Per Invoice'!T$2:T$601,$AA190)="","",INDEX('Per Invoice'!T$2:T$601,$AA190)))</f>
        <v/>
      </c>
      <c r="U190" s="7">
        <f>IF($AA190="","",IF(INDEX('Per Invoice'!U$2:U$601,$AA190)="","",INDEX('Per Invoice'!U$2:U$601,$AA190)))</f>
        <v/>
      </c>
      <c r="V190" s="7">
        <f>IF($AA190="","",IF(INDEX('Per Invoice'!V$2:V$601,$AA190)="","",INDEX('Per Invoice'!V$2:V$601,$AA190)))</f>
        <v/>
      </c>
      <c r="W190" s="7">
        <f>IF($AA190="","",IF(INDEX('Per Invoice'!W$2:W$601,$AA190)="","",INDEX('Per Invoice'!W$2:W$601,$AA190)))</f>
        <v/>
      </c>
      <c r="X190" s="7">
        <f>IF($AA190="","",IF(INDEX('Per Invoice'!X$2:X$601,$AA190)="","",INDEX('Per Invoice'!X$2:X$601,$AA190)))</f>
        <v/>
      </c>
      <c r="Y190" s="7">
        <f>IF($AA190="","",IF(INDEX('Per Invoice'!Y$2:Y$601,$AA190)="","",INDEX('Per Invoice'!Y$2:Y$601,$AA190)))</f>
        <v/>
      </c>
      <c r="Z190" s="7">
        <f>IF($AA190="","",IF(INDEX('Per Invoice'!Z$2:Z$601,$AA190)="","",INDEX('Per Invoice'!Z$2:Z$601,$AA190)))</f>
        <v/>
      </c>
      <c r="AA190" s="16">
        <f>IFERROR(MATCH(Settings!$C$33&amp;"|"&amp;ROWS($AA$2:$AA190),'Per Invoice'!$AC$2:$AC$601,0),"")</f>
        <v/>
      </c>
    </row>
    <row r="191">
      <c r="A191">
        <f>IF($AA191="","",IF(INDEX('Per Invoice'!A$2:A$601,$AA191)="","",INDEX('Per Invoice'!A$2:A$601,$AA191)))</f>
        <v/>
      </c>
      <c r="B191">
        <f>IF($AA191="","",IF(INDEX('Per Invoice'!B$2:B$601,$AA191)="","",INDEX('Per Invoice'!B$2:B$601,$AA191)))</f>
        <v/>
      </c>
      <c r="C191">
        <f>IF($AA191="","",IF(INDEX('Per Invoice'!C$2:C$601,$AA191)="","",INDEX('Per Invoice'!C$2:C$601,$AA191)))</f>
        <v/>
      </c>
      <c r="D191">
        <f>IF($AA191="","",IF(INDEX('Per Invoice'!D$2:D$601,$AA191)="","",INDEX('Per Invoice'!D$2:D$601,$AA191)))</f>
        <v/>
      </c>
      <c r="E191" s="14">
        <f>IF($AA191="","",IF(INDEX('Per Invoice'!E$2:E$601,$AA191)="","",INDEX('Per Invoice'!E$2:E$601,$AA191)))</f>
        <v/>
      </c>
      <c r="F191">
        <f>IF($AA191="","",IF(INDEX('Per Invoice'!F$2:F$601,$AA191)="","",INDEX('Per Invoice'!F$2:F$601,$AA191)))</f>
        <v/>
      </c>
      <c r="G191">
        <f>IF($AA191="","",IF(INDEX('Per Invoice'!G$2:G$601,$AA191)="","",INDEX('Per Invoice'!G$2:G$601,$AA191)))</f>
        <v/>
      </c>
      <c r="H191">
        <f>IF($AA191="","",IF(INDEX('Per Invoice'!H$2:H$601,$AA191)="","",INDEX('Per Invoice'!H$2:H$601,$AA191)))</f>
        <v/>
      </c>
      <c r="I191">
        <f>IF($AA191="","",IF(INDEX('Per Invoice'!I$2:I$601,$AA191)="","",INDEX('Per Invoice'!I$2:I$601,$AA191)))</f>
        <v/>
      </c>
      <c r="J191">
        <f>IF($AA191="","",IF(INDEX('Per Invoice'!J$2:J$601,$AA191)="","",INDEX('Per Invoice'!J$2:J$601,$AA191)))</f>
        <v/>
      </c>
      <c r="K191" s="7">
        <f>IF($AA191="","",IF(INDEX('Per Invoice'!K$2:K$601,$AA191)="","",INDEX('Per Invoice'!K$2:K$601,$AA191)))</f>
        <v/>
      </c>
      <c r="L191">
        <f>IF($AA191="","",IF(INDEX('Per Invoice'!L$2:L$601,$AA191)="","",INDEX('Per Invoice'!L$2:L$601,$AA191)))</f>
        <v/>
      </c>
      <c r="M191">
        <f>IF($AA191="","",IF(INDEX('Per Invoice'!M$2:M$601,$AA191)="","",INDEX('Per Invoice'!M$2:M$601,$AA191)))</f>
        <v/>
      </c>
      <c r="N191">
        <f>IF($AA191="","",IF(INDEX('Per Invoice'!N$2:N$601,$AA191)="","",INDEX('Per Invoice'!N$2:N$601,$AA191)))</f>
        <v/>
      </c>
      <c r="O191" s="7">
        <f>IF($AA191="","",IF(INDEX('Per Invoice'!O$2:O$601,$AA191)="","",INDEX('Per Invoice'!O$2:O$601,$AA191)))</f>
        <v/>
      </c>
      <c r="P191" s="7">
        <f>IF($AA191="","",IF(INDEX('Per Invoice'!P$2:P$601,$AA191)="","",INDEX('Per Invoice'!P$2:P$601,$AA191)))</f>
        <v/>
      </c>
      <c r="Q191">
        <f>IF($AA191="","",IF(INDEX('Per Invoice'!Q$2:Q$601,$AA191)="","",INDEX('Per Invoice'!Q$2:Q$601,$AA191)))</f>
        <v/>
      </c>
      <c r="R191" s="7">
        <f>IF($AA191="","",IF(INDEX('Per Invoice'!R$2:R$601,$AA191)="","",INDEX('Per Invoice'!R$2:R$601,$AA191)))</f>
        <v/>
      </c>
      <c r="S191" s="7">
        <f>IF($AA191="","",IF(INDEX('Per Invoice'!S$2:S$601,$AA191)="","",INDEX('Per Invoice'!S$2:S$601,$AA191)))</f>
        <v/>
      </c>
      <c r="T191">
        <f>IF($AA191="","",IF(INDEX('Per Invoice'!T$2:T$601,$AA191)="","",INDEX('Per Invoice'!T$2:T$601,$AA191)))</f>
        <v/>
      </c>
      <c r="U191" s="7">
        <f>IF($AA191="","",IF(INDEX('Per Invoice'!U$2:U$601,$AA191)="","",INDEX('Per Invoice'!U$2:U$601,$AA191)))</f>
        <v/>
      </c>
      <c r="V191" s="7">
        <f>IF($AA191="","",IF(INDEX('Per Invoice'!V$2:V$601,$AA191)="","",INDEX('Per Invoice'!V$2:V$601,$AA191)))</f>
        <v/>
      </c>
      <c r="W191" s="7">
        <f>IF($AA191="","",IF(INDEX('Per Invoice'!W$2:W$601,$AA191)="","",INDEX('Per Invoice'!W$2:W$601,$AA191)))</f>
        <v/>
      </c>
      <c r="X191" s="7">
        <f>IF($AA191="","",IF(INDEX('Per Invoice'!X$2:X$601,$AA191)="","",INDEX('Per Invoice'!X$2:X$601,$AA191)))</f>
        <v/>
      </c>
      <c r="Y191" s="7">
        <f>IF($AA191="","",IF(INDEX('Per Invoice'!Y$2:Y$601,$AA191)="","",INDEX('Per Invoice'!Y$2:Y$601,$AA191)))</f>
        <v/>
      </c>
      <c r="Z191" s="7">
        <f>IF($AA191="","",IF(INDEX('Per Invoice'!Z$2:Z$601,$AA191)="","",INDEX('Per Invoice'!Z$2:Z$601,$AA191)))</f>
        <v/>
      </c>
      <c r="AA191" s="16">
        <f>IFERROR(MATCH(Settings!$C$33&amp;"|"&amp;ROWS($AA$2:$AA191),'Per Invoice'!$AC$2:$AC$601,0),"")</f>
        <v/>
      </c>
    </row>
    <row r="192">
      <c r="A192">
        <f>IF($AA192="","",IF(INDEX('Per Invoice'!A$2:A$601,$AA192)="","",INDEX('Per Invoice'!A$2:A$601,$AA192)))</f>
        <v/>
      </c>
      <c r="B192">
        <f>IF($AA192="","",IF(INDEX('Per Invoice'!B$2:B$601,$AA192)="","",INDEX('Per Invoice'!B$2:B$601,$AA192)))</f>
        <v/>
      </c>
      <c r="C192">
        <f>IF($AA192="","",IF(INDEX('Per Invoice'!C$2:C$601,$AA192)="","",INDEX('Per Invoice'!C$2:C$601,$AA192)))</f>
        <v/>
      </c>
      <c r="D192">
        <f>IF($AA192="","",IF(INDEX('Per Invoice'!D$2:D$601,$AA192)="","",INDEX('Per Invoice'!D$2:D$601,$AA192)))</f>
        <v/>
      </c>
      <c r="E192" s="14">
        <f>IF($AA192="","",IF(INDEX('Per Invoice'!E$2:E$601,$AA192)="","",INDEX('Per Invoice'!E$2:E$601,$AA192)))</f>
        <v/>
      </c>
      <c r="F192">
        <f>IF($AA192="","",IF(INDEX('Per Invoice'!F$2:F$601,$AA192)="","",INDEX('Per Invoice'!F$2:F$601,$AA192)))</f>
        <v/>
      </c>
      <c r="G192">
        <f>IF($AA192="","",IF(INDEX('Per Invoice'!G$2:G$601,$AA192)="","",INDEX('Per Invoice'!G$2:G$601,$AA192)))</f>
        <v/>
      </c>
      <c r="H192">
        <f>IF($AA192="","",IF(INDEX('Per Invoice'!H$2:H$601,$AA192)="","",INDEX('Per Invoice'!H$2:H$601,$AA192)))</f>
        <v/>
      </c>
      <c r="I192">
        <f>IF($AA192="","",IF(INDEX('Per Invoice'!I$2:I$601,$AA192)="","",INDEX('Per Invoice'!I$2:I$601,$AA192)))</f>
        <v/>
      </c>
      <c r="J192">
        <f>IF($AA192="","",IF(INDEX('Per Invoice'!J$2:J$601,$AA192)="","",INDEX('Per Invoice'!J$2:J$601,$AA192)))</f>
        <v/>
      </c>
      <c r="K192" s="7">
        <f>IF($AA192="","",IF(INDEX('Per Invoice'!K$2:K$601,$AA192)="","",INDEX('Per Invoice'!K$2:K$601,$AA192)))</f>
        <v/>
      </c>
      <c r="L192">
        <f>IF($AA192="","",IF(INDEX('Per Invoice'!L$2:L$601,$AA192)="","",INDEX('Per Invoice'!L$2:L$601,$AA192)))</f>
        <v/>
      </c>
      <c r="M192">
        <f>IF($AA192="","",IF(INDEX('Per Invoice'!M$2:M$601,$AA192)="","",INDEX('Per Invoice'!M$2:M$601,$AA192)))</f>
        <v/>
      </c>
      <c r="N192">
        <f>IF($AA192="","",IF(INDEX('Per Invoice'!N$2:N$601,$AA192)="","",INDEX('Per Invoice'!N$2:N$601,$AA192)))</f>
        <v/>
      </c>
      <c r="O192" s="7">
        <f>IF($AA192="","",IF(INDEX('Per Invoice'!O$2:O$601,$AA192)="","",INDEX('Per Invoice'!O$2:O$601,$AA192)))</f>
        <v/>
      </c>
      <c r="P192" s="7">
        <f>IF($AA192="","",IF(INDEX('Per Invoice'!P$2:P$601,$AA192)="","",INDEX('Per Invoice'!P$2:P$601,$AA192)))</f>
        <v/>
      </c>
      <c r="Q192">
        <f>IF($AA192="","",IF(INDEX('Per Invoice'!Q$2:Q$601,$AA192)="","",INDEX('Per Invoice'!Q$2:Q$601,$AA192)))</f>
        <v/>
      </c>
      <c r="R192" s="7">
        <f>IF($AA192="","",IF(INDEX('Per Invoice'!R$2:R$601,$AA192)="","",INDEX('Per Invoice'!R$2:R$601,$AA192)))</f>
        <v/>
      </c>
      <c r="S192" s="7">
        <f>IF($AA192="","",IF(INDEX('Per Invoice'!S$2:S$601,$AA192)="","",INDEX('Per Invoice'!S$2:S$601,$AA192)))</f>
        <v/>
      </c>
      <c r="T192">
        <f>IF($AA192="","",IF(INDEX('Per Invoice'!T$2:T$601,$AA192)="","",INDEX('Per Invoice'!T$2:T$601,$AA192)))</f>
        <v/>
      </c>
      <c r="U192" s="7">
        <f>IF($AA192="","",IF(INDEX('Per Invoice'!U$2:U$601,$AA192)="","",INDEX('Per Invoice'!U$2:U$601,$AA192)))</f>
        <v/>
      </c>
      <c r="V192" s="7">
        <f>IF($AA192="","",IF(INDEX('Per Invoice'!V$2:V$601,$AA192)="","",INDEX('Per Invoice'!V$2:V$601,$AA192)))</f>
        <v/>
      </c>
      <c r="W192" s="7">
        <f>IF($AA192="","",IF(INDEX('Per Invoice'!W$2:W$601,$AA192)="","",INDEX('Per Invoice'!W$2:W$601,$AA192)))</f>
        <v/>
      </c>
      <c r="X192" s="7">
        <f>IF($AA192="","",IF(INDEX('Per Invoice'!X$2:X$601,$AA192)="","",INDEX('Per Invoice'!X$2:X$601,$AA192)))</f>
        <v/>
      </c>
      <c r="Y192" s="7">
        <f>IF($AA192="","",IF(INDEX('Per Invoice'!Y$2:Y$601,$AA192)="","",INDEX('Per Invoice'!Y$2:Y$601,$AA192)))</f>
        <v/>
      </c>
      <c r="Z192" s="7">
        <f>IF($AA192="","",IF(INDEX('Per Invoice'!Z$2:Z$601,$AA192)="","",INDEX('Per Invoice'!Z$2:Z$601,$AA192)))</f>
        <v/>
      </c>
      <c r="AA192" s="16">
        <f>IFERROR(MATCH(Settings!$C$33&amp;"|"&amp;ROWS($AA$2:$AA192),'Per Invoice'!$AC$2:$AC$601,0),"")</f>
        <v/>
      </c>
    </row>
    <row r="193">
      <c r="A193">
        <f>IF($AA193="","",IF(INDEX('Per Invoice'!A$2:A$601,$AA193)="","",INDEX('Per Invoice'!A$2:A$601,$AA193)))</f>
        <v/>
      </c>
      <c r="B193">
        <f>IF($AA193="","",IF(INDEX('Per Invoice'!B$2:B$601,$AA193)="","",INDEX('Per Invoice'!B$2:B$601,$AA193)))</f>
        <v/>
      </c>
      <c r="C193">
        <f>IF($AA193="","",IF(INDEX('Per Invoice'!C$2:C$601,$AA193)="","",INDEX('Per Invoice'!C$2:C$601,$AA193)))</f>
        <v/>
      </c>
      <c r="D193">
        <f>IF($AA193="","",IF(INDEX('Per Invoice'!D$2:D$601,$AA193)="","",INDEX('Per Invoice'!D$2:D$601,$AA193)))</f>
        <v/>
      </c>
      <c r="E193" s="14">
        <f>IF($AA193="","",IF(INDEX('Per Invoice'!E$2:E$601,$AA193)="","",INDEX('Per Invoice'!E$2:E$601,$AA193)))</f>
        <v/>
      </c>
      <c r="F193">
        <f>IF($AA193="","",IF(INDEX('Per Invoice'!F$2:F$601,$AA193)="","",INDEX('Per Invoice'!F$2:F$601,$AA193)))</f>
        <v/>
      </c>
      <c r="G193">
        <f>IF($AA193="","",IF(INDEX('Per Invoice'!G$2:G$601,$AA193)="","",INDEX('Per Invoice'!G$2:G$601,$AA193)))</f>
        <v/>
      </c>
      <c r="H193">
        <f>IF($AA193="","",IF(INDEX('Per Invoice'!H$2:H$601,$AA193)="","",INDEX('Per Invoice'!H$2:H$601,$AA193)))</f>
        <v/>
      </c>
      <c r="I193">
        <f>IF($AA193="","",IF(INDEX('Per Invoice'!I$2:I$601,$AA193)="","",INDEX('Per Invoice'!I$2:I$601,$AA193)))</f>
        <v/>
      </c>
      <c r="J193">
        <f>IF($AA193="","",IF(INDEX('Per Invoice'!J$2:J$601,$AA193)="","",INDEX('Per Invoice'!J$2:J$601,$AA193)))</f>
        <v/>
      </c>
      <c r="K193" s="7">
        <f>IF($AA193="","",IF(INDEX('Per Invoice'!K$2:K$601,$AA193)="","",INDEX('Per Invoice'!K$2:K$601,$AA193)))</f>
        <v/>
      </c>
      <c r="L193">
        <f>IF($AA193="","",IF(INDEX('Per Invoice'!L$2:L$601,$AA193)="","",INDEX('Per Invoice'!L$2:L$601,$AA193)))</f>
        <v/>
      </c>
      <c r="M193">
        <f>IF($AA193="","",IF(INDEX('Per Invoice'!M$2:M$601,$AA193)="","",INDEX('Per Invoice'!M$2:M$601,$AA193)))</f>
        <v/>
      </c>
      <c r="N193">
        <f>IF($AA193="","",IF(INDEX('Per Invoice'!N$2:N$601,$AA193)="","",INDEX('Per Invoice'!N$2:N$601,$AA193)))</f>
        <v/>
      </c>
      <c r="O193" s="7">
        <f>IF($AA193="","",IF(INDEX('Per Invoice'!O$2:O$601,$AA193)="","",INDEX('Per Invoice'!O$2:O$601,$AA193)))</f>
        <v/>
      </c>
      <c r="P193" s="7">
        <f>IF($AA193="","",IF(INDEX('Per Invoice'!P$2:P$601,$AA193)="","",INDEX('Per Invoice'!P$2:P$601,$AA193)))</f>
        <v/>
      </c>
      <c r="Q193">
        <f>IF($AA193="","",IF(INDEX('Per Invoice'!Q$2:Q$601,$AA193)="","",INDEX('Per Invoice'!Q$2:Q$601,$AA193)))</f>
        <v/>
      </c>
      <c r="R193" s="7">
        <f>IF($AA193="","",IF(INDEX('Per Invoice'!R$2:R$601,$AA193)="","",INDEX('Per Invoice'!R$2:R$601,$AA193)))</f>
        <v/>
      </c>
      <c r="S193" s="7">
        <f>IF($AA193="","",IF(INDEX('Per Invoice'!S$2:S$601,$AA193)="","",INDEX('Per Invoice'!S$2:S$601,$AA193)))</f>
        <v/>
      </c>
      <c r="T193">
        <f>IF($AA193="","",IF(INDEX('Per Invoice'!T$2:T$601,$AA193)="","",INDEX('Per Invoice'!T$2:T$601,$AA193)))</f>
        <v/>
      </c>
      <c r="U193" s="7">
        <f>IF($AA193="","",IF(INDEX('Per Invoice'!U$2:U$601,$AA193)="","",INDEX('Per Invoice'!U$2:U$601,$AA193)))</f>
        <v/>
      </c>
      <c r="V193" s="7">
        <f>IF($AA193="","",IF(INDEX('Per Invoice'!V$2:V$601,$AA193)="","",INDEX('Per Invoice'!V$2:V$601,$AA193)))</f>
        <v/>
      </c>
      <c r="W193" s="7">
        <f>IF($AA193="","",IF(INDEX('Per Invoice'!W$2:W$601,$AA193)="","",INDEX('Per Invoice'!W$2:W$601,$AA193)))</f>
        <v/>
      </c>
      <c r="X193" s="7">
        <f>IF($AA193="","",IF(INDEX('Per Invoice'!X$2:X$601,$AA193)="","",INDEX('Per Invoice'!X$2:X$601,$AA193)))</f>
        <v/>
      </c>
      <c r="Y193" s="7">
        <f>IF($AA193="","",IF(INDEX('Per Invoice'!Y$2:Y$601,$AA193)="","",INDEX('Per Invoice'!Y$2:Y$601,$AA193)))</f>
        <v/>
      </c>
      <c r="Z193" s="7">
        <f>IF($AA193="","",IF(INDEX('Per Invoice'!Z$2:Z$601,$AA193)="","",INDEX('Per Invoice'!Z$2:Z$601,$AA193)))</f>
        <v/>
      </c>
      <c r="AA193" s="16">
        <f>IFERROR(MATCH(Settings!$C$33&amp;"|"&amp;ROWS($AA$2:$AA193),'Per Invoice'!$AC$2:$AC$601,0),"")</f>
        <v/>
      </c>
    </row>
    <row r="194">
      <c r="A194">
        <f>IF($AA194="","",IF(INDEX('Per Invoice'!A$2:A$601,$AA194)="","",INDEX('Per Invoice'!A$2:A$601,$AA194)))</f>
        <v/>
      </c>
      <c r="B194">
        <f>IF($AA194="","",IF(INDEX('Per Invoice'!B$2:B$601,$AA194)="","",INDEX('Per Invoice'!B$2:B$601,$AA194)))</f>
        <v/>
      </c>
      <c r="C194">
        <f>IF($AA194="","",IF(INDEX('Per Invoice'!C$2:C$601,$AA194)="","",INDEX('Per Invoice'!C$2:C$601,$AA194)))</f>
        <v/>
      </c>
      <c r="D194">
        <f>IF($AA194="","",IF(INDEX('Per Invoice'!D$2:D$601,$AA194)="","",INDEX('Per Invoice'!D$2:D$601,$AA194)))</f>
        <v/>
      </c>
      <c r="E194" s="14">
        <f>IF($AA194="","",IF(INDEX('Per Invoice'!E$2:E$601,$AA194)="","",INDEX('Per Invoice'!E$2:E$601,$AA194)))</f>
        <v/>
      </c>
      <c r="F194">
        <f>IF($AA194="","",IF(INDEX('Per Invoice'!F$2:F$601,$AA194)="","",INDEX('Per Invoice'!F$2:F$601,$AA194)))</f>
        <v/>
      </c>
      <c r="G194">
        <f>IF($AA194="","",IF(INDEX('Per Invoice'!G$2:G$601,$AA194)="","",INDEX('Per Invoice'!G$2:G$601,$AA194)))</f>
        <v/>
      </c>
      <c r="H194">
        <f>IF($AA194="","",IF(INDEX('Per Invoice'!H$2:H$601,$AA194)="","",INDEX('Per Invoice'!H$2:H$601,$AA194)))</f>
        <v/>
      </c>
      <c r="I194">
        <f>IF($AA194="","",IF(INDEX('Per Invoice'!I$2:I$601,$AA194)="","",INDEX('Per Invoice'!I$2:I$601,$AA194)))</f>
        <v/>
      </c>
      <c r="J194">
        <f>IF($AA194="","",IF(INDEX('Per Invoice'!J$2:J$601,$AA194)="","",INDEX('Per Invoice'!J$2:J$601,$AA194)))</f>
        <v/>
      </c>
      <c r="K194" s="7">
        <f>IF($AA194="","",IF(INDEX('Per Invoice'!K$2:K$601,$AA194)="","",INDEX('Per Invoice'!K$2:K$601,$AA194)))</f>
        <v/>
      </c>
      <c r="L194">
        <f>IF($AA194="","",IF(INDEX('Per Invoice'!L$2:L$601,$AA194)="","",INDEX('Per Invoice'!L$2:L$601,$AA194)))</f>
        <v/>
      </c>
      <c r="M194">
        <f>IF($AA194="","",IF(INDEX('Per Invoice'!M$2:M$601,$AA194)="","",INDEX('Per Invoice'!M$2:M$601,$AA194)))</f>
        <v/>
      </c>
      <c r="N194">
        <f>IF($AA194="","",IF(INDEX('Per Invoice'!N$2:N$601,$AA194)="","",INDEX('Per Invoice'!N$2:N$601,$AA194)))</f>
        <v/>
      </c>
      <c r="O194" s="7">
        <f>IF($AA194="","",IF(INDEX('Per Invoice'!O$2:O$601,$AA194)="","",INDEX('Per Invoice'!O$2:O$601,$AA194)))</f>
        <v/>
      </c>
      <c r="P194" s="7">
        <f>IF($AA194="","",IF(INDEX('Per Invoice'!P$2:P$601,$AA194)="","",INDEX('Per Invoice'!P$2:P$601,$AA194)))</f>
        <v/>
      </c>
      <c r="Q194">
        <f>IF($AA194="","",IF(INDEX('Per Invoice'!Q$2:Q$601,$AA194)="","",INDEX('Per Invoice'!Q$2:Q$601,$AA194)))</f>
        <v/>
      </c>
      <c r="R194" s="7">
        <f>IF($AA194="","",IF(INDEX('Per Invoice'!R$2:R$601,$AA194)="","",INDEX('Per Invoice'!R$2:R$601,$AA194)))</f>
        <v/>
      </c>
      <c r="S194" s="7">
        <f>IF($AA194="","",IF(INDEX('Per Invoice'!S$2:S$601,$AA194)="","",INDEX('Per Invoice'!S$2:S$601,$AA194)))</f>
        <v/>
      </c>
      <c r="T194">
        <f>IF($AA194="","",IF(INDEX('Per Invoice'!T$2:T$601,$AA194)="","",INDEX('Per Invoice'!T$2:T$601,$AA194)))</f>
        <v/>
      </c>
      <c r="U194" s="7">
        <f>IF($AA194="","",IF(INDEX('Per Invoice'!U$2:U$601,$AA194)="","",INDEX('Per Invoice'!U$2:U$601,$AA194)))</f>
        <v/>
      </c>
      <c r="V194" s="7">
        <f>IF($AA194="","",IF(INDEX('Per Invoice'!V$2:V$601,$AA194)="","",INDEX('Per Invoice'!V$2:V$601,$AA194)))</f>
        <v/>
      </c>
      <c r="W194" s="7">
        <f>IF($AA194="","",IF(INDEX('Per Invoice'!W$2:W$601,$AA194)="","",INDEX('Per Invoice'!W$2:W$601,$AA194)))</f>
        <v/>
      </c>
      <c r="X194" s="7">
        <f>IF($AA194="","",IF(INDEX('Per Invoice'!X$2:X$601,$AA194)="","",INDEX('Per Invoice'!X$2:X$601,$AA194)))</f>
        <v/>
      </c>
      <c r="Y194" s="7">
        <f>IF($AA194="","",IF(INDEX('Per Invoice'!Y$2:Y$601,$AA194)="","",INDEX('Per Invoice'!Y$2:Y$601,$AA194)))</f>
        <v/>
      </c>
      <c r="Z194" s="7">
        <f>IF($AA194="","",IF(INDEX('Per Invoice'!Z$2:Z$601,$AA194)="","",INDEX('Per Invoice'!Z$2:Z$601,$AA194)))</f>
        <v/>
      </c>
      <c r="AA194" s="16">
        <f>IFERROR(MATCH(Settings!$C$33&amp;"|"&amp;ROWS($AA$2:$AA194),'Per Invoice'!$AC$2:$AC$601,0),"")</f>
        <v/>
      </c>
    </row>
    <row r="195">
      <c r="A195">
        <f>IF($AA195="","",IF(INDEX('Per Invoice'!A$2:A$601,$AA195)="","",INDEX('Per Invoice'!A$2:A$601,$AA195)))</f>
        <v/>
      </c>
      <c r="B195">
        <f>IF($AA195="","",IF(INDEX('Per Invoice'!B$2:B$601,$AA195)="","",INDEX('Per Invoice'!B$2:B$601,$AA195)))</f>
        <v/>
      </c>
      <c r="C195">
        <f>IF($AA195="","",IF(INDEX('Per Invoice'!C$2:C$601,$AA195)="","",INDEX('Per Invoice'!C$2:C$601,$AA195)))</f>
        <v/>
      </c>
      <c r="D195">
        <f>IF($AA195="","",IF(INDEX('Per Invoice'!D$2:D$601,$AA195)="","",INDEX('Per Invoice'!D$2:D$601,$AA195)))</f>
        <v/>
      </c>
      <c r="E195" s="14">
        <f>IF($AA195="","",IF(INDEX('Per Invoice'!E$2:E$601,$AA195)="","",INDEX('Per Invoice'!E$2:E$601,$AA195)))</f>
        <v/>
      </c>
      <c r="F195">
        <f>IF($AA195="","",IF(INDEX('Per Invoice'!F$2:F$601,$AA195)="","",INDEX('Per Invoice'!F$2:F$601,$AA195)))</f>
        <v/>
      </c>
      <c r="G195">
        <f>IF($AA195="","",IF(INDEX('Per Invoice'!G$2:G$601,$AA195)="","",INDEX('Per Invoice'!G$2:G$601,$AA195)))</f>
        <v/>
      </c>
      <c r="H195">
        <f>IF($AA195="","",IF(INDEX('Per Invoice'!H$2:H$601,$AA195)="","",INDEX('Per Invoice'!H$2:H$601,$AA195)))</f>
        <v/>
      </c>
      <c r="I195">
        <f>IF($AA195="","",IF(INDEX('Per Invoice'!I$2:I$601,$AA195)="","",INDEX('Per Invoice'!I$2:I$601,$AA195)))</f>
        <v/>
      </c>
      <c r="J195">
        <f>IF($AA195="","",IF(INDEX('Per Invoice'!J$2:J$601,$AA195)="","",INDEX('Per Invoice'!J$2:J$601,$AA195)))</f>
        <v/>
      </c>
      <c r="K195" s="7">
        <f>IF($AA195="","",IF(INDEX('Per Invoice'!K$2:K$601,$AA195)="","",INDEX('Per Invoice'!K$2:K$601,$AA195)))</f>
        <v/>
      </c>
      <c r="L195">
        <f>IF($AA195="","",IF(INDEX('Per Invoice'!L$2:L$601,$AA195)="","",INDEX('Per Invoice'!L$2:L$601,$AA195)))</f>
        <v/>
      </c>
      <c r="M195">
        <f>IF($AA195="","",IF(INDEX('Per Invoice'!M$2:M$601,$AA195)="","",INDEX('Per Invoice'!M$2:M$601,$AA195)))</f>
        <v/>
      </c>
      <c r="N195">
        <f>IF($AA195="","",IF(INDEX('Per Invoice'!N$2:N$601,$AA195)="","",INDEX('Per Invoice'!N$2:N$601,$AA195)))</f>
        <v/>
      </c>
      <c r="O195" s="7">
        <f>IF($AA195="","",IF(INDEX('Per Invoice'!O$2:O$601,$AA195)="","",INDEX('Per Invoice'!O$2:O$601,$AA195)))</f>
        <v/>
      </c>
      <c r="P195" s="7">
        <f>IF($AA195="","",IF(INDEX('Per Invoice'!P$2:P$601,$AA195)="","",INDEX('Per Invoice'!P$2:P$601,$AA195)))</f>
        <v/>
      </c>
      <c r="Q195">
        <f>IF($AA195="","",IF(INDEX('Per Invoice'!Q$2:Q$601,$AA195)="","",INDEX('Per Invoice'!Q$2:Q$601,$AA195)))</f>
        <v/>
      </c>
      <c r="R195" s="7">
        <f>IF($AA195="","",IF(INDEX('Per Invoice'!R$2:R$601,$AA195)="","",INDEX('Per Invoice'!R$2:R$601,$AA195)))</f>
        <v/>
      </c>
      <c r="S195" s="7">
        <f>IF($AA195="","",IF(INDEX('Per Invoice'!S$2:S$601,$AA195)="","",INDEX('Per Invoice'!S$2:S$601,$AA195)))</f>
        <v/>
      </c>
      <c r="T195">
        <f>IF($AA195="","",IF(INDEX('Per Invoice'!T$2:T$601,$AA195)="","",INDEX('Per Invoice'!T$2:T$601,$AA195)))</f>
        <v/>
      </c>
      <c r="U195" s="7">
        <f>IF($AA195="","",IF(INDEX('Per Invoice'!U$2:U$601,$AA195)="","",INDEX('Per Invoice'!U$2:U$601,$AA195)))</f>
        <v/>
      </c>
      <c r="V195" s="7">
        <f>IF($AA195="","",IF(INDEX('Per Invoice'!V$2:V$601,$AA195)="","",INDEX('Per Invoice'!V$2:V$601,$AA195)))</f>
        <v/>
      </c>
      <c r="W195" s="7">
        <f>IF($AA195="","",IF(INDEX('Per Invoice'!W$2:W$601,$AA195)="","",INDEX('Per Invoice'!W$2:W$601,$AA195)))</f>
        <v/>
      </c>
      <c r="X195" s="7">
        <f>IF($AA195="","",IF(INDEX('Per Invoice'!X$2:X$601,$AA195)="","",INDEX('Per Invoice'!X$2:X$601,$AA195)))</f>
        <v/>
      </c>
      <c r="Y195" s="7">
        <f>IF($AA195="","",IF(INDEX('Per Invoice'!Y$2:Y$601,$AA195)="","",INDEX('Per Invoice'!Y$2:Y$601,$AA195)))</f>
        <v/>
      </c>
      <c r="Z195" s="7">
        <f>IF($AA195="","",IF(INDEX('Per Invoice'!Z$2:Z$601,$AA195)="","",INDEX('Per Invoice'!Z$2:Z$601,$AA195)))</f>
        <v/>
      </c>
      <c r="AA195" s="16">
        <f>IFERROR(MATCH(Settings!$C$33&amp;"|"&amp;ROWS($AA$2:$AA195),'Per Invoice'!$AC$2:$AC$601,0),"")</f>
        <v/>
      </c>
    </row>
    <row r="196">
      <c r="A196">
        <f>IF($AA196="","",IF(INDEX('Per Invoice'!A$2:A$601,$AA196)="","",INDEX('Per Invoice'!A$2:A$601,$AA196)))</f>
        <v/>
      </c>
      <c r="B196">
        <f>IF($AA196="","",IF(INDEX('Per Invoice'!B$2:B$601,$AA196)="","",INDEX('Per Invoice'!B$2:B$601,$AA196)))</f>
        <v/>
      </c>
      <c r="C196">
        <f>IF($AA196="","",IF(INDEX('Per Invoice'!C$2:C$601,$AA196)="","",INDEX('Per Invoice'!C$2:C$601,$AA196)))</f>
        <v/>
      </c>
      <c r="D196">
        <f>IF($AA196="","",IF(INDEX('Per Invoice'!D$2:D$601,$AA196)="","",INDEX('Per Invoice'!D$2:D$601,$AA196)))</f>
        <v/>
      </c>
      <c r="E196" s="14">
        <f>IF($AA196="","",IF(INDEX('Per Invoice'!E$2:E$601,$AA196)="","",INDEX('Per Invoice'!E$2:E$601,$AA196)))</f>
        <v/>
      </c>
      <c r="F196">
        <f>IF($AA196="","",IF(INDEX('Per Invoice'!F$2:F$601,$AA196)="","",INDEX('Per Invoice'!F$2:F$601,$AA196)))</f>
        <v/>
      </c>
      <c r="G196">
        <f>IF($AA196="","",IF(INDEX('Per Invoice'!G$2:G$601,$AA196)="","",INDEX('Per Invoice'!G$2:G$601,$AA196)))</f>
        <v/>
      </c>
      <c r="H196">
        <f>IF($AA196="","",IF(INDEX('Per Invoice'!H$2:H$601,$AA196)="","",INDEX('Per Invoice'!H$2:H$601,$AA196)))</f>
        <v/>
      </c>
      <c r="I196">
        <f>IF($AA196="","",IF(INDEX('Per Invoice'!I$2:I$601,$AA196)="","",INDEX('Per Invoice'!I$2:I$601,$AA196)))</f>
        <v/>
      </c>
      <c r="J196">
        <f>IF($AA196="","",IF(INDEX('Per Invoice'!J$2:J$601,$AA196)="","",INDEX('Per Invoice'!J$2:J$601,$AA196)))</f>
        <v/>
      </c>
      <c r="K196" s="7">
        <f>IF($AA196="","",IF(INDEX('Per Invoice'!K$2:K$601,$AA196)="","",INDEX('Per Invoice'!K$2:K$601,$AA196)))</f>
        <v/>
      </c>
      <c r="L196">
        <f>IF($AA196="","",IF(INDEX('Per Invoice'!L$2:L$601,$AA196)="","",INDEX('Per Invoice'!L$2:L$601,$AA196)))</f>
        <v/>
      </c>
      <c r="M196">
        <f>IF($AA196="","",IF(INDEX('Per Invoice'!M$2:M$601,$AA196)="","",INDEX('Per Invoice'!M$2:M$601,$AA196)))</f>
        <v/>
      </c>
      <c r="N196">
        <f>IF($AA196="","",IF(INDEX('Per Invoice'!N$2:N$601,$AA196)="","",INDEX('Per Invoice'!N$2:N$601,$AA196)))</f>
        <v/>
      </c>
      <c r="O196" s="7">
        <f>IF($AA196="","",IF(INDEX('Per Invoice'!O$2:O$601,$AA196)="","",INDEX('Per Invoice'!O$2:O$601,$AA196)))</f>
        <v/>
      </c>
      <c r="P196" s="7">
        <f>IF($AA196="","",IF(INDEX('Per Invoice'!P$2:P$601,$AA196)="","",INDEX('Per Invoice'!P$2:P$601,$AA196)))</f>
        <v/>
      </c>
      <c r="Q196">
        <f>IF($AA196="","",IF(INDEX('Per Invoice'!Q$2:Q$601,$AA196)="","",INDEX('Per Invoice'!Q$2:Q$601,$AA196)))</f>
        <v/>
      </c>
      <c r="R196" s="7">
        <f>IF($AA196="","",IF(INDEX('Per Invoice'!R$2:R$601,$AA196)="","",INDEX('Per Invoice'!R$2:R$601,$AA196)))</f>
        <v/>
      </c>
      <c r="S196" s="7">
        <f>IF($AA196="","",IF(INDEX('Per Invoice'!S$2:S$601,$AA196)="","",INDEX('Per Invoice'!S$2:S$601,$AA196)))</f>
        <v/>
      </c>
      <c r="T196">
        <f>IF($AA196="","",IF(INDEX('Per Invoice'!T$2:T$601,$AA196)="","",INDEX('Per Invoice'!T$2:T$601,$AA196)))</f>
        <v/>
      </c>
      <c r="U196" s="7">
        <f>IF($AA196="","",IF(INDEX('Per Invoice'!U$2:U$601,$AA196)="","",INDEX('Per Invoice'!U$2:U$601,$AA196)))</f>
        <v/>
      </c>
      <c r="V196" s="7">
        <f>IF($AA196="","",IF(INDEX('Per Invoice'!V$2:V$601,$AA196)="","",INDEX('Per Invoice'!V$2:V$601,$AA196)))</f>
        <v/>
      </c>
      <c r="W196" s="7">
        <f>IF($AA196="","",IF(INDEX('Per Invoice'!W$2:W$601,$AA196)="","",INDEX('Per Invoice'!W$2:W$601,$AA196)))</f>
        <v/>
      </c>
      <c r="X196" s="7">
        <f>IF($AA196="","",IF(INDEX('Per Invoice'!X$2:X$601,$AA196)="","",INDEX('Per Invoice'!X$2:X$601,$AA196)))</f>
        <v/>
      </c>
      <c r="Y196" s="7">
        <f>IF($AA196="","",IF(INDEX('Per Invoice'!Y$2:Y$601,$AA196)="","",INDEX('Per Invoice'!Y$2:Y$601,$AA196)))</f>
        <v/>
      </c>
      <c r="Z196" s="7">
        <f>IF($AA196="","",IF(INDEX('Per Invoice'!Z$2:Z$601,$AA196)="","",INDEX('Per Invoice'!Z$2:Z$601,$AA196)))</f>
        <v/>
      </c>
      <c r="AA196" s="16">
        <f>IFERROR(MATCH(Settings!$C$33&amp;"|"&amp;ROWS($AA$2:$AA196),'Per Invoice'!$AC$2:$AC$601,0),"")</f>
        <v/>
      </c>
    </row>
    <row r="197">
      <c r="A197">
        <f>IF($AA197="","",IF(INDEX('Per Invoice'!A$2:A$601,$AA197)="","",INDEX('Per Invoice'!A$2:A$601,$AA197)))</f>
        <v/>
      </c>
      <c r="B197">
        <f>IF($AA197="","",IF(INDEX('Per Invoice'!B$2:B$601,$AA197)="","",INDEX('Per Invoice'!B$2:B$601,$AA197)))</f>
        <v/>
      </c>
      <c r="C197">
        <f>IF($AA197="","",IF(INDEX('Per Invoice'!C$2:C$601,$AA197)="","",INDEX('Per Invoice'!C$2:C$601,$AA197)))</f>
        <v/>
      </c>
      <c r="D197">
        <f>IF($AA197="","",IF(INDEX('Per Invoice'!D$2:D$601,$AA197)="","",INDEX('Per Invoice'!D$2:D$601,$AA197)))</f>
        <v/>
      </c>
      <c r="E197" s="14">
        <f>IF($AA197="","",IF(INDEX('Per Invoice'!E$2:E$601,$AA197)="","",INDEX('Per Invoice'!E$2:E$601,$AA197)))</f>
        <v/>
      </c>
      <c r="F197">
        <f>IF($AA197="","",IF(INDEX('Per Invoice'!F$2:F$601,$AA197)="","",INDEX('Per Invoice'!F$2:F$601,$AA197)))</f>
        <v/>
      </c>
      <c r="G197">
        <f>IF($AA197="","",IF(INDEX('Per Invoice'!G$2:G$601,$AA197)="","",INDEX('Per Invoice'!G$2:G$601,$AA197)))</f>
        <v/>
      </c>
      <c r="H197">
        <f>IF($AA197="","",IF(INDEX('Per Invoice'!H$2:H$601,$AA197)="","",INDEX('Per Invoice'!H$2:H$601,$AA197)))</f>
        <v/>
      </c>
      <c r="I197">
        <f>IF($AA197="","",IF(INDEX('Per Invoice'!I$2:I$601,$AA197)="","",INDEX('Per Invoice'!I$2:I$601,$AA197)))</f>
        <v/>
      </c>
      <c r="J197">
        <f>IF($AA197="","",IF(INDEX('Per Invoice'!J$2:J$601,$AA197)="","",INDEX('Per Invoice'!J$2:J$601,$AA197)))</f>
        <v/>
      </c>
      <c r="K197" s="7">
        <f>IF($AA197="","",IF(INDEX('Per Invoice'!K$2:K$601,$AA197)="","",INDEX('Per Invoice'!K$2:K$601,$AA197)))</f>
        <v/>
      </c>
      <c r="L197">
        <f>IF($AA197="","",IF(INDEX('Per Invoice'!L$2:L$601,$AA197)="","",INDEX('Per Invoice'!L$2:L$601,$AA197)))</f>
        <v/>
      </c>
      <c r="M197">
        <f>IF($AA197="","",IF(INDEX('Per Invoice'!M$2:M$601,$AA197)="","",INDEX('Per Invoice'!M$2:M$601,$AA197)))</f>
        <v/>
      </c>
      <c r="N197">
        <f>IF($AA197="","",IF(INDEX('Per Invoice'!N$2:N$601,$AA197)="","",INDEX('Per Invoice'!N$2:N$601,$AA197)))</f>
        <v/>
      </c>
      <c r="O197" s="7">
        <f>IF($AA197="","",IF(INDEX('Per Invoice'!O$2:O$601,$AA197)="","",INDEX('Per Invoice'!O$2:O$601,$AA197)))</f>
        <v/>
      </c>
      <c r="P197" s="7">
        <f>IF($AA197="","",IF(INDEX('Per Invoice'!P$2:P$601,$AA197)="","",INDEX('Per Invoice'!P$2:P$601,$AA197)))</f>
        <v/>
      </c>
      <c r="Q197">
        <f>IF($AA197="","",IF(INDEX('Per Invoice'!Q$2:Q$601,$AA197)="","",INDEX('Per Invoice'!Q$2:Q$601,$AA197)))</f>
        <v/>
      </c>
      <c r="R197" s="7">
        <f>IF($AA197="","",IF(INDEX('Per Invoice'!R$2:R$601,$AA197)="","",INDEX('Per Invoice'!R$2:R$601,$AA197)))</f>
        <v/>
      </c>
      <c r="S197" s="7">
        <f>IF($AA197="","",IF(INDEX('Per Invoice'!S$2:S$601,$AA197)="","",INDEX('Per Invoice'!S$2:S$601,$AA197)))</f>
        <v/>
      </c>
      <c r="T197">
        <f>IF($AA197="","",IF(INDEX('Per Invoice'!T$2:T$601,$AA197)="","",INDEX('Per Invoice'!T$2:T$601,$AA197)))</f>
        <v/>
      </c>
      <c r="U197" s="7">
        <f>IF($AA197="","",IF(INDEX('Per Invoice'!U$2:U$601,$AA197)="","",INDEX('Per Invoice'!U$2:U$601,$AA197)))</f>
        <v/>
      </c>
      <c r="V197" s="7">
        <f>IF($AA197="","",IF(INDEX('Per Invoice'!V$2:V$601,$AA197)="","",INDEX('Per Invoice'!V$2:V$601,$AA197)))</f>
        <v/>
      </c>
      <c r="W197" s="7">
        <f>IF($AA197="","",IF(INDEX('Per Invoice'!W$2:W$601,$AA197)="","",INDEX('Per Invoice'!W$2:W$601,$AA197)))</f>
        <v/>
      </c>
      <c r="X197" s="7">
        <f>IF($AA197="","",IF(INDEX('Per Invoice'!X$2:X$601,$AA197)="","",INDEX('Per Invoice'!X$2:X$601,$AA197)))</f>
        <v/>
      </c>
      <c r="Y197" s="7">
        <f>IF($AA197="","",IF(INDEX('Per Invoice'!Y$2:Y$601,$AA197)="","",INDEX('Per Invoice'!Y$2:Y$601,$AA197)))</f>
        <v/>
      </c>
      <c r="Z197" s="7">
        <f>IF($AA197="","",IF(INDEX('Per Invoice'!Z$2:Z$601,$AA197)="","",INDEX('Per Invoice'!Z$2:Z$601,$AA197)))</f>
        <v/>
      </c>
      <c r="AA197" s="16">
        <f>IFERROR(MATCH(Settings!$C$33&amp;"|"&amp;ROWS($AA$2:$AA197),'Per Invoice'!$AC$2:$AC$601,0),"")</f>
        <v/>
      </c>
    </row>
    <row r="198">
      <c r="A198">
        <f>IF($AA198="","",IF(INDEX('Per Invoice'!A$2:A$601,$AA198)="","",INDEX('Per Invoice'!A$2:A$601,$AA198)))</f>
        <v/>
      </c>
      <c r="B198">
        <f>IF($AA198="","",IF(INDEX('Per Invoice'!B$2:B$601,$AA198)="","",INDEX('Per Invoice'!B$2:B$601,$AA198)))</f>
        <v/>
      </c>
      <c r="C198">
        <f>IF($AA198="","",IF(INDEX('Per Invoice'!C$2:C$601,$AA198)="","",INDEX('Per Invoice'!C$2:C$601,$AA198)))</f>
        <v/>
      </c>
      <c r="D198">
        <f>IF($AA198="","",IF(INDEX('Per Invoice'!D$2:D$601,$AA198)="","",INDEX('Per Invoice'!D$2:D$601,$AA198)))</f>
        <v/>
      </c>
      <c r="E198" s="14">
        <f>IF($AA198="","",IF(INDEX('Per Invoice'!E$2:E$601,$AA198)="","",INDEX('Per Invoice'!E$2:E$601,$AA198)))</f>
        <v/>
      </c>
      <c r="F198">
        <f>IF($AA198="","",IF(INDEX('Per Invoice'!F$2:F$601,$AA198)="","",INDEX('Per Invoice'!F$2:F$601,$AA198)))</f>
        <v/>
      </c>
      <c r="G198">
        <f>IF($AA198="","",IF(INDEX('Per Invoice'!G$2:G$601,$AA198)="","",INDEX('Per Invoice'!G$2:G$601,$AA198)))</f>
        <v/>
      </c>
      <c r="H198">
        <f>IF($AA198="","",IF(INDEX('Per Invoice'!H$2:H$601,$AA198)="","",INDEX('Per Invoice'!H$2:H$601,$AA198)))</f>
        <v/>
      </c>
      <c r="I198">
        <f>IF($AA198="","",IF(INDEX('Per Invoice'!I$2:I$601,$AA198)="","",INDEX('Per Invoice'!I$2:I$601,$AA198)))</f>
        <v/>
      </c>
      <c r="J198">
        <f>IF($AA198="","",IF(INDEX('Per Invoice'!J$2:J$601,$AA198)="","",INDEX('Per Invoice'!J$2:J$601,$AA198)))</f>
        <v/>
      </c>
      <c r="K198" s="7">
        <f>IF($AA198="","",IF(INDEX('Per Invoice'!K$2:K$601,$AA198)="","",INDEX('Per Invoice'!K$2:K$601,$AA198)))</f>
        <v/>
      </c>
      <c r="L198">
        <f>IF($AA198="","",IF(INDEX('Per Invoice'!L$2:L$601,$AA198)="","",INDEX('Per Invoice'!L$2:L$601,$AA198)))</f>
        <v/>
      </c>
      <c r="M198">
        <f>IF($AA198="","",IF(INDEX('Per Invoice'!M$2:M$601,$AA198)="","",INDEX('Per Invoice'!M$2:M$601,$AA198)))</f>
        <v/>
      </c>
      <c r="N198">
        <f>IF($AA198="","",IF(INDEX('Per Invoice'!N$2:N$601,$AA198)="","",INDEX('Per Invoice'!N$2:N$601,$AA198)))</f>
        <v/>
      </c>
      <c r="O198" s="7">
        <f>IF($AA198="","",IF(INDEX('Per Invoice'!O$2:O$601,$AA198)="","",INDEX('Per Invoice'!O$2:O$601,$AA198)))</f>
        <v/>
      </c>
      <c r="P198" s="7">
        <f>IF($AA198="","",IF(INDEX('Per Invoice'!P$2:P$601,$AA198)="","",INDEX('Per Invoice'!P$2:P$601,$AA198)))</f>
        <v/>
      </c>
      <c r="Q198">
        <f>IF($AA198="","",IF(INDEX('Per Invoice'!Q$2:Q$601,$AA198)="","",INDEX('Per Invoice'!Q$2:Q$601,$AA198)))</f>
        <v/>
      </c>
      <c r="R198" s="7">
        <f>IF($AA198="","",IF(INDEX('Per Invoice'!R$2:R$601,$AA198)="","",INDEX('Per Invoice'!R$2:R$601,$AA198)))</f>
        <v/>
      </c>
      <c r="S198" s="7">
        <f>IF($AA198="","",IF(INDEX('Per Invoice'!S$2:S$601,$AA198)="","",INDEX('Per Invoice'!S$2:S$601,$AA198)))</f>
        <v/>
      </c>
      <c r="T198">
        <f>IF($AA198="","",IF(INDEX('Per Invoice'!T$2:T$601,$AA198)="","",INDEX('Per Invoice'!T$2:T$601,$AA198)))</f>
        <v/>
      </c>
      <c r="U198" s="7">
        <f>IF($AA198="","",IF(INDEX('Per Invoice'!U$2:U$601,$AA198)="","",INDEX('Per Invoice'!U$2:U$601,$AA198)))</f>
        <v/>
      </c>
      <c r="V198" s="7">
        <f>IF($AA198="","",IF(INDEX('Per Invoice'!V$2:V$601,$AA198)="","",INDEX('Per Invoice'!V$2:V$601,$AA198)))</f>
        <v/>
      </c>
      <c r="W198" s="7">
        <f>IF($AA198="","",IF(INDEX('Per Invoice'!W$2:W$601,$AA198)="","",INDEX('Per Invoice'!W$2:W$601,$AA198)))</f>
        <v/>
      </c>
      <c r="X198" s="7">
        <f>IF($AA198="","",IF(INDEX('Per Invoice'!X$2:X$601,$AA198)="","",INDEX('Per Invoice'!X$2:X$601,$AA198)))</f>
        <v/>
      </c>
      <c r="Y198" s="7">
        <f>IF($AA198="","",IF(INDEX('Per Invoice'!Y$2:Y$601,$AA198)="","",INDEX('Per Invoice'!Y$2:Y$601,$AA198)))</f>
        <v/>
      </c>
      <c r="Z198" s="7">
        <f>IF($AA198="","",IF(INDEX('Per Invoice'!Z$2:Z$601,$AA198)="","",INDEX('Per Invoice'!Z$2:Z$601,$AA198)))</f>
        <v/>
      </c>
      <c r="AA198" s="16">
        <f>IFERROR(MATCH(Settings!$C$33&amp;"|"&amp;ROWS($AA$2:$AA198),'Per Invoice'!$AC$2:$AC$601,0),"")</f>
        <v/>
      </c>
    </row>
    <row r="199">
      <c r="A199">
        <f>IF($AA199="","",IF(INDEX('Per Invoice'!A$2:A$601,$AA199)="","",INDEX('Per Invoice'!A$2:A$601,$AA199)))</f>
        <v/>
      </c>
      <c r="B199">
        <f>IF($AA199="","",IF(INDEX('Per Invoice'!B$2:B$601,$AA199)="","",INDEX('Per Invoice'!B$2:B$601,$AA199)))</f>
        <v/>
      </c>
      <c r="C199">
        <f>IF($AA199="","",IF(INDEX('Per Invoice'!C$2:C$601,$AA199)="","",INDEX('Per Invoice'!C$2:C$601,$AA199)))</f>
        <v/>
      </c>
      <c r="D199">
        <f>IF($AA199="","",IF(INDEX('Per Invoice'!D$2:D$601,$AA199)="","",INDEX('Per Invoice'!D$2:D$601,$AA199)))</f>
        <v/>
      </c>
      <c r="E199" s="14">
        <f>IF($AA199="","",IF(INDEX('Per Invoice'!E$2:E$601,$AA199)="","",INDEX('Per Invoice'!E$2:E$601,$AA199)))</f>
        <v/>
      </c>
      <c r="F199">
        <f>IF($AA199="","",IF(INDEX('Per Invoice'!F$2:F$601,$AA199)="","",INDEX('Per Invoice'!F$2:F$601,$AA199)))</f>
        <v/>
      </c>
      <c r="G199">
        <f>IF($AA199="","",IF(INDEX('Per Invoice'!G$2:G$601,$AA199)="","",INDEX('Per Invoice'!G$2:G$601,$AA199)))</f>
        <v/>
      </c>
      <c r="H199">
        <f>IF($AA199="","",IF(INDEX('Per Invoice'!H$2:H$601,$AA199)="","",INDEX('Per Invoice'!H$2:H$601,$AA199)))</f>
        <v/>
      </c>
      <c r="I199">
        <f>IF($AA199="","",IF(INDEX('Per Invoice'!I$2:I$601,$AA199)="","",INDEX('Per Invoice'!I$2:I$601,$AA199)))</f>
        <v/>
      </c>
      <c r="J199">
        <f>IF($AA199="","",IF(INDEX('Per Invoice'!J$2:J$601,$AA199)="","",INDEX('Per Invoice'!J$2:J$601,$AA199)))</f>
        <v/>
      </c>
      <c r="K199" s="7">
        <f>IF($AA199="","",IF(INDEX('Per Invoice'!K$2:K$601,$AA199)="","",INDEX('Per Invoice'!K$2:K$601,$AA199)))</f>
        <v/>
      </c>
      <c r="L199">
        <f>IF($AA199="","",IF(INDEX('Per Invoice'!L$2:L$601,$AA199)="","",INDEX('Per Invoice'!L$2:L$601,$AA199)))</f>
        <v/>
      </c>
      <c r="M199">
        <f>IF($AA199="","",IF(INDEX('Per Invoice'!M$2:M$601,$AA199)="","",INDEX('Per Invoice'!M$2:M$601,$AA199)))</f>
        <v/>
      </c>
      <c r="N199">
        <f>IF($AA199="","",IF(INDEX('Per Invoice'!N$2:N$601,$AA199)="","",INDEX('Per Invoice'!N$2:N$601,$AA199)))</f>
        <v/>
      </c>
      <c r="O199" s="7">
        <f>IF($AA199="","",IF(INDEX('Per Invoice'!O$2:O$601,$AA199)="","",INDEX('Per Invoice'!O$2:O$601,$AA199)))</f>
        <v/>
      </c>
      <c r="P199" s="7">
        <f>IF($AA199="","",IF(INDEX('Per Invoice'!P$2:P$601,$AA199)="","",INDEX('Per Invoice'!P$2:P$601,$AA199)))</f>
        <v/>
      </c>
      <c r="Q199">
        <f>IF($AA199="","",IF(INDEX('Per Invoice'!Q$2:Q$601,$AA199)="","",INDEX('Per Invoice'!Q$2:Q$601,$AA199)))</f>
        <v/>
      </c>
      <c r="R199" s="7">
        <f>IF($AA199="","",IF(INDEX('Per Invoice'!R$2:R$601,$AA199)="","",INDEX('Per Invoice'!R$2:R$601,$AA199)))</f>
        <v/>
      </c>
      <c r="S199" s="7">
        <f>IF($AA199="","",IF(INDEX('Per Invoice'!S$2:S$601,$AA199)="","",INDEX('Per Invoice'!S$2:S$601,$AA199)))</f>
        <v/>
      </c>
      <c r="T199">
        <f>IF($AA199="","",IF(INDEX('Per Invoice'!T$2:T$601,$AA199)="","",INDEX('Per Invoice'!T$2:T$601,$AA199)))</f>
        <v/>
      </c>
      <c r="U199" s="7">
        <f>IF($AA199="","",IF(INDEX('Per Invoice'!U$2:U$601,$AA199)="","",INDEX('Per Invoice'!U$2:U$601,$AA199)))</f>
        <v/>
      </c>
      <c r="V199" s="7">
        <f>IF($AA199="","",IF(INDEX('Per Invoice'!V$2:V$601,$AA199)="","",INDEX('Per Invoice'!V$2:V$601,$AA199)))</f>
        <v/>
      </c>
      <c r="W199" s="7">
        <f>IF($AA199="","",IF(INDEX('Per Invoice'!W$2:W$601,$AA199)="","",INDEX('Per Invoice'!W$2:W$601,$AA199)))</f>
        <v/>
      </c>
      <c r="X199" s="7">
        <f>IF($AA199="","",IF(INDEX('Per Invoice'!X$2:X$601,$AA199)="","",INDEX('Per Invoice'!X$2:X$601,$AA199)))</f>
        <v/>
      </c>
      <c r="Y199" s="7">
        <f>IF($AA199="","",IF(INDEX('Per Invoice'!Y$2:Y$601,$AA199)="","",INDEX('Per Invoice'!Y$2:Y$601,$AA199)))</f>
        <v/>
      </c>
      <c r="Z199" s="7">
        <f>IF($AA199="","",IF(INDEX('Per Invoice'!Z$2:Z$601,$AA199)="","",INDEX('Per Invoice'!Z$2:Z$601,$AA199)))</f>
        <v/>
      </c>
      <c r="AA199" s="16">
        <f>IFERROR(MATCH(Settings!$C$33&amp;"|"&amp;ROWS($AA$2:$AA199),'Per Invoice'!$AC$2:$AC$601,0),"")</f>
        <v/>
      </c>
    </row>
    <row r="200">
      <c r="A200">
        <f>IF($AA200="","",IF(INDEX('Per Invoice'!A$2:A$601,$AA200)="","",INDEX('Per Invoice'!A$2:A$601,$AA200)))</f>
        <v/>
      </c>
      <c r="B200">
        <f>IF($AA200="","",IF(INDEX('Per Invoice'!B$2:B$601,$AA200)="","",INDEX('Per Invoice'!B$2:B$601,$AA200)))</f>
        <v/>
      </c>
      <c r="C200">
        <f>IF($AA200="","",IF(INDEX('Per Invoice'!C$2:C$601,$AA200)="","",INDEX('Per Invoice'!C$2:C$601,$AA200)))</f>
        <v/>
      </c>
      <c r="D200">
        <f>IF($AA200="","",IF(INDEX('Per Invoice'!D$2:D$601,$AA200)="","",INDEX('Per Invoice'!D$2:D$601,$AA200)))</f>
        <v/>
      </c>
      <c r="E200" s="14">
        <f>IF($AA200="","",IF(INDEX('Per Invoice'!E$2:E$601,$AA200)="","",INDEX('Per Invoice'!E$2:E$601,$AA200)))</f>
        <v/>
      </c>
      <c r="F200">
        <f>IF($AA200="","",IF(INDEX('Per Invoice'!F$2:F$601,$AA200)="","",INDEX('Per Invoice'!F$2:F$601,$AA200)))</f>
        <v/>
      </c>
      <c r="G200">
        <f>IF($AA200="","",IF(INDEX('Per Invoice'!G$2:G$601,$AA200)="","",INDEX('Per Invoice'!G$2:G$601,$AA200)))</f>
        <v/>
      </c>
      <c r="H200">
        <f>IF($AA200="","",IF(INDEX('Per Invoice'!H$2:H$601,$AA200)="","",INDEX('Per Invoice'!H$2:H$601,$AA200)))</f>
        <v/>
      </c>
      <c r="I200">
        <f>IF($AA200="","",IF(INDEX('Per Invoice'!I$2:I$601,$AA200)="","",INDEX('Per Invoice'!I$2:I$601,$AA200)))</f>
        <v/>
      </c>
      <c r="J200">
        <f>IF($AA200="","",IF(INDEX('Per Invoice'!J$2:J$601,$AA200)="","",INDEX('Per Invoice'!J$2:J$601,$AA200)))</f>
        <v/>
      </c>
      <c r="K200" s="7">
        <f>IF($AA200="","",IF(INDEX('Per Invoice'!K$2:K$601,$AA200)="","",INDEX('Per Invoice'!K$2:K$601,$AA200)))</f>
        <v/>
      </c>
      <c r="L200">
        <f>IF($AA200="","",IF(INDEX('Per Invoice'!L$2:L$601,$AA200)="","",INDEX('Per Invoice'!L$2:L$601,$AA200)))</f>
        <v/>
      </c>
      <c r="M200">
        <f>IF($AA200="","",IF(INDEX('Per Invoice'!M$2:M$601,$AA200)="","",INDEX('Per Invoice'!M$2:M$601,$AA200)))</f>
        <v/>
      </c>
      <c r="N200">
        <f>IF($AA200="","",IF(INDEX('Per Invoice'!N$2:N$601,$AA200)="","",INDEX('Per Invoice'!N$2:N$601,$AA200)))</f>
        <v/>
      </c>
      <c r="O200" s="7">
        <f>IF($AA200="","",IF(INDEX('Per Invoice'!O$2:O$601,$AA200)="","",INDEX('Per Invoice'!O$2:O$601,$AA200)))</f>
        <v/>
      </c>
      <c r="P200" s="7">
        <f>IF($AA200="","",IF(INDEX('Per Invoice'!P$2:P$601,$AA200)="","",INDEX('Per Invoice'!P$2:P$601,$AA200)))</f>
        <v/>
      </c>
      <c r="Q200">
        <f>IF($AA200="","",IF(INDEX('Per Invoice'!Q$2:Q$601,$AA200)="","",INDEX('Per Invoice'!Q$2:Q$601,$AA200)))</f>
        <v/>
      </c>
      <c r="R200" s="7">
        <f>IF($AA200="","",IF(INDEX('Per Invoice'!R$2:R$601,$AA200)="","",INDEX('Per Invoice'!R$2:R$601,$AA200)))</f>
        <v/>
      </c>
      <c r="S200" s="7">
        <f>IF($AA200="","",IF(INDEX('Per Invoice'!S$2:S$601,$AA200)="","",INDEX('Per Invoice'!S$2:S$601,$AA200)))</f>
        <v/>
      </c>
      <c r="T200">
        <f>IF($AA200="","",IF(INDEX('Per Invoice'!T$2:T$601,$AA200)="","",INDEX('Per Invoice'!T$2:T$601,$AA200)))</f>
        <v/>
      </c>
      <c r="U200" s="7">
        <f>IF($AA200="","",IF(INDEX('Per Invoice'!U$2:U$601,$AA200)="","",INDEX('Per Invoice'!U$2:U$601,$AA200)))</f>
        <v/>
      </c>
      <c r="V200" s="7">
        <f>IF($AA200="","",IF(INDEX('Per Invoice'!V$2:V$601,$AA200)="","",INDEX('Per Invoice'!V$2:V$601,$AA200)))</f>
        <v/>
      </c>
      <c r="W200" s="7">
        <f>IF($AA200="","",IF(INDEX('Per Invoice'!W$2:W$601,$AA200)="","",INDEX('Per Invoice'!W$2:W$601,$AA200)))</f>
        <v/>
      </c>
      <c r="X200" s="7">
        <f>IF($AA200="","",IF(INDEX('Per Invoice'!X$2:X$601,$AA200)="","",INDEX('Per Invoice'!X$2:X$601,$AA200)))</f>
        <v/>
      </c>
      <c r="Y200" s="7">
        <f>IF($AA200="","",IF(INDEX('Per Invoice'!Y$2:Y$601,$AA200)="","",INDEX('Per Invoice'!Y$2:Y$601,$AA200)))</f>
        <v/>
      </c>
      <c r="Z200" s="7">
        <f>IF($AA200="","",IF(INDEX('Per Invoice'!Z$2:Z$601,$AA200)="","",INDEX('Per Invoice'!Z$2:Z$601,$AA200)))</f>
        <v/>
      </c>
      <c r="AA200" s="16">
        <f>IFERROR(MATCH(Settings!$C$33&amp;"|"&amp;ROWS($AA$2:$AA200),'Per Invoice'!$AC$2:$AC$601,0),"")</f>
        <v/>
      </c>
    </row>
    <row r="201">
      <c r="A201">
        <f>IF($AA201="","",IF(INDEX('Per Invoice'!A$2:A$601,$AA201)="","",INDEX('Per Invoice'!A$2:A$601,$AA201)))</f>
        <v/>
      </c>
      <c r="B201">
        <f>IF($AA201="","",IF(INDEX('Per Invoice'!B$2:B$601,$AA201)="","",INDEX('Per Invoice'!B$2:B$601,$AA201)))</f>
        <v/>
      </c>
      <c r="C201">
        <f>IF($AA201="","",IF(INDEX('Per Invoice'!C$2:C$601,$AA201)="","",INDEX('Per Invoice'!C$2:C$601,$AA201)))</f>
        <v/>
      </c>
      <c r="D201">
        <f>IF($AA201="","",IF(INDEX('Per Invoice'!D$2:D$601,$AA201)="","",INDEX('Per Invoice'!D$2:D$601,$AA201)))</f>
        <v/>
      </c>
      <c r="E201" s="14">
        <f>IF($AA201="","",IF(INDEX('Per Invoice'!E$2:E$601,$AA201)="","",INDEX('Per Invoice'!E$2:E$601,$AA201)))</f>
        <v/>
      </c>
      <c r="F201">
        <f>IF($AA201="","",IF(INDEX('Per Invoice'!F$2:F$601,$AA201)="","",INDEX('Per Invoice'!F$2:F$601,$AA201)))</f>
        <v/>
      </c>
      <c r="G201">
        <f>IF($AA201="","",IF(INDEX('Per Invoice'!G$2:G$601,$AA201)="","",INDEX('Per Invoice'!G$2:G$601,$AA201)))</f>
        <v/>
      </c>
      <c r="H201">
        <f>IF($AA201="","",IF(INDEX('Per Invoice'!H$2:H$601,$AA201)="","",INDEX('Per Invoice'!H$2:H$601,$AA201)))</f>
        <v/>
      </c>
      <c r="I201">
        <f>IF($AA201="","",IF(INDEX('Per Invoice'!I$2:I$601,$AA201)="","",INDEX('Per Invoice'!I$2:I$601,$AA201)))</f>
        <v/>
      </c>
      <c r="J201">
        <f>IF($AA201="","",IF(INDEX('Per Invoice'!J$2:J$601,$AA201)="","",INDEX('Per Invoice'!J$2:J$601,$AA201)))</f>
        <v/>
      </c>
      <c r="K201" s="7">
        <f>IF($AA201="","",IF(INDEX('Per Invoice'!K$2:K$601,$AA201)="","",INDEX('Per Invoice'!K$2:K$601,$AA201)))</f>
        <v/>
      </c>
      <c r="L201">
        <f>IF($AA201="","",IF(INDEX('Per Invoice'!L$2:L$601,$AA201)="","",INDEX('Per Invoice'!L$2:L$601,$AA201)))</f>
        <v/>
      </c>
      <c r="M201">
        <f>IF($AA201="","",IF(INDEX('Per Invoice'!M$2:M$601,$AA201)="","",INDEX('Per Invoice'!M$2:M$601,$AA201)))</f>
        <v/>
      </c>
      <c r="N201">
        <f>IF($AA201="","",IF(INDEX('Per Invoice'!N$2:N$601,$AA201)="","",INDEX('Per Invoice'!N$2:N$601,$AA201)))</f>
        <v/>
      </c>
      <c r="O201" s="7">
        <f>IF($AA201="","",IF(INDEX('Per Invoice'!O$2:O$601,$AA201)="","",INDEX('Per Invoice'!O$2:O$601,$AA201)))</f>
        <v/>
      </c>
      <c r="P201" s="7">
        <f>IF($AA201="","",IF(INDEX('Per Invoice'!P$2:P$601,$AA201)="","",INDEX('Per Invoice'!P$2:P$601,$AA201)))</f>
        <v/>
      </c>
      <c r="Q201">
        <f>IF($AA201="","",IF(INDEX('Per Invoice'!Q$2:Q$601,$AA201)="","",INDEX('Per Invoice'!Q$2:Q$601,$AA201)))</f>
        <v/>
      </c>
      <c r="R201" s="7">
        <f>IF($AA201="","",IF(INDEX('Per Invoice'!R$2:R$601,$AA201)="","",INDEX('Per Invoice'!R$2:R$601,$AA201)))</f>
        <v/>
      </c>
      <c r="S201" s="7">
        <f>IF($AA201="","",IF(INDEX('Per Invoice'!S$2:S$601,$AA201)="","",INDEX('Per Invoice'!S$2:S$601,$AA201)))</f>
        <v/>
      </c>
      <c r="T201">
        <f>IF($AA201="","",IF(INDEX('Per Invoice'!T$2:T$601,$AA201)="","",INDEX('Per Invoice'!T$2:T$601,$AA201)))</f>
        <v/>
      </c>
      <c r="U201" s="7">
        <f>IF($AA201="","",IF(INDEX('Per Invoice'!U$2:U$601,$AA201)="","",INDEX('Per Invoice'!U$2:U$601,$AA201)))</f>
        <v/>
      </c>
      <c r="V201" s="7">
        <f>IF($AA201="","",IF(INDEX('Per Invoice'!V$2:V$601,$AA201)="","",INDEX('Per Invoice'!V$2:V$601,$AA201)))</f>
        <v/>
      </c>
      <c r="W201" s="7">
        <f>IF($AA201="","",IF(INDEX('Per Invoice'!W$2:W$601,$AA201)="","",INDEX('Per Invoice'!W$2:W$601,$AA201)))</f>
        <v/>
      </c>
      <c r="X201" s="7">
        <f>IF($AA201="","",IF(INDEX('Per Invoice'!X$2:X$601,$AA201)="","",INDEX('Per Invoice'!X$2:X$601,$AA201)))</f>
        <v/>
      </c>
      <c r="Y201" s="7">
        <f>IF($AA201="","",IF(INDEX('Per Invoice'!Y$2:Y$601,$AA201)="","",INDEX('Per Invoice'!Y$2:Y$601,$AA201)))</f>
        <v/>
      </c>
      <c r="Z201" s="7">
        <f>IF($AA201="","",IF(INDEX('Per Invoice'!Z$2:Z$601,$AA201)="","",INDEX('Per Invoice'!Z$2:Z$601,$AA201)))</f>
        <v/>
      </c>
      <c r="AA201" s="16">
        <f>IFERROR(MATCH(Settings!$C$33&amp;"|"&amp;ROWS($AA$2:$AA201),'Per Invoice'!$AC$2:$AC$601,0),"")</f>
        <v/>
      </c>
    </row>
  </sheetData>
  <autoFilter ref="A1:AA20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 ht="32" customHeight="1">
      <c r="A1" s="10" t="inlineStr">
        <is>
          <t>INV</t>
        </is>
      </c>
      <c r="B1" s="10" t="inlineStr">
        <is>
          <t>Order #</t>
        </is>
      </c>
      <c r="C1" s="10" t="inlineStr">
        <is>
          <t>Card</t>
        </is>
      </c>
      <c r="D1" s="10" t="inlineStr">
        <is>
          <t>Name</t>
        </is>
      </c>
      <c r="E1" s="10" t="inlineStr">
        <is>
          <t>قيمة التحمل</t>
        </is>
      </c>
      <c r="F1" s="10" t="inlineStr">
        <is>
          <t>قيمة ما زاد عن الحد الاقصى</t>
        </is>
      </c>
      <c r="G1" s="10" t="inlineStr">
        <is>
          <t>قيمة المستورد</t>
        </is>
      </c>
      <c r="H1" s="10" t="inlineStr">
        <is>
          <t>قيمة المحلي</t>
        </is>
      </c>
      <c r="I1" s="10" t="inlineStr">
        <is>
          <t>الاجمالي</t>
        </is>
      </c>
      <c r="J1" s="10" t="inlineStr">
        <is>
          <t>اجمالي قيمة الخصم</t>
        </is>
      </c>
      <c r="K1" s="10" t="inlineStr">
        <is>
          <t>الصافي</t>
        </is>
      </c>
    </row>
    <row r="2">
      <c r="A2">
        <f>IF('October Employees'!$B2="","",'October Employees'!A2)</f>
        <v/>
      </c>
      <c r="B2">
        <f>IF('October Employees'!$B2="","",'October Employees'!B2)</f>
        <v/>
      </c>
      <c r="C2">
        <f>IF('October Employees'!$B2="","",'October Employees'!H2)</f>
        <v/>
      </c>
      <c r="D2">
        <f>IF('October Employees'!$B2="","",'October Employees'!I2)</f>
        <v/>
      </c>
      <c r="E2" s="7">
        <f>IF('October Employees'!$B2="","",'October Employees'!K2)</f>
        <v/>
      </c>
      <c r="F2" s="7">
        <f>IF('October Employees'!$B2="","",'October Employees'!O2)</f>
        <v/>
      </c>
      <c r="G2" s="7">
        <f>IF('October Employees'!$B2="","",'October Employees'!R2)</f>
        <v/>
      </c>
      <c r="H2" s="7">
        <f>IF('October Employees'!$B2="","",'October Employees'!U2)</f>
        <v/>
      </c>
      <c r="I2" s="7">
        <f>IF('October Employees'!$B2="","",'October Employees'!Y2)</f>
        <v/>
      </c>
      <c r="J2" s="7">
        <f>IF('October Employees'!$B2="","",'October Employees'!W2)</f>
        <v/>
      </c>
      <c r="K2" s="7">
        <f>IF('October Employees'!$B2="","",'October Employees'!Z2)</f>
        <v/>
      </c>
    </row>
    <row r="3">
      <c r="A3">
        <f>IF('October Employees'!$B3="","",'October Employees'!A3)</f>
        <v/>
      </c>
      <c r="B3">
        <f>IF('October Employees'!$B3="","",'October Employees'!B3)</f>
        <v/>
      </c>
      <c r="C3">
        <f>IF('October Employees'!$B3="","",'October Employees'!H3)</f>
        <v/>
      </c>
      <c r="D3">
        <f>IF('October Employees'!$B3="","",'October Employees'!I3)</f>
        <v/>
      </c>
      <c r="E3" s="7">
        <f>IF('October Employees'!$B3="","",'October Employees'!K3)</f>
        <v/>
      </c>
      <c r="F3" s="7">
        <f>IF('October Employees'!$B3="","",'October Employees'!O3)</f>
        <v/>
      </c>
      <c r="G3" s="7">
        <f>IF('October Employees'!$B3="","",'October Employees'!R3)</f>
        <v/>
      </c>
      <c r="H3" s="7">
        <f>IF('October Employees'!$B3="","",'October Employees'!U3)</f>
        <v/>
      </c>
      <c r="I3" s="7">
        <f>IF('October Employees'!$B3="","",'October Employees'!Y3)</f>
        <v/>
      </c>
      <c r="J3" s="7">
        <f>IF('October Employees'!$B3="","",'October Employees'!W3)</f>
        <v/>
      </c>
      <c r="K3" s="7">
        <f>IF('October Employees'!$B3="","",'October Employees'!Z3)</f>
        <v/>
      </c>
    </row>
    <row r="4">
      <c r="A4">
        <f>IF('October Employees'!$B4="","",'October Employees'!A4)</f>
        <v/>
      </c>
      <c r="B4">
        <f>IF('October Employees'!$B4="","",'October Employees'!B4)</f>
        <v/>
      </c>
      <c r="C4">
        <f>IF('October Employees'!$B4="","",'October Employees'!H4)</f>
        <v/>
      </c>
      <c r="D4">
        <f>IF('October Employees'!$B4="","",'October Employees'!I4)</f>
        <v/>
      </c>
      <c r="E4" s="7">
        <f>IF('October Employees'!$B4="","",'October Employees'!K4)</f>
        <v/>
      </c>
      <c r="F4" s="7">
        <f>IF('October Employees'!$B4="","",'October Employees'!O4)</f>
        <v/>
      </c>
      <c r="G4" s="7">
        <f>IF('October Employees'!$B4="","",'October Employees'!R4)</f>
        <v/>
      </c>
      <c r="H4" s="7">
        <f>IF('October Employees'!$B4="","",'October Employees'!U4)</f>
        <v/>
      </c>
      <c r="I4" s="7">
        <f>IF('October Employees'!$B4="","",'October Employees'!Y4)</f>
        <v/>
      </c>
      <c r="J4" s="7">
        <f>IF('October Employees'!$B4="","",'October Employees'!W4)</f>
        <v/>
      </c>
      <c r="K4" s="7">
        <f>IF('October Employees'!$B4="","",'October Employees'!Z4)</f>
        <v/>
      </c>
    </row>
    <row r="5">
      <c r="A5">
        <f>IF('October Employees'!$B5="","",'October Employees'!A5)</f>
        <v/>
      </c>
      <c r="B5">
        <f>IF('October Employees'!$B5="","",'October Employees'!B5)</f>
        <v/>
      </c>
      <c r="C5">
        <f>IF('October Employees'!$B5="","",'October Employees'!H5)</f>
        <v/>
      </c>
      <c r="D5">
        <f>IF('October Employees'!$B5="","",'October Employees'!I5)</f>
        <v/>
      </c>
      <c r="E5" s="7">
        <f>IF('October Employees'!$B5="","",'October Employees'!K5)</f>
        <v/>
      </c>
      <c r="F5" s="7">
        <f>IF('October Employees'!$B5="","",'October Employees'!O5)</f>
        <v/>
      </c>
      <c r="G5" s="7">
        <f>IF('October Employees'!$B5="","",'October Employees'!R5)</f>
        <v/>
      </c>
      <c r="H5" s="7">
        <f>IF('October Employees'!$B5="","",'October Employees'!U5)</f>
        <v/>
      </c>
      <c r="I5" s="7">
        <f>IF('October Employees'!$B5="","",'October Employees'!Y5)</f>
        <v/>
      </c>
      <c r="J5" s="7">
        <f>IF('October Employees'!$B5="","",'October Employees'!W5)</f>
        <v/>
      </c>
      <c r="K5" s="7">
        <f>IF('October Employees'!$B5="","",'October Employees'!Z5)</f>
        <v/>
      </c>
    </row>
    <row r="6">
      <c r="A6">
        <f>IF('October Employees'!$B6="","",'October Employees'!A6)</f>
        <v/>
      </c>
      <c r="B6">
        <f>IF('October Employees'!$B6="","",'October Employees'!B6)</f>
        <v/>
      </c>
      <c r="C6">
        <f>IF('October Employees'!$B6="","",'October Employees'!H6)</f>
        <v/>
      </c>
      <c r="D6">
        <f>IF('October Employees'!$B6="","",'October Employees'!I6)</f>
        <v/>
      </c>
      <c r="E6" s="7">
        <f>IF('October Employees'!$B6="","",'October Employees'!K6)</f>
        <v/>
      </c>
      <c r="F6" s="7">
        <f>IF('October Employees'!$B6="","",'October Employees'!O6)</f>
        <v/>
      </c>
      <c r="G6" s="7">
        <f>IF('October Employees'!$B6="","",'October Employees'!R6)</f>
        <v/>
      </c>
      <c r="H6" s="7">
        <f>IF('October Employees'!$B6="","",'October Employees'!U6)</f>
        <v/>
      </c>
      <c r="I6" s="7">
        <f>IF('October Employees'!$B6="","",'October Employees'!Y6)</f>
        <v/>
      </c>
      <c r="J6" s="7">
        <f>IF('October Employees'!$B6="","",'October Employees'!W6)</f>
        <v/>
      </c>
      <c r="K6" s="7">
        <f>IF('October Employees'!$B6="","",'October Employees'!Z6)</f>
        <v/>
      </c>
    </row>
    <row r="7">
      <c r="A7">
        <f>IF('October Employees'!$B7="","",'October Employees'!A7)</f>
        <v/>
      </c>
      <c r="B7">
        <f>IF('October Employees'!$B7="","",'October Employees'!B7)</f>
        <v/>
      </c>
      <c r="C7">
        <f>IF('October Employees'!$B7="","",'October Employees'!H7)</f>
        <v/>
      </c>
      <c r="D7">
        <f>IF('October Employees'!$B7="","",'October Employees'!I7)</f>
        <v/>
      </c>
      <c r="E7" s="7">
        <f>IF('October Employees'!$B7="","",'October Employees'!K7)</f>
        <v/>
      </c>
      <c r="F7" s="7">
        <f>IF('October Employees'!$B7="","",'October Employees'!O7)</f>
        <v/>
      </c>
      <c r="G7" s="7">
        <f>IF('October Employees'!$B7="","",'October Employees'!R7)</f>
        <v/>
      </c>
      <c r="H7" s="7">
        <f>IF('October Employees'!$B7="","",'October Employees'!U7)</f>
        <v/>
      </c>
      <c r="I7" s="7">
        <f>IF('October Employees'!$B7="","",'October Employees'!Y7)</f>
        <v/>
      </c>
      <c r="J7" s="7">
        <f>IF('October Employees'!$B7="","",'October Employees'!W7)</f>
        <v/>
      </c>
      <c r="K7" s="7">
        <f>IF('October Employees'!$B7="","",'October Employees'!Z7)</f>
        <v/>
      </c>
    </row>
    <row r="8">
      <c r="A8">
        <f>IF('October Employees'!$B8="","",'October Employees'!A8)</f>
        <v/>
      </c>
      <c r="B8">
        <f>IF('October Employees'!$B8="","",'October Employees'!B8)</f>
        <v/>
      </c>
      <c r="C8">
        <f>IF('October Employees'!$B8="","",'October Employees'!H8)</f>
        <v/>
      </c>
      <c r="D8">
        <f>IF('October Employees'!$B8="","",'October Employees'!I8)</f>
        <v/>
      </c>
      <c r="E8" s="7">
        <f>IF('October Employees'!$B8="","",'October Employees'!K8)</f>
        <v/>
      </c>
      <c r="F8" s="7">
        <f>IF('October Employees'!$B8="","",'October Employees'!O8)</f>
        <v/>
      </c>
      <c r="G8" s="7">
        <f>IF('October Employees'!$B8="","",'October Employees'!R8)</f>
        <v/>
      </c>
      <c r="H8" s="7">
        <f>IF('October Employees'!$B8="","",'October Employees'!U8)</f>
        <v/>
      </c>
      <c r="I8" s="7">
        <f>IF('October Employees'!$B8="","",'October Employees'!Y8)</f>
        <v/>
      </c>
      <c r="J8" s="7">
        <f>IF('October Employees'!$B8="","",'October Employees'!W8)</f>
        <v/>
      </c>
      <c r="K8" s="7">
        <f>IF('October Employees'!$B8="","",'October Employees'!Z8)</f>
        <v/>
      </c>
    </row>
    <row r="9">
      <c r="A9">
        <f>IF('October Employees'!$B9="","",'October Employees'!A9)</f>
        <v/>
      </c>
      <c r="B9">
        <f>IF('October Employees'!$B9="","",'October Employees'!B9)</f>
        <v/>
      </c>
      <c r="C9">
        <f>IF('October Employees'!$B9="","",'October Employees'!H9)</f>
        <v/>
      </c>
      <c r="D9">
        <f>IF('October Employees'!$B9="","",'October Employees'!I9)</f>
        <v/>
      </c>
      <c r="E9" s="7">
        <f>IF('October Employees'!$B9="","",'October Employees'!K9)</f>
        <v/>
      </c>
      <c r="F9" s="7">
        <f>IF('October Employees'!$B9="","",'October Employees'!O9)</f>
        <v/>
      </c>
      <c r="G9" s="7">
        <f>IF('October Employees'!$B9="","",'October Employees'!R9)</f>
        <v/>
      </c>
      <c r="H9" s="7">
        <f>IF('October Employees'!$B9="","",'October Employees'!U9)</f>
        <v/>
      </c>
      <c r="I9" s="7">
        <f>IF('October Employees'!$B9="","",'October Employees'!Y9)</f>
        <v/>
      </c>
      <c r="J9" s="7">
        <f>IF('October Employees'!$B9="","",'October Employees'!W9)</f>
        <v/>
      </c>
      <c r="K9" s="7">
        <f>IF('October Employees'!$B9="","",'October Employees'!Z9)</f>
        <v/>
      </c>
    </row>
    <row r="10">
      <c r="A10">
        <f>IF('October Employees'!$B10="","",'October Employees'!A10)</f>
        <v/>
      </c>
      <c r="B10">
        <f>IF('October Employees'!$B10="","",'October Employees'!B10)</f>
        <v/>
      </c>
      <c r="C10">
        <f>IF('October Employees'!$B10="","",'October Employees'!H10)</f>
        <v/>
      </c>
      <c r="D10">
        <f>IF('October Employees'!$B10="","",'October Employees'!I10)</f>
        <v/>
      </c>
      <c r="E10" s="7">
        <f>IF('October Employees'!$B10="","",'October Employees'!K10)</f>
        <v/>
      </c>
      <c r="F10" s="7">
        <f>IF('October Employees'!$B10="","",'October Employees'!O10)</f>
        <v/>
      </c>
      <c r="G10" s="7">
        <f>IF('October Employees'!$B10="","",'October Employees'!R10)</f>
        <v/>
      </c>
      <c r="H10" s="7">
        <f>IF('October Employees'!$B10="","",'October Employees'!U10)</f>
        <v/>
      </c>
      <c r="I10" s="7">
        <f>IF('October Employees'!$B10="","",'October Employees'!Y10)</f>
        <v/>
      </c>
      <c r="J10" s="7">
        <f>IF('October Employees'!$B10="","",'October Employees'!W10)</f>
        <v/>
      </c>
      <c r="K10" s="7">
        <f>IF('October Employees'!$B10="","",'October Employees'!Z10)</f>
        <v/>
      </c>
    </row>
    <row r="11">
      <c r="A11">
        <f>IF('October Employees'!$B11="","",'October Employees'!A11)</f>
        <v/>
      </c>
      <c r="B11">
        <f>IF('October Employees'!$B11="","",'October Employees'!B11)</f>
        <v/>
      </c>
      <c r="C11">
        <f>IF('October Employees'!$B11="","",'October Employees'!H11)</f>
        <v/>
      </c>
      <c r="D11">
        <f>IF('October Employees'!$B11="","",'October Employees'!I11)</f>
        <v/>
      </c>
      <c r="E11" s="7">
        <f>IF('October Employees'!$B11="","",'October Employees'!K11)</f>
        <v/>
      </c>
      <c r="F11" s="7">
        <f>IF('October Employees'!$B11="","",'October Employees'!O11)</f>
        <v/>
      </c>
      <c r="G11" s="7">
        <f>IF('October Employees'!$B11="","",'October Employees'!R11)</f>
        <v/>
      </c>
      <c r="H11" s="7">
        <f>IF('October Employees'!$B11="","",'October Employees'!U11)</f>
        <v/>
      </c>
      <c r="I11" s="7">
        <f>IF('October Employees'!$B11="","",'October Employees'!Y11)</f>
        <v/>
      </c>
      <c r="J11" s="7">
        <f>IF('October Employees'!$B11="","",'October Employees'!W11)</f>
        <v/>
      </c>
      <c r="K11" s="7">
        <f>IF('October Employees'!$B11="","",'October Employees'!Z11)</f>
        <v/>
      </c>
    </row>
    <row r="12">
      <c r="A12">
        <f>IF('October Employees'!$B12="","",'October Employees'!A12)</f>
        <v/>
      </c>
      <c r="B12">
        <f>IF('October Employees'!$B12="","",'October Employees'!B12)</f>
        <v/>
      </c>
      <c r="C12">
        <f>IF('October Employees'!$B12="","",'October Employees'!H12)</f>
        <v/>
      </c>
      <c r="D12">
        <f>IF('October Employees'!$B12="","",'October Employees'!I12)</f>
        <v/>
      </c>
      <c r="E12" s="7">
        <f>IF('October Employees'!$B12="","",'October Employees'!K12)</f>
        <v/>
      </c>
      <c r="F12" s="7">
        <f>IF('October Employees'!$B12="","",'October Employees'!O12)</f>
        <v/>
      </c>
      <c r="G12" s="7">
        <f>IF('October Employees'!$B12="","",'October Employees'!R12)</f>
        <v/>
      </c>
      <c r="H12" s="7">
        <f>IF('October Employees'!$B12="","",'October Employees'!U12)</f>
        <v/>
      </c>
      <c r="I12" s="7">
        <f>IF('October Employees'!$B12="","",'October Employees'!Y12)</f>
        <v/>
      </c>
      <c r="J12" s="7">
        <f>IF('October Employees'!$B12="","",'October Employees'!W12)</f>
        <v/>
      </c>
      <c r="K12" s="7">
        <f>IF('October Employees'!$B12="","",'October Employees'!Z12)</f>
        <v/>
      </c>
    </row>
    <row r="13">
      <c r="A13">
        <f>IF('October Employees'!$B13="","",'October Employees'!A13)</f>
        <v/>
      </c>
      <c r="B13">
        <f>IF('October Employees'!$B13="","",'October Employees'!B13)</f>
        <v/>
      </c>
      <c r="C13">
        <f>IF('October Employees'!$B13="","",'October Employees'!H13)</f>
        <v/>
      </c>
      <c r="D13">
        <f>IF('October Employees'!$B13="","",'October Employees'!I13)</f>
        <v/>
      </c>
      <c r="E13" s="7">
        <f>IF('October Employees'!$B13="","",'October Employees'!K13)</f>
        <v/>
      </c>
      <c r="F13" s="7">
        <f>IF('October Employees'!$B13="","",'October Employees'!O13)</f>
        <v/>
      </c>
      <c r="G13" s="7">
        <f>IF('October Employees'!$B13="","",'October Employees'!R13)</f>
        <v/>
      </c>
      <c r="H13" s="7">
        <f>IF('October Employees'!$B13="","",'October Employees'!U13)</f>
        <v/>
      </c>
      <c r="I13" s="7">
        <f>IF('October Employees'!$B13="","",'October Employees'!Y13)</f>
        <v/>
      </c>
      <c r="J13" s="7">
        <f>IF('October Employees'!$B13="","",'October Employees'!W13)</f>
        <v/>
      </c>
      <c r="K13" s="7">
        <f>IF('October Employees'!$B13="","",'October Employees'!Z13)</f>
        <v/>
      </c>
    </row>
    <row r="14">
      <c r="A14">
        <f>IF('October Employees'!$B14="","",'October Employees'!A14)</f>
        <v/>
      </c>
      <c r="B14">
        <f>IF('October Employees'!$B14="","",'October Employees'!B14)</f>
        <v/>
      </c>
      <c r="C14">
        <f>IF('October Employees'!$B14="","",'October Employees'!H14)</f>
        <v/>
      </c>
      <c r="D14">
        <f>IF('October Employees'!$B14="","",'October Employees'!I14)</f>
        <v/>
      </c>
      <c r="E14" s="7">
        <f>IF('October Employees'!$B14="","",'October Employees'!K14)</f>
        <v/>
      </c>
      <c r="F14" s="7">
        <f>IF('October Employees'!$B14="","",'October Employees'!O14)</f>
        <v/>
      </c>
      <c r="G14" s="7">
        <f>IF('October Employees'!$B14="","",'October Employees'!R14)</f>
        <v/>
      </c>
      <c r="H14" s="7">
        <f>IF('October Employees'!$B14="","",'October Employees'!U14)</f>
        <v/>
      </c>
      <c r="I14" s="7">
        <f>IF('October Employees'!$B14="","",'October Employees'!Y14)</f>
        <v/>
      </c>
      <c r="J14" s="7">
        <f>IF('October Employees'!$B14="","",'October Employees'!W14)</f>
        <v/>
      </c>
      <c r="K14" s="7">
        <f>IF('October Employees'!$B14="","",'October Employees'!Z14)</f>
        <v/>
      </c>
    </row>
    <row r="15">
      <c r="A15">
        <f>IF('October Employees'!$B15="","",'October Employees'!A15)</f>
        <v/>
      </c>
      <c r="B15">
        <f>IF('October Employees'!$B15="","",'October Employees'!B15)</f>
        <v/>
      </c>
      <c r="C15">
        <f>IF('October Employees'!$B15="","",'October Employees'!H15)</f>
        <v/>
      </c>
      <c r="D15">
        <f>IF('October Employees'!$B15="","",'October Employees'!I15)</f>
        <v/>
      </c>
      <c r="E15" s="7">
        <f>IF('October Employees'!$B15="","",'October Employees'!K15)</f>
        <v/>
      </c>
      <c r="F15" s="7">
        <f>IF('October Employees'!$B15="","",'October Employees'!O15)</f>
        <v/>
      </c>
      <c r="G15" s="7">
        <f>IF('October Employees'!$B15="","",'October Employees'!R15)</f>
        <v/>
      </c>
      <c r="H15" s="7">
        <f>IF('October Employees'!$B15="","",'October Employees'!U15)</f>
        <v/>
      </c>
      <c r="I15" s="7">
        <f>IF('October Employees'!$B15="","",'October Employees'!Y15)</f>
        <v/>
      </c>
      <c r="J15" s="7">
        <f>IF('October Employees'!$B15="","",'October Employees'!W15)</f>
        <v/>
      </c>
      <c r="K15" s="7">
        <f>IF('October Employees'!$B15="","",'October Employees'!Z15)</f>
        <v/>
      </c>
    </row>
    <row r="16">
      <c r="A16">
        <f>IF('October Employees'!$B16="","",'October Employees'!A16)</f>
        <v/>
      </c>
      <c r="B16">
        <f>IF('October Employees'!$B16="","",'October Employees'!B16)</f>
        <v/>
      </c>
      <c r="C16">
        <f>IF('October Employees'!$B16="","",'October Employees'!H16)</f>
        <v/>
      </c>
      <c r="D16">
        <f>IF('October Employees'!$B16="","",'October Employees'!I16)</f>
        <v/>
      </c>
      <c r="E16" s="7">
        <f>IF('October Employees'!$B16="","",'October Employees'!K16)</f>
        <v/>
      </c>
      <c r="F16" s="7">
        <f>IF('October Employees'!$B16="","",'October Employees'!O16)</f>
        <v/>
      </c>
      <c r="G16" s="7">
        <f>IF('October Employees'!$B16="","",'October Employees'!R16)</f>
        <v/>
      </c>
      <c r="H16" s="7">
        <f>IF('October Employees'!$B16="","",'October Employees'!U16)</f>
        <v/>
      </c>
      <c r="I16" s="7">
        <f>IF('October Employees'!$B16="","",'October Employees'!Y16)</f>
        <v/>
      </c>
      <c r="J16" s="7">
        <f>IF('October Employees'!$B16="","",'October Employees'!W16)</f>
        <v/>
      </c>
      <c r="K16" s="7">
        <f>IF('October Employees'!$B16="","",'October Employees'!Z16)</f>
        <v/>
      </c>
    </row>
    <row r="17">
      <c r="A17">
        <f>IF('October Employees'!$B17="","",'October Employees'!A17)</f>
        <v/>
      </c>
      <c r="B17">
        <f>IF('October Employees'!$B17="","",'October Employees'!B17)</f>
        <v/>
      </c>
      <c r="C17">
        <f>IF('October Employees'!$B17="","",'October Employees'!H17)</f>
        <v/>
      </c>
      <c r="D17">
        <f>IF('October Employees'!$B17="","",'October Employees'!I17)</f>
        <v/>
      </c>
      <c r="E17" s="7">
        <f>IF('October Employees'!$B17="","",'October Employees'!K17)</f>
        <v/>
      </c>
      <c r="F17" s="7">
        <f>IF('October Employees'!$B17="","",'October Employees'!O17)</f>
        <v/>
      </c>
      <c r="G17" s="7">
        <f>IF('October Employees'!$B17="","",'October Employees'!R17)</f>
        <v/>
      </c>
      <c r="H17" s="7">
        <f>IF('October Employees'!$B17="","",'October Employees'!U17)</f>
        <v/>
      </c>
      <c r="I17" s="7">
        <f>IF('October Employees'!$B17="","",'October Employees'!Y17)</f>
        <v/>
      </c>
      <c r="J17" s="7">
        <f>IF('October Employees'!$B17="","",'October Employees'!W17)</f>
        <v/>
      </c>
      <c r="K17" s="7">
        <f>IF('October Employees'!$B17="","",'October Employees'!Z17)</f>
        <v/>
      </c>
    </row>
    <row r="18">
      <c r="A18">
        <f>IF('October Employees'!$B18="","",'October Employees'!A18)</f>
        <v/>
      </c>
      <c r="B18">
        <f>IF('October Employees'!$B18="","",'October Employees'!B18)</f>
        <v/>
      </c>
      <c r="C18">
        <f>IF('October Employees'!$B18="","",'October Employees'!H18)</f>
        <v/>
      </c>
      <c r="D18">
        <f>IF('October Employees'!$B18="","",'October Employees'!I18)</f>
        <v/>
      </c>
      <c r="E18" s="7">
        <f>IF('October Employees'!$B18="","",'October Employees'!K18)</f>
        <v/>
      </c>
      <c r="F18" s="7">
        <f>IF('October Employees'!$B18="","",'October Employees'!O18)</f>
        <v/>
      </c>
      <c r="G18" s="7">
        <f>IF('October Employees'!$B18="","",'October Employees'!R18)</f>
        <v/>
      </c>
      <c r="H18" s="7">
        <f>IF('October Employees'!$B18="","",'October Employees'!U18)</f>
        <v/>
      </c>
      <c r="I18" s="7">
        <f>IF('October Employees'!$B18="","",'October Employees'!Y18)</f>
        <v/>
      </c>
      <c r="J18" s="7">
        <f>IF('October Employees'!$B18="","",'October Employees'!W18)</f>
        <v/>
      </c>
      <c r="K18" s="7">
        <f>IF('October Employees'!$B18="","",'October Employees'!Z18)</f>
        <v/>
      </c>
    </row>
    <row r="19">
      <c r="A19">
        <f>IF('October Employees'!$B19="","",'October Employees'!A19)</f>
        <v/>
      </c>
      <c r="B19">
        <f>IF('October Employees'!$B19="","",'October Employees'!B19)</f>
        <v/>
      </c>
      <c r="C19">
        <f>IF('October Employees'!$B19="","",'October Employees'!H19)</f>
        <v/>
      </c>
      <c r="D19">
        <f>IF('October Employees'!$B19="","",'October Employees'!I19)</f>
        <v/>
      </c>
      <c r="E19" s="7">
        <f>IF('October Employees'!$B19="","",'October Employees'!K19)</f>
        <v/>
      </c>
      <c r="F19" s="7">
        <f>IF('October Employees'!$B19="","",'October Employees'!O19)</f>
        <v/>
      </c>
      <c r="G19" s="7">
        <f>IF('October Employees'!$B19="","",'October Employees'!R19)</f>
        <v/>
      </c>
      <c r="H19" s="7">
        <f>IF('October Employees'!$B19="","",'October Employees'!U19)</f>
        <v/>
      </c>
      <c r="I19" s="7">
        <f>IF('October Employees'!$B19="","",'October Employees'!Y19)</f>
        <v/>
      </c>
      <c r="J19" s="7">
        <f>IF('October Employees'!$B19="","",'October Employees'!W19)</f>
        <v/>
      </c>
      <c r="K19" s="7">
        <f>IF('October Employees'!$B19="","",'October Employees'!Z19)</f>
        <v/>
      </c>
    </row>
    <row r="20">
      <c r="A20">
        <f>IF('October Employees'!$B20="","",'October Employees'!A20)</f>
        <v/>
      </c>
      <c r="B20">
        <f>IF('October Employees'!$B20="","",'October Employees'!B20)</f>
        <v/>
      </c>
      <c r="C20">
        <f>IF('October Employees'!$B20="","",'October Employees'!H20)</f>
        <v/>
      </c>
      <c r="D20">
        <f>IF('October Employees'!$B20="","",'October Employees'!I20)</f>
        <v/>
      </c>
      <c r="E20" s="7">
        <f>IF('October Employees'!$B20="","",'October Employees'!K20)</f>
        <v/>
      </c>
      <c r="F20" s="7">
        <f>IF('October Employees'!$B20="","",'October Employees'!O20)</f>
        <v/>
      </c>
      <c r="G20" s="7">
        <f>IF('October Employees'!$B20="","",'October Employees'!R20)</f>
        <v/>
      </c>
      <c r="H20" s="7">
        <f>IF('October Employees'!$B20="","",'October Employees'!U20)</f>
        <v/>
      </c>
      <c r="I20" s="7">
        <f>IF('October Employees'!$B20="","",'October Employees'!Y20)</f>
        <v/>
      </c>
      <c r="J20" s="7">
        <f>IF('October Employees'!$B20="","",'October Employees'!W20)</f>
        <v/>
      </c>
      <c r="K20" s="7">
        <f>IF('October Employees'!$B20="","",'October Employees'!Z20)</f>
        <v/>
      </c>
    </row>
    <row r="21">
      <c r="A21">
        <f>IF('October Employees'!$B21="","",'October Employees'!A21)</f>
        <v/>
      </c>
      <c r="B21">
        <f>IF('October Employees'!$B21="","",'October Employees'!B21)</f>
        <v/>
      </c>
      <c r="C21">
        <f>IF('October Employees'!$B21="","",'October Employees'!H21)</f>
        <v/>
      </c>
      <c r="D21">
        <f>IF('October Employees'!$B21="","",'October Employees'!I21)</f>
        <v/>
      </c>
      <c r="E21" s="7">
        <f>IF('October Employees'!$B21="","",'October Employees'!K21)</f>
        <v/>
      </c>
      <c r="F21" s="7">
        <f>IF('October Employees'!$B21="","",'October Employees'!O21)</f>
        <v/>
      </c>
      <c r="G21" s="7">
        <f>IF('October Employees'!$B21="","",'October Employees'!R21)</f>
        <v/>
      </c>
      <c r="H21" s="7">
        <f>IF('October Employees'!$B21="","",'October Employees'!U21)</f>
        <v/>
      </c>
      <c r="I21" s="7">
        <f>IF('October Employees'!$B21="","",'October Employees'!Y21)</f>
        <v/>
      </c>
      <c r="J21" s="7">
        <f>IF('October Employees'!$B21="","",'October Employees'!W21)</f>
        <v/>
      </c>
      <c r="K21" s="7">
        <f>IF('October Employees'!$B21="","",'October Employees'!Z21)</f>
        <v/>
      </c>
    </row>
    <row r="22">
      <c r="A22">
        <f>IF('October Employees'!$B22="","",'October Employees'!A22)</f>
        <v/>
      </c>
      <c r="B22">
        <f>IF('October Employees'!$B22="","",'October Employees'!B22)</f>
        <v/>
      </c>
      <c r="C22">
        <f>IF('October Employees'!$B22="","",'October Employees'!H22)</f>
        <v/>
      </c>
      <c r="D22">
        <f>IF('October Employees'!$B22="","",'October Employees'!I22)</f>
        <v/>
      </c>
      <c r="E22" s="7">
        <f>IF('October Employees'!$B22="","",'October Employees'!K22)</f>
        <v/>
      </c>
      <c r="F22" s="7">
        <f>IF('October Employees'!$B22="","",'October Employees'!O22)</f>
        <v/>
      </c>
      <c r="G22" s="7">
        <f>IF('October Employees'!$B22="","",'October Employees'!R22)</f>
        <v/>
      </c>
      <c r="H22" s="7">
        <f>IF('October Employees'!$B22="","",'October Employees'!U22)</f>
        <v/>
      </c>
      <c r="I22" s="7">
        <f>IF('October Employees'!$B22="","",'October Employees'!Y22)</f>
        <v/>
      </c>
      <c r="J22" s="7">
        <f>IF('October Employees'!$B22="","",'October Employees'!W22)</f>
        <v/>
      </c>
      <c r="K22" s="7">
        <f>IF('October Employees'!$B22="","",'October Employees'!Z22)</f>
        <v/>
      </c>
    </row>
    <row r="23">
      <c r="A23">
        <f>IF('October Employees'!$B23="","",'October Employees'!A23)</f>
        <v/>
      </c>
      <c r="B23">
        <f>IF('October Employees'!$B23="","",'October Employees'!B23)</f>
        <v/>
      </c>
      <c r="C23">
        <f>IF('October Employees'!$B23="","",'October Employees'!H23)</f>
        <v/>
      </c>
      <c r="D23">
        <f>IF('October Employees'!$B23="","",'October Employees'!I23)</f>
        <v/>
      </c>
      <c r="E23" s="7">
        <f>IF('October Employees'!$B23="","",'October Employees'!K23)</f>
        <v/>
      </c>
      <c r="F23" s="7">
        <f>IF('October Employees'!$B23="","",'October Employees'!O23)</f>
        <v/>
      </c>
      <c r="G23" s="7">
        <f>IF('October Employees'!$B23="","",'October Employees'!R23)</f>
        <v/>
      </c>
      <c r="H23" s="7">
        <f>IF('October Employees'!$B23="","",'October Employees'!U23)</f>
        <v/>
      </c>
      <c r="I23" s="7">
        <f>IF('October Employees'!$B23="","",'October Employees'!Y23)</f>
        <v/>
      </c>
      <c r="J23" s="7">
        <f>IF('October Employees'!$B23="","",'October Employees'!W23)</f>
        <v/>
      </c>
      <c r="K23" s="7">
        <f>IF('October Employees'!$B23="","",'October Employees'!Z23)</f>
        <v/>
      </c>
    </row>
    <row r="24">
      <c r="A24">
        <f>IF('October Employees'!$B24="","",'October Employees'!A24)</f>
        <v/>
      </c>
      <c r="B24">
        <f>IF('October Employees'!$B24="","",'October Employees'!B24)</f>
        <v/>
      </c>
      <c r="C24">
        <f>IF('October Employees'!$B24="","",'October Employees'!H24)</f>
        <v/>
      </c>
      <c r="D24">
        <f>IF('October Employees'!$B24="","",'October Employees'!I24)</f>
        <v/>
      </c>
      <c r="E24" s="7">
        <f>IF('October Employees'!$B24="","",'October Employees'!K24)</f>
        <v/>
      </c>
      <c r="F24" s="7">
        <f>IF('October Employees'!$B24="","",'October Employees'!O24)</f>
        <v/>
      </c>
      <c r="G24" s="7">
        <f>IF('October Employees'!$B24="","",'October Employees'!R24)</f>
        <v/>
      </c>
      <c r="H24" s="7">
        <f>IF('October Employees'!$B24="","",'October Employees'!U24)</f>
        <v/>
      </c>
      <c r="I24" s="7">
        <f>IF('October Employees'!$B24="","",'October Employees'!Y24)</f>
        <v/>
      </c>
      <c r="J24" s="7">
        <f>IF('October Employees'!$B24="","",'October Employees'!W24)</f>
        <v/>
      </c>
      <c r="K24" s="7">
        <f>IF('October Employees'!$B24="","",'October Employees'!Z24)</f>
        <v/>
      </c>
    </row>
    <row r="25">
      <c r="A25">
        <f>IF('October Employees'!$B25="","",'October Employees'!A25)</f>
        <v/>
      </c>
      <c r="B25">
        <f>IF('October Employees'!$B25="","",'October Employees'!B25)</f>
        <v/>
      </c>
      <c r="C25">
        <f>IF('October Employees'!$B25="","",'October Employees'!H25)</f>
        <v/>
      </c>
      <c r="D25">
        <f>IF('October Employees'!$B25="","",'October Employees'!I25)</f>
        <v/>
      </c>
      <c r="E25" s="7">
        <f>IF('October Employees'!$B25="","",'October Employees'!K25)</f>
        <v/>
      </c>
      <c r="F25" s="7">
        <f>IF('October Employees'!$B25="","",'October Employees'!O25)</f>
        <v/>
      </c>
      <c r="G25" s="7">
        <f>IF('October Employees'!$B25="","",'October Employees'!R25)</f>
        <v/>
      </c>
      <c r="H25" s="7">
        <f>IF('October Employees'!$B25="","",'October Employees'!U25)</f>
        <v/>
      </c>
      <c r="I25" s="7">
        <f>IF('October Employees'!$B25="","",'October Employees'!Y25)</f>
        <v/>
      </c>
      <c r="J25" s="7">
        <f>IF('October Employees'!$B25="","",'October Employees'!W25)</f>
        <v/>
      </c>
      <c r="K25" s="7">
        <f>IF('October Employees'!$B25="","",'October Employees'!Z25)</f>
        <v/>
      </c>
    </row>
    <row r="26">
      <c r="A26">
        <f>IF('October Employees'!$B26="","",'October Employees'!A26)</f>
        <v/>
      </c>
      <c r="B26">
        <f>IF('October Employees'!$B26="","",'October Employees'!B26)</f>
        <v/>
      </c>
      <c r="C26">
        <f>IF('October Employees'!$B26="","",'October Employees'!H26)</f>
        <v/>
      </c>
      <c r="D26">
        <f>IF('October Employees'!$B26="","",'October Employees'!I26)</f>
        <v/>
      </c>
      <c r="E26" s="7">
        <f>IF('October Employees'!$B26="","",'October Employees'!K26)</f>
        <v/>
      </c>
      <c r="F26" s="7">
        <f>IF('October Employees'!$B26="","",'October Employees'!O26)</f>
        <v/>
      </c>
      <c r="G26" s="7">
        <f>IF('October Employees'!$B26="","",'October Employees'!R26)</f>
        <v/>
      </c>
      <c r="H26" s="7">
        <f>IF('October Employees'!$B26="","",'October Employees'!U26)</f>
        <v/>
      </c>
      <c r="I26" s="7">
        <f>IF('October Employees'!$B26="","",'October Employees'!Y26)</f>
        <v/>
      </c>
      <c r="J26" s="7">
        <f>IF('October Employees'!$B26="","",'October Employees'!W26)</f>
        <v/>
      </c>
      <c r="K26" s="7">
        <f>IF('October Employees'!$B26="","",'October Employees'!Z26)</f>
        <v/>
      </c>
    </row>
    <row r="27">
      <c r="A27">
        <f>IF('October Employees'!$B27="","",'October Employees'!A27)</f>
        <v/>
      </c>
      <c r="B27">
        <f>IF('October Employees'!$B27="","",'October Employees'!B27)</f>
        <v/>
      </c>
      <c r="C27">
        <f>IF('October Employees'!$B27="","",'October Employees'!H27)</f>
        <v/>
      </c>
      <c r="D27">
        <f>IF('October Employees'!$B27="","",'October Employees'!I27)</f>
        <v/>
      </c>
      <c r="E27" s="7">
        <f>IF('October Employees'!$B27="","",'October Employees'!K27)</f>
        <v/>
      </c>
      <c r="F27" s="7">
        <f>IF('October Employees'!$B27="","",'October Employees'!O27)</f>
        <v/>
      </c>
      <c r="G27" s="7">
        <f>IF('October Employees'!$B27="","",'October Employees'!R27)</f>
        <v/>
      </c>
      <c r="H27" s="7">
        <f>IF('October Employees'!$B27="","",'October Employees'!U27)</f>
        <v/>
      </c>
      <c r="I27" s="7">
        <f>IF('October Employees'!$B27="","",'October Employees'!Y27)</f>
        <v/>
      </c>
      <c r="J27" s="7">
        <f>IF('October Employees'!$B27="","",'October Employees'!W27)</f>
        <v/>
      </c>
      <c r="K27" s="7">
        <f>IF('October Employees'!$B27="","",'October Employees'!Z27)</f>
        <v/>
      </c>
    </row>
    <row r="28">
      <c r="A28">
        <f>IF('October Employees'!$B28="","",'October Employees'!A28)</f>
        <v/>
      </c>
      <c r="B28">
        <f>IF('October Employees'!$B28="","",'October Employees'!B28)</f>
        <v/>
      </c>
      <c r="C28">
        <f>IF('October Employees'!$B28="","",'October Employees'!H28)</f>
        <v/>
      </c>
      <c r="D28">
        <f>IF('October Employees'!$B28="","",'October Employees'!I28)</f>
        <v/>
      </c>
      <c r="E28" s="7">
        <f>IF('October Employees'!$B28="","",'October Employees'!K28)</f>
        <v/>
      </c>
      <c r="F28" s="7">
        <f>IF('October Employees'!$B28="","",'October Employees'!O28)</f>
        <v/>
      </c>
      <c r="G28" s="7">
        <f>IF('October Employees'!$B28="","",'October Employees'!R28)</f>
        <v/>
      </c>
      <c r="H28" s="7">
        <f>IF('October Employees'!$B28="","",'October Employees'!U28)</f>
        <v/>
      </c>
      <c r="I28" s="7">
        <f>IF('October Employees'!$B28="","",'October Employees'!Y28)</f>
        <v/>
      </c>
      <c r="J28" s="7">
        <f>IF('October Employees'!$B28="","",'October Employees'!W28)</f>
        <v/>
      </c>
      <c r="K28" s="7">
        <f>IF('October Employees'!$B28="","",'October Employees'!Z28)</f>
        <v/>
      </c>
    </row>
    <row r="29">
      <c r="A29">
        <f>IF('October Employees'!$B29="","",'October Employees'!A29)</f>
        <v/>
      </c>
      <c r="B29">
        <f>IF('October Employees'!$B29="","",'October Employees'!B29)</f>
        <v/>
      </c>
      <c r="C29">
        <f>IF('October Employees'!$B29="","",'October Employees'!H29)</f>
        <v/>
      </c>
      <c r="D29">
        <f>IF('October Employees'!$B29="","",'October Employees'!I29)</f>
        <v/>
      </c>
      <c r="E29" s="7">
        <f>IF('October Employees'!$B29="","",'October Employees'!K29)</f>
        <v/>
      </c>
      <c r="F29" s="7">
        <f>IF('October Employees'!$B29="","",'October Employees'!O29)</f>
        <v/>
      </c>
      <c r="G29" s="7">
        <f>IF('October Employees'!$B29="","",'October Employees'!R29)</f>
        <v/>
      </c>
      <c r="H29" s="7">
        <f>IF('October Employees'!$B29="","",'October Employees'!U29)</f>
        <v/>
      </c>
      <c r="I29" s="7">
        <f>IF('October Employees'!$B29="","",'October Employees'!Y29)</f>
        <v/>
      </c>
      <c r="J29" s="7">
        <f>IF('October Employees'!$B29="","",'October Employees'!W29)</f>
        <v/>
      </c>
      <c r="K29" s="7">
        <f>IF('October Employees'!$B29="","",'October Employees'!Z29)</f>
        <v/>
      </c>
    </row>
    <row r="30">
      <c r="A30">
        <f>IF('October Employees'!$B30="","",'October Employees'!A30)</f>
        <v/>
      </c>
      <c r="B30">
        <f>IF('October Employees'!$B30="","",'October Employees'!B30)</f>
        <v/>
      </c>
      <c r="C30">
        <f>IF('October Employees'!$B30="","",'October Employees'!H30)</f>
        <v/>
      </c>
      <c r="D30">
        <f>IF('October Employees'!$B30="","",'October Employees'!I30)</f>
        <v/>
      </c>
      <c r="E30" s="7">
        <f>IF('October Employees'!$B30="","",'October Employees'!K30)</f>
        <v/>
      </c>
      <c r="F30" s="7">
        <f>IF('October Employees'!$B30="","",'October Employees'!O30)</f>
        <v/>
      </c>
      <c r="G30" s="7">
        <f>IF('October Employees'!$B30="","",'October Employees'!R30)</f>
        <v/>
      </c>
      <c r="H30" s="7">
        <f>IF('October Employees'!$B30="","",'October Employees'!U30)</f>
        <v/>
      </c>
      <c r="I30" s="7">
        <f>IF('October Employees'!$B30="","",'October Employees'!Y30)</f>
        <v/>
      </c>
      <c r="J30" s="7">
        <f>IF('October Employees'!$B30="","",'October Employees'!W30)</f>
        <v/>
      </c>
      <c r="K30" s="7">
        <f>IF('October Employees'!$B30="","",'October Employees'!Z30)</f>
        <v/>
      </c>
    </row>
    <row r="31">
      <c r="A31">
        <f>IF('October Employees'!$B31="","",'October Employees'!A31)</f>
        <v/>
      </c>
      <c r="B31">
        <f>IF('October Employees'!$B31="","",'October Employees'!B31)</f>
        <v/>
      </c>
      <c r="C31">
        <f>IF('October Employees'!$B31="","",'October Employees'!H31)</f>
        <v/>
      </c>
      <c r="D31">
        <f>IF('October Employees'!$B31="","",'October Employees'!I31)</f>
        <v/>
      </c>
      <c r="E31" s="7">
        <f>IF('October Employees'!$B31="","",'October Employees'!K31)</f>
        <v/>
      </c>
      <c r="F31" s="7">
        <f>IF('October Employees'!$B31="","",'October Employees'!O31)</f>
        <v/>
      </c>
      <c r="G31" s="7">
        <f>IF('October Employees'!$B31="","",'October Employees'!R31)</f>
        <v/>
      </c>
      <c r="H31" s="7">
        <f>IF('October Employees'!$B31="","",'October Employees'!U31)</f>
        <v/>
      </c>
      <c r="I31" s="7">
        <f>IF('October Employees'!$B31="","",'October Employees'!Y31)</f>
        <v/>
      </c>
      <c r="J31" s="7">
        <f>IF('October Employees'!$B31="","",'October Employees'!W31)</f>
        <v/>
      </c>
      <c r="K31" s="7">
        <f>IF('October Employees'!$B31="","",'October Employees'!Z31)</f>
        <v/>
      </c>
    </row>
    <row r="32">
      <c r="A32">
        <f>IF('October Employees'!$B32="","",'October Employees'!A32)</f>
        <v/>
      </c>
      <c r="B32">
        <f>IF('October Employees'!$B32="","",'October Employees'!B32)</f>
        <v/>
      </c>
      <c r="C32">
        <f>IF('October Employees'!$B32="","",'October Employees'!H32)</f>
        <v/>
      </c>
      <c r="D32">
        <f>IF('October Employees'!$B32="","",'October Employees'!I32)</f>
        <v/>
      </c>
      <c r="E32" s="7">
        <f>IF('October Employees'!$B32="","",'October Employees'!K32)</f>
        <v/>
      </c>
      <c r="F32" s="7">
        <f>IF('October Employees'!$B32="","",'October Employees'!O32)</f>
        <v/>
      </c>
      <c r="G32" s="7">
        <f>IF('October Employees'!$B32="","",'October Employees'!R32)</f>
        <v/>
      </c>
      <c r="H32" s="7">
        <f>IF('October Employees'!$B32="","",'October Employees'!U32)</f>
        <v/>
      </c>
      <c r="I32" s="7">
        <f>IF('October Employees'!$B32="","",'October Employees'!Y32)</f>
        <v/>
      </c>
      <c r="J32" s="7">
        <f>IF('October Employees'!$B32="","",'October Employees'!W32)</f>
        <v/>
      </c>
      <c r="K32" s="7">
        <f>IF('October Employees'!$B32="","",'October Employees'!Z32)</f>
        <v/>
      </c>
    </row>
    <row r="33">
      <c r="A33">
        <f>IF('October Employees'!$B33="","",'October Employees'!A33)</f>
        <v/>
      </c>
      <c r="B33">
        <f>IF('October Employees'!$B33="","",'October Employees'!B33)</f>
        <v/>
      </c>
      <c r="C33">
        <f>IF('October Employees'!$B33="","",'October Employees'!H33)</f>
        <v/>
      </c>
      <c r="D33">
        <f>IF('October Employees'!$B33="","",'October Employees'!I33)</f>
        <v/>
      </c>
      <c r="E33" s="7">
        <f>IF('October Employees'!$B33="","",'October Employees'!K33)</f>
        <v/>
      </c>
      <c r="F33" s="7">
        <f>IF('October Employees'!$B33="","",'October Employees'!O33)</f>
        <v/>
      </c>
      <c r="G33" s="7">
        <f>IF('October Employees'!$B33="","",'October Employees'!R33)</f>
        <v/>
      </c>
      <c r="H33" s="7">
        <f>IF('October Employees'!$B33="","",'October Employees'!U33)</f>
        <v/>
      </c>
      <c r="I33" s="7">
        <f>IF('October Employees'!$B33="","",'October Employees'!Y33)</f>
        <v/>
      </c>
      <c r="J33" s="7">
        <f>IF('October Employees'!$B33="","",'October Employees'!W33)</f>
        <v/>
      </c>
      <c r="K33" s="7">
        <f>IF('October Employees'!$B33="","",'October Employees'!Z33)</f>
        <v/>
      </c>
    </row>
    <row r="34">
      <c r="A34">
        <f>IF('October Employees'!$B34="","",'October Employees'!A34)</f>
        <v/>
      </c>
      <c r="B34">
        <f>IF('October Employees'!$B34="","",'October Employees'!B34)</f>
        <v/>
      </c>
      <c r="C34">
        <f>IF('October Employees'!$B34="","",'October Employees'!H34)</f>
        <v/>
      </c>
      <c r="D34">
        <f>IF('October Employees'!$B34="","",'October Employees'!I34)</f>
        <v/>
      </c>
      <c r="E34" s="7">
        <f>IF('October Employees'!$B34="","",'October Employees'!K34)</f>
        <v/>
      </c>
      <c r="F34" s="7">
        <f>IF('October Employees'!$B34="","",'October Employees'!O34)</f>
        <v/>
      </c>
      <c r="G34" s="7">
        <f>IF('October Employees'!$B34="","",'October Employees'!R34)</f>
        <v/>
      </c>
      <c r="H34" s="7">
        <f>IF('October Employees'!$B34="","",'October Employees'!U34)</f>
        <v/>
      </c>
      <c r="I34" s="7">
        <f>IF('October Employees'!$B34="","",'October Employees'!Y34)</f>
        <v/>
      </c>
      <c r="J34" s="7">
        <f>IF('October Employees'!$B34="","",'October Employees'!W34)</f>
        <v/>
      </c>
      <c r="K34" s="7">
        <f>IF('October Employees'!$B34="","",'October Employees'!Z34)</f>
        <v/>
      </c>
    </row>
    <row r="35">
      <c r="A35">
        <f>IF('October Employees'!$B35="","",'October Employees'!A35)</f>
        <v/>
      </c>
      <c r="B35">
        <f>IF('October Employees'!$B35="","",'October Employees'!B35)</f>
        <v/>
      </c>
      <c r="C35">
        <f>IF('October Employees'!$B35="","",'October Employees'!H35)</f>
        <v/>
      </c>
      <c r="D35">
        <f>IF('October Employees'!$B35="","",'October Employees'!I35)</f>
        <v/>
      </c>
      <c r="E35" s="7">
        <f>IF('October Employees'!$B35="","",'October Employees'!K35)</f>
        <v/>
      </c>
      <c r="F35" s="7">
        <f>IF('October Employees'!$B35="","",'October Employees'!O35)</f>
        <v/>
      </c>
      <c r="G35" s="7">
        <f>IF('October Employees'!$B35="","",'October Employees'!R35)</f>
        <v/>
      </c>
      <c r="H35" s="7">
        <f>IF('October Employees'!$B35="","",'October Employees'!U35)</f>
        <v/>
      </c>
      <c r="I35" s="7">
        <f>IF('October Employees'!$B35="","",'October Employees'!Y35)</f>
        <v/>
      </c>
      <c r="J35" s="7">
        <f>IF('October Employees'!$B35="","",'October Employees'!W35)</f>
        <v/>
      </c>
      <c r="K35" s="7">
        <f>IF('October Employees'!$B35="","",'October Employees'!Z35)</f>
        <v/>
      </c>
    </row>
    <row r="36">
      <c r="A36">
        <f>IF('October Employees'!$B36="","",'October Employees'!A36)</f>
        <v/>
      </c>
      <c r="B36">
        <f>IF('October Employees'!$B36="","",'October Employees'!B36)</f>
        <v/>
      </c>
      <c r="C36">
        <f>IF('October Employees'!$B36="","",'October Employees'!H36)</f>
        <v/>
      </c>
      <c r="D36">
        <f>IF('October Employees'!$B36="","",'October Employees'!I36)</f>
        <v/>
      </c>
      <c r="E36" s="7">
        <f>IF('October Employees'!$B36="","",'October Employees'!K36)</f>
        <v/>
      </c>
      <c r="F36" s="7">
        <f>IF('October Employees'!$B36="","",'October Employees'!O36)</f>
        <v/>
      </c>
      <c r="G36" s="7">
        <f>IF('October Employees'!$B36="","",'October Employees'!R36)</f>
        <v/>
      </c>
      <c r="H36" s="7">
        <f>IF('October Employees'!$B36="","",'October Employees'!U36)</f>
        <v/>
      </c>
      <c r="I36" s="7">
        <f>IF('October Employees'!$B36="","",'October Employees'!Y36)</f>
        <v/>
      </c>
      <c r="J36" s="7">
        <f>IF('October Employees'!$B36="","",'October Employees'!W36)</f>
        <v/>
      </c>
      <c r="K36" s="7">
        <f>IF('October Employees'!$B36="","",'October Employees'!Z36)</f>
        <v/>
      </c>
    </row>
    <row r="37">
      <c r="A37">
        <f>IF('October Employees'!$B37="","",'October Employees'!A37)</f>
        <v/>
      </c>
      <c r="B37">
        <f>IF('October Employees'!$B37="","",'October Employees'!B37)</f>
        <v/>
      </c>
      <c r="C37">
        <f>IF('October Employees'!$B37="","",'October Employees'!H37)</f>
        <v/>
      </c>
      <c r="D37">
        <f>IF('October Employees'!$B37="","",'October Employees'!I37)</f>
        <v/>
      </c>
      <c r="E37" s="7">
        <f>IF('October Employees'!$B37="","",'October Employees'!K37)</f>
        <v/>
      </c>
      <c r="F37" s="7">
        <f>IF('October Employees'!$B37="","",'October Employees'!O37)</f>
        <v/>
      </c>
      <c r="G37" s="7">
        <f>IF('October Employees'!$B37="","",'October Employees'!R37)</f>
        <v/>
      </c>
      <c r="H37" s="7">
        <f>IF('October Employees'!$B37="","",'October Employees'!U37)</f>
        <v/>
      </c>
      <c r="I37" s="7">
        <f>IF('October Employees'!$B37="","",'October Employees'!Y37)</f>
        <v/>
      </c>
      <c r="J37" s="7">
        <f>IF('October Employees'!$B37="","",'October Employees'!W37)</f>
        <v/>
      </c>
      <c r="K37" s="7">
        <f>IF('October Employees'!$B37="","",'October Employees'!Z37)</f>
        <v/>
      </c>
    </row>
    <row r="38">
      <c r="A38">
        <f>IF('October Employees'!$B38="","",'October Employees'!A38)</f>
        <v/>
      </c>
      <c r="B38">
        <f>IF('October Employees'!$B38="","",'October Employees'!B38)</f>
        <v/>
      </c>
      <c r="C38">
        <f>IF('October Employees'!$B38="","",'October Employees'!H38)</f>
        <v/>
      </c>
      <c r="D38">
        <f>IF('October Employees'!$B38="","",'October Employees'!I38)</f>
        <v/>
      </c>
      <c r="E38" s="7">
        <f>IF('October Employees'!$B38="","",'October Employees'!K38)</f>
        <v/>
      </c>
      <c r="F38" s="7">
        <f>IF('October Employees'!$B38="","",'October Employees'!O38)</f>
        <v/>
      </c>
      <c r="G38" s="7">
        <f>IF('October Employees'!$B38="","",'October Employees'!R38)</f>
        <v/>
      </c>
      <c r="H38" s="7">
        <f>IF('October Employees'!$B38="","",'October Employees'!U38)</f>
        <v/>
      </c>
      <c r="I38" s="7">
        <f>IF('October Employees'!$B38="","",'October Employees'!Y38)</f>
        <v/>
      </c>
      <c r="J38" s="7">
        <f>IF('October Employees'!$B38="","",'October Employees'!W38)</f>
        <v/>
      </c>
      <c r="K38" s="7">
        <f>IF('October Employees'!$B38="","",'October Employees'!Z38)</f>
        <v/>
      </c>
    </row>
    <row r="39">
      <c r="A39">
        <f>IF('October Employees'!$B39="","",'October Employees'!A39)</f>
        <v/>
      </c>
      <c r="B39">
        <f>IF('October Employees'!$B39="","",'October Employees'!B39)</f>
        <v/>
      </c>
      <c r="C39">
        <f>IF('October Employees'!$B39="","",'October Employees'!H39)</f>
        <v/>
      </c>
      <c r="D39">
        <f>IF('October Employees'!$B39="","",'October Employees'!I39)</f>
        <v/>
      </c>
      <c r="E39" s="7">
        <f>IF('October Employees'!$B39="","",'October Employees'!K39)</f>
        <v/>
      </c>
      <c r="F39" s="7">
        <f>IF('October Employees'!$B39="","",'October Employees'!O39)</f>
        <v/>
      </c>
      <c r="G39" s="7">
        <f>IF('October Employees'!$B39="","",'October Employees'!R39)</f>
        <v/>
      </c>
      <c r="H39" s="7">
        <f>IF('October Employees'!$B39="","",'October Employees'!U39)</f>
        <v/>
      </c>
      <c r="I39" s="7">
        <f>IF('October Employees'!$B39="","",'October Employees'!Y39)</f>
        <v/>
      </c>
      <c r="J39" s="7">
        <f>IF('October Employees'!$B39="","",'October Employees'!W39)</f>
        <v/>
      </c>
      <c r="K39" s="7">
        <f>IF('October Employees'!$B39="","",'October Employees'!Z39)</f>
        <v/>
      </c>
    </row>
    <row r="40">
      <c r="A40">
        <f>IF('October Employees'!$B40="","",'October Employees'!A40)</f>
        <v/>
      </c>
      <c r="B40">
        <f>IF('October Employees'!$B40="","",'October Employees'!B40)</f>
        <v/>
      </c>
      <c r="C40">
        <f>IF('October Employees'!$B40="","",'October Employees'!H40)</f>
        <v/>
      </c>
      <c r="D40">
        <f>IF('October Employees'!$B40="","",'October Employees'!I40)</f>
        <v/>
      </c>
      <c r="E40" s="7">
        <f>IF('October Employees'!$B40="","",'October Employees'!K40)</f>
        <v/>
      </c>
      <c r="F40" s="7">
        <f>IF('October Employees'!$B40="","",'October Employees'!O40)</f>
        <v/>
      </c>
      <c r="G40" s="7">
        <f>IF('October Employees'!$B40="","",'October Employees'!R40)</f>
        <v/>
      </c>
      <c r="H40" s="7">
        <f>IF('October Employees'!$B40="","",'October Employees'!U40)</f>
        <v/>
      </c>
      <c r="I40" s="7">
        <f>IF('October Employees'!$B40="","",'October Employees'!Y40)</f>
        <v/>
      </c>
      <c r="J40" s="7">
        <f>IF('October Employees'!$B40="","",'October Employees'!W40)</f>
        <v/>
      </c>
      <c r="K40" s="7">
        <f>IF('October Employees'!$B40="","",'October Employees'!Z40)</f>
        <v/>
      </c>
    </row>
    <row r="41">
      <c r="A41">
        <f>IF('October Employees'!$B41="","",'October Employees'!A41)</f>
        <v/>
      </c>
      <c r="B41">
        <f>IF('October Employees'!$B41="","",'October Employees'!B41)</f>
        <v/>
      </c>
      <c r="C41">
        <f>IF('October Employees'!$B41="","",'October Employees'!H41)</f>
        <v/>
      </c>
      <c r="D41">
        <f>IF('October Employees'!$B41="","",'October Employees'!I41)</f>
        <v/>
      </c>
      <c r="E41" s="7">
        <f>IF('October Employees'!$B41="","",'October Employees'!K41)</f>
        <v/>
      </c>
      <c r="F41" s="7">
        <f>IF('October Employees'!$B41="","",'October Employees'!O41)</f>
        <v/>
      </c>
      <c r="G41" s="7">
        <f>IF('October Employees'!$B41="","",'October Employees'!R41)</f>
        <v/>
      </c>
      <c r="H41" s="7">
        <f>IF('October Employees'!$B41="","",'October Employees'!U41)</f>
        <v/>
      </c>
      <c r="I41" s="7">
        <f>IF('October Employees'!$B41="","",'October Employees'!Y41)</f>
        <v/>
      </c>
      <c r="J41" s="7">
        <f>IF('October Employees'!$B41="","",'October Employees'!W41)</f>
        <v/>
      </c>
      <c r="K41" s="7">
        <f>IF('October Employees'!$B41="","",'October Employees'!Z41)</f>
        <v/>
      </c>
    </row>
    <row r="42">
      <c r="A42">
        <f>IF('October Employees'!$B42="","",'October Employees'!A42)</f>
        <v/>
      </c>
      <c r="B42">
        <f>IF('October Employees'!$B42="","",'October Employees'!B42)</f>
        <v/>
      </c>
      <c r="C42">
        <f>IF('October Employees'!$B42="","",'October Employees'!H42)</f>
        <v/>
      </c>
      <c r="D42">
        <f>IF('October Employees'!$B42="","",'October Employees'!I42)</f>
        <v/>
      </c>
      <c r="E42" s="7">
        <f>IF('October Employees'!$B42="","",'October Employees'!K42)</f>
        <v/>
      </c>
      <c r="F42" s="7">
        <f>IF('October Employees'!$B42="","",'October Employees'!O42)</f>
        <v/>
      </c>
      <c r="G42" s="7">
        <f>IF('October Employees'!$B42="","",'October Employees'!R42)</f>
        <v/>
      </c>
      <c r="H42" s="7">
        <f>IF('October Employees'!$B42="","",'October Employees'!U42)</f>
        <v/>
      </c>
      <c r="I42" s="7">
        <f>IF('October Employees'!$B42="","",'October Employees'!Y42)</f>
        <v/>
      </c>
      <c r="J42" s="7">
        <f>IF('October Employees'!$B42="","",'October Employees'!W42)</f>
        <v/>
      </c>
      <c r="K42" s="7">
        <f>IF('October Employees'!$B42="","",'October Employees'!Z42)</f>
        <v/>
      </c>
    </row>
    <row r="43">
      <c r="A43">
        <f>IF('October Employees'!$B43="","",'October Employees'!A43)</f>
        <v/>
      </c>
      <c r="B43">
        <f>IF('October Employees'!$B43="","",'October Employees'!B43)</f>
        <v/>
      </c>
      <c r="C43">
        <f>IF('October Employees'!$B43="","",'October Employees'!H43)</f>
        <v/>
      </c>
      <c r="D43">
        <f>IF('October Employees'!$B43="","",'October Employees'!I43)</f>
        <v/>
      </c>
      <c r="E43" s="7">
        <f>IF('October Employees'!$B43="","",'October Employees'!K43)</f>
        <v/>
      </c>
      <c r="F43" s="7">
        <f>IF('October Employees'!$B43="","",'October Employees'!O43)</f>
        <v/>
      </c>
      <c r="G43" s="7">
        <f>IF('October Employees'!$B43="","",'October Employees'!R43)</f>
        <v/>
      </c>
      <c r="H43" s="7">
        <f>IF('October Employees'!$B43="","",'October Employees'!U43)</f>
        <v/>
      </c>
      <c r="I43" s="7">
        <f>IF('October Employees'!$B43="","",'October Employees'!Y43)</f>
        <v/>
      </c>
      <c r="J43" s="7">
        <f>IF('October Employees'!$B43="","",'October Employees'!W43)</f>
        <v/>
      </c>
      <c r="K43" s="7">
        <f>IF('October Employees'!$B43="","",'October Employees'!Z43)</f>
        <v/>
      </c>
    </row>
    <row r="44">
      <c r="A44">
        <f>IF('October Employees'!$B44="","",'October Employees'!A44)</f>
        <v/>
      </c>
      <c r="B44">
        <f>IF('October Employees'!$B44="","",'October Employees'!B44)</f>
        <v/>
      </c>
      <c r="C44">
        <f>IF('October Employees'!$B44="","",'October Employees'!H44)</f>
        <v/>
      </c>
      <c r="D44">
        <f>IF('October Employees'!$B44="","",'October Employees'!I44)</f>
        <v/>
      </c>
      <c r="E44" s="7">
        <f>IF('October Employees'!$B44="","",'October Employees'!K44)</f>
        <v/>
      </c>
      <c r="F44" s="7">
        <f>IF('October Employees'!$B44="","",'October Employees'!O44)</f>
        <v/>
      </c>
      <c r="G44" s="7">
        <f>IF('October Employees'!$B44="","",'October Employees'!R44)</f>
        <v/>
      </c>
      <c r="H44" s="7">
        <f>IF('October Employees'!$B44="","",'October Employees'!U44)</f>
        <v/>
      </c>
      <c r="I44" s="7">
        <f>IF('October Employees'!$B44="","",'October Employees'!Y44)</f>
        <v/>
      </c>
      <c r="J44" s="7">
        <f>IF('October Employees'!$B44="","",'October Employees'!W44)</f>
        <v/>
      </c>
      <c r="K44" s="7">
        <f>IF('October Employees'!$B44="","",'October Employees'!Z44)</f>
        <v/>
      </c>
    </row>
    <row r="45">
      <c r="A45">
        <f>IF('October Employees'!$B45="","",'October Employees'!A45)</f>
        <v/>
      </c>
      <c r="B45">
        <f>IF('October Employees'!$B45="","",'October Employees'!B45)</f>
        <v/>
      </c>
      <c r="C45">
        <f>IF('October Employees'!$B45="","",'October Employees'!H45)</f>
        <v/>
      </c>
      <c r="D45">
        <f>IF('October Employees'!$B45="","",'October Employees'!I45)</f>
        <v/>
      </c>
      <c r="E45" s="7">
        <f>IF('October Employees'!$B45="","",'October Employees'!K45)</f>
        <v/>
      </c>
      <c r="F45" s="7">
        <f>IF('October Employees'!$B45="","",'October Employees'!O45)</f>
        <v/>
      </c>
      <c r="G45" s="7">
        <f>IF('October Employees'!$B45="","",'October Employees'!R45)</f>
        <v/>
      </c>
      <c r="H45" s="7">
        <f>IF('October Employees'!$B45="","",'October Employees'!U45)</f>
        <v/>
      </c>
      <c r="I45" s="7">
        <f>IF('October Employees'!$B45="","",'October Employees'!Y45)</f>
        <v/>
      </c>
      <c r="J45" s="7">
        <f>IF('October Employees'!$B45="","",'October Employees'!W45)</f>
        <v/>
      </c>
      <c r="K45" s="7">
        <f>IF('October Employees'!$B45="","",'October Employees'!Z45)</f>
        <v/>
      </c>
    </row>
    <row r="46">
      <c r="A46">
        <f>IF('October Employees'!$B46="","",'October Employees'!A46)</f>
        <v/>
      </c>
      <c r="B46">
        <f>IF('October Employees'!$B46="","",'October Employees'!B46)</f>
        <v/>
      </c>
      <c r="C46">
        <f>IF('October Employees'!$B46="","",'October Employees'!H46)</f>
        <v/>
      </c>
      <c r="D46">
        <f>IF('October Employees'!$B46="","",'October Employees'!I46)</f>
        <v/>
      </c>
      <c r="E46" s="7">
        <f>IF('October Employees'!$B46="","",'October Employees'!K46)</f>
        <v/>
      </c>
      <c r="F46" s="7">
        <f>IF('October Employees'!$B46="","",'October Employees'!O46)</f>
        <v/>
      </c>
      <c r="G46" s="7">
        <f>IF('October Employees'!$B46="","",'October Employees'!R46)</f>
        <v/>
      </c>
      <c r="H46" s="7">
        <f>IF('October Employees'!$B46="","",'October Employees'!U46)</f>
        <v/>
      </c>
      <c r="I46" s="7">
        <f>IF('October Employees'!$B46="","",'October Employees'!Y46)</f>
        <v/>
      </c>
      <c r="J46" s="7">
        <f>IF('October Employees'!$B46="","",'October Employees'!W46)</f>
        <v/>
      </c>
      <c r="K46" s="7">
        <f>IF('October Employees'!$B46="","",'October Employees'!Z46)</f>
        <v/>
      </c>
    </row>
    <row r="47">
      <c r="A47">
        <f>IF('October Employees'!$B47="","",'October Employees'!A47)</f>
        <v/>
      </c>
      <c r="B47">
        <f>IF('October Employees'!$B47="","",'October Employees'!B47)</f>
        <v/>
      </c>
      <c r="C47">
        <f>IF('October Employees'!$B47="","",'October Employees'!H47)</f>
        <v/>
      </c>
      <c r="D47">
        <f>IF('October Employees'!$B47="","",'October Employees'!I47)</f>
        <v/>
      </c>
      <c r="E47" s="7">
        <f>IF('October Employees'!$B47="","",'October Employees'!K47)</f>
        <v/>
      </c>
      <c r="F47" s="7">
        <f>IF('October Employees'!$B47="","",'October Employees'!O47)</f>
        <v/>
      </c>
      <c r="G47" s="7">
        <f>IF('October Employees'!$B47="","",'October Employees'!R47)</f>
        <v/>
      </c>
      <c r="H47" s="7">
        <f>IF('October Employees'!$B47="","",'October Employees'!U47)</f>
        <v/>
      </c>
      <c r="I47" s="7">
        <f>IF('October Employees'!$B47="","",'October Employees'!Y47)</f>
        <v/>
      </c>
      <c r="J47" s="7">
        <f>IF('October Employees'!$B47="","",'October Employees'!W47)</f>
        <v/>
      </c>
      <c r="K47" s="7">
        <f>IF('October Employees'!$B47="","",'October Employees'!Z47)</f>
        <v/>
      </c>
    </row>
    <row r="48">
      <c r="A48">
        <f>IF('October Employees'!$B48="","",'October Employees'!A48)</f>
        <v/>
      </c>
      <c r="B48">
        <f>IF('October Employees'!$B48="","",'October Employees'!B48)</f>
        <v/>
      </c>
      <c r="C48">
        <f>IF('October Employees'!$B48="","",'October Employees'!H48)</f>
        <v/>
      </c>
      <c r="D48">
        <f>IF('October Employees'!$B48="","",'October Employees'!I48)</f>
        <v/>
      </c>
      <c r="E48" s="7">
        <f>IF('October Employees'!$B48="","",'October Employees'!K48)</f>
        <v/>
      </c>
      <c r="F48" s="7">
        <f>IF('October Employees'!$B48="","",'October Employees'!O48)</f>
        <v/>
      </c>
      <c r="G48" s="7">
        <f>IF('October Employees'!$B48="","",'October Employees'!R48)</f>
        <v/>
      </c>
      <c r="H48" s="7">
        <f>IF('October Employees'!$B48="","",'October Employees'!U48)</f>
        <v/>
      </c>
      <c r="I48" s="7">
        <f>IF('October Employees'!$B48="","",'October Employees'!Y48)</f>
        <v/>
      </c>
      <c r="J48" s="7">
        <f>IF('October Employees'!$B48="","",'October Employees'!W48)</f>
        <v/>
      </c>
      <c r="K48" s="7">
        <f>IF('October Employees'!$B48="","",'October Employees'!Z48)</f>
        <v/>
      </c>
    </row>
    <row r="49">
      <c r="A49">
        <f>IF('October Employees'!$B49="","",'October Employees'!A49)</f>
        <v/>
      </c>
      <c r="B49">
        <f>IF('October Employees'!$B49="","",'October Employees'!B49)</f>
        <v/>
      </c>
      <c r="C49">
        <f>IF('October Employees'!$B49="","",'October Employees'!H49)</f>
        <v/>
      </c>
      <c r="D49">
        <f>IF('October Employees'!$B49="","",'October Employees'!I49)</f>
        <v/>
      </c>
      <c r="E49" s="7">
        <f>IF('October Employees'!$B49="","",'October Employees'!K49)</f>
        <v/>
      </c>
      <c r="F49" s="7">
        <f>IF('October Employees'!$B49="","",'October Employees'!O49)</f>
        <v/>
      </c>
      <c r="G49" s="7">
        <f>IF('October Employees'!$B49="","",'October Employees'!R49)</f>
        <v/>
      </c>
      <c r="H49" s="7">
        <f>IF('October Employees'!$B49="","",'October Employees'!U49)</f>
        <v/>
      </c>
      <c r="I49" s="7">
        <f>IF('October Employees'!$B49="","",'October Employees'!Y49)</f>
        <v/>
      </c>
      <c r="J49" s="7">
        <f>IF('October Employees'!$B49="","",'October Employees'!W49)</f>
        <v/>
      </c>
      <c r="K49" s="7">
        <f>IF('October Employees'!$B49="","",'October Employees'!Z49)</f>
        <v/>
      </c>
    </row>
    <row r="50">
      <c r="A50">
        <f>IF('October Employees'!$B50="","",'October Employees'!A50)</f>
        <v/>
      </c>
      <c r="B50">
        <f>IF('October Employees'!$B50="","",'October Employees'!B50)</f>
        <v/>
      </c>
      <c r="C50">
        <f>IF('October Employees'!$B50="","",'October Employees'!H50)</f>
        <v/>
      </c>
      <c r="D50">
        <f>IF('October Employees'!$B50="","",'October Employees'!I50)</f>
        <v/>
      </c>
      <c r="E50" s="7">
        <f>IF('October Employees'!$B50="","",'October Employees'!K50)</f>
        <v/>
      </c>
      <c r="F50" s="7">
        <f>IF('October Employees'!$B50="","",'October Employees'!O50)</f>
        <v/>
      </c>
      <c r="G50" s="7">
        <f>IF('October Employees'!$B50="","",'October Employees'!R50)</f>
        <v/>
      </c>
      <c r="H50" s="7">
        <f>IF('October Employees'!$B50="","",'October Employees'!U50)</f>
        <v/>
      </c>
      <c r="I50" s="7">
        <f>IF('October Employees'!$B50="","",'October Employees'!Y50)</f>
        <v/>
      </c>
      <c r="J50" s="7">
        <f>IF('October Employees'!$B50="","",'October Employees'!W50)</f>
        <v/>
      </c>
      <c r="K50" s="7">
        <f>IF('October Employees'!$B50="","",'October Employees'!Z50)</f>
        <v/>
      </c>
    </row>
    <row r="51">
      <c r="A51">
        <f>IF('October Employees'!$B51="","",'October Employees'!A51)</f>
        <v/>
      </c>
      <c r="B51">
        <f>IF('October Employees'!$B51="","",'October Employees'!B51)</f>
        <v/>
      </c>
      <c r="C51">
        <f>IF('October Employees'!$B51="","",'October Employees'!H51)</f>
        <v/>
      </c>
      <c r="D51">
        <f>IF('October Employees'!$B51="","",'October Employees'!I51)</f>
        <v/>
      </c>
      <c r="E51" s="7">
        <f>IF('October Employees'!$B51="","",'October Employees'!K51)</f>
        <v/>
      </c>
      <c r="F51" s="7">
        <f>IF('October Employees'!$B51="","",'October Employees'!O51)</f>
        <v/>
      </c>
      <c r="G51" s="7">
        <f>IF('October Employees'!$B51="","",'October Employees'!R51)</f>
        <v/>
      </c>
      <c r="H51" s="7">
        <f>IF('October Employees'!$B51="","",'October Employees'!U51)</f>
        <v/>
      </c>
      <c r="I51" s="7">
        <f>IF('October Employees'!$B51="","",'October Employees'!Y51)</f>
        <v/>
      </c>
      <c r="J51" s="7">
        <f>IF('October Employees'!$B51="","",'October Employees'!W51)</f>
        <v/>
      </c>
      <c r="K51" s="7">
        <f>IF('October Employees'!$B51="","",'October Employees'!Z51)</f>
        <v/>
      </c>
    </row>
    <row r="52">
      <c r="A52">
        <f>IF('October Employees'!$B52="","",'October Employees'!A52)</f>
        <v/>
      </c>
      <c r="B52">
        <f>IF('October Employees'!$B52="","",'October Employees'!B52)</f>
        <v/>
      </c>
      <c r="C52">
        <f>IF('October Employees'!$B52="","",'October Employees'!H52)</f>
        <v/>
      </c>
      <c r="D52">
        <f>IF('October Employees'!$B52="","",'October Employees'!I52)</f>
        <v/>
      </c>
      <c r="E52" s="7">
        <f>IF('October Employees'!$B52="","",'October Employees'!K52)</f>
        <v/>
      </c>
      <c r="F52" s="7">
        <f>IF('October Employees'!$B52="","",'October Employees'!O52)</f>
        <v/>
      </c>
      <c r="G52" s="7">
        <f>IF('October Employees'!$B52="","",'October Employees'!R52)</f>
        <v/>
      </c>
      <c r="H52" s="7">
        <f>IF('October Employees'!$B52="","",'October Employees'!U52)</f>
        <v/>
      </c>
      <c r="I52" s="7">
        <f>IF('October Employees'!$B52="","",'October Employees'!Y52)</f>
        <v/>
      </c>
      <c r="J52" s="7">
        <f>IF('October Employees'!$B52="","",'October Employees'!W52)</f>
        <v/>
      </c>
      <c r="K52" s="7">
        <f>IF('October Employees'!$B52="","",'October Employees'!Z52)</f>
        <v/>
      </c>
    </row>
    <row r="53">
      <c r="A53">
        <f>IF('October Employees'!$B53="","",'October Employees'!A53)</f>
        <v/>
      </c>
      <c r="B53">
        <f>IF('October Employees'!$B53="","",'October Employees'!B53)</f>
        <v/>
      </c>
      <c r="C53">
        <f>IF('October Employees'!$B53="","",'October Employees'!H53)</f>
        <v/>
      </c>
      <c r="D53">
        <f>IF('October Employees'!$B53="","",'October Employees'!I53)</f>
        <v/>
      </c>
      <c r="E53" s="7">
        <f>IF('October Employees'!$B53="","",'October Employees'!K53)</f>
        <v/>
      </c>
      <c r="F53" s="7">
        <f>IF('October Employees'!$B53="","",'October Employees'!O53)</f>
        <v/>
      </c>
      <c r="G53" s="7">
        <f>IF('October Employees'!$B53="","",'October Employees'!R53)</f>
        <v/>
      </c>
      <c r="H53" s="7">
        <f>IF('October Employees'!$B53="","",'October Employees'!U53)</f>
        <v/>
      </c>
      <c r="I53" s="7">
        <f>IF('October Employees'!$B53="","",'October Employees'!Y53)</f>
        <v/>
      </c>
      <c r="J53" s="7">
        <f>IF('October Employees'!$B53="","",'October Employees'!W53)</f>
        <v/>
      </c>
      <c r="K53" s="7">
        <f>IF('October Employees'!$B53="","",'October Employees'!Z53)</f>
        <v/>
      </c>
    </row>
    <row r="54">
      <c r="A54">
        <f>IF('October Employees'!$B54="","",'October Employees'!A54)</f>
        <v/>
      </c>
      <c r="B54">
        <f>IF('October Employees'!$B54="","",'October Employees'!B54)</f>
        <v/>
      </c>
      <c r="C54">
        <f>IF('October Employees'!$B54="","",'October Employees'!H54)</f>
        <v/>
      </c>
      <c r="D54">
        <f>IF('October Employees'!$B54="","",'October Employees'!I54)</f>
        <v/>
      </c>
      <c r="E54" s="7">
        <f>IF('October Employees'!$B54="","",'October Employees'!K54)</f>
        <v/>
      </c>
      <c r="F54" s="7">
        <f>IF('October Employees'!$B54="","",'October Employees'!O54)</f>
        <v/>
      </c>
      <c r="G54" s="7">
        <f>IF('October Employees'!$B54="","",'October Employees'!R54)</f>
        <v/>
      </c>
      <c r="H54" s="7">
        <f>IF('October Employees'!$B54="","",'October Employees'!U54)</f>
        <v/>
      </c>
      <c r="I54" s="7">
        <f>IF('October Employees'!$B54="","",'October Employees'!Y54)</f>
        <v/>
      </c>
      <c r="J54" s="7">
        <f>IF('October Employees'!$B54="","",'October Employees'!W54)</f>
        <v/>
      </c>
      <c r="K54" s="7">
        <f>IF('October Employees'!$B54="","",'October Employees'!Z54)</f>
        <v/>
      </c>
    </row>
    <row r="55">
      <c r="A55">
        <f>IF('October Employees'!$B55="","",'October Employees'!A55)</f>
        <v/>
      </c>
      <c r="B55">
        <f>IF('October Employees'!$B55="","",'October Employees'!B55)</f>
        <v/>
      </c>
      <c r="C55">
        <f>IF('October Employees'!$B55="","",'October Employees'!H55)</f>
        <v/>
      </c>
      <c r="D55">
        <f>IF('October Employees'!$B55="","",'October Employees'!I55)</f>
        <v/>
      </c>
      <c r="E55" s="7">
        <f>IF('October Employees'!$B55="","",'October Employees'!K55)</f>
        <v/>
      </c>
      <c r="F55" s="7">
        <f>IF('October Employees'!$B55="","",'October Employees'!O55)</f>
        <v/>
      </c>
      <c r="G55" s="7">
        <f>IF('October Employees'!$B55="","",'October Employees'!R55)</f>
        <v/>
      </c>
      <c r="H55" s="7">
        <f>IF('October Employees'!$B55="","",'October Employees'!U55)</f>
        <v/>
      </c>
      <c r="I55" s="7">
        <f>IF('October Employees'!$B55="","",'October Employees'!Y55)</f>
        <v/>
      </c>
      <c r="J55" s="7">
        <f>IF('October Employees'!$B55="","",'October Employees'!W55)</f>
        <v/>
      </c>
      <c r="K55" s="7">
        <f>IF('October Employees'!$B55="","",'October Employees'!Z55)</f>
        <v/>
      </c>
    </row>
    <row r="56">
      <c r="A56">
        <f>IF('October Employees'!$B56="","",'October Employees'!A56)</f>
        <v/>
      </c>
      <c r="B56">
        <f>IF('October Employees'!$B56="","",'October Employees'!B56)</f>
        <v/>
      </c>
      <c r="C56">
        <f>IF('October Employees'!$B56="","",'October Employees'!H56)</f>
        <v/>
      </c>
      <c r="D56">
        <f>IF('October Employees'!$B56="","",'October Employees'!I56)</f>
        <v/>
      </c>
      <c r="E56" s="7">
        <f>IF('October Employees'!$B56="","",'October Employees'!K56)</f>
        <v/>
      </c>
      <c r="F56" s="7">
        <f>IF('October Employees'!$B56="","",'October Employees'!O56)</f>
        <v/>
      </c>
      <c r="G56" s="7">
        <f>IF('October Employees'!$B56="","",'October Employees'!R56)</f>
        <v/>
      </c>
      <c r="H56" s="7">
        <f>IF('October Employees'!$B56="","",'October Employees'!U56)</f>
        <v/>
      </c>
      <c r="I56" s="7">
        <f>IF('October Employees'!$B56="","",'October Employees'!Y56)</f>
        <v/>
      </c>
      <c r="J56" s="7">
        <f>IF('October Employees'!$B56="","",'October Employees'!W56)</f>
        <v/>
      </c>
      <c r="K56" s="7">
        <f>IF('October Employees'!$B56="","",'October Employees'!Z56)</f>
        <v/>
      </c>
    </row>
    <row r="57">
      <c r="A57">
        <f>IF('October Employees'!$B57="","",'October Employees'!A57)</f>
        <v/>
      </c>
      <c r="B57">
        <f>IF('October Employees'!$B57="","",'October Employees'!B57)</f>
        <v/>
      </c>
      <c r="C57">
        <f>IF('October Employees'!$B57="","",'October Employees'!H57)</f>
        <v/>
      </c>
      <c r="D57">
        <f>IF('October Employees'!$B57="","",'October Employees'!I57)</f>
        <v/>
      </c>
      <c r="E57" s="7">
        <f>IF('October Employees'!$B57="","",'October Employees'!K57)</f>
        <v/>
      </c>
      <c r="F57" s="7">
        <f>IF('October Employees'!$B57="","",'October Employees'!O57)</f>
        <v/>
      </c>
      <c r="G57" s="7">
        <f>IF('October Employees'!$B57="","",'October Employees'!R57)</f>
        <v/>
      </c>
      <c r="H57" s="7">
        <f>IF('October Employees'!$B57="","",'October Employees'!U57)</f>
        <v/>
      </c>
      <c r="I57" s="7">
        <f>IF('October Employees'!$B57="","",'October Employees'!Y57)</f>
        <v/>
      </c>
      <c r="J57" s="7">
        <f>IF('October Employees'!$B57="","",'October Employees'!W57)</f>
        <v/>
      </c>
      <c r="K57" s="7">
        <f>IF('October Employees'!$B57="","",'October Employees'!Z57)</f>
        <v/>
      </c>
    </row>
    <row r="58">
      <c r="A58">
        <f>IF('October Employees'!$B58="","",'October Employees'!A58)</f>
        <v/>
      </c>
      <c r="B58">
        <f>IF('October Employees'!$B58="","",'October Employees'!B58)</f>
        <v/>
      </c>
      <c r="C58">
        <f>IF('October Employees'!$B58="","",'October Employees'!H58)</f>
        <v/>
      </c>
      <c r="D58">
        <f>IF('October Employees'!$B58="","",'October Employees'!I58)</f>
        <v/>
      </c>
      <c r="E58" s="7">
        <f>IF('October Employees'!$B58="","",'October Employees'!K58)</f>
        <v/>
      </c>
      <c r="F58" s="7">
        <f>IF('October Employees'!$B58="","",'October Employees'!O58)</f>
        <v/>
      </c>
      <c r="G58" s="7">
        <f>IF('October Employees'!$B58="","",'October Employees'!R58)</f>
        <v/>
      </c>
      <c r="H58" s="7">
        <f>IF('October Employees'!$B58="","",'October Employees'!U58)</f>
        <v/>
      </c>
      <c r="I58" s="7">
        <f>IF('October Employees'!$B58="","",'October Employees'!Y58)</f>
        <v/>
      </c>
      <c r="J58" s="7">
        <f>IF('October Employees'!$B58="","",'October Employees'!W58)</f>
        <v/>
      </c>
      <c r="K58" s="7">
        <f>IF('October Employees'!$B58="","",'October Employees'!Z58)</f>
        <v/>
      </c>
    </row>
    <row r="59">
      <c r="A59">
        <f>IF('October Employees'!$B59="","",'October Employees'!A59)</f>
        <v/>
      </c>
      <c r="B59">
        <f>IF('October Employees'!$B59="","",'October Employees'!B59)</f>
        <v/>
      </c>
      <c r="C59">
        <f>IF('October Employees'!$B59="","",'October Employees'!H59)</f>
        <v/>
      </c>
      <c r="D59">
        <f>IF('October Employees'!$B59="","",'October Employees'!I59)</f>
        <v/>
      </c>
      <c r="E59" s="7">
        <f>IF('October Employees'!$B59="","",'October Employees'!K59)</f>
        <v/>
      </c>
      <c r="F59" s="7">
        <f>IF('October Employees'!$B59="","",'October Employees'!O59)</f>
        <v/>
      </c>
      <c r="G59" s="7">
        <f>IF('October Employees'!$B59="","",'October Employees'!R59)</f>
        <v/>
      </c>
      <c r="H59" s="7">
        <f>IF('October Employees'!$B59="","",'October Employees'!U59)</f>
        <v/>
      </c>
      <c r="I59" s="7">
        <f>IF('October Employees'!$B59="","",'October Employees'!Y59)</f>
        <v/>
      </c>
      <c r="J59" s="7">
        <f>IF('October Employees'!$B59="","",'October Employees'!W59)</f>
        <v/>
      </c>
      <c r="K59" s="7">
        <f>IF('October Employees'!$B59="","",'October Employees'!Z59)</f>
        <v/>
      </c>
    </row>
    <row r="60">
      <c r="A60">
        <f>IF('October Employees'!$B60="","",'October Employees'!A60)</f>
        <v/>
      </c>
      <c r="B60">
        <f>IF('October Employees'!$B60="","",'October Employees'!B60)</f>
        <v/>
      </c>
      <c r="C60">
        <f>IF('October Employees'!$B60="","",'October Employees'!H60)</f>
        <v/>
      </c>
      <c r="D60">
        <f>IF('October Employees'!$B60="","",'October Employees'!I60)</f>
        <v/>
      </c>
      <c r="E60" s="7">
        <f>IF('October Employees'!$B60="","",'October Employees'!K60)</f>
        <v/>
      </c>
      <c r="F60" s="7">
        <f>IF('October Employees'!$B60="","",'October Employees'!O60)</f>
        <v/>
      </c>
      <c r="G60" s="7">
        <f>IF('October Employees'!$B60="","",'October Employees'!R60)</f>
        <v/>
      </c>
      <c r="H60" s="7">
        <f>IF('October Employees'!$B60="","",'October Employees'!U60)</f>
        <v/>
      </c>
      <c r="I60" s="7">
        <f>IF('October Employees'!$B60="","",'October Employees'!Y60)</f>
        <v/>
      </c>
      <c r="J60" s="7">
        <f>IF('October Employees'!$B60="","",'October Employees'!W60)</f>
        <v/>
      </c>
      <c r="K60" s="7">
        <f>IF('October Employees'!$B60="","",'October Employees'!Z60)</f>
        <v/>
      </c>
    </row>
    <row r="61">
      <c r="A61">
        <f>IF('October Employees'!$B61="","",'October Employees'!A61)</f>
        <v/>
      </c>
      <c r="B61">
        <f>IF('October Employees'!$B61="","",'October Employees'!B61)</f>
        <v/>
      </c>
      <c r="C61">
        <f>IF('October Employees'!$B61="","",'October Employees'!H61)</f>
        <v/>
      </c>
      <c r="D61">
        <f>IF('October Employees'!$B61="","",'October Employees'!I61)</f>
        <v/>
      </c>
      <c r="E61" s="7">
        <f>IF('October Employees'!$B61="","",'October Employees'!K61)</f>
        <v/>
      </c>
      <c r="F61" s="7">
        <f>IF('October Employees'!$B61="","",'October Employees'!O61)</f>
        <v/>
      </c>
      <c r="G61" s="7">
        <f>IF('October Employees'!$B61="","",'October Employees'!R61)</f>
        <v/>
      </c>
      <c r="H61" s="7">
        <f>IF('October Employees'!$B61="","",'October Employees'!U61)</f>
        <v/>
      </c>
      <c r="I61" s="7">
        <f>IF('October Employees'!$B61="","",'October Employees'!Y61)</f>
        <v/>
      </c>
      <c r="J61" s="7">
        <f>IF('October Employees'!$B61="","",'October Employees'!W61)</f>
        <v/>
      </c>
      <c r="K61" s="7">
        <f>IF('October Employees'!$B61="","",'October Employees'!Z61)</f>
        <v/>
      </c>
    </row>
    <row r="62">
      <c r="A62">
        <f>IF('October Employees'!$B62="","",'October Employees'!A62)</f>
        <v/>
      </c>
      <c r="B62">
        <f>IF('October Employees'!$B62="","",'October Employees'!B62)</f>
        <v/>
      </c>
      <c r="C62">
        <f>IF('October Employees'!$B62="","",'October Employees'!H62)</f>
        <v/>
      </c>
      <c r="D62">
        <f>IF('October Employees'!$B62="","",'October Employees'!I62)</f>
        <v/>
      </c>
      <c r="E62" s="7">
        <f>IF('October Employees'!$B62="","",'October Employees'!K62)</f>
        <v/>
      </c>
      <c r="F62" s="7">
        <f>IF('October Employees'!$B62="","",'October Employees'!O62)</f>
        <v/>
      </c>
      <c r="G62" s="7">
        <f>IF('October Employees'!$B62="","",'October Employees'!R62)</f>
        <v/>
      </c>
      <c r="H62" s="7">
        <f>IF('October Employees'!$B62="","",'October Employees'!U62)</f>
        <v/>
      </c>
      <c r="I62" s="7">
        <f>IF('October Employees'!$B62="","",'October Employees'!Y62)</f>
        <v/>
      </c>
      <c r="J62" s="7">
        <f>IF('October Employees'!$B62="","",'October Employees'!W62)</f>
        <v/>
      </c>
      <c r="K62" s="7">
        <f>IF('October Employees'!$B62="","",'October Employees'!Z62)</f>
        <v/>
      </c>
    </row>
    <row r="63">
      <c r="A63">
        <f>IF('October Employees'!$B63="","",'October Employees'!A63)</f>
        <v/>
      </c>
      <c r="B63">
        <f>IF('October Employees'!$B63="","",'October Employees'!B63)</f>
        <v/>
      </c>
      <c r="C63">
        <f>IF('October Employees'!$B63="","",'October Employees'!H63)</f>
        <v/>
      </c>
      <c r="D63">
        <f>IF('October Employees'!$B63="","",'October Employees'!I63)</f>
        <v/>
      </c>
      <c r="E63" s="7">
        <f>IF('October Employees'!$B63="","",'October Employees'!K63)</f>
        <v/>
      </c>
      <c r="F63" s="7">
        <f>IF('October Employees'!$B63="","",'October Employees'!O63)</f>
        <v/>
      </c>
      <c r="G63" s="7">
        <f>IF('October Employees'!$B63="","",'October Employees'!R63)</f>
        <v/>
      </c>
      <c r="H63" s="7">
        <f>IF('October Employees'!$B63="","",'October Employees'!U63)</f>
        <v/>
      </c>
      <c r="I63" s="7">
        <f>IF('October Employees'!$B63="","",'October Employees'!Y63)</f>
        <v/>
      </c>
      <c r="J63" s="7">
        <f>IF('October Employees'!$B63="","",'October Employees'!W63)</f>
        <v/>
      </c>
      <c r="K63" s="7">
        <f>IF('October Employees'!$B63="","",'October Employees'!Z63)</f>
        <v/>
      </c>
    </row>
    <row r="64">
      <c r="A64">
        <f>IF('October Employees'!$B64="","",'October Employees'!A64)</f>
        <v/>
      </c>
      <c r="B64">
        <f>IF('October Employees'!$B64="","",'October Employees'!B64)</f>
        <v/>
      </c>
      <c r="C64">
        <f>IF('October Employees'!$B64="","",'October Employees'!H64)</f>
        <v/>
      </c>
      <c r="D64">
        <f>IF('October Employees'!$B64="","",'October Employees'!I64)</f>
        <v/>
      </c>
      <c r="E64" s="7">
        <f>IF('October Employees'!$B64="","",'October Employees'!K64)</f>
        <v/>
      </c>
      <c r="F64" s="7">
        <f>IF('October Employees'!$B64="","",'October Employees'!O64)</f>
        <v/>
      </c>
      <c r="G64" s="7">
        <f>IF('October Employees'!$B64="","",'October Employees'!R64)</f>
        <v/>
      </c>
      <c r="H64" s="7">
        <f>IF('October Employees'!$B64="","",'October Employees'!U64)</f>
        <v/>
      </c>
      <c r="I64" s="7">
        <f>IF('October Employees'!$B64="","",'October Employees'!Y64)</f>
        <v/>
      </c>
      <c r="J64" s="7">
        <f>IF('October Employees'!$B64="","",'October Employees'!W64)</f>
        <v/>
      </c>
      <c r="K64" s="7">
        <f>IF('October Employees'!$B64="","",'October Employees'!Z64)</f>
        <v/>
      </c>
    </row>
    <row r="65">
      <c r="A65">
        <f>IF('October Employees'!$B65="","",'October Employees'!A65)</f>
        <v/>
      </c>
      <c r="B65">
        <f>IF('October Employees'!$B65="","",'October Employees'!B65)</f>
        <v/>
      </c>
      <c r="C65">
        <f>IF('October Employees'!$B65="","",'October Employees'!H65)</f>
        <v/>
      </c>
      <c r="D65">
        <f>IF('October Employees'!$B65="","",'October Employees'!I65)</f>
        <v/>
      </c>
      <c r="E65" s="7">
        <f>IF('October Employees'!$B65="","",'October Employees'!K65)</f>
        <v/>
      </c>
      <c r="F65" s="7">
        <f>IF('October Employees'!$B65="","",'October Employees'!O65)</f>
        <v/>
      </c>
      <c r="G65" s="7">
        <f>IF('October Employees'!$B65="","",'October Employees'!R65)</f>
        <v/>
      </c>
      <c r="H65" s="7">
        <f>IF('October Employees'!$B65="","",'October Employees'!U65)</f>
        <v/>
      </c>
      <c r="I65" s="7">
        <f>IF('October Employees'!$B65="","",'October Employees'!Y65)</f>
        <v/>
      </c>
      <c r="J65" s="7">
        <f>IF('October Employees'!$B65="","",'October Employees'!W65)</f>
        <v/>
      </c>
      <c r="K65" s="7">
        <f>IF('October Employees'!$B65="","",'October Employees'!Z65)</f>
        <v/>
      </c>
    </row>
    <row r="66">
      <c r="A66">
        <f>IF('October Employees'!$B66="","",'October Employees'!A66)</f>
        <v/>
      </c>
      <c r="B66">
        <f>IF('October Employees'!$B66="","",'October Employees'!B66)</f>
        <v/>
      </c>
      <c r="C66">
        <f>IF('October Employees'!$B66="","",'October Employees'!H66)</f>
        <v/>
      </c>
      <c r="D66">
        <f>IF('October Employees'!$B66="","",'October Employees'!I66)</f>
        <v/>
      </c>
      <c r="E66" s="7">
        <f>IF('October Employees'!$B66="","",'October Employees'!K66)</f>
        <v/>
      </c>
      <c r="F66" s="7">
        <f>IF('October Employees'!$B66="","",'October Employees'!O66)</f>
        <v/>
      </c>
      <c r="G66" s="7">
        <f>IF('October Employees'!$B66="","",'October Employees'!R66)</f>
        <v/>
      </c>
      <c r="H66" s="7">
        <f>IF('October Employees'!$B66="","",'October Employees'!U66)</f>
        <v/>
      </c>
      <c r="I66" s="7">
        <f>IF('October Employees'!$B66="","",'October Employees'!Y66)</f>
        <v/>
      </c>
      <c r="J66" s="7">
        <f>IF('October Employees'!$B66="","",'October Employees'!W66)</f>
        <v/>
      </c>
      <c r="K66" s="7">
        <f>IF('October Employees'!$B66="","",'October Employees'!Z66)</f>
        <v/>
      </c>
    </row>
    <row r="67">
      <c r="A67">
        <f>IF('October Employees'!$B67="","",'October Employees'!A67)</f>
        <v/>
      </c>
      <c r="B67">
        <f>IF('October Employees'!$B67="","",'October Employees'!B67)</f>
        <v/>
      </c>
      <c r="C67">
        <f>IF('October Employees'!$B67="","",'October Employees'!H67)</f>
        <v/>
      </c>
      <c r="D67">
        <f>IF('October Employees'!$B67="","",'October Employees'!I67)</f>
        <v/>
      </c>
      <c r="E67" s="7">
        <f>IF('October Employees'!$B67="","",'October Employees'!K67)</f>
        <v/>
      </c>
      <c r="F67" s="7">
        <f>IF('October Employees'!$B67="","",'October Employees'!O67)</f>
        <v/>
      </c>
      <c r="G67" s="7">
        <f>IF('October Employees'!$B67="","",'October Employees'!R67)</f>
        <v/>
      </c>
      <c r="H67" s="7">
        <f>IF('October Employees'!$B67="","",'October Employees'!U67)</f>
        <v/>
      </c>
      <c r="I67" s="7">
        <f>IF('October Employees'!$B67="","",'October Employees'!Y67)</f>
        <v/>
      </c>
      <c r="J67" s="7">
        <f>IF('October Employees'!$B67="","",'October Employees'!W67)</f>
        <v/>
      </c>
      <c r="K67" s="7">
        <f>IF('October Employees'!$B67="","",'October Employees'!Z67)</f>
        <v/>
      </c>
    </row>
    <row r="68">
      <c r="A68">
        <f>IF('October Employees'!$B68="","",'October Employees'!A68)</f>
        <v/>
      </c>
      <c r="B68">
        <f>IF('October Employees'!$B68="","",'October Employees'!B68)</f>
        <v/>
      </c>
      <c r="C68">
        <f>IF('October Employees'!$B68="","",'October Employees'!H68)</f>
        <v/>
      </c>
      <c r="D68">
        <f>IF('October Employees'!$B68="","",'October Employees'!I68)</f>
        <v/>
      </c>
      <c r="E68" s="7">
        <f>IF('October Employees'!$B68="","",'October Employees'!K68)</f>
        <v/>
      </c>
      <c r="F68" s="7">
        <f>IF('October Employees'!$B68="","",'October Employees'!O68)</f>
        <v/>
      </c>
      <c r="G68" s="7">
        <f>IF('October Employees'!$B68="","",'October Employees'!R68)</f>
        <v/>
      </c>
      <c r="H68" s="7">
        <f>IF('October Employees'!$B68="","",'October Employees'!U68)</f>
        <v/>
      </c>
      <c r="I68" s="7">
        <f>IF('October Employees'!$B68="","",'October Employees'!Y68)</f>
        <v/>
      </c>
      <c r="J68" s="7">
        <f>IF('October Employees'!$B68="","",'October Employees'!W68)</f>
        <v/>
      </c>
      <c r="K68" s="7">
        <f>IF('October Employees'!$B68="","",'October Employees'!Z68)</f>
        <v/>
      </c>
    </row>
    <row r="69">
      <c r="A69">
        <f>IF('October Employees'!$B69="","",'October Employees'!A69)</f>
        <v/>
      </c>
      <c r="B69">
        <f>IF('October Employees'!$B69="","",'October Employees'!B69)</f>
        <v/>
      </c>
      <c r="C69">
        <f>IF('October Employees'!$B69="","",'October Employees'!H69)</f>
        <v/>
      </c>
      <c r="D69">
        <f>IF('October Employees'!$B69="","",'October Employees'!I69)</f>
        <v/>
      </c>
      <c r="E69" s="7">
        <f>IF('October Employees'!$B69="","",'October Employees'!K69)</f>
        <v/>
      </c>
      <c r="F69" s="7">
        <f>IF('October Employees'!$B69="","",'October Employees'!O69)</f>
        <v/>
      </c>
      <c r="G69" s="7">
        <f>IF('October Employees'!$B69="","",'October Employees'!R69)</f>
        <v/>
      </c>
      <c r="H69" s="7">
        <f>IF('October Employees'!$B69="","",'October Employees'!U69)</f>
        <v/>
      </c>
      <c r="I69" s="7">
        <f>IF('October Employees'!$B69="","",'October Employees'!Y69)</f>
        <v/>
      </c>
      <c r="J69" s="7">
        <f>IF('October Employees'!$B69="","",'October Employees'!W69)</f>
        <v/>
      </c>
      <c r="K69" s="7">
        <f>IF('October Employees'!$B69="","",'October Employees'!Z69)</f>
        <v/>
      </c>
    </row>
    <row r="70">
      <c r="A70">
        <f>IF('October Employees'!$B70="","",'October Employees'!A70)</f>
        <v/>
      </c>
      <c r="B70">
        <f>IF('October Employees'!$B70="","",'October Employees'!B70)</f>
        <v/>
      </c>
      <c r="C70">
        <f>IF('October Employees'!$B70="","",'October Employees'!H70)</f>
        <v/>
      </c>
      <c r="D70">
        <f>IF('October Employees'!$B70="","",'October Employees'!I70)</f>
        <v/>
      </c>
      <c r="E70" s="7">
        <f>IF('October Employees'!$B70="","",'October Employees'!K70)</f>
        <v/>
      </c>
      <c r="F70" s="7">
        <f>IF('October Employees'!$B70="","",'October Employees'!O70)</f>
        <v/>
      </c>
      <c r="G70" s="7">
        <f>IF('October Employees'!$B70="","",'October Employees'!R70)</f>
        <v/>
      </c>
      <c r="H70" s="7">
        <f>IF('October Employees'!$B70="","",'October Employees'!U70)</f>
        <v/>
      </c>
      <c r="I70" s="7">
        <f>IF('October Employees'!$B70="","",'October Employees'!Y70)</f>
        <v/>
      </c>
      <c r="J70" s="7">
        <f>IF('October Employees'!$B70="","",'October Employees'!W70)</f>
        <v/>
      </c>
      <c r="K70" s="7">
        <f>IF('October Employees'!$B70="","",'October Employees'!Z70)</f>
        <v/>
      </c>
    </row>
    <row r="71">
      <c r="A71">
        <f>IF('October Employees'!$B71="","",'October Employees'!A71)</f>
        <v/>
      </c>
      <c r="B71">
        <f>IF('October Employees'!$B71="","",'October Employees'!B71)</f>
        <v/>
      </c>
      <c r="C71">
        <f>IF('October Employees'!$B71="","",'October Employees'!H71)</f>
        <v/>
      </c>
      <c r="D71">
        <f>IF('October Employees'!$B71="","",'October Employees'!I71)</f>
        <v/>
      </c>
      <c r="E71" s="7">
        <f>IF('October Employees'!$B71="","",'October Employees'!K71)</f>
        <v/>
      </c>
      <c r="F71" s="7">
        <f>IF('October Employees'!$B71="","",'October Employees'!O71)</f>
        <v/>
      </c>
      <c r="G71" s="7">
        <f>IF('October Employees'!$B71="","",'October Employees'!R71)</f>
        <v/>
      </c>
      <c r="H71" s="7">
        <f>IF('October Employees'!$B71="","",'October Employees'!U71)</f>
        <v/>
      </c>
      <c r="I71" s="7">
        <f>IF('October Employees'!$B71="","",'October Employees'!Y71)</f>
        <v/>
      </c>
      <c r="J71" s="7">
        <f>IF('October Employees'!$B71="","",'October Employees'!W71)</f>
        <v/>
      </c>
      <c r="K71" s="7">
        <f>IF('October Employees'!$B71="","",'October Employees'!Z71)</f>
        <v/>
      </c>
    </row>
    <row r="72">
      <c r="A72">
        <f>IF('October Employees'!$B72="","",'October Employees'!A72)</f>
        <v/>
      </c>
      <c r="B72">
        <f>IF('October Employees'!$B72="","",'October Employees'!B72)</f>
        <v/>
      </c>
      <c r="C72">
        <f>IF('October Employees'!$B72="","",'October Employees'!H72)</f>
        <v/>
      </c>
      <c r="D72">
        <f>IF('October Employees'!$B72="","",'October Employees'!I72)</f>
        <v/>
      </c>
      <c r="E72" s="7">
        <f>IF('October Employees'!$B72="","",'October Employees'!K72)</f>
        <v/>
      </c>
      <c r="F72" s="7">
        <f>IF('October Employees'!$B72="","",'October Employees'!O72)</f>
        <v/>
      </c>
      <c r="G72" s="7">
        <f>IF('October Employees'!$B72="","",'October Employees'!R72)</f>
        <v/>
      </c>
      <c r="H72" s="7">
        <f>IF('October Employees'!$B72="","",'October Employees'!U72)</f>
        <v/>
      </c>
      <c r="I72" s="7">
        <f>IF('October Employees'!$B72="","",'October Employees'!Y72)</f>
        <v/>
      </c>
      <c r="J72" s="7">
        <f>IF('October Employees'!$B72="","",'October Employees'!W72)</f>
        <v/>
      </c>
      <c r="K72" s="7">
        <f>IF('October Employees'!$B72="","",'October Employees'!Z72)</f>
        <v/>
      </c>
    </row>
    <row r="73">
      <c r="A73">
        <f>IF('October Employees'!$B73="","",'October Employees'!A73)</f>
        <v/>
      </c>
      <c r="B73">
        <f>IF('October Employees'!$B73="","",'October Employees'!B73)</f>
        <v/>
      </c>
      <c r="C73">
        <f>IF('October Employees'!$B73="","",'October Employees'!H73)</f>
        <v/>
      </c>
      <c r="D73">
        <f>IF('October Employees'!$B73="","",'October Employees'!I73)</f>
        <v/>
      </c>
      <c r="E73" s="7">
        <f>IF('October Employees'!$B73="","",'October Employees'!K73)</f>
        <v/>
      </c>
      <c r="F73" s="7">
        <f>IF('October Employees'!$B73="","",'October Employees'!O73)</f>
        <v/>
      </c>
      <c r="G73" s="7">
        <f>IF('October Employees'!$B73="","",'October Employees'!R73)</f>
        <v/>
      </c>
      <c r="H73" s="7">
        <f>IF('October Employees'!$B73="","",'October Employees'!U73)</f>
        <v/>
      </c>
      <c r="I73" s="7">
        <f>IF('October Employees'!$B73="","",'October Employees'!Y73)</f>
        <v/>
      </c>
      <c r="J73" s="7">
        <f>IF('October Employees'!$B73="","",'October Employees'!W73)</f>
        <v/>
      </c>
      <c r="K73" s="7">
        <f>IF('October Employees'!$B73="","",'October Employees'!Z73)</f>
        <v/>
      </c>
    </row>
    <row r="74">
      <c r="A74">
        <f>IF('October Employees'!$B74="","",'October Employees'!A74)</f>
        <v/>
      </c>
      <c r="B74">
        <f>IF('October Employees'!$B74="","",'October Employees'!B74)</f>
        <v/>
      </c>
      <c r="C74">
        <f>IF('October Employees'!$B74="","",'October Employees'!H74)</f>
        <v/>
      </c>
      <c r="D74">
        <f>IF('October Employees'!$B74="","",'October Employees'!I74)</f>
        <v/>
      </c>
      <c r="E74" s="7">
        <f>IF('October Employees'!$B74="","",'October Employees'!K74)</f>
        <v/>
      </c>
      <c r="F74" s="7">
        <f>IF('October Employees'!$B74="","",'October Employees'!O74)</f>
        <v/>
      </c>
      <c r="G74" s="7">
        <f>IF('October Employees'!$B74="","",'October Employees'!R74)</f>
        <v/>
      </c>
      <c r="H74" s="7">
        <f>IF('October Employees'!$B74="","",'October Employees'!U74)</f>
        <v/>
      </c>
      <c r="I74" s="7">
        <f>IF('October Employees'!$B74="","",'October Employees'!Y74)</f>
        <v/>
      </c>
      <c r="J74" s="7">
        <f>IF('October Employees'!$B74="","",'October Employees'!W74)</f>
        <v/>
      </c>
      <c r="K74" s="7">
        <f>IF('October Employees'!$B74="","",'October Employees'!Z74)</f>
        <v/>
      </c>
    </row>
    <row r="75">
      <c r="A75">
        <f>IF('October Employees'!$B75="","",'October Employees'!A75)</f>
        <v/>
      </c>
      <c r="B75">
        <f>IF('October Employees'!$B75="","",'October Employees'!B75)</f>
        <v/>
      </c>
      <c r="C75">
        <f>IF('October Employees'!$B75="","",'October Employees'!H75)</f>
        <v/>
      </c>
      <c r="D75">
        <f>IF('October Employees'!$B75="","",'October Employees'!I75)</f>
        <v/>
      </c>
      <c r="E75" s="7">
        <f>IF('October Employees'!$B75="","",'October Employees'!K75)</f>
        <v/>
      </c>
      <c r="F75" s="7">
        <f>IF('October Employees'!$B75="","",'October Employees'!O75)</f>
        <v/>
      </c>
      <c r="G75" s="7">
        <f>IF('October Employees'!$B75="","",'October Employees'!R75)</f>
        <v/>
      </c>
      <c r="H75" s="7">
        <f>IF('October Employees'!$B75="","",'October Employees'!U75)</f>
        <v/>
      </c>
      <c r="I75" s="7">
        <f>IF('October Employees'!$B75="","",'October Employees'!Y75)</f>
        <v/>
      </c>
      <c r="J75" s="7">
        <f>IF('October Employees'!$B75="","",'October Employees'!W75)</f>
        <v/>
      </c>
      <c r="K75" s="7">
        <f>IF('October Employees'!$B75="","",'October Employees'!Z75)</f>
        <v/>
      </c>
    </row>
    <row r="76">
      <c r="A76">
        <f>IF('October Employees'!$B76="","",'October Employees'!A76)</f>
        <v/>
      </c>
      <c r="B76">
        <f>IF('October Employees'!$B76="","",'October Employees'!B76)</f>
        <v/>
      </c>
      <c r="C76">
        <f>IF('October Employees'!$B76="","",'October Employees'!H76)</f>
        <v/>
      </c>
      <c r="D76">
        <f>IF('October Employees'!$B76="","",'October Employees'!I76)</f>
        <v/>
      </c>
      <c r="E76" s="7">
        <f>IF('October Employees'!$B76="","",'October Employees'!K76)</f>
        <v/>
      </c>
      <c r="F76" s="7">
        <f>IF('October Employees'!$B76="","",'October Employees'!O76)</f>
        <v/>
      </c>
      <c r="G76" s="7">
        <f>IF('October Employees'!$B76="","",'October Employees'!R76)</f>
        <v/>
      </c>
      <c r="H76" s="7">
        <f>IF('October Employees'!$B76="","",'October Employees'!U76)</f>
        <v/>
      </c>
      <c r="I76" s="7">
        <f>IF('October Employees'!$B76="","",'October Employees'!Y76)</f>
        <v/>
      </c>
      <c r="J76" s="7">
        <f>IF('October Employees'!$B76="","",'October Employees'!W76)</f>
        <v/>
      </c>
      <c r="K76" s="7">
        <f>IF('October Employees'!$B76="","",'October Employees'!Z76)</f>
        <v/>
      </c>
    </row>
    <row r="77">
      <c r="A77">
        <f>IF('October Employees'!$B77="","",'October Employees'!A77)</f>
        <v/>
      </c>
      <c r="B77">
        <f>IF('October Employees'!$B77="","",'October Employees'!B77)</f>
        <v/>
      </c>
      <c r="C77">
        <f>IF('October Employees'!$B77="","",'October Employees'!H77)</f>
        <v/>
      </c>
      <c r="D77">
        <f>IF('October Employees'!$B77="","",'October Employees'!I77)</f>
        <v/>
      </c>
      <c r="E77" s="7">
        <f>IF('October Employees'!$B77="","",'October Employees'!K77)</f>
        <v/>
      </c>
      <c r="F77" s="7">
        <f>IF('October Employees'!$B77="","",'October Employees'!O77)</f>
        <v/>
      </c>
      <c r="G77" s="7">
        <f>IF('October Employees'!$B77="","",'October Employees'!R77)</f>
        <v/>
      </c>
      <c r="H77" s="7">
        <f>IF('October Employees'!$B77="","",'October Employees'!U77)</f>
        <v/>
      </c>
      <c r="I77" s="7">
        <f>IF('October Employees'!$B77="","",'October Employees'!Y77)</f>
        <v/>
      </c>
      <c r="J77" s="7">
        <f>IF('October Employees'!$B77="","",'October Employees'!W77)</f>
        <v/>
      </c>
      <c r="K77" s="7">
        <f>IF('October Employees'!$B77="","",'October Employees'!Z77)</f>
        <v/>
      </c>
    </row>
    <row r="78">
      <c r="A78">
        <f>IF('October Employees'!$B78="","",'October Employees'!A78)</f>
        <v/>
      </c>
      <c r="B78">
        <f>IF('October Employees'!$B78="","",'October Employees'!B78)</f>
        <v/>
      </c>
      <c r="C78">
        <f>IF('October Employees'!$B78="","",'October Employees'!H78)</f>
        <v/>
      </c>
      <c r="D78">
        <f>IF('October Employees'!$B78="","",'October Employees'!I78)</f>
        <v/>
      </c>
      <c r="E78" s="7">
        <f>IF('October Employees'!$B78="","",'October Employees'!K78)</f>
        <v/>
      </c>
      <c r="F78" s="7">
        <f>IF('October Employees'!$B78="","",'October Employees'!O78)</f>
        <v/>
      </c>
      <c r="G78" s="7">
        <f>IF('October Employees'!$B78="","",'October Employees'!R78)</f>
        <v/>
      </c>
      <c r="H78" s="7">
        <f>IF('October Employees'!$B78="","",'October Employees'!U78)</f>
        <v/>
      </c>
      <c r="I78" s="7">
        <f>IF('October Employees'!$B78="","",'October Employees'!Y78)</f>
        <v/>
      </c>
      <c r="J78" s="7">
        <f>IF('October Employees'!$B78="","",'October Employees'!W78)</f>
        <v/>
      </c>
      <c r="K78" s="7">
        <f>IF('October Employees'!$B78="","",'October Employees'!Z78)</f>
        <v/>
      </c>
    </row>
    <row r="79">
      <c r="A79">
        <f>IF('October Employees'!$B79="","",'October Employees'!A79)</f>
        <v/>
      </c>
      <c r="B79">
        <f>IF('October Employees'!$B79="","",'October Employees'!B79)</f>
        <v/>
      </c>
      <c r="C79">
        <f>IF('October Employees'!$B79="","",'October Employees'!H79)</f>
        <v/>
      </c>
      <c r="D79">
        <f>IF('October Employees'!$B79="","",'October Employees'!I79)</f>
        <v/>
      </c>
      <c r="E79" s="7">
        <f>IF('October Employees'!$B79="","",'October Employees'!K79)</f>
        <v/>
      </c>
      <c r="F79" s="7">
        <f>IF('October Employees'!$B79="","",'October Employees'!O79)</f>
        <v/>
      </c>
      <c r="G79" s="7">
        <f>IF('October Employees'!$B79="","",'October Employees'!R79)</f>
        <v/>
      </c>
      <c r="H79" s="7">
        <f>IF('October Employees'!$B79="","",'October Employees'!U79)</f>
        <v/>
      </c>
      <c r="I79" s="7">
        <f>IF('October Employees'!$B79="","",'October Employees'!Y79)</f>
        <v/>
      </c>
      <c r="J79" s="7">
        <f>IF('October Employees'!$B79="","",'October Employees'!W79)</f>
        <v/>
      </c>
      <c r="K79" s="7">
        <f>IF('October Employees'!$B79="","",'October Employees'!Z79)</f>
        <v/>
      </c>
    </row>
    <row r="80">
      <c r="A80">
        <f>IF('October Employees'!$B80="","",'October Employees'!A80)</f>
        <v/>
      </c>
      <c r="B80">
        <f>IF('October Employees'!$B80="","",'October Employees'!B80)</f>
        <v/>
      </c>
      <c r="C80">
        <f>IF('October Employees'!$B80="","",'October Employees'!H80)</f>
        <v/>
      </c>
      <c r="D80">
        <f>IF('October Employees'!$B80="","",'October Employees'!I80)</f>
        <v/>
      </c>
      <c r="E80" s="7">
        <f>IF('October Employees'!$B80="","",'October Employees'!K80)</f>
        <v/>
      </c>
      <c r="F80" s="7">
        <f>IF('October Employees'!$B80="","",'October Employees'!O80)</f>
        <v/>
      </c>
      <c r="G80" s="7">
        <f>IF('October Employees'!$B80="","",'October Employees'!R80)</f>
        <v/>
      </c>
      <c r="H80" s="7">
        <f>IF('October Employees'!$B80="","",'October Employees'!U80)</f>
        <v/>
      </c>
      <c r="I80" s="7">
        <f>IF('October Employees'!$B80="","",'October Employees'!Y80)</f>
        <v/>
      </c>
      <c r="J80" s="7">
        <f>IF('October Employees'!$B80="","",'October Employees'!W80)</f>
        <v/>
      </c>
      <c r="K80" s="7">
        <f>IF('October Employees'!$B80="","",'October Employees'!Z80)</f>
        <v/>
      </c>
    </row>
    <row r="81">
      <c r="A81">
        <f>IF('October Employees'!$B81="","",'October Employees'!A81)</f>
        <v/>
      </c>
      <c r="B81">
        <f>IF('October Employees'!$B81="","",'October Employees'!B81)</f>
        <v/>
      </c>
      <c r="C81">
        <f>IF('October Employees'!$B81="","",'October Employees'!H81)</f>
        <v/>
      </c>
      <c r="D81">
        <f>IF('October Employees'!$B81="","",'October Employees'!I81)</f>
        <v/>
      </c>
      <c r="E81" s="7">
        <f>IF('October Employees'!$B81="","",'October Employees'!K81)</f>
        <v/>
      </c>
      <c r="F81" s="7">
        <f>IF('October Employees'!$B81="","",'October Employees'!O81)</f>
        <v/>
      </c>
      <c r="G81" s="7">
        <f>IF('October Employees'!$B81="","",'October Employees'!R81)</f>
        <v/>
      </c>
      <c r="H81" s="7">
        <f>IF('October Employees'!$B81="","",'October Employees'!U81)</f>
        <v/>
      </c>
      <c r="I81" s="7">
        <f>IF('October Employees'!$B81="","",'October Employees'!Y81)</f>
        <v/>
      </c>
      <c r="J81" s="7">
        <f>IF('October Employees'!$B81="","",'October Employees'!W81)</f>
        <v/>
      </c>
      <c r="K81" s="7">
        <f>IF('October Employees'!$B81="","",'October Employees'!Z81)</f>
        <v/>
      </c>
    </row>
    <row r="82">
      <c r="A82">
        <f>IF('October Employees'!$B82="","",'October Employees'!A82)</f>
        <v/>
      </c>
      <c r="B82">
        <f>IF('October Employees'!$B82="","",'October Employees'!B82)</f>
        <v/>
      </c>
      <c r="C82">
        <f>IF('October Employees'!$B82="","",'October Employees'!H82)</f>
        <v/>
      </c>
      <c r="D82">
        <f>IF('October Employees'!$B82="","",'October Employees'!I82)</f>
        <v/>
      </c>
      <c r="E82" s="7">
        <f>IF('October Employees'!$B82="","",'October Employees'!K82)</f>
        <v/>
      </c>
      <c r="F82" s="7">
        <f>IF('October Employees'!$B82="","",'October Employees'!O82)</f>
        <v/>
      </c>
      <c r="G82" s="7">
        <f>IF('October Employees'!$B82="","",'October Employees'!R82)</f>
        <v/>
      </c>
      <c r="H82" s="7">
        <f>IF('October Employees'!$B82="","",'October Employees'!U82)</f>
        <v/>
      </c>
      <c r="I82" s="7">
        <f>IF('October Employees'!$B82="","",'October Employees'!Y82)</f>
        <v/>
      </c>
      <c r="J82" s="7">
        <f>IF('October Employees'!$B82="","",'October Employees'!W82)</f>
        <v/>
      </c>
      <c r="K82" s="7">
        <f>IF('October Employees'!$B82="","",'October Employees'!Z82)</f>
        <v/>
      </c>
    </row>
    <row r="83">
      <c r="A83">
        <f>IF('October Employees'!$B83="","",'October Employees'!A83)</f>
        <v/>
      </c>
      <c r="B83">
        <f>IF('October Employees'!$B83="","",'October Employees'!B83)</f>
        <v/>
      </c>
      <c r="C83">
        <f>IF('October Employees'!$B83="","",'October Employees'!H83)</f>
        <v/>
      </c>
      <c r="D83">
        <f>IF('October Employees'!$B83="","",'October Employees'!I83)</f>
        <v/>
      </c>
      <c r="E83" s="7">
        <f>IF('October Employees'!$B83="","",'October Employees'!K83)</f>
        <v/>
      </c>
      <c r="F83" s="7">
        <f>IF('October Employees'!$B83="","",'October Employees'!O83)</f>
        <v/>
      </c>
      <c r="G83" s="7">
        <f>IF('October Employees'!$B83="","",'October Employees'!R83)</f>
        <v/>
      </c>
      <c r="H83" s="7">
        <f>IF('October Employees'!$B83="","",'October Employees'!U83)</f>
        <v/>
      </c>
      <c r="I83" s="7">
        <f>IF('October Employees'!$B83="","",'October Employees'!Y83)</f>
        <v/>
      </c>
      <c r="J83" s="7">
        <f>IF('October Employees'!$B83="","",'October Employees'!W83)</f>
        <v/>
      </c>
      <c r="K83" s="7">
        <f>IF('October Employees'!$B83="","",'October Employees'!Z83)</f>
        <v/>
      </c>
    </row>
    <row r="84">
      <c r="A84">
        <f>IF('October Employees'!$B84="","",'October Employees'!A84)</f>
        <v/>
      </c>
      <c r="B84">
        <f>IF('October Employees'!$B84="","",'October Employees'!B84)</f>
        <v/>
      </c>
      <c r="C84">
        <f>IF('October Employees'!$B84="","",'October Employees'!H84)</f>
        <v/>
      </c>
      <c r="D84">
        <f>IF('October Employees'!$B84="","",'October Employees'!I84)</f>
        <v/>
      </c>
      <c r="E84" s="7">
        <f>IF('October Employees'!$B84="","",'October Employees'!K84)</f>
        <v/>
      </c>
      <c r="F84" s="7">
        <f>IF('October Employees'!$B84="","",'October Employees'!O84)</f>
        <v/>
      </c>
      <c r="G84" s="7">
        <f>IF('October Employees'!$B84="","",'October Employees'!R84)</f>
        <v/>
      </c>
      <c r="H84" s="7">
        <f>IF('October Employees'!$B84="","",'October Employees'!U84)</f>
        <v/>
      </c>
      <c r="I84" s="7">
        <f>IF('October Employees'!$B84="","",'October Employees'!Y84)</f>
        <v/>
      </c>
      <c r="J84" s="7">
        <f>IF('October Employees'!$B84="","",'October Employees'!W84)</f>
        <v/>
      </c>
      <c r="K84" s="7">
        <f>IF('October Employees'!$B84="","",'October Employees'!Z84)</f>
        <v/>
      </c>
    </row>
    <row r="85">
      <c r="A85">
        <f>IF('October Employees'!$B85="","",'October Employees'!A85)</f>
        <v/>
      </c>
      <c r="B85">
        <f>IF('October Employees'!$B85="","",'October Employees'!B85)</f>
        <v/>
      </c>
      <c r="C85">
        <f>IF('October Employees'!$B85="","",'October Employees'!H85)</f>
        <v/>
      </c>
      <c r="D85">
        <f>IF('October Employees'!$B85="","",'October Employees'!I85)</f>
        <v/>
      </c>
      <c r="E85" s="7">
        <f>IF('October Employees'!$B85="","",'October Employees'!K85)</f>
        <v/>
      </c>
      <c r="F85" s="7">
        <f>IF('October Employees'!$B85="","",'October Employees'!O85)</f>
        <v/>
      </c>
      <c r="G85" s="7">
        <f>IF('October Employees'!$B85="","",'October Employees'!R85)</f>
        <v/>
      </c>
      <c r="H85" s="7">
        <f>IF('October Employees'!$B85="","",'October Employees'!U85)</f>
        <v/>
      </c>
      <c r="I85" s="7">
        <f>IF('October Employees'!$B85="","",'October Employees'!Y85)</f>
        <v/>
      </c>
      <c r="J85" s="7">
        <f>IF('October Employees'!$B85="","",'October Employees'!W85)</f>
        <v/>
      </c>
      <c r="K85" s="7">
        <f>IF('October Employees'!$B85="","",'October Employees'!Z85)</f>
        <v/>
      </c>
    </row>
    <row r="86">
      <c r="A86">
        <f>IF('October Employees'!$B86="","",'October Employees'!A86)</f>
        <v/>
      </c>
      <c r="B86">
        <f>IF('October Employees'!$B86="","",'October Employees'!B86)</f>
        <v/>
      </c>
      <c r="C86">
        <f>IF('October Employees'!$B86="","",'October Employees'!H86)</f>
        <v/>
      </c>
      <c r="D86">
        <f>IF('October Employees'!$B86="","",'October Employees'!I86)</f>
        <v/>
      </c>
      <c r="E86" s="7">
        <f>IF('October Employees'!$B86="","",'October Employees'!K86)</f>
        <v/>
      </c>
      <c r="F86" s="7">
        <f>IF('October Employees'!$B86="","",'October Employees'!O86)</f>
        <v/>
      </c>
      <c r="G86" s="7">
        <f>IF('October Employees'!$B86="","",'October Employees'!R86)</f>
        <v/>
      </c>
      <c r="H86" s="7">
        <f>IF('October Employees'!$B86="","",'October Employees'!U86)</f>
        <v/>
      </c>
      <c r="I86" s="7">
        <f>IF('October Employees'!$B86="","",'October Employees'!Y86)</f>
        <v/>
      </c>
      <c r="J86" s="7">
        <f>IF('October Employees'!$B86="","",'October Employees'!W86)</f>
        <v/>
      </c>
      <c r="K86" s="7">
        <f>IF('October Employees'!$B86="","",'October Employees'!Z86)</f>
        <v/>
      </c>
    </row>
    <row r="87">
      <c r="A87">
        <f>IF('October Employees'!$B87="","",'October Employees'!A87)</f>
        <v/>
      </c>
      <c r="B87">
        <f>IF('October Employees'!$B87="","",'October Employees'!B87)</f>
        <v/>
      </c>
      <c r="C87">
        <f>IF('October Employees'!$B87="","",'October Employees'!H87)</f>
        <v/>
      </c>
      <c r="D87">
        <f>IF('October Employees'!$B87="","",'October Employees'!I87)</f>
        <v/>
      </c>
      <c r="E87" s="7">
        <f>IF('October Employees'!$B87="","",'October Employees'!K87)</f>
        <v/>
      </c>
      <c r="F87" s="7">
        <f>IF('October Employees'!$B87="","",'October Employees'!O87)</f>
        <v/>
      </c>
      <c r="G87" s="7">
        <f>IF('October Employees'!$B87="","",'October Employees'!R87)</f>
        <v/>
      </c>
      <c r="H87" s="7">
        <f>IF('October Employees'!$B87="","",'October Employees'!U87)</f>
        <v/>
      </c>
      <c r="I87" s="7">
        <f>IF('October Employees'!$B87="","",'October Employees'!Y87)</f>
        <v/>
      </c>
      <c r="J87" s="7">
        <f>IF('October Employees'!$B87="","",'October Employees'!W87)</f>
        <v/>
      </c>
      <c r="K87" s="7">
        <f>IF('October Employees'!$B87="","",'October Employees'!Z87)</f>
        <v/>
      </c>
    </row>
    <row r="88">
      <c r="A88">
        <f>IF('October Employees'!$B88="","",'October Employees'!A88)</f>
        <v/>
      </c>
      <c r="B88">
        <f>IF('October Employees'!$B88="","",'October Employees'!B88)</f>
        <v/>
      </c>
      <c r="C88">
        <f>IF('October Employees'!$B88="","",'October Employees'!H88)</f>
        <v/>
      </c>
      <c r="D88">
        <f>IF('October Employees'!$B88="","",'October Employees'!I88)</f>
        <v/>
      </c>
      <c r="E88" s="7">
        <f>IF('October Employees'!$B88="","",'October Employees'!K88)</f>
        <v/>
      </c>
      <c r="F88" s="7">
        <f>IF('October Employees'!$B88="","",'October Employees'!O88)</f>
        <v/>
      </c>
      <c r="G88" s="7">
        <f>IF('October Employees'!$B88="","",'October Employees'!R88)</f>
        <v/>
      </c>
      <c r="H88" s="7">
        <f>IF('October Employees'!$B88="","",'October Employees'!U88)</f>
        <v/>
      </c>
      <c r="I88" s="7">
        <f>IF('October Employees'!$B88="","",'October Employees'!Y88)</f>
        <v/>
      </c>
      <c r="J88" s="7">
        <f>IF('October Employees'!$B88="","",'October Employees'!W88)</f>
        <v/>
      </c>
      <c r="K88" s="7">
        <f>IF('October Employees'!$B88="","",'October Employees'!Z88)</f>
        <v/>
      </c>
    </row>
    <row r="89">
      <c r="A89">
        <f>IF('October Employees'!$B89="","",'October Employees'!A89)</f>
        <v/>
      </c>
      <c r="B89">
        <f>IF('October Employees'!$B89="","",'October Employees'!B89)</f>
        <v/>
      </c>
      <c r="C89">
        <f>IF('October Employees'!$B89="","",'October Employees'!H89)</f>
        <v/>
      </c>
      <c r="D89">
        <f>IF('October Employees'!$B89="","",'October Employees'!I89)</f>
        <v/>
      </c>
      <c r="E89" s="7">
        <f>IF('October Employees'!$B89="","",'October Employees'!K89)</f>
        <v/>
      </c>
      <c r="F89" s="7">
        <f>IF('October Employees'!$B89="","",'October Employees'!O89)</f>
        <v/>
      </c>
      <c r="G89" s="7">
        <f>IF('October Employees'!$B89="","",'October Employees'!R89)</f>
        <v/>
      </c>
      <c r="H89" s="7">
        <f>IF('October Employees'!$B89="","",'October Employees'!U89)</f>
        <v/>
      </c>
      <c r="I89" s="7">
        <f>IF('October Employees'!$B89="","",'October Employees'!Y89)</f>
        <v/>
      </c>
      <c r="J89" s="7">
        <f>IF('October Employees'!$B89="","",'October Employees'!W89)</f>
        <v/>
      </c>
      <c r="K89" s="7">
        <f>IF('October Employees'!$B89="","",'October Employees'!Z89)</f>
        <v/>
      </c>
    </row>
    <row r="90">
      <c r="A90">
        <f>IF('October Employees'!$B90="","",'October Employees'!A90)</f>
        <v/>
      </c>
      <c r="B90">
        <f>IF('October Employees'!$B90="","",'October Employees'!B90)</f>
        <v/>
      </c>
      <c r="C90">
        <f>IF('October Employees'!$B90="","",'October Employees'!H90)</f>
        <v/>
      </c>
      <c r="D90">
        <f>IF('October Employees'!$B90="","",'October Employees'!I90)</f>
        <v/>
      </c>
      <c r="E90" s="7">
        <f>IF('October Employees'!$B90="","",'October Employees'!K90)</f>
        <v/>
      </c>
      <c r="F90" s="7">
        <f>IF('October Employees'!$B90="","",'October Employees'!O90)</f>
        <v/>
      </c>
      <c r="G90" s="7">
        <f>IF('October Employees'!$B90="","",'October Employees'!R90)</f>
        <v/>
      </c>
      <c r="H90" s="7">
        <f>IF('October Employees'!$B90="","",'October Employees'!U90)</f>
        <v/>
      </c>
      <c r="I90" s="7">
        <f>IF('October Employees'!$B90="","",'October Employees'!Y90)</f>
        <v/>
      </c>
      <c r="J90" s="7">
        <f>IF('October Employees'!$B90="","",'October Employees'!W90)</f>
        <v/>
      </c>
      <c r="K90" s="7">
        <f>IF('October Employees'!$B90="","",'October Employees'!Z90)</f>
        <v/>
      </c>
    </row>
    <row r="91">
      <c r="A91">
        <f>IF('October Employees'!$B91="","",'October Employees'!A91)</f>
        <v/>
      </c>
      <c r="B91">
        <f>IF('October Employees'!$B91="","",'October Employees'!B91)</f>
        <v/>
      </c>
      <c r="C91">
        <f>IF('October Employees'!$B91="","",'October Employees'!H91)</f>
        <v/>
      </c>
      <c r="D91">
        <f>IF('October Employees'!$B91="","",'October Employees'!I91)</f>
        <v/>
      </c>
      <c r="E91" s="7">
        <f>IF('October Employees'!$B91="","",'October Employees'!K91)</f>
        <v/>
      </c>
      <c r="F91" s="7">
        <f>IF('October Employees'!$B91="","",'October Employees'!O91)</f>
        <v/>
      </c>
      <c r="G91" s="7">
        <f>IF('October Employees'!$B91="","",'October Employees'!R91)</f>
        <v/>
      </c>
      <c r="H91" s="7">
        <f>IF('October Employees'!$B91="","",'October Employees'!U91)</f>
        <v/>
      </c>
      <c r="I91" s="7">
        <f>IF('October Employees'!$B91="","",'October Employees'!Y91)</f>
        <v/>
      </c>
      <c r="J91" s="7">
        <f>IF('October Employees'!$B91="","",'October Employees'!W91)</f>
        <v/>
      </c>
      <c r="K91" s="7">
        <f>IF('October Employees'!$B91="","",'October Employees'!Z91)</f>
        <v/>
      </c>
    </row>
    <row r="92">
      <c r="A92">
        <f>IF('October Employees'!$B92="","",'October Employees'!A92)</f>
        <v/>
      </c>
      <c r="B92">
        <f>IF('October Employees'!$B92="","",'October Employees'!B92)</f>
        <v/>
      </c>
      <c r="C92">
        <f>IF('October Employees'!$B92="","",'October Employees'!H92)</f>
        <v/>
      </c>
      <c r="D92">
        <f>IF('October Employees'!$B92="","",'October Employees'!I92)</f>
        <v/>
      </c>
      <c r="E92" s="7">
        <f>IF('October Employees'!$B92="","",'October Employees'!K92)</f>
        <v/>
      </c>
      <c r="F92" s="7">
        <f>IF('October Employees'!$B92="","",'October Employees'!O92)</f>
        <v/>
      </c>
      <c r="G92" s="7">
        <f>IF('October Employees'!$B92="","",'October Employees'!R92)</f>
        <v/>
      </c>
      <c r="H92" s="7">
        <f>IF('October Employees'!$B92="","",'October Employees'!U92)</f>
        <v/>
      </c>
      <c r="I92" s="7">
        <f>IF('October Employees'!$B92="","",'October Employees'!Y92)</f>
        <v/>
      </c>
      <c r="J92" s="7">
        <f>IF('October Employees'!$B92="","",'October Employees'!W92)</f>
        <v/>
      </c>
      <c r="K92" s="7">
        <f>IF('October Employees'!$B92="","",'October Employees'!Z92)</f>
        <v/>
      </c>
    </row>
    <row r="93">
      <c r="A93">
        <f>IF('October Employees'!$B93="","",'October Employees'!A93)</f>
        <v/>
      </c>
      <c r="B93">
        <f>IF('October Employees'!$B93="","",'October Employees'!B93)</f>
        <v/>
      </c>
      <c r="C93">
        <f>IF('October Employees'!$B93="","",'October Employees'!H93)</f>
        <v/>
      </c>
      <c r="D93">
        <f>IF('October Employees'!$B93="","",'October Employees'!I93)</f>
        <v/>
      </c>
      <c r="E93" s="7">
        <f>IF('October Employees'!$B93="","",'October Employees'!K93)</f>
        <v/>
      </c>
      <c r="F93" s="7">
        <f>IF('October Employees'!$B93="","",'October Employees'!O93)</f>
        <v/>
      </c>
      <c r="G93" s="7">
        <f>IF('October Employees'!$B93="","",'October Employees'!R93)</f>
        <v/>
      </c>
      <c r="H93" s="7">
        <f>IF('October Employees'!$B93="","",'October Employees'!U93)</f>
        <v/>
      </c>
      <c r="I93" s="7">
        <f>IF('October Employees'!$B93="","",'October Employees'!Y93)</f>
        <v/>
      </c>
      <c r="J93" s="7">
        <f>IF('October Employees'!$B93="","",'October Employees'!W93)</f>
        <v/>
      </c>
      <c r="K93" s="7">
        <f>IF('October Employees'!$B93="","",'October Employees'!Z93)</f>
        <v/>
      </c>
    </row>
    <row r="94">
      <c r="A94">
        <f>IF('October Employees'!$B94="","",'October Employees'!A94)</f>
        <v/>
      </c>
      <c r="B94">
        <f>IF('October Employees'!$B94="","",'October Employees'!B94)</f>
        <v/>
      </c>
      <c r="C94">
        <f>IF('October Employees'!$B94="","",'October Employees'!H94)</f>
        <v/>
      </c>
      <c r="D94">
        <f>IF('October Employees'!$B94="","",'October Employees'!I94)</f>
        <v/>
      </c>
      <c r="E94" s="7">
        <f>IF('October Employees'!$B94="","",'October Employees'!K94)</f>
        <v/>
      </c>
      <c r="F94" s="7">
        <f>IF('October Employees'!$B94="","",'October Employees'!O94)</f>
        <v/>
      </c>
      <c r="G94" s="7">
        <f>IF('October Employees'!$B94="","",'October Employees'!R94)</f>
        <v/>
      </c>
      <c r="H94" s="7">
        <f>IF('October Employees'!$B94="","",'October Employees'!U94)</f>
        <v/>
      </c>
      <c r="I94" s="7">
        <f>IF('October Employees'!$B94="","",'October Employees'!Y94)</f>
        <v/>
      </c>
      <c r="J94" s="7">
        <f>IF('October Employees'!$B94="","",'October Employees'!W94)</f>
        <v/>
      </c>
      <c r="K94" s="7">
        <f>IF('October Employees'!$B94="","",'October Employees'!Z94)</f>
        <v/>
      </c>
    </row>
    <row r="95">
      <c r="A95">
        <f>IF('October Employees'!$B95="","",'October Employees'!A95)</f>
        <v/>
      </c>
      <c r="B95">
        <f>IF('October Employees'!$B95="","",'October Employees'!B95)</f>
        <v/>
      </c>
      <c r="C95">
        <f>IF('October Employees'!$B95="","",'October Employees'!H95)</f>
        <v/>
      </c>
      <c r="D95">
        <f>IF('October Employees'!$B95="","",'October Employees'!I95)</f>
        <v/>
      </c>
      <c r="E95" s="7">
        <f>IF('October Employees'!$B95="","",'October Employees'!K95)</f>
        <v/>
      </c>
      <c r="F95" s="7">
        <f>IF('October Employees'!$B95="","",'October Employees'!O95)</f>
        <v/>
      </c>
      <c r="G95" s="7">
        <f>IF('October Employees'!$B95="","",'October Employees'!R95)</f>
        <v/>
      </c>
      <c r="H95" s="7">
        <f>IF('October Employees'!$B95="","",'October Employees'!U95)</f>
        <v/>
      </c>
      <c r="I95" s="7">
        <f>IF('October Employees'!$B95="","",'October Employees'!Y95)</f>
        <v/>
      </c>
      <c r="J95" s="7">
        <f>IF('October Employees'!$B95="","",'October Employees'!W95)</f>
        <v/>
      </c>
      <c r="K95" s="7">
        <f>IF('October Employees'!$B95="","",'October Employees'!Z95)</f>
        <v/>
      </c>
    </row>
    <row r="96">
      <c r="A96">
        <f>IF('October Employees'!$B96="","",'October Employees'!A96)</f>
        <v/>
      </c>
      <c r="B96">
        <f>IF('October Employees'!$B96="","",'October Employees'!B96)</f>
        <v/>
      </c>
      <c r="C96">
        <f>IF('October Employees'!$B96="","",'October Employees'!H96)</f>
        <v/>
      </c>
      <c r="D96">
        <f>IF('October Employees'!$B96="","",'October Employees'!I96)</f>
        <v/>
      </c>
      <c r="E96" s="7">
        <f>IF('October Employees'!$B96="","",'October Employees'!K96)</f>
        <v/>
      </c>
      <c r="F96" s="7">
        <f>IF('October Employees'!$B96="","",'October Employees'!O96)</f>
        <v/>
      </c>
      <c r="G96" s="7">
        <f>IF('October Employees'!$B96="","",'October Employees'!R96)</f>
        <v/>
      </c>
      <c r="H96" s="7">
        <f>IF('October Employees'!$B96="","",'October Employees'!U96)</f>
        <v/>
      </c>
      <c r="I96" s="7">
        <f>IF('October Employees'!$B96="","",'October Employees'!Y96)</f>
        <v/>
      </c>
      <c r="J96" s="7">
        <f>IF('October Employees'!$B96="","",'October Employees'!W96)</f>
        <v/>
      </c>
      <c r="K96" s="7">
        <f>IF('October Employees'!$B96="","",'October Employees'!Z96)</f>
        <v/>
      </c>
    </row>
    <row r="97">
      <c r="A97">
        <f>IF('October Employees'!$B97="","",'October Employees'!A97)</f>
        <v/>
      </c>
      <c r="B97">
        <f>IF('October Employees'!$B97="","",'October Employees'!B97)</f>
        <v/>
      </c>
      <c r="C97">
        <f>IF('October Employees'!$B97="","",'October Employees'!H97)</f>
        <v/>
      </c>
      <c r="D97">
        <f>IF('October Employees'!$B97="","",'October Employees'!I97)</f>
        <v/>
      </c>
      <c r="E97" s="7">
        <f>IF('October Employees'!$B97="","",'October Employees'!K97)</f>
        <v/>
      </c>
      <c r="F97" s="7">
        <f>IF('October Employees'!$B97="","",'October Employees'!O97)</f>
        <v/>
      </c>
      <c r="G97" s="7">
        <f>IF('October Employees'!$B97="","",'October Employees'!R97)</f>
        <v/>
      </c>
      <c r="H97" s="7">
        <f>IF('October Employees'!$B97="","",'October Employees'!U97)</f>
        <v/>
      </c>
      <c r="I97" s="7">
        <f>IF('October Employees'!$B97="","",'October Employees'!Y97)</f>
        <v/>
      </c>
      <c r="J97" s="7">
        <f>IF('October Employees'!$B97="","",'October Employees'!W97)</f>
        <v/>
      </c>
      <c r="K97" s="7">
        <f>IF('October Employees'!$B97="","",'October Employees'!Z97)</f>
        <v/>
      </c>
    </row>
    <row r="98">
      <c r="A98">
        <f>IF('October Employees'!$B98="","",'October Employees'!A98)</f>
        <v/>
      </c>
      <c r="B98">
        <f>IF('October Employees'!$B98="","",'October Employees'!B98)</f>
        <v/>
      </c>
      <c r="C98">
        <f>IF('October Employees'!$B98="","",'October Employees'!H98)</f>
        <v/>
      </c>
      <c r="D98">
        <f>IF('October Employees'!$B98="","",'October Employees'!I98)</f>
        <v/>
      </c>
      <c r="E98" s="7">
        <f>IF('October Employees'!$B98="","",'October Employees'!K98)</f>
        <v/>
      </c>
      <c r="F98" s="7">
        <f>IF('October Employees'!$B98="","",'October Employees'!O98)</f>
        <v/>
      </c>
      <c r="G98" s="7">
        <f>IF('October Employees'!$B98="","",'October Employees'!R98)</f>
        <v/>
      </c>
      <c r="H98" s="7">
        <f>IF('October Employees'!$B98="","",'October Employees'!U98)</f>
        <v/>
      </c>
      <c r="I98" s="7">
        <f>IF('October Employees'!$B98="","",'October Employees'!Y98)</f>
        <v/>
      </c>
      <c r="J98" s="7">
        <f>IF('October Employees'!$B98="","",'October Employees'!W98)</f>
        <v/>
      </c>
      <c r="K98" s="7">
        <f>IF('October Employees'!$B98="","",'October Employees'!Z98)</f>
        <v/>
      </c>
    </row>
    <row r="99">
      <c r="A99">
        <f>IF('October Employees'!$B99="","",'October Employees'!A99)</f>
        <v/>
      </c>
      <c r="B99">
        <f>IF('October Employees'!$B99="","",'October Employees'!B99)</f>
        <v/>
      </c>
      <c r="C99">
        <f>IF('October Employees'!$B99="","",'October Employees'!H99)</f>
        <v/>
      </c>
      <c r="D99">
        <f>IF('October Employees'!$B99="","",'October Employees'!I99)</f>
        <v/>
      </c>
      <c r="E99" s="7">
        <f>IF('October Employees'!$B99="","",'October Employees'!K99)</f>
        <v/>
      </c>
      <c r="F99" s="7">
        <f>IF('October Employees'!$B99="","",'October Employees'!O99)</f>
        <v/>
      </c>
      <c r="G99" s="7">
        <f>IF('October Employees'!$B99="","",'October Employees'!R99)</f>
        <v/>
      </c>
      <c r="H99" s="7">
        <f>IF('October Employees'!$B99="","",'October Employees'!U99)</f>
        <v/>
      </c>
      <c r="I99" s="7">
        <f>IF('October Employees'!$B99="","",'October Employees'!Y99)</f>
        <v/>
      </c>
      <c r="J99" s="7">
        <f>IF('October Employees'!$B99="","",'October Employees'!W99)</f>
        <v/>
      </c>
      <c r="K99" s="7">
        <f>IF('October Employees'!$B99="","",'October Employees'!Z99)</f>
        <v/>
      </c>
    </row>
    <row r="100">
      <c r="A100">
        <f>IF('October Employees'!$B100="","",'October Employees'!A100)</f>
        <v/>
      </c>
      <c r="B100">
        <f>IF('October Employees'!$B100="","",'October Employees'!B100)</f>
        <v/>
      </c>
      <c r="C100">
        <f>IF('October Employees'!$B100="","",'October Employees'!H100)</f>
        <v/>
      </c>
      <c r="D100">
        <f>IF('October Employees'!$B100="","",'October Employees'!I100)</f>
        <v/>
      </c>
      <c r="E100" s="7">
        <f>IF('October Employees'!$B100="","",'October Employees'!K100)</f>
        <v/>
      </c>
      <c r="F100" s="7">
        <f>IF('October Employees'!$B100="","",'October Employees'!O100)</f>
        <v/>
      </c>
      <c r="G100" s="7">
        <f>IF('October Employees'!$B100="","",'October Employees'!R100)</f>
        <v/>
      </c>
      <c r="H100" s="7">
        <f>IF('October Employees'!$B100="","",'October Employees'!U100)</f>
        <v/>
      </c>
      <c r="I100" s="7">
        <f>IF('October Employees'!$B100="","",'October Employees'!Y100)</f>
        <v/>
      </c>
      <c r="J100" s="7">
        <f>IF('October Employees'!$B100="","",'October Employees'!W100)</f>
        <v/>
      </c>
      <c r="K100" s="7">
        <f>IF('October Employees'!$B100="","",'October Employees'!Z100)</f>
        <v/>
      </c>
    </row>
    <row r="101">
      <c r="A101">
        <f>IF('October Employees'!$B101="","",'October Employees'!A101)</f>
        <v/>
      </c>
      <c r="B101">
        <f>IF('October Employees'!$B101="","",'October Employees'!B101)</f>
        <v/>
      </c>
      <c r="C101">
        <f>IF('October Employees'!$B101="","",'October Employees'!H101)</f>
        <v/>
      </c>
      <c r="D101">
        <f>IF('October Employees'!$B101="","",'October Employees'!I101)</f>
        <v/>
      </c>
      <c r="E101" s="7">
        <f>IF('October Employees'!$B101="","",'October Employees'!K101)</f>
        <v/>
      </c>
      <c r="F101" s="7">
        <f>IF('October Employees'!$B101="","",'October Employees'!O101)</f>
        <v/>
      </c>
      <c r="G101" s="7">
        <f>IF('October Employees'!$B101="","",'October Employees'!R101)</f>
        <v/>
      </c>
      <c r="H101" s="7">
        <f>IF('October Employees'!$B101="","",'October Employees'!U101)</f>
        <v/>
      </c>
      <c r="I101" s="7">
        <f>IF('October Employees'!$B101="","",'October Employees'!Y101)</f>
        <v/>
      </c>
      <c r="J101" s="7">
        <f>IF('October Employees'!$B101="","",'October Employees'!W101)</f>
        <v/>
      </c>
      <c r="K101" s="7">
        <f>IF('October Employees'!$B101="","",'October Employees'!Z101)</f>
        <v/>
      </c>
    </row>
    <row r="102">
      <c r="A102">
        <f>IF('October Employees'!$B102="","",'October Employees'!A102)</f>
        <v/>
      </c>
      <c r="B102">
        <f>IF('October Employees'!$B102="","",'October Employees'!B102)</f>
        <v/>
      </c>
      <c r="C102">
        <f>IF('October Employees'!$B102="","",'October Employees'!H102)</f>
        <v/>
      </c>
      <c r="D102">
        <f>IF('October Employees'!$B102="","",'October Employees'!I102)</f>
        <v/>
      </c>
      <c r="E102" s="7">
        <f>IF('October Employees'!$B102="","",'October Employees'!K102)</f>
        <v/>
      </c>
      <c r="F102" s="7">
        <f>IF('October Employees'!$B102="","",'October Employees'!O102)</f>
        <v/>
      </c>
      <c r="G102" s="7">
        <f>IF('October Employees'!$B102="","",'October Employees'!R102)</f>
        <v/>
      </c>
      <c r="H102" s="7">
        <f>IF('October Employees'!$B102="","",'October Employees'!U102)</f>
        <v/>
      </c>
      <c r="I102" s="7">
        <f>IF('October Employees'!$B102="","",'October Employees'!Y102)</f>
        <v/>
      </c>
      <c r="J102" s="7">
        <f>IF('October Employees'!$B102="","",'October Employees'!W102)</f>
        <v/>
      </c>
      <c r="K102" s="7">
        <f>IF('October Employees'!$B102="","",'October Employees'!Z102)</f>
        <v/>
      </c>
    </row>
    <row r="103">
      <c r="A103">
        <f>IF('October Employees'!$B103="","",'October Employees'!A103)</f>
        <v/>
      </c>
      <c r="B103">
        <f>IF('October Employees'!$B103="","",'October Employees'!B103)</f>
        <v/>
      </c>
      <c r="C103">
        <f>IF('October Employees'!$B103="","",'October Employees'!H103)</f>
        <v/>
      </c>
      <c r="D103">
        <f>IF('October Employees'!$B103="","",'October Employees'!I103)</f>
        <v/>
      </c>
      <c r="E103" s="7">
        <f>IF('October Employees'!$B103="","",'October Employees'!K103)</f>
        <v/>
      </c>
      <c r="F103" s="7">
        <f>IF('October Employees'!$B103="","",'October Employees'!O103)</f>
        <v/>
      </c>
      <c r="G103" s="7">
        <f>IF('October Employees'!$B103="","",'October Employees'!R103)</f>
        <v/>
      </c>
      <c r="H103" s="7">
        <f>IF('October Employees'!$B103="","",'October Employees'!U103)</f>
        <v/>
      </c>
      <c r="I103" s="7">
        <f>IF('October Employees'!$B103="","",'October Employees'!Y103)</f>
        <v/>
      </c>
      <c r="J103" s="7">
        <f>IF('October Employees'!$B103="","",'October Employees'!W103)</f>
        <v/>
      </c>
      <c r="K103" s="7">
        <f>IF('October Employees'!$B103="","",'October Employees'!Z103)</f>
        <v/>
      </c>
    </row>
    <row r="104">
      <c r="A104">
        <f>IF('October Employees'!$B104="","",'October Employees'!A104)</f>
        <v/>
      </c>
      <c r="B104">
        <f>IF('October Employees'!$B104="","",'October Employees'!B104)</f>
        <v/>
      </c>
      <c r="C104">
        <f>IF('October Employees'!$B104="","",'October Employees'!H104)</f>
        <v/>
      </c>
      <c r="D104">
        <f>IF('October Employees'!$B104="","",'October Employees'!I104)</f>
        <v/>
      </c>
      <c r="E104" s="7">
        <f>IF('October Employees'!$B104="","",'October Employees'!K104)</f>
        <v/>
      </c>
      <c r="F104" s="7">
        <f>IF('October Employees'!$B104="","",'October Employees'!O104)</f>
        <v/>
      </c>
      <c r="G104" s="7">
        <f>IF('October Employees'!$B104="","",'October Employees'!R104)</f>
        <v/>
      </c>
      <c r="H104" s="7">
        <f>IF('October Employees'!$B104="","",'October Employees'!U104)</f>
        <v/>
      </c>
      <c r="I104" s="7">
        <f>IF('October Employees'!$B104="","",'October Employees'!Y104)</f>
        <v/>
      </c>
      <c r="J104" s="7">
        <f>IF('October Employees'!$B104="","",'October Employees'!W104)</f>
        <v/>
      </c>
      <c r="K104" s="7">
        <f>IF('October Employees'!$B104="","",'October Employees'!Z104)</f>
        <v/>
      </c>
    </row>
    <row r="105">
      <c r="A105">
        <f>IF('October Employees'!$B105="","",'October Employees'!A105)</f>
        <v/>
      </c>
      <c r="B105">
        <f>IF('October Employees'!$B105="","",'October Employees'!B105)</f>
        <v/>
      </c>
      <c r="C105">
        <f>IF('October Employees'!$B105="","",'October Employees'!H105)</f>
        <v/>
      </c>
      <c r="D105">
        <f>IF('October Employees'!$B105="","",'October Employees'!I105)</f>
        <v/>
      </c>
      <c r="E105" s="7">
        <f>IF('October Employees'!$B105="","",'October Employees'!K105)</f>
        <v/>
      </c>
      <c r="F105" s="7">
        <f>IF('October Employees'!$B105="","",'October Employees'!O105)</f>
        <v/>
      </c>
      <c r="G105" s="7">
        <f>IF('October Employees'!$B105="","",'October Employees'!R105)</f>
        <v/>
      </c>
      <c r="H105" s="7">
        <f>IF('October Employees'!$B105="","",'October Employees'!U105)</f>
        <v/>
      </c>
      <c r="I105" s="7">
        <f>IF('October Employees'!$B105="","",'October Employees'!Y105)</f>
        <v/>
      </c>
      <c r="J105" s="7">
        <f>IF('October Employees'!$B105="","",'October Employees'!W105)</f>
        <v/>
      </c>
      <c r="K105" s="7">
        <f>IF('October Employees'!$B105="","",'October Employees'!Z105)</f>
        <v/>
      </c>
    </row>
    <row r="106">
      <c r="A106">
        <f>IF('October Employees'!$B106="","",'October Employees'!A106)</f>
        <v/>
      </c>
      <c r="B106">
        <f>IF('October Employees'!$B106="","",'October Employees'!B106)</f>
        <v/>
      </c>
      <c r="C106">
        <f>IF('October Employees'!$B106="","",'October Employees'!H106)</f>
        <v/>
      </c>
      <c r="D106">
        <f>IF('October Employees'!$B106="","",'October Employees'!I106)</f>
        <v/>
      </c>
      <c r="E106" s="7">
        <f>IF('October Employees'!$B106="","",'October Employees'!K106)</f>
        <v/>
      </c>
      <c r="F106" s="7">
        <f>IF('October Employees'!$B106="","",'October Employees'!O106)</f>
        <v/>
      </c>
      <c r="G106" s="7">
        <f>IF('October Employees'!$B106="","",'October Employees'!R106)</f>
        <v/>
      </c>
      <c r="H106" s="7">
        <f>IF('October Employees'!$B106="","",'October Employees'!U106)</f>
        <v/>
      </c>
      <c r="I106" s="7">
        <f>IF('October Employees'!$B106="","",'October Employees'!Y106)</f>
        <v/>
      </c>
      <c r="J106" s="7">
        <f>IF('October Employees'!$B106="","",'October Employees'!W106)</f>
        <v/>
      </c>
      <c r="K106" s="7">
        <f>IF('October Employees'!$B106="","",'October Employees'!Z106)</f>
        <v/>
      </c>
    </row>
    <row r="107">
      <c r="A107">
        <f>IF('October Employees'!$B107="","",'October Employees'!A107)</f>
        <v/>
      </c>
      <c r="B107">
        <f>IF('October Employees'!$B107="","",'October Employees'!B107)</f>
        <v/>
      </c>
      <c r="C107">
        <f>IF('October Employees'!$B107="","",'October Employees'!H107)</f>
        <v/>
      </c>
      <c r="D107">
        <f>IF('October Employees'!$B107="","",'October Employees'!I107)</f>
        <v/>
      </c>
      <c r="E107" s="7">
        <f>IF('October Employees'!$B107="","",'October Employees'!K107)</f>
        <v/>
      </c>
      <c r="F107" s="7">
        <f>IF('October Employees'!$B107="","",'October Employees'!O107)</f>
        <v/>
      </c>
      <c r="G107" s="7">
        <f>IF('October Employees'!$B107="","",'October Employees'!R107)</f>
        <v/>
      </c>
      <c r="H107" s="7">
        <f>IF('October Employees'!$B107="","",'October Employees'!U107)</f>
        <v/>
      </c>
      <c r="I107" s="7">
        <f>IF('October Employees'!$B107="","",'October Employees'!Y107)</f>
        <v/>
      </c>
      <c r="J107" s="7">
        <f>IF('October Employees'!$B107="","",'October Employees'!W107)</f>
        <v/>
      </c>
      <c r="K107" s="7">
        <f>IF('October Employees'!$B107="","",'October Employees'!Z107)</f>
        <v/>
      </c>
    </row>
    <row r="108">
      <c r="A108">
        <f>IF('October Employees'!$B108="","",'October Employees'!A108)</f>
        <v/>
      </c>
      <c r="B108">
        <f>IF('October Employees'!$B108="","",'October Employees'!B108)</f>
        <v/>
      </c>
      <c r="C108">
        <f>IF('October Employees'!$B108="","",'October Employees'!H108)</f>
        <v/>
      </c>
      <c r="D108">
        <f>IF('October Employees'!$B108="","",'October Employees'!I108)</f>
        <v/>
      </c>
      <c r="E108" s="7">
        <f>IF('October Employees'!$B108="","",'October Employees'!K108)</f>
        <v/>
      </c>
      <c r="F108" s="7">
        <f>IF('October Employees'!$B108="","",'October Employees'!O108)</f>
        <v/>
      </c>
      <c r="G108" s="7">
        <f>IF('October Employees'!$B108="","",'October Employees'!R108)</f>
        <v/>
      </c>
      <c r="H108" s="7">
        <f>IF('October Employees'!$B108="","",'October Employees'!U108)</f>
        <v/>
      </c>
      <c r="I108" s="7">
        <f>IF('October Employees'!$B108="","",'October Employees'!Y108)</f>
        <v/>
      </c>
      <c r="J108" s="7">
        <f>IF('October Employees'!$B108="","",'October Employees'!W108)</f>
        <v/>
      </c>
      <c r="K108" s="7">
        <f>IF('October Employees'!$B108="","",'October Employees'!Z108)</f>
        <v/>
      </c>
    </row>
    <row r="109">
      <c r="A109">
        <f>IF('October Employees'!$B109="","",'October Employees'!A109)</f>
        <v/>
      </c>
      <c r="B109">
        <f>IF('October Employees'!$B109="","",'October Employees'!B109)</f>
        <v/>
      </c>
      <c r="C109">
        <f>IF('October Employees'!$B109="","",'October Employees'!H109)</f>
        <v/>
      </c>
      <c r="D109">
        <f>IF('October Employees'!$B109="","",'October Employees'!I109)</f>
        <v/>
      </c>
      <c r="E109" s="7">
        <f>IF('October Employees'!$B109="","",'October Employees'!K109)</f>
        <v/>
      </c>
      <c r="F109" s="7">
        <f>IF('October Employees'!$B109="","",'October Employees'!O109)</f>
        <v/>
      </c>
      <c r="G109" s="7">
        <f>IF('October Employees'!$B109="","",'October Employees'!R109)</f>
        <v/>
      </c>
      <c r="H109" s="7">
        <f>IF('October Employees'!$B109="","",'October Employees'!U109)</f>
        <v/>
      </c>
      <c r="I109" s="7">
        <f>IF('October Employees'!$B109="","",'October Employees'!Y109)</f>
        <v/>
      </c>
      <c r="J109" s="7">
        <f>IF('October Employees'!$B109="","",'October Employees'!W109)</f>
        <v/>
      </c>
      <c r="K109" s="7">
        <f>IF('October Employees'!$B109="","",'October Employees'!Z109)</f>
        <v/>
      </c>
    </row>
    <row r="110">
      <c r="A110">
        <f>IF('October Employees'!$B110="","",'October Employees'!A110)</f>
        <v/>
      </c>
      <c r="B110">
        <f>IF('October Employees'!$B110="","",'October Employees'!B110)</f>
        <v/>
      </c>
      <c r="C110">
        <f>IF('October Employees'!$B110="","",'October Employees'!H110)</f>
        <v/>
      </c>
      <c r="D110">
        <f>IF('October Employees'!$B110="","",'October Employees'!I110)</f>
        <v/>
      </c>
      <c r="E110" s="7">
        <f>IF('October Employees'!$B110="","",'October Employees'!K110)</f>
        <v/>
      </c>
      <c r="F110" s="7">
        <f>IF('October Employees'!$B110="","",'October Employees'!O110)</f>
        <v/>
      </c>
      <c r="G110" s="7">
        <f>IF('October Employees'!$B110="","",'October Employees'!R110)</f>
        <v/>
      </c>
      <c r="H110" s="7">
        <f>IF('October Employees'!$B110="","",'October Employees'!U110)</f>
        <v/>
      </c>
      <c r="I110" s="7">
        <f>IF('October Employees'!$B110="","",'October Employees'!Y110)</f>
        <v/>
      </c>
      <c r="J110" s="7">
        <f>IF('October Employees'!$B110="","",'October Employees'!W110)</f>
        <v/>
      </c>
      <c r="K110" s="7">
        <f>IF('October Employees'!$B110="","",'October Employees'!Z110)</f>
        <v/>
      </c>
    </row>
    <row r="111">
      <c r="A111">
        <f>IF('October Employees'!$B111="","",'October Employees'!A111)</f>
        <v/>
      </c>
      <c r="B111">
        <f>IF('October Employees'!$B111="","",'October Employees'!B111)</f>
        <v/>
      </c>
      <c r="C111">
        <f>IF('October Employees'!$B111="","",'October Employees'!H111)</f>
        <v/>
      </c>
      <c r="D111">
        <f>IF('October Employees'!$B111="","",'October Employees'!I111)</f>
        <v/>
      </c>
      <c r="E111" s="7">
        <f>IF('October Employees'!$B111="","",'October Employees'!K111)</f>
        <v/>
      </c>
      <c r="F111" s="7">
        <f>IF('October Employees'!$B111="","",'October Employees'!O111)</f>
        <v/>
      </c>
      <c r="G111" s="7">
        <f>IF('October Employees'!$B111="","",'October Employees'!R111)</f>
        <v/>
      </c>
      <c r="H111" s="7">
        <f>IF('October Employees'!$B111="","",'October Employees'!U111)</f>
        <v/>
      </c>
      <c r="I111" s="7">
        <f>IF('October Employees'!$B111="","",'October Employees'!Y111)</f>
        <v/>
      </c>
      <c r="J111" s="7">
        <f>IF('October Employees'!$B111="","",'October Employees'!W111)</f>
        <v/>
      </c>
      <c r="K111" s="7">
        <f>IF('October Employees'!$B111="","",'October Employees'!Z111)</f>
        <v/>
      </c>
    </row>
    <row r="112">
      <c r="A112">
        <f>IF('October Employees'!$B112="","",'October Employees'!A112)</f>
        <v/>
      </c>
      <c r="B112">
        <f>IF('October Employees'!$B112="","",'October Employees'!B112)</f>
        <v/>
      </c>
      <c r="C112">
        <f>IF('October Employees'!$B112="","",'October Employees'!H112)</f>
        <v/>
      </c>
      <c r="D112">
        <f>IF('October Employees'!$B112="","",'October Employees'!I112)</f>
        <v/>
      </c>
      <c r="E112" s="7">
        <f>IF('October Employees'!$B112="","",'October Employees'!K112)</f>
        <v/>
      </c>
      <c r="F112" s="7">
        <f>IF('October Employees'!$B112="","",'October Employees'!O112)</f>
        <v/>
      </c>
      <c r="G112" s="7">
        <f>IF('October Employees'!$B112="","",'October Employees'!R112)</f>
        <v/>
      </c>
      <c r="H112" s="7">
        <f>IF('October Employees'!$B112="","",'October Employees'!U112)</f>
        <v/>
      </c>
      <c r="I112" s="7">
        <f>IF('October Employees'!$B112="","",'October Employees'!Y112)</f>
        <v/>
      </c>
      <c r="J112" s="7">
        <f>IF('October Employees'!$B112="","",'October Employees'!W112)</f>
        <v/>
      </c>
      <c r="K112" s="7">
        <f>IF('October Employees'!$B112="","",'October Employees'!Z112)</f>
        <v/>
      </c>
    </row>
    <row r="113">
      <c r="A113">
        <f>IF('October Employees'!$B113="","",'October Employees'!A113)</f>
        <v/>
      </c>
      <c r="B113">
        <f>IF('October Employees'!$B113="","",'October Employees'!B113)</f>
        <v/>
      </c>
      <c r="C113">
        <f>IF('October Employees'!$B113="","",'October Employees'!H113)</f>
        <v/>
      </c>
      <c r="D113">
        <f>IF('October Employees'!$B113="","",'October Employees'!I113)</f>
        <v/>
      </c>
      <c r="E113" s="7">
        <f>IF('October Employees'!$B113="","",'October Employees'!K113)</f>
        <v/>
      </c>
      <c r="F113" s="7">
        <f>IF('October Employees'!$B113="","",'October Employees'!O113)</f>
        <v/>
      </c>
      <c r="G113" s="7">
        <f>IF('October Employees'!$B113="","",'October Employees'!R113)</f>
        <v/>
      </c>
      <c r="H113" s="7">
        <f>IF('October Employees'!$B113="","",'October Employees'!U113)</f>
        <v/>
      </c>
      <c r="I113" s="7">
        <f>IF('October Employees'!$B113="","",'October Employees'!Y113)</f>
        <v/>
      </c>
      <c r="J113" s="7">
        <f>IF('October Employees'!$B113="","",'October Employees'!W113)</f>
        <v/>
      </c>
      <c r="K113" s="7">
        <f>IF('October Employees'!$B113="","",'October Employees'!Z113)</f>
        <v/>
      </c>
    </row>
    <row r="114">
      <c r="A114">
        <f>IF('October Employees'!$B114="","",'October Employees'!A114)</f>
        <v/>
      </c>
      <c r="B114">
        <f>IF('October Employees'!$B114="","",'October Employees'!B114)</f>
        <v/>
      </c>
      <c r="C114">
        <f>IF('October Employees'!$B114="","",'October Employees'!H114)</f>
        <v/>
      </c>
      <c r="D114">
        <f>IF('October Employees'!$B114="","",'October Employees'!I114)</f>
        <v/>
      </c>
      <c r="E114" s="7">
        <f>IF('October Employees'!$B114="","",'October Employees'!K114)</f>
        <v/>
      </c>
      <c r="F114" s="7">
        <f>IF('October Employees'!$B114="","",'October Employees'!O114)</f>
        <v/>
      </c>
      <c r="G114" s="7">
        <f>IF('October Employees'!$B114="","",'October Employees'!R114)</f>
        <v/>
      </c>
      <c r="H114" s="7">
        <f>IF('October Employees'!$B114="","",'October Employees'!U114)</f>
        <v/>
      </c>
      <c r="I114" s="7">
        <f>IF('October Employees'!$B114="","",'October Employees'!Y114)</f>
        <v/>
      </c>
      <c r="J114" s="7">
        <f>IF('October Employees'!$B114="","",'October Employees'!W114)</f>
        <v/>
      </c>
      <c r="K114" s="7">
        <f>IF('October Employees'!$B114="","",'October Employees'!Z114)</f>
        <v/>
      </c>
    </row>
    <row r="115">
      <c r="A115">
        <f>IF('October Employees'!$B115="","",'October Employees'!A115)</f>
        <v/>
      </c>
      <c r="B115">
        <f>IF('October Employees'!$B115="","",'October Employees'!B115)</f>
        <v/>
      </c>
      <c r="C115">
        <f>IF('October Employees'!$B115="","",'October Employees'!H115)</f>
        <v/>
      </c>
      <c r="D115">
        <f>IF('October Employees'!$B115="","",'October Employees'!I115)</f>
        <v/>
      </c>
      <c r="E115" s="7">
        <f>IF('October Employees'!$B115="","",'October Employees'!K115)</f>
        <v/>
      </c>
      <c r="F115" s="7">
        <f>IF('October Employees'!$B115="","",'October Employees'!O115)</f>
        <v/>
      </c>
      <c r="G115" s="7">
        <f>IF('October Employees'!$B115="","",'October Employees'!R115)</f>
        <v/>
      </c>
      <c r="H115" s="7">
        <f>IF('October Employees'!$B115="","",'October Employees'!U115)</f>
        <v/>
      </c>
      <c r="I115" s="7">
        <f>IF('October Employees'!$B115="","",'October Employees'!Y115)</f>
        <v/>
      </c>
      <c r="J115" s="7">
        <f>IF('October Employees'!$B115="","",'October Employees'!W115)</f>
        <v/>
      </c>
      <c r="K115" s="7">
        <f>IF('October Employees'!$B115="","",'October Employees'!Z115)</f>
        <v/>
      </c>
    </row>
    <row r="116">
      <c r="A116">
        <f>IF('October Employees'!$B116="","",'October Employees'!A116)</f>
        <v/>
      </c>
      <c r="B116">
        <f>IF('October Employees'!$B116="","",'October Employees'!B116)</f>
        <v/>
      </c>
      <c r="C116">
        <f>IF('October Employees'!$B116="","",'October Employees'!H116)</f>
        <v/>
      </c>
      <c r="D116">
        <f>IF('October Employees'!$B116="","",'October Employees'!I116)</f>
        <v/>
      </c>
      <c r="E116" s="7">
        <f>IF('October Employees'!$B116="","",'October Employees'!K116)</f>
        <v/>
      </c>
      <c r="F116" s="7">
        <f>IF('October Employees'!$B116="","",'October Employees'!O116)</f>
        <v/>
      </c>
      <c r="G116" s="7">
        <f>IF('October Employees'!$B116="","",'October Employees'!R116)</f>
        <v/>
      </c>
      <c r="H116" s="7">
        <f>IF('October Employees'!$B116="","",'October Employees'!U116)</f>
        <v/>
      </c>
      <c r="I116" s="7">
        <f>IF('October Employees'!$B116="","",'October Employees'!Y116)</f>
        <v/>
      </c>
      <c r="J116" s="7">
        <f>IF('October Employees'!$B116="","",'October Employees'!W116)</f>
        <v/>
      </c>
      <c r="K116" s="7">
        <f>IF('October Employees'!$B116="","",'October Employees'!Z116)</f>
        <v/>
      </c>
    </row>
    <row r="117">
      <c r="A117">
        <f>IF('October Employees'!$B117="","",'October Employees'!A117)</f>
        <v/>
      </c>
      <c r="B117">
        <f>IF('October Employees'!$B117="","",'October Employees'!B117)</f>
        <v/>
      </c>
      <c r="C117">
        <f>IF('October Employees'!$B117="","",'October Employees'!H117)</f>
        <v/>
      </c>
      <c r="D117">
        <f>IF('October Employees'!$B117="","",'October Employees'!I117)</f>
        <v/>
      </c>
      <c r="E117" s="7">
        <f>IF('October Employees'!$B117="","",'October Employees'!K117)</f>
        <v/>
      </c>
      <c r="F117" s="7">
        <f>IF('October Employees'!$B117="","",'October Employees'!O117)</f>
        <v/>
      </c>
      <c r="G117" s="7">
        <f>IF('October Employees'!$B117="","",'October Employees'!R117)</f>
        <v/>
      </c>
      <c r="H117" s="7">
        <f>IF('October Employees'!$B117="","",'October Employees'!U117)</f>
        <v/>
      </c>
      <c r="I117" s="7">
        <f>IF('October Employees'!$B117="","",'October Employees'!Y117)</f>
        <v/>
      </c>
      <c r="J117" s="7">
        <f>IF('October Employees'!$B117="","",'October Employees'!W117)</f>
        <v/>
      </c>
      <c r="K117" s="7">
        <f>IF('October Employees'!$B117="","",'October Employees'!Z117)</f>
        <v/>
      </c>
    </row>
    <row r="118">
      <c r="A118">
        <f>IF('October Employees'!$B118="","",'October Employees'!A118)</f>
        <v/>
      </c>
      <c r="B118">
        <f>IF('October Employees'!$B118="","",'October Employees'!B118)</f>
        <v/>
      </c>
      <c r="C118">
        <f>IF('October Employees'!$B118="","",'October Employees'!H118)</f>
        <v/>
      </c>
      <c r="D118">
        <f>IF('October Employees'!$B118="","",'October Employees'!I118)</f>
        <v/>
      </c>
      <c r="E118" s="7">
        <f>IF('October Employees'!$B118="","",'October Employees'!K118)</f>
        <v/>
      </c>
      <c r="F118" s="7">
        <f>IF('October Employees'!$B118="","",'October Employees'!O118)</f>
        <v/>
      </c>
      <c r="G118" s="7">
        <f>IF('October Employees'!$B118="","",'October Employees'!R118)</f>
        <v/>
      </c>
      <c r="H118" s="7">
        <f>IF('October Employees'!$B118="","",'October Employees'!U118)</f>
        <v/>
      </c>
      <c r="I118" s="7">
        <f>IF('October Employees'!$B118="","",'October Employees'!Y118)</f>
        <v/>
      </c>
      <c r="J118" s="7">
        <f>IF('October Employees'!$B118="","",'October Employees'!W118)</f>
        <v/>
      </c>
      <c r="K118" s="7">
        <f>IF('October Employees'!$B118="","",'October Employees'!Z118)</f>
        <v/>
      </c>
    </row>
    <row r="119">
      <c r="A119">
        <f>IF('October Employees'!$B119="","",'October Employees'!A119)</f>
        <v/>
      </c>
      <c r="B119">
        <f>IF('October Employees'!$B119="","",'October Employees'!B119)</f>
        <v/>
      </c>
      <c r="C119">
        <f>IF('October Employees'!$B119="","",'October Employees'!H119)</f>
        <v/>
      </c>
      <c r="D119">
        <f>IF('October Employees'!$B119="","",'October Employees'!I119)</f>
        <v/>
      </c>
      <c r="E119" s="7">
        <f>IF('October Employees'!$B119="","",'October Employees'!K119)</f>
        <v/>
      </c>
      <c r="F119" s="7">
        <f>IF('October Employees'!$B119="","",'October Employees'!O119)</f>
        <v/>
      </c>
      <c r="G119" s="7">
        <f>IF('October Employees'!$B119="","",'October Employees'!R119)</f>
        <v/>
      </c>
      <c r="H119" s="7">
        <f>IF('October Employees'!$B119="","",'October Employees'!U119)</f>
        <v/>
      </c>
      <c r="I119" s="7">
        <f>IF('October Employees'!$B119="","",'October Employees'!Y119)</f>
        <v/>
      </c>
      <c r="J119" s="7">
        <f>IF('October Employees'!$B119="","",'October Employees'!W119)</f>
        <v/>
      </c>
      <c r="K119" s="7">
        <f>IF('October Employees'!$B119="","",'October Employees'!Z119)</f>
        <v/>
      </c>
    </row>
    <row r="120">
      <c r="A120">
        <f>IF('October Employees'!$B120="","",'October Employees'!A120)</f>
        <v/>
      </c>
      <c r="B120">
        <f>IF('October Employees'!$B120="","",'October Employees'!B120)</f>
        <v/>
      </c>
      <c r="C120">
        <f>IF('October Employees'!$B120="","",'October Employees'!H120)</f>
        <v/>
      </c>
      <c r="D120">
        <f>IF('October Employees'!$B120="","",'October Employees'!I120)</f>
        <v/>
      </c>
      <c r="E120" s="7">
        <f>IF('October Employees'!$B120="","",'October Employees'!K120)</f>
        <v/>
      </c>
      <c r="F120" s="7">
        <f>IF('October Employees'!$B120="","",'October Employees'!O120)</f>
        <v/>
      </c>
      <c r="G120" s="7">
        <f>IF('October Employees'!$B120="","",'October Employees'!R120)</f>
        <v/>
      </c>
      <c r="H120" s="7">
        <f>IF('October Employees'!$B120="","",'October Employees'!U120)</f>
        <v/>
      </c>
      <c r="I120" s="7">
        <f>IF('October Employees'!$B120="","",'October Employees'!Y120)</f>
        <v/>
      </c>
      <c r="J120" s="7">
        <f>IF('October Employees'!$B120="","",'October Employees'!W120)</f>
        <v/>
      </c>
      <c r="K120" s="7">
        <f>IF('October Employees'!$B120="","",'October Employees'!Z120)</f>
        <v/>
      </c>
    </row>
    <row r="121">
      <c r="A121">
        <f>IF('October Employees'!$B121="","",'October Employees'!A121)</f>
        <v/>
      </c>
      <c r="B121">
        <f>IF('October Employees'!$B121="","",'October Employees'!B121)</f>
        <v/>
      </c>
      <c r="C121">
        <f>IF('October Employees'!$B121="","",'October Employees'!H121)</f>
        <v/>
      </c>
      <c r="D121">
        <f>IF('October Employees'!$B121="","",'October Employees'!I121)</f>
        <v/>
      </c>
      <c r="E121" s="7">
        <f>IF('October Employees'!$B121="","",'October Employees'!K121)</f>
        <v/>
      </c>
      <c r="F121" s="7">
        <f>IF('October Employees'!$B121="","",'October Employees'!O121)</f>
        <v/>
      </c>
      <c r="G121" s="7">
        <f>IF('October Employees'!$B121="","",'October Employees'!R121)</f>
        <v/>
      </c>
      <c r="H121" s="7">
        <f>IF('October Employees'!$B121="","",'October Employees'!U121)</f>
        <v/>
      </c>
      <c r="I121" s="7">
        <f>IF('October Employees'!$B121="","",'October Employees'!Y121)</f>
        <v/>
      </c>
      <c r="J121" s="7">
        <f>IF('October Employees'!$B121="","",'October Employees'!W121)</f>
        <v/>
      </c>
      <c r="K121" s="7">
        <f>IF('October Employees'!$B121="","",'October Employees'!Z121)</f>
        <v/>
      </c>
    </row>
    <row r="122">
      <c r="A122">
        <f>IF('October Employees'!$B122="","",'October Employees'!A122)</f>
        <v/>
      </c>
      <c r="B122">
        <f>IF('October Employees'!$B122="","",'October Employees'!B122)</f>
        <v/>
      </c>
      <c r="C122">
        <f>IF('October Employees'!$B122="","",'October Employees'!H122)</f>
        <v/>
      </c>
      <c r="D122">
        <f>IF('October Employees'!$B122="","",'October Employees'!I122)</f>
        <v/>
      </c>
      <c r="E122" s="7">
        <f>IF('October Employees'!$B122="","",'October Employees'!K122)</f>
        <v/>
      </c>
      <c r="F122" s="7">
        <f>IF('October Employees'!$B122="","",'October Employees'!O122)</f>
        <v/>
      </c>
      <c r="G122" s="7">
        <f>IF('October Employees'!$B122="","",'October Employees'!R122)</f>
        <v/>
      </c>
      <c r="H122" s="7">
        <f>IF('October Employees'!$B122="","",'October Employees'!U122)</f>
        <v/>
      </c>
      <c r="I122" s="7">
        <f>IF('October Employees'!$B122="","",'October Employees'!Y122)</f>
        <v/>
      </c>
      <c r="J122" s="7">
        <f>IF('October Employees'!$B122="","",'October Employees'!W122)</f>
        <v/>
      </c>
      <c r="K122" s="7">
        <f>IF('October Employees'!$B122="","",'October Employees'!Z122)</f>
        <v/>
      </c>
    </row>
    <row r="123">
      <c r="A123">
        <f>IF('October Employees'!$B123="","",'October Employees'!A123)</f>
        <v/>
      </c>
      <c r="B123">
        <f>IF('October Employees'!$B123="","",'October Employees'!B123)</f>
        <v/>
      </c>
      <c r="C123">
        <f>IF('October Employees'!$B123="","",'October Employees'!H123)</f>
        <v/>
      </c>
      <c r="D123">
        <f>IF('October Employees'!$B123="","",'October Employees'!I123)</f>
        <v/>
      </c>
      <c r="E123" s="7">
        <f>IF('October Employees'!$B123="","",'October Employees'!K123)</f>
        <v/>
      </c>
      <c r="F123" s="7">
        <f>IF('October Employees'!$B123="","",'October Employees'!O123)</f>
        <v/>
      </c>
      <c r="G123" s="7">
        <f>IF('October Employees'!$B123="","",'October Employees'!R123)</f>
        <v/>
      </c>
      <c r="H123" s="7">
        <f>IF('October Employees'!$B123="","",'October Employees'!U123)</f>
        <v/>
      </c>
      <c r="I123" s="7">
        <f>IF('October Employees'!$B123="","",'October Employees'!Y123)</f>
        <v/>
      </c>
      <c r="J123" s="7">
        <f>IF('October Employees'!$B123="","",'October Employees'!W123)</f>
        <v/>
      </c>
      <c r="K123" s="7">
        <f>IF('October Employees'!$B123="","",'October Employees'!Z123)</f>
        <v/>
      </c>
    </row>
    <row r="124">
      <c r="A124">
        <f>IF('October Employees'!$B124="","",'October Employees'!A124)</f>
        <v/>
      </c>
      <c r="B124">
        <f>IF('October Employees'!$B124="","",'October Employees'!B124)</f>
        <v/>
      </c>
      <c r="C124">
        <f>IF('October Employees'!$B124="","",'October Employees'!H124)</f>
        <v/>
      </c>
      <c r="D124">
        <f>IF('October Employees'!$B124="","",'October Employees'!I124)</f>
        <v/>
      </c>
      <c r="E124" s="7">
        <f>IF('October Employees'!$B124="","",'October Employees'!K124)</f>
        <v/>
      </c>
      <c r="F124" s="7">
        <f>IF('October Employees'!$B124="","",'October Employees'!O124)</f>
        <v/>
      </c>
      <c r="G124" s="7">
        <f>IF('October Employees'!$B124="","",'October Employees'!R124)</f>
        <v/>
      </c>
      <c r="H124" s="7">
        <f>IF('October Employees'!$B124="","",'October Employees'!U124)</f>
        <v/>
      </c>
      <c r="I124" s="7">
        <f>IF('October Employees'!$B124="","",'October Employees'!Y124)</f>
        <v/>
      </c>
      <c r="J124" s="7">
        <f>IF('October Employees'!$B124="","",'October Employees'!W124)</f>
        <v/>
      </c>
      <c r="K124" s="7">
        <f>IF('October Employees'!$B124="","",'October Employees'!Z124)</f>
        <v/>
      </c>
    </row>
    <row r="125">
      <c r="A125">
        <f>IF('October Employees'!$B125="","",'October Employees'!A125)</f>
        <v/>
      </c>
      <c r="B125">
        <f>IF('October Employees'!$B125="","",'October Employees'!B125)</f>
        <v/>
      </c>
      <c r="C125">
        <f>IF('October Employees'!$B125="","",'October Employees'!H125)</f>
        <v/>
      </c>
      <c r="D125">
        <f>IF('October Employees'!$B125="","",'October Employees'!I125)</f>
        <v/>
      </c>
      <c r="E125" s="7">
        <f>IF('October Employees'!$B125="","",'October Employees'!K125)</f>
        <v/>
      </c>
      <c r="F125" s="7">
        <f>IF('October Employees'!$B125="","",'October Employees'!O125)</f>
        <v/>
      </c>
      <c r="G125" s="7">
        <f>IF('October Employees'!$B125="","",'October Employees'!R125)</f>
        <v/>
      </c>
      <c r="H125" s="7">
        <f>IF('October Employees'!$B125="","",'October Employees'!U125)</f>
        <v/>
      </c>
      <c r="I125" s="7">
        <f>IF('October Employees'!$B125="","",'October Employees'!Y125)</f>
        <v/>
      </c>
      <c r="J125" s="7">
        <f>IF('October Employees'!$B125="","",'October Employees'!W125)</f>
        <v/>
      </c>
      <c r="K125" s="7">
        <f>IF('October Employees'!$B125="","",'October Employees'!Z125)</f>
        <v/>
      </c>
    </row>
    <row r="126">
      <c r="A126">
        <f>IF('October Employees'!$B126="","",'October Employees'!A126)</f>
        <v/>
      </c>
      <c r="B126">
        <f>IF('October Employees'!$B126="","",'October Employees'!B126)</f>
        <v/>
      </c>
      <c r="C126">
        <f>IF('October Employees'!$B126="","",'October Employees'!H126)</f>
        <v/>
      </c>
      <c r="D126">
        <f>IF('October Employees'!$B126="","",'October Employees'!I126)</f>
        <v/>
      </c>
      <c r="E126" s="7">
        <f>IF('October Employees'!$B126="","",'October Employees'!K126)</f>
        <v/>
      </c>
      <c r="F126" s="7">
        <f>IF('October Employees'!$B126="","",'October Employees'!O126)</f>
        <v/>
      </c>
      <c r="G126" s="7">
        <f>IF('October Employees'!$B126="","",'October Employees'!R126)</f>
        <v/>
      </c>
      <c r="H126" s="7">
        <f>IF('October Employees'!$B126="","",'October Employees'!U126)</f>
        <v/>
      </c>
      <c r="I126" s="7">
        <f>IF('October Employees'!$B126="","",'October Employees'!Y126)</f>
        <v/>
      </c>
      <c r="J126" s="7">
        <f>IF('October Employees'!$B126="","",'October Employees'!W126)</f>
        <v/>
      </c>
      <c r="K126" s="7">
        <f>IF('October Employees'!$B126="","",'October Employees'!Z126)</f>
        <v/>
      </c>
    </row>
    <row r="127">
      <c r="A127">
        <f>IF('October Employees'!$B127="","",'October Employees'!A127)</f>
        <v/>
      </c>
      <c r="B127">
        <f>IF('October Employees'!$B127="","",'October Employees'!B127)</f>
        <v/>
      </c>
      <c r="C127">
        <f>IF('October Employees'!$B127="","",'October Employees'!H127)</f>
        <v/>
      </c>
      <c r="D127">
        <f>IF('October Employees'!$B127="","",'October Employees'!I127)</f>
        <v/>
      </c>
      <c r="E127" s="7">
        <f>IF('October Employees'!$B127="","",'October Employees'!K127)</f>
        <v/>
      </c>
      <c r="F127" s="7">
        <f>IF('October Employees'!$B127="","",'October Employees'!O127)</f>
        <v/>
      </c>
      <c r="G127" s="7">
        <f>IF('October Employees'!$B127="","",'October Employees'!R127)</f>
        <v/>
      </c>
      <c r="H127" s="7">
        <f>IF('October Employees'!$B127="","",'October Employees'!U127)</f>
        <v/>
      </c>
      <c r="I127" s="7">
        <f>IF('October Employees'!$B127="","",'October Employees'!Y127)</f>
        <v/>
      </c>
      <c r="J127" s="7">
        <f>IF('October Employees'!$B127="","",'October Employees'!W127)</f>
        <v/>
      </c>
      <c r="K127" s="7">
        <f>IF('October Employees'!$B127="","",'October Employees'!Z127)</f>
        <v/>
      </c>
    </row>
    <row r="128">
      <c r="A128">
        <f>IF('October Employees'!$B128="","",'October Employees'!A128)</f>
        <v/>
      </c>
      <c r="B128">
        <f>IF('October Employees'!$B128="","",'October Employees'!B128)</f>
        <v/>
      </c>
      <c r="C128">
        <f>IF('October Employees'!$B128="","",'October Employees'!H128)</f>
        <v/>
      </c>
      <c r="D128">
        <f>IF('October Employees'!$B128="","",'October Employees'!I128)</f>
        <v/>
      </c>
      <c r="E128" s="7">
        <f>IF('October Employees'!$B128="","",'October Employees'!K128)</f>
        <v/>
      </c>
      <c r="F128" s="7">
        <f>IF('October Employees'!$B128="","",'October Employees'!O128)</f>
        <v/>
      </c>
      <c r="G128" s="7">
        <f>IF('October Employees'!$B128="","",'October Employees'!R128)</f>
        <v/>
      </c>
      <c r="H128" s="7">
        <f>IF('October Employees'!$B128="","",'October Employees'!U128)</f>
        <v/>
      </c>
      <c r="I128" s="7">
        <f>IF('October Employees'!$B128="","",'October Employees'!Y128)</f>
        <v/>
      </c>
      <c r="J128" s="7">
        <f>IF('October Employees'!$B128="","",'October Employees'!W128)</f>
        <v/>
      </c>
      <c r="K128" s="7">
        <f>IF('October Employees'!$B128="","",'October Employees'!Z128)</f>
        <v/>
      </c>
    </row>
    <row r="129">
      <c r="A129">
        <f>IF('October Employees'!$B129="","",'October Employees'!A129)</f>
        <v/>
      </c>
      <c r="B129">
        <f>IF('October Employees'!$B129="","",'October Employees'!B129)</f>
        <v/>
      </c>
      <c r="C129">
        <f>IF('October Employees'!$B129="","",'October Employees'!H129)</f>
        <v/>
      </c>
      <c r="D129">
        <f>IF('October Employees'!$B129="","",'October Employees'!I129)</f>
        <v/>
      </c>
      <c r="E129" s="7">
        <f>IF('October Employees'!$B129="","",'October Employees'!K129)</f>
        <v/>
      </c>
      <c r="F129" s="7">
        <f>IF('October Employees'!$B129="","",'October Employees'!O129)</f>
        <v/>
      </c>
      <c r="G129" s="7">
        <f>IF('October Employees'!$B129="","",'October Employees'!R129)</f>
        <v/>
      </c>
      <c r="H129" s="7">
        <f>IF('October Employees'!$B129="","",'October Employees'!U129)</f>
        <v/>
      </c>
      <c r="I129" s="7">
        <f>IF('October Employees'!$B129="","",'October Employees'!Y129)</f>
        <v/>
      </c>
      <c r="J129" s="7">
        <f>IF('October Employees'!$B129="","",'October Employees'!W129)</f>
        <v/>
      </c>
      <c r="K129" s="7">
        <f>IF('October Employees'!$B129="","",'October Employees'!Z129)</f>
        <v/>
      </c>
    </row>
    <row r="130">
      <c r="A130">
        <f>IF('October Employees'!$B130="","",'October Employees'!A130)</f>
        <v/>
      </c>
      <c r="B130">
        <f>IF('October Employees'!$B130="","",'October Employees'!B130)</f>
        <v/>
      </c>
      <c r="C130">
        <f>IF('October Employees'!$B130="","",'October Employees'!H130)</f>
        <v/>
      </c>
      <c r="D130">
        <f>IF('October Employees'!$B130="","",'October Employees'!I130)</f>
        <v/>
      </c>
      <c r="E130" s="7">
        <f>IF('October Employees'!$B130="","",'October Employees'!K130)</f>
        <v/>
      </c>
      <c r="F130" s="7">
        <f>IF('October Employees'!$B130="","",'October Employees'!O130)</f>
        <v/>
      </c>
      <c r="G130" s="7">
        <f>IF('October Employees'!$B130="","",'October Employees'!R130)</f>
        <v/>
      </c>
      <c r="H130" s="7">
        <f>IF('October Employees'!$B130="","",'October Employees'!U130)</f>
        <v/>
      </c>
      <c r="I130" s="7">
        <f>IF('October Employees'!$B130="","",'October Employees'!Y130)</f>
        <v/>
      </c>
      <c r="J130" s="7">
        <f>IF('October Employees'!$B130="","",'October Employees'!W130)</f>
        <v/>
      </c>
      <c r="K130" s="7">
        <f>IF('October Employees'!$B130="","",'October Employees'!Z130)</f>
        <v/>
      </c>
    </row>
    <row r="131">
      <c r="A131">
        <f>IF('October Employees'!$B131="","",'October Employees'!A131)</f>
        <v/>
      </c>
      <c r="B131">
        <f>IF('October Employees'!$B131="","",'October Employees'!B131)</f>
        <v/>
      </c>
      <c r="C131">
        <f>IF('October Employees'!$B131="","",'October Employees'!H131)</f>
        <v/>
      </c>
      <c r="D131">
        <f>IF('October Employees'!$B131="","",'October Employees'!I131)</f>
        <v/>
      </c>
      <c r="E131" s="7">
        <f>IF('October Employees'!$B131="","",'October Employees'!K131)</f>
        <v/>
      </c>
      <c r="F131" s="7">
        <f>IF('October Employees'!$B131="","",'October Employees'!O131)</f>
        <v/>
      </c>
      <c r="G131" s="7">
        <f>IF('October Employees'!$B131="","",'October Employees'!R131)</f>
        <v/>
      </c>
      <c r="H131" s="7">
        <f>IF('October Employees'!$B131="","",'October Employees'!U131)</f>
        <v/>
      </c>
      <c r="I131" s="7">
        <f>IF('October Employees'!$B131="","",'October Employees'!Y131)</f>
        <v/>
      </c>
      <c r="J131" s="7">
        <f>IF('October Employees'!$B131="","",'October Employees'!W131)</f>
        <v/>
      </c>
      <c r="K131" s="7">
        <f>IF('October Employees'!$B131="","",'October Employees'!Z131)</f>
        <v/>
      </c>
    </row>
    <row r="132">
      <c r="A132">
        <f>IF('October Employees'!$B132="","",'October Employees'!A132)</f>
        <v/>
      </c>
      <c r="B132">
        <f>IF('October Employees'!$B132="","",'October Employees'!B132)</f>
        <v/>
      </c>
      <c r="C132">
        <f>IF('October Employees'!$B132="","",'October Employees'!H132)</f>
        <v/>
      </c>
      <c r="D132">
        <f>IF('October Employees'!$B132="","",'October Employees'!I132)</f>
        <v/>
      </c>
      <c r="E132" s="7">
        <f>IF('October Employees'!$B132="","",'October Employees'!K132)</f>
        <v/>
      </c>
      <c r="F132" s="7">
        <f>IF('October Employees'!$B132="","",'October Employees'!O132)</f>
        <v/>
      </c>
      <c r="G132" s="7">
        <f>IF('October Employees'!$B132="","",'October Employees'!R132)</f>
        <v/>
      </c>
      <c r="H132" s="7">
        <f>IF('October Employees'!$B132="","",'October Employees'!U132)</f>
        <v/>
      </c>
      <c r="I132" s="7">
        <f>IF('October Employees'!$B132="","",'October Employees'!Y132)</f>
        <v/>
      </c>
      <c r="J132" s="7">
        <f>IF('October Employees'!$B132="","",'October Employees'!W132)</f>
        <v/>
      </c>
      <c r="K132" s="7">
        <f>IF('October Employees'!$B132="","",'October Employees'!Z132)</f>
        <v/>
      </c>
    </row>
    <row r="133">
      <c r="A133">
        <f>IF('October Employees'!$B133="","",'October Employees'!A133)</f>
        <v/>
      </c>
      <c r="B133">
        <f>IF('October Employees'!$B133="","",'October Employees'!B133)</f>
        <v/>
      </c>
      <c r="C133">
        <f>IF('October Employees'!$B133="","",'October Employees'!H133)</f>
        <v/>
      </c>
      <c r="D133">
        <f>IF('October Employees'!$B133="","",'October Employees'!I133)</f>
        <v/>
      </c>
      <c r="E133" s="7">
        <f>IF('October Employees'!$B133="","",'October Employees'!K133)</f>
        <v/>
      </c>
      <c r="F133" s="7">
        <f>IF('October Employees'!$B133="","",'October Employees'!O133)</f>
        <v/>
      </c>
      <c r="G133" s="7">
        <f>IF('October Employees'!$B133="","",'October Employees'!R133)</f>
        <v/>
      </c>
      <c r="H133" s="7">
        <f>IF('October Employees'!$B133="","",'October Employees'!U133)</f>
        <v/>
      </c>
      <c r="I133" s="7">
        <f>IF('October Employees'!$B133="","",'October Employees'!Y133)</f>
        <v/>
      </c>
      <c r="J133" s="7">
        <f>IF('October Employees'!$B133="","",'October Employees'!W133)</f>
        <v/>
      </c>
      <c r="K133" s="7">
        <f>IF('October Employees'!$B133="","",'October Employees'!Z133)</f>
        <v/>
      </c>
    </row>
    <row r="134">
      <c r="A134">
        <f>IF('October Employees'!$B134="","",'October Employees'!A134)</f>
        <v/>
      </c>
      <c r="B134">
        <f>IF('October Employees'!$B134="","",'October Employees'!B134)</f>
        <v/>
      </c>
      <c r="C134">
        <f>IF('October Employees'!$B134="","",'October Employees'!H134)</f>
        <v/>
      </c>
      <c r="D134">
        <f>IF('October Employees'!$B134="","",'October Employees'!I134)</f>
        <v/>
      </c>
      <c r="E134" s="7">
        <f>IF('October Employees'!$B134="","",'October Employees'!K134)</f>
        <v/>
      </c>
      <c r="F134" s="7">
        <f>IF('October Employees'!$B134="","",'October Employees'!O134)</f>
        <v/>
      </c>
      <c r="G134" s="7">
        <f>IF('October Employees'!$B134="","",'October Employees'!R134)</f>
        <v/>
      </c>
      <c r="H134" s="7">
        <f>IF('October Employees'!$B134="","",'October Employees'!U134)</f>
        <v/>
      </c>
      <c r="I134" s="7">
        <f>IF('October Employees'!$B134="","",'October Employees'!Y134)</f>
        <v/>
      </c>
      <c r="J134" s="7">
        <f>IF('October Employees'!$B134="","",'October Employees'!W134)</f>
        <v/>
      </c>
      <c r="K134" s="7">
        <f>IF('October Employees'!$B134="","",'October Employees'!Z134)</f>
        <v/>
      </c>
    </row>
    <row r="135">
      <c r="A135">
        <f>IF('October Employees'!$B135="","",'October Employees'!A135)</f>
        <v/>
      </c>
      <c r="B135">
        <f>IF('October Employees'!$B135="","",'October Employees'!B135)</f>
        <v/>
      </c>
      <c r="C135">
        <f>IF('October Employees'!$B135="","",'October Employees'!H135)</f>
        <v/>
      </c>
      <c r="D135">
        <f>IF('October Employees'!$B135="","",'October Employees'!I135)</f>
        <v/>
      </c>
      <c r="E135" s="7">
        <f>IF('October Employees'!$B135="","",'October Employees'!K135)</f>
        <v/>
      </c>
      <c r="F135" s="7">
        <f>IF('October Employees'!$B135="","",'October Employees'!O135)</f>
        <v/>
      </c>
      <c r="G135" s="7">
        <f>IF('October Employees'!$B135="","",'October Employees'!R135)</f>
        <v/>
      </c>
      <c r="H135" s="7">
        <f>IF('October Employees'!$B135="","",'October Employees'!U135)</f>
        <v/>
      </c>
      <c r="I135" s="7">
        <f>IF('October Employees'!$B135="","",'October Employees'!Y135)</f>
        <v/>
      </c>
      <c r="J135" s="7">
        <f>IF('October Employees'!$B135="","",'October Employees'!W135)</f>
        <v/>
      </c>
      <c r="K135" s="7">
        <f>IF('October Employees'!$B135="","",'October Employees'!Z135)</f>
        <v/>
      </c>
    </row>
    <row r="136">
      <c r="A136">
        <f>IF('October Employees'!$B136="","",'October Employees'!A136)</f>
        <v/>
      </c>
      <c r="B136">
        <f>IF('October Employees'!$B136="","",'October Employees'!B136)</f>
        <v/>
      </c>
      <c r="C136">
        <f>IF('October Employees'!$B136="","",'October Employees'!H136)</f>
        <v/>
      </c>
      <c r="D136">
        <f>IF('October Employees'!$B136="","",'October Employees'!I136)</f>
        <v/>
      </c>
      <c r="E136" s="7">
        <f>IF('October Employees'!$B136="","",'October Employees'!K136)</f>
        <v/>
      </c>
      <c r="F136" s="7">
        <f>IF('October Employees'!$B136="","",'October Employees'!O136)</f>
        <v/>
      </c>
      <c r="G136" s="7">
        <f>IF('October Employees'!$B136="","",'October Employees'!R136)</f>
        <v/>
      </c>
      <c r="H136" s="7">
        <f>IF('October Employees'!$B136="","",'October Employees'!U136)</f>
        <v/>
      </c>
      <c r="I136" s="7">
        <f>IF('October Employees'!$B136="","",'October Employees'!Y136)</f>
        <v/>
      </c>
      <c r="J136" s="7">
        <f>IF('October Employees'!$B136="","",'October Employees'!W136)</f>
        <v/>
      </c>
      <c r="K136" s="7">
        <f>IF('October Employees'!$B136="","",'October Employees'!Z136)</f>
        <v/>
      </c>
    </row>
    <row r="137">
      <c r="A137">
        <f>IF('October Employees'!$B137="","",'October Employees'!A137)</f>
        <v/>
      </c>
      <c r="B137">
        <f>IF('October Employees'!$B137="","",'October Employees'!B137)</f>
        <v/>
      </c>
      <c r="C137">
        <f>IF('October Employees'!$B137="","",'October Employees'!H137)</f>
        <v/>
      </c>
      <c r="D137">
        <f>IF('October Employees'!$B137="","",'October Employees'!I137)</f>
        <v/>
      </c>
      <c r="E137" s="7">
        <f>IF('October Employees'!$B137="","",'October Employees'!K137)</f>
        <v/>
      </c>
      <c r="F137" s="7">
        <f>IF('October Employees'!$B137="","",'October Employees'!O137)</f>
        <v/>
      </c>
      <c r="G137" s="7">
        <f>IF('October Employees'!$B137="","",'October Employees'!R137)</f>
        <v/>
      </c>
      <c r="H137" s="7">
        <f>IF('October Employees'!$B137="","",'October Employees'!U137)</f>
        <v/>
      </c>
      <c r="I137" s="7">
        <f>IF('October Employees'!$B137="","",'October Employees'!Y137)</f>
        <v/>
      </c>
      <c r="J137" s="7">
        <f>IF('October Employees'!$B137="","",'October Employees'!W137)</f>
        <v/>
      </c>
      <c r="K137" s="7">
        <f>IF('October Employees'!$B137="","",'October Employees'!Z137)</f>
        <v/>
      </c>
    </row>
    <row r="138">
      <c r="A138">
        <f>IF('October Employees'!$B138="","",'October Employees'!A138)</f>
        <v/>
      </c>
      <c r="B138">
        <f>IF('October Employees'!$B138="","",'October Employees'!B138)</f>
        <v/>
      </c>
      <c r="C138">
        <f>IF('October Employees'!$B138="","",'October Employees'!H138)</f>
        <v/>
      </c>
      <c r="D138">
        <f>IF('October Employees'!$B138="","",'October Employees'!I138)</f>
        <v/>
      </c>
      <c r="E138" s="7">
        <f>IF('October Employees'!$B138="","",'October Employees'!K138)</f>
        <v/>
      </c>
      <c r="F138" s="7">
        <f>IF('October Employees'!$B138="","",'October Employees'!O138)</f>
        <v/>
      </c>
      <c r="G138" s="7">
        <f>IF('October Employees'!$B138="","",'October Employees'!R138)</f>
        <v/>
      </c>
      <c r="H138" s="7">
        <f>IF('October Employees'!$B138="","",'October Employees'!U138)</f>
        <v/>
      </c>
      <c r="I138" s="7">
        <f>IF('October Employees'!$B138="","",'October Employees'!Y138)</f>
        <v/>
      </c>
      <c r="J138" s="7">
        <f>IF('October Employees'!$B138="","",'October Employees'!W138)</f>
        <v/>
      </c>
      <c r="K138" s="7">
        <f>IF('October Employees'!$B138="","",'October Employees'!Z138)</f>
        <v/>
      </c>
    </row>
    <row r="139">
      <c r="A139">
        <f>IF('October Employees'!$B139="","",'October Employees'!A139)</f>
        <v/>
      </c>
      <c r="B139">
        <f>IF('October Employees'!$B139="","",'October Employees'!B139)</f>
        <v/>
      </c>
      <c r="C139">
        <f>IF('October Employees'!$B139="","",'October Employees'!H139)</f>
        <v/>
      </c>
      <c r="D139">
        <f>IF('October Employees'!$B139="","",'October Employees'!I139)</f>
        <v/>
      </c>
      <c r="E139" s="7">
        <f>IF('October Employees'!$B139="","",'October Employees'!K139)</f>
        <v/>
      </c>
      <c r="F139" s="7">
        <f>IF('October Employees'!$B139="","",'October Employees'!O139)</f>
        <v/>
      </c>
      <c r="G139" s="7">
        <f>IF('October Employees'!$B139="","",'October Employees'!R139)</f>
        <v/>
      </c>
      <c r="H139" s="7">
        <f>IF('October Employees'!$B139="","",'October Employees'!U139)</f>
        <v/>
      </c>
      <c r="I139" s="7">
        <f>IF('October Employees'!$B139="","",'October Employees'!Y139)</f>
        <v/>
      </c>
      <c r="J139" s="7">
        <f>IF('October Employees'!$B139="","",'October Employees'!W139)</f>
        <v/>
      </c>
      <c r="K139" s="7">
        <f>IF('October Employees'!$B139="","",'October Employees'!Z139)</f>
        <v/>
      </c>
    </row>
    <row r="140">
      <c r="A140">
        <f>IF('October Employees'!$B140="","",'October Employees'!A140)</f>
        <v/>
      </c>
      <c r="B140">
        <f>IF('October Employees'!$B140="","",'October Employees'!B140)</f>
        <v/>
      </c>
      <c r="C140">
        <f>IF('October Employees'!$B140="","",'October Employees'!H140)</f>
        <v/>
      </c>
      <c r="D140">
        <f>IF('October Employees'!$B140="","",'October Employees'!I140)</f>
        <v/>
      </c>
      <c r="E140" s="7">
        <f>IF('October Employees'!$B140="","",'October Employees'!K140)</f>
        <v/>
      </c>
      <c r="F140" s="7">
        <f>IF('October Employees'!$B140="","",'October Employees'!O140)</f>
        <v/>
      </c>
      <c r="G140" s="7">
        <f>IF('October Employees'!$B140="","",'October Employees'!R140)</f>
        <v/>
      </c>
      <c r="H140" s="7">
        <f>IF('October Employees'!$B140="","",'October Employees'!U140)</f>
        <v/>
      </c>
      <c r="I140" s="7">
        <f>IF('October Employees'!$B140="","",'October Employees'!Y140)</f>
        <v/>
      </c>
      <c r="J140" s="7">
        <f>IF('October Employees'!$B140="","",'October Employees'!W140)</f>
        <v/>
      </c>
      <c r="K140" s="7">
        <f>IF('October Employees'!$B140="","",'October Employees'!Z140)</f>
        <v/>
      </c>
    </row>
    <row r="141">
      <c r="A141">
        <f>IF('October Employees'!$B141="","",'October Employees'!A141)</f>
        <v/>
      </c>
      <c r="B141">
        <f>IF('October Employees'!$B141="","",'October Employees'!B141)</f>
        <v/>
      </c>
      <c r="C141">
        <f>IF('October Employees'!$B141="","",'October Employees'!H141)</f>
        <v/>
      </c>
      <c r="D141">
        <f>IF('October Employees'!$B141="","",'October Employees'!I141)</f>
        <v/>
      </c>
      <c r="E141" s="7">
        <f>IF('October Employees'!$B141="","",'October Employees'!K141)</f>
        <v/>
      </c>
      <c r="F141" s="7">
        <f>IF('October Employees'!$B141="","",'October Employees'!O141)</f>
        <v/>
      </c>
      <c r="G141" s="7">
        <f>IF('October Employees'!$B141="","",'October Employees'!R141)</f>
        <v/>
      </c>
      <c r="H141" s="7">
        <f>IF('October Employees'!$B141="","",'October Employees'!U141)</f>
        <v/>
      </c>
      <c r="I141" s="7">
        <f>IF('October Employees'!$B141="","",'October Employees'!Y141)</f>
        <v/>
      </c>
      <c r="J141" s="7">
        <f>IF('October Employees'!$B141="","",'October Employees'!W141)</f>
        <v/>
      </c>
      <c r="K141" s="7">
        <f>IF('October Employees'!$B141="","",'October Employees'!Z141)</f>
        <v/>
      </c>
    </row>
    <row r="142">
      <c r="A142">
        <f>IF('October Employees'!$B142="","",'October Employees'!A142)</f>
        <v/>
      </c>
      <c r="B142">
        <f>IF('October Employees'!$B142="","",'October Employees'!B142)</f>
        <v/>
      </c>
      <c r="C142">
        <f>IF('October Employees'!$B142="","",'October Employees'!H142)</f>
        <v/>
      </c>
      <c r="D142">
        <f>IF('October Employees'!$B142="","",'October Employees'!I142)</f>
        <v/>
      </c>
      <c r="E142" s="7">
        <f>IF('October Employees'!$B142="","",'October Employees'!K142)</f>
        <v/>
      </c>
      <c r="F142" s="7">
        <f>IF('October Employees'!$B142="","",'October Employees'!O142)</f>
        <v/>
      </c>
      <c r="G142" s="7">
        <f>IF('October Employees'!$B142="","",'October Employees'!R142)</f>
        <v/>
      </c>
      <c r="H142" s="7">
        <f>IF('October Employees'!$B142="","",'October Employees'!U142)</f>
        <v/>
      </c>
      <c r="I142" s="7">
        <f>IF('October Employees'!$B142="","",'October Employees'!Y142)</f>
        <v/>
      </c>
      <c r="J142" s="7">
        <f>IF('October Employees'!$B142="","",'October Employees'!W142)</f>
        <v/>
      </c>
      <c r="K142" s="7">
        <f>IF('October Employees'!$B142="","",'October Employees'!Z142)</f>
        <v/>
      </c>
    </row>
    <row r="143">
      <c r="A143">
        <f>IF('October Employees'!$B143="","",'October Employees'!A143)</f>
        <v/>
      </c>
      <c r="B143">
        <f>IF('October Employees'!$B143="","",'October Employees'!B143)</f>
        <v/>
      </c>
      <c r="C143">
        <f>IF('October Employees'!$B143="","",'October Employees'!H143)</f>
        <v/>
      </c>
      <c r="D143">
        <f>IF('October Employees'!$B143="","",'October Employees'!I143)</f>
        <v/>
      </c>
      <c r="E143" s="7">
        <f>IF('October Employees'!$B143="","",'October Employees'!K143)</f>
        <v/>
      </c>
      <c r="F143" s="7">
        <f>IF('October Employees'!$B143="","",'October Employees'!O143)</f>
        <v/>
      </c>
      <c r="G143" s="7">
        <f>IF('October Employees'!$B143="","",'October Employees'!R143)</f>
        <v/>
      </c>
      <c r="H143" s="7">
        <f>IF('October Employees'!$B143="","",'October Employees'!U143)</f>
        <v/>
      </c>
      <c r="I143" s="7">
        <f>IF('October Employees'!$B143="","",'October Employees'!Y143)</f>
        <v/>
      </c>
      <c r="J143" s="7">
        <f>IF('October Employees'!$B143="","",'October Employees'!W143)</f>
        <v/>
      </c>
      <c r="K143" s="7">
        <f>IF('October Employees'!$B143="","",'October Employees'!Z143)</f>
        <v/>
      </c>
    </row>
    <row r="144">
      <c r="A144">
        <f>IF('October Employees'!$B144="","",'October Employees'!A144)</f>
        <v/>
      </c>
      <c r="B144">
        <f>IF('October Employees'!$B144="","",'October Employees'!B144)</f>
        <v/>
      </c>
      <c r="C144">
        <f>IF('October Employees'!$B144="","",'October Employees'!H144)</f>
        <v/>
      </c>
      <c r="D144">
        <f>IF('October Employees'!$B144="","",'October Employees'!I144)</f>
        <v/>
      </c>
      <c r="E144" s="7">
        <f>IF('October Employees'!$B144="","",'October Employees'!K144)</f>
        <v/>
      </c>
      <c r="F144" s="7">
        <f>IF('October Employees'!$B144="","",'October Employees'!O144)</f>
        <v/>
      </c>
      <c r="G144" s="7">
        <f>IF('October Employees'!$B144="","",'October Employees'!R144)</f>
        <v/>
      </c>
      <c r="H144" s="7">
        <f>IF('October Employees'!$B144="","",'October Employees'!U144)</f>
        <v/>
      </c>
      <c r="I144" s="7">
        <f>IF('October Employees'!$B144="","",'October Employees'!Y144)</f>
        <v/>
      </c>
      <c r="J144" s="7">
        <f>IF('October Employees'!$B144="","",'October Employees'!W144)</f>
        <v/>
      </c>
      <c r="K144" s="7">
        <f>IF('October Employees'!$B144="","",'October Employees'!Z144)</f>
        <v/>
      </c>
    </row>
    <row r="145">
      <c r="A145">
        <f>IF('October Employees'!$B145="","",'October Employees'!A145)</f>
        <v/>
      </c>
      <c r="B145">
        <f>IF('October Employees'!$B145="","",'October Employees'!B145)</f>
        <v/>
      </c>
      <c r="C145">
        <f>IF('October Employees'!$B145="","",'October Employees'!H145)</f>
        <v/>
      </c>
      <c r="D145">
        <f>IF('October Employees'!$B145="","",'October Employees'!I145)</f>
        <v/>
      </c>
      <c r="E145" s="7">
        <f>IF('October Employees'!$B145="","",'October Employees'!K145)</f>
        <v/>
      </c>
      <c r="F145" s="7">
        <f>IF('October Employees'!$B145="","",'October Employees'!O145)</f>
        <v/>
      </c>
      <c r="G145" s="7">
        <f>IF('October Employees'!$B145="","",'October Employees'!R145)</f>
        <v/>
      </c>
      <c r="H145" s="7">
        <f>IF('October Employees'!$B145="","",'October Employees'!U145)</f>
        <v/>
      </c>
      <c r="I145" s="7">
        <f>IF('October Employees'!$B145="","",'October Employees'!Y145)</f>
        <v/>
      </c>
      <c r="J145" s="7">
        <f>IF('October Employees'!$B145="","",'October Employees'!W145)</f>
        <v/>
      </c>
      <c r="K145" s="7">
        <f>IF('October Employees'!$B145="","",'October Employees'!Z145)</f>
        <v/>
      </c>
    </row>
    <row r="146">
      <c r="A146">
        <f>IF('October Employees'!$B146="","",'October Employees'!A146)</f>
        <v/>
      </c>
      <c r="B146">
        <f>IF('October Employees'!$B146="","",'October Employees'!B146)</f>
        <v/>
      </c>
      <c r="C146">
        <f>IF('October Employees'!$B146="","",'October Employees'!H146)</f>
        <v/>
      </c>
      <c r="D146">
        <f>IF('October Employees'!$B146="","",'October Employees'!I146)</f>
        <v/>
      </c>
      <c r="E146" s="7">
        <f>IF('October Employees'!$B146="","",'October Employees'!K146)</f>
        <v/>
      </c>
      <c r="F146" s="7">
        <f>IF('October Employees'!$B146="","",'October Employees'!O146)</f>
        <v/>
      </c>
      <c r="G146" s="7">
        <f>IF('October Employees'!$B146="","",'October Employees'!R146)</f>
        <v/>
      </c>
      <c r="H146" s="7">
        <f>IF('October Employees'!$B146="","",'October Employees'!U146)</f>
        <v/>
      </c>
      <c r="I146" s="7">
        <f>IF('October Employees'!$B146="","",'October Employees'!Y146)</f>
        <v/>
      </c>
      <c r="J146" s="7">
        <f>IF('October Employees'!$B146="","",'October Employees'!W146)</f>
        <v/>
      </c>
      <c r="K146" s="7">
        <f>IF('October Employees'!$B146="","",'October Employees'!Z146)</f>
        <v/>
      </c>
    </row>
    <row r="147">
      <c r="A147">
        <f>IF('October Employees'!$B147="","",'October Employees'!A147)</f>
        <v/>
      </c>
      <c r="B147">
        <f>IF('October Employees'!$B147="","",'October Employees'!B147)</f>
        <v/>
      </c>
      <c r="C147">
        <f>IF('October Employees'!$B147="","",'October Employees'!H147)</f>
        <v/>
      </c>
      <c r="D147">
        <f>IF('October Employees'!$B147="","",'October Employees'!I147)</f>
        <v/>
      </c>
      <c r="E147" s="7">
        <f>IF('October Employees'!$B147="","",'October Employees'!K147)</f>
        <v/>
      </c>
      <c r="F147" s="7">
        <f>IF('October Employees'!$B147="","",'October Employees'!O147)</f>
        <v/>
      </c>
      <c r="G147" s="7">
        <f>IF('October Employees'!$B147="","",'October Employees'!R147)</f>
        <v/>
      </c>
      <c r="H147" s="7">
        <f>IF('October Employees'!$B147="","",'October Employees'!U147)</f>
        <v/>
      </c>
      <c r="I147" s="7">
        <f>IF('October Employees'!$B147="","",'October Employees'!Y147)</f>
        <v/>
      </c>
      <c r="J147" s="7">
        <f>IF('October Employees'!$B147="","",'October Employees'!W147)</f>
        <v/>
      </c>
      <c r="K147" s="7">
        <f>IF('October Employees'!$B147="","",'October Employees'!Z147)</f>
        <v/>
      </c>
    </row>
    <row r="148">
      <c r="A148">
        <f>IF('October Employees'!$B148="","",'October Employees'!A148)</f>
        <v/>
      </c>
      <c r="B148">
        <f>IF('October Employees'!$B148="","",'October Employees'!B148)</f>
        <v/>
      </c>
      <c r="C148">
        <f>IF('October Employees'!$B148="","",'October Employees'!H148)</f>
        <v/>
      </c>
      <c r="D148">
        <f>IF('October Employees'!$B148="","",'October Employees'!I148)</f>
        <v/>
      </c>
      <c r="E148" s="7">
        <f>IF('October Employees'!$B148="","",'October Employees'!K148)</f>
        <v/>
      </c>
      <c r="F148" s="7">
        <f>IF('October Employees'!$B148="","",'October Employees'!O148)</f>
        <v/>
      </c>
      <c r="G148" s="7">
        <f>IF('October Employees'!$B148="","",'October Employees'!R148)</f>
        <v/>
      </c>
      <c r="H148" s="7">
        <f>IF('October Employees'!$B148="","",'October Employees'!U148)</f>
        <v/>
      </c>
      <c r="I148" s="7">
        <f>IF('October Employees'!$B148="","",'October Employees'!Y148)</f>
        <v/>
      </c>
      <c r="J148" s="7">
        <f>IF('October Employees'!$B148="","",'October Employees'!W148)</f>
        <v/>
      </c>
      <c r="K148" s="7">
        <f>IF('October Employees'!$B148="","",'October Employees'!Z148)</f>
        <v/>
      </c>
    </row>
    <row r="149">
      <c r="A149">
        <f>IF('October Employees'!$B149="","",'October Employees'!A149)</f>
        <v/>
      </c>
      <c r="B149">
        <f>IF('October Employees'!$B149="","",'October Employees'!B149)</f>
        <v/>
      </c>
      <c r="C149">
        <f>IF('October Employees'!$B149="","",'October Employees'!H149)</f>
        <v/>
      </c>
      <c r="D149">
        <f>IF('October Employees'!$B149="","",'October Employees'!I149)</f>
        <v/>
      </c>
      <c r="E149" s="7">
        <f>IF('October Employees'!$B149="","",'October Employees'!K149)</f>
        <v/>
      </c>
      <c r="F149" s="7">
        <f>IF('October Employees'!$B149="","",'October Employees'!O149)</f>
        <v/>
      </c>
      <c r="G149" s="7">
        <f>IF('October Employees'!$B149="","",'October Employees'!R149)</f>
        <v/>
      </c>
      <c r="H149" s="7">
        <f>IF('October Employees'!$B149="","",'October Employees'!U149)</f>
        <v/>
      </c>
      <c r="I149" s="7">
        <f>IF('October Employees'!$B149="","",'October Employees'!Y149)</f>
        <v/>
      </c>
      <c r="J149" s="7">
        <f>IF('October Employees'!$B149="","",'October Employees'!W149)</f>
        <v/>
      </c>
      <c r="K149" s="7">
        <f>IF('October Employees'!$B149="","",'October Employees'!Z149)</f>
        <v/>
      </c>
    </row>
    <row r="150">
      <c r="A150">
        <f>IF('October Employees'!$B150="","",'October Employees'!A150)</f>
        <v/>
      </c>
      <c r="B150">
        <f>IF('October Employees'!$B150="","",'October Employees'!B150)</f>
        <v/>
      </c>
      <c r="C150">
        <f>IF('October Employees'!$B150="","",'October Employees'!H150)</f>
        <v/>
      </c>
      <c r="D150">
        <f>IF('October Employees'!$B150="","",'October Employees'!I150)</f>
        <v/>
      </c>
      <c r="E150" s="7">
        <f>IF('October Employees'!$B150="","",'October Employees'!K150)</f>
        <v/>
      </c>
      <c r="F150" s="7">
        <f>IF('October Employees'!$B150="","",'October Employees'!O150)</f>
        <v/>
      </c>
      <c r="G150" s="7">
        <f>IF('October Employees'!$B150="","",'October Employees'!R150)</f>
        <v/>
      </c>
      <c r="H150" s="7">
        <f>IF('October Employees'!$B150="","",'October Employees'!U150)</f>
        <v/>
      </c>
      <c r="I150" s="7">
        <f>IF('October Employees'!$B150="","",'October Employees'!Y150)</f>
        <v/>
      </c>
      <c r="J150" s="7">
        <f>IF('October Employees'!$B150="","",'October Employees'!W150)</f>
        <v/>
      </c>
      <c r="K150" s="7">
        <f>IF('October Employees'!$B150="","",'October Employees'!Z150)</f>
        <v/>
      </c>
    </row>
    <row r="151">
      <c r="A151">
        <f>IF('October Employees'!$B151="","",'October Employees'!A151)</f>
        <v/>
      </c>
      <c r="B151">
        <f>IF('October Employees'!$B151="","",'October Employees'!B151)</f>
        <v/>
      </c>
      <c r="C151">
        <f>IF('October Employees'!$B151="","",'October Employees'!H151)</f>
        <v/>
      </c>
      <c r="D151">
        <f>IF('October Employees'!$B151="","",'October Employees'!I151)</f>
        <v/>
      </c>
      <c r="E151" s="7">
        <f>IF('October Employees'!$B151="","",'October Employees'!K151)</f>
        <v/>
      </c>
      <c r="F151" s="7">
        <f>IF('October Employees'!$B151="","",'October Employees'!O151)</f>
        <v/>
      </c>
      <c r="G151" s="7">
        <f>IF('October Employees'!$B151="","",'October Employees'!R151)</f>
        <v/>
      </c>
      <c r="H151" s="7">
        <f>IF('October Employees'!$B151="","",'October Employees'!U151)</f>
        <v/>
      </c>
      <c r="I151" s="7">
        <f>IF('October Employees'!$B151="","",'October Employees'!Y151)</f>
        <v/>
      </c>
      <c r="J151" s="7">
        <f>IF('October Employees'!$B151="","",'October Employees'!W151)</f>
        <v/>
      </c>
      <c r="K151" s="7">
        <f>IF('October Employees'!$B151="","",'October Employees'!Z151)</f>
        <v/>
      </c>
    </row>
    <row r="152">
      <c r="A152">
        <f>IF('October Employees'!$B152="","",'October Employees'!A152)</f>
        <v/>
      </c>
      <c r="B152">
        <f>IF('October Employees'!$B152="","",'October Employees'!B152)</f>
        <v/>
      </c>
      <c r="C152">
        <f>IF('October Employees'!$B152="","",'October Employees'!H152)</f>
        <v/>
      </c>
      <c r="D152">
        <f>IF('October Employees'!$B152="","",'October Employees'!I152)</f>
        <v/>
      </c>
      <c r="E152" s="7">
        <f>IF('October Employees'!$B152="","",'October Employees'!K152)</f>
        <v/>
      </c>
      <c r="F152" s="7">
        <f>IF('October Employees'!$B152="","",'October Employees'!O152)</f>
        <v/>
      </c>
      <c r="G152" s="7">
        <f>IF('October Employees'!$B152="","",'October Employees'!R152)</f>
        <v/>
      </c>
      <c r="H152" s="7">
        <f>IF('October Employees'!$B152="","",'October Employees'!U152)</f>
        <v/>
      </c>
      <c r="I152" s="7">
        <f>IF('October Employees'!$B152="","",'October Employees'!Y152)</f>
        <v/>
      </c>
      <c r="J152" s="7">
        <f>IF('October Employees'!$B152="","",'October Employees'!W152)</f>
        <v/>
      </c>
      <c r="K152" s="7">
        <f>IF('October Employees'!$B152="","",'October Employees'!Z152)</f>
        <v/>
      </c>
    </row>
    <row r="153">
      <c r="A153">
        <f>IF('October Employees'!$B153="","",'October Employees'!A153)</f>
        <v/>
      </c>
      <c r="B153">
        <f>IF('October Employees'!$B153="","",'October Employees'!B153)</f>
        <v/>
      </c>
      <c r="C153">
        <f>IF('October Employees'!$B153="","",'October Employees'!H153)</f>
        <v/>
      </c>
      <c r="D153">
        <f>IF('October Employees'!$B153="","",'October Employees'!I153)</f>
        <v/>
      </c>
      <c r="E153" s="7">
        <f>IF('October Employees'!$B153="","",'October Employees'!K153)</f>
        <v/>
      </c>
      <c r="F153" s="7">
        <f>IF('October Employees'!$B153="","",'October Employees'!O153)</f>
        <v/>
      </c>
      <c r="G153" s="7">
        <f>IF('October Employees'!$B153="","",'October Employees'!R153)</f>
        <v/>
      </c>
      <c r="H153" s="7">
        <f>IF('October Employees'!$B153="","",'October Employees'!U153)</f>
        <v/>
      </c>
      <c r="I153" s="7">
        <f>IF('October Employees'!$B153="","",'October Employees'!Y153)</f>
        <v/>
      </c>
      <c r="J153" s="7">
        <f>IF('October Employees'!$B153="","",'October Employees'!W153)</f>
        <v/>
      </c>
      <c r="K153" s="7">
        <f>IF('October Employees'!$B153="","",'October Employees'!Z153)</f>
        <v/>
      </c>
    </row>
    <row r="154">
      <c r="A154">
        <f>IF('October Employees'!$B154="","",'October Employees'!A154)</f>
        <v/>
      </c>
      <c r="B154">
        <f>IF('October Employees'!$B154="","",'October Employees'!B154)</f>
        <v/>
      </c>
      <c r="C154">
        <f>IF('October Employees'!$B154="","",'October Employees'!H154)</f>
        <v/>
      </c>
      <c r="D154">
        <f>IF('October Employees'!$B154="","",'October Employees'!I154)</f>
        <v/>
      </c>
      <c r="E154" s="7">
        <f>IF('October Employees'!$B154="","",'October Employees'!K154)</f>
        <v/>
      </c>
      <c r="F154" s="7">
        <f>IF('October Employees'!$B154="","",'October Employees'!O154)</f>
        <v/>
      </c>
      <c r="G154" s="7">
        <f>IF('October Employees'!$B154="","",'October Employees'!R154)</f>
        <v/>
      </c>
      <c r="H154" s="7">
        <f>IF('October Employees'!$B154="","",'October Employees'!U154)</f>
        <v/>
      </c>
      <c r="I154" s="7">
        <f>IF('October Employees'!$B154="","",'October Employees'!Y154)</f>
        <v/>
      </c>
      <c r="J154" s="7">
        <f>IF('October Employees'!$B154="","",'October Employees'!W154)</f>
        <v/>
      </c>
      <c r="K154" s="7">
        <f>IF('October Employees'!$B154="","",'October Employees'!Z154)</f>
        <v/>
      </c>
    </row>
    <row r="155">
      <c r="A155">
        <f>IF('October Employees'!$B155="","",'October Employees'!A155)</f>
        <v/>
      </c>
      <c r="B155">
        <f>IF('October Employees'!$B155="","",'October Employees'!B155)</f>
        <v/>
      </c>
      <c r="C155">
        <f>IF('October Employees'!$B155="","",'October Employees'!H155)</f>
        <v/>
      </c>
      <c r="D155">
        <f>IF('October Employees'!$B155="","",'October Employees'!I155)</f>
        <v/>
      </c>
      <c r="E155" s="7">
        <f>IF('October Employees'!$B155="","",'October Employees'!K155)</f>
        <v/>
      </c>
      <c r="F155" s="7">
        <f>IF('October Employees'!$B155="","",'October Employees'!O155)</f>
        <v/>
      </c>
      <c r="G155" s="7">
        <f>IF('October Employees'!$B155="","",'October Employees'!R155)</f>
        <v/>
      </c>
      <c r="H155" s="7">
        <f>IF('October Employees'!$B155="","",'October Employees'!U155)</f>
        <v/>
      </c>
      <c r="I155" s="7">
        <f>IF('October Employees'!$B155="","",'October Employees'!Y155)</f>
        <v/>
      </c>
      <c r="J155" s="7">
        <f>IF('October Employees'!$B155="","",'October Employees'!W155)</f>
        <v/>
      </c>
      <c r="K155" s="7">
        <f>IF('October Employees'!$B155="","",'October Employees'!Z155)</f>
        <v/>
      </c>
    </row>
    <row r="156">
      <c r="A156">
        <f>IF('October Employees'!$B156="","",'October Employees'!A156)</f>
        <v/>
      </c>
      <c r="B156">
        <f>IF('October Employees'!$B156="","",'October Employees'!B156)</f>
        <v/>
      </c>
      <c r="C156">
        <f>IF('October Employees'!$B156="","",'October Employees'!H156)</f>
        <v/>
      </c>
      <c r="D156">
        <f>IF('October Employees'!$B156="","",'October Employees'!I156)</f>
        <v/>
      </c>
      <c r="E156" s="7">
        <f>IF('October Employees'!$B156="","",'October Employees'!K156)</f>
        <v/>
      </c>
      <c r="F156" s="7">
        <f>IF('October Employees'!$B156="","",'October Employees'!O156)</f>
        <v/>
      </c>
      <c r="G156" s="7">
        <f>IF('October Employees'!$B156="","",'October Employees'!R156)</f>
        <v/>
      </c>
      <c r="H156" s="7">
        <f>IF('October Employees'!$B156="","",'October Employees'!U156)</f>
        <v/>
      </c>
      <c r="I156" s="7">
        <f>IF('October Employees'!$B156="","",'October Employees'!Y156)</f>
        <v/>
      </c>
      <c r="J156" s="7">
        <f>IF('October Employees'!$B156="","",'October Employees'!W156)</f>
        <v/>
      </c>
      <c r="K156" s="7">
        <f>IF('October Employees'!$B156="","",'October Employees'!Z156)</f>
        <v/>
      </c>
    </row>
    <row r="157">
      <c r="A157">
        <f>IF('October Employees'!$B157="","",'October Employees'!A157)</f>
        <v/>
      </c>
      <c r="B157">
        <f>IF('October Employees'!$B157="","",'October Employees'!B157)</f>
        <v/>
      </c>
      <c r="C157">
        <f>IF('October Employees'!$B157="","",'October Employees'!H157)</f>
        <v/>
      </c>
      <c r="D157">
        <f>IF('October Employees'!$B157="","",'October Employees'!I157)</f>
        <v/>
      </c>
      <c r="E157" s="7">
        <f>IF('October Employees'!$B157="","",'October Employees'!K157)</f>
        <v/>
      </c>
      <c r="F157" s="7">
        <f>IF('October Employees'!$B157="","",'October Employees'!O157)</f>
        <v/>
      </c>
      <c r="G157" s="7">
        <f>IF('October Employees'!$B157="","",'October Employees'!R157)</f>
        <v/>
      </c>
      <c r="H157" s="7">
        <f>IF('October Employees'!$B157="","",'October Employees'!U157)</f>
        <v/>
      </c>
      <c r="I157" s="7">
        <f>IF('October Employees'!$B157="","",'October Employees'!Y157)</f>
        <v/>
      </c>
      <c r="J157" s="7">
        <f>IF('October Employees'!$B157="","",'October Employees'!W157)</f>
        <v/>
      </c>
      <c r="K157" s="7">
        <f>IF('October Employees'!$B157="","",'October Employees'!Z157)</f>
        <v/>
      </c>
    </row>
    <row r="158">
      <c r="A158">
        <f>IF('October Employees'!$B158="","",'October Employees'!A158)</f>
        <v/>
      </c>
      <c r="B158">
        <f>IF('October Employees'!$B158="","",'October Employees'!B158)</f>
        <v/>
      </c>
      <c r="C158">
        <f>IF('October Employees'!$B158="","",'October Employees'!H158)</f>
        <v/>
      </c>
      <c r="D158">
        <f>IF('October Employees'!$B158="","",'October Employees'!I158)</f>
        <v/>
      </c>
      <c r="E158" s="7">
        <f>IF('October Employees'!$B158="","",'October Employees'!K158)</f>
        <v/>
      </c>
      <c r="F158" s="7">
        <f>IF('October Employees'!$B158="","",'October Employees'!O158)</f>
        <v/>
      </c>
      <c r="G158" s="7">
        <f>IF('October Employees'!$B158="","",'October Employees'!R158)</f>
        <v/>
      </c>
      <c r="H158" s="7">
        <f>IF('October Employees'!$B158="","",'October Employees'!U158)</f>
        <v/>
      </c>
      <c r="I158" s="7">
        <f>IF('October Employees'!$B158="","",'October Employees'!Y158)</f>
        <v/>
      </c>
      <c r="J158" s="7">
        <f>IF('October Employees'!$B158="","",'October Employees'!W158)</f>
        <v/>
      </c>
      <c r="K158" s="7">
        <f>IF('October Employees'!$B158="","",'October Employees'!Z158)</f>
        <v/>
      </c>
    </row>
    <row r="159">
      <c r="A159">
        <f>IF('October Employees'!$B159="","",'October Employees'!A159)</f>
        <v/>
      </c>
      <c r="B159">
        <f>IF('October Employees'!$B159="","",'October Employees'!B159)</f>
        <v/>
      </c>
      <c r="C159">
        <f>IF('October Employees'!$B159="","",'October Employees'!H159)</f>
        <v/>
      </c>
      <c r="D159">
        <f>IF('October Employees'!$B159="","",'October Employees'!I159)</f>
        <v/>
      </c>
      <c r="E159" s="7">
        <f>IF('October Employees'!$B159="","",'October Employees'!K159)</f>
        <v/>
      </c>
      <c r="F159" s="7">
        <f>IF('October Employees'!$B159="","",'October Employees'!O159)</f>
        <v/>
      </c>
      <c r="G159" s="7">
        <f>IF('October Employees'!$B159="","",'October Employees'!R159)</f>
        <v/>
      </c>
      <c r="H159" s="7">
        <f>IF('October Employees'!$B159="","",'October Employees'!U159)</f>
        <v/>
      </c>
      <c r="I159" s="7">
        <f>IF('October Employees'!$B159="","",'October Employees'!Y159)</f>
        <v/>
      </c>
      <c r="J159" s="7">
        <f>IF('October Employees'!$B159="","",'October Employees'!W159)</f>
        <v/>
      </c>
      <c r="K159" s="7">
        <f>IF('October Employees'!$B159="","",'October Employees'!Z159)</f>
        <v/>
      </c>
    </row>
    <row r="160">
      <c r="A160">
        <f>IF('October Employees'!$B160="","",'October Employees'!A160)</f>
        <v/>
      </c>
      <c r="B160">
        <f>IF('October Employees'!$B160="","",'October Employees'!B160)</f>
        <v/>
      </c>
      <c r="C160">
        <f>IF('October Employees'!$B160="","",'October Employees'!H160)</f>
        <v/>
      </c>
      <c r="D160">
        <f>IF('October Employees'!$B160="","",'October Employees'!I160)</f>
        <v/>
      </c>
      <c r="E160" s="7">
        <f>IF('October Employees'!$B160="","",'October Employees'!K160)</f>
        <v/>
      </c>
      <c r="F160" s="7">
        <f>IF('October Employees'!$B160="","",'October Employees'!O160)</f>
        <v/>
      </c>
      <c r="G160" s="7">
        <f>IF('October Employees'!$B160="","",'October Employees'!R160)</f>
        <v/>
      </c>
      <c r="H160" s="7">
        <f>IF('October Employees'!$B160="","",'October Employees'!U160)</f>
        <v/>
      </c>
      <c r="I160" s="7">
        <f>IF('October Employees'!$B160="","",'October Employees'!Y160)</f>
        <v/>
      </c>
      <c r="J160" s="7">
        <f>IF('October Employees'!$B160="","",'October Employees'!W160)</f>
        <v/>
      </c>
      <c r="K160" s="7">
        <f>IF('October Employees'!$B160="","",'October Employees'!Z160)</f>
        <v/>
      </c>
    </row>
    <row r="161">
      <c r="A161">
        <f>IF('October Employees'!$B161="","",'October Employees'!A161)</f>
        <v/>
      </c>
      <c r="B161">
        <f>IF('October Employees'!$B161="","",'October Employees'!B161)</f>
        <v/>
      </c>
      <c r="C161">
        <f>IF('October Employees'!$B161="","",'October Employees'!H161)</f>
        <v/>
      </c>
      <c r="D161">
        <f>IF('October Employees'!$B161="","",'October Employees'!I161)</f>
        <v/>
      </c>
      <c r="E161" s="7">
        <f>IF('October Employees'!$B161="","",'October Employees'!K161)</f>
        <v/>
      </c>
      <c r="F161" s="7">
        <f>IF('October Employees'!$B161="","",'October Employees'!O161)</f>
        <v/>
      </c>
      <c r="G161" s="7">
        <f>IF('October Employees'!$B161="","",'October Employees'!R161)</f>
        <v/>
      </c>
      <c r="H161" s="7">
        <f>IF('October Employees'!$B161="","",'October Employees'!U161)</f>
        <v/>
      </c>
      <c r="I161" s="7">
        <f>IF('October Employees'!$B161="","",'October Employees'!Y161)</f>
        <v/>
      </c>
      <c r="J161" s="7">
        <f>IF('October Employees'!$B161="","",'October Employees'!W161)</f>
        <v/>
      </c>
      <c r="K161" s="7">
        <f>IF('October Employees'!$B161="","",'October Employees'!Z161)</f>
        <v/>
      </c>
    </row>
    <row r="162">
      <c r="A162">
        <f>IF('October Employees'!$B162="","",'October Employees'!A162)</f>
        <v/>
      </c>
      <c r="B162">
        <f>IF('October Employees'!$B162="","",'October Employees'!B162)</f>
        <v/>
      </c>
      <c r="C162">
        <f>IF('October Employees'!$B162="","",'October Employees'!H162)</f>
        <v/>
      </c>
      <c r="D162">
        <f>IF('October Employees'!$B162="","",'October Employees'!I162)</f>
        <v/>
      </c>
      <c r="E162" s="7">
        <f>IF('October Employees'!$B162="","",'October Employees'!K162)</f>
        <v/>
      </c>
      <c r="F162" s="7">
        <f>IF('October Employees'!$B162="","",'October Employees'!O162)</f>
        <v/>
      </c>
      <c r="G162" s="7">
        <f>IF('October Employees'!$B162="","",'October Employees'!R162)</f>
        <v/>
      </c>
      <c r="H162" s="7">
        <f>IF('October Employees'!$B162="","",'October Employees'!U162)</f>
        <v/>
      </c>
      <c r="I162" s="7">
        <f>IF('October Employees'!$B162="","",'October Employees'!Y162)</f>
        <v/>
      </c>
      <c r="J162" s="7">
        <f>IF('October Employees'!$B162="","",'October Employees'!W162)</f>
        <v/>
      </c>
      <c r="K162" s="7">
        <f>IF('October Employees'!$B162="","",'October Employees'!Z162)</f>
        <v/>
      </c>
    </row>
    <row r="163">
      <c r="A163">
        <f>IF('October Employees'!$B163="","",'October Employees'!A163)</f>
        <v/>
      </c>
      <c r="B163">
        <f>IF('October Employees'!$B163="","",'October Employees'!B163)</f>
        <v/>
      </c>
      <c r="C163">
        <f>IF('October Employees'!$B163="","",'October Employees'!H163)</f>
        <v/>
      </c>
      <c r="D163">
        <f>IF('October Employees'!$B163="","",'October Employees'!I163)</f>
        <v/>
      </c>
      <c r="E163" s="7">
        <f>IF('October Employees'!$B163="","",'October Employees'!K163)</f>
        <v/>
      </c>
      <c r="F163" s="7">
        <f>IF('October Employees'!$B163="","",'October Employees'!O163)</f>
        <v/>
      </c>
      <c r="G163" s="7">
        <f>IF('October Employees'!$B163="","",'October Employees'!R163)</f>
        <v/>
      </c>
      <c r="H163" s="7">
        <f>IF('October Employees'!$B163="","",'October Employees'!U163)</f>
        <v/>
      </c>
      <c r="I163" s="7">
        <f>IF('October Employees'!$B163="","",'October Employees'!Y163)</f>
        <v/>
      </c>
      <c r="J163" s="7">
        <f>IF('October Employees'!$B163="","",'October Employees'!W163)</f>
        <v/>
      </c>
      <c r="K163" s="7">
        <f>IF('October Employees'!$B163="","",'October Employees'!Z163)</f>
        <v/>
      </c>
    </row>
    <row r="164">
      <c r="A164">
        <f>IF('October Employees'!$B164="","",'October Employees'!A164)</f>
        <v/>
      </c>
      <c r="B164">
        <f>IF('October Employees'!$B164="","",'October Employees'!B164)</f>
        <v/>
      </c>
      <c r="C164">
        <f>IF('October Employees'!$B164="","",'October Employees'!H164)</f>
        <v/>
      </c>
      <c r="D164">
        <f>IF('October Employees'!$B164="","",'October Employees'!I164)</f>
        <v/>
      </c>
      <c r="E164" s="7">
        <f>IF('October Employees'!$B164="","",'October Employees'!K164)</f>
        <v/>
      </c>
      <c r="F164" s="7">
        <f>IF('October Employees'!$B164="","",'October Employees'!O164)</f>
        <v/>
      </c>
      <c r="G164" s="7">
        <f>IF('October Employees'!$B164="","",'October Employees'!R164)</f>
        <v/>
      </c>
      <c r="H164" s="7">
        <f>IF('October Employees'!$B164="","",'October Employees'!U164)</f>
        <v/>
      </c>
      <c r="I164" s="7">
        <f>IF('October Employees'!$B164="","",'October Employees'!Y164)</f>
        <v/>
      </c>
      <c r="J164" s="7">
        <f>IF('October Employees'!$B164="","",'October Employees'!W164)</f>
        <v/>
      </c>
      <c r="K164" s="7">
        <f>IF('October Employees'!$B164="","",'October Employees'!Z164)</f>
        <v/>
      </c>
    </row>
    <row r="165">
      <c r="A165">
        <f>IF('October Employees'!$B165="","",'October Employees'!A165)</f>
        <v/>
      </c>
      <c r="B165">
        <f>IF('October Employees'!$B165="","",'October Employees'!B165)</f>
        <v/>
      </c>
      <c r="C165">
        <f>IF('October Employees'!$B165="","",'October Employees'!H165)</f>
        <v/>
      </c>
      <c r="D165">
        <f>IF('October Employees'!$B165="","",'October Employees'!I165)</f>
        <v/>
      </c>
      <c r="E165" s="7">
        <f>IF('October Employees'!$B165="","",'October Employees'!K165)</f>
        <v/>
      </c>
      <c r="F165" s="7">
        <f>IF('October Employees'!$B165="","",'October Employees'!O165)</f>
        <v/>
      </c>
      <c r="G165" s="7">
        <f>IF('October Employees'!$B165="","",'October Employees'!R165)</f>
        <v/>
      </c>
      <c r="H165" s="7">
        <f>IF('October Employees'!$B165="","",'October Employees'!U165)</f>
        <v/>
      </c>
      <c r="I165" s="7">
        <f>IF('October Employees'!$B165="","",'October Employees'!Y165)</f>
        <v/>
      </c>
      <c r="J165" s="7">
        <f>IF('October Employees'!$B165="","",'October Employees'!W165)</f>
        <v/>
      </c>
      <c r="K165" s="7">
        <f>IF('October Employees'!$B165="","",'October Employees'!Z165)</f>
        <v/>
      </c>
    </row>
    <row r="166">
      <c r="A166">
        <f>IF('October Employees'!$B166="","",'October Employees'!A166)</f>
        <v/>
      </c>
      <c r="B166">
        <f>IF('October Employees'!$B166="","",'October Employees'!B166)</f>
        <v/>
      </c>
      <c r="C166">
        <f>IF('October Employees'!$B166="","",'October Employees'!H166)</f>
        <v/>
      </c>
      <c r="D166">
        <f>IF('October Employees'!$B166="","",'October Employees'!I166)</f>
        <v/>
      </c>
      <c r="E166" s="7">
        <f>IF('October Employees'!$B166="","",'October Employees'!K166)</f>
        <v/>
      </c>
      <c r="F166" s="7">
        <f>IF('October Employees'!$B166="","",'October Employees'!O166)</f>
        <v/>
      </c>
      <c r="G166" s="7">
        <f>IF('October Employees'!$B166="","",'October Employees'!R166)</f>
        <v/>
      </c>
      <c r="H166" s="7">
        <f>IF('October Employees'!$B166="","",'October Employees'!U166)</f>
        <v/>
      </c>
      <c r="I166" s="7">
        <f>IF('October Employees'!$B166="","",'October Employees'!Y166)</f>
        <v/>
      </c>
      <c r="J166" s="7">
        <f>IF('October Employees'!$B166="","",'October Employees'!W166)</f>
        <v/>
      </c>
      <c r="K166" s="7">
        <f>IF('October Employees'!$B166="","",'October Employees'!Z166)</f>
        <v/>
      </c>
    </row>
    <row r="167">
      <c r="A167">
        <f>IF('October Employees'!$B167="","",'October Employees'!A167)</f>
        <v/>
      </c>
      <c r="B167">
        <f>IF('October Employees'!$B167="","",'October Employees'!B167)</f>
        <v/>
      </c>
      <c r="C167">
        <f>IF('October Employees'!$B167="","",'October Employees'!H167)</f>
        <v/>
      </c>
      <c r="D167">
        <f>IF('October Employees'!$B167="","",'October Employees'!I167)</f>
        <v/>
      </c>
      <c r="E167" s="7">
        <f>IF('October Employees'!$B167="","",'October Employees'!K167)</f>
        <v/>
      </c>
      <c r="F167" s="7">
        <f>IF('October Employees'!$B167="","",'October Employees'!O167)</f>
        <v/>
      </c>
      <c r="G167" s="7">
        <f>IF('October Employees'!$B167="","",'October Employees'!R167)</f>
        <v/>
      </c>
      <c r="H167" s="7">
        <f>IF('October Employees'!$B167="","",'October Employees'!U167)</f>
        <v/>
      </c>
      <c r="I167" s="7">
        <f>IF('October Employees'!$B167="","",'October Employees'!Y167)</f>
        <v/>
      </c>
      <c r="J167" s="7">
        <f>IF('October Employees'!$B167="","",'October Employees'!W167)</f>
        <v/>
      </c>
      <c r="K167" s="7">
        <f>IF('October Employees'!$B167="","",'October Employees'!Z167)</f>
        <v/>
      </c>
    </row>
    <row r="168">
      <c r="A168">
        <f>IF('October Employees'!$B168="","",'October Employees'!A168)</f>
        <v/>
      </c>
      <c r="B168">
        <f>IF('October Employees'!$B168="","",'October Employees'!B168)</f>
        <v/>
      </c>
      <c r="C168">
        <f>IF('October Employees'!$B168="","",'October Employees'!H168)</f>
        <v/>
      </c>
      <c r="D168">
        <f>IF('October Employees'!$B168="","",'October Employees'!I168)</f>
        <v/>
      </c>
      <c r="E168" s="7">
        <f>IF('October Employees'!$B168="","",'October Employees'!K168)</f>
        <v/>
      </c>
      <c r="F168" s="7">
        <f>IF('October Employees'!$B168="","",'October Employees'!O168)</f>
        <v/>
      </c>
      <c r="G168" s="7">
        <f>IF('October Employees'!$B168="","",'October Employees'!R168)</f>
        <v/>
      </c>
      <c r="H168" s="7">
        <f>IF('October Employees'!$B168="","",'October Employees'!U168)</f>
        <v/>
      </c>
      <c r="I168" s="7">
        <f>IF('October Employees'!$B168="","",'October Employees'!Y168)</f>
        <v/>
      </c>
      <c r="J168" s="7">
        <f>IF('October Employees'!$B168="","",'October Employees'!W168)</f>
        <v/>
      </c>
      <c r="K168" s="7">
        <f>IF('October Employees'!$B168="","",'October Employees'!Z168)</f>
        <v/>
      </c>
    </row>
    <row r="169">
      <c r="A169">
        <f>IF('October Employees'!$B169="","",'October Employees'!A169)</f>
        <v/>
      </c>
      <c r="B169">
        <f>IF('October Employees'!$B169="","",'October Employees'!B169)</f>
        <v/>
      </c>
      <c r="C169">
        <f>IF('October Employees'!$B169="","",'October Employees'!H169)</f>
        <v/>
      </c>
      <c r="D169">
        <f>IF('October Employees'!$B169="","",'October Employees'!I169)</f>
        <v/>
      </c>
      <c r="E169" s="7">
        <f>IF('October Employees'!$B169="","",'October Employees'!K169)</f>
        <v/>
      </c>
      <c r="F169" s="7">
        <f>IF('October Employees'!$B169="","",'October Employees'!O169)</f>
        <v/>
      </c>
      <c r="G169" s="7">
        <f>IF('October Employees'!$B169="","",'October Employees'!R169)</f>
        <v/>
      </c>
      <c r="H169" s="7">
        <f>IF('October Employees'!$B169="","",'October Employees'!U169)</f>
        <v/>
      </c>
      <c r="I169" s="7">
        <f>IF('October Employees'!$B169="","",'October Employees'!Y169)</f>
        <v/>
      </c>
      <c r="J169" s="7">
        <f>IF('October Employees'!$B169="","",'October Employees'!W169)</f>
        <v/>
      </c>
      <c r="K169" s="7">
        <f>IF('October Employees'!$B169="","",'October Employees'!Z169)</f>
        <v/>
      </c>
    </row>
    <row r="170">
      <c r="A170">
        <f>IF('October Employees'!$B170="","",'October Employees'!A170)</f>
        <v/>
      </c>
      <c r="B170">
        <f>IF('October Employees'!$B170="","",'October Employees'!B170)</f>
        <v/>
      </c>
      <c r="C170">
        <f>IF('October Employees'!$B170="","",'October Employees'!H170)</f>
        <v/>
      </c>
      <c r="D170">
        <f>IF('October Employees'!$B170="","",'October Employees'!I170)</f>
        <v/>
      </c>
      <c r="E170" s="7">
        <f>IF('October Employees'!$B170="","",'October Employees'!K170)</f>
        <v/>
      </c>
      <c r="F170" s="7">
        <f>IF('October Employees'!$B170="","",'October Employees'!O170)</f>
        <v/>
      </c>
      <c r="G170" s="7">
        <f>IF('October Employees'!$B170="","",'October Employees'!R170)</f>
        <v/>
      </c>
      <c r="H170" s="7">
        <f>IF('October Employees'!$B170="","",'October Employees'!U170)</f>
        <v/>
      </c>
      <c r="I170" s="7">
        <f>IF('October Employees'!$B170="","",'October Employees'!Y170)</f>
        <v/>
      </c>
      <c r="J170" s="7">
        <f>IF('October Employees'!$B170="","",'October Employees'!W170)</f>
        <v/>
      </c>
      <c r="K170" s="7">
        <f>IF('October Employees'!$B170="","",'October Employees'!Z170)</f>
        <v/>
      </c>
    </row>
    <row r="171">
      <c r="A171">
        <f>IF('October Employees'!$B171="","",'October Employees'!A171)</f>
        <v/>
      </c>
      <c r="B171">
        <f>IF('October Employees'!$B171="","",'October Employees'!B171)</f>
        <v/>
      </c>
      <c r="C171">
        <f>IF('October Employees'!$B171="","",'October Employees'!H171)</f>
        <v/>
      </c>
      <c r="D171">
        <f>IF('October Employees'!$B171="","",'October Employees'!I171)</f>
        <v/>
      </c>
      <c r="E171" s="7">
        <f>IF('October Employees'!$B171="","",'October Employees'!K171)</f>
        <v/>
      </c>
      <c r="F171" s="7">
        <f>IF('October Employees'!$B171="","",'October Employees'!O171)</f>
        <v/>
      </c>
      <c r="G171" s="7">
        <f>IF('October Employees'!$B171="","",'October Employees'!R171)</f>
        <v/>
      </c>
      <c r="H171" s="7">
        <f>IF('October Employees'!$B171="","",'October Employees'!U171)</f>
        <v/>
      </c>
      <c r="I171" s="7">
        <f>IF('October Employees'!$B171="","",'October Employees'!Y171)</f>
        <v/>
      </c>
      <c r="J171" s="7">
        <f>IF('October Employees'!$B171="","",'October Employees'!W171)</f>
        <v/>
      </c>
      <c r="K171" s="7">
        <f>IF('October Employees'!$B171="","",'October Employees'!Z171)</f>
        <v/>
      </c>
    </row>
    <row r="172">
      <c r="A172">
        <f>IF('October Employees'!$B172="","",'October Employees'!A172)</f>
        <v/>
      </c>
      <c r="B172">
        <f>IF('October Employees'!$B172="","",'October Employees'!B172)</f>
        <v/>
      </c>
      <c r="C172">
        <f>IF('October Employees'!$B172="","",'October Employees'!H172)</f>
        <v/>
      </c>
      <c r="D172">
        <f>IF('October Employees'!$B172="","",'October Employees'!I172)</f>
        <v/>
      </c>
      <c r="E172" s="7">
        <f>IF('October Employees'!$B172="","",'October Employees'!K172)</f>
        <v/>
      </c>
      <c r="F172" s="7">
        <f>IF('October Employees'!$B172="","",'October Employees'!O172)</f>
        <v/>
      </c>
      <c r="G172" s="7">
        <f>IF('October Employees'!$B172="","",'October Employees'!R172)</f>
        <v/>
      </c>
      <c r="H172" s="7">
        <f>IF('October Employees'!$B172="","",'October Employees'!U172)</f>
        <v/>
      </c>
      <c r="I172" s="7">
        <f>IF('October Employees'!$B172="","",'October Employees'!Y172)</f>
        <v/>
      </c>
      <c r="J172" s="7">
        <f>IF('October Employees'!$B172="","",'October Employees'!W172)</f>
        <v/>
      </c>
      <c r="K172" s="7">
        <f>IF('October Employees'!$B172="","",'October Employees'!Z172)</f>
        <v/>
      </c>
    </row>
    <row r="173">
      <c r="A173">
        <f>IF('October Employees'!$B173="","",'October Employees'!A173)</f>
        <v/>
      </c>
      <c r="B173">
        <f>IF('October Employees'!$B173="","",'October Employees'!B173)</f>
        <v/>
      </c>
      <c r="C173">
        <f>IF('October Employees'!$B173="","",'October Employees'!H173)</f>
        <v/>
      </c>
      <c r="D173">
        <f>IF('October Employees'!$B173="","",'October Employees'!I173)</f>
        <v/>
      </c>
      <c r="E173" s="7">
        <f>IF('October Employees'!$B173="","",'October Employees'!K173)</f>
        <v/>
      </c>
      <c r="F173" s="7">
        <f>IF('October Employees'!$B173="","",'October Employees'!O173)</f>
        <v/>
      </c>
      <c r="G173" s="7">
        <f>IF('October Employees'!$B173="","",'October Employees'!R173)</f>
        <v/>
      </c>
      <c r="H173" s="7">
        <f>IF('October Employees'!$B173="","",'October Employees'!U173)</f>
        <v/>
      </c>
      <c r="I173" s="7">
        <f>IF('October Employees'!$B173="","",'October Employees'!Y173)</f>
        <v/>
      </c>
      <c r="J173" s="7">
        <f>IF('October Employees'!$B173="","",'October Employees'!W173)</f>
        <v/>
      </c>
      <c r="K173" s="7">
        <f>IF('October Employees'!$B173="","",'October Employees'!Z173)</f>
        <v/>
      </c>
    </row>
    <row r="174">
      <c r="A174">
        <f>IF('October Employees'!$B174="","",'October Employees'!A174)</f>
        <v/>
      </c>
      <c r="B174">
        <f>IF('October Employees'!$B174="","",'October Employees'!B174)</f>
        <v/>
      </c>
      <c r="C174">
        <f>IF('October Employees'!$B174="","",'October Employees'!H174)</f>
        <v/>
      </c>
      <c r="D174">
        <f>IF('October Employees'!$B174="","",'October Employees'!I174)</f>
        <v/>
      </c>
      <c r="E174" s="7">
        <f>IF('October Employees'!$B174="","",'October Employees'!K174)</f>
        <v/>
      </c>
      <c r="F174" s="7">
        <f>IF('October Employees'!$B174="","",'October Employees'!O174)</f>
        <v/>
      </c>
      <c r="G174" s="7">
        <f>IF('October Employees'!$B174="","",'October Employees'!R174)</f>
        <v/>
      </c>
      <c r="H174" s="7">
        <f>IF('October Employees'!$B174="","",'October Employees'!U174)</f>
        <v/>
      </c>
      <c r="I174" s="7">
        <f>IF('October Employees'!$B174="","",'October Employees'!Y174)</f>
        <v/>
      </c>
      <c r="J174" s="7">
        <f>IF('October Employees'!$B174="","",'October Employees'!W174)</f>
        <v/>
      </c>
      <c r="K174" s="7">
        <f>IF('October Employees'!$B174="","",'October Employees'!Z174)</f>
        <v/>
      </c>
    </row>
    <row r="175">
      <c r="A175">
        <f>IF('October Employees'!$B175="","",'October Employees'!A175)</f>
        <v/>
      </c>
      <c r="B175">
        <f>IF('October Employees'!$B175="","",'October Employees'!B175)</f>
        <v/>
      </c>
      <c r="C175">
        <f>IF('October Employees'!$B175="","",'October Employees'!H175)</f>
        <v/>
      </c>
      <c r="D175">
        <f>IF('October Employees'!$B175="","",'October Employees'!I175)</f>
        <v/>
      </c>
      <c r="E175" s="7">
        <f>IF('October Employees'!$B175="","",'October Employees'!K175)</f>
        <v/>
      </c>
      <c r="F175" s="7">
        <f>IF('October Employees'!$B175="","",'October Employees'!O175)</f>
        <v/>
      </c>
      <c r="G175" s="7">
        <f>IF('October Employees'!$B175="","",'October Employees'!R175)</f>
        <v/>
      </c>
      <c r="H175" s="7">
        <f>IF('October Employees'!$B175="","",'October Employees'!U175)</f>
        <v/>
      </c>
      <c r="I175" s="7">
        <f>IF('October Employees'!$B175="","",'October Employees'!Y175)</f>
        <v/>
      </c>
      <c r="J175" s="7">
        <f>IF('October Employees'!$B175="","",'October Employees'!W175)</f>
        <v/>
      </c>
      <c r="K175" s="7">
        <f>IF('October Employees'!$B175="","",'October Employees'!Z175)</f>
        <v/>
      </c>
    </row>
    <row r="176">
      <c r="A176">
        <f>IF('October Employees'!$B176="","",'October Employees'!A176)</f>
        <v/>
      </c>
      <c r="B176">
        <f>IF('October Employees'!$B176="","",'October Employees'!B176)</f>
        <v/>
      </c>
      <c r="C176">
        <f>IF('October Employees'!$B176="","",'October Employees'!H176)</f>
        <v/>
      </c>
      <c r="D176">
        <f>IF('October Employees'!$B176="","",'October Employees'!I176)</f>
        <v/>
      </c>
      <c r="E176" s="7">
        <f>IF('October Employees'!$B176="","",'October Employees'!K176)</f>
        <v/>
      </c>
      <c r="F176" s="7">
        <f>IF('October Employees'!$B176="","",'October Employees'!O176)</f>
        <v/>
      </c>
      <c r="G176" s="7">
        <f>IF('October Employees'!$B176="","",'October Employees'!R176)</f>
        <v/>
      </c>
      <c r="H176" s="7">
        <f>IF('October Employees'!$B176="","",'October Employees'!U176)</f>
        <v/>
      </c>
      <c r="I176" s="7">
        <f>IF('October Employees'!$B176="","",'October Employees'!Y176)</f>
        <v/>
      </c>
      <c r="J176" s="7">
        <f>IF('October Employees'!$B176="","",'October Employees'!W176)</f>
        <v/>
      </c>
      <c r="K176" s="7">
        <f>IF('October Employees'!$B176="","",'October Employees'!Z176)</f>
        <v/>
      </c>
    </row>
    <row r="177">
      <c r="A177">
        <f>IF('October Employees'!$B177="","",'October Employees'!A177)</f>
        <v/>
      </c>
      <c r="B177">
        <f>IF('October Employees'!$B177="","",'October Employees'!B177)</f>
        <v/>
      </c>
      <c r="C177">
        <f>IF('October Employees'!$B177="","",'October Employees'!H177)</f>
        <v/>
      </c>
      <c r="D177">
        <f>IF('October Employees'!$B177="","",'October Employees'!I177)</f>
        <v/>
      </c>
      <c r="E177" s="7">
        <f>IF('October Employees'!$B177="","",'October Employees'!K177)</f>
        <v/>
      </c>
      <c r="F177" s="7">
        <f>IF('October Employees'!$B177="","",'October Employees'!O177)</f>
        <v/>
      </c>
      <c r="G177" s="7">
        <f>IF('October Employees'!$B177="","",'October Employees'!R177)</f>
        <v/>
      </c>
      <c r="H177" s="7">
        <f>IF('October Employees'!$B177="","",'October Employees'!U177)</f>
        <v/>
      </c>
      <c r="I177" s="7">
        <f>IF('October Employees'!$B177="","",'October Employees'!Y177)</f>
        <v/>
      </c>
      <c r="J177" s="7">
        <f>IF('October Employees'!$B177="","",'October Employees'!W177)</f>
        <v/>
      </c>
      <c r="K177" s="7">
        <f>IF('October Employees'!$B177="","",'October Employees'!Z177)</f>
        <v/>
      </c>
    </row>
    <row r="178">
      <c r="A178">
        <f>IF('October Employees'!$B178="","",'October Employees'!A178)</f>
        <v/>
      </c>
      <c r="B178">
        <f>IF('October Employees'!$B178="","",'October Employees'!B178)</f>
        <v/>
      </c>
      <c r="C178">
        <f>IF('October Employees'!$B178="","",'October Employees'!H178)</f>
        <v/>
      </c>
      <c r="D178">
        <f>IF('October Employees'!$B178="","",'October Employees'!I178)</f>
        <v/>
      </c>
      <c r="E178" s="7">
        <f>IF('October Employees'!$B178="","",'October Employees'!K178)</f>
        <v/>
      </c>
      <c r="F178" s="7">
        <f>IF('October Employees'!$B178="","",'October Employees'!O178)</f>
        <v/>
      </c>
      <c r="G178" s="7">
        <f>IF('October Employees'!$B178="","",'October Employees'!R178)</f>
        <v/>
      </c>
      <c r="H178" s="7">
        <f>IF('October Employees'!$B178="","",'October Employees'!U178)</f>
        <v/>
      </c>
      <c r="I178" s="7">
        <f>IF('October Employees'!$B178="","",'October Employees'!Y178)</f>
        <v/>
      </c>
      <c r="J178" s="7">
        <f>IF('October Employees'!$B178="","",'October Employees'!W178)</f>
        <v/>
      </c>
      <c r="K178" s="7">
        <f>IF('October Employees'!$B178="","",'October Employees'!Z178)</f>
        <v/>
      </c>
    </row>
    <row r="179">
      <c r="A179">
        <f>IF('October Employees'!$B179="","",'October Employees'!A179)</f>
        <v/>
      </c>
      <c r="B179">
        <f>IF('October Employees'!$B179="","",'October Employees'!B179)</f>
        <v/>
      </c>
      <c r="C179">
        <f>IF('October Employees'!$B179="","",'October Employees'!H179)</f>
        <v/>
      </c>
      <c r="D179">
        <f>IF('October Employees'!$B179="","",'October Employees'!I179)</f>
        <v/>
      </c>
      <c r="E179" s="7">
        <f>IF('October Employees'!$B179="","",'October Employees'!K179)</f>
        <v/>
      </c>
      <c r="F179" s="7">
        <f>IF('October Employees'!$B179="","",'October Employees'!O179)</f>
        <v/>
      </c>
      <c r="G179" s="7">
        <f>IF('October Employees'!$B179="","",'October Employees'!R179)</f>
        <v/>
      </c>
      <c r="H179" s="7">
        <f>IF('October Employees'!$B179="","",'October Employees'!U179)</f>
        <v/>
      </c>
      <c r="I179" s="7">
        <f>IF('October Employees'!$B179="","",'October Employees'!Y179)</f>
        <v/>
      </c>
      <c r="J179" s="7">
        <f>IF('October Employees'!$B179="","",'October Employees'!W179)</f>
        <v/>
      </c>
      <c r="K179" s="7">
        <f>IF('October Employees'!$B179="","",'October Employees'!Z179)</f>
        <v/>
      </c>
    </row>
    <row r="180">
      <c r="A180">
        <f>IF('October Employees'!$B180="","",'October Employees'!A180)</f>
        <v/>
      </c>
      <c r="B180">
        <f>IF('October Employees'!$B180="","",'October Employees'!B180)</f>
        <v/>
      </c>
      <c r="C180">
        <f>IF('October Employees'!$B180="","",'October Employees'!H180)</f>
        <v/>
      </c>
      <c r="D180">
        <f>IF('October Employees'!$B180="","",'October Employees'!I180)</f>
        <v/>
      </c>
      <c r="E180" s="7">
        <f>IF('October Employees'!$B180="","",'October Employees'!K180)</f>
        <v/>
      </c>
      <c r="F180" s="7">
        <f>IF('October Employees'!$B180="","",'October Employees'!O180)</f>
        <v/>
      </c>
      <c r="G180" s="7">
        <f>IF('October Employees'!$B180="","",'October Employees'!R180)</f>
        <v/>
      </c>
      <c r="H180" s="7">
        <f>IF('October Employees'!$B180="","",'October Employees'!U180)</f>
        <v/>
      </c>
      <c r="I180" s="7">
        <f>IF('October Employees'!$B180="","",'October Employees'!Y180)</f>
        <v/>
      </c>
      <c r="J180" s="7">
        <f>IF('October Employees'!$B180="","",'October Employees'!W180)</f>
        <v/>
      </c>
      <c r="K180" s="7">
        <f>IF('October Employees'!$B180="","",'October Employees'!Z180)</f>
        <v/>
      </c>
    </row>
    <row r="181">
      <c r="A181">
        <f>IF('October Employees'!$B181="","",'October Employees'!A181)</f>
        <v/>
      </c>
      <c r="B181">
        <f>IF('October Employees'!$B181="","",'October Employees'!B181)</f>
        <v/>
      </c>
      <c r="C181">
        <f>IF('October Employees'!$B181="","",'October Employees'!H181)</f>
        <v/>
      </c>
      <c r="D181">
        <f>IF('October Employees'!$B181="","",'October Employees'!I181)</f>
        <v/>
      </c>
      <c r="E181" s="7">
        <f>IF('October Employees'!$B181="","",'October Employees'!K181)</f>
        <v/>
      </c>
      <c r="F181" s="7">
        <f>IF('October Employees'!$B181="","",'October Employees'!O181)</f>
        <v/>
      </c>
      <c r="G181" s="7">
        <f>IF('October Employees'!$B181="","",'October Employees'!R181)</f>
        <v/>
      </c>
      <c r="H181" s="7">
        <f>IF('October Employees'!$B181="","",'October Employees'!U181)</f>
        <v/>
      </c>
      <c r="I181" s="7">
        <f>IF('October Employees'!$B181="","",'October Employees'!Y181)</f>
        <v/>
      </c>
      <c r="J181" s="7">
        <f>IF('October Employees'!$B181="","",'October Employees'!W181)</f>
        <v/>
      </c>
      <c r="K181" s="7">
        <f>IF('October Employees'!$B181="","",'October Employees'!Z181)</f>
        <v/>
      </c>
    </row>
    <row r="182">
      <c r="A182">
        <f>IF('October Employees'!$B182="","",'October Employees'!A182)</f>
        <v/>
      </c>
      <c r="B182">
        <f>IF('October Employees'!$B182="","",'October Employees'!B182)</f>
        <v/>
      </c>
      <c r="C182">
        <f>IF('October Employees'!$B182="","",'October Employees'!H182)</f>
        <v/>
      </c>
      <c r="D182">
        <f>IF('October Employees'!$B182="","",'October Employees'!I182)</f>
        <v/>
      </c>
      <c r="E182" s="7">
        <f>IF('October Employees'!$B182="","",'October Employees'!K182)</f>
        <v/>
      </c>
      <c r="F182" s="7">
        <f>IF('October Employees'!$B182="","",'October Employees'!O182)</f>
        <v/>
      </c>
      <c r="G182" s="7">
        <f>IF('October Employees'!$B182="","",'October Employees'!R182)</f>
        <v/>
      </c>
      <c r="H182" s="7">
        <f>IF('October Employees'!$B182="","",'October Employees'!U182)</f>
        <v/>
      </c>
      <c r="I182" s="7">
        <f>IF('October Employees'!$B182="","",'October Employees'!Y182)</f>
        <v/>
      </c>
      <c r="J182" s="7">
        <f>IF('October Employees'!$B182="","",'October Employees'!W182)</f>
        <v/>
      </c>
      <c r="K182" s="7">
        <f>IF('October Employees'!$B182="","",'October Employees'!Z182)</f>
        <v/>
      </c>
    </row>
    <row r="183">
      <c r="A183">
        <f>IF('October Employees'!$B183="","",'October Employees'!A183)</f>
        <v/>
      </c>
      <c r="B183">
        <f>IF('October Employees'!$B183="","",'October Employees'!B183)</f>
        <v/>
      </c>
      <c r="C183">
        <f>IF('October Employees'!$B183="","",'October Employees'!H183)</f>
        <v/>
      </c>
      <c r="D183">
        <f>IF('October Employees'!$B183="","",'October Employees'!I183)</f>
        <v/>
      </c>
      <c r="E183" s="7">
        <f>IF('October Employees'!$B183="","",'October Employees'!K183)</f>
        <v/>
      </c>
      <c r="F183" s="7">
        <f>IF('October Employees'!$B183="","",'October Employees'!O183)</f>
        <v/>
      </c>
      <c r="G183" s="7">
        <f>IF('October Employees'!$B183="","",'October Employees'!R183)</f>
        <v/>
      </c>
      <c r="H183" s="7">
        <f>IF('October Employees'!$B183="","",'October Employees'!U183)</f>
        <v/>
      </c>
      <c r="I183" s="7">
        <f>IF('October Employees'!$B183="","",'October Employees'!Y183)</f>
        <v/>
      </c>
      <c r="J183" s="7">
        <f>IF('October Employees'!$B183="","",'October Employees'!W183)</f>
        <v/>
      </c>
      <c r="K183" s="7">
        <f>IF('October Employees'!$B183="","",'October Employees'!Z183)</f>
        <v/>
      </c>
    </row>
    <row r="184">
      <c r="A184">
        <f>IF('October Employees'!$B184="","",'October Employees'!A184)</f>
        <v/>
      </c>
      <c r="B184">
        <f>IF('October Employees'!$B184="","",'October Employees'!B184)</f>
        <v/>
      </c>
      <c r="C184">
        <f>IF('October Employees'!$B184="","",'October Employees'!H184)</f>
        <v/>
      </c>
      <c r="D184">
        <f>IF('October Employees'!$B184="","",'October Employees'!I184)</f>
        <v/>
      </c>
      <c r="E184" s="7">
        <f>IF('October Employees'!$B184="","",'October Employees'!K184)</f>
        <v/>
      </c>
      <c r="F184" s="7">
        <f>IF('October Employees'!$B184="","",'October Employees'!O184)</f>
        <v/>
      </c>
      <c r="G184" s="7">
        <f>IF('October Employees'!$B184="","",'October Employees'!R184)</f>
        <v/>
      </c>
      <c r="H184" s="7">
        <f>IF('October Employees'!$B184="","",'October Employees'!U184)</f>
        <v/>
      </c>
      <c r="I184" s="7">
        <f>IF('October Employees'!$B184="","",'October Employees'!Y184)</f>
        <v/>
      </c>
      <c r="J184" s="7">
        <f>IF('October Employees'!$B184="","",'October Employees'!W184)</f>
        <v/>
      </c>
      <c r="K184" s="7">
        <f>IF('October Employees'!$B184="","",'October Employees'!Z184)</f>
        <v/>
      </c>
    </row>
    <row r="185">
      <c r="A185">
        <f>IF('October Employees'!$B185="","",'October Employees'!A185)</f>
        <v/>
      </c>
      <c r="B185">
        <f>IF('October Employees'!$B185="","",'October Employees'!B185)</f>
        <v/>
      </c>
      <c r="C185">
        <f>IF('October Employees'!$B185="","",'October Employees'!H185)</f>
        <v/>
      </c>
      <c r="D185">
        <f>IF('October Employees'!$B185="","",'October Employees'!I185)</f>
        <v/>
      </c>
      <c r="E185" s="7">
        <f>IF('October Employees'!$B185="","",'October Employees'!K185)</f>
        <v/>
      </c>
      <c r="F185" s="7">
        <f>IF('October Employees'!$B185="","",'October Employees'!O185)</f>
        <v/>
      </c>
      <c r="G185" s="7">
        <f>IF('October Employees'!$B185="","",'October Employees'!R185)</f>
        <v/>
      </c>
      <c r="H185" s="7">
        <f>IF('October Employees'!$B185="","",'October Employees'!U185)</f>
        <v/>
      </c>
      <c r="I185" s="7">
        <f>IF('October Employees'!$B185="","",'October Employees'!Y185)</f>
        <v/>
      </c>
      <c r="J185" s="7">
        <f>IF('October Employees'!$B185="","",'October Employees'!W185)</f>
        <v/>
      </c>
      <c r="K185" s="7">
        <f>IF('October Employees'!$B185="","",'October Employees'!Z185)</f>
        <v/>
      </c>
    </row>
    <row r="186">
      <c r="A186">
        <f>IF('October Employees'!$B186="","",'October Employees'!A186)</f>
        <v/>
      </c>
      <c r="B186">
        <f>IF('October Employees'!$B186="","",'October Employees'!B186)</f>
        <v/>
      </c>
      <c r="C186">
        <f>IF('October Employees'!$B186="","",'October Employees'!H186)</f>
        <v/>
      </c>
      <c r="D186">
        <f>IF('October Employees'!$B186="","",'October Employees'!I186)</f>
        <v/>
      </c>
      <c r="E186" s="7">
        <f>IF('October Employees'!$B186="","",'October Employees'!K186)</f>
        <v/>
      </c>
      <c r="F186" s="7">
        <f>IF('October Employees'!$B186="","",'October Employees'!O186)</f>
        <v/>
      </c>
      <c r="G186" s="7">
        <f>IF('October Employees'!$B186="","",'October Employees'!R186)</f>
        <v/>
      </c>
      <c r="H186" s="7">
        <f>IF('October Employees'!$B186="","",'October Employees'!U186)</f>
        <v/>
      </c>
      <c r="I186" s="7">
        <f>IF('October Employees'!$B186="","",'October Employees'!Y186)</f>
        <v/>
      </c>
      <c r="J186" s="7">
        <f>IF('October Employees'!$B186="","",'October Employees'!W186)</f>
        <v/>
      </c>
      <c r="K186" s="7">
        <f>IF('October Employees'!$B186="","",'October Employees'!Z186)</f>
        <v/>
      </c>
    </row>
    <row r="187">
      <c r="A187">
        <f>IF('October Employees'!$B187="","",'October Employees'!A187)</f>
        <v/>
      </c>
      <c r="B187">
        <f>IF('October Employees'!$B187="","",'October Employees'!B187)</f>
        <v/>
      </c>
      <c r="C187">
        <f>IF('October Employees'!$B187="","",'October Employees'!H187)</f>
        <v/>
      </c>
      <c r="D187">
        <f>IF('October Employees'!$B187="","",'October Employees'!I187)</f>
        <v/>
      </c>
      <c r="E187" s="7">
        <f>IF('October Employees'!$B187="","",'October Employees'!K187)</f>
        <v/>
      </c>
      <c r="F187" s="7">
        <f>IF('October Employees'!$B187="","",'October Employees'!O187)</f>
        <v/>
      </c>
      <c r="G187" s="7">
        <f>IF('October Employees'!$B187="","",'October Employees'!R187)</f>
        <v/>
      </c>
      <c r="H187" s="7">
        <f>IF('October Employees'!$B187="","",'October Employees'!U187)</f>
        <v/>
      </c>
      <c r="I187" s="7">
        <f>IF('October Employees'!$B187="","",'October Employees'!Y187)</f>
        <v/>
      </c>
      <c r="J187" s="7">
        <f>IF('October Employees'!$B187="","",'October Employees'!W187)</f>
        <v/>
      </c>
      <c r="K187" s="7">
        <f>IF('October Employees'!$B187="","",'October Employees'!Z187)</f>
        <v/>
      </c>
    </row>
    <row r="188">
      <c r="A188">
        <f>IF('October Employees'!$B188="","",'October Employees'!A188)</f>
        <v/>
      </c>
      <c r="B188">
        <f>IF('October Employees'!$B188="","",'October Employees'!B188)</f>
        <v/>
      </c>
      <c r="C188">
        <f>IF('October Employees'!$B188="","",'October Employees'!H188)</f>
        <v/>
      </c>
      <c r="D188">
        <f>IF('October Employees'!$B188="","",'October Employees'!I188)</f>
        <v/>
      </c>
      <c r="E188" s="7">
        <f>IF('October Employees'!$B188="","",'October Employees'!K188)</f>
        <v/>
      </c>
      <c r="F188" s="7">
        <f>IF('October Employees'!$B188="","",'October Employees'!O188)</f>
        <v/>
      </c>
      <c r="G188" s="7">
        <f>IF('October Employees'!$B188="","",'October Employees'!R188)</f>
        <v/>
      </c>
      <c r="H188" s="7">
        <f>IF('October Employees'!$B188="","",'October Employees'!U188)</f>
        <v/>
      </c>
      <c r="I188" s="7">
        <f>IF('October Employees'!$B188="","",'October Employees'!Y188)</f>
        <v/>
      </c>
      <c r="J188" s="7">
        <f>IF('October Employees'!$B188="","",'October Employees'!W188)</f>
        <v/>
      </c>
      <c r="K188" s="7">
        <f>IF('October Employees'!$B188="","",'October Employees'!Z188)</f>
        <v/>
      </c>
    </row>
    <row r="189">
      <c r="A189">
        <f>IF('October Employees'!$B189="","",'October Employees'!A189)</f>
        <v/>
      </c>
      <c r="B189">
        <f>IF('October Employees'!$B189="","",'October Employees'!B189)</f>
        <v/>
      </c>
      <c r="C189">
        <f>IF('October Employees'!$B189="","",'October Employees'!H189)</f>
        <v/>
      </c>
      <c r="D189">
        <f>IF('October Employees'!$B189="","",'October Employees'!I189)</f>
        <v/>
      </c>
      <c r="E189" s="7">
        <f>IF('October Employees'!$B189="","",'October Employees'!K189)</f>
        <v/>
      </c>
      <c r="F189" s="7">
        <f>IF('October Employees'!$B189="","",'October Employees'!O189)</f>
        <v/>
      </c>
      <c r="G189" s="7">
        <f>IF('October Employees'!$B189="","",'October Employees'!R189)</f>
        <v/>
      </c>
      <c r="H189" s="7">
        <f>IF('October Employees'!$B189="","",'October Employees'!U189)</f>
        <v/>
      </c>
      <c r="I189" s="7">
        <f>IF('October Employees'!$B189="","",'October Employees'!Y189)</f>
        <v/>
      </c>
      <c r="J189" s="7">
        <f>IF('October Employees'!$B189="","",'October Employees'!W189)</f>
        <v/>
      </c>
      <c r="K189" s="7">
        <f>IF('October Employees'!$B189="","",'October Employees'!Z189)</f>
        <v/>
      </c>
    </row>
    <row r="190">
      <c r="A190">
        <f>IF('October Employees'!$B190="","",'October Employees'!A190)</f>
        <v/>
      </c>
      <c r="B190">
        <f>IF('October Employees'!$B190="","",'October Employees'!B190)</f>
        <v/>
      </c>
      <c r="C190">
        <f>IF('October Employees'!$B190="","",'October Employees'!H190)</f>
        <v/>
      </c>
      <c r="D190">
        <f>IF('October Employees'!$B190="","",'October Employees'!I190)</f>
        <v/>
      </c>
      <c r="E190" s="7">
        <f>IF('October Employees'!$B190="","",'October Employees'!K190)</f>
        <v/>
      </c>
      <c r="F190" s="7">
        <f>IF('October Employees'!$B190="","",'October Employees'!O190)</f>
        <v/>
      </c>
      <c r="G190" s="7">
        <f>IF('October Employees'!$B190="","",'October Employees'!R190)</f>
        <v/>
      </c>
      <c r="H190" s="7">
        <f>IF('October Employees'!$B190="","",'October Employees'!U190)</f>
        <v/>
      </c>
      <c r="I190" s="7">
        <f>IF('October Employees'!$B190="","",'October Employees'!Y190)</f>
        <v/>
      </c>
      <c r="J190" s="7">
        <f>IF('October Employees'!$B190="","",'October Employees'!W190)</f>
        <v/>
      </c>
      <c r="K190" s="7">
        <f>IF('October Employees'!$B190="","",'October Employees'!Z190)</f>
        <v/>
      </c>
    </row>
    <row r="191">
      <c r="A191">
        <f>IF('October Employees'!$B191="","",'October Employees'!A191)</f>
        <v/>
      </c>
      <c r="B191">
        <f>IF('October Employees'!$B191="","",'October Employees'!B191)</f>
        <v/>
      </c>
      <c r="C191">
        <f>IF('October Employees'!$B191="","",'October Employees'!H191)</f>
        <v/>
      </c>
      <c r="D191">
        <f>IF('October Employees'!$B191="","",'October Employees'!I191)</f>
        <v/>
      </c>
      <c r="E191" s="7">
        <f>IF('October Employees'!$B191="","",'October Employees'!K191)</f>
        <v/>
      </c>
      <c r="F191" s="7">
        <f>IF('October Employees'!$B191="","",'October Employees'!O191)</f>
        <v/>
      </c>
      <c r="G191" s="7">
        <f>IF('October Employees'!$B191="","",'October Employees'!R191)</f>
        <v/>
      </c>
      <c r="H191" s="7">
        <f>IF('October Employees'!$B191="","",'October Employees'!U191)</f>
        <v/>
      </c>
      <c r="I191" s="7">
        <f>IF('October Employees'!$B191="","",'October Employees'!Y191)</f>
        <v/>
      </c>
      <c r="J191" s="7">
        <f>IF('October Employees'!$B191="","",'October Employees'!W191)</f>
        <v/>
      </c>
      <c r="K191" s="7">
        <f>IF('October Employees'!$B191="","",'October Employees'!Z191)</f>
        <v/>
      </c>
    </row>
    <row r="192">
      <c r="A192">
        <f>IF('October Employees'!$B192="","",'October Employees'!A192)</f>
        <v/>
      </c>
      <c r="B192">
        <f>IF('October Employees'!$B192="","",'October Employees'!B192)</f>
        <v/>
      </c>
      <c r="C192">
        <f>IF('October Employees'!$B192="","",'October Employees'!H192)</f>
        <v/>
      </c>
      <c r="D192">
        <f>IF('October Employees'!$B192="","",'October Employees'!I192)</f>
        <v/>
      </c>
      <c r="E192" s="7">
        <f>IF('October Employees'!$B192="","",'October Employees'!K192)</f>
        <v/>
      </c>
      <c r="F192" s="7">
        <f>IF('October Employees'!$B192="","",'October Employees'!O192)</f>
        <v/>
      </c>
      <c r="G192" s="7">
        <f>IF('October Employees'!$B192="","",'October Employees'!R192)</f>
        <v/>
      </c>
      <c r="H192" s="7">
        <f>IF('October Employees'!$B192="","",'October Employees'!U192)</f>
        <v/>
      </c>
      <c r="I192" s="7">
        <f>IF('October Employees'!$B192="","",'October Employees'!Y192)</f>
        <v/>
      </c>
      <c r="J192" s="7">
        <f>IF('October Employees'!$B192="","",'October Employees'!W192)</f>
        <v/>
      </c>
      <c r="K192" s="7">
        <f>IF('October Employees'!$B192="","",'October Employees'!Z192)</f>
        <v/>
      </c>
    </row>
    <row r="193">
      <c r="A193">
        <f>IF('October Employees'!$B193="","",'October Employees'!A193)</f>
        <v/>
      </c>
      <c r="B193">
        <f>IF('October Employees'!$B193="","",'October Employees'!B193)</f>
        <v/>
      </c>
      <c r="C193">
        <f>IF('October Employees'!$B193="","",'October Employees'!H193)</f>
        <v/>
      </c>
      <c r="D193">
        <f>IF('October Employees'!$B193="","",'October Employees'!I193)</f>
        <v/>
      </c>
      <c r="E193" s="7">
        <f>IF('October Employees'!$B193="","",'October Employees'!K193)</f>
        <v/>
      </c>
      <c r="F193" s="7">
        <f>IF('October Employees'!$B193="","",'October Employees'!O193)</f>
        <v/>
      </c>
      <c r="G193" s="7">
        <f>IF('October Employees'!$B193="","",'October Employees'!R193)</f>
        <v/>
      </c>
      <c r="H193" s="7">
        <f>IF('October Employees'!$B193="","",'October Employees'!U193)</f>
        <v/>
      </c>
      <c r="I193" s="7">
        <f>IF('October Employees'!$B193="","",'October Employees'!Y193)</f>
        <v/>
      </c>
      <c r="J193" s="7">
        <f>IF('October Employees'!$B193="","",'October Employees'!W193)</f>
        <v/>
      </c>
      <c r="K193" s="7">
        <f>IF('October Employees'!$B193="","",'October Employees'!Z193)</f>
        <v/>
      </c>
    </row>
    <row r="194">
      <c r="A194">
        <f>IF('October Employees'!$B194="","",'October Employees'!A194)</f>
        <v/>
      </c>
      <c r="B194">
        <f>IF('October Employees'!$B194="","",'October Employees'!B194)</f>
        <v/>
      </c>
      <c r="C194">
        <f>IF('October Employees'!$B194="","",'October Employees'!H194)</f>
        <v/>
      </c>
      <c r="D194">
        <f>IF('October Employees'!$B194="","",'October Employees'!I194)</f>
        <v/>
      </c>
      <c r="E194" s="7">
        <f>IF('October Employees'!$B194="","",'October Employees'!K194)</f>
        <v/>
      </c>
      <c r="F194" s="7">
        <f>IF('October Employees'!$B194="","",'October Employees'!O194)</f>
        <v/>
      </c>
      <c r="G194" s="7">
        <f>IF('October Employees'!$B194="","",'October Employees'!R194)</f>
        <v/>
      </c>
      <c r="H194" s="7">
        <f>IF('October Employees'!$B194="","",'October Employees'!U194)</f>
        <v/>
      </c>
      <c r="I194" s="7">
        <f>IF('October Employees'!$B194="","",'October Employees'!Y194)</f>
        <v/>
      </c>
      <c r="J194" s="7">
        <f>IF('October Employees'!$B194="","",'October Employees'!W194)</f>
        <v/>
      </c>
      <c r="K194" s="7">
        <f>IF('October Employees'!$B194="","",'October Employees'!Z194)</f>
        <v/>
      </c>
    </row>
    <row r="195">
      <c r="A195">
        <f>IF('October Employees'!$B195="","",'October Employees'!A195)</f>
        <v/>
      </c>
      <c r="B195">
        <f>IF('October Employees'!$B195="","",'October Employees'!B195)</f>
        <v/>
      </c>
      <c r="C195">
        <f>IF('October Employees'!$B195="","",'October Employees'!H195)</f>
        <v/>
      </c>
      <c r="D195">
        <f>IF('October Employees'!$B195="","",'October Employees'!I195)</f>
        <v/>
      </c>
      <c r="E195" s="7">
        <f>IF('October Employees'!$B195="","",'October Employees'!K195)</f>
        <v/>
      </c>
      <c r="F195" s="7">
        <f>IF('October Employees'!$B195="","",'October Employees'!O195)</f>
        <v/>
      </c>
      <c r="G195" s="7">
        <f>IF('October Employees'!$B195="","",'October Employees'!R195)</f>
        <v/>
      </c>
      <c r="H195" s="7">
        <f>IF('October Employees'!$B195="","",'October Employees'!U195)</f>
        <v/>
      </c>
      <c r="I195" s="7">
        <f>IF('October Employees'!$B195="","",'October Employees'!Y195)</f>
        <v/>
      </c>
      <c r="J195" s="7">
        <f>IF('October Employees'!$B195="","",'October Employees'!W195)</f>
        <v/>
      </c>
      <c r="K195" s="7">
        <f>IF('October Employees'!$B195="","",'October Employees'!Z195)</f>
        <v/>
      </c>
    </row>
    <row r="196">
      <c r="A196">
        <f>IF('October Employees'!$B196="","",'October Employees'!A196)</f>
        <v/>
      </c>
      <c r="B196">
        <f>IF('October Employees'!$B196="","",'October Employees'!B196)</f>
        <v/>
      </c>
      <c r="C196">
        <f>IF('October Employees'!$B196="","",'October Employees'!H196)</f>
        <v/>
      </c>
      <c r="D196">
        <f>IF('October Employees'!$B196="","",'October Employees'!I196)</f>
        <v/>
      </c>
      <c r="E196" s="7">
        <f>IF('October Employees'!$B196="","",'October Employees'!K196)</f>
        <v/>
      </c>
      <c r="F196" s="7">
        <f>IF('October Employees'!$B196="","",'October Employees'!O196)</f>
        <v/>
      </c>
      <c r="G196" s="7">
        <f>IF('October Employees'!$B196="","",'October Employees'!R196)</f>
        <v/>
      </c>
      <c r="H196" s="7">
        <f>IF('October Employees'!$B196="","",'October Employees'!U196)</f>
        <v/>
      </c>
      <c r="I196" s="7">
        <f>IF('October Employees'!$B196="","",'October Employees'!Y196)</f>
        <v/>
      </c>
      <c r="J196" s="7">
        <f>IF('October Employees'!$B196="","",'October Employees'!W196)</f>
        <v/>
      </c>
      <c r="K196" s="7">
        <f>IF('October Employees'!$B196="","",'October Employees'!Z196)</f>
        <v/>
      </c>
    </row>
    <row r="197">
      <c r="A197">
        <f>IF('October Employees'!$B197="","",'October Employees'!A197)</f>
        <v/>
      </c>
      <c r="B197">
        <f>IF('October Employees'!$B197="","",'October Employees'!B197)</f>
        <v/>
      </c>
      <c r="C197">
        <f>IF('October Employees'!$B197="","",'October Employees'!H197)</f>
        <v/>
      </c>
      <c r="D197">
        <f>IF('October Employees'!$B197="","",'October Employees'!I197)</f>
        <v/>
      </c>
      <c r="E197" s="7">
        <f>IF('October Employees'!$B197="","",'October Employees'!K197)</f>
        <v/>
      </c>
      <c r="F197" s="7">
        <f>IF('October Employees'!$B197="","",'October Employees'!O197)</f>
        <v/>
      </c>
      <c r="G197" s="7">
        <f>IF('October Employees'!$B197="","",'October Employees'!R197)</f>
        <v/>
      </c>
      <c r="H197" s="7">
        <f>IF('October Employees'!$B197="","",'October Employees'!U197)</f>
        <v/>
      </c>
      <c r="I197" s="7">
        <f>IF('October Employees'!$B197="","",'October Employees'!Y197)</f>
        <v/>
      </c>
      <c r="J197" s="7">
        <f>IF('October Employees'!$B197="","",'October Employees'!W197)</f>
        <v/>
      </c>
      <c r="K197" s="7">
        <f>IF('October Employees'!$B197="","",'October Employees'!Z197)</f>
        <v/>
      </c>
    </row>
    <row r="198">
      <c r="A198">
        <f>IF('October Employees'!$B198="","",'October Employees'!A198)</f>
        <v/>
      </c>
      <c r="B198">
        <f>IF('October Employees'!$B198="","",'October Employees'!B198)</f>
        <v/>
      </c>
      <c r="C198">
        <f>IF('October Employees'!$B198="","",'October Employees'!H198)</f>
        <v/>
      </c>
      <c r="D198">
        <f>IF('October Employees'!$B198="","",'October Employees'!I198)</f>
        <v/>
      </c>
      <c r="E198" s="7">
        <f>IF('October Employees'!$B198="","",'October Employees'!K198)</f>
        <v/>
      </c>
      <c r="F198" s="7">
        <f>IF('October Employees'!$B198="","",'October Employees'!O198)</f>
        <v/>
      </c>
      <c r="G198" s="7">
        <f>IF('October Employees'!$B198="","",'October Employees'!R198)</f>
        <v/>
      </c>
      <c r="H198" s="7">
        <f>IF('October Employees'!$B198="","",'October Employees'!U198)</f>
        <v/>
      </c>
      <c r="I198" s="7">
        <f>IF('October Employees'!$B198="","",'October Employees'!Y198)</f>
        <v/>
      </c>
      <c r="J198" s="7">
        <f>IF('October Employees'!$B198="","",'October Employees'!W198)</f>
        <v/>
      </c>
      <c r="K198" s="7">
        <f>IF('October Employees'!$B198="","",'October Employees'!Z198)</f>
        <v/>
      </c>
    </row>
    <row r="199">
      <c r="A199">
        <f>IF('October Employees'!$B199="","",'October Employees'!A199)</f>
        <v/>
      </c>
      <c r="B199">
        <f>IF('October Employees'!$B199="","",'October Employees'!B199)</f>
        <v/>
      </c>
      <c r="C199">
        <f>IF('October Employees'!$B199="","",'October Employees'!H199)</f>
        <v/>
      </c>
      <c r="D199">
        <f>IF('October Employees'!$B199="","",'October Employees'!I199)</f>
        <v/>
      </c>
      <c r="E199" s="7">
        <f>IF('October Employees'!$B199="","",'October Employees'!K199)</f>
        <v/>
      </c>
      <c r="F199" s="7">
        <f>IF('October Employees'!$B199="","",'October Employees'!O199)</f>
        <v/>
      </c>
      <c r="G199" s="7">
        <f>IF('October Employees'!$B199="","",'October Employees'!R199)</f>
        <v/>
      </c>
      <c r="H199" s="7">
        <f>IF('October Employees'!$B199="","",'October Employees'!U199)</f>
        <v/>
      </c>
      <c r="I199" s="7">
        <f>IF('October Employees'!$B199="","",'October Employees'!Y199)</f>
        <v/>
      </c>
      <c r="J199" s="7">
        <f>IF('October Employees'!$B199="","",'October Employees'!W199)</f>
        <v/>
      </c>
      <c r="K199" s="7">
        <f>IF('October Employees'!$B199="","",'October Employees'!Z199)</f>
        <v/>
      </c>
    </row>
    <row r="200">
      <c r="A200">
        <f>IF('October Employees'!$B200="","",'October Employees'!A200)</f>
        <v/>
      </c>
      <c r="B200">
        <f>IF('October Employees'!$B200="","",'October Employees'!B200)</f>
        <v/>
      </c>
      <c r="C200">
        <f>IF('October Employees'!$B200="","",'October Employees'!H200)</f>
        <v/>
      </c>
      <c r="D200">
        <f>IF('October Employees'!$B200="","",'October Employees'!I200)</f>
        <v/>
      </c>
      <c r="E200" s="7">
        <f>IF('October Employees'!$B200="","",'October Employees'!K200)</f>
        <v/>
      </c>
      <c r="F200" s="7">
        <f>IF('October Employees'!$B200="","",'October Employees'!O200)</f>
        <v/>
      </c>
      <c r="G200" s="7">
        <f>IF('October Employees'!$B200="","",'October Employees'!R200)</f>
        <v/>
      </c>
      <c r="H200" s="7">
        <f>IF('October Employees'!$B200="","",'October Employees'!U200)</f>
        <v/>
      </c>
      <c r="I200" s="7">
        <f>IF('October Employees'!$B200="","",'October Employees'!Y200)</f>
        <v/>
      </c>
      <c r="J200" s="7">
        <f>IF('October Employees'!$B200="","",'October Employees'!W200)</f>
        <v/>
      </c>
      <c r="K200" s="7">
        <f>IF('October Employees'!$B200="","",'October Employees'!Z200)</f>
        <v/>
      </c>
    </row>
    <row r="201">
      <c r="A201">
        <f>IF('October Employees'!$B201="","",'October Employees'!A201)</f>
        <v/>
      </c>
      <c r="B201">
        <f>IF('October Employees'!$B201="","",'October Employees'!B201)</f>
        <v/>
      </c>
      <c r="C201">
        <f>IF('October Employees'!$B201="","",'October Employees'!H201)</f>
        <v/>
      </c>
      <c r="D201">
        <f>IF('October Employees'!$B201="","",'October Employees'!I201)</f>
        <v/>
      </c>
      <c r="E201" s="7">
        <f>IF('October Employees'!$B201="","",'October Employees'!K201)</f>
        <v/>
      </c>
      <c r="F201" s="7">
        <f>IF('October Employees'!$B201="","",'October Employees'!O201)</f>
        <v/>
      </c>
      <c r="G201" s="7">
        <f>IF('October Employees'!$B201="","",'October Employees'!R201)</f>
        <v/>
      </c>
      <c r="H201" s="7">
        <f>IF('October Employees'!$B201="","",'October Employees'!U201)</f>
        <v/>
      </c>
      <c r="I201" s="7">
        <f>IF('October Employees'!$B201="","",'October Employees'!Y201)</f>
        <v/>
      </c>
      <c r="J201" s="7">
        <f>IF('October Employees'!$B201="","",'October Employees'!W201)</f>
        <v/>
      </c>
      <c r="K201" s="7">
        <f>IF('October Employees'!$B201="","",'October Employees'!Z201)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 ht="32" customHeight="1">
      <c r="A1" s="10" t="inlineStr">
        <is>
          <t>INV</t>
        </is>
      </c>
      <c r="B1" s="10" t="inlineStr">
        <is>
          <t>Order #</t>
        </is>
      </c>
      <c r="C1" s="10" t="inlineStr">
        <is>
          <t>Card</t>
        </is>
      </c>
      <c r="D1" s="10" t="inlineStr">
        <is>
          <t>Name</t>
        </is>
      </c>
      <c r="E1" s="10" t="inlineStr">
        <is>
          <t>قيمة التحمل</t>
        </is>
      </c>
      <c r="F1" s="10" t="inlineStr">
        <is>
          <t>قيمة ما زاد عن الحد الاقصى</t>
        </is>
      </c>
      <c r="G1" s="10" t="inlineStr">
        <is>
          <t>قيمة المستورد</t>
        </is>
      </c>
      <c r="H1" s="10" t="inlineStr">
        <is>
          <t>قيمة المحلي</t>
        </is>
      </c>
      <c r="I1" s="10" t="inlineStr">
        <is>
          <t>الاجمالي</t>
        </is>
      </c>
      <c r="J1" s="10" t="inlineStr">
        <is>
          <t>اجمالي قيمة الخصم</t>
        </is>
      </c>
      <c r="K1" s="10" t="inlineStr">
        <is>
          <t>الصافي</t>
        </is>
      </c>
    </row>
    <row r="2">
      <c r="A2">
        <f>IF('October Pensioners'!$B2="","",'October Pensioners'!A2)</f>
        <v/>
      </c>
      <c r="B2">
        <f>IF('October Pensioners'!$B2="","",'October Pensioners'!B2)</f>
        <v/>
      </c>
      <c r="C2">
        <f>IF('October Pensioners'!$B2="","",'October Pensioners'!H2)</f>
        <v/>
      </c>
      <c r="D2">
        <f>IF('October Pensioners'!$B2="","",'October Pensioners'!I2)</f>
        <v/>
      </c>
      <c r="E2" s="7">
        <f>IF('October Pensioners'!$B2="","",'October Pensioners'!K2)</f>
        <v/>
      </c>
      <c r="F2" s="7">
        <f>IF('October Pensioners'!$B2="","",'October Pensioners'!O2)</f>
        <v/>
      </c>
      <c r="G2" s="7">
        <f>IF('October Pensioners'!$B2="","",'October Pensioners'!R2)</f>
        <v/>
      </c>
      <c r="H2" s="7">
        <f>IF('October Pensioners'!$B2="","",'October Pensioners'!U2)</f>
        <v/>
      </c>
      <c r="I2" s="7">
        <f>IF('October Pensioners'!$B2="","",'October Pensioners'!Y2)</f>
        <v/>
      </c>
      <c r="J2" s="7">
        <f>IF('October Pensioners'!$B2="","",'October Pensioners'!W2)</f>
        <v/>
      </c>
      <c r="K2" s="7">
        <f>IF('October Pensioners'!$B2="","",'October Pensioners'!Z2)</f>
        <v/>
      </c>
    </row>
    <row r="3">
      <c r="A3">
        <f>IF('October Pensioners'!$B3="","",'October Pensioners'!A3)</f>
        <v/>
      </c>
      <c r="B3">
        <f>IF('October Pensioners'!$B3="","",'October Pensioners'!B3)</f>
        <v/>
      </c>
      <c r="C3">
        <f>IF('October Pensioners'!$B3="","",'October Pensioners'!H3)</f>
        <v/>
      </c>
      <c r="D3">
        <f>IF('October Pensioners'!$B3="","",'October Pensioners'!I3)</f>
        <v/>
      </c>
      <c r="E3" s="7">
        <f>IF('October Pensioners'!$B3="","",'October Pensioners'!K3)</f>
        <v/>
      </c>
      <c r="F3" s="7">
        <f>IF('October Pensioners'!$B3="","",'October Pensioners'!O3)</f>
        <v/>
      </c>
      <c r="G3" s="7">
        <f>IF('October Pensioners'!$B3="","",'October Pensioners'!R3)</f>
        <v/>
      </c>
      <c r="H3" s="7">
        <f>IF('October Pensioners'!$B3="","",'October Pensioners'!U3)</f>
        <v/>
      </c>
      <c r="I3" s="7">
        <f>IF('October Pensioners'!$B3="","",'October Pensioners'!Y3)</f>
        <v/>
      </c>
      <c r="J3" s="7">
        <f>IF('October Pensioners'!$B3="","",'October Pensioners'!W3)</f>
        <v/>
      </c>
      <c r="K3" s="7">
        <f>IF('October Pensioners'!$B3="","",'October Pensioners'!Z3)</f>
        <v/>
      </c>
    </row>
    <row r="4">
      <c r="A4">
        <f>IF('October Pensioners'!$B4="","",'October Pensioners'!A4)</f>
        <v/>
      </c>
      <c r="B4">
        <f>IF('October Pensioners'!$B4="","",'October Pensioners'!B4)</f>
        <v/>
      </c>
      <c r="C4">
        <f>IF('October Pensioners'!$B4="","",'October Pensioners'!H4)</f>
        <v/>
      </c>
      <c r="D4">
        <f>IF('October Pensioners'!$B4="","",'October Pensioners'!I4)</f>
        <v/>
      </c>
      <c r="E4" s="7">
        <f>IF('October Pensioners'!$B4="","",'October Pensioners'!K4)</f>
        <v/>
      </c>
      <c r="F4" s="7">
        <f>IF('October Pensioners'!$B4="","",'October Pensioners'!O4)</f>
        <v/>
      </c>
      <c r="G4" s="7">
        <f>IF('October Pensioners'!$B4="","",'October Pensioners'!R4)</f>
        <v/>
      </c>
      <c r="H4" s="7">
        <f>IF('October Pensioners'!$B4="","",'October Pensioners'!U4)</f>
        <v/>
      </c>
      <c r="I4" s="7">
        <f>IF('October Pensioners'!$B4="","",'October Pensioners'!Y4)</f>
        <v/>
      </c>
      <c r="J4" s="7">
        <f>IF('October Pensioners'!$B4="","",'October Pensioners'!W4)</f>
        <v/>
      </c>
      <c r="K4" s="7">
        <f>IF('October Pensioners'!$B4="","",'October Pensioners'!Z4)</f>
        <v/>
      </c>
    </row>
    <row r="5">
      <c r="A5">
        <f>IF('October Pensioners'!$B5="","",'October Pensioners'!A5)</f>
        <v/>
      </c>
      <c r="B5">
        <f>IF('October Pensioners'!$B5="","",'October Pensioners'!B5)</f>
        <v/>
      </c>
      <c r="C5">
        <f>IF('October Pensioners'!$B5="","",'October Pensioners'!H5)</f>
        <v/>
      </c>
      <c r="D5">
        <f>IF('October Pensioners'!$B5="","",'October Pensioners'!I5)</f>
        <v/>
      </c>
      <c r="E5" s="7">
        <f>IF('October Pensioners'!$B5="","",'October Pensioners'!K5)</f>
        <v/>
      </c>
      <c r="F5" s="7">
        <f>IF('October Pensioners'!$B5="","",'October Pensioners'!O5)</f>
        <v/>
      </c>
      <c r="G5" s="7">
        <f>IF('October Pensioners'!$B5="","",'October Pensioners'!R5)</f>
        <v/>
      </c>
      <c r="H5" s="7">
        <f>IF('October Pensioners'!$B5="","",'October Pensioners'!U5)</f>
        <v/>
      </c>
      <c r="I5" s="7">
        <f>IF('October Pensioners'!$B5="","",'October Pensioners'!Y5)</f>
        <v/>
      </c>
      <c r="J5" s="7">
        <f>IF('October Pensioners'!$B5="","",'October Pensioners'!W5)</f>
        <v/>
      </c>
      <c r="K5" s="7">
        <f>IF('October Pensioners'!$B5="","",'October Pensioners'!Z5)</f>
        <v/>
      </c>
    </row>
    <row r="6">
      <c r="A6">
        <f>IF('October Pensioners'!$B6="","",'October Pensioners'!A6)</f>
        <v/>
      </c>
      <c r="B6">
        <f>IF('October Pensioners'!$B6="","",'October Pensioners'!B6)</f>
        <v/>
      </c>
      <c r="C6">
        <f>IF('October Pensioners'!$B6="","",'October Pensioners'!H6)</f>
        <v/>
      </c>
      <c r="D6">
        <f>IF('October Pensioners'!$B6="","",'October Pensioners'!I6)</f>
        <v/>
      </c>
      <c r="E6" s="7">
        <f>IF('October Pensioners'!$B6="","",'October Pensioners'!K6)</f>
        <v/>
      </c>
      <c r="F6" s="7">
        <f>IF('October Pensioners'!$B6="","",'October Pensioners'!O6)</f>
        <v/>
      </c>
      <c r="G6" s="7">
        <f>IF('October Pensioners'!$B6="","",'October Pensioners'!R6)</f>
        <v/>
      </c>
      <c r="H6" s="7">
        <f>IF('October Pensioners'!$B6="","",'October Pensioners'!U6)</f>
        <v/>
      </c>
      <c r="I6" s="7">
        <f>IF('October Pensioners'!$B6="","",'October Pensioners'!Y6)</f>
        <v/>
      </c>
      <c r="J6" s="7">
        <f>IF('October Pensioners'!$B6="","",'October Pensioners'!W6)</f>
        <v/>
      </c>
      <c r="K6" s="7">
        <f>IF('October Pensioners'!$B6="","",'October Pensioners'!Z6)</f>
        <v/>
      </c>
    </row>
    <row r="7">
      <c r="A7">
        <f>IF('October Pensioners'!$B7="","",'October Pensioners'!A7)</f>
        <v/>
      </c>
      <c r="B7">
        <f>IF('October Pensioners'!$B7="","",'October Pensioners'!B7)</f>
        <v/>
      </c>
      <c r="C7">
        <f>IF('October Pensioners'!$B7="","",'October Pensioners'!H7)</f>
        <v/>
      </c>
      <c r="D7">
        <f>IF('October Pensioners'!$B7="","",'October Pensioners'!I7)</f>
        <v/>
      </c>
      <c r="E7" s="7">
        <f>IF('October Pensioners'!$B7="","",'October Pensioners'!K7)</f>
        <v/>
      </c>
      <c r="F7" s="7">
        <f>IF('October Pensioners'!$B7="","",'October Pensioners'!O7)</f>
        <v/>
      </c>
      <c r="G7" s="7">
        <f>IF('October Pensioners'!$B7="","",'October Pensioners'!R7)</f>
        <v/>
      </c>
      <c r="H7" s="7">
        <f>IF('October Pensioners'!$B7="","",'October Pensioners'!U7)</f>
        <v/>
      </c>
      <c r="I7" s="7">
        <f>IF('October Pensioners'!$B7="","",'October Pensioners'!Y7)</f>
        <v/>
      </c>
      <c r="J7" s="7">
        <f>IF('October Pensioners'!$B7="","",'October Pensioners'!W7)</f>
        <v/>
      </c>
      <c r="K7" s="7">
        <f>IF('October Pensioners'!$B7="","",'October Pensioners'!Z7)</f>
        <v/>
      </c>
    </row>
    <row r="8">
      <c r="A8">
        <f>IF('October Pensioners'!$B8="","",'October Pensioners'!A8)</f>
        <v/>
      </c>
      <c r="B8">
        <f>IF('October Pensioners'!$B8="","",'October Pensioners'!B8)</f>
        <v/>
      </c>
      <c r="C8">
        <f>IF('October Pensioners'!$B8="","",'October Pensioners'!H8)</f>
        <v/>
      </c>
      <c r="D8">
        <f>IF('October Pensioners'!$B8="","",'October Pensioners'!I8)</f>
        <v/>
      </c>
      <c r="E8" s="7">
        <f>IF('October Pensioners'!$B8="","",'October Pensioners'!K8)</f>
        <v/>
      </c>
      <c r="F8" s="7">
        <f>IF('October Pensioners'!$B8="","",'October Pensioners'!O8)</f>
        <v/>
      </c>
      <c r="G8" s="7">
        <f>IF('October Pensioners'!$B8="","",'October Pensioners'!R8)</f>
        <v/>
      </c>
      <c r="H8" s="7">
        <f>IF('October Pensioners'!$B8="","",'October Pensioners'!U8)</f>
        <v/>
      </c>
      <c r="I8" s="7">
        <f>IF('October Pensioners'!$B8="","",'October Pensioners'!Y8)</f>
        <v/>
      </c>
      <c r="J8" s="7">
        <f>IF('October Pensioners'!$B8="","",'October Pensioners'!W8)</f>
        <v/>
      </c>
      <c r="K8" s="7">
        <f>IF('October Pensioners'!$B8="","",'October Pensioners'!Z8)</f>
        <v/>
      </c>
    </row>
    <row r="9">
      <c r="A9">
        <f>IF('October Pensioners'!$B9="","",'October Pensioners'!A9)</f>
        <v/>
      </c>
      <c r="B9">
        <f>IF('October Pensioners'!$B9="","",'October Pensioners'!B9)</f>
        <v/>
      </c>
      <c r="C9">
        <f>IF('October Pensioners'!$B9="","",'October Pensioners'!H9)</f>
        <v/>
      </c>
      <c r="D9">
        <f>IF('October Pensioners'!$B9="","",'October Pensioners'!I9)</f>
        <v/>
      </c>
      <c r="E9" s="7">
        <f>IF('October Pensioners'!$B9="","",'October Pensioners'!K9)</f>
        <v/>
      </c>
      <c r="F9" s="7">
        <f>IF('October Pensioners'!$B9="","",'October Pensioners'!O9)</f>
        <v/>
      </c>
      <c r="G9" s="7">
        <f>IF('October Pensioners'!$B9="","",'October Pensioners'!R9)</f>
        <v/>
      </c>
      <c r="H9" s="7">
        <f>IF('October Pensioners'!$B9="","",'October Pensioners'!U9)</f>
        <v/>
      </c>
      <c r="I9" s="7">
        <f>IF('October Pensioners'!$B9="","",'October Pensioners'!Y9)</f>
        <v/>
      </c>
      <c r="J9" s="7">
        <f>IF('October Pensioners'!$B9="","",'October Pensioners'!W9)</f>
        <v/>
      </c>
      <c r="K9" s="7">
        <f>IF('October Pensioners'!$B9="","",'October Pensioners'!Z9)</f>
        <v/>
      </c>
    </row>
    <row r="10">
      <c r="A10">
        <f>IF('October Pensioners'!$B10="","",'October Pensioners'!A10)</f>
        <v/>
      </c>
      <c r="B10">
        <f>IF('October Pensioners'!$B10="","",'October Pensioners'!B10)</f>
        <v/>
      </c>
      <c r="C10">
        <f>IF('October Pensioners'!$B10="","",'October Pensioners'!H10)</f>
        <v/>
      </c>
      <c r="D10">
        <f>IF('October Pensioners'!$B10="","",'October Pensioners'!I10)</f>
        <v/>
      </c>
      <c r="E10" s="7">
        <f>IF('October Pensioners'!$B10="","",'October Pensioners'!K10)</f>
        <v/>
      </c>
      <c r="F10" s="7">
        <f>IF('October Pensioners'!$B10="","",'October Pensioners'!O10)</f>
        <v/>
      </c>
      <c r="G10" s="7">
        <f>IF('October Pensioners'!$B10="","",'October Pensioners'!R10)</f>
        <v/>
      </c>
      <c r="H10" s="7">
        <f>IF('October Pensioners'!$B10="","",'October Pensioners'!U10)</f>
        <v/>
      </c>
      <c r="I10" s="7">
        <f>IF('October Pensioners'!$B10="","",'October Pensioners'!Y10)</f>
        <v/>
      </c>
      <c r="J10" s="7">
        <f>IF('October Pensioners'!$B10="","",'October Pensioners'!W10)</f>
        <v/>
      </c>
      <c r="K10" s="7">
        <f>IF('October Pensioners'!$B10="","",'October Pensioners'!Z10)</f>
        <v/>
      </c>
    </row>
    <row r="11">
      <c r="A11">
        <f>IF('October Pensioners'!$B11="","",'October Pensioners'!A11)</f>
        <v/>
      </c>
      <c r="B11">
        <f>IF('October Pensioners'!$B11="","",'October Pensioners'!B11)</f>
        <v/>
      </c>
      <c r="C11">
        <f>IF('October Pensioners'!$B11="","",'October Pensioners'!H11)</f>
        <v/>
      </c>
      <c r="D11">
        <f>IF('October Pensioners'!$B11="","",'October Pensioners'!I11)</f>
        <v/>
      </c>
      <c r="E11" s="7">
        <f>IF('October Pensioners'!$B11="","",'October Pensioners'!K11)</f>
        <v/>
      </c>
      <c r="F11" s="7">
        <f>IF('October Pensioners'!$B11="","",'October Pensioners'!O11)</f>
        <v/>
      </c>
      <c r="G11" s="7">
        <f>IF('October Pensioners'!$B11="","",'October Pensioners'!R11)</f>
        <v/>
      </c>
      <c r="H11" s="7">
        <f>IF('October Pensioners'!$B11="","",'October Pensioners'!U11)</f>
        <v/>
      </c>
      <c r="I11" s="7">
        <f>IF('October Pensioners'!$B11="","",'October Pensioners'!Y11)</f>
        <v/>
      </c>
      <c r="J11" s="7">
        <f>IF('October Pensioners'!$B11="","",'October Pensioners'!W11)</f>
        <v/>
      </c>
      <c r="K11" s="7">
        <f>IF('October Pensioners'!$B11="","",'October Pensioners'!Z11)</f>
        <v/>
      </c>
    </row>
    <row r="12">
      <c r="A12">
        <f>IF('October Pensioners'!$B12="","",'October Pensioners'!A12)</f>
        <v/>
      </c>
      <c r="B12">
        <f>IF('October Pensioners'!$B12="","",'October Pensioners'!B12)</f>
        <v/>
      </c>
      <c r="C12">
        <f>IF('October Pensioners'!$B12="","",'October Pensioners'!H12)</f>
        <v/>
      </c>
      <c r="D12">
        <f>IF('October Pensioners'!$B12="","",'October Pensioners'!I12)</f>
        <v/>
      </c>
      <c r="E12" s="7">
        <f>IF('October Pensioners'!$B12="","",'October Pensioners'!K12)</f>
        <v/>
      </c>
      <c r="F12" s="7">
        <f>IF('October Pensioners'!$B12="","",'October Pensioners'!O12)</f>
        <v/>
      </c>
      <c r="G12" s="7">
        <f>IF('October Pensioners'!$B12="","",'October Pensioners'!R12)</f>
        <v/>
      </c>
      <c r="H12" s="7">
        <f>IF('October Pensioners'!$B12="","",'October Pensioners'!U12)</f>
        <v/>
      </c>
      <c r="I12" s="7">
        <f>IF('October Pensioners'!$B12="","",'October Pensioners'!Y12)</f>
        <v/>
      </c>
      <c r="J12" s="7">
        <f>IF('October Pensioners'!$B12="","",'October Pensioners'!W12)</f>
        <v/>
      </c>
      <c r="K12" s="7">
        <f>IF('October Pensioners'!$B12="","",'October Pensioners'!Z12)</f>
        <v/>
      </c>
    </row>
    <row r="13">
      <c r="A13">
        <f>IF('October Pensioners'!$B13="","",'October Pensioners'!A13)</f>
        <v/>
      </c>
      <c r="B13">
        <f>IF('October Pensioners'!$B13="","",'October Pensioners'!B13)</f>
        <v/>
      </c>
      <c r="C13">
        <f>IF('October Pensioners'!$B13="","",'October Pensioners'!H13)</f>
        <v/>
      </c>
      <c r="D13">
        <f>IF('October Pensioners'!$B13="","",'October Pensioners'!I13)</f>
        <v/>
      </c>
      <c r="E13" s="7">
        <f>IF('October Pensioners'!$B13="","",'October Pensioners'!K13)</f>
        <v/>
      </c>
      <c r="F13" s="7">
        <f>IF('October Pensioners'!$B13="","",'October Pensioners'!O13)</f>
        <v/>
      </c>
      <c r="G13" s="7">
        <f>IF('October Pensioners'!$B13="","",'October Pensioners'!R13)</f>
        <v/>
      </c>
      <c r="H13" s="7">
        <f>IF('October Pensioners'!$B13="","",'October Pensioners'!U13)</f>
        <v/>
      </c>
      <c r="I13" s="7">
        <f>IF('October Pensioners'!$B13="","",'October Pensioners'!Y13)</f>
        <v/>
      </c>
      <c r="J13" s="7">
        <f>IF('October Pensioners'!$B13="","",'October Pensioners'!W13)</f>
        <v/>
      </c>
      <c r="K13" s="7">
        <f>IF('October Pensioners'!$B13="","",'October Pensioners'!Z13)</f>
        <v/>
      </c>
    </row>
    <row r="14">
      <c r="A14">
        <f>IF('October Pensioners'!$B14="","",'October Pensioners'!A14)</f>
        <v/>
      </c>
      <c r="B14">
        <f>IF('October Pensioners'!$B14="","",'October Pensioners'!B14)</f>
        <v/>
      </c>
      <c r="C14">
        <f>IF('October Pensioners'!$B14="","",'October Pensioners'!H14)</f>
        <v/>
      </c>
      <c r="D14">
        <f>IF('October Pensioners'!$B14="","",'October Pensioners'!I14)</f>
        <v/>
      </c>
      <c r="E14" s="7">
        <f>IF('October Pensioners'!$B14="","",'October Pensioners'!K14)</f>
        <v/>
      </c>
      <c r="F14" s="7">
        <f>IF('October Pensioners'!$B14="","",'October Pensioners'!O14)</f>
        <v/>
      </c>
      <c r="G14" s="7">
        <f>IF('October Pensioners'!$B14="","",'October Pensioners'!R14)</f>
        <v/>
      </c>
      <c r="H14" s="7">
        <f>IF('October Pensioners'!$B14="","",'October Pensioners'!U14)</f>
        <v/>
      </c>
      <c r="I14" s="7">
        <f>IF('October Pensioners'!$B14="","",'October Pensioners'!Y14)</f>
        <v/>
      </c>
      <c r="J14" s="7">
        <f>IF('October Pensioners'!$B14="","",'October Pensioners'!W14)</f>
        <v/>
      </c>
      <c r="K14" s="7">
        <f>IF('October Pensioners'!$B14="","",'October Pensioners'!Z14)</f>
        <v/>
      </c>
    </row>
    <row r="15">
      <c r="A15">
        <f>IF('October Pensioners'!$B15="","",'October Pensioners'!A15)</f>
        <v/>
      </c>
      <c r="B15">
        <f>IF('October Pensioners'!$B15="","",'October Pensioners'!B15)</f>
        <v/>
      </c>
      <c r="C15">
        <f>IF('October Pensioners'!$B15="","",'October Pensioners'!H15)</f>
        <v/>
      </c>
      <c r="D15">
        <f>IF('October Pensioners'!$B15="","",'October Pensioners'!I15)</f>
        <v/>
      </c>
      <c r="E15" s="7">
        <f>IF('October Pensioners'!$B15="","",'October Pensioners'!K15)</f>
        <v/>
      </c>
      <c r="F15" s="7">
        <f>IF('October Pensioners'!$B15="","",'October Pensioners'!O15)</f>
        <v/>
      </c>
      <c r="G15" s="7">
        <f>IF('October Pensioners'!$B15="","",'October Pensioners'!R15)</f>
        <v/>
      </c>
      <c r="H15" s="7">
        <f>IF('October Pensioners'!$B15="","",'October Pensioners'!U15)</f>
        <v/>
      </c>
      <c r="I15" s="7">
        <f>IF('October Pensioners'!$B15="","",'October Pensioners'!Y15)</f>
        <v/>
      </c>
      <c r="J15" s="7">
        <f>IF('October Pensioners'!$B15="","",'October Pensioners'!W15)</f>
        <v/>
      </c>
      <c r="K15" s="7">
        <f>IF('October Pensioners'!$B15="","",'October Pensioners'!Z15)</f>
        <v/>
      </c>
    </row>
    <row r="16">
      <c r="A16">
        <f>IF('October Pensioners'!$B16="","",'October Pensioners'!A16)</f>
        <v/>
      </c>
      <c r="B16">
        <f>IF('October Pensioners'!$B16="","",'October Pensioners'!B16)</f>
        <v/>
      </c>
      <c r="C16">
        <f>IF('October Pensioners'!$B16="","",'October Pensioners'!H16)</f>
        <v/>
      </c>
      <c r="D16">
        <f>IF('October Pensioners'!$B16="","",'October Pensioners'!I16)</f>
        <v/>
      </c>
      <c r="E16" s="7">
        <f>IF('October Pensioners'!$B16="","",'October Pensioners'!K16)</f>
        <v/>
      </c>
      <c r="F16" s="7">
        <f>IF('October Pensioners'!$B16="","",'October Pensioners'!O16)</f>
        <v/>
      </c>
      <c r="G16" s="7">
        <f>IF('October Pensioners'!$B16="","",'October Pensioners'!R16)</f>
        <v/>
      </c>
      <c r="H16" s="7">
        <f>IF('October Pensioners'!$B16="","",'October Pensioners'!U16)</f>
        <v/>
      </c>
      <c r="I16" s="7">
        <f>IF('October Pensioners'!$B16="","",'October Pensioners'!Y16)</f>
        <v/>
      </c>
      <c r="J16" s="7">
        <f>IF('October Pensioners'!$B16="","",'October Pensioners'!W16)</f>
        <v/>
      </c>
      <c r="K16" s="7">
        <f>IF('October Pensioners'!$B16="","",'October Pensioners'!Z16)</f>
        <v/>
      </c>
    </row>
    <row r="17">
      <c r="A17">
        <f>IF('October Pensioners'!$B17="","",'October Pensioners'!A17)</f>
        <v/>
      </c>
      <c r="B17">
        <f>IF('October Pensioners'!$B17="","",'October Pensioners'!B17)</f>
        <v/>
      </c>
      <c r="C17">
        <f>IF('October Pensioners'!$B17="","",'October Pensioners'!H17)</f>
        <v/>
      </c>
      <c r="D17">
        <f>IF('October Pensioners'!$B17="","",'October Pensioners'!I17)</f>
        <v/>
      </c>
      <c r="E17" s="7">
        <f>IF('October Pensioners'!$B17="","",'October Pensioners'!K17)</f>
        <v/>
      </c>
      <c r="F17" s="7">
        <f>IF('October Pensioners'!$B17="","",'October Pensioners'!O17)</f>
        <v/>
      </c>
      <c r="G17" s="7">
        <f>IF('October Pensioners'!$B17="","",'October Pensioners'!R17)</f>
        <v/>
      </c>
      <c r="H17" s="7">
        <f>IF('October Pensioners'!$B17="","",'October Pensioners'!U17)</f>
        <v/>
      </c>
      <c r="I17" s="7">
        <f>IF('October Pensioners'!$B17="","",'October Pensioners'!Y17)</f>
        <v/>
      </c>
      <c r="J17" s="7">
        <f>IF('October Pensioners'!$B17="","",'October Pensioners'!W17)</f>
        <v/>
      </c>
      <c r="K17" s="7">
        <f>IF('October Pensioners'!$B17="","",'October Pensioners'!Z17)</f>
        <v/>
      </c>
    </row>
    <row r="18">
      <c r="A18">
        <f>IF('October Pensioners'!$B18="","",'October Pensioners'!A18)</f>
        <v/>
      </c>
      <c r="B18">
        <f>IF('October Pensioners'!$B18="","",'October Pensioners'!B18)</f>
        <v/>
      </c>
      <c r="C18">
        <f>IF('October Pensioners'!$B18="","",'October Pensioners'!H18)</f>
        <v/>
      </c>
      <c r="D18">
        <f>IF('October Pensioners'!$B18="","",'October Pensioners'!I18)</f>
        <v/>
      </c>
      <c r="E18" s="7">
        <f>IF('October Pensioners'!$B18="","",'October Pensioners'!K18)</f>
        <v/>
      </c>
      <c r="F18" s="7">
        <f>IF('October Pensioners'!$B18="","",'October Pensioners'!O18)</f>
        <v/>
      </c>
      <c r="G18" s="7">
        <f>IF('October Pensioners'!$B18="","",'October Pensioners'!R18)</f>
        <v/>
      </c>
      <c r="H18" s="7">
        <f>IF('October Pensioners'!$B18="","",'October Pensioners'!U18)</f>
        <v/>
      </c>
      <c r="I18" s="7">
        <f>IF('October Pensioners'!$B18="","",'October Pensioners'!Y18)</f>
        <v/>
      </c>
      <c r="J18" s="7">
        <f>IF('October Pensioners'!$B18="","",'October Pensioners'!W18)</f>
        <v/>
      </c>
      <c r="K18" s="7">
        <f>IF('October Pensioners'!$B18="","",'October Pensioners'!Z18)</f>
        <v/>
      </c>
    </row>
    <row r="19">
      <c r="A19">
        <f>IF('October Pensioners'!$B19="","",'October Pensioners'!A19)</f>
        <v/>
      </c>
      <c r="B19">
        <f>IF('October Pensioners'!$B19="","",'October Pensioners'!B19)</f>
        <v/>
      </c>
      <c r="C19">
        <f>IF('October Pensioners'!$B19="","",'October Pensioners'!H19)</f>
        <v/>
      </c>
      <c r="D19">
        <f>IF('October Pensioners'!$B19="","",'October Pensioners'!I19)</f>
        <v/>
      </c>
      <c r="E19" s="7">
        <f>IF('October Pensioners'!$B19="","",'October Pensioners'!K19)</f>
        <v/>
      </c>
      <c r="F19" s="7">
        <f>IF('October Pensioners'!$B19="","",'October Pensioners'!O19)</f>
        <v/>
      </c>
      <c r="G19" s="7">
        <f>IF('October Pensioners'!$B19="","",'October Pensioners'!R19)</f>
        <v/>
      </c>
      <c r="H19" s="7">
        <f>IF('October Pensioners'!$B19="","",'October Pensioners'!U19)</f>
        <v/>
      </c>
      <c r="I19" s="7">
        <f>IF('October Pensioners'!$B19="","",'October Pensioners'!Y19)</f>
        <v/>
      </c>
      <c r="J19" s="7">
        <f>IF('October Pensioners'!$B19="","",'October Pensioners'!W19)</f>
        <v/>
      </c>
      <c r="K19" s="7">
        <f>IF('October Pensioners'!$B19="","",'October Pensioners'!Z19)</f>
        <v/>
      </c>
    </row>
    <row r="20">
      <c r="A20">
        <f>IF('October Pensioners'!$B20="","",'October Pensioners'!A20)</f>
        <v/>
      </c>
      <c r="B20">
        <f>IF('October Pensioners'!$B20="","",'October Pensioners'!B20)</f>
        <v/>
      </c>
      <c r="C20">
        <f>IF('October Pensioners'!$B20="","",'October Pensioners'!H20)</f>
        <v/>
      </c>
      <c r="D20">
        <f>IF('October Pensioners'!$B20="","",'October Pensioners'!I20)</f>
        <v/>
      </c>
      <c r="E20" s="7">
        <f>IF('October Pensioners'!$B20="","",'October Pensioners'!K20)</f>
        <v/>
      </c>
      <c r="F20" s="7">
        <f>IF('October Pensioners'!$B20="","",'October Pensioners'!O20)</f>
        <v/>
      </c>
      <c r="G20" s="7">
        <f>IF('October Pensioners'!$B20="","",'October Pensioners'!R20)</f>
        <v/>
      </c>
      <c r="H20" s="7">
        <f>IF('October Pensioners'!$B20="","",'October Pensioners'!U20)</f>
        <v/>
      </c>
      <c r="I20" s="7">
        <f>IF('October Pensioners'!$B20="","",'October Pensioners'!Y20)</f>
        <v/>
      </c>
      <c r="J20" s="7">
        <f>IF('October Pensioners'!$B20="","",'October Pensioners'!W20)</f>
        <v/>
      </c>
      <c r="K20" s="7">
        <f>IF('October Pensioners'!$B20="","",'October Pensioners'!Z20)</f>
        <v/>
      </c>
    </row>
    <row r="21">
      <c r="A21">
        <f>IF('October Pensioners'!$B21="","",'October Pensioners'!A21)</f>
        <v/>
      </c>
      <c r="B21">
        <f>IF('October Pensioners'!$B21="","",'October Pensioners'!B21)</f>
        <v/>
      </c>
      <c r="C21">
        <f>IF('October Pensioners'!$B21="","",'October Pensioners'!H21)</f>
        <v/>
      </c>
      <c r="D21">
        <f>IF('October Pensioners'!$B21="","",'October Pensioners'!I21)</f>
        <v/>
      </c>
      <c r="E21" s="7">
        <f>IF('October Pensioners'!$B21="","",'October Pensioners'!K21)</f>
        <v/>
      </c>
      <c r="F21" s="7">
        <f>IF('October Pensioners'!$B21="","",'October Pensioners'!O21)</f>
        <v/>
      </c>
      <c r="G21" s="7">
        <f>IF('October Pensioners'!$B21="","",'October Pensioners'!R21)</f>
        <v/>
      </c>
      <c r="H21" s="7">
        <f>IF('October Pensioners'!$B21="","",'October Pensioners'!U21)</f>
        <v/>
      </c>
      <c r="I21" s="7">
        <f>IF('October Pensioners'!$B21="","",'October Pensioners'!Y21)</f>
        <v/>
      </c>
      <c r="J21" s="7">
        <f>IF('October Pensioners'!$B21="","",'October Pensioners'!W21)</f>
        <v/>
      </c>
      <c r="K21" s="7">
        <f>IF('October Pensioners'!$B21="","",'October Pensioners'!Z21)</f>
        <v/>
      </c>
    </row>
    <row r="22">
      <c r="A22">
        <f>IF('October Pensioners'!$B22="","",'October Pensioners'!A22)</f>
        <v/>
      </c>
      <c r="B22">
        <f>IF('October Pensioners'!$B22="","",'October Pensioners'!B22)</f>
        <v/>
      </c>
      <c r="C22">
        <f>IF('October Pensioners'!$B22="","",'October Pensioners'!H22)</f>
        <v/>
      </c>
      <c r="D22">
        <f>IF('October Pensioners'!$B22="","",'October Pensioners'!I22)</f>
        <v/>
      </c>
      <c r="E22" s="7">
        <f>IF('October Pensioners'!$B22="","",'October Pensioners'!K22)</f>
        <v/>
      </c>
      <c r="F22" s="7">
        <f>IF('October Pensioners'!$B22="","",'October Pensioners'!O22)</f>
        <v/>
      </c>
      <c r="G22" s="7">
        <f>IF('October Pensioners'!$B22="","",'October Pensioners'!R22)</f>
        <v/>
      </c>
      <c r="H22" s="7">
        <f>IF('October Pensioners'!$B22="","",'October Pensioners'!U22)</f>
        <v/>
      </c>
      <c r="I22" s="7">
        <f>IF('October Pensioners'!$B22="","",'October Pensioners'!Y22)</f>
        <v/>
      </c>
      <c r="J22" s="7">
        <f>IF('October Pensioners'!$B22="","",'October Pensioners'!W22)</f>
        <v/>
      </c>
      <c r="K22" s="7">
        <f>IF('October Pensioners'!$B22="","",'October Pensioners'!Z22)</f>
        <v/>
      </c>
    </row>
    <row r="23">
      <c r="A23">
        <f>IF('October Pensioners'!$B23="","",'October Pensioners'!A23)</f>
        <v/>
      </c>
      <c r="B23">
        <f>IF('October Pensioners'!$B23="","",'October Pensioners'!B23)</f>
        <v/>
      </c>
      <c r="C23">
        <f>IF('October Pensioners'!$B23="","",'October Pensioners'!H23)</f>
        <v/>
      </c>
      <c r="D23">
        <f>IF('October Pensioners'!$B23="","",'October Pensioners'!I23)</f>
        <v/>
      </c>
      <c r="E23" s="7">
        <f>IF('October Pensioners'!$B23="","",'October Pensioners'!K23)</f>
        <v/>
      </c>
      <c r="F23" s="7">
        <f>IF('October Pensioners'!$B23="","",'October Pensioners'!O23)</f>
        <v/>
      </c>
      <c r="G23" s="7">
        <f>IF('October Pensioners'!$B23="","",'October Pensioners'!R23)</f>
        <v/>
      </c>
      <c r="H23" s="7">
        <f>IF('October Pensioners'!$B23="","",'October Pensioners'!U23)</f>
        <v/>
      </c>
      <c r="I23" s="7">
        <f>IF('October Pensioners'!$B23="","",'October Pensioners'!Y23)</f>
        <v/>
      </c>
      <c r="J23" s="7">
        <f>IF('October Pensioners'!$B23="","",'October Pensioners'!W23)</f>
        <v/>
      </c>
      <c r="K23" s="7">
        <f>IF('October Pensioners'!$B23="","",'October Pensioners'!Z23)</f>
        <v/>
      </c>
    </row>
    <row r="24">
      <c r="A24">
        <f>IF('October Pensioners'!$B24="","",'October Pensioners'!A24)</f>
        <v/>
      </c>
      <c r="B24">
        <f>IF('October Pensioners'!$B24="","",'October Pensioners'!B24)</f>
        <v/>
      </c>
      <c r="C24">
        <f>IF('October Pensioners'!$B24="","",'October Pensioners'!H24)</f>
        <v/>
      </c>
      <c r="D24">
        <f>IF('October Pensioners'!$B24="","",'October Pensioners'!I24)</f>
        <v/>
      </c>
      <c r="E24" s="7">
        <f>IF('October Pensioners'!$B24="","",'October Pensioners'!K24)</f>
        <v/>
      </c>
      <c r="F24" s="7">
        <f>IF('October Pensioners'!$B24="","",'October Pensioners'!O24)</f>
        <v/>
      </c>
      <c r="G24" s="7">
        <f>IF('October Pensioners'!$B24="","",'October Pensioners'!R24)</f>
        <v/>
      </c>
      <c r="H24" s="7">
        <f>IF('October Pensioners'!$B24="","",'October Pensioners'!U24)</f>
        <v/>
      </c>
      <c r="I24" s="7">
        <f>IF('October Pensioners'!$B24="","",'October Pensioners'!Y24)</f>
        <v/>
      </c>
      <c r="J24" s="7">
        <f>IF('October Pensioners'!$B24="","",'October Pensioners'!W24)</f>
        <v/>
      </c>
      <c r="K24" s="7">
        <f>IF('October Pensioners'!$B24="","",'October Pensioners'!Z24)</f>
        <v/>
      </c>
    </row>
    <row r="25">
      <c r="A25">
        <f>IF('October Pensioners'!$B25="","",'October Pensioners'!A25)</f>
        <v/>
      </c>
      <c r="B25">
        <f>IF('October Pensioners'!$B25="","",'October Pensioners'!B25)</f>
        <v/>
      </c>
      <c r="C25">
        <f>IF('October Pensioners'!$B25="","",'October Pensioners'!H25)</f>
        <v/>
      </c>
      <c r="D25">
        <f>IF('October Pensioners'!$B25="","",'October Pensioners'!I25)</f>
        <v/>
      </c>
      <c r="E25" s="7">
        <f>IF('October Pensioners'!$B25="","",'October Pensioners'!K25)</f>
        <v/>
      </c>
      <c r="F25" s="7">
        <f>IF('October Pensioners'!$B25="","",'October Pensioners'!O25)</f>
        <v/>
      </c>
      <c r="G25" s="7">
        <f>IF('October Pensioners'!$B25="","",'October Pensioners'!R25)</f>
        <v/>
      </c>
      <c r="H25" s="7">
        <f>IF('October Pensioners'!$B25="","",'October Pensioners'!U25)</f>
        <v/>
      </c>
      <c r="I25" s="7">
        <f>IF('October Pensioners'!$B25="","",'October Pensioners'!Y25)</f>
        <v/>
      </c>
      <c r="J25" s="7">
        <f>IF('October Pensioners'!$B25="","",'October Pensioners'!W25)</f>
        <v/>
      </c>
      <c r="K25" s="7">
        <f>IF('October Pensioners'!$B25="","",'October Pensioners'!Z25)</f>
        <v/>
      </c>
    </row>
    <row r="26">
      <c r="A26">
        <f>IF('October Pensioners'!$B26="","",'October Pensioners'!A26)</f>
        <v/>
      </c>
      <c r="B26">
        <f>IF('October Pensioners'!$B26="","",'October Pensioners'!B26)</f>
        <v/>
      </c>
      <c r="C26">
        <f>IF('October Pensioners'!$B26="","",'October Pensioners'!H26)</f>
        <v/>
      </c>
      <c r="D26">
        <f>IF('October Pensioners'!$B26="","",'October Pensioners'!I26)</f>
        <v/>
      </c>
      <c r="E26" s="7">
        <f>IF('October Pensioners'!$B26="","",'October Pensioners'!K26)</f>
        <v/>
      </c>
      <c r="F26" s="7">
        <f>IF('October Pensioners'!$B26="","",'October Pensioners'!O26)</f>
        <v/>
      </c>
      <c r="G26" s="7">
        <f>IF('October Pensioners'!$B26="","",'October Pensioners'!R26)</f>
        <v/>
      </c>
      <c r="H26" s="7">
        <f>IF('October Pensioners'!$B26="","",'October Pensioners'!U26)</f>
        <v/>
      </c>
      <c r="I26" s="7">
        <f>IF('October Pensioners'!$B26="","",'October Pensioners'!Y26)</f>
        <v/>
      </c>
      <c r="J26" s="7">
        <f>IF('October Pensioners'!$B26="","",'October Pensioners'!W26)</f>
        <v/>
      </c>
      <c r="K26" s="7">
        <f>IF('October Pensioners'!$B26="","",'October Pensioners'!Z26)</f>
        <v/>
      </c>
    </row>
    <row r="27">
      <c r="A27">
        <f>IF('October Pensioners'!$B27="","",'October Pensioners'!A27)</f>
        <v/>
      </c>
      <c r="B27">
        <f>IF('October Pensioners'!$B27="","",'October Pensioners'!B27)</f>
        <v/>
      </c>
      <c r="C27">
        <f>IF('October Pensioners'!$B27="","",'October Pensioners'!H27)</f>
        <v/>
      </c>
      <c r="D27">
        <f>IF('October Pensioners'!$B27="","",'October Pensioners'!I27)</f>
        <v/>
      </c>
      <c r="E27" s="7">
        <f>IF('October Pensioners'!$B27="","",'October Pensioners'!K27)</f>
        <v/>
      </c>
      <c r="F27" s="7">
        <f>IF('October Pensioners'!$B27="","",'October Pensioners'!O27)</f>
        <v/>
      </c>
      <c r="G27" s="7">
        <f>IF('October Pensioners'!$B27="","",'October Pensioners'!R27)</f>
        <v/>
      </c>
      <c r="H27" s="7">
        <f>IF('October Pensioners'!$B27="","",'October Pensioners'!U27)</f>
        <v/>
      </c>
      <c r="I27" s="7">
        <f>IF('October Pensioners'!$B27="","",'October Pensioners'!Y27)</f>
        <v/>
      </c>
      <c r="J27" s="7">
        <f>IF('October Pensioners'!$B27="","",'October Pensioners'!W27)</f>
        <v/>
      </c>
      <c r="K27" s="7">
        <f>IF('October Pensioners'!$B27="","",'October Pensioners'!Z27)</f>
        <v/>
      </c>
    </row>
    <row r="28">
      <c r="A28">
        <f>IF('October Pensioners'!$B28="","",'October Pensioners'!A28)</f>
        <v/>
      </c>
      <c r="B28">
        <f>IF('October Pensioners'!$B28="","",'October Pensioners'!B28)</f>
        <v/>
      </c>
      <c r="C28">
        <f>IF('October Pensioners'!$B28="","",'October Pensioners'!H28)</f>
        <v/>
      </c>
      <c r="D28">
        <f>IF('October Pensioners'!$B28="","",'October Pensioners'!I28)</f>
        <v/>
      </c>
      <c r="E28" s="7">
        <f>IF('October Pensioners'!$B28="","",'October Pensioners'!K28)</f>
        <v/>
      </c>
      <c r="F28" s="7">
        <f>IF('October Pensioners'!$B28="","",'October Pensioners'!O28)</f>
        <v/>
      </c>
      <c r="G28" s="7">
        <f>IF('October Pensioners'!$B28="","",'October Pensioners'!R28)</f>
        <v/>
      </c>
      <c r="H28" s="7">
        <f>IF('October Pensioners'!$B28="","",'October Pensioners'!U28)</f>
        <v/>
      </c>
      <c r="I28" s="7">
        <f>IF('October Pensioners'!$B28="","",'October Pensioners'!Y28)</f>
        <v/>
      </c>
      <c r="J28" s="7">
        <f>IF('October Pensioners'!$B28="","",'October Pensioners'!W28)</f>
        <v/>
      </c>
      <c r="K28" s="7">
        <f>IF('October Pensioners'!$B28="","",'October Pensioners'!Z28)</f>
        <v/>
      </c>
    </row>
    <row r="29">
      <c r="A29">
        <f>IF('October Pensioners'!$B29="","",'October Pensioners'!A29)</f>
        <v/>
      </c>
      <c r="B29">
        <f>IF('October Pensioners'!$B29="","",'October Pensioners'!B29)</f>
        <v/>
      </c>
      <c r="C29">
        <f>IF('October Pensioners'!$B29="","",'October Pensioners'!H29)</f>
        <v/>
      </c>
      <c r="D29">
        <f>IF('October Pensioners'!$B29="","",'October Pensioners'!I29)</f>
        <v/>
      </c>
      <c r="E29" s="7">
        <f>IF('October Pensioners'!$B29="","",'October Pensioners'!K29)</f>
        <v/>
      </c>
      <c r="F29" s="7">
        <f>IF('October Pensioners'!$B29="","",'October Pensioners'!O29)</f>
        <v/>
      </c>
      <c r="G29" s="7">
        <f>IF('October Pensioners'!$B29="","",'October Pensioners'!R29)</f>
        <v/>
      </c>
      <c r="H29" s="7">
        <f>IF('October Pensioners'!$B29="","",'October Pensioners'!U29)</f>
        <v/>
      </c>
      <c r="I29" s="7">
        <f>IF('October Pensioners'!$B29="","",'October Pensioners'!Y29)</f>
        <v/>
      </c>
      <c r="J29" s="7">
        <f>IF('October Pensioners'!$B29="","",'October Pensioners'!W29)</f>
        <v/>
      </c>
      <c r="K29" s="7">
        <f>IF('October Pensioners'!$B29="","",'October Pensioners'!Z29)</f>
        <v/>
      </c>
    </row>
    <row r="30">
      <c r="A30">
        <f>IF('October Pensioners'!$B30="","",'October Pensioners'!A30)</f>
        <v/>
      </c>
      <c r="B30">
        <f>IF('October Pensioners'!$B30="","",'October Pensioners'!B30)</f>
        <v/>
      </c>
      <c r="C30">
        <f>IF('October Pensioners'!$B30="","",'October Pensioners'!H30)</f>
        <v/>
      </c>
      <c r="D30">
        <f>IF('October Pensioners'!$B30="","",'October Pensioners'!I30)</f>
        <v/>
      </c>
      <c r="E30" s="7">
        <f>IF('October Pensioners'!$B30="","",'October Pensioners'!K30)</f>
        <v/>
      </c>
      <c r="F30" s="7">
        <f>IF('October Pensioners'!$B30="","",'October Pensioners'!O30)</f>
        <v/>
      </c>
      <c r="G30" s="7">
        <f>IF('October Pensioners'!$B30="","",'October Pensioners'!R30)</f>
        <v/>
      </c>
      <c r="H30" s="7">
        <f>IF('October Pensioners'!$B30="","",'October Pensioners'!U30)</f>
        <v/>
      </c>
      <c r="I30" s="7">
        <f>IF('October Pensioners'!$B30="","",'October Pensioners'!Y30)</f>
        <v/>
      </c>
      <c r="J30" s="7">
        <f>IF('October Pensioners'!$B30="","",'October Pensioners'!W30)</f>
        <v/>
      </c>
      <c r="K30" s="7">
        <f>IF('October Pensioners'!$B30="","",'October Pensioners'!Z30)</f>
        <v/>
      </c>
    </row>
    <row r="31">
      <c r="A31">
        <f>IF('October Pensioners'!$B31="","",'October Pensioners'!A31)</f>
        <v/>
      </c>
      <c r="B31">
        <f>IF('October Pensioners'!$B31="","",'October Pensioners'!B31)</f>
        <v/>
      </c>
      <c r="C31">
        <f>IF('October Pensioners'!$B31="","",'October Pensioners'!H31)</f>
        <v/>
      </c>
      <c r="D31">
        <f>IF('October Pensioners'!$B31="","",'October Pensioners'!I31)</f>
        <v/>
      </c>
      <c r="E31" s="7">
        <f>IF('October Pensioners'!$B31="","",'October Pensioners'!K31)</f>
        <v/>
      </c>
      <c r="F31" s="7">
        <f>IF('October Pensioners'!$B31="","",'October Pensioners'!O31)</f>
        <v/>
      </c>
      <c r="G31" s="7">
        <f>IF('October Pensioners'!$B31="","",'October Pensioners'!R31)</f>
        <v/>
      </c>
      <c r="H31" s="7">
        <f>IF('October Pensioners'!$B31="","",'October Pensioners'!U31)</f>
        <v/>
      </c>
      <c r="I31" s="7">
        <f>IF('October Pensioners'!$B31="","",'October Pensioners'!Y31)</f>
        <v/>
      </c>
      <c r="J31" s="7">
        <f>IF('October Pensioners'!$B31="","",'October Pensioners'!W31)</f>
        <v/>
      </c>
      <c r="K31" s="7">
        <f>IF('October Pensioners'!$B31="","",'October Pensioners'!Z31)</f>
        <v/>
      </c>
    </row>
    <row r="32">
      <c r="A32">
        <f>IF('October Pensioners'!$B32="","",'October Pensioners'!A32)</f>
        <v/>
      </c>
      <c r="B32">
        <f>IF('October Pensioners'!$B32="","",'October Pensioners'!B32)</f>
        <v/>
      </c>
      <c r="C32">
        <f>IF('October Pensioners'!$B32="","",'October Pensioners'!H32)</f>
        <v/>
      </c>
      <c r="D32">
        <f>IF('October Pensioners'!$B32="","",'October Pensioners'!I32)</f>
        <v/>
      </c>
      <c r="E32" s="7">
        <f>IF('October Pensioners'!$B32="","",'October Pensioners'!K32)</f>
        <v/>
      </c>
      <c r="F32" s="7">
        <f>IF('October Pensioners'!$B32="","",'October Pensioners'!O32)</f>
        <v/>
      </c>
      <c r="G32" s="7">
        <f>IF('October Pensioners'!$B32="","",'October Pensioners'!R32)</f>
        <v/>
      </c>
      <c r="H32" s="7">
        <f>IF('October Pensioners'!$B32="","",'October Pensioners'!U32)</f>
        <v/>
      </c>
      <c r="I32" s="7">
        <f>IF('October Pensioners'!$B32="","",'October Pensioners'!Y32)</f>
        <v/>
      </c>
      <c r="J32" s="7">
        <f>IF('October Pensioners'!$B32="","",'October Pensioners'!W32)</f>
        <v/>
      </c>
      <c r="K32" s="7">
        <f>IF('October Pensioners'!$B32="","",'October Pensioners'!Z32)</f>
        <v/>
      </c>
    </row>
    <row r="33">
      <c r="A33">
        <f>IF('October Pensioners'!$B33="","",'October Pensioners'!A33)</f>
        <v/>
      </c>
      <c r="B33">
        <f>IF('October Pensioners'!$B33="","",'October Pensioners'!B33)</f>
        <v/>
      </c>
      <c r="C33">
        <f>IF('October Pensioners'!$B33="","",'October Pensioners'!H33)</f>
        <v/>
      </c>
      <c r="D33">
        <f>IF('October Pensioners'!$B33="","",'October Pensioners'!I33)</f>
        <v/>
      </c>
      <c r="E33" s="7">
        <f>IF('October Pensioners'!$B33="","",'October Pensioners'!K33)</f>
        <v/>
      </c>
      <c r="F33" s="7">
        <f>IF('October Pensioners'!$B33="","",'October Pensioners'!O33)</f>
        <v/>
      </c>
      <c r="G33" s="7">
        <f>IF('October Pensioners'!$B33="","",'October Pensioners'!R33)</f>
        <v/>
      </c>
      <c r="H33" s="7">
        <f>IF('October Pensioners'!$B33="","",'October Pensioners'!U33)</f>
        <v/>
      </c>
      <c r="I33" s="7">
        <f>IF('October Pensioners'!$B33="","",'October Pensioners'!Y33)</f>
        <v/>
      </c>
      <c r="J33" s="7">
        <f>IF('October Pensioners'!$B33="","",'October Pensioners'!W33)</f>
        <v/>
      </c>
      <c r="K33" s="7">
        <f>IF('October Pensioners'!$B33="","",'October Pensioners'!Z33)</f>
        <v/>
      </c>
    </row>
    <row r="34">
      <c r="A34">
        <f>IF('October Pensioners'!$B34="","",'October Pensioners'!A34)</f>
        <v/>
      </c>
      <c r="B34">
        <f>IF('October Pensioners'!$B34="","",'October Pensioners'!B34)</f>
        <v/>
      </c>
      <c r="C34">
        <f>IF('October Pensioners'!$B34="","",'October Pensioners'!H34)</f>
        <v/>
      </c>
      <c r="D34">
        <f>IF('October Pensioners'!$B34="","",'October Pensioners'!I34)</f>
        <v/>
      </c>
      <c r="E34" s="7">
        <f>IF('October Pensioners'!$B34="","",'October Pensioners'!K34)</f>
        <v/>
      </c>
      <c r="F34" s="7">
        <f>IF('October Pensioners'!$B34="","",'October Pensioners'!O34)</f>
        <v/>
      </c>
      <c r="G34" s="7">
        <f>IF('October Pensioners'!$B34="","",'October Pensioners'!R34)</f>
        <v/>
      </c>
      <c r="H34" s="7">
        <f>IF('October Pensioners'!$B34="","",'October Pensioners'!U34)</f>
        <v/>
      </c>
      <c r="I34" s="7">
        <f>IF('October Pensioners'!$B34="","",'October Pensioners'!Y34)</f>
        <v/>
      </c>
      <c r="J34" s="7">
        <f>IF('October Pensioners'!$B34="","",'October Pensioners'!W34)</f>
        <v/>
      </c>
      <c r="K34" s="7">
        <f>IF('October Pensioners'!$B34="","",'October Pensioners'!Z34)</f>
        <v/>
      </c>
    </row>
    <row r="35">
      <c r="A35">
        <f>IF('October Pensioners'!$B35="","",'October Pensioners'!A35)</f>
        <v/>
      </c>
      <c r="B35">
        <f>IF('October Pensioners'!$B35="","",'October Pensioners'!B35)</f>
        <v/>
      </c>
      <c r="C35">
        <f>IF('October Pensioners'!$B35="","",'October Pensioners'!H35)</f>
        <v/>
      </c>
      <c r="D35">
        <f>IF('October Pensioners'!$B35="","",'October Pensioners'!I35)</f>
        <v/>
      </c>
      <c r="E35" s="7">
        <f>IF('October Pensioners'!$B35="","",'October Pensioners'!K35)</f>
        <v/>
      </c>
      <c r="F35" s="7">
        <f>IF('October Pensioners'!$B35="","",'October Pensioners'!O35)</f>
        <v/>
      </c>
      <c r="G35" s="7">
        <f>IF('October Pensioners'!$B35="","",'October Pensioners'!R35)</f>
        <v/>
      </c>
      <c r="H35" s="7">
        <f>IF('October Pensioners'!$B35="","",'October Pensioners'!U35)</f>
        <v/>
      </c>
      <c r="I35" s="7">
        <f>IF('October Pensioners'!$B35="","",'October Pensioners'!Y35)</f>
        <v/>
      </c>
      <c r="J35" s="7">
        <f>IF('October Pensioners'!$B35="","",'October Pensioners'!W35)</f>
        <v/>
      </c>
      <c r="K35" s="7">
        <f>IF('October Pensioners'!$B35="","",'October Pensioners'!Z35)</f>
        <v/>
      </c>
    </row>
    <row r="36">
      <c r="A36">
        <f>IF('October Pensioners'!$B36="","",'October Pensioners'!A36)</f>
        <v/>
      </c>
      <c r="B36">
        <f>IF('October Pensioners'!$B36="","",'October Pensioners'!B36)</f>
        <v/>
      </c>
      <c r="C36">
        <f>IF('October Pensioners'!$B36="","",'October Pensioners'!H36)</f>
        <v/>
      </c>
      <c r="D36">
        <f>IF('October Pensioners'!$B36="","",'October Pensioners'!I36)</f>
        <v/>
      </c>
      <c r="E36" s="7">
        <f>IF('October Pensioners'!$B36="","",'October Pensioners'!K36)</f>
        <v/>
      </c>
      <c r="F36" s="7">
        <f>IF('October Pensioners'!$B36="","",'October Pensioners'!O36)</f>
        <v/>
      </c>
      <c r="G36" s="7">
        <f>IF('October Pensioners'!$B36="","",'October Pensioners'!R36)</f>
        <v/>
      </c>
      <c r="H36" s="7">
        <f>IF('October Pensioners'!$B36="","",'October Pensioners'!U36)</f>
        <v/>
      </c>
      <c r="I36" s="7">
        <f>IF('October Pensioners'!$B36="","",'October Pensioners'!Y36)</f>
        <v/>
      </c>
      <c r="J36" s="7">
        <f>IF('October Pensioners'!$B36="","",'October Pensioners'!W36)</f>
        <v/>
      </c>
      <c r="K36" s="7">
        <f>IF('October Pensioners'!$B36="","",'October Pensioners'!Z36)</f>
        <v/>
      </c>
    </row>
    <row r="37">
      <c r="A37">
        <f>IF('October Pensioners'!$B37="","",'October Pensioners'!A37)</f>
        <v/>
      </c>
      <c r="B37">
        <f>IF('October Pensioners'!$B37="","",'October Pensioners'!B37)</f>
        <v/>
      </c>
      <c r="C37">
        <f>IF('October Pensioners'!$B37="","",'October Pensioners'!H37)</f>
        <v/>
      </c>
      <c r="D37">
        <f>IF('October Pensioners'!$B37="","",'October Pensioners'!I37)</f>
        <v/>
      </c>
      <c r="E37" s="7">
        <f>IF('October Pensioners'!$B37="","",'October Pensioners'!K37)</f>
        <v/>
      </c>
      <c r="F37" s="7">
        <f>IF('October Pensioners'!$B37="","",'October Pensioners'!O37)</f>
        <v/>
      </c>
      <c r="G37" s="7">
        <f>IF('October Pensioners'!$B37="","",'October Pensioners'!R37)</f>
        <v/>
      </c>
      <c r="H37" s="7">
        <f>IF('October Pensioners'!$B37="","",'October Pensioners'!U37)</f>
        <v/>
      </c>
      <c r="I37" s="7">
        <f>IF('October Pensioners'!$B37="","",'October Pensioners'!Y37)</f>
        <v/>
      </c>
      <c r="J37" s="7">
        <f>IF('October Pensioners'!$B37="","",'October Pensioners'!W37)</f>
        <v/>
      </c>
      <c r="K37" s="7">
        <f>IF('October Pensioners'!$B37="","",'October Pensioners'!Z37)</f>
        <v/>
      </c>
    </row>
    <row r="38">
      <c r="A38">
        <f>IF('October Pensioners'!$B38="","",'October Pensioners'!A38)</f>
        <v/>
      </c>
      <c r="B38">
        <f>IF('October Pensioners'!$B38="","",'October Pensioners'!B38)</f>
        <v/>
      </c>
      <c r="C38">
        <f>IF('October Pensioners'!$B38="","",'October Pensioners'!H38)</f>
        <v/>
      </c>
      <c r="D38">
        <f>IF('October Pensioners'!$B38="","",'October Pensioners'!I38)</f>
        <v/>
      </c>
      <c r="E38" s="7">
        <f>IF('October Pensioners'!$B38="","",'October Pensioners'!K38)</f>
        <v/>
      </c>
      <c r="F38" s="7">
        <f>IF('October Pensioners'!$B38="","",'October Pensioners'!O38)</f>
        <v/>
      </c>
      <c r="G38" s="7">
        <f>IF('October Pensioners'!$B38="","",'October Pensioners'!R38)</f>
        <v/>
      </c>
      <c r="H38" s="7">
        <f>IF('October Pensioners'!$B38="","",'October Pensioners'!U38)</f>
        <v/>
      </c>
      <c r="I38" s="7">
        <f>IF('October Pensioners'!$B38="","",'October Pensioners'!Y38)</f>
        <v/>
      </c>
      <c r="J38" s="7">
        <f>IF('October Pensioners'!$B38="","",'October Pensioners'!W38)</f>
        <v/>
      </c>
      <c r="K38" s="7">
        <f>IF('October Pensioners'!$B38="","",'October Pensioners'!Z38)</f>
        <v/>
      </c>
    </row>
    <row r="39">
      <c r="A39">
        <f>IF('October Pensioners'!$B39="","",'October Pensioners'!A39)</f>
        <v/>
      </c>
      <c r="B39">
        <f>IF('October Pensioners'!$B39="","",'October Pensioners'!B39)</f>
        <v/>
      </c>
      <c r="C39">
        <f>IF('October Pensioners'!$B39="","",'October Pensioners'!H39)</f>
        <v/>
      </c>
      <c r="D39">
        <f>IF('October Pensioners'!$B39="","",'October Pensioners'!I39)</f>
        <v/>
      </c>
      <c r="E39" s="7">
        <f>IF('October Pensioners'!$B39="","",'October Pensioners'!K39)</f>
        <v/>
      </c>
      <c r="F39" s="7">
        <f>IF('October Pensioners'!$B39="","",'October Pensioners'!O39)</f>
        <v/>
      </c>
      <c r="G39" s="7">
        <f>IF('October Pensioners'!$B39="","",'October Pensioners'!R39)</f>
        <v/>
      </c>
      <c r="H39" s="7">
        <f>IF('October Pensioners'!$B39="","",'October Pensioners'!U39)</f>
        <v/>
      </c>
      <c r="I39" s="7">
        <f>IF('October Pensioners'!$B39="","",'October Pensioners'!Y39)</f>
        <v/>
      </c>
      <c r="J39" s="7">
        <f>IF('October Pensioners'!$B39="","",'October Pensioners'!W39)</f>
        <v/>
      </c>
      <c r="K39" s="7">
        <f>IF('October Pensioners'!$B39="","",'October Pensioners'!Z39)</f>
        <v/>
      </c>
    </row>
    <row r="40">
      <c r="A40">
        <f>IF('October Pensioners'!$B40="","",'October Pensioners'!A40)</f>
        <v/>
      </c>
      <c r="B40">
        <f>IF('October Pensioners'!$B40="","",'October Pensioners'!B40)</f>
        <v/>
      </c>
      <c r="C40">
        <f>IF('October Pensioners'!$B40="","",'October Pensioners'!H40)</f>
        <v/>
      </c>
      <c r="D40">
        <f>IF('October Pensioners'!$B40="","",'October Pensioners'!I40)</f>
        <v/>
      </c>
      <c r="E40" s="7">
        <f>IF('October Pensioners'!$B40="","",'October Pensioners'!K40)</f>
        <v/>
      </c>
      <c r="F40" s="7">
        <f>IF('October Pensioners'!$B40="","",'October Pensioners'!O40)</f>
        <v/>
      </c>
      <c r="G40" s="7">
        <f>IF('October Pensioners'!$B40="","",'October Pensioners'!R40)</f>
        <v/>
      </c>
      <c r="H40" s="7">
        <f>IF('October Pensioners'!$B40="","",'October Pensioners'!U40)</f>
        <v/>
      </c>
      <c r="I40" s="7">
        <f>IF('October Pensioners'!$B40="","",'October Pensioners'!Y40)</f>
        <v/>
      </c>
      <c r="J40" s="7">
        <f>IF('October Pensioners'!$B40="","",'October Pensioners'!W40)</f>
        <v/>
      </c>
      <c r="K40" s="7">
        <f>IF('October Pensioners'!$B40="","",'October Pensioners'!Z40)</f>
        <v/>
      </c>
    </row>
    <row r="41">
      <c r="A41">
        <f>IF('October Pensioners'!$B41="","",'October Pensioners'!A41)</f>
        <v/>
      </c>
      <c r="B41">
        <f>IF('October Pensioners'!$B41="","",'October Pensioners'!B41)</f>
        <v/>
      </c>
      <c r="C41">
        <f>IF('October Pensioners'!$B41="","",'October Pensioners'!H41)</f>
        <v/>
      </c>
      <c r="D41">
        <f>IF('October Pensioners'!$B41="","",'October Pensioners'!I41)</f>
        <v/>
      </c>
      <c r="E41" s="7">
        <f>IF('October Pensioners'!$B41="","",'October Pensioners'!K41)</f>
        <v/>
      </c>
      <c r="F41" s="7">
        <f>IF('October Pensioners'!$B41="","",'October Pensioners'!O41)</f>
        <v/>
      </c>
      <c r="G41" s="7">
        <f>IF('October Pensioners'!$B41="","",'October Pensioners'!R41)</f>
        <v/>
      </c>
      <c r="H41" s="7">
        <f>IF('October Pensioners'!$B41="","",'October Pensioners'!U41)</f>
        <v/>
      </c>
      <c r="I41" s="7">
        <f>IF('October Pensioners'!$B41="","",'October Pensioners'!Y41)</f>
        <v/>
      </c>
      <c r="J41" s="7">
        <f>IF('October Pensioners'!$B41="","",'October Pensioners'!W41)</f>
        <v/>
      </c>
      <c r="K41" s="7">
        <f>IF('October Pensioners'!$B41="","",'October Pensioners'!Z41)</f>
        <v/>
      </c>
    </row>
    <row r="42">
      <c r="A42">
        <f>IF('October Pensioners'!$B42="","",'October Pensioners'!A42)</f>
        <v/>
      </c>
      <c r="B42">
        <f>IF('October Pensioners'!$B42="","",'October Pensioners'!B42)</f>
        <v/>
      </c>
      <c r="C42">
        <f>IF('October Pensioners'!$B42="","",'October Pensioners'!H42)</f>
        <v/>
      </c>
      <c r="D42">
        <f>IF('October Pensioners'!$B42="","",'October Pensioners'!I42)</f>
        <v/>
      </c>
      <c r="E42" s="7">
        <f>IF('October Pensioners'!$B42="","",'October Pensioners'!K42)</f>
        <v/>
      </c>
      <c r="F42" s="7">
        <f>IF('October Pensioners'!$B42="","",'October Pensioners'!O42)</f>
        <v/>
      </c>
      <c r="G42" s="7">
        <f>IF('October Pensioners'!$B42="","",'October Pensioners'!R42)</f>
        <v/>
      </c>
      <c r="H42" s="7">
        <f>IF('October Pensioners'!$B42="","",'October Pensioners'!U42)</f>
        <v/>
      </c>
      <c r="I42" s="7">
        <f>IF('October Pensioners'!$B42="","",'October Pensioners'!Y42)</f>
        <v/>
      </c>
      <c r="J42" s="7">
        <f>IF('October Pensioners'!$B42="","",'October Pensioners'!W42)</f>
        <v/>
      </c>
      <c r="K42" s="7">
        <f>IF('October Pensioners'!$B42="","",'October Pensioners'!Z42)</f>
        <v/>
      </c>
    </row>
    <row r="43">
      <c r="A43">
        <f>IF('October Pensioners'!$B43="","",'October Pensioners'!A43)</f>
        <v/>
      </c>
      <c r="B43">
        <f>IF('October Pensioners'!$B43="","",'October Pensioners'!B43)</f>
        <v/>
      </c>
      <c r="C43">
        <f>IF('October Pensioners'!$B43="","",'October Pensioners'!H43)</f>
        <v/>
      </c>
      <c r="D43">
        <f>IF('October Pensioners'!$B43="","",'October Pensioners'!I43)</f>
        <v/>
      </c>
      <c r="E43" s="7">
        <f>IF('October Pensioners'!$B43="","",'October Pensioners'!K43)</f>
        <v/>
      </c>
      <c r="F43" s="7">
        <f>IF('October Pensioners'!$B43="","",'October Pensioners'!O43)</f>
        <v/>
      </c>
      <c r="G43" s="7">
        <f>IF('October Pensioners'!$B43="","",'October Pensioners'!R43)</f>
        <v/>
      </c>
      <c r="H43" s="7">
        <f>IF('October Pensioners'!$B43="","",'October Pensioners'!U43)</f>
        <v/>
      </c>
      <c r="I43" s="7">
        <f>IF('October Pensioners'!$B43="","",'October Pensioners'!Y43)</f>
        <v/>
      </c>
      <c r="J43" s="7">
        <f>IF('October Pensioners'!$B43="","",'October Pensioners'!W43)</f>
        <v/>
      </c>
      <c r="K43" s="7">
        <f>IF('October Pensioners'!$B43="","",'October Pensioners'!Z43)</f>
        <v/>
      </c>
    </row>
    <row r="44">
      <c r="A44">
        <f>IF('October Pensioners'!$B44="","",'October Pensioners'!A44)</f>
        <v/>
      </c>
      <c r="B44">
        <f>IF('October Pensioners'!$B44="","",'October Pensioners'!B44)</f>
        <v/>
      </c>
      <c r="C44">
        <f>IF('October Pensioners'!$B44="","",'October Pensioners'!H44)</f>
        <v/>
      </c>
      <c r="D44">
        <f>IF('October Pensioners'!$B44="","",'October Pensioners'!I44)</f>
        <v/>
      </c>
      <c r="E44" s="7">
        <f>IF('October Pensioners'!$B44="","",'October Pensioners'!K44)</f>
        <v/>
      </c>
      <c r="F44" s="7">
        <f>IF('October Pensioners'!$B44="","",'October Pensioners'!O44)</f>
        <v/>
      </c>
      <c r="G44" s="7">
        <f>IF('October Pensioners'!$B44="","",'October Pensioners'!R44)</f>
        <v/>
      </c>
      <c r="H44" s="7">
        <f>IF('October Pensioners'!$B44="","",'October Pensioners'!U44)</f>
        <v/>
      </c>
      <c r="I44" s="7">
        <f>IF('October Pensioners'!$B44="","",'October Pensioners'!Y44)</f>
        <v/>
      </c>
      <c r="J44" s="7">
        <f>IF('October Pensioners'!$B44="","",'October Pensioners'!W44)</f>
        <v/>
      </c>
      <c r="K44" s="7">
        <f>IF('October Pensioners'!$B44="","",'October Pensioners'!Z44)</f>
        <v/>
      </c>
    </row>
    <row r="45">
      <c r="A45">
        <f>IF('October Pensioners'!$B45="","",'October Pensioners'!A45)</f>
        <v/>
      </c>
      <c r="B45">
        <f>IF('October Pensioners'!$B45="","",'October Pensioners'!B45)</f>
        <v/>
      </c>
      <c r="C45">
        <f>IF('October Pensioners'!$B45="","",'October Pensioners'!H45)</f>
        <v/>
      </c>
      <c r="D45">
        <f>IF('October Pensioners'!$B45="","",'October Pensioners'!I45)</f>
        <v/>
      </c>
      <c r="E45" s="7">
        <f>IF('October Pensioners'!$B45="","",'October Pensioners'!K45)</f>
        <v/>
      </c>
      <c r="F45" s="7">
        <f>IF('October Pensioners'!$B45="","",'October Pensioners'!O45)</f>
        <v/>
      </c>
      <c r="G45" s="7">
        <f>IF('October Pensioners'!$B45="","",'October Pensioners'!R45)</f>
        <v/>
      </c>
      <c r="H45" s="7">
        <f>IF('October Pensioners'!$B45="","",'October Pensioners'!U45)</f>
        <v/>
      </c>
      <c r="I45" s="7">
        <f>IF('October Pensioners'!$B45="","",'October Pensioners'!Y45)</f>
        <v/>
      </c>
      <c r="J45" s="7">
        <f>IF('October Pensioners'!$B45="","",'October Pensioners'!W45)</f>
        <v/>
      </c>
      <c r="K45" s="7">
        <f>IF('October Pensioners'!$B45="","",'October Pensioners'!Z45)</f>
        <v/>
      </c>
    </row>
    <row r="46">
      <c r="A46">
        <f>IF('October Pensioners'!$B46="","",'October Pensioners'!A46)</f>
        <v/>
      </c>
      <c r="B46">
        <f>IF('October Pensioners'!$B46="","",'October Pensioners'!B46)</f>
        <v/>
      </c>
      <c r="C46">
        <f>IF('October Pensioners'!$B46="","",'October Pensioners'!H46)</f>
        <v/>
      </c>
      <c r="D46">
        <f>IF('October Pensioners'!$B46="","",'October Pensioners'!I46)</f>
        <v/>
      </c>
      <c r="E46" s="7">
        <f>IF('October Pensioners'!$B46="","",'October Pensioners'!K46)</f>
        <v/>
      </c>
      <c r="F46" s="7">
        <f>IF('October Pensioners'!$B46="","",'October Pensioners'!O46)</f>
        <v/>
      </c>
      <c r="G46" s="7">
        <f>IF('October Pensioners'!$B46="","",'October Pensioners'!R46)</f>
        <v/>
      </c>
      <c r="H46" s="7">
        <f>IF('October Pensioners'!$B46="","",'October Pensioners'!U46)</f>
        <v/>
      </c>
      <c r="I46" s="7">
        <f>IF('October Pensioners'!$B46="","",'October Pensioners'!Y46)</f>
        <v/>
      </c>
      <c r="J46" s="7">
        <f>IF('October Pensioners'!$B46="","",'October Pensioners'!W46)</f>
        <v/>
      </c>
      <c r="K46" s="7">
        <f>IF('October Pensioners'!$B46="","",'October Pensioners'!Z46)</f>
        <v/>
      </c>
    </row>
    <row r="47">
      <c r="A47">
        <f>IF('October Pensioners'!$B47="","",'October Pensioners'!A47)</f>
        <v/>
      </c>
      <c r="B47">
        <f>IF('October Pensioners'!$B47="","",'October Pensioners'!B47)</f>
        <v/>
      </c>
      <c r="C47">
        <f>IF('October Pensioners'!$B47="","",'October Pensioners'!H47)</f>
        <v/>
      </c>
      <c r="D47">
        <f>IF('October Pensioners'!$B47="","",'October Pensioners'!I47)</f>
        <v/>
      </c>
      <c r="E47" s="7">
        <f>IF('October Pensioners'!$B47="","",'October Pensioners'!K47)</f>
        <v/>
      </c>
      <c r="F47" s="7">
        <f>IF('October Pensioners'!$B47="","",'October Pensioners'!O47)</f>
        <v/>
      </c>
      <c r="G47" s="7">
        <f>IF('October Pensioners'!$B47="","",'October Pensioners'!R47)</f>
        <v/>
      </c>
      <c r="H47" s="7">
        <f>IF('October Pensioners'!$B47="","",'October Pensioners'!U47)</f>
        <v/>
      </c>
      <c r="I47" s="7">
        <f>IF('October Pensioners'!$B47="","",'October Pensioners'!Y47)</f>
        <v/>
      </c>
      <c r="J47" s="7">
        <f>IF('October Pensioners'!$B47="","",'October Pensioners'!W47)</f>
        <v/>
      </c>
      <c r="K47" s="7">
        <f>IF('October Pensioners'!$B47="","",'October Pensioners'!Z47)</f>
        <v/>
      </c>
    </row>
    <row r="48">
      <c r="A48">
        <f>IF('October Pensioners'!$B48="","",'October Pensioners'!A48)</f>
        <v/>
      </c>
      <c r="B48">
        <f>IF('October Pensioners'!$B48="","",'October Pensioners'!B48)</f>
        <v/>
      </c>
      <c r="C48">
        <f>IF('October Pensioners'!$B48="","",'October Pensioners'!H48)</f>
        <v/>
      </c>
      <c r="D48">
        <f>IF('October Pensioners'!$B48="","",'October Pensioners'!I48)</f>
        <v/>
      </c>
      <c r="E48" s="7">
        <f>IF('October Pensioners'!$B48="","",'October Pensioners'!K48)</f>
        <v/>
      </c>
      <c r="F48" s="7">
        <f>IF('October Pensioners'!$B48="","",'October Pensioners'!O48)</f>
        <v/>
      </c>
      <c r="G48" s="7">
        <f>IF('October Pensioners'!$B48="","",'October Pensioners'!R48)</f>
        <v/>
      </c>
      <c r="H48" s="7">
        <f>IF('October Pensioners'!$B48="","",'October Pensioners'!U48)</f>
        <v/>
      </c>
      <c r="I48" s="7">
        <f>IF('October Pensioners'!$B48="","",'October Pensioners'!Y48)</f>
        <v/>
      </c>
      <c r="J48" s="7">
        <f>IF('October Pensioners'!$B48="","",'October Pensioners'!W48)</f>
        <v/>
      </c>
      <c r="K48" s="7">
        <f>IF('October Pensioners'!$B48="","",'October Pensioners'!Z48)</f>
        <v/>
      </c>
    </row>
    <row r="49">
      <c r="A49">
        <f>IF('October Pensioners'!$B49="","",'October Pensioners'!A49)</f>
        <v/>
      </c>
      <c r="B49">
        <f>IF('October Pensioners'!$B49="","",'October Pensioners'!B49)</f>
        <v/>
      </c>
      <c r="C49">
        <f>IF('October Pensioners'!$B49="","",'October Pensioners'!H49)</f>
        <v/>
      </c>
      <c r="D49">
        <f>IF('October Pensioners'!$B49="","",'October Pensioners'!I49)</f>
        <v/>
      </c>
      <c r="E49" s="7">
        <f>IF('October Pensioners'!$B49="","",'October Pensioners'!K49)</f>
        <v/>
      </c>
      <c r="F49" s="7">
        <f>IF('October Pensioners'!$B49="","",'October Pensioners'!O49)</f>
        <v/>
      </c>
      <c r="G49" s="7">
        <f>IF('October Pensioners'!$B49="","",'October Pensioners'!R49)</f>
        <v/>
      </c>
      <c r="H49" s="7">
        <f>IF('October Pensioners'!$B49="","",'October Pensioners'!U49)</f>
        <v/>
      </c>
      <c r="I49" s="7">
        <f>IF('October Pensioners'!$B49="","",'October Pensioners'!Y49)</f>
        <v/>
      </c>
      <c r="J49" s="7">
        <f>IF('October Pensioners'!$B49="","",'October Pensioners'!W49)</f>
        <v/>
      </c>
      <c r="K49" s="7">
        <f>IF('October Pensioners'!$B49="","",'October Pensioners'!Z49)</f>
        <v/>
      </c>
    </row>
    <row r="50">
      <c r="A50">
        <f>IF('October Pensioners'!$B50="","",'October Pensioners'!A50)</f>
        <v/>
      </c>
      <c r="B50">
        <f>IF('October Pensioners'!$B50="","",'October Pensioners'!B50)</f>
        <v/>
      </c>
      <c r="C50">
        <f>IF('October Pensioners'!$B50="","",'October Pensioners'!H50)</f>
        <v/>
      </c>
      <c r="D50">
        <f>IF('October Pensioners'!$B50="","",'October Pensioners'!I50)</f>
        <v/>
      </c>
      <c r="E50" s="7">
        <f>IF('October Pensioners'!$B50="","",'October Pensioners'!K50)</f>
        <v/>
      </c>
      <c r="F50" s="7">
        <f>IF('October Pensioners'!$B50="","",'October Pensioners'!O50)</f>
        <v/>
      </c>
      <c r="G50" s="7">
        <f>IF('October Pensioners'!$B50="","",'October Pensioners'!R50)</f>
        <v/>
      </c>
      <c r="H50" s="7">
        <f>IF('October Pensioners'!$B50="","",'October Pensioners'!U50)</f>
        <v/>
      </c>
      <c r="I50" s="7">
        <f>IF('October Pensioners'!$B50="","",'October Pensioners'!Y50)</f>
        <v/>
      </c>
      <c r="J50" s="7">
        <f>IF('October Pensioners'!$B50="","",'October Pensioners'!W50)</f>
        <v/>
      </c>
      <c r="K50" s="7">
        <f>IF('October Pensioners'!$B50="","",'October Pensioners'!Z50)</f>
        <v/>
      </c>
    </row>
    <row r="51">
      <c r="A51">
        <f>IF('October Pensioners'!$B51="","",'October Pensioners'!A51)</f>
        <v/>
      </c>
      <c r="B51">
        <f>IF('October Pensioners'!$B51="","",'October Pensioners'!B51)</f>
        <v/>
      </c>
      <c r="C51">
        <f>IF('October Pensioners'!$B51="","",'October Pensioners'!H51)</f>
        <v/>
      </c>
      <c r="D51">
        <f>IF('October Pensioners'!$B51="","",'October Pensioners'!I51)</f>
        <v/>
      </c>
      <c r="E51" s="7">
        <f>IF('October Pensioners'!$B51="","",'October Pensioners'!K51)</f>
        <v/>
      </c>
      <c r="F51" s="7">
        <f>IF('October Pensioners'!$B51="","",'October Pensioners'!O51)</f>
        <v/>
      </c>
      <c r="G51" s="7">
        <f>IF('October Pensioners'!$B51="","",'October Pensioners'!R51)</f>
        <v/>
      </c>
      <c r="H51" s="7">
        <f>IF('October Pensioners'!$B51="","",'October Pensioners'!U51)</f>
        <v/>
      </c>
      <c r="I51" s="7">
        <f>IF('October Pensioners'!$B51="","",'October Pensioners'!Y51)</f>
        <v/>
      </c>
      <c r="J51" s="7">
        <f>IF('October Pensioners'!$B51="","",'October Pensioners'!W51)</f>
        <v/>
      </c>
      <c r="K51" s="7">
        <f>IF('October Pensioners'!$B51="","",'October Pensioners'!Z51)</f>
        <v/>
      </c>
    </row>
    <row r="52">
      <c r="A52">
        <f>IF('October Pensioners'!$B52="","",'October Pensioners'!A52)</f>
        <v/>
      </c>
      <c r="B52">
        <f>IF('October Pensioners'!$B52="","",'October Pensioners'!B52)</f>
        <v/>
      </c>
      <c r="C52">
        <f>IF('October Pensioners'!$B52="","",'October Pensioners'!H52)</f>
        <v/>
      </c>
      <c r="D52">
        <f>IF('October Pensioners'!$B52="","",'October Pensioners'!I52)</f>
        <v/>
      </c>
      <c r="E52" s="7">
        <f>IF('October Pensioners'!$B52="","",'October Pensioners'!K52)</f>
        <v/>
      </c>
      <c r="F52" s="7">
        <f>IF('October Pensioners'!$B52="","",'October Pensioners'!O52)</f>
        <v/>
      </c>
      <c r="G52" s="7">
        <f>IF('October Pensioners'!$B52="","",'October Pensioners'!R52)</f>
        <v/>
      </c>
      <c r="H52" s="7">
        <f>IF('October Pensioners'!$B52="","",'October Pensioners'!U52)</f>
        <v/>
      </c>
      <c r="I52" s="7">
        <f>IF('October Pensioners'!$B52="","",'October Pensioners'!Y52)</f>
        <v/>
      </c>
      <c r="J52" s="7">
        <f>IF('October Pensioners'!$B52="","",'October Pensioners'!W52)</f>
        <v/>
      </c>
      <c r="K52" s="7">
        <f>IF('October Pensioners'!$B52="","",'October Pensioners'!Z52)</f>
        <v/>
      </c>
    </row>
    <row r="53">
      <c r="A53">
        <f>IF('October Pensioners'!$B53="","",'October Pensioners'!A53)</f>
        <v/>
      </c>
      <c r="B53">
        <f>IF('October Pensioners'!$B53="","",'October Pensioners'!B53)</f>
        <v/>
      </c>
      <c r="C53">
        <f>IF('October Pensioners'!$B53="","",'October Pensioners'!H53)</f>
        <v/>
      </c>
      <c r="D53">
        <f>IF('October Pensioners'!$B53="","",'October Pensioners'!I53)</f>
        <v/>
      </c>
      <c r="E53" s="7">
        <f>IF('October Pensioners'!$B53="","",'October Pensioners'!K53)</f>
        <v/>
      </c>
      <c r="F53" s="7">
        <f>IF('October Pensioners'!$B53="","",'October Pensioners'!O53)</f>
        <v/>
      </c>
      <c r="G53" s="7">
        <f>IF('October Pensioners'!$B53="","",'October Pensioners'!R53)</f>
        <v/>
      </c>
      <c r="H53" s="7">
        <f>IF('October Pensioners'!$B53="","",'October Pensioners'!U53)</f>
        <v/>
      </c>
      <c r="I53" s="7">
        <f>IF('October Pensioners'!$B53="","",'October Pensioners'!Y53)</f>
        <v/>
      </c>
      <c r="J53" s="7">
        <f>IF('October Pensioners'!$B53="","",'October Pensioners'!W53)</f>
        <v/>
      </c>
      <c r="K53" s="7">
        <f>IF('October Pensioners'!$B53="","",'October Pensioners'!Z53)</f>
        <v/>
      </c>
    </row>
    <row r="54">
      <c r="A54">
        <f>IF('October Pensioners'!$B54="","",'October Pensioners'!A54)</f>
        <v/>
      </c>
      <c r="B54">
        <f>IF('October Pensioners'!$B54="","",'October Pensioners'!B54)</f>
        <v/>
      </c>
      <c r="C54">
        <f>IF('October Pensioners'!$B54="","",'October Pensioners'!H54)</f>
        <v/>
      </c>
      <c r="D54">
        <f>IF('October Pensioners'!$B54="","",'October Pensioners'!I54)</f>
        <v/>
      </c>
      <c r="E54" s="7">
        <f>IF('October Pensioners'!$B54="","",'October Pensioners'!K54)</f>
        <v/>
      </c>
      <c r="F54" s="7">
        <f>IF('October Pensioners'!$B54="","",'October Pensioners'!O54)</f>
        <v/>
      </c>
      <c r="G54" s="7">
        <f>IF('October Pensioners'!$B54="","",'October Pensioners'!R54)</f>
        <v/>
      </c>
      <c r="H54" s="7">
        <f>IF('October Pensioners'!$B54="","",'October Pensioners'!U54)</f>
        <v/>
      </c>
      <c r="I54" s="7">
        <f>IF('October Pensioners'!$B54="","",'October Pensioners'!Y54)</f>
        <v/>
      </c>
      <c r="J54" s="7">
        <f>IF('October Pensioners'!$B54="","",'October Pensioners'!W54)</f>
        <v/>
      </c>
      <c r="K54" s="7">
        <f>IF('October Pensioners'!$B54="","",'October Pensioners'!Z54)</f>
        <v/>
      </c>
    </row>
    <row r="55">
      <c r="A55">
        <f>IF('October Pensioners'!$B55="","",'October Pensioners'!A55)</f>
        <v/>
      </c>
      <c r="B55">
        <f>IF('October Pensioners'!$B55="","",'October Pensioners'!B55)</f>
        <v/>
      </c>
      <c r="C55">
        <f>IF('October Pensioners'!$B55="","",'October Pensioners'!H55)</f>
        <v/>
      </c>
      <c r="D55">
        <f>IF('October Pensioners'!$B55="","",'October Pensioners'!I55)</f>
        <v/>
      </c>
      <c r="E55" s="7">
        <f>IF('October Pensioners'!$B55="","",'October Pensioners'!K55)</f>
        <v/>
      </c>
      <c r="F55" s="7">
        <f>IF('October Pensioners'!$B55="","",'October Pensioners'!O55)</f>
        <v/>
      </c>
      <c r="G55" s="7">
        <f>IF('October Pensioners'!$B55="","",'October Pensioners'!R55)</f>
        <v/>
      </c>
      <c r="H55" s="7">
        <f>IF('October Pensioners'!$B55="","",'October Pensioners'!U55)</f>
        <v/>
      </c>
      <c r="I55" s="7">
        <f>IF('October Pensioners'!$B55="","",'October Pensioners'!Y55)</f>
        <v/>
      </c>
      <c r="J55" s="7">
        <f>IF('October Pensioners'!$B55="","",'October Pensioners'!W55)</f>
        <v/>
      </c>
      <c r="K55" s="7">
        <f>IF('October Pensioners'!$B55="","",'October Pensioners'!Z55)</f>
        <v/>
      </c>
    </row>
    <row r="56">
      <c r="A56">
        <f>IF('October Pensioners'!$B56="","",'October Pensioners'!A56)</f>
        <v/>
      </c>
      <c r="B56">
        <f>IF('October Pensioners'!$B56="","",'October Pensioners'!B56)</f>
        <v/>
      </c>
      <c r="C56">
        <f>IF('October Pensioners'!$B56="","",'October Pensioners'!H56)</f>
        <v/>
      </c>
      <c r="D56">
        <f>IF('October Pensioners'!$B56="","",'October Pensioners'!I56)</f>
        <v/>
      </c>
      <c r="E56" s="7">
        <f>IF('October Pensioners'!$B56="","",'October Pensioners'!K56)</f>
        <v/>
      </c>
      <c r="F56" s="7">
        <f>IF('October Pensioners'!$B56="","",'October Pensioners'!O56)</f>
        <v/>
      </c>
      <c r="G56" s="7">
        <f>IF('October Pensioners'!$B56="","",'October Pensioners'!R56)</f>
        <v/>
      </c>
      <c r="H56" s="7">
        <f>IF('October Pensioners'!$B56="","",'October Pensioners'!U56)</f>
        <v/>
      </c>
      <c r="I56" s="7">
        <f>IF('October Pensioners'!$B56="","",'October Pensioners'!Y56)</f>
        <v/>
      </c>
      <c r="J56" s="7">
        <f>IF('October Pensioners'!$B56="","",'October Pensioners'!W56)</f>
        <v/>
      </c>
      <c r="K56" s="7">
        <f>IF('October Pensioners'!$B56="","",'October Pensioners'!Z56)</f>
        <v/>
      </c>
    </row>
    <row r="57">
      <c r="A57">
        <f>IF('October Pensioners'!$B57="","",'October Pensioners'!A57)</f>
        <v/>
      </c>
      <c r="B57">
        <f>IF('October Pensioners'!$B57="","",'October Pensioners'!B57)</f>
        <v/>
      </c>
      <c r="C57">
        <f>IF('October Pensioners'!$B57="","",'October Pensioners'!H57)</f>
        <v/>
      </c>
      <c r="D57">
        <f>IF('October Pensioners'!$B57="","",'October Pensioners'!I57)</f>
        <v/>
      </c>
      <c r="E57" s="7">
        <f>IF('October Pensioners'!$B57="","",'October Pensioners'!K57)</f>
        <v/>
      </c>
      <c r="F57" s="7">
        <f>IF('October Pensioners'!$B57="","",'October Pensioners'!O57)</f>
        <v/>
      </c>
      <c r="G57" s="7">
        <f>IF('October Pensioners'!$B57="","",'October Pensioners'!R57)</f>
        <v/>
      </c>
      <c r="H57" s="7">
        <f>IF('October Pensioners'!$B57="","",'October Pensioners'!U57)</f>
        <v/>
      </c>
      <c r="I57" s="7">
        <f>IF('October Pensioners'!$B57="","",'October Pensioners'!Y57)</f>
        <v/>
      </c>
      <c r="J57" s="7">
        <f>IF('October Pensioners'!$B57="","",'October Pensioners'!W57)</f>
        <v/>
      </c>
      <c r="K57" s="7">
        <f>IF('October Pensioners'!$B57="","",'October Pensioners'!Z57)</f>
        <v/>
      </c>
    </row>
    <row r="58">
      <c r="A58">
        <f>IF('October Pensioners'!$B58="","",'October Pensioners'!A58)</f>
        <v/>
      </c>
      <c r="B58">
        <f>IF('October Pensioners'!$B58="","",'October Pensioners'!B58)</f>
        <v/>
      </c>
      <c r="C58">
        <f>IF('October Pensioners'!$B58="","",'October Pensioners'!H58)</f>
        <v/>
      </c>
      <c r="D58">
        <f>IF('October Pensioners'!$B58="","",'October Pensioners'!I58)</f>
        <v/>
      </c>
      <c r="E58" s="7">
        <f>IF('October Pensioners'!$B58="","",'October Pensioners'!K58)</f>
        <v/>
      </c>
      <c r="F58" s="7">
        <f>IF('October Pensioners'!$B58="","",'October Pensioners'!O58)</f>
        <v/>
      </c>
      <c r="G58" s="7">
        <f>IF('October Pensioners'!$B58="","",'October Pensioners'!R58)</f>
        <v/>
      </c>
      <c r="H58" s="7">
        <f>IF('October Pensioners'!$B58="","",'October Pensioners'!U58)</f>
        <v/>
      </c>
      <c r="I58" s="7">
        <f>IF('October Pensioners'!$B58="","",'October Pensioners'!Y58)</f>
        <v/>
      </c>
      <c r="J58" s="7">
        <f>IF('October Pensioners'!$B58="","",'October Pensioners'!W58)</f>
        <v/>
      </c>
      <c r="K58" s="7">
        <f>IF('October Pensioners'!$B58="","",'October Pensioners'!Z58)</f>
        <v/>
      </c>
    </row>
    <row r="59">
      <c r="A59">
        <f>IF('October Pensioners'!$B59="","",'October Pensioners'!A59)</f>
        <v/>
      </c>
      <c r="B59">
        <f>IF('October Pensioners'!$B59="","",'October Pensioners'!B59)</f>
        <v/>
      </c>
      <c r="C59">
        <f>IF('October Pensioners'!$B59="","",'October Pensioners'!H59)</f>
        <v/>
      </c>
      <c r="D59">
        <f>IF('October Pensioners'!$B59="","",'October Pensioners'!I59)</f>
        <v/>
      </c>
      <c r="E59" s="7">
        <f>IF('October Pensioners'!$B59="","",'October Pensioners'!K59)</f>
        <v/>
      </c>
      <c r="F59" s="7">
        <f>IF('October Pensioners'!$B59="","",'October Pensioners'!O59)</f>
        <v/>
      </c>
      <c r="G59" s="7">
        <f>IF('October Pensioners'!$B59="","",'October Pensioners'!R59)</f>
        <v/>
      </c>
      <c r="H59" s="7">
        <f>IF('October Pensioners'!$B59="","",'October Pensioners'!U59)</f>
        <v/>
      </c>
      <c r="I59" s="7">
        <f>IF('October Pensioners'!$B59="","",'October Pensioners'!Y59)</f>
        <v/>
      </c>
      <c r="J59" s="7">
        <f>IF('October Pensioners'!$B59="","",'October Pensioners'!W59)</f>
        <v/>
      </c>
      <c r="K59" s="7">
        <f>IF('October Pensioners'!$B59="","",'October Pensioners'!Z59)</f>
        <v/>
      </c>
    </row>
    <row r="60">
      <c r="A60">
        <f>IF('October Pensioners'!$B60="","",'October Pensioners'!A60)</f>
        <v/>
      </c>
      <c r="B60">
        <f>IF('October Pensioners'!$B60="","",'October Pensioners'!B60)</f>
        <v/>
      </c>
      <c r="C60">
        <f>IF('October Pensioners'!$B60="","",'October Pensioners'!H60)</f>
        <v/>
      </c>
      <c r="D60">
        <f>IF('October Pensioners'!$B60="","",'October Pensioners'!I60)</f>
        <v/>
      </c>
      <c r="E60" s="7">
        <f>IF('October Pensioners'!$B60="","",'October Pensioners'!K60)</f>
        <v/>
      </c>
      <c r="F60" s="7">
        <f>IF('October Pensioners'!$B60="","",'October Pensioners'!O60)</f>
        <v/>
      </c>
      <c r="G60" s="7">
        <f>IF('October Pensioners'!$B60="","",'October Pensioners'!R60)</f>
        <v/>
      </c>
      <c r="H60" s="7">
        <f>IF('October Pensioners'!$B60="","",'October Pensioners'!U60)</f>
        <v/>
      </c>
      <c r="I60" s="7">
        <f>IF('October Pensioners'!$B60="","",'October Pensioners'!Y60)</f>
        <v/>
      </c>
      <c r="J60" s="7">
        <f>IF('October Pensioners'!$B60="","",'October Pensioners'!W60)</f>
        <v/>
      </c>
      <c r="K60" s="7">
        <f>IF('October Pensioners'!$B60="","",'October Pensioners'!Z60)</f>
        <v/>
      </c>
    </row>
    <row r="61">
      <c r="A61">
        <f>IF('October Pensioners'!$B61="","",'October Pensioners'!A61)</f>
        <v/>
      </c>
      <c r="B61">
        <f>IF('October Pensioners'!$B61="","",'October Pensioners'!B61)</f>
        <v/>
      </c>
      <c r="C61">
        <f>IF('October Pensioners'!$B61="","",'October Pensioners'!H61)</f>
        <v/>
      </c>
      <c r="D61">
        <f>IF('October Pensioners'!$B61="","",'October Pensioners'!I61)</f>
        <v/>
      </c>
      <c r="E61" s="7">
        <f>IF('October Pensioners'!$B61="","",'October Pensioners'!K61)</f>
        <v/>
      </c>
      <c r="F61" s="7">
        <f>IF('October Pensioners'!$B61="","",'October Pensioners'!O61)</f>
        <v/>
      </c>
      <c r="G61" s="7">
        <f>IF('October Pensioners'!$B61="","",'October Pensioners'!R61)</f>
        <v/>
      </c>
      <c r="H61" s="7">
        <f>IF('October Pensioners'!$B61="","",'October Pensioners'!U61)</f>
        <v/>
      </c>
      <c r="I61" s="7">
        <f>IF('October Pensioners'!$B61="","",'October Pensioners'!Y61)</f>
        <v/>
      </c>
      <c r="J61" s="7">
        <f>IF('October Pensioners'!$B61="","",'October Pensioners'!W61)</f>
        <v/>
      </c>
      <c r="K61" s="7">
        <f>IF('October Pensioners'!$B61="","",'October Pensioners'!Z61)</f>
        <v/>
      </c>
    </row>
    <row r="62">
      <c r="A62">
        <f>IF('October Pensioners'!$B62="","",'October Pensioners'!A62)</f>
        <v/>
      </c>
      <c r="B62">
        <f>IF('October Pensioners'!$B62="","",'October Pensioners'!B62)</f>
        <v/>
      </c>
      <c r="C62">
        <f>IF('October Pensioners'!$B62="","",'October Pensioners'!H62)</f>
        <v/>
      </c>
      <c r="D62">
        <f>IF('October Pensioners'!$B62="","",'October Pensioners'!I62)</f>
        <v/>
      </c>
      <c r="E62" s="7">
        <f>IF('October Pensioners'!$B62="","",'October Pensioners'!K62)</f>
        <v/>
      </c>
      <c r="F62" s="7">
        <f>IF('October Pensioners'!$B62="","",'October Pensioners'!O62)</f>
        <v/>
      </c>
      <c r="G62" s="7">
        <f>IF('October Pensioners'!$B62="","",'October Pensioners'!R62)</f>
        <v/>
      </c>
      <c r="H62" s="7">
        <f>IF('October Pensioners'!$B62="","",'October Pensioners'!U62)</f>
        <v/>
      </c>
      <c r="I62" s="7">
        <f>IF('October Pensioners'!$B62="","",'October Pensioners'!Y62)</f>
        <v/>
      </c>
      <c r="J62" s="7">
        <f>IF('October Pensioners'!$B62="","",'October Pensioners'!W62)</f>
        <v/>
      </c>
      <c r="K62" s="7">
        <f>IF('October Pensioners'!$B62="","",'October Pensioners'!Z62)</f>
        <v/>
      </c>
    </row>
    <row r="63">
      <c r="A63">
        <f>IF('October Pensioners'!$B63="","",'October Pensioners'!A63)</f>
        <v/>
      </c>
      <c r="B63">
        <f>IF('October Pensioners'!$B63="","",'October Pensioners'!B63)</f>
        <v/>
      </c>
      <c r="C63">
        <f>IF('October Pensioners'!$B63="","",'October Pensioners'!H63)</f>
        <v/>
      </c>
      <c r="D63">
        <f>IF('October Pensioners'!$B63="","",'October Pensioners'!I63)</f>
        <v/>
      </c>
      <c r="E63" s="7">
        <f>IF('October Pensioners'!$B63="","",'October Pensioners'!K63)</f>
        <v/>
      </c>
      <c r="F63" s="7">
        <f>IF('October Pensioners'!$B63="","",'October Pensioners'!O63)</f>
        <v/>
      </c>
      <c r="G63" s="7">
        <f>IF('October Pensioners'!$B63="","",'October Pensioners'!R63)</f>
        <v/>
      </c>
      <c r="H63" s="7">
        <f>IF('October Pensioners'!$B63="","",'October Pensioners'!U63)</f>
        <v/>
      </c>
      <c r="I63" s="7">
        <f>IF('October Pensioners'!$B63="","",'October Pensioners'!Y63)</f>
        <v/>
      </c>
      <c r="J63" s="7">
        <f>IF('October Pensioners'!$B63="","",'October Pensioners'!W63)</f>
        <v/>
      </c>
      <c r="K63" s="7">
        <f>IF('October Pensioners'!$B63="","",'October Pensioners'!Z63)</f>
        <v/>
      </c>
    </row>
    <row r="64">
      <c r="A64">
        <f>IF('October Pensioners'!$B64="","",'October Pensioners'!A64)</f>
        <v/>
      </c>
      <c r="B64">
        <f>IF('October Pensioners'!$B64="","",'October Pensioners'!B64)</f>
        <v/>
      </c>
      <c r="C64">
        <f>IF('October Pensioners'!$B64="","",'October Pensioners'!H64)</f>
        <v/>
      </c>
      <c r="D64">
        <f>IF('October Pensioners'!$B64="","",'October Pensioners'!I64)</f>
        <v/>
      </c>
      <c r="E64" s="7">
        <f>IF('October Pensioners'!$B64="","",'October Pensioners'!K64)</f>
        <v/>
      </c>
      <c r="F64" s="7">
        <f>IF('October Pensioners'!$B64="","",'October Pensioners'!O64)</f>
        <v/>
      </c>
      <c r="G64" s="7">
        <f>IF('October Pensioners'!$B64="","",'October Pensioners'!R64)</f>
        <v/>
      </c>
      <c r="H64" s="7">
        <f>IF('October Pensioners'!$B64="","",'October Pensioners'!U64)</f>
        <v/>
      </c>
      <c r="I64" s="7">
        <f>IF('October Pensioners'!$B64="","",'October Pensioners'!Y64)</f>
        <v/>
      </c>
      <c r="J64" s="7">
        <f>IF('October Pensioners'!$B64="","",'October Pensioners'!W64)</f>
        <v/>
      </c>
      <c r="K64" s="7">
        <f>IF('October Pensioners'!$B64="","",'October Pensioners'!Z64)</f>
        <v/>
      </c>
    </row>
    <row r="65">
      <c r="A65">
        <f>IF('October Pensioners'!$B65="","",'October Pensioners'!A65)</f>
        <v/>
      </c>
      <c r="B65">
        <f>IF('October Pensioners'!$B65="","",'October Pensioners'!B65)</f>
        <v/>
      </c>
      <c r="C65">
        <f>IF('October Pensioners'!$B65="","",'October Pensioners'!H65)</f>
        <v/>
      </c>
      <c r="D65">
        <f>IF('October Pensioners'!$B65="","",'October Pensioners'!I65)</f>
        <v/>
      </c>
      <c r="E65" s="7">
        <f>IF('October Pensioners'!$B65="","",'October Pensioners'!K65)</f>
        <v/>
      </c>
      <c r="F65" s="7">
        <f>IF('October Pensioners'!$B65="","",'October Pensioners'!O65)</f>
        <v/>
      </c>
      <c r="G65" s="7">
        <f>IF('October Pensioners'!$B65="","",'October Pensioners'!R65)</f>
        <v/>
      </c>
      <c r="H65" s="7">
        <f>IF('October Pensioners'!$B65="","",'October Pensioners'!U65)</f>
        <v/>
      </c>
      <c r="I65" s="7">
        <f>IF('October Pensioners'!$B65="","",'October Pensioners'!Y65)</f>
        <v/>
      </c>
      <c r="J65" s="7">
        <f>IF('October Pensioners'!$B65="","",'October Pensioners'!W65)</f>
        <v/>
      </c>
      <c r="K65" s="7">
        <f>IF('October Pensioners'!$B65="","",'October Pensioners'!Z65)</f>
        <v/>
      </c>
    </row>
    <row r="66">
      <c r="A66">
        <f>IF('October Pensioners'!$B66="","",'October Pensioners'!A66)</f>
        <v/>
      </c>
      <c r="B66">
        <f>IF('October Pensioners'!$B66="","",'October Pensioners'!B66)</f>
        <v/>
      </c>
      <c r="C66">
        <f>IF('October Pensioners'!$B66="","",'October Pensioners'!H66)</f>
        <v/>
      </c>
      <c r="D66">
        <f>IF('October Pensioners'!$B66="","",'October Pensioners'!I66)</f>
        <v/>
      </c>
      <c r="E66" s="7">
        <f>IF('October Pensioners'!$B66="","",'October Pensioners'!K66)</f>
        <v/>
      </c>
      <c r="F66" s="7">
        <f>IF('October Pensioners'!$B66="","",'October Pensioners'!O66)</f>
        <v/>
      </c>
      <c r="G66" s="7">
        <f>IF('October Pensioners'!$B66="","",'October Pensioners'!R66)</f>
        <v/>
      </c>
      <c r="H66" s="7">
        <f>IF('October Pensioners'!$B66="","",'October Pensioners'!U66)</f>
        <v/>
      </c>
      <c r="I66" s="7">
        <f>IF('October Pensioners'!$B66="","",'October Pensioners'!Y66)</f>
        <v/>
      </c>
      <c r="J66" s="7">
        <f>IF('October Pensioners'!$B66="","",'October Pensioners'!W66)</f>
        <v/>
      </c>
      <c r="K66" s="7">
        <f>IF('October Pensioners'!$B66="","",'October Pensioners'!Z66)</f>
        <v/>
      </c>
    </row>
    <row r="67">
      <c r="A67">
        <f>IF('October Pensioners'!$B67="","",'October Pensioners'!A67)</f>
        <v/>
      </c>
      <c r="B67">
        <f>IF('October Pensioners'!$B67="","",'October Pensioners'!B67)</f>
        <v/>
      </c>
      <c r="C67">
        <f>IF('October Pensioners'!$B67="","",'October Pensioners'!H67)</f>
        <v/>
      </c>
      <c r="D67">
        <f>IF('October Pensioners'!$B67="","",'October Pensioners'!I67)</f>
        <v/>
      </c>
      <c r="E67" s="7">
        <f>IF('October Pensioners'!$B67="","",'October Pensioners'!K67)</f>
        <v/>
      </c>
      <c r="F67" s="7">
        <f>IF('October Pensioners'!$B67="","",'October Pensioners'!O67)</f>
        <v/>
      </c>
      <c r="G67" s="7">
        <f>IF('October Pensioners'!$B67="","",'October Pensioners'!R67)</f>
        <v/>
      </c>
      <c r="H67" s="7">
        <f>IF('October Pensioners'!$B67="","",'October Pensioners'!U67)</f>
        <v/>
      </c>
      <c r="I67" s="7">
        <f>IF('October Pensioners'!$B67="","",'October Pensioners'!Y67)</f>
        <v/>
      </c>
      <c r="J67" s="7">
        <f>IF('October Pensioners'!$B67="","",'October Pensioners'!W67)</f>
        <v/>
      </c>
      <c r="K67" s="7">
        <f>IF('October Pensioners'!$B67="","",'October Pensioners'!Z67)</f>
        <v/>
      </c>
    </row>
    <row r="68">
      <c r="A68">
        <f>IF('October Pensioners'!$B68="","",'October Pensioners'!A68)</f>
        <v/>
      </c>
      <c r="B68">
        <f>IF('October Pensioners'!$B68="","",'October Pensioners'!B68)</f>
        <v/>
      </c>
      <c r="C68">
        <f>IF('October Pensioners'!$B68="","",'October Pensioners'!H68)</f>
        <v/>
      </c>
      <c r="D68">
        <f>IF('October Pensioners'!$B68="","",'October Pensioners'!I68)</f>
        <v/>
      </c>
      <c r="E68" s="7">
        <f>IF('October Pensioners'!$B68="","",'October Pensioners'!K68)</f>
        <v/>
      </c>
      <c r="F68" s="7">
        <f>IF('October Pensioners'!$B68="","",'October Pensioners'!O68)</f>
        <v/>
      </c>
      <c r="G68" s="7">
        <f>IF('October Pensioners'!$B68="","",'October Pensioners'!R68)</f>
        <v/>
      </c>
      <c r="H68" s="7">
        <f>IF('October Pensioners'!$B68="","",'October Pensioners'!U68)</f>
        <v/>
      </c>
      <c r="I68" s="7">
        <f>IF('October Pensioners'!$B68="","",'October Pensioners'!Y68)</f>
        <v/>
      </c>
      <c r="J68" s="7">
        <f>IF('October Pensioners'!$B68="","",'October Pensioners'!W68)</f>
        <v/>
      </c>
      <c r="K68" s="7">
        <f>IF('October Pensioners'!$B68="","",'October Pensioners'!Z68)</f>
        <v/>
      </c>
    </row>
    <row r="69">
      <c r="A69">
        <f>IF('October Pensioners'!$B69="","",'October Pensioners'!A69)</f>
        <v/>
      </c>
      <c r="B69">
        <f>IF('October Pensioners'!$B69="","",'October Pensioners'!B69)</f>
        <v/>
      </c>
      <c r="C69">
        <f>IF('October Pensioners'!$B69="","",'October Pensioners'!H69)</f>
        <v/>
      </c>
      <c r="D69">
        <f>IF('October Pensioners'!$B69="","",'October Pensioners'!I69)</f>
        <v/>
      </c>
      <c r="E69" s="7">
        <f>IF('October Pensioners'!$B69="","",'October Pensioners'!K69)</f>
        <v/>
      </c>
      <c r="F69" s="7">
        <f>IF('October Pensioners'!$B69="","",'October Pensioners'!O69)</f>
        <v/>
      </c>
      <c r="G69" s="7">
        <f>IF('October Pensioners'!$B69="","",'October Pensioners'!R69)</f>
        <v/>
      </c>
      <c r="H69" s="7">
        <f>IF('October Pensioners'!$B69="","",'October Pensioners'!U69)</f>
        <v/>
      </c>
      <c r="I69" s="7">
        <f>IF('October Pensioners'!$B69="","",'October Pensioners'!Y69)</f>
        <v/>
      </c>
      <c r="J69" s="7">
        <f>IF('October Pensioners'!$B69="","",'October Pensioners'!W69)</f>
        <v/>
      </c>
      <c r="K69" s="7">
        <f>IF('October Pensioners'!$B69="","",'October Pensioners'!Z69)</f>
        <v/>
      </c>
    </row>
    <row r="70">
      <c r="A70">
        <f>IF('October Pensioners'!$B70="","",'October Pensioners'!A70)</f>
        <v/>
      </c>
      <c r="B70">
        <f>IF('October Pensioners'!$B70="","",'October Pensioners'!B70)</f>
        <v/>
      </c>
      <c r="C70">
        <f>IF('October Pensioners'!$B70="","",'October Pensioners'!H70)</f>
        <v/>
      </c>
      <c r="D70">
        <f>IF('October Pensioners'!$B70="","",'October Pensioners'!I70)</f>
        <v/>
      </c>
      <c r="E70" s="7">
        <f>IF('October Pensioners'!$B70="","",'October Pensioners'!K70)</f>
        <v/>
      </c>
      <c r="F70" s="7">
        <f>IF('October Pensioners'!$B70="","",'October Pensioners'!O70)</f>
        <v/>
      </c>
      <c r="G70" s="7">
        <f>IF('October Pensioners'!$B70="","",'October Pensioners'!R70)</f>
        <v/>
      </c>
      <c r="H70" s="7">
        <f>IF('October Pensioners'!$B70="","",'October Pensioners'!U70)</f>
        <v/>
      </c>
      <c r="I70" s="7">
        <f>IF('October Pensioners'!$B70="","",'October Pensioners'!Y70)</f>
        <v/>
      </c>
      <c r="J70" s="7">
        <f>IF('October Pensioners'!$B70="","",'October Pensioners'!W70)</f>
        <v/>
      </c>
      <c r="K70" s="7">
        <f>IF('October Pensioners'!$B70="","",'October Pensioners'!Z70)</f>
        <v/>
      </c>
    </row>
    <row r="71">
      <c r="A71">
        <f>IF('October Pensioners'!$B71="","",'October Pensioners'!A71)</f>
        <v/>
      </c>
      <c r="B71">
        <f>IF('October Pensioners'!$B71="","",'October Pensioners'!B71)</f>
        <v/>
      </c>
      <c r="C71">
        <f>IF('October Pensioners'!$B71="","",'October Pensioners'!H71)</f>
        <v/>
      </c>
      <c r="D71">
        <f>IF('October Pensioners'!$B71="","",'October Pensioners'!I71)</f>
        <v/>
      </c>
      <c r="E71" s="7">
        <f>IF('October Pensioners'!$B71="","",'October Pensioners'!K71)</f>
        <v/>
      </c>
      <c r="F71" s="7">
        <f>IF('October Pensioners'!$B71="","",'October Pensioners'!O71)</f>
        <v/>
      </c>
      <c r="G71" s="7">
        <f>IF('October Pensioners'!$B71="","",'October Pensioners'!R71)</f>
        <v/>
      </c>
      <c r="H71" s="7">
        <f>IF('October Pensioners'!$B71="","",'October Pensioners'!U71)</f>
        <v/>
      </c>
      <c r="I71" s="7">
        <f>IF('October Pensioners'!$B71="","",'October Pensioners'!Y71)</f>
        <v/>
      </c>
      <c r="J71" s="7">
        <f>IF('October Pensioners'!$B71="","",'October Pensioners'!W71)</f>
        <v/>
      </c>
      <c r="K71" s="7">
        <f>IF('October Pensioners'!$B71="","",'October Pensioners'!Z71)</f>
        <v/>
      </c>
    </row>
    <row r="72">
      <c r="A72">
        <f>IF('October Pensioners'!$B72="","",'October Pensioners'!A72)</f>
        <v/>
      </c>
      <c r="B72">
        <f>IF('October Pensioners'!$B72="","",'October Pensioners'!B72)</f>
        <v/>
      </c>
      <c r="C72">
        <f>IF('October Pensioners'!$B72="","",'October Pensioners'!H72)</f>
        <v/>
      </c>
      <c r="D72">
        <f>IF('October Pensioners'!$B72="","",'October Pensioners'!I72)</f>
        <v/>
      </c>
      <c r="E72" s="7">
        <f>IF('October Pensioners'!$B72="","",'October Pensioners'!K72)</f>
        <v/>
      </c>
      <c r="F72" s="7">
        <f>IF('October Pensioners'!$B72="","",'October Pensioners'!O72)</f>
        <v/>
      </c>
      <c r="G72" s="7">
        <f>IF('October Pensioners'!$B72="","",'October Pensioners'!R72)</f>
        <v/>
      </c>
      <c r="H72" s="7">
        <f>IF('October Pensioners'!$B72="","",'October Pensioners'!U72)</f>
        <v/>
      </c>
      <c r="I72" s="7">
        <f>IF('October Pensioners'!$B72="","",'October Pensioners'!Y72)</f>
        <v/>
      </c>
      <c r="J72" s="7">
        <f>IF('October Pensioners'!$B72="","",'October Pensioners'!W72)</f>
        <v/>
      </c>
      <c r="K72" s="7">
        <f>IF('October Pensioners'!$B72="","",'October Pensioners'!Z72)</f>
        <v/>
      </c>
    </row>
    <row r="73">
      <c r="A73">
        <f>IF('October Pensioners'!$B73="","",'October Pensioners'!A73)</f>
        <v/>
      </c>
      <c r="B73">
        <f>IF('October Pensioners'!$B73="","",'October Pensioners'!B73)</f>
        <v/>
      </c>
      <c r="C73">
        <f>IF('October Pensioners'!$B73="","",'October Pensioners'!H73)</f>
        <v/>
      </c>
      <c r="D73">
        <f>IF('October Pensioners'!$B73="","",'October Pensioners'!I73)</f>
        <v/>
      </c>
      <c r="E73" s="7">
        <f>IF('October Pensioners'!$B73="","",'October Pensioners'!K73)</f>
        <v/>
      </c>
      <c r="F73" s="7">
        <f>IF('October Pensioners'!$B73="","",'October Pensioners'!O73)</f>
        <v/>
      </c>
      <c r="G73" s="7">
        <f>IF('October Pensioners'!$B73="","",'October Pensioners'!R73)</f>
        <v/>
      </c>
      <c r="H73" s="7">
        <f>IF('October Pensioners'!$B73="","",'October Pensioners'!U73)</f>
        <v/>
      </c>
      <c r="I73" s="7">
        <f>IF('October Pensioners'!$B73="","",'October Pensioners'!Y73)</f>
        <v/>
      </c>
      <c r="J73" s="7">
        <f>IF('October Pensioners'!$B73="","",'October Pensioners'!W73)</f>
        <v/>
      </c>
      <c r="K73" s="7">
        <f>IF('October Pensioners'!$B73="","",'October Pensioners'!Z73)</f>
        <v/>
      </c>
    </row>
    <row r="74">
      <c r="A74">
        <f>IF('October Pensioners'!$B74="","",'October Pensioners'!A74)</f>
        <v/>
      </c>
      <c r="B74">
        <f>IF('October Pensioners'!$B74="","",'October Pensioners'!B74)</f>
        <v/>
      </c>
      <c r="C74">
        <f>IF('October Pensioners'!$B74="","",'October Pensioners'!H74)</f>
        <v/>
      </c>
      <c r="D74">
        <f>IF('October Pensioners'!$B74="","",'October Pensioners'!I74)</f>
        <v/>
      </c>
      <c r="E74" s="7">
        <f>IF('October Pensioners'!$B74="","",'October Pensioners'!K74)</f>
        <v/>
      </c>
      <c r="F74" s="7">
        <f>IF('October Pensioners'!$B74="","",'October Pensioners'!O74)</f>
        <v/>
      </c>
      <c r="G74" s="7">
        <f>IF('October Pensioners'!$B74="","",'October Pensioners'!R74)</f>
        <v/>
      </c>
      <c r="H74" s="7">
        <f>IF('October Pensioners'!$B74="","",'October Pensioners'!U74)</f>
        <v/>
      </c>
      <c r="I74" s="7">
        <f>IF('October Pensioners'!$B74="","",'October Pensioners'!Y74)</f>
        <v/>
      </c>
      <c r="J74" s="7">
        <f>IF('October Pensioners'!$B74="","",'October Pensioners'!W74)</f>
        <v/>
      </c>
      <c r="K74" s="7">
        <f>IF('October Pensioners'!$B74="","",'October Pensioners'!Z74)</f>
        <v/>
      </c>
    </row>
    <row r="75">
      <c r="A75">
        <f>IF('October Pensioners'!$B75="","",'October Pensioners'!A75)</f>
        <v/>
      </c>
      <c r="B75">
        <f>IF('October Pensioners'!$B75="","",'October Pensioners'!B75)</f>
        <v/>
      </c>
      <c r="C75">
        <f>IF('October Pensioners'!$B75="","",'October Pensioners'!H75)</f>
        <v/>
      </c>
      <c r="D75">
        <f>IF('October Pensioners'!$B75="","",'October Pensioners'!I75)</f>
        <v/>
      </c>
      <c r="E75" s="7">
        <f>IF('October Pensioners'!$B75="","",'October Pensioners'!K75)</f>
        <v/>
      </c>
      <c r="F75" s="7">
        <f>IF('October Pensioners'!$B75="","",'October Pensioners'!O75)</f>
        <v/>
      </c>
      <c r="G75" s="7">
        <f>IF('October Pensioners'!$B75="","",'October Pensioners'!R75)</f>
        <v/>
      </c>
      <c r="H75" s="7">
        <f>IF('October Pensioners'!$B75="","",'October Pensioners'!U75)</f>
        <v/>
      </c>
      <c r="I75" s="7">
        <f>IF('October Pensioners'!$B75="","",'October Pensioners'!Y75)</f>
        <v/>
      </c>
      <c r="J75" s="7">
        <f>IF('October Pensioners'!$B75="","",'October Pensioners'!W75)</f>
        <v/>
      </c>
      <c r="K75" s="7">
        <f>IF('October Pensioners'!$B75="","",'October Pensioners'!Z75)</f>
        <v/>
      </c>
    </row>
    <row r="76">
      <c r="A76">
        <f>IF('October Pensioners'!$B76="","",'October Pensioners'!A76)</f>
        <v/>
      </c>
      <c r="B76">
        <f>IF('October Pensioners'!$B76="","",'October Pensioners'!B76)</f>
        <v/>
      </c>
      <c r="C76">
        <f>IF('October Pensioners'!$B76="","",'October Pensioners'!H76)</f>
        <v/>
      </c>
      <c r="D76">
        <f>IF('October Pensioners'!$B76="","",'October Pensioners'!I76)</f>
        <v/>
      </c>
      <c r="E76" s="7">
        <f>IF('October Pensioners'!$B76="","",'October Pensioners'!K76)</f>
        <v/>
      </c>
      <c r="F76" s="7">
        <f>IF('October Pensioners'!$B76="","",'October Pensioners'!O76)</f>
        <v/>
      </c>
      <c r="G76" s="7">
        <f>IF('October Pensioners'!$B76="","",'October Pensioners'!R76)</f>
        <v/>
      </c>
      <c r="H76" s="7">
        <f>IF('October Pensioners'!$B76="","",'October Pensioners'!U76)</f>
        <v/>
      </c>
      <c r="I76" s="7">
        <f>IF('October Pensioners'!$B76="","",'October Pensioners'!Y76)</f>
        <v/>
      </c>
      <c r="J76" s="7">
        <f>IF('October Pensioners'!$B76="","",'October Pensioners'!W76)</f>
        <v/>
      </c>
      <c r="K76" s="7">
        <f>IF('October Pensioners'!$B76="","",'October Pensioners'!Z76)</f>
        <v/>
      </c>
    </row>
    <row r="77">
      <c r="A77">
        <f>IF('October Pensioners'!$B77="","",'October Pensioners'!A77)</f>
        <v/>
      </c>
      <c r="B77">
        <f>IF('October Pensioners'!$B77="","",'October Pensioners'!B77)</f>
        <v/>
      </c>
      <c r="C77">
        <f>IF('October Pensioners'!$B77="","",'October Pensioners'!H77)</f>
        <v/>
      </c>
      <c r="D77">
        <f>IF('October Pensioners'!$B77="","",'October Pensioners'!I77)</f>
        <v/>
      </c>
      <c r="E77" s="7">
        <f>IF('October Pensioners'!$B77="","",'October Pensioners'!K77)</f>
        <v/>
      </c>
      <c r="F77" s="7">
        <f>IF('October Pensioners'!$B77="","",'October Pensioners'!O77)</f>
        <v/>
      </c>
      <c r="G77" s="7">
        <f>IF('October Pensioners'!$B77="","",'October Pensioners'!R77)</f>
        <v/>
      </c>
      <c r="H77" s="7">
        <f>IF('October Pensioners'!$B77="","",'October Pensioners'!U77)</f>
        <v/>
      </c>
      <c r="I77" s="7">
        <f>IF('October Pensioners'!$B77="","",'October Pensioners'!Y77)</f>
        <v/>
      </c>
      <c r="J77" s="7">
        <f>IF('October Pensioners'!$B77="","",'October Pensioners'!W77)</f>
        <v/>
      </c>
      <c r="K77" s="7">
        <f>IF('October Pensioners'!$B77="","",'October Pensioners'!Z77)</f>
        <v/>
      </c>
    </row>
    <row r="78">
      <c r="A78">
        <f>IF('October Pensioners'!$B78="","",'October Pensioners'!A78)</f>
        <v/>
      </c>
      <c r="B78">
        <f>IF('October Pensioners'!$B78="","",'October Pensioners'!B78)</f>
        <v/>
      </c>
      <c r="C78">
        <f>IF('October Pensioners'!$B78="","",'October Pensioners'!H78)</f>
        <v/>
      </c>
      <c r="D78">
        <f>IF('October Pensioners'!$B78="","",'October Pensioners'!I78)</f>
        <v/>
      </c>
      <c r="E78" s="7">
        <f>IF('October Pensioners'!$B78="","",'October Pensioners'!K78)</f>
        <v/>
      </c>
      <c r="F78" s="7">
        <f>IF('October Pensioners'!$B78="","",'October Pensioners'!O78)</f>
        <v/>
      </c>
      <c r="G78" s="7">
        <f>IF('October Pensioners'!$B78="","",'October Pensioners'!R78)</f>
        <v/>
      </c>
      <c r="H78" s="7">
        <f>IF('October Pensioners'!$B78="","",'October Pensioners'!U78)</f>
        <v/>
      </c>
      <c r="I78" s="7">
        <f>IF('October Pensioners'!$B78="","",'October Pensioners'!Y78)</f>
        <v/>
      </c>
      <c r="J78" s="7">
        <f>IF('October Pensioners'!$B78="","",'October Pensioners'!W78)</f>
        <v/>
      </c>
      <c r="K78" s="7">
        <f>IF('October Pensioners'!$B78="","",'October Pensioners'!Z78)</f>
        <v/>
      </c>
    </row>
    <row r="79">
      <c r="A79">
        <f>IF('October Pensioners'!$B79="","",'October Pensioners'!A79)</f>
        <v/>
      </c>
      <c r="B79">
        <f>IF('October Pensioners'!$B79="","",'October Pensioners'!B79)</f>
        <v/>
      </c>
      <c r="C79">
        <f>IF('October Pensioners'!$B79="","",'October Pensioners'!H79)</f>
        <v/>
      </c>
      <c r="D79">
        <f>IF('October Pensioners'!$B79="","",'October Pensioners'!I79)</f>
        <v/>
      </c>
      <c r="E79" s="7">
        <f>IF('October Pensioners'!$B79="","",'October Pensioners'!K79)</f>
        <v/>
      </c>
      <c r="F79" s="7">
        <f>IF('October Pensioners'!$B79="","",'October Pensioners'!O79)</f>
        <v/>
      </c>
      <c r="G79" s="7">
        <f>IF('October Pensioners'!$B79="","",'October Pensioners'!R79)</f>
        <v/>
      </c>
      <c r="H79" s="7">
        <f>IF('October Pensioners'!$B79="","",'October Pensioners'!U79)</f>
        <v/>
      </c>
      <c r="I79" s="7">
        <f>IF('October Pensioners'!$B79="","",'October Pensioners'!Y79)</f>
        <v/>
      </c>
      <c r="J79" s="7">
        <f>IF('October Pensioners'!$B79="","",'October Pensioners'!W79)</f>
        <v/>
      </c>
      <c r="K79" s="7">
        <f>IF('October Pensioners'!$B79="","",'October Pensioners'!Z79)</f>
        <v/>
      </c>
    </row>
    <row r="80">
      <c r="A80">
        <f>IF('October Pensioners'!$B80="","",'October Pensioners'!A80)</f>
        <v/>
      </c>
      <c r="B80">
        <f>IF('October Pensioners'!$B80="","",'October Pensioners'!B80)</f>
        <v/>
      </c>
      <c r="C80">
        <f>IF('October Pensioners'!$B80="","",'October Pensioners'!H80)</f>
        <v/>
      </c>
      <c r="D80">
        <f>IF('October Pensioners'!$B80="","",'October Pensioners'!I80)</f>
        <v/>
      </c>
      <c r="E80" s="7">
        <f>IF('October Pensioners'!$B80="","",'October Pensioners'!K80)</f>
        <v/>
      </c>
      <c r="F80" s="7">
        <f>IF('October Pensioners'!$B80="","",'October Pensioners'!O80)</f>
        <v/>
      </c>
      <c r="G80" s="7">
        <f>IF('October Pensioners'!$B80="","",'October Pensioners'!R80)</f>
        <v/>
      </c>
      <c r="H80" s="7">
        <f>IF('October Pensioners'!$B80="","",'October Pensioners'!U80)</f>
        <v/>
      </c>
      <c r="I80" s="7">
        <f>IF('October Pensioners'!$B80="","",'October Pensioners'!Y80)</f>
        <v/>
      </c>
      <c r="J80" s="7">
        <f>IF('October Pensioners'!$B80="","",'October Pensioners'!W80)</f>
        <v/>
      </c>
      <c r="K80" s="7">
        <f>IF('October Pensioners'!$B80="","",'October Pensioners'!Z80)</f>
        <v/>
      </c>
    </row>
    <row r="81">
      <c r="A81">
        <f>IF('October Pensioners'!$B81="","",'October Pensioners'!A81)</f>
        <v/>
      </c>
      <c r="B81">
        <f>IF('October Pensioners'!$B81="","",'October Pensioners'!B81)</f>
        <v/>
      </c>
      <c r="C81">
        <f>IF('October Pensioners'!$B81="","",'October Pensioners'!H81)</f>
        <v/>
      </c>
      <c r="D81">
        <f>IF('October Pensioners'!$B81="","",'October Pensioners'!I81)</f>
        <v/>
      </c>
      <c r="E81" s="7">
        <f>IF('October Pensioners'!$B81="","",'October Pensioners'!K81)</f>
        <v/>
      </c>
      <c r="F81" s="7">
        <f>IF('October Pensioners'!$B81="","",'October Pensioners'!O81)</f>
        <v/>
      </c>
      <c r="G81" s="7">
        <f>IF('October Pensioners'!$B81="","",'October Pensioners'!R81)</f>
        <v/>
      </c>
      <c r="H81" s="7">
        <f>IF('October Pensioners'!$B81="","",'October Pensioners'!U81)</f>
        <v/>
      </c>
      <c r="I81" s="7">
        <f>IF('October Pensioners'!$B81="","",'October Pensioners'!Y81)</f>
        <v/>
      </c>
      <c r="J81" s="7">
        <f>IF('October Pensioners'!$B81="","",'October Pensioners'!W81)</f>
        <v/>
      </c>
      <c r="K81" s="7">
        <f>IF('October Pensioners'!$B81="","",'October Pensioners'!Z81)</f>
        <v/>
      </c>
    </row>
    <row r="82">
      <c r="A82">
        <f>IF('October Pensioners'!$B82="","",'October Pensioners'!A82)</f>
        <v/>
      </c>
      <c r="B82">
        <f>IF('October Pensioners'!$B82="","",'October Pensioners'!B82)</f>
        <v/>
      </c>
      <c r="C82">
        <f>IF('October Pensioners'!$B82="","",'October Pensioners'!H82)</f>
        <v/>
      </c>
      <c r="D82">
        <f>IF('October Pensioners'!$B82="","",'October Pensioners'!I82)</f>
        <v/>
      </c>
      <c r="E82" s="7">
        <f>IF('October Pensioners'!$B82="","",'October Pensioners'!K82)</f>
        <v/>
      </c>
      <c r="F82" s="7">
        <f>IF('October Pensioners'!$B82="","",'October Pensioners'!O82)</f>
        <v/>
      </c>
      <c r="G82" s="7">
        <f>IF('October Pensioners'!$B82="","",'October Pensioners'!R82)</f>
        <v/>
      </c>
      <c r="H82" s="7">
        <f>IF('October Pensioners'!$B82="","",'October Pensioners'!U82)</f>
        <v/>
      </c>
      <c r="I82" s="7">
        <f>IF('October Pensioners'!$B82="","",'October Pensioners'!Y82)</f>
        <v/>
      </c>
      <c r="J82" s="7">
        <f>IF('October Pensioners'!$B82="","",'October Pensioners'!W82)</f>
        <v/>
      </c>
      <c r="K82" s="7">
        <f>IF('October Pensioners'!$B82="","",'October Pensioners'!Z82)</f>
        <v/>
      </c>
    </row>
    <row r="83">
      <c r="A83">
        <f>IF('October Pensioners'!$B83="","",'October Pensioners'!A83)</f>
        <v/>
      </c>
      <c r="B83">
        <f>IF('October Pensioners'!$B83="","",'October Pensioners'!B83)</f>
        <v/>
      </c>
      <c r="C83">
        <f>IF('October Pensioners'!$B83="","",'October Pensioners'!H83)</f>
        <v/>
      </c>
      <c r="D83">
        <f>IF('October Pensioners'!$B83="","",'October Pensioners'!I83)</f>
        <v/>
      </c>
      <c r="E83" s="7">
        <f>IF('October Pensioners'!$B83="","",'October Pensioners'!K83)</f>
        <v/>
      </c>
      <c r="F83" s="7">
        <f>IF('October Pensioners'!$B83="","",'October Pensioners'!O83)</f>
        <v/>
      </c>
      <c r="G83" s="7">
        <f>IF('October Pensioners'!$B83="","",'October Pensioners'!R83)</f>
        <v/>
      </c>
      <c r="H83" s="7">
        <f>IF('October Pensioners'!$B83="","",'October Pensioners'!U83)</f>
        <v/>
      </c>
      <c r="I83" s="7">
        <f>IF('October Pensioners'!$B83="","",'October Pensioners'!Y83)</f>
        <v/>
      </c>
      <c r="J83" s="7">
        <f>IF('October Pensioners'!$B83="","",'October Pensioners'!W83)</f>
        <v/>
      </c>
      <c r="K83" s="7">
        <f>IF('October Pensioners'!$B83="","",'October Pensioners'!Z83)</f>
        <v/>
      </c>
    </row>
    <row r="84">
      <c r="A84">
        <f>IF('October Pensioners'!$B84="","",'October Pensioners'!A84)</f>
        <v/>
      </c>
      <c r="B84">
        <f>IF('October Pensioners'!$B84="","",'October Pensioners'!B84)</f>
        <v/>
      </c>
      <c r="C84">
        <f>IF('October Pensioners'!$B84="","",'October Pensioners'!H84)</f>
        <v/>
      </c>
      <c r="D84">
        <f>IF('October Pensioners'!$B84="","",'October Pensioners'!I84)</f>
        <v/>
      </c>
      <c r="E84" s="7">
        <f>IF('October Pensioners'!$B84="","",'October Pensioners'!K84)</f>
        <v/>
      </c>
      <c r="F84" s="7">
        <f>IF('October Pensioners'!$B84="","",'October Pensioners'!O84)</f>
        <v/>
      </c>
      <c r="G84" s="7">
        <f>IF('October Pensioners'!$B84="","",'October Pensioners'!R84)</f>
        <v/>
      </c>
      <c r="H84" s="7">
        <f>IF('October Pensioners'!$B84="","",'October Pensioners'!U84)</f>
        <v/>
      </c>
      <c r="I84" s="7">
        <f>IF('October Pensioners'!$B84="","",'October Pensioners'!Y84)</f>
        <v/>
      </c>
      <c r="J84" s="7">
        <f>IF('October Pensioners'!$B84="","",'October Pensioners'!W84)</f>
        <v/>
      </c>
      <c r="K84" s="7">
        <f>IF('October Pensioners'!$B84="","",'October Pensioners'!Z84)</f>
        <v/>
      </c>
    </row>
    <row r="85">
      <c r="A85">
        <f>IF('October Pensioners'!$B85="","",'October Pensioners'!A85)</f>
        <v/>
      </c>
      <c r="B85">
        <f>IF('October Pensioners'!$B85="","",'October Pensioners'!B85)</f>
        <v/>
      </c>
      <c r="C85">
        <f>IF('October Pensioners'!$B85="","",'October Pensioners'!H85)</f>
        <v/>
      </c>
      <c r="D85">
        <f>IF('October Pensioners'!$B85="","",'October Pensioners'!I85)</f>
        <v/>
      </c>
      <c r="E85" s="7">
        <f>IF('October Pensioners'!$B85="","",'October Pensioners'!K85)</f>
        <v/>
      </c>
      <c r="F85" s="7">
        <f>IF('October Pensioners'!$B85="","",'October Pensioners'!O85)</f>
        <v/>
      </c>
      <c r="G85" s="7">
        <f>IF('October Pensioners'!$B85="","",'October Pensioners'!R85)</f>
        <v/>
      </c>
      <c r="H85" s="7">
        <f>IF('October Pensioners'!$B85="","",'October Pensioners'!U85)</f>
        <v/>
      </c>
      <c r="I85" s="7">
        <f>IF('October Pensioners'!$B85="","",'October Pensioners'!Y85)</f>
        <v/>
      </c>
      <c r="J85" s="7">
        <f>IF('October Pensioners'!$B85="","",'October Pensioners'!W85)</f>
        <v/>
      </c>
      <c r="K85" s="7">
        <f>IF('October Pensioners'!$B85="","",'October Pensioners'!Z85)</f>
        <v/>
      </c>
    </row>
    <row r="86">
      <c r="A86">
        <f>IF('October Pensioners'!$B86="","",'October Pensioners'!A86)</f>
        <v/>
      </c>
      <c r="B86">
        <f>IF('October Pensioners'!$B86="","",'October Pensioners'!B86)</f>
        <v/>
      </c>
      <c r="C86">
        <f>IF('October Pensioners'!$B86="","",'October Pensioners'!H86)</f>
        <v/>
      </c>
      <c r="D86">
        <f>IF('October Pensioners'!$B86="","",'October Pensioners'!I86)</f>
        <v/>
      </c>
      <c r="E86" s="7">
        <f>IF('October Pensioners'!$B86="","",'October Pensioners'!K86)</f>
        <v/>
      </c>
      <c r="F86" s="7">
        <f>IF('October Pensioners'!$B86="","",'October Pensioners'!O86)</f>
        <v/>
      </c>
      <c r="G86" s="7">
        <f>IF('October Pensioners'!$B86="","",'October Pensioners'!R86)</f>
        <v/>
      </c>
      <c r="H86" s="7">
        <f>IF('October Pensioners'!$B86="","",'October Pensioners'!U86)</f>
        <v/>
      </c>
      <c r="I86" s="7">
        <f>IF('October Pensioners'!$B86="","",'October Pensioners'!Y86)</f>
        <v/>
      </c>
      <c r="J86" s="7">
        <f>IF('October Pensioners'!$B86="","",'October Pensioners'!W86)</f>
        <v/>
      </c>
      <c r="K86" s="7">
        <f>IF('October Pensioners'!$B86="","",'October Pensioners'!Z86)</f>
        <v/>
      </c>
    </row>
    <row r="87">
      <c r="A87">
        <f>IF('October Pensioners'!$B87="","",'October Pensioners'!A87)</f>
        <v/>
      </c>
      <c r="B87">
        <f>IF('October Pensioners'!$B87="","",'October Pensioners'!B87)</f>
        <v/>
      </c>
      <c r="C87">
        <f>IF('October Pensioners'!$B87="","",'October Pensioners'!H87)</f>
        <v/>
      </c>
      <c r="D87">
        <f>IF('October Pensioners'!$B87="","",'October Pensioners'!I87)</f>
        <v/>
      </c>
      <c r="E87" s="7">
        <f>IF('October Pensioners'!$B87="","",'October Pensioners'!K87)</f>
        <v/>
      </c>
      <c r="F87" s="7">
        <f>IF('October Pensioners'!$B87="","",'October Pensioners'!O87)</f>
        <v/>
      </c>
      <c r="G87" s="7">
        <f>IF('October Pensioners'!$B87="","",'October Pensioners'!R87)</f>
        <v/>
      </c>
      <c r="H87" s="7">
        <f>IF('October Pensioners'!$B87="","",'October Pensioners'!U87)</f>
        <v/>
      </c>
      <c r="I87" s="7">
        <f>IF('October Pensioners'!$B87="","",'October Pensioners'!Y87)</f>
        <v/>
      </c>
      <c r="J87" s="7">
        <f>IF('October Pensioners'!$B87="","",'October Pensioners'!W87)</f>
        <v/>
      </c>
      <c r="K87" s="7">
        <f>IF('October Pensioners'!$B87="","",'October Pensioners'!Z87)</f>
        <v/>
      </c>
    </row>
    <row r="88">
      <c r="A88">
        <f>IF('October Pensioners'!$B88="","",'October Pensioners'!A88)</f>
        <v/>
      </c>
      <c r="B88">
        <f>IF('October Pensioners'!$B88="","",'October Pensioners'!B88)</f>
        <v/>
      </c>
      <c r="C88">
        <f>IF('October Pensioners'!$B88="","",'October Pensioners'!H88)</f>
        <v/>
      </c>
      <c r="D88">
        <f>IF('October Pensioners'!$B88="","",'October Pensioners'!I88)</f>
        <v/>
      </c>
      <c r="E88" s="7">
        <f>IF('October Pensioners'!$B88="","",'October Pensioners'!K88)</f>
        <v/>
      </c>
      <c r="F88" s="7">
        <f>IF('October Pensioners'!$B88="","",'October Pensioners'!O88)</f>
        <v/>
      </c>
      <c r="G88" s="7">
        <f>IF('October Pensioners'!$B88="","",'October Pensioners'!R88)</f>
        <v/>
      </c>
      <c r="H88" s="7">
        <f>IF('October Pensioners'!$B88="","",'October Pensioners'!U88)</f>
        <v/>
      </c>
      <c r="I88" s="7">
        <f>IF('October Pensioners'!$B88="","",'October Pensioners'!Y88)</f>
        <v/>
      </c>
      <c r="J88" s="7">
        <f>IF('October Pensioners'!$B88="","",'October Pensioners'!W88)</f>
        <v/>
      </c>
      <c r="K88" s="7">
        <f>IF('October Pensioners'!$B88="","",'October Pensioners'!Z88)</f>
        <v/>
      </c>
    </row>
    <row r="89">
      <c r="A89">
        <f>IF('October Pensioners'!$B89="","",'October Pensioners'!A89)</f>
        <v/>
      </c>
      <c r="B89">
        <f>IF('October Pensioners'!$B89="","",'October Pensioners'!B89)</f>
        <v/>
      </c>
      <c r="C89">
        <f>IF('October Pensioners'!$B89="","",'October Pensioners'!H89)</f>
        <v/>
      </c>
      <c r="D89">
        <f>IF('October Pensioners'!$B89="","",'October Pensioners'!I89)</f>
        <v/>
      </c>
      <c r="E89" s="7">
        <f>IF('October Pensioners'!$B89="","",'October Pensioners'!K89)</f>
        <v/>
      </c>
      <c r="F89" s="7">
        <f>IF('October Pensioners'!$B89="","",'October Pensioners'!O89)</f>
        <v/>
      </c>
      <c r="G89" s="7">
        <f>IF('October Pensioners'!$B89="","",'October Pensioners'!R89)</f>
        <v/>
      </c>
      <c r="H89" s="7">
        <f>IF('October Pensioners'!$B89="","",'October Pensioners'!U89)</f>
        <v/>
      </c>
      <c r="I89" s="7">
        <f>IF('October Pensioners'!$B89="","",'October Pensioners'!Y89)</f>
        <v/>
      </c>
      <c r="J89" s="7">
        <f>IF('October Pensioners'!$B89="","",'October Pensioners'!W89)</f>
        <v/>
      </c>
      <c r="K89" s="7">
        <f>IF('October Pensioners'!$B89="","",'October Pensioners'!Z89)</f>
        <v/>
      </c>
    </row>
    <row r="90">
      <c r="A90">
        <f>IF('October Pensioners'!$B90="","",'October Pensioners'!A90)</f>
        <v/>
      </c>
      <c r="B90">
        <f>IF('October Pensioners'!$B90="","",'October Pensioners'!B90)</f>
        <v/>
      </c>
      <c r="C90">
        <f>IF('October Pensioners'!$B90="","",'October Pensioners'!H90)</f>
        <v/>
      </c>
      <c r="D90">
        <f>IF('October Pensioners'!$B90="","",'October Pensioners'!I90)</f>
        <v/>
      </c>
      <c r="E90" s="7">
        <f>IF('October Pensioners'!$B90="","",'October Pensioners'!K90)</f>
        <v/>
      </c>
      <c r="F90" s="7">
        <f>IF('October Pensioners'!$B90="","",'October Pensioners'!O90)</f>
        <v/>
      </c>
      <c r="G90" s="7">
        <f>IF('October Pensioners'!$B90="","",'October Pensioners'!R90)</f>
        <v/>
      </c>
      <c r="H90" s="7">
        <f>IF('October Pensioners'!$B90="","",'October Pensioners'!U90)</f>
        <v/>
      </c>
      <c r="I90" s="7">
        <f>IF('October Pensioners'!$B90="","",'October Pensioners'!Y90)</f>
        <v/>
      </c>
      <c r="J90" s="7">
        <f>IF('October Pensioners'!$B90="","",'October Pensioners'!W90)</f>
        <v/>
      </c>
      <c r="K90" s="7">
        <f>IF('October Pensioners'!$B90="","",'October Pensioners'!Z90)</f>
        <v/>
      </c>
    </row>
    <row r="91">
      <c r="A91">
        <f>IF('October Pensioners'!$B91="","",'October Pensioners'!A91)</f>
        <v/>
      </c>
      <c r="B91">
        <f>IF('October Pensioners'!$B91="","",'October Pensioners'!B91)</f>
        <v/>
      </c>
      <c r="C91">
        <f>IF('October Pensioners'!$B91="","",'October Pensioners'!H91)</f>
        <v/>
      </c>
      <c r="D91">
        <f>IF('October Pensioners'!$B91="","",'October Pensioners'!I91)</f>
        <v/>
      </c>
      <c r="E91" s="7">
        <f>IF('October Pensioners'!$B91="","",'October Pensioners'!K91)</f>
        <v/>
      </c>
      <c r="F91" s="7">
        <f>IF('October Pensioners'!$B91="","",'October Pensioners'!O91)</f>
        <v/>
      </c>
      <c r="G91" s="7">
        <f>IF('October Pensioners'!$B91="","",'October Pensioners'!R91)</f>
        <v/>
      </c>
      <c r="H91" s="7">
        <f>IF('October Pensioners'!$B91="","",'October Pensioners'!U91)</f>
        <v/>
      </c>
      <c r="I91" s="7">
        <f>IF('October Pensioners'!$B91="","",'October Pensioners'!Y91)</f>
        <v/>
      </c>
      <c r="J91" s="7">
        <f>IF('October Pensioners'!$B91="","",'October Pensioners'!W91)</f>
        <v/>
      </c>
      <c r="K91" s="7">
        <f>IF('October Pensioners'!$B91="","",'October Pensioners'!Z91)</f>
        <v/>
      </c>
    </row>
    <row r="92">
      <c r="A92">
        <f>IF('October Pensioners'!$B92="","",'October Pensioners'!A92)</f>
        <v/>
      </c>
      <c r="B92">
        <f>IF('October Pensioners'!$B92="","",'October Pensioners'!B92)</f>
        <v/>
      </c>
      <c r="C92">
        <f>IF('October Pensioners'!$B92="","",'October Pensioners'!H92)</f>
        <v/>
      </c>
      <c r="D92">
        <f>IF('October Pensioners'!$B92="","",'October Pensioners'!I92)</f>
        <v/>
      </c>
      <c r="E92" s="7">
        <f>IF('October Pensioners'!$B92="","",'October Pensioners'!K92)</f>
        <v/>
      </c>
      <c r="F92" s="7">
        <f>IF('October Pensioners'!$B92="","",'October Pensioners'!O92)</f>
        <v/>
      </c>
      <c r="G92" s="7">
        <f>IF('October Pensioners'!$B92="","",'October Pensioners'!R92)</f>
        <v/>
      </c>
      <c r="H92" s="7">
        <f>IF('October Pensioners'!$B92="","",'October Pensioners'!U92)</f>
        <v/>
      </c>
      <c r="I92" s="7">
        <f>IF('October Pensioners'!$B92="","",'October Pensioners'!Y92)</f>
        <v/>
      </c>
      <c r="J92" s="7">
        <f>IF('October Pensioners'!$B92="","",'October Pensioners'!W92)</f>
        <v/>
      </c>
      <c r="K92" s="7">
        <f>IF('October Pensioners'!$B92="","",'October Pensioners'!Z92)</f>
        <v/>
      </c>
    </row>
    <row r="93">
      <c r="A93">
        <f>IF('October Pensioners'!$B93="","",'October Pensioners'!A93)</f>
        <v/>
      </c>
      <c r="B93">
        <f>IF('October Pensioners'!$B93="","",'October Pensioners'!B93)</f>
        <v/>
      </c>
      <c r="C93">
        <f>IF('October Pensioners'!$B93="","",'October Pensioners'!H93)</f>
        <v/>
      </c>
      <c r="D93">
        <f>IF('October Pensioners'!$B93="","",'October Pensioners'!I93)</f>
        <v/>
      </c>
      <c r="E93" s="7">
        <f>IF('October Pensioners'!$B93="","",'October Pensioners'!K93)</f>
        <v/>
      </c>
      <c r="F93" s="7">
        <f>IF('October Pensioners'!$B93="","",'October Pensioners'!O93)</f>
        <v/>
      </c>
      <c r="G93" s="7">
        <f>IF('October Pensioners'!$B93="","",'October Pensioners'!R93)</f>
        <v/>
      </c>
      <c r="H93" s="7">
        <f>IF('October Pensioners'!$B93="","",'October Pensioners'!U93)</f>
        <v/>
      </c>
      <c r="I93" s="7">
        <f>IF('October Pensioners'!$B93="","",'October Pensioners'!Y93)</f>
        <v/>
      </c>
      <c r="J93" s="7">
        <f>IF('October Pensioners'!$B93="","",'October Pensioners'!W93)</f>
        <v/>
      </c>
      <c r="K93" s="7">
        <f>IF('October Pensioners'!$B93="","",'October Pensioners'!Z93)</f>
        <v/>
      </c>
    </row>
    <row r="94">
      <c r="A94">
        <f>IF('October Pensioners'!$B94="","",'October Pensioners'!A94)</f>
        <v/>
      </c>
      <c r="B94">
        <f>IF('October Pensioners'!$B94="","",'October Pensioners'!B94)</f>
        <v/>
      </c>
      <c r="C94">
        <f>IF('October Pensioners'!$B94="","",'October Pensioners'!H94)</f>
        <v/>
      </c>
      <c r="D94">
        <f>IF('October Pensioners'!$B94="","",'October Pensioners'!I94)</f>
        <v/>
      </c>
      <c r="E94" s="7">
        <f>IF('October Pensioners'!$B94="","",'October Pensioners'!K94)</f>
        <v/>
      </c>
      <c r="F94" s="7">
        <f>IF('October Pensioners'!$B94="","",'October Pensioners'!O94)</f>
        <v/>
      </c>
      <c r="G94" s="7">
        <f>IF('October Pensioners'!$B94="","",'October Pensioners'!R94)</f>
        <v/>
      </c>
      <c r="H94" s="7">
        <f>IF('October Pensioners'!$B94="","",'October Pensioners'!U94)</f>
        <v/>
      </c>
      <c r="I94" s="7">
        <f>IF('October Pensioners'!$B94="","",'October Pensioners'!Y94)</f>
        <v/>
      </c>
      <c r="J94" s="7">
        <f>IF('October Pensioners'!$B94="","",'October Pensioners'!W94)</f>
        <v/>
      </c>
      <c r="K94" s="7">
        <f>IF('October Pensioners'!$B94="","",'October Pensioners'!Z94)</f>
        <v/>
      </c>
    </row>
    <row r="95">
      <c r="A95">
        <f>IF('October Pensioners'!$B95="","",'October Pensioners'!A95)</f>
        <v/>
      </c>
      <c r="B95">
        <f>IF('October Pensioners'!$B95="","",'October Pensioners'!B95)</f>
        <v/>
      </c>
      <c r="C95">
        <f>IF('October Pensioners'!$B95="","",'October Pensioners'!H95)</f>
        <v/>
      </c>
      <c r="D95">
        <f>IF('October Pensioners'!$B95="","",'October Pensioners'!I95)</f>
        <v/>
      </c>
      <c r="E95" s="7">
        <f>IF('October Pensioners'!$B95="","",'October Pensioners'!K95)</f>
        <v/>
      </c>
      <c r="F95" s="7">
        <f>IF('October Pensioners'!$B95="","",'October Pensioners'!O95)</f>
        <v/>
      </c>
      <c r="G95" s="7">
        <f>IF('October Pensioners'!$B95="","",'October Pensioners'!R95)</f>
        <v/>
      </c>
      <c r="H95" s="7">
        <f>IF('October Pensioners'!$B95="","",'October Pensioners'!U95)</f>
        <v/>
      </c>
      <c r="I95" s="7">
        <f>IF('October Pensioners'!$B95="","",'October Pensioners'!Y95)</f>
        <v/>
      </c>
      <c r="J95" s="7">
        <f>IF('October Pensioners'!$B95="","",'October Pensioners'!W95)</f>
        <v/>
      </c>
      <c r="K95" s="7">
        <f>IF('October Pensioners'!$B95="","",'October Pensioners'!Z95)</f>
        <v/>
      </c>
    </row>
    <row r="96">
      <c r="A96">
        <f>IF('October Pensioners'!$B96="","",'October Pensioners'!A96)</f>
        <v/>
      </c>
      <c r="B96">
        <f>IF('October Pensioners'!$B96="","",'October Pensioners'!B96)</f>
        <v/>
      </c>
      <c r="C96">
        <f>IF('October Pensioners'!$B96="","",'October Pensioners'!H96)</f>
        <v/>
      </c>
      <c r="D96">
        <f>IF('October Pensioners'!$B96="","",'October Pensioners'!I96)</f>
        <v/>
      </c>
      <c r="E96" s="7">
        <f>IF('October Pensioners'!$B96="","",'October Pensioners'!K96)</f>
        <v/>
      </c>
      <c r="F96" s="7">
        <f>IF('October Pensioners'!$B96="","",'October Pensioners'!O96)</f>
        <v/>
      </c>
      <c r="G96" s="7">
        <f>IF('October Pensioners'!$B96="","",'October Pensioners'!R96)</f>
        <v/>
      </c>
      <c r="H96" s="7">
        <f>IF('October Pensioners'!$B96="","",'October Pensioners'!U96)</f>
        <v/>
      </c>
      <c r="I96" s="7">
        <f>IF('October Pensioners'!$B96="","",'October Pensioners'!Y96)</f>
        <v/>
      </c>
      <c r="J96" s="7">
        <f>IF('October Pensioners'!$B96="","",'October Pensioners'!W96)</f>
        <v/>
      </c>
      <c r="K96" s="7">
        <f>IF('October Pensioners'!$B96="","",'October Pensioners'!Z96)</f>
        <v/>
      </c>
    </row>
    <row r="97">
      <c r="A97">
        <f>IF('October Pensioners'!$B97="","",'October Pensioners'!A97)</f>
        <v/>
      </c>
      <c r="B97">
        <f>IF('October Pensioners'!$B97="","",'October Pensioners'!B97)</f>
        <v/>
      </c>
      <c r="C97">
        <f>IF('October Pensioners'!$B97="","",'October Pensioners'!H97)</f>
        <v/>
      </c>
      <c r="D97">
        <f>IF('October Pensioners'!$B97="","",'October Pensioners'!I97)</f>
        <v/>
      </c>
      <c r="E97" s="7">
        <f>IF('October Pensioners'!$B97="","",'October Pensioners'!K97)</f>
        <v/>
      </c>
      <c r="F97" s="7">
        <f>IF('October Pensioners'!$B97="","",'October Pensioners'!O97)</f>
        <v/>
      </c>
      <c r="G97" s="7">
        <f>IF('October Pensioners'!$B97="","",'October Pensioners'!R97)</f>
        <v/>
      </c>
      <c r="H97" s="7">
        <f>IF('October Pensioners'!$B97="","",'October Pensioners'!U97)</f>
        <v/>
      </c>
      <c r="I97" s="7">
        <f>IF('October Pensioners'!$B97="","",'October Pensioners'!Y97)</f>
        <v/>
      </c>
      <c r="J97" s="7">
        <f>IF('October Pensioners'!$B97="","",'October Pensioners'!W97)</f>
        <v/>
      </c>
      <c r="K97" s="7">
        <f>IF('October Pensioners'!$B97="","",'October Pensioners'!Z97)</f>
        <v/>
      </c>
    </row>
    <row r="98">
      <c r="A98">
        <f>IF('October Pensioners'!$B98="","",'October Pensioners'!A98)</f>
        <v/>
      </c>
      <c r="B98">
        <f>IF('October Pensioners'!$B98="","",'October Pensioners'!B98)</f>
        <v/>
      </c>
      <c r="C98">
        <f>IF('October Pensioners'!$B98="","",'October Pensioners'!H98)</f>
        <v/>
      </c>
      <c r="D98">
        <f>IF('October Pensioners'!$B98="","",'October Pensioners'!I98)</f>
        <v/>
      </c>
      <c r="E98" s="7">
        <f>IF('October Pensioners'!$B98="","",'October Pensioners'!K98)</f>
        <v/>
      </c>
      <c r="F98" s="7">
        <f>IF('October Pensioners'!$B98="","",'October Pensioners'!O98)</f>
        <v/>
      </c>
      <c r="G98" s="7">
        <f>IF('October Pensioners'!$B98="","",'October Pensioners'!R98)</f>
        <v/>
      </c>
      <c r="H98" s="7">
        <f>IF('October Pensioners'!$B98="","",'October Pensioners'!U98)</f>
        <v/>
      </c>
      <c r="I98" s="7">
        <f>IF('October Pensioners'!$B98="","",'October Pensioners'!Y98)</f>
        <v/>
      </c>
      <c r="J98" s="7">
        <f>IF('October Pensioners'!$B98="","",'October Pensioners'!W98)</f>
        <v/>
      </c>
      <c r="K98" s="7">
        <f>IF('October Pensioners'!$B98="","",'October Pensioners'!Z98)</f>
        <v/>
      </c>
    </row>
    <row r="99">
      <c r="A99">
        <f>IF('October Pensioners'!$B99="","",'October Pensioners'!A99)</f>
        <v/>
      </c>
      <c r="B99">
        <f>IF('October Pensioners'!$B99="","",'October Pensioners'!B99)</f>
        <v/>
      </c>
      <c r="C99">
        <f>IF('October Pensioners'!$B99="","",'October Pensioners'!H99)</f>
        <v/>
      </c>
      <c r="D99">
        <f>IF('October Pensioners'!$B99="","",'October Pensioners'!I99)</f>
        <v/>
      </c>
      <c r="E99" s="7">
        <f>IF('October Pensioners'!$B99="","",'October Pensioners'!K99)</f>
        <v/>
      </c>
      <c r="F99" s="7">
        <f>IF('October Pensioners'!$B99="","",'October Pensioners'!O99)</f>
        <v/>
      </c>
      <c r="G99" s="7">
        <f>IF('October Pensioners'!$B99="","",'October Pensioners'!R99)</f>
        <v/>
      </c>
      <c r="H99" s="7">
        <f>IF('October Pensioners'!$B99="","",'October Pensioners'!U99)</f>
        <v/>
      </c>
      <c r="I99" s="7">
        <f>IF('October Pensioners'!$B99="","",'October Pensioners'!Y99)</f>
        <v/>
      </c>
      <c r="J99" s="7">
        <f>IF('October Pensioners'!$B99="","",'October Pensioners'!W99)</f>
        <v/>
      </c>
      <c r="K99" s="7">
        <f>IF('October Pensioners'!$B99="","",'October Pensioners'!Z99)</f>
        <v/>
      </c>
    </row>
    <row r="100">
      <c r="A100">
        <f>IF('October Pensioners'!$B100="","",'October Pensioners'!A100)</f>
        <v/>
      </c>
      <c r="B100">
        <f>IF('October Pensioners'!$B100="","",'October Pensioners'!B100)</f>
        <v/>
      </c>
      <c r="C100">
        <f>IF('October Pensioners'!$B100="","",'October Pensioners'!H100)</f>
        <v/>
      </c>
      <c r="D100">
        <f>IF('October Pensioners'!$B100="","",'October Pensioners'!I100)</f>
        <v/>
      </c>
      <c r="E100" s="7">
        <f>IF('October Pensioners'!$B100="","",'October Pensioners'!K100)</f>
        <v/>
      </c>
      <c r="F100" s="7">
        <f>IF('October Pensioners'!$B100="","",'October Pensioners'!O100)</f>
        <v/>
      </c>
      <c r="G100" s="7">
        <f>IF('October Pensioners'!$B100="","",'October Pensioners'!R100)</f>
        <v/>
      </c>
      <c r="H100" s="7">
        <f>IF('October Pensioners'!$B100="","",'October Pensioners'!U100)</f>
        <v/>
      </c>
      <c r="I100" s="7">
        <f>IF('October Pensioners'!$B100="","",'October Pensioners'!Y100)</f>
        <v/>
      </c>
      <c r="J100" s="7">
        <f>IF('October Pensioners'!$B100="","",'October Pensioners'!W100)</f>
        <v/>
      </c>
      <c r="K100" s="7">
        <f>IF('October Pensioners'!$B100="","",'October Pensioners'!Z100)</f>
        <v/>
      </c>
    </row>
    <row r="101">
      <c r="A101">
        <f>IF('October Pensioners'!$B101="","",'October Pensioners'!A101)</f>
        <v/>
      </c>
      <c r="B101">
        <f>IF('October Pensioners'!$B101="","",'October Pensioners'!B101)</f>
        <v/>
      </c>
      <c r="C101">
        <f>IF('October Pensioners'!$B101="","",'October Pensioners'!H101)</f>
        <v/>
      </c>
      <c r="D101">
        <f>IF('October Pensioners'!$B101="","",'October Pensioners'!I101)</f>
        <v/>
      </c>
      <c r="E101" s="7">
        <f>IF('October Pensioners'!$B101="","",'October Pensioners'!K101)</f>
        <v/>
      </c>
      <c r="F101" s="7">
        <f>IF('October Pensioners'!$B101="","",'October Pensioners'!O101)</f>
        <v/>
      </c>
      <c r="G101" s="7">
        <f>IF('October Pensioners'!$B101="","",'October Pensioners'!R101)</f>
        <v/>
      </c>
      <c r="H101" s="7">
        <f>IF('October Pensioners'!$B101="","",'October Pensioners'!U101)</f>
        <v/>
      </c>
      <c r="I101" s="7">
        <f>IF('October Pensioners'!$B101="","",'October Pensioners'!Y101)</f>
        <v/>
      </c>
      <c r="J101" s="7">
        <f>IF('October Pensioners'!$B101="","",'October Pensioners'!W101)</f>
        <v/>
      </c>
      <c r="K101" s="7">
        <f>IF('October Pensioners'!$B101="","",'October Pensioners'!Z101)</f>
        <v/>
      </c>
    </row>
    <row r="102">
      <c r="A102">
        <f>IF('October Pensioners'!$B102="","",'October Pensioners'!A102)</f>
        <v/>
      </c>
      <c r="B102">
        <f>IF('October Pensioners'!$B102="","",'October Pensioners'!B102)</f>
        <v/>
      </c>
      <c r="C102">
        <f>IF('October Pensioners'!$B102="","",'October Pensioners'!H102)</f>
        <v/>
      </c>
      <c r="D102">
        <f>IF('October Pensioners'!$B102="","",'October Pensioners'!I102)</f>
        <v/>
      </c>
      <c r="E102" s="7">
        <f>IF('October Pensioners'!$B102="","",'October Pensioners'!K102)</f>
        <v/>
      </c>
      <c r="F102" s="7">
        <f>IF('October Pensioners'!$B102="","",'October Pensioners'!O102)</f>
        <v/>
      </c>
      <c r="G102" s="7">
        <f>IF('October Pensioners'!$B102="","",'October Pensioners'!R102)</f>
        <v/>
      </c>
      <c r="H102" s="7">
        <f>IF('October Pensioners'!$B102="","",'October Pensioners'!U102)</f>
        <v/>
      </c>
      <c r="I102" s="7">
        <f>IF('October Pensioners'!$B102="","",'October Pensioners'!Y102)</f>
        <v/>
      </c>
      <c r="J102" s="7">
        <f>IF('October Pensioners'!$B102="","",'October Pensioners'!W102)</f>
        <v/>
      </c>
      <c r="K102" s="7">
        <f>IF('October Pensioners'!$B102="","",'October Pensioners'!Z102)</f>
        <v/>
      </c>
    </row>
    <row r="103">
      <c r="A103">
        <f>IF('October Pensioners'!$B103="","",'October Pensioners'!A103)</f>
        <v/>
      </c>
      <c r="B103">
        <f>IF('October Pensioners'!$B103="","",'October Pensioners'!B103)</f>
        <v/>
      </c>
      <c r="C103">
        <f>IF('October Pensioners'!$B103="","",'October Pensioners'!H103)</f>
        <v/>
      </c>
      <c r="D103">
        <f>IF('October Pensioners'!$B103="","",'October Pensioners'!I103)</f>
        <v/>
      </c>
      <c r="E103" s="7">
        <f>IF('October Pensioners'!$B103="","",'October Pensioners'!K103)</f>
        <v/>
      </c>
      <c r="F103" s="7">
        <f>IF('October Pensioners'!$B103="","",'October Pensioners'!O103)</f>
        <v/>
      </c>
      <c r="G103" s="7">
        <f>IF('October Pensioners'!$B103="","",'October Pensioners'!R103)</f>
        <v/>
      </c>
      <c r="H103" s="7">
        <f>IF('October Pensioners'!$B103="","",'October Pensioners'!U103)</f>
        <v/>
      </c>
      <c r="I103" s="7">
        <f>IF('October Pensioners'!$B103="","",'October Pensioners'!Y103)</f>
        <v/>
      </c>
      <c r="J103" s="7">
        <f>IF('October Pensioners'!$B103="","",'October Pensioners'!W103)</f>
        <v/>
      </c>
      <c r="K103" s="7">
        <f>IF('October Pensioners'!$B103="","",'October Pensioners'!Z103)</f>
        <v/>
      </c>
    </row>
    <row r="104">
      <c r="A104">
        <f>IF('October Pensioners'!$B104="","",'October Pensioners'!A104)</f>
        <v/>
      </c>
      <c r="B104">
        <f>IF('October Pensioners'!$B104="","",'October Pensioners'!B104)</f>
        <v/>
      </c>
      <c r="C104">
        <f>IF('October Pensioners'!$B104="","",'October Pensioners'!H104)</f>
        <v/>
      </c>
      <c r="D104">
        <f>IF('October Pensioners'!$B104="","",'October Pensioners'!I104)</f>
        <v/>
      </c>
      <c r="E104" s="7">
        <f>IF('October Pensioners'!$B104="","",'October Pensioners'!K104)</f>
        <v/>
      </c>
      <c r="F104" s="7">
        <f>IF('October Pensioners'!$B104="","",'October Pensioners'!O104)</f>
        <v/>
      </c>
      <c r="G104" s="7">
        <f>IF('October Pensioners'!$B104="","",'October Pensioners'!R104)</f>
        <v/>
      </c>
      <c r="H104" s="7">
        <f>IF('October Pensioners'!$B104="","",'October Pensioners'!U104)</f>
        <v/>
      </c>
      <c r="I104" s="7">
        <f>IF('October Pensioners'!$B104="","",'October Pensioners'!Y104)</f>
        <v/>
      </c>
      <c r="J104" s="7">
        <f>IF('October Pensioners'!$B104="","",'October Pensioners'!W104)</f>
        <v/>
      </c>
      <c r="K104" s="7">
        <f>IF('October Pensioners'!$B104="","",'October Pensioners'!Z104)</f>
        <v/>
      </c>
    </row>
    <row r="105">
      <c r="A105">
        <f>IF('October Pensioners'!$B105="","",'October Pensioners'!A105)</f>
        <v/>
      </c>
      <c r="B105">
        <f>IF('October Pensioners'!$B105="","",'October Pensioners'!B105)</f>
        <v/>
      </c>
      <c r="C105">
        <f>IF('October Pensioners'!$B105="","",'October Pensioners'!H105)</f>
        <v/>
      </c>
      <c r="D105">
        <f>IF('October Pensioners'!$B105="","",'October Pensioners'!I105)</f>
        <v/>
      </c>
      <c r="E105" s="7">
        <f>IF('October Pensioners'!$B105="","",'October Pensioners'!K105)</f>
        <v/>
      </c>
      <c r="F105" s="7">
        <f>IF('October Pensioners'!$B105="","",'October Pensioners'!O105)</f>
        <v/>
      </c>
      <c r="G105" s="7">
        <f>IF('October Pensioners'!$B105="","",'October Pensioners'!R105)</f>
        <v/>
      </c>
      <c r="H105" s="7">
        <f>IF('October Pensioners'!$B105="","",'October Pensioners'!U105)</f>
        <v/>
      </c>
      <c r="I105" s="7">
        <f>IF('October Pensioners'!$B105="","",'October Pensioners'!Y105)</f>
        <v/>
      </c>
      <c r="J105" s="7">
        <f>IF('October Pensioners'!$B105="","",'October Pensioners'!W105)</f>
        <v/>
      </c>
      <c r="K105" s="7">
        <f>IF('October Pensioners'!$B105="","",'October Pensioners'!Z105)</f>
        <v/>
      </c>
    </row>
    <row r="106">
      <c r="A106">
        <f>IF('October Pensioners'!$B106="","",'October Pensioners'!A106)</f>
        <v/>
      </c>
      <c r="B106">
        <f>IF('October Pensioners'!$B106="","",'October Pensioners'!B106)</f>
        <v/>
      </c>
      <c r="C106">
        <f>IF('October Pensioners'!$B106="","",'October Pensioners'!H106)</f>
        <v/>
      </c>
      <c r="D106">
        <f>IF('October Pensioners'!$B106="","",'October Pensioners'!I106)</f>
        <v/>
      </c>
      <c r="E106" s="7">
        <f>IF('October Pensioners'!$B106="","",'October Pensioners'!K106)</f>
        <v/>
      </c>
      <c r="F106" s="7">
        <f>IF('October Pensioners'!$B106="","",'October Pensioners'!O106)</f>
        <v/>
      </c>
      <c r="G106" s="7">
        <f>IF('October Pensioners'!$B106="","",'October Pensioners'!R106)</f>
        <v/>
      </c>
      <c r="H106" s="7">
        <f>IF('October Pensioners'!$B106="","",'October Pensioners'!U106)</f>
        <v/>
      </c>
      <c r="I106" s="7">
        <f>IF('October Pensioners'!$B106="","",'October Pensioners'!Y106)</f>
        <v/>
      </c>
      <c r="J106" s="7">
        <f>IF('October Pensioners'!$B106="","",'October Pensioners'!W106)</f>
        <v/>
      </c>
      <c r="K106" s="7">
        <f>IF('October Pensioners'!$B106="","",'October Pensioners'!Z106)</f>
        <v/>
      </c>
    </row>
    <row r="107">
      <c r="A107">
        <f>IF('October Pensioners'!$B107="","",'October Pensioners'!A107)</f>
        <v/>
      </c>
      <c r="B107">
        <f>IF('October Pensioners'!$B107="","",'October Pensioners'!B107)</f>
        <v/>
      </c>
      <c r="C107">
        <f>IF('October Pensioners'!$B107="","",'October Pensioners'!H107)</f>
        <v/>
      </c>
      <c r="D107">
        <f>IF('October Pensioners'!$B107="","",'October Pensioners'!I107)</f>
        <v/>
      </c>
      <c r="E107" s="7">
        <f>IF('October Pensioners'!$B107="","",'October Pensioners'!K107)</f>
        <v/>
      </c>
      <c r="F107" s="7">
        <f>IF('October Pensioners'!$B107="","",'October Pensioners'!O107)</f>
        <v/>
      </c>
      <c r="G107" s="7">
        <f>IF('October Pensioners'!$B107="","",'October Pensioners'!R107)</f>
        <v/>
      </c>
      <c r="H107" s="7">
        <f>IF('October Pensioners'!$B107="","",'October Pensioners'!U107)</f>
        <v/>
      </c>
      <c r="I107" s="7">
        <f>IF('October Pensioners'!$B107="","",'October Pensioners'!Y107)</f>
        <v/>
      </c>
      <c r="J107" s="7">
        <f>IF('October Pensioners'!$B107="","",'October Pensioners'!W107)</f>
        <v/>
      </c>
      <c r="K107" s="7">
        <f>IF('October Pensioners'!$B107="","",'October Pensioners'!Z107)</f>
        <v/>
      </c>
    </row>
    <row r="108">
      <c r="A108">
        <f>IF('October Pensioners'!$B108="","",'October Pensioners'!A108)</f>
        <v/>
      </c>
      <c r="B108">
        <f>IF('October Pensioners'!$B108="","",'October Pensioners'!B108)</f>
        <v/>
      </c>
      <c r="C108">
        <f>IF('October Pensioners'!$B108="","",'October Pensioners'!H108)</f>
        <v/>
      </c>
      <c r="D108">
        <f>IF('October Pensioners'!$B108="","",'October Pensioners'!I108)</f>
        <v/>
      </c>
      <c r="E108" s="7">
        <f>IF('October Pensioners'!$B108="","",'October Pensioners'!K108)</f>
        <v/>
      </c>
      <c r="F108" s="7">
        <f>IF('October Pensioners'!$B108="","",'October Pensioners'!O108)</f>
        <v/>
      </c>
      <c r="G108" s="7">
        <f>IF('October Pensioners'!$B108="","",'October Pensioners'!R108)</f>
        <v/>
      </c>
      <c r="H108" s="7">
        <f>IF('October Pensioners'!$B108="","",'October Pensioners'!U108)</f>
        <v/>
      </c>
      <c r="I108" s="7">
        <f>IF('October Pensioners'!$B108="","",'October Pensioners'!Y108)</f>
        <v/>
      </c>
      <c r="J108" s="7">
        <f>IF('October Pensioners'!$B108="","",'October Pensioners'!W108)</f>
        <v/>
      </c>
      <c r="K108" s="7">
        <f>IF('October Pensioners'!$B108="","",'October Pensioners'!Z108)</f>
        <v/>
      </c>
    </row>
    <row r="109">
      <c r="A109">
        <f>IF('October Pensioners'!$B109="","",'October Pensioners'!A109)</f>
        <v/>
      </c>
      <c r="B109">
        <f>IF('October Pensioners'!$B109="","",'October Pensioners'!B109)</f>
        <v/>
      </c>
      <c r="C109">
        <f>IF('October Pensioners'!$B109="","",'October Pensioners'!H109)</f>
        <v/>
      </c>
      <c r="D109">
        <f>IF('October Pensioners'!$B109="","",'October Pensioners'!I109)</f>
        <v/>
      </c>
      <c r="E109" s="7">
        <f>IF('October Pensioners'!$B109="","",'October Pensioners'!K109)</f>
        <v/>
      </c>
      <c r="F109" s="7">
        <f>IF('October Pensioners'!$B109="","",'October Pensioners'!O109)</f>
        <v/>
      </c>
      <c r="G109" s="7">
        <f>IF('October Pensioners'!$B109="","",'October Pensioners'!R109)</f>
        <v/>
      </c>
      <c r="H109" s="7">
        <f>IF('October Pensioners'!$B109="","",'October Pensioners'!U109)</f>
        <v/>
      </c>
      <c r="I109" s="7">
        <f>IF('October Pensioners'!$B109="","",'October Pensioners'!Y109)</f>
        <v/>
      </c>
      <c r="J109" s="7">
        <f>IF('October Pensioners'!$B109="","",'October Pensioners'!W109)</f>
        <v/>
      </c>
      <c r="K109" s="7">
        <f>IF('October Pensioners'!$B109="","",'October Pensioners'!Z109)</f>
        <v/>
      </c>
    </row>
    <row r="110">
      <c r="A110">
        <f>IF('October Pensioners'!$B110="","",'October Pensioners'!A110)</f>
        <v/>
      </c>
      <c r="B110">
        <f>IF('October Pensioners'!$B110="","",'October Pensioners'!B110)</f>
        <v/>
      </c>
      <c r="C110">
        <f>IF('October Pensioners'!$B110="","",'October Pensioners'!H110)</f>
        <v/>
      </c>
      <c r="D110">
        <f>IF('October Pensioners'!$B110="","",'October Pensioners'!I110)</f>
        <v/>
      </c>
      <c r="E110" s="7">
        <f>IF('October Pensioners'!$B110="","",'October Pensioners'!K110)</f>
        <v/>
      </c>
      <c r="F110" s="7">
        <f>IF('October Pensioners'!$B110="","",'October Pensioners'!O110)</f>
        <v/>
      </c>
      <c r="G110" s="7">
        <f>IF('October Pensioners'!$B110="","",'October Pensioners'!R110)</f>
        <v/>
      </c>
      <c r="H110" s="7">
        <f>IF('October Pensioners'!$B110="","",'October Pensioners'!U110)</f>
        <v/>
      </c>
      <c r="I110" s="7">
        <f>IF('October Pensioners'!$B110="","",'October Pensioners'!Y110)</f>
        <v/>
      </c>
      <c r="J110" s="7">
        <f>IF('October Pensioners'!$B110="","",'October Pensioners'!W110)</f>
        <v/>
      </c>
      <c r="K110" s="7">
        <f>IF('October Pensioners'!$B110="","",'October Pensioners'!Z110)</f>
        <v/>
      </c>
    </row>
    <row r="111">
      <c r="A111">
        <f>IF('October Pensioners'!$B111="","",'October Pensioners'!A111)</f>
        <v/>
      </c>
      <c r="B111">
        <f>IF('October Pensioners'!$B111="","",'October Pensioners'!B111)</f>
        <v/>
      </c>
      <c r="C111">
        <f>IF('October Pensioners'!$B111="","",'October Pensioners'!H111)</f>
        <v/>
      </c>
      <c r="D111">
        <f>IF('October Pensioners'!$B111="","",'October Pensioners'!I111)</f>
        <v/>
      </c>
      <c r="E111" s="7">
        <f>IF('October Pensioners'!$B111="","",'October Pensioners'!K111)</f>
        <v/>
      </c>
      <c r="F111" s="7">
        <f>IF('October Pensioners'!$B111="","",'October Pensioners'!O111)</f>
        <v/>
      </c>
      <c r="G111" s="7">
        <f>IF('October Pensioners'!$B111="","",'October Pensioners'!R111)</f>
        <v/>
      </c>
      <c r="H111" s="7">
        <f>IF('October Pensioners'!$B111="","",'October Pensioners'!U111)</f>
        <v/>
      </c>
      <c r="I111" s="7">
        <f>IF('October Pensioners'!$B111="","",'October Pensioners'!Y111)</f>
        <v/>
      </c>
      <c r="J111" s="7">
        <f>IF('October Pensioners'!$B111="","",'October Pensioners'!W111)</f>
        <v/>
      </c>
      <c r="K111" s="7">
        <f>IF('October Pensioners'!$B111="","",'October Pensioners'!Z111)</f>
        <v/>
      </c>
    </row>
    <row r="112">
      <c r="A112">
        <f>IF('October Pensioners'!$B112="","",'October Pensioners'!A112)</f>
        <v/>
      </c>
      <c r="B112">
        <f>IF('October Pensioners'!$B112="","",'October Pensioners'!B112)</f>
        <v/>
      </c>
      <c r="C112">
        <f>IF('October Pensioners'!$B112="","",'October Pensioners'!H112)</f>
        <v/>
      </c>
      <c r="D112">
        <f>IF('October Pensioners'!$B112="","",'October Pensioners'!I112)</f>
        <v/>
      </c>
      <c r="E112" s="7">
        <f>IF('October Pensioners'!$B112="","",'October Pensioners'!K112)</f>
        <v/>
      </c>
      <c r="F112" s="7">
        <f>IF('October Pensioners'!$B112="","",'October Pensioners'!O112)</f>
        <v/>
      </c>
      <c r="G112" s="7">
        <f>IF('October Pensioners'!$B112="","",'October Pensioners'!R112)</f>
        <v/>
      </c>
      <c r="H112" s="7">
        <f>IF('October Pensioners'!$B112="","",'October Pensioners'!U112)</f>
        <v/>
      </c>
      <c r="I112" s="7">
        <f>IF('October Pensioners'!$B112="","",'October Pensioners'!Y112)</f>
        <v/>
      </c>
      <c r="J112" s="7">
        <f>IF('October Pensioners'!$B112="","",'October Pensioners'!W112)</f>
        <v/>
      </c>
      <c r="K112" s="7">
        <f>IF('October Pensioners'!$B112="","",'October Pensioners'!Z112)</f>
        <v/>
      </c>
    </row>
    <row r="113">
      <c r="A113">
        <f>IF('October Pensioners'!$B113="","",'October Pensioners'!A113)</f>
        <v/>
      </c>
      <c r="B113">
        <f>IF('October Pensioners'!$B113="","",'October Pensioners'!B113)</f>
        <v/>
      </c>
      <c r="C113">
        <f>IF('October Pensioners'!$B113="","",'October Pensioners'!H113)</f>
        <v/>
      </c>
      <c r="D113">
        <f>IF('October Pensioners'!$B113="","",'October Pensioners'!I113)</f>
        <v/>
      </c>
      <c r="E113" s="7">
        <f>IF('October Pensioners'!$B113="","",'October Pensioners'!K113)</f>
        <v/>
      </c>
      <c r="F113" s="7">
        <f>IF('October Pensioners'!$B113="","",'October Pensioners'!O113)</f>
        <v/>
      </c>
      <c r="G113" s="7">
        <f>IF('October Pensioners'!$B113="","",'October Pensioners'!R113)</f>
        <v/>
      </c>
      <c r="H113" s="7">
        <f>IF('October Pensioners'!$B113="","",'October Pensioners'!U113)</f>
        <v/>
      </c>
      <c r="I113" s="7">
        <f>IF('October Pensioners'!$B113="","",'October Pensioners'!Y113)</f>
        <v/>
      </c>
      <c r="J113" s="7">
        <f>IF('October Pensioners'!$B113="","",'October Pensioners'!W113)</f>
        <v/>
      </c>
      <c r="K113" s="7">
        <f>IF('October Pensioners'!$B113="","",'October Pensioners'!Z113)</f>
        <v/>
      </c>
    </row>
    <row r="114">
      <c r="A114">
        <f>IF('October Pensioners'!$B114="","",'October Pensioners'!A114)</f>
        <v/>
      </c>
      <c r="B114">
        <f>IF('October Pensioners'!$B114="","",'October Pensioners'!B114)</f>
        <v/>
      </c>
      <c r="C114">
        <f>IF('October Pensioners'!$B114="","",'October Pensioners'!H114)</f>
        <v/>
      </c>
      <c r="D114">
        <f>IF('October Pensioners'!$B114="","",'October Pensioners'!I114)</f>
        <v/>
      </c>
      <c r="E114" s="7">
        <f>IF('October Pensioners'!$B114="","",'October Pensioners'!K114)</f>
        <v/>
      </c>
      <c r="F114" s="7">
        <f>IF('October Pensioners'!$B114="","",'October Pensioners'!O114)</f>
        <v/>
      </c>
      <c r="G114" s="7">
        <f>IF('October Pensioners'!$B114="","",'October Pensioners'!R114)</f>
        <v/>
      </c>
      <c r="H114" s="7">
        <f>IF('October Pensioners'!$B114="","",'October Pensioners'!U114)</f>
        <v/>
      </c>
      <c r="I114" s="7">
        <f>IF('October Pensioners'!$B114="","",'October Pensioners'!Y114)</f>
        <v/>
      </c>
      <c r="J114" s="7">
        <f>IF('October Pensioners'!$B114="","",'October Pensioners'!W114)</f>
        <v/>
      </c>
      <c r="K114" s="7">
        <f>IF('October Pensioners'!$B114="","",'October Pensioners'!Z114)</f>
        <v/>
      </c>
    </row>
    <row r="115">
      <c r="A115">
        <f>IF('October Pensioners'!$B115="","",'October Pensioners'!A115)</f>
        <v/>
      </c>
      <c r="B115">
        <f>IF('October Pensioners'!$B115="","",'October Pensioners'!B115)</f>
        <v/>
      </c>
      <c r="C115">
        <f>IF('October Pensioners'!$B115="","",'October Pensioners'!H115)</f>
        <v/>
      </c>
      <c r="D115">
        <f>IF('October Pensioners'!$B115="","",'October Pensioners'!I115)</f>
        <v/>
      </c>
      <c r="E115" s="7">
        <f>IF('October Pensioners'!$B115="","",'October Pensioners'!K115)</f>
        <v/>
      </c>
      <c r="F115" s="7">
        <f>IF('October Pensioners'!$B115="","",'October Pensioners'!O115)</f>
        <v/>
      </c>
      <c r="G115" s="7">
        <f>IF('October Pensioners'!$B115="","",'October Pensioners'!R115)</f>
        <v/>
      </c>
      <c r="H115" s="7">
        <f>IF('October Pensioners'!$B115="","",'October Pensioners'!U115)</f>
        <v/>
      </c>
      <c r="I115" s="7">
        <f>IF('October Pensioners'!$B115="","",'October Pensioners'!Y115)</f>
        <v/>
      </c>
      <c r="J115" s="7">
        <f>IF('October Pensioners'!$B115="","",'October Pensioners'!W115)</f>
        <v/>
      </c>
      <c r="K115" s="7">
        <f>IF('October Pensioners'!$B115="","",'October Pensioners'!Z115)</f>
        <v/>
      </c>
    </row>
    <row r="116">
      <c r="A116">
        <f>IF('October Pensioners'!$B116="","",'October Pensioners'!A116)</f>
        <v/>
      </c>
      <c r="B116">
        <f>IF('October Pensioners'!$B116="","",'October Pensioners'!B116)</f>
        <v/>
      </c>
      <c r="C116">
        <f>IF('October Pensioners'!$B116="","",'October Pensioners'!H116)</f>
        <v/>
      </c>
      <c r="D116">
        <f>IF('October Pensioners'!$B116="","",'October Pensioners'!I116)</f>
        <v/>
      </c>
      <c r="E116" s="7">
        <f>IF('October Pensioners'!$B116="","",'October Pensioners'!K116)</f>
        <v/>
      </c>
      <c r="F116" s="7">
        <f>IF('October Pensioners'!$B116="","",'October Pensioners'!O116)</f>
        <v/>
      </c>
      <c r="G116" s="7">
        <f>IF('October Pensioners'!$B116="","",'October Pensioners'!R116)</f>
        <v/>
      </c>
      <c r="H116" s="7">
        <f>IF('October Pensioners'!$B116="","",'October Pensioners'!U116)</f>
        <v/>
      </c>
      <c r="I116" s="7">
        <f>IF('October Pensioners'!$B116="","",'October Pensioners'!Y116)</f>
        <v/>
      </c>
      <c r="J116" s="7">
        <f>IF('October Pensioners'!$B116="","",'October Pensioners'!W116)</f>
        <v/>
      </c>
      <c r="K116" s="7">
        <f>IF('October Pensioners'!$B116="","",'October Pensioners'!Z116)</f>
        <v/>
      </c>
    </row>
    <row r="117">
      <c r="A117">
        <f>IF('October Pensioners'!$B117="","",'October Pensioners'!A117)</f>
        <v/>
      </c>
      <c r="B117">
        <f>IF('October Pensioners'!$B117="","",'October Pensioners'!B117)</f>
        <v/>
      </c>
      <c r="C117">
        <f>IF('October Pensioners'!$B117="","",'October Pensioners'!H117)</f>
        <v/>
      </c>
      <c r="D117">
        <f>IF('October Pensioners'!$B117="","",'October Pensioners'!I117)</f>
        <v/>
      </c>
      <c r="E117" s="7">
        <f>IF('October Pensioners'!$B117="","",'October Pensioners'!K117)</f>
        <v/>
      </c>
      <c r="F117" s="7">
        <f>IF('October Pensioners'!$B117="","",'October Pensioners'!O117)</f>
        <v/>
      </c>
      <c r="G117" s="7">
        <f>IF('October Pensioners'!$B117="","",'October Pensioners'!R117)</f>
        <v/>
      </c>
      <c r="H117" s="7">
        <f>IF('October Pensioners'!$B117="","",'October Pensioners'!U117)</f>
        <v/>
      </c>
      <c r="I117" s="7">
        <f>IF('October Pensioners'!$B117="","",'October Pensioners'!Y117)</f>
        <v/>
      </c>
      <c r="J117" s="7">
        <f>IF('October Pensioners'!$B117="","",'October Pensioners'!W117)</f>
        <v/>
      </c>
      <c r="K117" s="7">
        <f>IF('October Pensioners'!$B117="","",'October Pensioners'!Z117)</f>
        <v/>
      </c>
    </row>
    <row r="118">
      <c r="A118">
        <f>IF('October Pensioners'!$B118="","",'October Pensioners'!A118)</f>
        <v/>
      </c>
      <c r="B118">
        <f>IF('October Pensioners'!$B118="","",'October Pensioners'!B118)</f>
        <v/>
      </c>
      <c r="C118">
        <f>IF('October Pensioners'!$B118="","",'October Pensioners'!H118)</f>
        <v/>
      </c>
      <c r="D118">
        <f>IF('October Pensioners'!$B118="","",'October Pensioners'!I118)</f>
        <v/>
      </c>
      <c r="E118" s="7">
        <f>IF('October Pensioners'!$B118="","",'October Pensioners'!K118)</f>
        <v/>
      </c>
      <c r="F118" s="7">
        <f>IF('October Pensioners'!$B118="","",'October Pensioners'!O118)</f>
        <v/>
      </c>
      <c r="G118" s="7">
        <f>IF('October Pensioners'!$B118="","",'October Pensioners'!R118)</f>
        <v/>
      </c>
      <c r="H118" s="7">
        <f>IF('October Pensioners'!$B118="","",'October Pensioners'!U118)</f>
        <v/>
      </c>
      <c r="I118" s="7">
        <f>IF('October Pensioners'!$B118="","",'October Pensioners'!Y118)</f>
        <v/>
      </c>
      <c r="J118" s="7">
        <f>IF('October Pensioners'!$B118="","",'October Pensioners'!W118)</f>
        <v/>
      </c>
      <c r="K118" s="7">
        <f>IF('October Pensioners'!$B118="","",'October Pensioners'!Z118)</f>
        <v/>
      </c>
    </row>
    <row r="119">
      <c r="A119">
        <f>IF('October Pensioners'!$B119="","",'October Pensioners'!A119)</f>
        <v/>
      </c>
      <c r="B119">
        <f>IF('October Pensioners'!$B119="","",'October Pensioners'!B119)</f>
        <v/>
      </c>
      <c r="C119">
        <f>IF('October Pensioners'!$B119="","",'October Pensioners'!H119)</f>
        <v/>
      </c>
      <c r="D119">
        <f>IF('October Pensioners'!$B119="","",'October Pensioners'!I119)</f>
        <v/>
      </c>
      <c r="E119" s="7">
        <f>IF('October Pensioners'!$B119="","",'October Pensioners'!K119)</f>
        <v/>
      </c>
      <c r="F119" s="7">
        <f>IF('October Pensioners'!$B119="","",'October Pensioners'!O119)</f>
        <v/>
      </c>
      <c r="G119" s="7">
        <f>IF('October Pensioners'!$B119="","",'October Pensioners'!R119)</f>
        <v/>
      </c>
      <c r="H119" s="7">
        <f>IF('October Pensioners'!$B119="","",'October Pensioners'!U119)</f>
        <v/>
      </c>
      <c r="I119" s="7">
        <f>IF('October Pensioners'!$B119="","",'October Pensioners'!Y119)</f>
        <v/>
      </c>
      <c r="J119" s="7">
        <f>IF('October Pensioners'!$B119="","",'October Pensioners'!W119)</f>
        <v/>
      </c>
      <c r="K119" s="7">
        <f>IF('October Pensioners'!$B119="","",'October Pensioners'!Z119)</f>
        <v/>
      </c>
    </row>
    <row r="120">
      <c r="A120">
        <f>IF('October Pensioners'!$B120="","",'October Pensioners'!A120)</f>
        <v/>
      </c>
      <c r="B120">
        <f>IF('October Pensioners'!$B120="","",'October Pensioners'!B120)</f>
        <v/>
      </c>
      <c r="C120">
        <f>IF('October Pensioners'!$B120="","",'October Pensioners'!H120)</f>
        <v/>
      </c>
      <c r="D120">
        <f>IF('October Pensioners'!$B120="","",'October Pensioners'!I120)</f>
        <v/>
      </c>
      <c r="E120" s="7">
        <f>IF('October Pensioners'!$B120="","",'October Pensioners'!K120)</f>
        <v/>
      </c>
      <c r="F120" s="7">
        <f>IF('October Pensioners'!$B120="","",'October Pensioners'!O120)</f>
        <v/>
      </c>
      <c r="G120" s="7">
        <f>IF('October Pensioners'!$B120="","",'October Pensioners'!R120)</f>
        <v/>
      </c>
      <c r="H120" s="7">
        <f>IF('October Pensioners'!$B120="","",'October Pensioners'!U120)</f>
        <v/>
      </c>
      <c r="I120" s="7">
        <f>IF('October Pensioners'!$B120="","",'October Pensioners'!Y120)</f>
        <v/>
      </c>
      <c r="J120" s="7">
        <f>IF('October Pensioners'!$B120="","",'October Pensioners'!W120)</f>
        <v/>
      </c>
      <c r="K120" s="7">
        <f>IF('October Pensioners'!$B120="","",'October Pensioners'!Z120)</f>
        <v/>
      </c>
    </row>
    <row r="121">
      <c r="A121">
        <f>IF('October Pensioners'!$B121="","",'October Pensioners'!A121)</f>
        <v/>
      </c>
      <c r="B121">
        <f>IF('October Pensioners'!$B121="","",'October Pensioners'!B121)</f>
        <v/>
      </c>
      <c r="C121">
        <f>IF('October Pensioners'!$B121="","",'October Pensioners'!H121)</f>
        <v/>
      </c>
      <c r="D121">
        <f>IF('October Pensioners'!$B121="","",'October Pensioners'!I121)</f>
        <v/>
      </c>
      <c r="E121" s="7">
        <f>IF('October Pensioners'!$B121="","",'October Pensioners'!K121)</f>
        <v/>
      </c>
      <c r="F121" s="7">
        <f>IF('October Pensioners'!$B121="","",'October Pensioners'!O121)</f>
        <v/>
      </c>
      <c r="G121" s="7">
        <f>IF('October Pensioners'!$B121="","",'October Pensioners'!R121)</f>
        <v/>
      </c>
      <c r="H121" s="7">
        <f>IF('October Pensioners'!$B121="","",'October Pensioners'!U121)</f>
        <v/>
      </c>
      <c r="I121" s="7">
        <f>IF('October Pensioners'!$B121="","",'October Pensioners'!Y121)</f>
        <v/>
      </c>
      <c r="J121" s="7">
        <f>IF('October Pensioners'!$B121="","",'October Pensioners'!W121)</f>
        <v/>
      </c>
      <c r="K121" s="7">
        <f>IF('October Pensioners'!$B121="","",'October Pensioners'!Z121)</f>
        <v/>
      </c>
    </row>
    <row r="122">
      <c r="A122">
        <f>IF('October Pensioners'!$B122="","",'October Pensioners'!A122)</f>
        <v/>
      </c>
      <c r="B122">
        <f>IF('October Pensioners'!$B122="","",'October Pensioners'!B122)</f>
        <v/>
      </c>
      <c r="C122">
        <f>IF('October Pensioners'!$B122="","",'October Pensioners'!H122)</f>
        <v/>
      </c>
      <c r="D122">
        <f>IF('October Pensioners'!$B122="","",'October Pensioners'!I122)</f>
        <v/>
      </c>
      <c r="E122" s="7">
        <f>IF('October Pensioners'!$B122="","",'October Pensioners'!K122)</f>
        <v/>
      </c>
      <c r="F122" s="7">
        <f>IF('October Pensioners'!$B122="","",'October Pensioners'!O122)</f>
        <v/>
      </c>
      <c r="G122" s="7">
        <f>IF('October Pensioners'!$B122="","",'October Pensioners'!R122)</f>
        <v/>
      </c>
      <c r="H122" s="7">
        <f>IF('October Pensioners'!$B122="","",'October Pensioners'!U122)</f>
        <v/>
      </c>
      <c r="I122" s="7">
        <f>IF('October Pensioners'!$B122="","",'October Pensioners'!Y122)</f>
        <v/>
      </c>
      <c r="J122" s="7">
        <f>IF('October Pensioners'!$B122="","",'October Pensioners'!W122)</f>
        <v/>
      </c>
      <c r="K122" s="7">
        <f>IF('October Pensioners'!$B122="","",'October Pensioners'!Z122)</f>
        <v/>
      </c>
    </row>
    <row r="123">
      <c r="A123">
        <f>IF('October Pensioners'!$B123="","",'October Pensioners'!A123)</f>
        <v/>
      </c>
      <c r="B123">
        <f>IF('October Pensioners'!$B123="","",'October Pensioners'!B123)</f>
        <v/>
      </c>
      <c r="C123">
        <f>IF('October Pensioners'!$B123="","",'October Pensioners'!H123)</f>
        <v/>
      </c>
      <c r="D123">
        <f>IF('October Pensioners'!$B123="","",'October Pensioners'!I123)</f>
        <v/>
      </c>
      <c r="E123" s="7">
        <f>IF('October Pensioners'!$B123="","",'October Pensioners'!K123)</f>
        <v/>
      </c>
      <c r="F123" s="7">
        <f>IF('October Pensioners'!$B123="","",'October Pensioners'!O123)</f>
        <v/>
      </c>
      <c r="G123" s="7">
        <f>IF('October Pensioners'!$B123="","",'October Pensioners'!R123)</f>
        <v/>
      </c>
      <c r="H123" s="7">
        <f>IF('October Pensioners'!$B123="","",'October Pensioners'!U123)</f>
        <v/>
      </c>
      <c r="I123" s="7">
        <f>IF('October Pensioners'!$B123="","",'October Pensioners'!Y123)</f>
        <v/>
      </c>
      <c r="J123" s="7">
        <f>IF('October Pensioners'!$B123="","",'October Pensioners'!W123)</f>
        <v/>
      </c>
      <c r="K123" s="7">
        <f>IF('October Pensioners'!$B123="","",'October Pensioners'!Z123)</f>
        <v/>
      </c>
    </row>
    <row r="124">
      <c r="A124">
        <f>IF('October Pensioners'!$B124="","",'October Pensioners'!A124)</f>
        <v/>
      </c>
      <c r="B124">
        <f>IF('October Pensioners'!$B124="","",'October Pensioners'!B124)</f>
        <v/>
      </c>
      <c r="C124">
        <f>IF('October Pensioners'!$B124="","",'October Pensioners'!H124)</f>
        <v/>
      </c>
      <c r="D124">
        <f>IF('October Pensioners'!$B124="","",'October Pensioners'!I124)</f>
        <v/>
      </c>
      <c r="E124" s="7">
        <f>IF('October Pensioners'!$B124="","",'October Pensioners'!K124)</f>
        <v/>
      </c>
      <c r="F124" s="7">
        <f>IF('October Pensioners'!$B124="","",'October Pensioners'!O124)</f>
        <v/>
      </c>
      <c r="G124" s="7">
        <f>IF('October Pensioners'!$B124="","",'October Pensioners'!R124)</f>
        <v/>
      </c>
      <c r="H124" s="7">
        <f>IF('October Pensioners'!$B124="","",'October Pensioners'!U124)</f>
        <v/>
      </c>
      <c r="I124" s="7">
        <f>IF('October Pensioners'!$B124="","",'October Pensioners'!Y124)</f>
        <v/>
      </c>
      <c r="J124" s="7">
        <f>IF('October Pensioners'!$B124="","",'October Pensioners'!W124)</f>
        <v/>
      </c>
      <c r="K124" s="7">
        <f>IF('October Pensioners'!$B124="","",'October Pensioners'!Z124)</f>
        <v/>
      </c>
    </row>
    <row r="125">
      <c r="A125">
        <f>IF('October Pensioners'!$B125="","",'October Pensioners'!A125)</f>
        <v/>
      </c>
      <c r="B125">
        <f>IF('October Pensioners'!$B125="","",'October Pensioners'!B125)</f>
        <v/>
      </c>
      <c r="C125">
        <f>IF('October Pensioners'!$B125="","",'October Pensioners'!H125)</f>
        <v/>
      </c>
      <c r="D125">
        <f>IF('October Pensioners'!$B125="","",'October Pensioners'!I125)</f>
        <v/>
      </c>
      <c r="E125" s="7">
        <f>IF('October Pensioners'!$B125="","",'October Pensioners'!K125)</f>
        <v/>
      </c>
      <c r="F125" s="7">
        <f>IF('October Pensioners'!$B125="","",'October Pensioners'!O125)</f>
        <v/>
      </c>
      <c r="G125" s="7">
        <f>IF('October Pensioners'!$B125="","",'October Pensioners'!R125)</f>
        <v/>
      </c>
      <c r="H125" s="7">
        <f>IF('October Pensioners'!$B125="","",'October Pensioners'!U125)</f>
        <v/>
      </c>
      <c r="I125" s="7">
        <f>IF('October Pensioners'!$B125="","",'October Pensioners'!Y125)</f>
        <v/>
      </c>
      <c r="J125" s="7">
        <f>IF('October Pensioners'!$B125="","",'October Pensioners'!W125)</f>
        <v/>
      </c>
      <c r="K125" s="7">
        <f>IF('October Pensioners'!$B125="","",'October Pensioners'!Z125)</f>
        <v/>
      </c>
    </row>
    <row r="126">
      <c r="A126">
        <f>IF('October Pensioners'!$B126="","",'October Pensioners'!A126)</f>
        <v/>
      </c>
      <c r="B126">
        <f>IF('October Pensioners'!$B126="","",'October Pensioners'!B126)</f>
        <v/>
      </c>
      <c r="C126">
        <f>IF('October Pensioners'!$B126="","",'October Pensioners'!H126)</f>
        <v/>
      </c>
      <c r="D126">
        <f>IF('October Pensioners'!$B126="","",'October Pensioners'!I126)</f>
        <v/>
      </c>
      <c r="E126" s="7">
        <f>IF('October Pensioners'!$B126="","",'October Pensioners'!K126)</f>
        <v/>
      </c>
      <c r="F126" s="7">
        <f>IF('October Pensioners'!$B126="","",'October Pensioners'!O126)</f>
        <v/>
      </c>
      <c r="G126" s="7">
        <f>IF('October Pensioners'!$B126="","",'October Pensioners'!R126)</f>
        <v/>
      </c>
      <c r="H126" s="7">
        <f>IF('October Pensioners'!$B126="","",'October Pensioners'!U126)</f>
        <v/>
      </c>
      <c r="I126" s="7">
        <f>IF('October Pensioners'!$B126="","",'October Pensioners'!Y126)</f>
        <v/>
      </c>
      <c r="J126" s="7">
        <f>IF('October Pensioners'!$B126="","",'October Pensioners'!W126)</f>
        <v/>
      </c>
      <c r="K126" s="7">
        <f>IF('October Pensioners'!$B126="","",'October Pensioners'!Z126)</f>
        <v/>
      </c>
    </row>
    <row r="127">
      <c r="A127">
        <f>IF('October Pensioners'!$B127="","",'October Pensioners'!A127)</f>
        <v/>
      </c>
      <c r="B127">
        <f>IF('October Pensioners'!$B127="","",'October Pensioners'!B127)</f>
        <v/>
      </c>
      <c r="C127">
        <f>IF('October Pensioners'!$B127="","",'October Pensioners'!H127)</f>
        <v/>
      </c>
      <c r="D127">
        <f>IF('October Pensioners'!$B127="","",'October Pensioners'!I127)</f>
        <v/>
      </c>
      <c r="E127" s="7">
        <f>IF('October Pensioners'!$B127="","",'October Pensioners'!K127)</f>
        <v/>
      </c>
      <c r="F127" s="7">
        <f>IF('October Pensioners'!$B127="","",'October Pensioners'!O127)</f>
        <v/>
      </c>
      <c r="G127" s="7">
        <f>IF('October Pensioners'!$B127="","",'October Pensioners'!R127)</f>
        <v/>
      </c>
      <c r="H127" s="7">
        <f>IF('October Pensioners'!$B127="","",'October Pensioners'!U127)</f>
        <v/>
      </c>
      <c r="I127" s="7">
        <f>IF('October Pensioners'!$B127="","",'October Pensioners'!Y127)</f>
        <v/>
      </c>
      <c r="J127" s="7">
        <f>IF('October Pensioners'!$B127="","",'October Pensioners'!W127)</f>
        <v/>
      </c>
      <c r="K127" s="7">
        <f>IF('October Pensioners'!$B127="","",'October Pensioners'!Z127)</f>
        <v/>
      </c>
    </row>
    <row r="128">
      <c r="A128">
        <f>IF('October Pensioners'!$B128="","",'October Pensioners'!A128)</f>
        <v/>
      </c>
      <c r="B128">
        <f>IF('October Pensioners'!$B128="","",'October Pensioners'!B128)</f>
        <v/>
      </c>
      <c r="C128">
        <f>IF('October Pensioners'!$B128="","",'October Pensioners'!H128)</f>
        <v/>
      </c>
      <c r="D128">
        <f>IF('October Pensioners'!$B128="","",'October Pensioners'!I128)</f>
        <v/>
      </c>
      <c r="E128" s="7">
        <f>IF('October Pensioners'!$B128="","",'October Pensioners'!K128)</f>
        <v/>
      </c>
      <c r="F128" s="7">
        <f>IF('October Pensioners'!$B128="","",'October Pensioners'!O128)</f>
        <v/>
      </c>
      <c r="G128" s="7">
        <f>IF('October Pensioners'!$B128="","",'October Pensioners'!R128)</f>
        <v/>
      </c>
      <c r="H128" s="7">
        <f>IF('October Pensioners'!$B128="","",'October Pensioners'!U128)</f>
        <v/>
      </c>
      <c r="I128" s="7">
        <f>IF('October Pensioners'!$B128="","",'October Pensioners'!Y128)</f>
        <v/>
      </c>
      <c r="J128" s="7">
        <f>IF('October Pensioners'!$B128="","",'October Pensioners'!W128)</f>
        <v/>
      </c>
      <c r="K128" s="7">
        <f>IF('October Pensioners'!$B128="","",'October Pensioners'!Z128)</f>
        <v/>
      </c>
    </row>
    <row r="129">
      <c r="A129">
        <f>IF('October Pensioners'!$B129="","",'October Pensioners'!A129)</f>
        <v/>
      </c>
      <c r="B129">
        <f>IF('October Pensioners'!$B129="","",'October Pensioners'!B129)</f>
        <v/>
      </c>
      <c r="C129">
        <f>IF('October Pensioners'!$B129="","",'October Pensioners'!H129)</f>
        <v/>
      </c>
      <c r="D129">
        <f>IF('October Pensioners'!$B129="","",'October Pensioners'!I129)</f>
        <v/>
      </c>
      <c r="E129" s="7">
        <f>IF('October Pensioners'!$B129="","",'October Pensioners'!K129)</f>
        <v/>
      </c>
      <c r="F129" s="7">
        <f>IF('October Pensioners'!$B129="","",'October Pensioners'!O129)</f>
        <v/>
      </c>
      <c r="G129" s="7">
        <f>IF('October Pensioners'!$B129="","",'October Pensioners'!R129)</f>
        <v/>
      </c>
      <c r="H129" s="7">
        <f>IF('October Pensioners'!$B129="","",'October Pensioners'!U129)</f>
        <v/>
      </c>
      <c r="I129" s="7">
        <f>IF('October Pensioners'!$B129="","",'October Pensioners'!Y129)</f>
        <v/>
      </c>
      <c r="J129" s="7">
        <f>IF('October Pensioners'!$B129="","",'October Pensioners'!W129)</f>
        <v/>
      </c>
      <c r="K129" s="7">
        <f>IF('October Pensioners'!$B129="","",'October Pensioners'!Z129)</f>
        <v/>
      </c>
    </row>
    <row r="130">
      <c r="A130">
        <f>IF('October Pensioners'!$B130="","",'October Pensioners'!A130)</f>
        <v/>
      </c>
      <c r="B130">
        <f>IF('October Pensioners'!$B130="","",'October Pensioners'!B130)</f>
        <v/>
      </c>
      <c r="C130">
        <f>IF('October Pensioners'!$B130="","",'October Pensioners'!H130)</f>
        <v/>
      </c>
      <c r="D130">
        <f>IF('October Pensioners'!$B130="","",'October Pensioners'!I130)</f>
        <v/>
      </c>
      <c r="E130" s="7">
        <f>IF('October Pensioners'!$B130="","",'October Pensioners'!K130)</f>
        <v/>
      </c>
      <c r="F130" s="7">
        <f>IF('October Pensioners'!$B130="","",'October Pensioners'!O130)</f>
        <v/>
      </c>
      <c r="G130" s="7">
        <f>IF('October Pensioners'!$B130="","",'October Pensioners'!R130)</f>
        <v/>
      </c>
      <c r="H130" s="7">
        <f>IF('October Pensioners'!$B130="","",'October Pensioners'!U130)</f>
        <v/>
      </c>
      <c r="I130" s="7">
        <f>IF('October Pensioners'!$B130="","",'October Pensioners'!Y130)</f>
        <v/>
      </c>
      <c r="J130" s="7">
        <f>IF('October Pensioners'!$B130="","",'October Pensioners'!W130)</f>
        <v/>
      </c>
      <c r="K130" s="7">
        <f>IF('October Pensioners'!$B130="","",'October Pensioners'!Z130)</f>
        <v/>
      </c>
    </row>
    <row r="131">
      <c r="A131">
        <f>IF('October Pensioners'!$B131="","",'October Pensioners'!A131)</f>
        <v/>
      </c>
      <c r="B131">
        <f>IF('October Pensioners'!$B131="","",'October Pensioners'!B131)</f>
        <v/>
      </c>
      <c r="C131">
        <f>IF('October Pensioners'!$B131="","",'October Pensioners'!H131)</f>
        <v/>
      </c>
      <c r="D131">
        <f>IF('October Pensioners'!$B131="","",'October Pensioners'!I131)</f>
        <v/>
      </c>
      <c r="E131" s="7">
        <f>IF('October Pensioners'!$B131="","",'October Pensioners'!K131)</f>
        <v/>
      </c>
      <c r="F131" s="7">
        <f>IF('October Pensioners'!$B131="","",'October Pensioners'!O131)</f>
        <v/>
      </c>
      <c r="G131" s="7">
        <f>IF('October Pensioners'!$B131="","",'October Pensioners'!R131)</f>
        <v/>
      </c>
      <c r="H131" s="7">
        <f>IF('October Pensioners'!$B131="","",'October Pensioners'!U131)</f>
        <v/>
      </c>
      <c r="I131" s="7">
        <f>IF('October Pensioners'!$B131="","",'October Pensioners'!Y131)</f>
        <v/>
      </c>
      <c r="J131" s="7">
        <f>IF('October Pensioners'!$B131="","",'October Pensioners'!W131)</f>
        <v/>
      </c>
      <c r="K131" s="7">
        <f>IF('October Pensioners'!$B131="","",'October Pensioners'!Z131)</f>
        <v/>
      </c>
    </row>
    <row r="132">
      <c r="A132">
        <f>IF('October Pensioners'!$B132="","",'October Pensioners'!A132)</f>
        <v/>
      </c>
      <c r="B132">
        <f>IF('October Pensioners'!$B132="","",'October Pensioners'!B132)</f>
        <v/>
      </c>
      <c r="C132">
        <f>IF('October Pensioners'!$B132="","",'October Pensioners'!H132)</f>
        <v/>
      </c>
      <c r="D132">
        <f>IF('October Pensioners'!$B132="","",'October Pensioners'!I132)</f>
        <v/>
      </c>
      <c r="E132" s="7">
        <f>IF('October Pensioners'!$B132="","",'October Pensioners'!K132)</f>
        <v/>
      </c>
      <c r="F132" s="7">
        <f>IF('October Pensioners'!$B132="","",'October Pensioners'!O132)</f>
        <v/>
      </c>
      <c r="G132" s="7">
        <f>IF('October Pensioners'!$B132="","",'October Pensioners'!R132)</f>
        <v/>
      </c>
      <c r="H132" s="7">
        <f>IF('October Pensioners'!$B132="","",'October Pensioners'!U132)</f>
        <v/>
      </c>
      <c r="I132" s="7">
        <f>IF('October Pensioners'!$B132="","",'October Pensioners'!Y132)</f>
        <v/>
      </c>
      <c r="J132" s="7">
        <f>IF('October Pensioners'!$B132="","",'October Pensioners'!W132)</f>
        <v/>
      </c>
      <c r="K132" s="7">
        <f>IF('October Pensioners'!$B132="","",'October Pensioners'!Z132)</f>
        <v/>
      </c>
    </row>
    <row r="133">
      <c r="A133">
        <f>IF('October Pensioners'!$B133="","",'October Pensioners'!A133)</f>
        <v/>
      </c>
      <c r="B133">
        <f>IF('October Pensioners'!$B133="","",'October Pensioners'!B133)</f>
        <v/>
      </c>
      <c r="C133">
        <f>IF('October Pensioners'!$B133="","",'October Pensioners'!H133)</f>
        <v/>
      </c>
      <c r="D133">
        <f>IF('October Pensioners'!$B133="","",'October Pensioners'!I133)</f>
        <v/>
      </c>
      <c r="E133" s="7">
        <f>IF('October Pensioners'!$B133="","",'October Pensioners'!K133)</f>
        <v/>
      </c>
      <c r="F133" s="7">
        <f>IF('October Pensioners'!$B133="","",'October Pensioners'!O133)</f>
        <v/>
      </c>
      <c r="G133" s="7">
        <f>IF('October Pensioners'!$B133="","",'October Pensioners'!R133)</f>
        <v/>
      </c>
      <c r="H133" s="7">
        <f>IF('October Pensioners'!$B133="","",'October Pensioners'!U133)</f>
        <v/>
      </c>
      <c r="I133" s="7">
        <f>IF('October Pensioners'!$B133="","",'October Pensioners'!Y133)</f>
        <v/>
      </c>
      <c r="J133" s="7">
        <f>IF('October Pensioners'!$B133="","",'October Pensioners'!W133)</f>
        <v/>
      </c>
      <c r="K133" s="7">
        <f>IF('October Pensioners'!$B133="","",'October Pensioners'!Z133)</f>
        <v/>
      </c>
    </row>
    <row r="134">
      <c r="A134">
        <f>IF('October Pensioners'!$B134="","",'October Pensioners'!A134)</f>
        <v/>
      </c>
      <c r="B134">
        <f>IF('October Pensioners'!$B134="","",'October Pensioners'!B134)</f>
        <v/>
      </c>
      <c r="C134">
        <f>IF('October Pensioners'!$B134="","",'October Pensioners'!H134)</f>
        <v/>
      </c>
      <c r="D134">
        <f>IF('October Pensioners'!$B134="","",'October Pensioners'!I134)</f>
        <v/>
      </c>
      <c r="E134" s="7">
        <f>IF('October Pensioners'!$B134="","",'October Pensioners'!K134)</f>
        <v/>
      </c>
      <c r="F134" s="7">
        <f>IF('October Pensioners'!$B134="","",'October Pensioners'!O134)</f>
        <v/>
      </c>
      <c r="G134" s="7">
        <f>IF('October Pensioners'!$B134="","",'October Pensioners'!R134)</f>
        <v/>
      </c>
      <c r="H134" s="7">
        <f>IF('October Pensioners'!$B134="","",'October Pensioners'!U134)</f>
        <v/>
      </c>
      <c r="I134" s="7">
        <f>IF('October Pensioners'!$B134="","",'October Pensioners'!Y134)</f>
        <v/>
      </c>
      <c r="J134" s="7">
        <f>IF('October Pensioners'!$B134="","",'October Pensioners'!W134)</f>
        <v/>
      </c>
      <c r="K134" s="7">
        <f>IF('October Pensioners'!$B134="","",'October Pensioners'!Z134)</f>
        <v/>
      </c>
    </row>
    <row r="135">
      <c r="A135">
        <f>IF('October Pensioners'!$B135="","",'October Pensioners'!A135)</f>
        <v/>
      </c>
      <c r="B135">
        <f>IF('October Pensioners'!$B135="","",'October Pensioners'!B135)</f>
        <v/>
      </c>
      <c r="C135">
        <f>IF('October Pensioners'!$B135="","",'October Pensioners'!H135)</f>
        <v/>
      </c>
      <c r="D135">
        <f>IF('October Pensioners'!$B135="","",'October Pensioners'!I135)</f>
        <v/>
      </c>
      <c r="E135" s="7">
        <f>IF('October Pensioners'!$B135="","",'October Pensioners'!K135)</f>
        <v/>
      </c>
      <c r="F135" s="7">
        <f>IF('October Pensioners'!$B135="","",'October Pensioners'!O135)</f>
        <v/>
      </c>
      <c r="G135" s="7">
        <f>IF('October Pensioners'!$B135="","",'October Pensioners'!R135)</f>
        <v/>
      </c>
      <c r="H135" s="7">
        <f>IF('October Pensioners'!$B135="","",'October Pensioners'!U135)</f>
        <v/>
      </c>
      <c r="I135" s="7">
        <f>IF('October Pensioners'!$B135="","",'October Pensioners'!Y135)</f>
        <v/>
      </c>
      <c r="J135" s="7">
        <f>IF('October Pensioners'!$B135="","",'October Pensioners'!W135)</f>
        <v/>
      </c>
      <c r="K135" s="7">
        <f>IF('October Pensioners'!$B135="","",'October Pensioners'!Z135)</f>
        <v/>
      </c>
    </row>
    <row r="136">
      <c r="A136">
        <f>IF('October Pensioners'!$B136="","",'October Pensioners'!A136)</f>
        <v/>
      </c>
      <c r="B136">
        <f>IF('October Pensioners'!$B136="","",'October Pensioners'!B136)</f>
        <v/>
      </c>
      <c r="C136">
        <f>IF('October Pensioners'!$B136="","",'October Pensioners'!H136)</f>
        <v/>
      </c>
      <c r="D136">
        <f>IF('October Pensioners'!$B136="","",'October Pensioners'!I136)</f>
        <v/>
      </c>
      <c r="E136" s="7">
        <f>IF('October Pensioners'!$B136="","",'October Pensioners'!K136)</f>
        <v/>
      </c>
      <c r="F136" s="7">
        <f>IF('October Pensioners'!$B136="","",'October Pensioners'!O136)</f>
        <v/>
      </c>
      <c r="G136" s="7">
        <f>IF('October Pensioners'!$B136="","",'October Pensioners'!R136)</f>
        <v/>
      </c>
      <c r="H136" s="7">
        <f>IF('October Pensioners'!$B136="","",'October Pensioners'!U136)</f>
        <v/>
      </c>
      <c r="I136" s="7">
        <f>IF('October Pensioners'!$B136="","",'October Pensioners'!Y136)</f>
        <v/>
      </c>
      <c r="J136" s="7">
        <f>IF('October Pensioners'!$B136="","",'October Pensioners'!W136)</f>
        <v/>
      </c>
      <c r="K136" s="7">
        <f>IF('October Pensioners'!$B136="","",'October Pensioners'!Z136)</f>
        <v/>
      </c>
    </row>
    <row r="137">
      <c r="A137">
        <f>IF('October Pensioners'!$B137="","",'October Pensioners'!A137)</f>
        <v/>
      </c>
      <c r="B137">
        <f>IF('October Pensioners'!$B137="","",'October Pensioners'!B137)</f>
        <v/>
      </c>
      <c r="C137">
        <f>IF('October Pensioners'!$B137="","",'October Pensioners'!H137)</f>
        <v/>
      </c>
      <c r="D137">
        <f>IF('October Pensioners'!$B137="","",'October Pensioners'!I137)</f>
        <v/>
      </c>
      <c r="E137" s="7">
        <f>IF('October Pensioners'!$B137="","",'October Pensioners'!K137)</f>
        <v/>
      </c>
      <c r="F137" s="7">
        <f>IF('October Pensioners'!$B137="","",'October Pensioners'!O137)</f>
        <v/>
      </c>
      <c r="G137" s="7">
        <f>IF('October Pensioners'!$B137="","",'October Pensioners'!R137)</f>
        <v/>
      </c>
      <c r="H137" s="7">
        <f>IF('October Pensioners'!$B137="","",'October Pensioners'!U137)</f>
        <v/>
      </c>
      <c r="I137" s="7">
        <f>IF('October Pensioners'!$B137="","",'October Pensioners'!Y137)</f>
        <v/>
      </c>
      <c r="J137" s="7">
        <f>IF('October Pensioners'!$B137="","",'October Pensioners'!W137)</f>
        <v/>
      </c>
      <c r="K137" s="7">
        <f>IF('October Pensioners'!$B137="","",'October Pensioners'!Z137)</f>
        <v/>
      </c>
    </row>
    <row r="138">
      <c r="A138">
        <f>IF('October Pensioners'!$B138="","",'October Pensioners'!A138)</f>
        <v/>
      </c>
      <c r="B138">
        <f>IF('October Pensioners'!$B138="","",'October Pensioners'!B138)</f>
        <v/>
      </c>
      <c r="C138">
        <f>IF('October Pensioners'!$B138="","",'October Pensioners'!H138)</f>
        <v/>
      </c>
      <c r="D138">
        <f>IF('October Pensioners'!$B138="","",'October Pensioners'!I138)</f>
        <v/>
      </c>
      <c r="E138" s="7">
        <f>IF('October Pensioners'!$B138="","",'October Pensioners'!K138)</f>
        <v/>
      </c>
      <c r="F138" s="7">
        <f>IF('October Pensioners'!$B138="","",'October Pensioners'!O138)</f>
        <v/>
      </c>
      <c r="G138" s="7">
        <f>IF('October Pensioners'!$B138="","",'October Pensioners'!R138)</f>
        <v/>
      </c>
      <c r="H138" s="7">
        <f>IF('October Pensioners'!$B138="","",'October Pensioners'!U138)</f>
        <v/>
      </c>
      <c r="I138" s="7">
        <f>IF('October Pensioners'!$B138="","",'October Pensioners'!Y138)</f>
        <v/>
      </c>
      <c r="J138" s="7">
        <f>IF('October Pensioners'!$B138="","",'October Pensioners'!W138)</f>
        <v/>
      </c>
      <c r="K138" s="7">
        <f>IF('October Pensioners'!$B138="","",'October Pensioners'!Z138)</f>
        <v/>
      </c>
    </row>
    <row r="139">
      <c r="A139">
        <f>IF('October Pensioners'!$B139="","",'October Pensioners'!A139)</f>
        <v/>
      </c>
      <c r="B139">
        <f>IF('October Pensioners'!$B139="","",'October Pensioners'!B139)</f>
        <v/>
      </c>
      <c r="C139">
        <f>IF('October Pensioners'!$B139="","",'October Pensioners'!H139)</f>
        <v/>
      </c>
      <c r="D139">
        <f>IF('October Pensioners'!$B139="","",'October Pensioners'!I139)</f>
        <v/>
      </c>
      <c r="E139" s="7">
        <f>IF('October Pensioners'!$B139="","",'October Pensioners'!K139)</f>
        <v/>
      </c>
      <c r="F139" s="7">
        <f>IF('October Pensioners'!$B139="","",'October Pensioners'!O139)</f>
        <v/>
      </c>
      <c r="G139" s="7">
        <f>IF('October Pensioners'!$B139="","",'October Pensioners'!R139)</f>
        <v/>
      </c>
      <c r="H139" s="7">
        <f>IF('October Pensioners'!$B139="","",'October Pensioners'!U139)</f>
        <v/>
      </c>
      <c r="I139" s="7">
        <f>IF('October Pensioners'!$B139="","",'October Pensioners'!Y139)</f>
        <v/>
      </c>
      <c r="J139" s="7">
        <f>IF('October Pensioners'!$B139="","",'October Pensioners'!W139)</f>
        <v/>
      </c>
      <c r="K139" s="7">
        <f>IF('October Pensioners'!$B139="","",'October Pensioners'!Z139)</f>
        <v/>
      </c>
    </row>
    <row r="140">
      <c r="A140">
        <f>IF('October Pensioners'!$B140="","",'October Pensioners'!A140)</f>
        <v/>
      </c>
      <c r="B140">
        <f>IF('October Pensioners'!$B140="","",'October Pensioners'!B140)</f>
        <v/>
      </c>
      <c r="C140">
        <f>IF('October Pensioners'!$B140="","",'October Pensioners'!H140)</f>
        <v/>
      </c>
      <c r="D140">
        <f>IF('October Pensioners'!$B140="","",'October Pensioners'!I140)</f>
        <v/>
      </c>
      <c r="E140" s="7">
        <f>IF('October Pensioners'!$B140="","",'October Pensioners'!K140)</f>
        <v/>
      </c>
      <c r="F140" s="7">
        <f>IF('October Pensioners'!$B140="","",'October Pensioners'!O140)</f>
        <v/>
      </c>
      <c r="G140" s="7">
        <f>IF('October Pensioners'!$B140="","",'October Pensioners'!R140)</f>
        <v/>
      </c>
      <c r="H140" s="7">
        <f>IF('October Pensioners'!$B140="","",'October Pensioners'!U140)</f>
        <v/>
      </c>
      <c r="I140" s="7">
        <f>IF('October Pensioners'!$B140="","",'October Pensioners'!Y140)</f>
        <v/>
      </c>
      <c r="J140" s="7">
        <f>IF('October Pensioners'!$B140="","",'October Pensioners'!W140)</f>
        <v/>
      </c>
      <c r="K140" s="7">
        <f>IF('October Pensioners'!$B140="","",'October Pensioners'!Z140)</f>
        <v/>
      </c>
    </row>
    <row r="141">
      <c r="A141">
        <f>IF('October Pensioners'!$B141="","",'October Pensioners'!A141)</f>
        <v/>
      </c>
      <c r="B141">
        <f>IF('October Pensioners'!$B141="","",'October Pensioners'!B141)</f>
        <v/>
      </c>
      <c r="C141">
        <f>IF('October Pensioners'!$B141="","",'October Pensioners'!H141)</f>
        <v/>
      </c>
      <c r="D141">
        <f>IF('October Pensioners'!$B141="","",'October Pensioners'!I141)</f>
        <v/>
      </c>
      <c r="E141" s="7">
        <f>IF('October Pensioners'!$B141="","",'October Pensioners'!K141)</f>
        <v/>
      </c>
      <c r="F141" s="7">
        <f>IF('October Pensioners'!$B141="","",'October Pensioners'!O141)</f>
        <v/>
      </c>
      <c r="G141" s="7">
        <f>IF('October Pensioners'!$B141="","",'October Pensioners'!R141)</f>
        <v/>
      </c>
      <c r="H141" s="7">
        <f>IF('October Pensioners'!$B141="","",'October Pensioners'!U141)</f>
        <v/>
      </c>
      <c r="I141" s="7">
        <f>IF('October Pensioners'!$B141="","",'October Pensioners'!Y141)</f>
        <v/>
      </c>
      <c r="J141" s="7">
        <f>IF('October Pensioners'!$B141="","",'October Pensioners'!W141)</f>
        <v/>
      </c>
      <c r="K141" s="7">
        <f>IF('October Pensioners'!$B141="","",'October Pensioners'!Z141)</f>
        <v/>
      </c>
    </row>
    <row r="142">
      <c r="A142">
        <f>IF('October Pensioners'!$B142="","",'October Pensioners'!A142)</f>
        <v/>
      </c>
      <c r="B142">
        <f>IF('October Pensioners'!$B142="","",'October Pensioners'!B142)</f>
        <v/>
      </c>
      <c r="C142">
        <f>IF('October Pensioners'!$B142="","",'October Pensioners'!H142)</f>
        <v/>
      </c>
      <c r="D142">
        <f>IF('October Pensioners'!$B142="","",'October Pensioners'!I142)</f>
        <v/>
      </c>
      <c r="E142" s="7">
        <f>IF('October Pensioners'!$B142="","",'October Pensioners'!K142)</f>
        <v/>
      </c>
      <c r="F142" s="7">
        <f>IF('October Pensioners'!$B142="","",'October Pensioners'!O142)</f>
        <v/>
      </c>
      <c r="G142" s="7">
        <f>IF('October Pensioners'!$B142="","",'October Pensioners'!R142)</f>
        <v/>
      </c>
      <c r="H142" s="7">
        <f>IF('October Pensioners'!$B142="","",'October Pensioners'!U142)</f>
        <v/>
      </c>
      <c r="I142" s="7">
        <f>IF('October Pensioners'!$B142="","",'October Pensioners'!Y142)</f>
        <v/>
      </c>
      <c r="J142" s="7">
        <f>IF('October Pensioners'!$B142="","",'October Pensioners'!W142)</f>
        <v/>
      </c>
      <c r="K142" s="7">
        <f>IF('October Pensioners'!$B142="","",'October Pensioners'!Z142)</f>
        <v/>
      </c>
    </row>
    <row r="143">
      <c r="A143">
        <f>IF('October Pensioners'!$B143="","",'October Pensioners'!A143)</f>
        <v/>
      </c>
      <c r="B143">
        <f>IF('October Pensioners'!$B143="","",'October Pensioners'!B143)</f>
        <v/>
      </c>
      <c r="C143">
        <f>IF('October Pensioners'!$B143="","",'October Pensioners'!H143)</f>
        <v/>
      </c>
      <c r="D143">
        <f>IF('October Pensioners'!$B143="","",'October Pensioners'!I143)</f>
        <v/>
      </c>
      <c r="E143" s="7">
        <f>IF('October Pensioners'!$B143="","",'October Pensioners'!K143)</f>
        <v/>
      </c>
      <c r="F143" s="7">
        <f>IF('October Pensioners'!$B143="","",'October Pensioners'!O143)</f>
        <v/>
      </c>
      <c r="G143" s="7">
        <f>IF('October Pensioners'!$B143="","",'October Pensioners'!R143)</f>
        <v/>
      </c>
      <c r="H143" s="7">
        <f>IF('October Pensioners'!$B143="","",'October Pensioners'!U143)</f>
        <v/>
      </c>
      <c r="I143" s="7">
        <f>IF('October Pensioners'!$B143="","",'October Pensioners'!Y143)</f>
        <v/>
      </c>
      <c r="J143" s="7">
        <f>IF('October Pensioners'!$B143="","",'October Pensioners'!W143)</f>
        <v/>
      </c>
      <c r="K143" s="7">
        <f>IF('October Pensioners'!$B143="","",'October Pensioners'!Z143)</f>
        <v/>
      </c>
    </row>
    <row r="144">
      <c r="A144">
        <f>IF('October Pensioners'!$B144="","",'October Pensioners'!A144)</f>
        <v/>
      </c>
      <c r="B144">
        <f>IF('October Pensioners'!$B144="","",'October Pensioners'!B144)</f>
        <v/>
      </c>
      <c r="C144">
        <f>IF('October Pensioners'!$B144="","",'October Pensioners'!H144)</f>
        <v/>
      </c>
      <c r="D144">
        <f>IF('October Pensioners'!$B144="","",'October Pensioners'!I144)</f>
        <v/>
      </c>
      <c r="E144" s="7">
        <f>IF('October Pensioners'!$B144="","",'October Pensioners'!K144)</f>
        <v/>
      </c>
      <c r="F144" s="7">
        <f>IF('October Pensioners'!$B144="","",'October Pensioners'!O144)</f>
        <v/>
      </c>
      <c r="G144" s="7">
        <f>IF('October Pensioners'!$B144="","",'October Pensioners'!R144)</f>
        <v/>
      </c>
      <c r="H144" s="7">
        <f>IF('October Pensioners'!$B144="","",'October Pensioners'!U144)</f>
        <v/>
      </c>
      <c r="I144" s="7">
        <f>IF('October Pensioners'!$B144="","",'October Pensioners'!Y144)</f>
        <v/>
      </c>
      <c r="J144" s="7">
        <f>IF('October Pensioners'!$B144="","",'October Pensioners'!W144)</f>
        <v/>
      </c>
      <c r="K144" s="7">
        <f>IF('October Pensioners'!$B144="","",'October Pensioners'!Z144)</f>
        <v/>
      </c>
    </row>
    <row r="145">
      <c r="A145">
        <f>IF('October Pensioners'!$B145="","",'October Pensioners'!A145)</f>
        <v/>
      </c>
      <c r="B145">
        <f>IF('October Pensioners'!$B145="","",'October Pensioners'!B145)</f>
        <v/>
      </c>
      <c r="C145">
        <f>IF('October Pensioners'!$B145="","",'October Pensioners'!H145)</f>
        <v/>
      </c>
      <c r="D145">
        <f>IF('October Pensioners'!$B145="","",'October Pensioners'!I145)</f>
        <v/>
      </c>
      <c r="E145" s="7">
        <f>IF('October Pensioners'!$B145="","",'October Pensioners'!K145)</f>
        <v/>
      </c>
      <c r="F145" s="7">
        <f>IF('October Pensioners'!$B145="","",'October Pensioners'!O145)</f>
        <v/>
      </c>
      <c r="G145" s="7">
        <f>IF('October Pensioners'!$B145="","",'October Pensioners'!R145)</f>
        <v/>
      </c>
      <c r="H145" s="7">
        <f>IF('October Pensioners'!$B145="","",'October Pensioners'!U145)</f>
        <v/>
      </c>
      <c r="I145" s="7">
        <f>IF('October Pensioners'!$B145="","",'October Pensioners'!Y145)</f>
        <v/>
      </c>
      <c r="J145" s="7">
        <f>IF('October Pensioners'!$B145="","",'October Pensioners'!W145)</f>
        <v/>
      </c>
      <c r="K145" s="7">
        <f>IF('October Pensioners'!$B145="","",'October Pensioners'!Z145)</f>
        <v/>
      </c>
    </row>
    <row r="146">
      <c r="A146">
        <f>IF('October Pensioners'!$B146="","",'October Pensioners'!A146)</f>
        <v/>
      </c>
      <c r="B146">
        <f>IF('October Pensioners'!$B146="","",'October Pensioners'!B146)</f>
        <v/>
      </c>
      <c r="C146">
        <f>IF('October Pensioners'!$B146="","",'October Pensioners'!H146)</f>
        <v/>
      </c>
      <c r="D146">
        <f>IF('October Pensioners'!$B146="","",'October Pensioners'!I146)</f>
        <v/>
      </c>
      <c r="E146" s="7">
        <f>IF('October Pensioners'!$B146="","",'October Pensioners'!K146)</f>
        <v/>
      </c>
      <c r="F146" s="7">
        <f>IF('October Pensioners'!$B146="","",'October Pensioners'!O146)</f>
        <v/>
      </c>
      <c r="G146" s="7">
        <f>IF('October Pensioners'!$B146="","",'October Pensioners'!R146)</f>
        <v/>
      </c>
      <c r="H146" s="7">
        <f>IF('October Pensioners'!$B146="","",'October Pensioners'!U146)</f>
        <v/>
      </c>
      <c r="I146" s="7">
        <f>IF('October Pensioners'!$B146="","",'October Pensioners'!Y146)</f>
        <v/>
      </c>
      <c r="J146" s="7">
        <f>IF('October Pensioners'!$B146="","",'October Pensioners'!W146)</f>
        <v/>
      </c>
      <c r="K146" s="7">
        <f>IF('October Pensioners'!$B146="","",'October Pensioners'!Z146)</f>
        <v/>
      </c>
    </row>
    <row r="147">
      <c r="A147">
        <f>IF('October Pensioners'!$B147="","",'October Pensioners'!A147)</f>
        <v/>
      </c>
      <c r="B147">
        <f>IF('October Pensioners'!$B147="","",'October Pensioners'!B147)</f>
        <v/>
      </c>
      <c r="C147">
        <f>IF('October Pensioners'!$B147="","",'October Pensioners'!H147)</f>
        <v/>
      </c>
      <c r="D147">
        <f>IF('October Pensioners'!$B147="","",'October Pensioners'!I147)</f>
        <v/>
      </c>
      <c r="E147" s="7">
        <f>IF('October Pensioners'!$B147="","",'October Pensioners'!K147)</f>
        <v/>
      </c>
      <c r="F147" s="7">
        <f>IF('October Pensioners'!$B147="","",'October Pensioners'!O147)</f>
        <v/>
      </c>
      <c r="G147" s="7">
        <f>IF('October Pensioners'!$B147="","",'October Pensioners'!R147)</f>
        <v/>
      </c>
      <c r="H147" s="7">
        <f>IF('October Pensioners'!$B147="","",'October Pensioners'!U147)</f>
        <v/>
      </c>
      <c r="I147" s="7">
        <f>IF('October Pensioners'!$B147="","",'October Pensioners'!Y147)</f>
        <v/>
      </c>
      <c r="J147" s="7">
        <f>IF('October Pensioners'!$B147="","",'October Pensioners'!W147)</f>
        <v/>
      </c>
      <c r="K147" s="7">
        <f>IF('October Pensioners'!$B147="","",'October Pensioners'!Z147)</f>
        <v/>
      </c>
    </row>
    <row r="148">
      <c r="A148">
        <f>IF('October Pensioners'!$B148="","",'October Pensioners'!A148)</f>
        <v/>
      </c>
      <c r="B148">
        <f>IF('October Pensioners'!$B148="","",'October Pensioners'!B148)</f>
        <v/>
      </c>
      <c r="C148">
        <f>IF('October Pensioners'!$B148="","",'October Pensioners'!H148)</f>
        <v/>
      </c>
      <c r="D148">
        <f>IF('October Pensioners'!$B148="","",'October Pensioners'!I148)</f>
        <v/>
      </c>
      <c r="E148" s="7">
        <f>IF('October Pensioners'!$B148="","",'October Pensioners'!K148)</f>
        <v/>
      </c>
      <c r="F148" s="7">
        <f>IF('October Pensioners'!$B148="","",'October Pensioners'!O148)</f>
        <v/>
      </c>
      <c r="G148" s="7">
        <f>IF('October Pensioners'!$B148="","",'October Pensioners'!R148)</f>
        <v/>
      </c>
      <c r="H148" s="7">
        <f>IF('October Pensioners'!$B148="","",'October Pensioners'!U148)</f>
        <v/>
      </c>
      <c r="I148" s="7">
        <f>IF('October Pensioners'!$B148="","",'October Pensioners'!Y148)</f>
        <v/>
      </c>
      <c r="J148" s="7">
        <f>IF('October Pensioners'!$B148="","",'October Pensioners'!W148)</f>
        <v/>
      </c>
      <c r="K148" s="7">
        <f>IF('October Pensioners'!$B148="","",'October Pensioners'!Z148)</f>
        <v/>
      </c>
    </row>
    <row r="149">
      <c r="A149">
        <f>IF('October Pensioners'!$B149="","",'October Pensioners'!A149)</f>
        <v/>
      </c>
      <c r="B149">
        <f>IF('October Pensioners'!$B149="","",'October Pensioners'!B149)</f>
        <v/>
      </c>
      <c r="C149">
        <f>IF('October Pensioners'!$B149="","",'October Pensioners'!H149)</f>
        <v/>
      </c>
      <c r="D149">
        <f>IF('October Pensioners'!$B149="","",'October Pensioners'!I149)</f>
        <v/>
      </c>
      <c r="E149" s="7">
        <f>IF('October Pensioners'!$B149="","",'October Pensioners'!K149)</f>
        <v/>
      </c>
      <c r="F149" s="7">
        <f>IF('October Pensioners'!$B149="","",'October Pensioners'!O149)</f>
        <v/>
      </c>
      <c r="G149" s="7">
        <f>IF('October Pensioners'!$B149="","",'October Pensioners'!R149)</f>
        <v/>
      </c>
      <c r="H149" s="7">
        <f>IF('October Pensioners'!$B149="","",'October Pensioners'!U149)</f>
        <v/>
      </c>
      <c r="I149" s="7">
        <f>IF('October Pensioners'!$B149="","",'October Pensioners'!Y149)</f>
        <v/>
      </c>
      <c r="J149" s="7">
        <f>IF('October Pensioners'!$B149="","",'October Pensioners'!W149)</f>
        <v/>
      </c>
      <c r="K149" s="7">
        <f>IF('October Pensioners'!$B149="","",'October Pensioners'!Z149)</f>
        <v/>
      </c>
    </row>
    <row r="150">
      <c r="A150">
        <f>IF('October Pensioners'!$B150="","",'October Pensioners'!A150)</f>
        <v/>
      </c>
      <c r="B150">
        <f>IF('October Pensioners'!$B150="","",'October Pensioners'!B150)</f>
        <v/>
      </c>
      <c r="C150">
        <f>IF('October Pensioners'!$B150="","",'October Pensioners'!H150)</f>
        <v/>
      </c>
      <c r="D150">
        <f>IF('October Pensioners'!$B150="","",'October Pensioners'!I150)</f>
        <v/>
      </c>
      <c r="E150" s="7">
        <f>IF('October Pensioners'!$B150="","",'October Pensioners'!K150)</f>
        <v/>
      </c>
      <c r="F150" s="7">
        <f>IF('October Pensioners'!$B150="","",'October Pensioners'!O150)</f>
        <v/>
      </c>
      <c r="G150" s="7">
        <f>IF('October Pensioners'!$B150="","",'October Pensioners'!R150)</f>
        <v/>
      </c>
      <c r="H150" s="7">
        <f>IF('October Pensioners'!$B150="","",'October Pensioners'!U150)</f>
        <v/>
      </c>
      <c r="I150" s="7">
        <f>IF('October Pensioners'!$B150="","",'October Pensioners'!Y150)</f>
        <v/>
      </c>
      <c r="J150" s="7">
        <f>IF('October Pensioners'!$B150="","",'October Pensioners'!W150)</f>
        <v/>
      </c>
      <c r="K150" s="7">
        <f>IF('October Pensioners'!$B150="","",'October Pensioners'!Z150)</f>
        <v/>
      </c>
    </row>
    <row r="151">
      <c r="A151">
        <f>IF('October Pensioners'!$B151="","",'October Pensioners'!A151)</f>
        <v/>
      </c>
      <c r="B151">
        <f>IF('October Pensioners'!$B151="","",'October Pensioners'!B151)</f>
        <v/>
      </c>
      <c r="C151">
        <f>IF('October Pensioners'!$B151="","",'October Pensioners'!H151)</f>
        <v/>
      </c>
      <c r="D151">
        <f>IF('October Pensioners'!$B151="","",'October Pensioners'!I151)</f>
        <v/>
      </c>
      <c r="E151" s="7">
        <f>IF('October Pensioners'!$B151="","",'October Pensioners'!K151)</f>
        <v/>
      </c>
      <c r="F151" s="7">
        <f>IF('October Pensioners'!$B151="","",'October Pensioners'!O151)</f>
        <v/>
      </c>
      <c r="G151" s="7">
        <f>IF('October Pensioners'!$B151="","",'October Pensioners'!R151)</f>
        <v/>
      </c>
      <c r="H151" s="7">
        <f>IF('October Pensioners'!$B151="","",'October Pensioners'!U151)</f>
        <v/>
      </c>
      <c r="I151" s="7">
        <f>IF('October Pensioners'!$B151="","",'October Pensioners'!Y151)</f>
        <v/>
      </c>
      <c r="J151" s="7">
        <f>IF('October Pensioners'!$B151="","",'October Pensioners'!W151)</f>
        <v/>
      </c>
      <c r="K151" s="7">
        <f>IF('October Pensioners'!$B151="","",'October Pensioners'!Z151)</f>
        <v/>
      </c>
    </row>
    <row r="152">
      <c r="A152">
        <f>IF('October Pensioners'!$B152="","",'October Pensioners'!A152)</f>
        <v/>
      </c>
      <c r="B152">
        <f>IF('October Pensioners'!$B152="","",'October Pensioners'!B152)</f>
        <v/>
      </c>
      <c r="C152">
        <f>IF('October Pensioners'!$B152="","",'October Pensioners'!H152)</f>
        <v/>
      </c>
      <c r="D152">
        <f>IF('October Pensioners'!$B152="","",'October Pensioners'!I152)</f>
        <v/>
      </c>
      <c r="E152" s="7">
        <f>IF('October Pensioners'!$B152="","",'October Pensioners'!K152)</f>
        <v/>
      </c>
      <c r="F152" s="7">
        <f>IF('October Pensioners'!$B152="","",'October Pensioners'!O152)</f>
        <v/>
      </c>
      <c r="G152" s="7">
        <f>IF('October Pensioners'!$B152="","",'October Pensioners'!R152)</f>
        <v/>
      </c>
      <c r="H152" s="7">
        <f>IF('October Pensioners'!$B152="","",'October Pensioners'!U152)</f>
        <v/>
      </c>
      <c r="I152" s="7">
        <f>IF('October Pensioners'!$B152="","",'October Pensioners'!Y152)</f>
        <v/>
      </c>
      <c r="J152" s="7">
        <f>IF('October Pensioners'!$B152="","",'October Pensioners'!W152)</f>
        <v/>
      </c>
      <c r="K152" s="7">
        <f>IF('October Pensioners'!$B152="","",'October Pensioners'!Z152)</f>
        <v/>
      </c>
    </row>
    <row r="153">
      <c r="A153">
        <f>IF('October Pensioners'!$B153="","",'October Pensioners'!A153)</f>
        <v/>
      </c>
      <c r="B153">
        <f>IF('October Pensioners'!$B153="","",'October Pensioners'!B153)</f>
        <v/>
      </c>
      <c r="C153">
        <f>IF('October Pensioners'!$B153="","",'October Pensioners'!H153)</f>
        <v/>
      </c>
      <c r="D153">
        <f>IF('October Pensioners'!$B153="","",'October Pensioners'!I153)</f>
        <v/>
      </c>
      <c r="E153" s="7">
        <f>IF('October Pensioners'!$B153="","",'October Pensioners'!K153)</f>
        <v/>
      </c>
      <c r="F153" s="7">
        <f>IF('October Pensioners'!$B153="","",'October Pensioners'!O153)</f>
        <v/>
      </c>
      <c r="G153" s="7">
        <f>IF('October Pensioners'!$B153="","",'October Pensioners'!R153)</f>
        <v/>
      </c>
      <c r="H153" s="7">
        <f>IF('October Pensioners'!$B153="","",'October Pensioners'!U153)</f>
        <v/>
      </c>
      <c r="I153" s="7">
        <f>IF('October Pensioners'!$B153="","",'October Pensioners'!Y153)</f>
        <v/>
      </c>
      <c r="J153" s="7">
        <f>IF('October Pensioners'!$B153="","",'October Pensioners'!W153)</f>
        <v/>
      </c>
      <c r="K153" s="7">
        <f>IF('October Pensioners'!$B153="","",'October Pensioners'!Z153)</f>
        <v/>
      </c>
    </row>
    <row r="154">
      <c r="A154">
        <f>IF('October Pensioners'!$B154="","",'October Pensioners'!A154)</f>
        <v/>
      </c>
      <c r="B154">
        <f>IF('October Pensioners'!$B154="","",'October Pensioners'!B154)</f>
        <v/>
      </c>
      <c r="C154">
        <f>IF('October Pensioners'!$B154="","",'October Pensioners'!H154)</f>
        <v/>
      </c>
      <c r="D154">
        <f>IF('October Pensioners'!$B154="","",'October Pensioners'!I154)</f>
        <v/>
      </c>
      <c r="E154" s="7">
        <f>IF('October Pensioners'!$B154="","",'October Pensioners'!K154)</f>
        <v/>
      </c>
      <c r="F154" s="7">
        <f>IF('October Pensioners'!$B154="","",'October Pensioners'!O154)</f>
        <v/>
      </c>
      <c r="G154" s="7">
        <f>IF('October Pensioners'!$B154="","",'October Pensioners'!R154)</f>
        <v/>
      </c>
      <c r="H154" s="7">
        <f>IF('October Pensioners'!$B154="","",'October Pensioners'!U154)</f>
        <v/>
      </c>
      <c r="I154" s="7">
        <f>IF('October Pensioners'!$B154="","",'October Pensioners'!Y154)</f>
        <v/>
      </c>
      <c r="J154" s="7">
        <f>IF('October Pensioners'!$B154="","",'October Pensioners'!W154)</f>
        <v/>
      </c>
      <c r="K154" s="7">
        <f>IF('October Pensioners'!$B154="","",'October Pensioners'!Z154)</f>
        <v/>
      </c>
    </row>
    <row r="155">
      <c r="A155">
        <f>IF('October Pensioners'!$B155="","",'October Pensioners'!A155)</f>
        <v/>
      </c>
      <c r="B155">
        <f>IF('October Pensioners'!$B155="","",'October Pensioners'!B155)</f>
        <v/>
      </c>
      <c r="C155">
        <f>IF('October Pensioners'!$B155="","",'October Pensioners'!H155)</f>
        <v/>
      </c>
      <c r="D155">
        <f>IF('October Pensioners'!$B155="","",'October Pensioners'!I155)</f>
        <v/>
      </c>
      <c r="E155" s="7">
        <f>IF('October Pensioners'!$B155="","",'October Pensioners'!K155)</f>
        <v/>
      </c>
      <c r="F155" s="7">
        <f>IF('October Pensioners'!$B155="","",'October Pensioners'!O155)</f>
        <v/>
      </c>
      <c r="G155" s="7">
        <f>IF('October Pensioners'!$B155="","",'October Pensioners'!R155)</f>
        <v/>
      </c>
      <c r="H155" s="7">
        <f>IF('October Pensioners'!$B155="","",'October Pensioners'!U155)</f>
        <v/>
      </c>
      <c r="I155" s="7">
        <f>IF('October Pensioners'!$B155="","",'October Pensioners'!Y155)</f>
        <v/>
      </c>
      <c r="J155" s="7">
        <f>IF('October Pensioners'!$B155="","",'October Pensioners'!W155)</f>
        <v/>
      </c>
      <c r="K155" s="7">
        <f>IF('October Pensioners'!$B155="","",'October Pensioners'!Z155)</f>
        <v/>
      </c>
    </row>
    <row r="156">
      <c r="A156">
        <f>IF('October Pensioners'!$B156="","",'October Pensioners'!A156)</f>
        <v/>
      </c>
      <c r="B156">
        <f>IF('October Pensioners'!$B156="","",'October Pensioners'!B156)</f>
        <v/>
      </c>
      <c r="C156">
        <f>IF('October Pensioners'!$B156="","",'October Pensioners'!H156)</f>
        <v/>
      </c>
      <c r="D156">
        <f>IF('October Pensioners'!$B156="","",'October Pensioners'!I156)</f>
        <v/>
      </c>
      <c r="E156" s="7">
        <f>IF('October Pensioners'!$B156="","",'October Pensioners'!K156)</f>
        <v/>
      </c>
      <c r="F156" s="7">
        <f>IF('October Pensioners'!$B156="","",'October Pensioners'!O156)</f>
        <v/>
      </c>
      <c r="G156" s="7">
        <f>IF('October Pensioners'!$B156="","",'October Pensioners'!R156)</f>
        <v/>
      </c>
      <c r="H156" s="7">
        <f>IF('October Pensioners'!$B156="","",'October Pensioners'!U156)</f>
        <v/>
      </c>
      <c r="I156" s="7">
        <f>IF('October Pensioners'!$B156="","",'October Pensioners'!Y156)</f>
        <v/>
      </c>
      <c r="J156" s="7">
        <f>IF('October Pensioners'!$B156="","",'October Pensioners'!W156)</f>
        <v/>
      </c>
      <c r="K156" s="7">
        <f>IF('October Pensioners'!$B156="","",'October Pensioners'!Z156)</f>
        <v/>
      </c>
    </row>
    <row r="157">
      <c r="A157">
        <f>IF('October Pensioners'!$B157="","",'October Pensioners'!A157)</f>
        <v/>
      </c>
      <c r="B157">
        <f>IF('October Pensioners'!$B157="","",'October Pensioners'!B157)</f>
        <v/>
      </c>
      <c r="C157">
        <f>IF('October Pensioners'!$B157="","",'October Pensioners'!H157)</f>
        <v/>
      </c>
      <c r="D157">
        <f>IF('October Pensioners'!$B157="","",'October Pensioners'!I157)</f>
        <v/>
      </c>
      <c r="E157" s="7">
        <f>IF('October Pensioners'!$B157="","",'October Pensioners'!K157)</f>
        <v/>
      </c>
      <c r="F157" s="7">
        <f>IF('October Pensioners'!$B157="","",'October Pensioners'!O157)</f>
        <v/>
      </c>
      <c r="G157" s="7">
        <f>IF('October Pensioners'!$B157="","",'October Pensioners'!R157)</f>
        <v/>
      </c>
      <c r="H157" s="7">
        <f>IF('October Pensioners'!$B157="","",'October Pensioners'!U157)</f>
        <v/>
      </c>
      <c r="I157" s="7">
        <f>IF('October Pensioners'!$B157="","",'October Pensioners'!Y157)</f>
        <v/>
      </c>
      <c r="J157" s="7">
        <f>IF('October Pensioners'!$B157="","",'October Pensioners'!W157)</f>
        <v/>
      </c>
      <c r="K157" s="7">
        <f>IF('October Pensioners'!$B157="","",'October Pensioners'!Z157)</f>
        <v/>
      </c>
    </row>
    <row r="158">
      <c r="A158">
        <f>IF('October Pensioners'!$B158="","",'October Pensioners'!A158)</f>
        <v/>
      </c>
      <c r="B158">
        <f>IF('October Pensioners'!$B158="","",'October Pensioners'!B158)</f>
        <v/>
      </c>
      <c r="C158">
        <f>IF('October Pensioners'!$B158="","",'October Pensioners'!H158)</f>
        <v/>
      </c>
      <c r="D158">
        <f>IF('October Pensioners'!$B158="","",'October Pensioners'!I158)</f>
        <v/>
      </c>
      <c r="E158" s="7">
        <f>IF('October Pensioners'!$B158="","",'October Pensioners'!K158)</f>
        <v/>
      </c>
      <c r="F158" s="7">
        <f>IF('October Pensioners'!$B158="","",'October Pensioners'!O158)</f>
        <v/>
      </c>
      <c r="G158" s="7">
        <f>IF('October Pensioners'!$B158="","",'October Pensioners'!R158)</f>
        <v/>
      </c>
      <c r="H158" s="7">
        <f>IF('October Pensioners'!$B158="","",'October Pensioners'!U158)</f>
        <v/>
      </c>
      <c r="I158" s="7">
        <f>IF('October Pensioners'!$B158="","",'October Pensioners'!Y158)</f>
        <v/>
      </c>
      <c r="J158" s="7">
        <f>IF('October Pensioners'!$B158="","",'October Pensioners'!W158)</f>
        <v/>
      </c>
      <c r="K158" s="7">
        <f>IF('October Pensioners'!$B158="","",'October Pensioners'!Z158)</f>
        <v/>
      </c>
    </row>
    <row r="159">
      <c r="A159">
        <f>IF('October Pensioners'!$B159="","",'October Pensioners'!A159)</f>
        <v/>
      </c>
      <c r="B159">
        <f>IF('October Pensioners'!$B159="","",'October Pensioners'!B159)</f>
        <v/>
      </c>
      <c r="C159">
        <f>IF('October Pensioners'!$B159="","",'October Pensioners'!H159)</f>
        <v/>
      </c>
      <c r="D159">
        <f>IF('October Pensioners'!$B159="","",'October Pensioners'!I159)</f>
        <v/>
      </c>
      <c r="E159" s="7">
        <f>IF('October Pensioners'!$B159="","",'October Pensioners'!K159)</f>
        <v/>
      </c>
      <c r="F159" s="7">
        <f>IF('October Pensioners'!$B159="","",'October Pensioners'!O159)</f>
        <v/>
      </c>
      <c r="G159" s="7">
        <f>IF('October Pensioners'!$B159="","",'October Pensioners'!R159)</f>
        <v/>
      </c>
      <c r="H159" s="7">
        <f>IF('October Pensioners'!$B159="","",'October Pensioners'!U159)</f>
        <v/>
      </c>
      <c r="I159" s="7">
        <f>IF('October Pensioners'!$B159="","",'October Pensioners'!Y159)</f>
        <v/>
      </c>
      <c r="J159" s="7">
        <f>IF('October Pensioners'!$B159="","",'October Pensioners'!W159)</f>
        <v/>
      </c>
      <c r="K159" s="7">
        <f>IF('October Pensioners'!$B159="","",'October Pensioners'!Z159)</f>
        <v/>
      </c>
    </row>
    <row r="160">
      <c r="A160">
        <f>IF('October Pensioners'!$B160="","",'October Pensioners'!A160)</f>
        <v/>
      </c>
      <c r="B160">
        <f>IF('October Pensioners'!$B160="","",'October Pensioners'!B160)</f>
        <v/>
      </c>
      <c r="C160">
        <f>IF('October Pensioners'!$B160="","",'October Pensioners'!H160)</f>
        <v/>
      </c>
      <c r="D160">
        <f>IF('October Pensioners'!$B160="","",'October Pensioners'!I160)</f>
        <v/>
      </c>
      <c r="E160" s="7">
        <f>IF('October Pensioners'!$B160="","",'October Pensioners'!K160)</f>
        <v/>
      </c>
      <c r="F160" s="7">
        <f>IF('October Pensioners'!$B160="","",'October Pensioners'!O160)</f>
        <v/>
      </c>
      <c r="G160" s="7">
        <f>IF('October Pensioners'!$B160="","",'October Pensioners'!R160)</f>
        <v/>
      </c>
      <c r="H160" s="7">
        <f>IF('October Pensioners'!$B160="","",'October Pensioners'!U160)</f>
        <v/>
      </c>
      <c r="I160" s="7">
        <f>IF('October Pensioners'!$B160="","",'October Pensioners'!Y160)</f>
        <v/>
      </c>
      <c r="J160" s="7">
        <f>IF('October Pensioners'!$B160="","",'October Pensioners'!W160)</f>
        <v/>
      </c>
      <c r="K160" s="7">
        <f>IF('October Pensioners'!$B160="","",'October Pensioners'!Z160)</f>
        <v/>
      </c>
    </row>
    <row r="161">
      <c r="A161">
        <f>IF('October Pensioners'!$B161="","",'October Pensioners'!A161)</f>
        <v/>
      </c>
      <c r="B161">
        <f>IF('October Pensioners'!$B161="","",'October Pensioners'!B161)</f>
        <v/>
      </c>
      <c r="C161">
        <f>IF('October Pensioners'!$B161="","",'October Pensioners'!H161)</f>
        <v/>
      </c>
      <c r="D161">
        <f>IF('October Pensioners'!$B161="","",'October Pensioners'!I161)</f>
        <v/>
      </c>
      <c r="E161" s="7">
        <f>IF('October Pensioners'!$B161="","",'October Pensioners'!K161)</f>
        <v/>
      </c>
      <c r="F161" s="7">
        <f>IF('October Pensioners'!$B161="","",'October Pensioners'!O161)</f>
        <v/>
      </c>
      <c r="G161" s="7">
        <f>IF('October Pensioners'!$B161="","",'October Pensioners'!R161)</f>
        <v/>
      </c>
      <c r="H161" s="7">
        <f>IF('October Pensioners'!$B161="","",'October Pensioners'!U161)</f>
        <v/>
      </c>
      <c r="I161" s="7">
        <f>IF('October Pensioners'!$B161="","",'October Pensioners'!Y161)</f>
        <v/>
      </c>
      <c r="J161" s="7">
        <f>IF('October Pensioners'!$B161="","",'October Pensioners'!W161)</f>
        <v/>
      </c>
      <c r="K161" s="7">
        <f>IF('October Pensioners'!$B161="","",'October Pensioners'!Z161)</f>
        <v/>
      </c>
    </row>
    <row r="162">
      <c r="A162">
        <f>IF('October Pensioners'!$B162="","",'October Pensioners'!A162)</f>
        <v/>
      </c>
      <c r="B162">
        <f>IF('October Pensioners'!$B162="","",'October Pensioners'!B162)</f>
        <v/>
      </c>
      <c r="C162">
        <f>IF('October Pensioners'!$B162="","",'October Pensioners'!H162)</f>
        <v/>
      </c>
      <c r="D162">
        <f>IF('October Pensioners'!$B162="","",'October Pensioners'!I162)</f>
        <v/>
      </c>
      <c r="E162" s="7">
        <f>IF('October Pensioners'!$B162="","",'October Pensioners'!K162)</f>
        <v/>
      </c>
      <c r="F162" s="7">
        <f>IF('October Pensioners'!$B162="","",'October Pensioners'!O162)</f>
        <v/>
      </c>
      <c r="G162" s="7">
        <f>IF('October Pensioners'!$B162="","",'October Pensioners'!R162)</f>
        <v/>
      </c>
      <c r="H162" s="7">
        <f>IF('October Pensioners'!$B162="","",'October Pensioners'!U162)</f>
        <v/>
      </c>
      <c r="I162" s="7">
        <f>IF('October Pensioners'!$B162="","",'October Pensioners'!Y162)</f>
        <v/>
      </c>
      <c r="J162" s="7">
        <f>IF('October Pensioners'!$B162="","",'October Pensioners'!W162)</f>
        <v/>
      </c>
      <c r="K162" s="7">
        <f>IF('October Pensioners'!$B162="","",'October Pensioners'!Z162)</f>
        <v/>
      </c>
    </row>
    <row r="163">
      <c r="A163">
        <f>IF('October Pensioners'!$B163="","",'October Pensioners'!A163)</f>
        <v/>
      </c>
      <c r="B163">
        <f>IF('October Pensioners'!$B163="","",'October Pensioners'!B163)</f>
        <v/>
      </c>
      <c r="C163">
        <f>IF('October Pensioners'!$B163="","",'October Pensioners'!H163)</f>
        <v/>
      </c>
      <c r="D163">
        <f>IF('October Pensioners'!$B163="","",'October Pensioners'!I163)</f>
        <v/>
      </c>
      <c r="E163" s="7">
        <f>IF('October Pensioners'!$B163="","",'October Pensioners'!K163)</f>
        <v/>
      </c>
      <c r="F163" s="7">
        <f>IF('October Pensioners'!$B163="","",'October Pensioners'!O163)</f>
        <v/>
      </c>
      <c r="G163" s="7">
        <f>IF('October Pensioners'!$B163="","",'October Pensioners'!R163)</f>
        <v/>
      </c>
      <c r="H163" s="7">
        <f>IF('October Pensioners'!$B163="","",'October Pensioners'!U163)</f>
        <v/>
      </c>
      <c r="I163" s="7">
        <f>IF('October Pensioners'!$B163="","",'October Pensioners'!Y163)</f>
        <v/>
      </c>
      <c r="J163" s="7">
        <f>IF('October Pensioners'!$B163="","",'October Pensioners'!W163)</f>
        <v/>
      </c>
      <c r="K163" s="7">
        <f>IF('October Pensioners'!$B163="","",'October Pensioners'!Z163)</f>
        <v/>
      </c>
    </row>
    <row r="164">
      <c r="A164">
        <f>IF('October Pensioners'!$B164="","",'October Pensioners'!A164)</f>
        <v/>
      </c>
      <c r="B164">
        <f>IF('October Pensioners'!$B164="","",'October Pensioners'!B164)</f>
        <v/>
      </c>
      <c r="C164">
        <f>IF('October Pensioners'!$B164="","",'October Pensioners'!H164)</f>
        <v/>
      </c>
      <c r="D164">
        <f>IF('October Pensioners'!$B164="","",'October Pensioners'!I164)</f>
        <v/>
      </c>
      <c r="E164" s="7">
        <f>IF('October Pensioners'!$B164="","",'October Pensioners'!K164)</f>
        <v/>
      </c>
      <c r="F164" s="7">
        <f>IF('October Pensioners'!$B164="","",'October Pensioners'!O164)</f>
        <v/>
      </c>
      <c r="G164" s="7">
        <f>IF('October Pensioners'!$B164="","",'October Pensioners'!R164)</f>
        <v/>
      </c>
      <c r="H164" s="7">
        <f>IF('October Pensioners'!$B164="","",'October Pensioners'!U164)</f>
        <v/>
      </c>
      <c r="I164" s="7">
        <f>IF('October Pensioners'!$B164="","",'October Pensioners'!Y164)</f>
        <v/>
      </c>
      <c r="J164" s="7">
        <f>IF('October Pensioners'!$B164="","",'October Pensioners'!W164)</f>
        <v/>
      </c>
      <c r="K164" s="7">
        <f>IF('October Pensioners'!$B164="","",'October Pensioners'!Z164)</f>
        <v/>
      </c>
    </row>
    <row r="165">
      <c r="A165">
        <f>IF('October Pensioners'!$B165="","",'October Pensioners'!A165)</f>
        <v/>
      </c>
      <c r="B165">
        <f>IF('October Pensioners'!$B165="","",'October Pensioners'!B165)</f>
        <v/>
      </c>
      <c r="C165">
        <f>IF('October Pensioners'!$B165="","",'October Pensioners'!H165)</f>
        <v/>
      </c>
      <c r="D165">
        <f>IF('October Pensioners'!$B165="","",'October Pensioners'!I165)</f>
        <v/>
      </c>
      <c r="E165" s="7">
        <f>IF('October Pensioners'!$B165="","",'October Pensioners'!K165)</f>
        <v/>
      </c>
      <c r="F165" s="7">
        <f>IF('October Pensioners'!$B165="","",'October Pensioners'!O165)</f>
        <v/>
      </c>
      <c r="G165" s="7">
        <f>IF('October Pensioners'!$B165="","",'October Pensioners'!R165)</f>
        <v/>
      </c>
      <c r="H165" s="7">
        <f>IF('October Pensioners'!$B165="","",'October Pensioners'!U165)</f>
        <v/>
      </c>
      <c r="I165" s="7">
        <f>IF('October Pensioners'!$B165="","",'October Pensioners'!Y165)</f>
        <v/>
      </c>
      <c r="J165" s="7">
        <f>IF('October Pensioners'!$B165="","",'October Pensioners'!W165)</f>
        <v/>
      </c>
      <c r="K165" s="7">
        <f>IF('October Pensioners'!$B165="","",'October Pensioners'!Z165)</f>
        <v/>
      </c>
    </row>
    <row r="166">
      <c r="A166">
        <f>IF('October Pensioners'!$B166="","",'October Pensioners'!A166)</f>
        <v/>
      </c>
      <c r="B166">
        <f>IF('October Pensioners'!$B166="","",'October Pensioners'!B166)</f>
        <v/>
      </c>
      <c r="C166">
        <f>IF('October Pensioners'!$B166="","",'October Pensioners'!H166)</f>
        <v/>
      </c>
      <c r="D166">
        <f>IF('October Pensioners'!$B166="","",'October Pensioners'!I166)</f>
        <v/>
      </c>
      <c r="E166" s="7">
        <f>IF('October Pensioners'!$B166="","",'October Pensioners'!K166)</f>
        <v/>
      </c>
      <c r="F166" s="7">
        <f>IF('October Pensioners'!$B166="","",'October Pensioners'!O166)</f>
        <v/>
      </c>
      <c r="G166" s="7">
        <f>IF('October Pensioners'!$B166="","",'October Pensioners'!R166)</f>
        <v/>
      </c>
      <c r="H166" s="7">
        <f>IF('October Pensioners'!$B166="","",'October Pensioners'!U166)</f>
        <v/>
      </c>
      <c r="I166" s="7">
        <f>IF('October Pensioners'!$B166="","",'October Pensioners'!Y166)</f>
        <v/>
      </c>
      <c r="J166" s="7">
        <f>IF('October Pensioners'!$B166="","",'October Pensioners'!W166)</f>
        <v/>
      </c>
      <c r="K166" s="7">
        <f>IF('October Pensioners'!$B166="","",'October Pensioners'!Z166)</f>
        <v/>
      </c>
    </row>
    <row r="167">
      <c r="A167">
        <f>IF('October Pensioners'!$B167="","",'October Pensioners'!A167)</f>
        <v/>
      </c>
      <c r="B167">
        <f>IF('October Pensioners'!$B167="","",'October Pensioners'!B167)</f>
        <v/>
      </c>
      <c r="C167">
        <f>IF('October Pensioners'!$B167="","",'October Pensioners'!H167)</f>
        <v/>
      </c>
      <c r="D167">
        <f>IF('October Pensioners'!$B167="","",'October Pensioners'!I167)</f>
        <v/>
      </c>
      <c r="E167" s="7">
        <f>IF('October Pensioners'!$B167="","",'October Pensioners'!K167)</f>
        <v/>
      </c>
      <c r="F167" s="7">
        <f>IF('October Pensioners'!$B167="","",'October Pensioners'!O167)</f>
        <v/>
      </c>
      <c r="G167" s="7">
        <f>IF('October Pensioners'!$B167="","",'October Pensioners'!R167)</f>
        <v/>
      </c>
      <c r="H167" s="7">
        <f>IF('October Pensioners'!$B167="","",'October Pensioners'!U167)</f>
        <v/>
      </c>
      <c r="I167" s="7">
        <f>IF('October Pensioners'!$B167="","",'October Pensioners'!Y167)</f>
        <v/>
      </c>
      <c r="J167" s="7">
        <f>IF('October Pensioners'!$B167="","",'October Pensioners'!W167)</f>
        <v/>
      </c>
      <c r="K167" s="7">
        <f>IF('October Pensioners'!$B167="","",'October Pensioners'!Z167)</f>
        <v/>
      </c>
    </row>
    <row r="168">
      <c r="A168">
        <f>IF('October Pensioners'!$B168="","",'October Pensioners'!A168)</f>
        <v/>
      </c>
      <c r="B168">
        <f>IF('October Pensioners'!$B168="","",'October Pensioners'!B168)</f>
        <v/>
      </c>
      <c r="C168">
        <f>IF('October Pensioners'!$B168="","",'October Pensioners'!H168)</f>
        <v/>
      </c>
      <c r="D168">
        <f>IF('October Pensioners'!$B168="","",'October Pensioners'!I168)</f>
        <v/>
      </c>
      <c r="E168" s="7">
        <f>IF('October Pensioners'!$B168="","",'October Pensioners'!K168)</f>
        <v/>
      </c>
      <c r="F168" s="7">
        <f>IF('October Pensioners'!$B168="","",'October Pensioners'!O168)</f>
        <v/>
      </c>
      <c r="G168" s="7">
        <f>IF('October Pensioners'!$B168="","",'October Pensioners'!R168)</f>
        <v/>
      </c>
      <c r="H168" s="7">
        <f>IF('October Pensioners'!$B168="","",'October Pensioners'!U168)</f>
        <v/>
      </c>
      <c r="I168" s="7">
        <f>IF('October Pensioners'!$B168="","",'October Pensioners'!Y168)</f>
        <v/>
      </c>
      <c r="J168" s="7">
        <f>IF('October Pensioners'!$B168="","",'October Pensioners'!W168)</f>
        <v/>
      </c>
      <c r="K168" s="7">
        <f>IF('October Pensioners'!$B168="","",'October Pensioners'!Z168)</f>
        <v/>
      </c>
    </row>
    <row r="169">
      <c r="A169">
        <f>IF('October Pensioners'!$B169="","",'October Pensioners'!A169)</f>
        <v/>
      </c>
      <c r="B169">
        <f>IF('October Pensioners'!$B169="","",'October Pensioners'!B169)</f>
        <v/>
      </c>
      <c r="C169">
        <f>IF('October Pensioners'!$B169="","",'October Pensioners'!H169)</f>
        <v/>
      </c>
      <c r="D169">
        <f>IF('October Pensioners'!$B169="","",'October Pensioners'!I169)</f>
        <v/>
      </c>
      <c r="E169" s="7">
        <f>IF('October Pensioners'!$B169="","",'October Pensioners'!K169)</f>
        <v/>
      </c>
      <c r="F169" s="7">
        <f>IF('October Pensioners'!$B169="","",'October Pensioners'!O169)</f>
        <v/>
      </c>
      <c r="G169" s="7">
        <f>IF('October Pensioners'!$B169="","",'October Pensioners'!R169)</f>
        <v/>
      </c>
      <c r="H169" s="7">
        <f>IF('October Pensioners'!$B169="","",'October Pensioners'!U169)</f>
        <v/>
      </c>
      <c r="I169" s="7">
        <f>IF('October Pensioners'!$B169="","",'October Pensioners'!Y169)</f>
        <v/>
      </c>
      <c r="J169" s="7">
        <f>IF('October Pensioners'!$B169="","",'October Pensioners'!W169)</f>
        <v/>
      </c>
      <c r="K169" s="7">
        <f>IF('October Pensioners'!$B169="","",'October Pensioners'!Z169)</f>
        <v/>
      </c>
    </row>
    <row r="170">
      <c r="A170">
        <f>IF('October Pensioners'!$B170="","",'October Pensioners'!A170)</f>
        <v/>
      </c>
      <c r="B170">
        <f>IF('October Pensioners'!$B170="","",'October Pensioners'!B170)</f>
        <v/>
      </c>
      <c r="C170">
        <f>IF('October Pensioners'!$B170="","",'October Pensioners'!H170)</f>
        <v/>
      </c>
      <c r="D170">
        <f>IF('October Pensioners'!$B170="","",'October Pensioners'!I170)</f>
        <v/>
      </c>
      <c r="E170" s="7">
        <f>IF('October Pensioners'!$B170="","",'October Pensioners'!K170)</f>
        <v/>
      </c>
      <c r="F170" s="7">
        <f>IF('October Pensioners'!$B170="","",'October Pensioners'!O170)</f>
        <v/>
      </c>
      <c r="G170" s="7">
        <f>IF('October Pensioners'!$B170="","",'October Pensioners'!R170)</f>
        <v/>
      </c>
      <c r="H170" s="7">
        <f>IF('October Pensioners'!$B170="","",'October Pensioners'!U170)</f>
        <v/>
      </c>
      <c r="I170" s="7">
        <f>IF('October Pensioners'!$B170="","",'October Pensioners'!Y170)</f>
        <v/>
      </c>
      <c r="J170" s="7">
        <f>IF('October Pensioners'!$B170="","",'October Pensioners'!W170)</f>
        <v/>
      </c>
      <c r="K170" s="7">
        <f>IF('October Pensioners'!$B170="","",'October Pensioners'!Z170)</f>
        <v/>
      </c>
    </row>
    <row r="171">
      <c r="A171">
        <f>IF('October Pensioners'!$B171="","",'October Pensioners'!A171)</f>
        <v/>
      </c>
      <c r="B171">
        <f>IF('October Pensioners'!$B171="","",'October Pensioners'!B171)</f>
        <v/>
      </c>
      <c r="C171">
        <f>IF('October Pensioners'!$B171="","",'October Pensioners'!H171)</f>
        <v/>
      </c>
      <c r="D171">
        <f>IF('October Pensioners'!$B171="","",'October Pensioners'!I171)</f>
        <v/>
      </c>
      <c r="E171" s="7">
        <f>IF('October Pensioners'!$B171="","",'October Pensioners'!K171)</f>
        <v/>
      </c>
      <c r="F171" s="7">
        <f>IF('October Pensioners'!$B171="","",'October Pensioners'!O171)</f>
        <v/>
      </c>
      <c r="G171" s="7">
        <f>IF('October Pensioners'!$B171="","",'October Pensioners'!R171)</f>
        <v/>
      </c>
      <c r="H171" s="7">
        <f>IF('October Pensioners'!$B171="","",'October Pensioners'!U171)</f>
        <v/>
      </c>
      <c r="I171" s="7">
        <f>IF('October Pensioners'!$B171="","",'October Pensioners'!Y171)</f>
        <v/>
      </c>
      <c r="J171" s="7">
        <f>IF('October Pensioners'!$B171="","",'October Pensioners'!W171)</f>
        <v/>
      </c>
      <c r="K171" s="7">
        <f>IF('October Pensioners'!$B171="","",'October Pensioners'!Z171)</f>
        <v/>
      </c>
    </row>
    <row r="172">
      <c r="A172">
        <f>IF('October Pensioners'!$B172="","",'October Pensioners'!A172)</f>
        <v/>
      </c>
      <c r="B172">
        <f>IF('October Pensioners'!$B172="","",'October Pensioners'!B172)</f>
        <v/>
      </c>
      <c r="C172">
        <f>IF('October Pensioners'!$B172="","",'October Pensioners'!H172)</f>
        <v/>
      </c>
      <c r="D172">
        <f>IF('October Pensioners'!$B172="","",'October Pensioners'!I172)</f>
        <v/>
      </c>
      <c r="E172" s="7">
        <f>IF('October Pensioners'!$B172="","",'October Pensioners'!K172)</f>
        <v/>
      </c>
      <c r="F172" s="7">
        <f>IF('October Pensioners'!$B172="","",'October Pensioners'!O172)</f>
        <v/>
      </c>
      <c r="G172" s="7">
        <f>IF('October Pensioners'!$B172="","",'October Pensioners'!R172)</f>
        <v/>
      </c>
      <c r="H172" s="7">
        <f>IF('October Pensioners'!$B172="","",'October Pensioners'!U172)</f>
        <v/>
      </c>
      <c r="I172" s="7">
        <f>IF('October Pensioners'!$B172="","",'October Pensioners'!Y172)</f>
        <v/>
      </c>
      <c r="J172" s="7">
        <f>IF('October Pensioners'!$B172="","",'October Pensioners'!W172)</f>
        <v/>
      </c>
      <c r="K172" s="7">
        <f>IF('October Pensioners'!$B172="","",'October Pensioners'!Z172)</f>
        <v/>
      </c>
    </row>
    <row r="173">
      <c r="A173">
        <f>IF('October Pensioners'!$B173="","",'October Pensioners'!A173)</f>
        <v/>
      </c>
      <c r="B173">
        <f>IF('October Pensioners'!$B173="","",'October Pensioners'!B173)</f>
        <v/>
      </c>
      <c r="C173">
        <f>IF('October Pensioners'!$B173="","",'October Pensioners'!H173)</f>
        <v/>
      </c>
      <c r="D173">
        <f>IF('October Pensioners'!$B173="","",'October Pensioners'!I173)</f>
        <v/>
      </c>
      <c r="E173" s="7">
        <f>IF('October Pensioners'!$B173="","",'October Pensioners'!K173)</f>
        <v/>
      </c>
      <c r="F173" s="7">
        <f>IF('October Pensioners'!$B173="","",'October Pensioners'!O173)</f>
        <v/>
      </c>
      <c r="G173" s="7">
        <f>IF('October Pensioners'!$B173="","",'October Pensioners'!R173)</f>
        <v/>
      </c>
      <c r="H173" s="7">
        <f>IF('October Pensioners'!$B173="","",'October Pensioners'!U173)</f>
        <v/>
      </c>
      <c r="I173" s="7">
        <f>IF('October Pensioners'!$B173="","",'October Pensioners'!Y173)</f>
        <v/>
      </c>
      <c r="J173" s="7">
        <f>IF('October Pensioners'!$B173="","",'October Pensioners'!W173)</f>
        <v/>
      </c>
      <c r="K173" s="7">
        <f>IF('October Pensioners'!$B173="","",'October Pensioners'!Z173)</f>
        <v/>
      </c>
    </row>
    <row r="174">
      <c r="A174">
        <f>IF('October Pensioners'!$B174="","",'October Pensioners'!A174)</f>
        <v/>
      </c>
      <c r="B174">
        <f>IF('October Pensioners'!$B174="","",'October Pensioners'!B174)</f>
        <v/>
      </c>
      <c r="C174">
        <f>IF('October Pensioners'!$B174="","",'October Pensioners'!H174)</f>
        <v/>
      </c>
      <c r="D174">
        <f>IF('October Pensioners'!$B174="","",'October Pensioners'!I174)</f>
        <v/>
      </c>
      <c r="E174" s="7">
        <f>IF('October Pensioners'!$B174="","",'October Pensioners'!K174)</f>
        <v/>
      </c>
      <c r="F174" s="7">
        <f>IF('October Pensioners'!$B174="","",'October Pensioners'!O174)</f>
        <v/>
      </c>
      <c r="G174" s="7">
        <f>IF('October Pensioners'!$B174="","",'October Pensioners'!R174)</f>
        <v/>
      </c>
      <c r="H174" s="7">
        <f>IF('October Pensioners'!$B174="","",'October Pensioners'!U174)</f>
        <v/>
      </c>
      <c r="I174" s="7">
        <f>IF('October Pensioners'!$B174="","",'October Pensioners'!Y174)</f>
        <v/>
      </c>
      <c r="J174" s="7">
        <f>IF('October Pensioners'!$B174="","",'October Pensioners'!W174)</f>
        <v/>
      </c>
      <c r="K174" s="7">
        <f>IF('October Pensioners'!$B174="","",'October Pensioners'!Z174)</f>
        <v/>
      </c>
    </row>
    <row r="175">
      <c r="A175">
        <f>IF('October Pensioners'!$B175="","",'October Pensioners'!A175)</f>
        <v/>
      </c>
      <c r="B175">
        <f>IF('October Pensioners'!$B175="","",'October Pensioners'!B175)</f>
        <v/>
      </c>
      <c r="C175">
        <f>IF('October Pensioners'!$B175="","",'October Pensioners'!H175)</f>
        <v/>
      </c>
      <c r="D175">
        <f>IF('October Pensioners'!$B175="","",'October Pensioners'!I175)</f>
        <v/>
      </c>
      <c r="E175" s="7">
        <f>IF('October Pensioners'!$B175="","",'October Pensioners'!K175)</f>
        <v/>
      </c>
      <c r="F175" s="7">
        <f>IF('October Pensioners'!$B175="","",'October Pensioners'!O175)</f>
        <v/>
      </c>
      <c r="G175" s="7">
        <f>IF('October Pensioners'!$B175="","",'October Pensioners'!R175)</f>
        <v/>
      </c>
      <c r="H175" s="7">
        <f>IF('October Pensioners'!$B175="","",'October Pensioners'!U175)</f>
        <v/>
      </c>
      <c r="I175" s="7">
        <f>IF('October Pensioners'!$B175="","",'October Pensioners'!Y175)</f>
        <v/>
      </c>
      <c r="J175" s="7">
        <f>IF('October Pensioners'!$B175="","",'October Pensioners'!W175)</f>
        <v/>
      </c>
      <c r="K175" s="7">
        <f>IF('October Pensioners'!$B175="","",'October Pensioners'!Z175)</f>
        <v/>
      </c>
    </row>
    <row r="176">
      <c r="A176">
        <f>IF('October Pensioners'!$B176="","",'October Pensioners'!A176)</f>
        <v/>
      </c>
      <c r="B176">
        <f>IF('October Pensioners'!$B176="","",'October Pensioners'!B176)</f>
        <v/>
      </c>
      <c r="C176">
        <f>IF('October Pensioners'!$B176="","",'October Pensioners'!H176)</f>
        <v/>
      </c>
      <c r="D176">
        <f>IF('October Pensioners'!$B176="","",'October Pensioners'!I176)</f>
        <v/>
      </c>
      <c r="E176" s="7">
        <f>IF('October Pensioners'!$B176="","",'October Pensioners'!K176)</f>
        <v/>
      </c>
      <c r="F176" s="7">
        <f>IF('October Pensioners'!$B176="","",'October Pensioners'!O176)</f>
        <v/>
      </c>
      <c r="G176" s="7">
        <f>IF('October Pensioners'!$B176="","",'October Pensioners'!R176)</f>
        <v/>
      </c>
      <c r="H176" s="7">
        <f>IF('October Pensioners'!$B176="","",'October Pensioners'!U176)</f>
        <v/>
      </c>
      <c r="I176" s="7">
        <f>IF('October Pensioners'!$B176="","",'October Pensioners'!Y176)</f>
        <v/>
      </c>
      <c r="J176" s="7">
        <f>IF('October Pensioners'!$B176="","",'October Pensioners'!W176)</f>
        <v/>
      </c>
      <c r="K176" s="7">
        <f>IF('October Pensioners'!$B176="","",'October Pensioners'!Z176)</f>
        <v/>
      </c>
    </row>
    <row r="177">
      <c r="A177">
        <f>IF('October Pensioners'!$B177="","",'October Pensioners'!A177)</f>
        <v/>
      </c>
      <c r="B177">
        <f>IF('October Pensioners'!$B177="","",'October Pensioners'!B177)</f>
        <v/>
      </c>
      <c r="C177">
        <f>IF('October Pensioners'!$B177="","",'October Pensioners'!H177)</f>
        <v/>
      </c>
      <c r="D177">
        <f>IF('October Pensioners'!$B177="","",'October Pensioners'!I177)</f>
        <v/>
      </c>
      <c r="E177" s="7">
        <f>IF('October Pensioners'!$B177="","",'October Pensioners'!K177)</f>
        <v/>
      </c>
      <c r="F177" s="7">
        <f>IF('October Pensioners'!$B177="","",'October Pensioners'!O177)</f>
        <v/>
      </c>
      <c r="G177" s="7">
        <f>IF('October Pensioners'!$B177="","",'October Pensioners'!R177)</f>
        <v/>
      </c>
      <c r="H177" s="7">
        <f>IF('October Pensioners'!$B177="","",'October Pensioners'!U177)</f>
        <v/>
      </c>
      <c r="I177" s="7">
        <f>IF('October Pensioners'!$B177="","",'October Pensioners'!Y177)</f>
        <v/>
      </c>
      <c r="J177" s="7">
        <f>IF('October Pensioners'!$B177="","",'October Pensioners'!W177)</f>
        <v/>
      </c>
      <c r="K177" s="7">
        <f>IF('October Pensioners'!$B177="","",'October Pensioners'!Z177)</f>
        <v/>
      </c>
    </row>
    <row r="178">
      <c r="A178">
        <f>IF('October Pensioners'!$B178="","",'October Pensioners'!A178)</f>
        <v/>
      </c>
      <c r="B178">
        <f>IF('October Pensioners'!$B178="","",'October Pensioners'!B178)</f>
        <v/>
      </c>
      <c r="C178">
        <f>IF('October Pensioners'!$B178="","",'October Pensioners'!H178)</f>
        <v/>
      </c>
      <c r="D178">
        <f>IF('October Pensioners'!$B178="","",'October Pensioners'!I178)</f>
        <v/>
      </c>
      <c r="E178" s="7">
        <f>IF('October Pensioners'!$B178="","",'October Pensioners'!K178)</f>
        <v/>
      </c>
      <c r="F178" s="7">
        <f>IF('October Pensioners'!$B178="","",'October Pensioners'!O178)</f>
        <v/>
      </c>
      <c r="G178" s="7">
        <f>IF('October Pensioners'!$B178="","",'October Pensioners'!R178)</f>
        <v/>
      </c>
      <c r="H178" s="7">
        <f>IF('October Pensioners'!$B178="","",'October Pensioners'!U178)</f>
        <v/>
      </c>
      <c r="I178" s="7">
        <f>IF('October Pensioners'!$B178="","",'October Pensioners'!Y178)</f>
        <v/>
      </c>
      <c r="J178" s="7">
        <f>IF('October Pensioners'!$B178="","",'October Pensioners'!W178)</f>
        <v/>
      </c>
      <c r="K178" s="7">
        <f>IF('October Pensioners'!$B178="","",'October Pensioners'!Z178)</f>
        <v/>
      </c>
    </row>
    <row r="179">
      <c r="A179">
        <f>IF('October Pensioners'!$B179="","",'October Pensioners'!A179)</f>
        <v/>
      </c>
      <c r="B179">
        <f>IF('October Pensioners'!$B179="","",'October Pensioners'!B179)</f>
        <v/>
      </c>
      <c r="C179">
        <f>IF('October Pensioners'!$B179="","",'October Pensioners'!H179)</f>
        <v/>
      </c>
      <c r="D179">
        <f>IF('October Pensioners'!$B179="","",'October Pensioners'!I179)</f>
        <v/>
      </c>
      <c r="E179" s="7">
        <f>IF('October Pensioners'!$B179="","",'October Pensioners'!K179)</f>
        <v/>
      </c>
      <c r="F179" s="7">
        <f>IF('October Pensioners'!$B179="","",'October Pensioners'!O179)</f>
        <v/>
      </c>
      <c r="G179" s="7">
        <f>IF('October Pensioners'!$B179="","",'October Pensioners'!R179)</f>
        <v/>
      </c>
      <c r="H179" s="7">
        <f>IF('October Pensioners'!$B179="","",'October Pensioners'!U179)</f>
        <v/>
      </c>
      <c r="I179" s="7">
        <f>IF('October Pensioners'!$B179="","",'October Pensioners'!Y179)</f>
        <v/>
      </c>
      <c r="J179" s="7">
        <f>IF('October Pensioners'!$B179="","",'October Pensioners'!W179)</f>
        <v/>
      </c>
      <c r="K179" s="7">
        <f>IF('October Pensioners'!$B179="","",'October Pensioners'!Z179)</f>
        <v/>
      </c>
    </row>
    <row r="180">
      <c r="A180">
        <f>IF('October Pensioners'!$B180="","",'October Pensioners'!A180)</f>
        <v/>
      </c>
      <c r="B180">
        <f>IF('October Pensioners'!$B180="","",'October Pensioners'!B180)</f>
        <v/>
      </c>
      <c r="C180">
        <f>IF('October Pensioners'!$B180="","",'October Pensioners'!H180)</f>
        <v/>
      </c>
      <c r="D180">
        <f>IF('October Pensioners'!$B180="","",'October Pensioners'!I180)</f>
        <v/>
      </c>
      <c r="E180" s="7">
        <f>IF('October Pensioners'!$B180="","",'October Pensioners'!K180)</f>
        <v/>
      </c>
      <c r="F180" s="7">
        <f>IF('October Pensioners'!$B180="","",'October Pensioners'!O180)</f>
        <v/>
      </c>
      <c r="G180" s="7">
        <f>IF('October Pensioners'!$B180="","",'October Pensioners'!R180)</f>
        <v/>
      </c>
      <c r="H180" s="7">
        <f>IF('October Pensioners'!$B180="","",'October Pensioners'!U180)</f>
        <v/>
      </c>
      <c r="I180" s="7">
        <f>IF('October Pensioners'!$B180="","",'October Pensioners'!Y180)</f>
        <v/>
      </c>
      <c r="J180" s="7">
        <f>IF('October Pensioners'!$B180="","",'October Pensioners'!W180)</f>
        <v/>
      </c>
      <c r="K180" s="7">
        <f>IF('October Pensioners'!$B180="","",'October Pensioners'!Z180)</f>
        <v/>
      </c>
    </row>
    <row r="181">
      <c r="A181">
        <f>IF('October Pensioners'!$B181="","",'October Pensioners'!A181)</f>
        <v/>
      </c>
      <c r="B181">
        <f>IF('October Pensioners'!$B181="","",'October Pensioners'!B181)</f>
        <v/>
      </c>
      <c r="C181">
        <f>IF('October Pensioners'!$B181="","",'October Pensioners'!H181)</f>
        <v/>
      </c>
      <c r="D181">
        <f>IF('October Pensioners'!$B181="","",'October Pensioners'!I181)</f>
        <v/>
      </c>
      <c r="E181" s="7">
        <f>IF('October Pensioners'!$B181="","",'October Pensioners'!K181)</f>
        <v/>
      </c>
      <c r="F181" s="7">
        <f>IF('October Pensioners'!$B181="","",'October Pensioners'!O181)</f>
        <v/>
      </c>
      <c r="G181" s="7">
        <f>IF('October Pensioners'!$B181="","",'October Pensioners'!R181)</f>
        <v/>
      </c>
      <c r="H181" s="7">
        <f>IF('October Pensioners'!$B181="","",'October Pensioners'!U181)</f>
        <v/>
      </c>
      <c r="I181" s="7">
        <f>IF('October Pensioners'!$B181="","",'October Pensioners'!Y181)</f>
        <v/>
      </c>
      <c r="J181" s="7">
        <f>IF('October Pensioners'!$B181="","",'October Pensioners'!W181)</f>
        <v/>
      </c>
      <c r="K181" s="7">
        <f>IF('October Pensioners'!$B181="","",'October Pensioners'!Z181)</f>
        <v/>
      </c>
    </row>
    <row r="182">
      <c r="A182">
        <f>IF('October Pensioners'!$B182="","",'October Pensioners'!A182)</f>
        <v/>
      </c>
      <c r="B182">
        <f>IF('October Pensioners'!$B182="","",'October Pensioners'!B182)</f>
        <v/>
      </c>
      <c r="C182">
        <f>IF('October Pensioners'!$B182="","",'October Pensioners'!H182)</f>
        <v/>
      </c>
      <c r="D182">
        <f>IF('October Pensioners'!$B182="","",'October Pensioners'!I182)</f>
        <v/>
      </c>
      <c r="E182" s="7">
        <f>IF('October Pensioners'!$B182="","",'October Pensioners'!K182)</f>
        <v/>
      </c>
      <c r="F182" s="7">
        <f>IF('October Pensioners'!$B182="","",'October Pensioners'!O182)</f>
        <v/>
      </c>
      <c r="G182" s="7">
        <f>IF('October Pensioners'!$B182="","",'October Pensioners'!R182)</f>
        <v/>
      </c>
      <c r="H182" s="7">
        <f>IF('October Pensioners'!$B182="","",'October Pensioners'!U182)</f>
        <v/>
      </c>
      <c r="I182" s="7">
        <f>IF('October Pensioners'!$B182="","",'October Pensioners'!Y182)</f>
        <v/>
      </c>
      <c r="J182" s="7">
        <f>IF('October Pensioners'!$B182="","",'October Pensioners'!W182)</f>
        <v/>
      </c>
      <c r="K182" s="7">
        <f>IF('October Pensioners'!$B182="","",'October Pensioners'!Z182)</f>
        <v/>
      </c>
    </row>
    <row r="183">
      <c r="A183">
        <f>IF('October Pensioners'!$B183="","",'October Pensioners'!A183)</f>
        <v/>
      </c>
      <c r="B183">
        <f>IF('October Pensioners'!$B183="","",'October Pensioners'!B183)</f>
        <v/>
      </c>
      <c r="C183">
        <f>IF('October Pensioners'!$B183="","",'October Pensioners'!H183)</f>
        <v/>
      </c>
      <c r="D183">
        <f>IF('October Pensioners'!$B183="","",'October Pensioners'!I183)</f>
        <v/>
      </c>
      <c r="E183" s="7">
        <f>IF('October Pensioners'!$B183="","",'October Pensioners'!K183)</f>
        <v/>
      </c>
      <c r="F183" s="7">
        <f>IF('October Pensioners'!$B183="","",'October Pensioners'!O183)</f>
        <v/>
      </c>
      <c r="G183" s="7">
        <f>IF('October Pensioners'!$B183="","",'October Pensioners'!R183)</f>
        <v/>
      </c>
      <c r="H183" s="7">
        <f>IF('October Pensioners'!$B183="","",'October Pensioners'!U183)</f>
        <v/>
      </c>
      <c r="I183" s="7">
        <f>IF('October Pensioners'!$B183="","",'October Pensioners'!Y183)</f>
        <v/>
      </c>
      <c r="J183" s="7">
        <f>IF('October Pensioners'!$B183="","",'October Pensioners'!W183)</f>
        <v/>
      </c>
      <c r="K183" s="7">
        <f>IF('October Pensioners'!$B183="","",'October Pensioners'!Z183)</f>
        <v/>
      </c>
    </row>
    <row r="184">
      <c r="A184">
        <f>IF('October Pensioners'!$B184="","",'October Pensioners'!A184)</f>
        <v/>
      </c>
      <c r="B184">
        <f>IF('October Pensioners'!$B184="","",'October Pensioners'!B184)</f>
        <v/>
      </c>
      <c r="C184">
        <f>IF('October Pensioners'!$B184="","",'October Pensioners'!H184)</f>
        <v/>
      </c>
      <c r="D184">
        <f>IF('October Pensioners'!$B184="","",'October Pensioners'!I184)</f>
        <v/>
      </c>
      <c r="E184" s="7">
        <f>IF('October Pensioners'!$B184="","",'October Pensioners'!K184)</f>
        <v/>
      </c>
      <c r="F184" s="7">
        <f>IF('October Pensioners'!$B184="","",'October Pensioners'!O184)</f>
        <v/>
      </c>
      <c r="G184" s="7">
        <f>IF('October Pensioners'!$B184="","",'October Pensioners'!R184)</f>
        <v/>
      </c>
      <c r="H184" s="7">
        <f>IF('October Pensioners'!$B184="","",'October Pensioners'!U184)</f>
        <v/>
      </c>
      <c r="I184" s="7">
        <f>IF('October Pensioners'!$B184="","",'October Pensioners'!Y184)</f>
        <v/>
      </c>
      <c r="J184" s="7">
        <f>IF('October Pensioners'!$B184="","",'October Pensioners'!W184)</f>
        <v/>
      </c>
      <c r="K184" s="7">
        <f>IF('October Pensioners'!$B184="","",'October Pensioners'!Z184)</f>
        <v/>
      </c>
    </row>
    <row r="185">
      <c r="A185">
        <f>IF('October Pensioners'!$B185="","",'October Pensioners'!A185)</f>
        <v/>
      </c>
      <c r="B185">
        <f>IF('October Pensioners'!$B185="","",'October Pensioners'!B185)</f>
        <v/>
      </c>
      <c r="C185">
        <f>IF('October Pensioners'!$B185="","",'October Pensioners'!H185)</f>
        <v/>
      </c>
      <c r="D185">
        <f>IF('October Pensioners'!$B185="","",'October Pensioners'!I185)</f>
        <v/>
      </c>
      <c r="E185" s="7">
        <f>IF('October Pensioners'!$B185="","",'October Pensioners'!K185)</f>
        <v/>
      </c>
      <c r="F185" s="7">
        <f>IF('October Pensioners'!$B185="","",'October Pensioners'!O185)</f>
        <v/>
      </c>
      <c r="G185" s="7">
        <f>IF('October Pensioners'!$B185="","",'October Pensioners'!R185)</f>
        <v/>
      </c>
      <c r="H185" s="7">
        <f>IF('October Pensioners'!$B185="","",'October Pensioners'!U185)</f>
        <v/>
      </c>
      <c r="I185" s="7">
        <f>IF('October Pensioners'!$B185="","",'October Pensioners'!Y185)</f>
        <v/>
      </c>
      <c r="J185" s="7">
        <f>IF('October Pensioners'!$B185="","",'October Pensioners'!W185)</f>
        <v/>
      </c>
      <c r="K185" s="7">
        <f>IF('October Pensioners'!$B185="","",'October Pensioners'!Z185)</f>
        <v/>
      </c>
    </row>
    <row r="186">
      <c r="A186">
        <f>IF('October Pensioners'!$B186="","",'October Pensioners'!A186)</f>
        <v/>
      </c>
      <c r="B186">
        <f>IF('October Pensioners'!$B186="","",'October Pensioners'!B186)</f>
        <v/>
      </c>
      <c r="C186">
        <f>IF('October Pensioners'!$B186="","",'October Pensioners'!H186)</f>
        <v/>
      </c>
      <c r="D186">
        <f>IF('October Pensioners'!$B186="","",'October Pensioners'!I186)</f>
        <v/>
      </c>
      <c r="E186" s="7">
        <f>IF('October Pensioners'!$B186="","",'October Pensioners'!K186)</f>
        <v/>
      </c>
      <c r="F186" s="7">
        <f>IF('October Pensioners'!$B186="","",'October Pensioners'!O186)</f>
        <v/>
      </c>
      <c r="G186" s="7">
        <f>IF('October Pensioners'!$B186="","",'October Pensioners'!R186)</f>
        <v/>
      </c>
      <c r="H186" s="7">
        <f>IF('October Pensioners'!$B186="","",'October Pensioners'!U186)</f>
        <v/>
      </c>
      <c r="I186" s="7">
        <f>IF('October Pensioners'!$B186="","",'October Pensioners'!Y186)</f>
        <v/>
      </c>
      <c r="J186" s="7">
        <f>IF('October Pensioners'!$B186="","",'October Pensioners'!W186)</f>
        <v/>
      </c>
      <c r="K186" s="7">
        <f>IF('October Pensioners'!$B186="","",'October Pensioners'!Z186)</f>
        <v/>
      </c>
    </row>
    <row r="187">
      <c r="A187">
        <f>IF('October Pensioners'!$B187="","",'October Pensioners'!A187)</f>
        <v/>
      </c>
      <c r="B187">
        <f>IF('October Pensioners'!$B187="","",'October Pensioners'!B187)</f>
        <v/>
      </c>
      <c r="C187">
        <f>IF('October Pensioners'!$B187="","",'October Pensioners'!H187)</f>
        <v/>
      </c>
      <c r="D187">
        <f>IF('October Pensioners'!$B187="","",'October Pensioners'!I187)</f>
        <v/>
      </c>
      <c r="E187" s="7">
        <f>IF('October Pensioners'!$B187="","",'October Pensioners'!K187)</f>
        <v/>
      </c>
      <c r="F187" s="7">
        <f>IF('October Pensioners'!$B187="","",'October Pensioners'!O187)</f>
        <v/>
      </c>
      <c r="G187" s="7">
        <f>IF('October Pensioners'!$B187="","",'October Pensioners'!R187)</f>
        <v/>
      </c>
      <c r="H187" s="7">
        <f>IF('October Pensioners'!$B187="","",'October Pensioners'!U187)</f>
        <v/>
      </c>
      <c r="I187" s="7">
        <f>IF('October Pensioners'!$B187="","",'October Pensioners'!Y187)</f>
        <v/>
      </c>
      <c r="J187" s="7">
        <f>IF('October Pensioners'!$B187="","",'October Pensioners'!W187)</f>
        <v/>
      </c>
      <c r="K187" s="7">
        <f>IF('October Pensioners'!$B187="","",'October Pensioners'!Z187)</f>
        <v/>
      </c>
    </row>
    <row r="188">
      <c r="A188">
        <f>IF('October Pensioners'!$B188="","",'October Pensioners'!A188)</f>
        <v/>
      </c>
      <c r="B188">
        <f>IF('October Pensioners'!$B188="","",'October Pensioners'!B188)</f>
        <v/>
      </c>
      <c r="C188">
        <f>IF('October Pensioners'!$B188="","",'October Pensioners'!H188)</f>
        <v/>
      </c>
      <c r="D188">
        <f>IF('October Pensioners'!$B188="","",'October Pensioners'!I188)</f>
        <v/>
      </c>
      <c r="E188" s="7">
        <f>IF('October Pensioners'!$B188="","",'October Pensioners'!K188)</f>
        <v/>
      </c>
      <c r="F188" s="7">
        <f>IF('October Pensioners'!$B188="","",'October Pensioners'!O188)</f>
        <v/>
      </c>
      <c r="G188" s="7">
        <f>IF('October Pensioners'!$B188="","",'October Pensioners'!R188)</f>
        <v/>
      </c>
      <c r="H188" s="7">
        <f>IF('October Pensioners'!$B188="","",'October Pensioners'!U188)</f>
        <v/>
      </c>
      <c r="I188" s="7">
        <f>IF('October Pensioners'!$B188="","",'October Pensioners'!Y188)</f>
        <v/>
      </c>
      <c r="J188" s="7">
        <f>IF('October Pensioners'!$B188="","",'October Pensioners'!W188)</f>
        <v/>
      </c>
      <c r="K188" s="7">
        <f>IF('October Pensioners'!$B188="","",'October Pensioners'!Z188)</f>
        <v/>
      </c>
    </row>
    <row r="189">
      <c r="A189">
        <f>IF('October Pensioners'!$B189="","",'October Pensioners'!A189)</f>
        <v/>
      </c>
      <c r="B189">
        <f>IF('October Pensioners'!$B189="","",'October Pensioners'!B189)</f>
        <v/>
      </c>
      <c r="C189">
        <f>IF('October Pensioners'!$B189="","",'October Pensioners'!H189)</f>
        <v/>
      </c>
      <c r="D189">
        <f>IF('October Pensioners'!$B189="","",'October Pensioners'!I189)</f>
        <v/>
      </c>
      <c r="E189" s="7">
        <f>IF('October Pensioners'!$B189="","",'October Pensioners'!K189)</f>
        <v/>
      </c>
      <c r="F189" s="7">
        <f>IF('October Pensioners'!$B189="","",'October Pensioners'!O189)</f>
        <v/>
      </c>
      <c r="G189" s="7">
        <f>IF('October Pensioners'!$B189="","",'October Pensioners'!R189)</f>
        <v/>
      </c>
      <c r="H189" s="7">
        <f>IF('October Pensioners'!$B189="","",'October Pensioners'!U189)</f>
        <v/>
      </c>
      <c r="I189" s="7">
        <f>IF('October Pensioners'!$B189="","",'October Pensioners'!Y189)</f>
        <v/>
      </c>
      <c r="J189" s="7">
        <f>IF('October Pensioners'!$B189="","",'October Pensioners'!W189)</f>
        <v/>
      </c>
      <c r="K189" s="7">
        <f>IF('October Pensioners'!$B189="","",'October Pensioners'!Z189)</f>
        <v/>
      </c>
    </row>
    <row r="190">
      <c r="A190">
        <f>IF('October Pensioners'!$B190="","",'October Pensioners'!A190)</f>
        <v/>
      </c>
      <c r="B190">
        <f>IF('October Pensioners'!$B190="","",'October Pensioners'!B190)</f>
        <v/>
      </c>
      <c r="C190">
        <f>IF('October Pensioners'!$B190="","",'October Pensioners'!H190)</f>
        <v/>
      </c>
      <c r="D190">
        <f>IF('October Pensioners'!$B190="","",'October Pensioners'!I190)</f>
        <v/>
      </c>
      <c r="E190" s="7">
        <f>IF('October Pensioners'!$B190="","",'October Pensioners'!K190)</f>
        <v/>
      </c>
      <c r="F190" s="7">
        <f>IF('October Pensioners'!$B190="","",'October Pensioners'!O190)</f>
        <v/>
      </c>
      <c r="G190" s="7">
        <f>IF('October Pensioners'!$B190="","",'October Pensioners'!R190)</f>
        <v/>
      </c>
      <c r="H190" s="7">
        <f>IF('October Pensioners'!$B190="","",'October Pensioners'!U190)</f>
        <v/>
      </c>
      <c r="I190" s="7">
        <f>IF('October Pensioners'!$B190="","",'October Pensioners'!Y190)</f>
        <v/>
      </c>
      <c r="J190" s="7">
        <f>IF('October Pensioners'!$B190="","",'October Pensioners'!W190)</f>
        <v/>
      </c>
      <c r="K190" s="7">
        <f>IF('October Pensioners'!$B190="","",'October Pensioners'!Z190)</f>
        <v/>
      </c>
    </row>
    <row r="191">
      <c r="A191">
        <f>IF('October Pensioners'!$B191="","",'October Pensioners'!A191)</f>
        <v/>
      </c>
      <c r="B191">
        <f>IF('October Pensioners'!$B191="","",'October Pensioners'!B191)</f>
        <v/>
      </c>
      <c r="C191">
        <f>IF('October Pensioners'!$B191="","",'October Pensioners'!H191)</f>
        <v/>
      </c>
      <c r="D191">
        <f>IF('October Pensioners'!$B191="","",'October Pensioners'!I191)</f>
        <v/>
      </c>
      <c r="E191" s="7">
        <f>IF('October Pensioners'!$B191="","",'October Pensioners'!K191)</f>
        <v/>
      </c>
      <c r="F191" s="7">
        <f>IF('October Pensioners'!$B191="","",'October Pensioners'!O191)</f>
        <v/>
      </c>
      <c r="G191" s="7">
        <f>IF('October Pensioners'!$B191="","",'October Pensioners'!R191)</f>
        <v/>
      </c>
      <c r="H191" s="7">
        <f>IF('October Pensioners'!$B191="","",'October Pensioners'!U191)</f>
        <v/>
      </c>
      <c r="I191" s="7">
        <f>IF('October Pensioners'!$B191="","",'October Pensioners'!Y191)</f>
        <v/>
      </c>
      <c r="J191" s="7">
        <f>IF('October Pensioners'!$B191="","",'October Pensioners'!W191)</f>
        <v/>
      </c>
      <c r="K191" s="7">
        <f>IF('October Pensioners'!$B191="","",'October Pensioners'!Z191)</f>
        <v/>
      </c>
    </row>
    <row r="192">
      <c r="A192">
        <f>IF('October Pensioners'!$B192="","",'October Pensioners'!A192)</f>
        <v/>
      </c>
      <c r="B192">
        <f>IF('October Pensioners'!$B192="","",'October Pensioners'!B192)</f>
        <v/>
      </c>
      <c r="C192">
        <f>IF('October Pensioners'!$B192="","",'October Pensioners'!H192)</f>
        <v/>
      </c>
      <c r="D192">
        <f>IF('October Pensioners'!$B192="","",'October Pensioners'!I192)</f>
        <v/>
      </c>
      <c r="E192" s="7">
        <f>IF('October Pensioners'!$B192="","",'October Pensioners'!K192)</f>
        <v/>
      </c>
      <c r="F192" s="7">
        <f>IF('October Pensioners'!$B192="","",'October Pensioners'!O192)</f>
        <v/>
      </c>
      <c r="G192" s="7">
        <f>IF('October Pensioners'!$B192="","",'October Pensioners'!R192)</f>
        <v/>
      </c>
      <c r="H192" s="7">
        <f>IF('October Pensioners'!$B192="","",'October Pensioners'!U192)</f>
        <v/>
      </c>
      <c r="I192" s="7">
        <f>IF('October Pensioners'!$B192="","",'October Pensioners'!Y192)</f>
        <v/>
      </c>
      <c r="J192" s="7">
        <f>IF('October Pensioners'!$B192="","",'October Pensioners'!W192)</f>
        <v/>
      </c>
      <c r="K192" s="7">
        <f>IF('October Pensioners'!$B192="","",'October Pensioners'!Z192)</f>
        <v/>
      </c>
    </row>
    <row r="193">
      <c r="A193">
        <f>IF('October Pensioners'!$B193="","",'October Pensioners'!A193)</f>
        <v/>
      </c>
      <c r="B193">
        <f>IF('October Pensioners'!$B193="","",'October Pensioners'!B193)</f>
        <v/>
      </c>
      <c r="C193">
        <f>IF('October Pensioners'!$B193="","",'October Pensioners'!H193)</f>
        <v/>
      </c>
      <c r="D193">
        <f>IF('October Pensioners'!$B193="","",'October Pensioners'!I193)</f>
        <v/>
      </c>
      <c r="E193" s="7">
        <f>IF('October Pensioners'!$B193="","",'October Pensioners'!K193)</f>
        <v/>
      </c>
      <c r="F193" s="7">
        <f>IF('October Pensioners'!$B193="","",'October Pensioners'!O193)</f>
        <v/>
      </c>
      <c r="G193" s="7">
        <f>IF('October Pensioners'!$B193="","",'October Pensioners'!R193)</f>
        <v/>
      </c>
      <c r="H193" s="7">
        <f>IF('October Pensioners'!$B193="","",'October Pensioners'!U193)</f>
        <v/>
      </c>
      <c r="I193" s="7">
        <f>IF('October Pensioners'!$B193="","",'October Pensioners'!Y193)</f>
        <v/>
      </c>
      <c r="J193" s="7">
        <f>IF('October Pensioners'!$B193="","",'October Pensioners'!W193)</f>
        <v/>
      </c>
      <c r="K193" s="7">
        <f>IF('October Pensioners'!$B193="","",'October Pensioners'!Z193)</f>
        <v/>
      </c>
    </row>
    <row r="194">
      <c r="A194">
        <f>IF('October Pensioners'!$B194="","",'October Pensioners'!A194)</f>
        <v/>
      </c>
      <c r="B194">
        <f>IF('October Pensioners'!$B194="","",'October Pensioners'!B194)</f>
        <v/>
      </c>
      <c r="C194">
        <f>IF('October Pensioners'!$B194="","",'October Pensioners'!H194)</f>
        <v/>
      </c>
      <c r="D194">
        <f>IF('October Pensioners'!$B194="","",'October Pensioners'!I194)</f>
        <v/>
      </c>
      <c r="E194" s="7">
        <f>IF('October Pensioners'!$B194="","",'October Pensioners'!K194)</f>
        <v/>
      </c>
      <c r="F194" s="7">
        <f>IF('October Pensioners'!$B194="","",'October Pensioners'!O194)</f>
        <v/>
      </c>
      <c r="G194" s="7">
        <f>IF('October Pensioners'!$B194="","",'October Pensioners'!R194)</f>
        <v/>
      </c>
      <c r="H194" s="7">
        <f>IF('October Pensioners'!$B194="","",'October Pensioners'!U194)</f>
        <v/>
      </c>
      <c r="I194" s="7">
        <f>IF('October Pensioners'!$B194="","",'October Pensioners'!Y194)</f>
        <v/>
      </c>
      <c r="J194" s="7">
        <f>IF('October Pensioners'!$B194="","",'October Pensioners'!W194)</f>
        <v/>
      </c>
      <c r="K194" s="7">
        <f>IF('October Pensioners'!$B194="","",'October Pensioners'!Z194)</f>
        <v/>
      </c>
    </row>
    <row r="195">
      <c r="A195">
        <f>IF('October Pensioners'!$B195="","",'October Pensioners'!A195)</f>
        <v/>
      </c>
      <c r="B195">
        <f>IF('October Pensioners'!$B195="","",'October Pensioners'!B195)</f>
        <v/>
      </c>
      <c r="C195">
        <f>IF('October Pensioners'!$B195="","",'October Pensioners'!H195)</f>
        <v/>
      </c>
      <c r="D195">
        <f>IF('October Pensioners'!$B195="","",'October Pensioners'!I195)</f>
        <v/>
      </c>
      <c r="E195" s="7">
        <f>IF('October Pensioners'!$B195="","",'October Pensioners'!K195)</f>
        <v/>
      </c>
      <c r="F195" s="7">
        <f>IF('October Pensioners'!$B195="","",'October Pensioners'!O195)</f>
        <v/>
      </c>
      <c r="G195" s="7">
        <f>IF('October Pensioners'!$B195="","",'October Pensioners'!R195)</f>
        <v/>
      </c>
      <c r="H195" s="7">
        <f>IF('October Pensioners'!$B195="","",'October Pensioners'!U195)</f>
        <v/>
      </c>
      <c r="I195" s="7">
        <f>IF('October Pensioners'!$B195="","",'October Pensioners'!Y195)</f>
        <v/>
      </c>
      <c r="J195" s="7">
        <f>IF('October Pensioners'!$B195="","",'October Pensioners'!W195)</f>
        <v/>
      </c>
      <c r="K195" s="7">
        <f>IF('October Pensioners'!$B195="","",'October Pensioners'!Z195)</f>
        <v/>
      </c>
    </row>
    <row r="196">
      <c r="A196">
        <f>IF('October Pensioners'!$B196="","",'October Pensioners'!A196)</f>
        <v/>
      </c>
      <c r="B196">
        <f>IF('October Pensioners'!$B196="","",'October Pensioners'!B196)</f>
        <v/>
      </c>
      <c r="C196">
        <f>IF('October Pensioners'!$B196="","",'October Pensioners'!H196)</f>
        <v/>
      </c>
      <c r="D196">
        <f>IF('October Pensioners'!$B196="","",'October Pensioners'!I196)</f>
        <v/>
      </c>
      <c r="E196" s="7">
        <f>IF('October Pensioners'!$B196="","",'October Pensioners'!K196)</f>
        <v/>
      </c>
      <c r="F196" s="7">
        <f>IF('October Pensioners'!$B196="","",'October Pensioners'!O196)</f>
        <v/>
      </c>
      <c r="G196" s="7">
        <f>IF('October Pensioners'!$B196="","",'October Pensioners'!R196)</f>
        <v/>
      </c>
      <c r="H196" s="7">
        <f>IF('October Pensioners'!$B196="","",'October Pensioners'!U196)</f>
        <v/>
      </c>
      <c r="I196" s="7">
        <f>IF('October Pensioners'!$B196="","",'October Pensioners'!Y196)</f>
        <v/>
      </c>
      <c r="J196" s="7">
        <f>IF('October Pensioners'!$B196="","",'October Pensioners'!W196)</f>
        <v/>
      </c>
      <c r="K196" s="7">
        <f>IF('October Pensioners'!$B196="","",'October Pensioners'!Z196)</f>
        <v/>
      </c>
    </row>
    <row r="197">
      <c r="A197">
        <f>IF('October Pensioners'!$B197="","",'October Pensioners'!A197)</f>
        <v/>
      </c>
      <c r="B197">
        <f>IF('October Pensioners'!$B197="","",'October Pensioners'!B197)</f>
        <v/>
      </c>
      <c r="C197">
        <f>IF('October Pensioners'!$B197="","",'October Pensioners'!H197)</f>
        <v/>
      </c>
      <c r="D197">
        <f>IF('October Pensioners'!$B197="","",'October Pensioners'!I197)</f>
        <v/>
      </c>
      <c r="E197" s="7">
        <f>IF('October Pensioners'!$B197="","",'October Pensioners'!K197)</f>
        <v/>
      </c>
      <c r="F197" s="7">
        <f>IF('October Pensioners'!$B197="","",'October Pensioners'!O197)</f>
        <v/>
      </c>
      <c r="G197" s="7">
        <f>IF('October Pensioners'!$B197="","",'October Pensioners'!R197)</f>
        <v/>
      </c>
      <c r="H197" s="7">
        <f>IF('October Pensioners'!$B197="","",'October Pensioners'!U197)</f>
        <v/>
      </c>
      <c r="I197" s="7">
        <f>IF('October Pensioners'!$B197="","",'October Pensioners'!Y197)</f>
        <v/>
      </c>
      <c r="J197" s="7">
        <f>IF('October Pensioners'!$B197="","",'October Pensioners'!W197)</f>
        <v/>
      </c>
      <c r="K197" s="7">
        <f>IF('October Pensioners'!$B197="","",'October Pensioners'!Z197)</f>
        <v/>
      </c>
    </row>
    <row r="198">
      <c r="A198">
        <f>IF('October Pensioners'!$B198="","",'October Pensioners'!A198)</f>
        <v/>
      </c>
      <c r="B198">
        <f>IF('October Pensioners'!$B198="","",'October Pensioners'!B198)</f>
        <v/>
      </c>
      <c r="C198">
        <f>IF('October Pensioners'!$B198="","",'October Pensioners'!H198)</f>
        <v/>
      </c>
      <c r="D198">
        <f>IF('October Pensioners'!$B198="","",'October Pensioners'!I198)</f>
        <v/>
      </c>
      <c r="E198" s="7">
        <f>IF('October Pensioners'!$B198="","",'October Pensioners'!K198)</f>
        <v/>
      </c>
      <c r="F198" s="7">
        <f>IF('October Pensioners'!$B198="","",'October Pensioners'!O198)</f>
        <v/>
      </c>
      <c r="G198" s="7">
        <f>IF('October Pensioners'!$B198="","",'October Pensioners'!R198)</f>
        <v/>
      </c>
      <c r="H198" s="7">
        <f>IF('October Pensioners'!$B198="","",'October Pensioners'!U198)</f>
        <v/>
      </c>
      <c r="I198" s="7">
        <f>IF('October Pensioners'!$B198="","",'October Pensioners'!Y198)</f>
        <v/>
      </c>
      <c r="J198" s="7">
        <f>IF('October Pensioners'!$B198="","",'October Pensioners'!W198)</f>
        <v/>
      </c>
      <c r="K198" s="7">
        <f>IF('October Pensioners'!$B198="","",'October Pensioners'!Z198)</f>
        <v/>
      </c>
    </row>
    <row r="199">
      <c r="A199">
        <f>IF('October Pensioners'!$B199="","",'October Pensioners'!A199)</f>
        <v/>
      </c>
      <c r="B199">
        <f>IF('October Pensioners'!$B199="","",'October Pensioners'!B199)</f>
        <v/>
      </c>
      <c r="C199">
        <f>IF('October Pensioners'!$B199="","",'October Pensioners'!H199)</f>
        <v/>
      </c>
      <c r="D199">
        <f>IF('October Pensioners'!$B199="","",'October Pensioners'!I199)</f>
        <v/>
      </c>
      <c r="E199" s="7">
        <f>IF('October Pensioners'!$B199="","",'October Pensioners'!K199)</f>
        <v/>
      </c>
      <c r="F199" s="7">
        <f>IF('October Pensioners'!$B199="","",'October Pensioners'!O199)</f>
        <v/>
      </c>
      <c r="G199" s="7">
        <f>IF('October Pensioners'!$B199="","",'October Pensioners'!R199)</f>
        <v/>
      </c>
      <c r="H199" s="7">
        <f>IF('October Pensioners'!$B199="","",'October Pensioners'!U199)</f>
        <v/>
      </c>
      <c r="I199" s="7">
        <f>IF('October Pensioners'!$B199="","",'October Pensioners'!Y199)</f>
        <v/>
      </c>
      <c r="J199" s="7">
        <f>IF('October Pensioners'!$B199="","",'October Pensioners'!W199)</f>
        <v/>
      </c>
      <c r="K199" s="7">
        <f>IF('October Pensioners'!$B199="","",'October Pensioners'!Z199)</f>
        <v/>
      </c>
    </row>
    <row r="200">
      <c r="A200">
        <f>IF('October Pensioners'!$B200="","",'October Pensioners'!A200)</f>
        <v/>
      </c>
      <c r="B200">
        <f>IF('October Pensioners'!$B200="","",'October Pensioners'!B200)</f>
        <v/>
      </c>
      <c r="C200">
        <f>IF('October Pensioners'!$B200="","",'October Pensioners'!H200)</f>
        <v/>
      </c>
      <c r="D200">
        <f>IF('October Pensioners'!$B200="","",'October Pensioners'!I200)</f>
        <v/>
      </c>
      <c r="E200" s="7">
        <f>IF('October Pensioners'!$B200="","",'October Pensioners'!K200)</f>
        <v/>
      </c>
      <c r="F200" s="7">
        <f>IF('October Pensioners'!$B200="","",'October Pensioners'!O200)</f>
        <v/>
      </c>
      <c r="G200" s="7">
        <f>IF('October Pensioners'!$B200="","",'October Pensioners'!R200)</f>
        <v/>
      </c>
      <c r="H200" s="7">
        <f>IF('October Pensioners'!$B200="","",'October Pensioners'!U200)</f>
        <v/>
      </c>
      <c r="I200" s="7">
        <f>IF('October Pensioners'!$B200="","",'October Pensioners'!Y200)</f>
        <v/>
      </c>
      <c r="J200" s="7">
        <f>IF('October Pensioners'!$B200="","",'October Pensioners'!W200)</f>
        <v/>
      </c>
      <c r="K200" s="7">
        <f>IF('October Pensioners'!$B200="","",'October Pensioners'!Z200)</f>
        <v/>
      </c>
    </row>
    <row r="201">
      <c r="A201">
        <f>IF('October Pensioners'!$B201="","",'October Pensioners'!A201)</f>
        <v/>
      </c>
      <c r="B201">
        <f>IF('October Pensioners'!$B201="","",'October Pensioners'!B201)</f>
        <v/>
      </c>
      <c r="C201">
        <f>IF('October Pensioners'!$B201="","",'October Pensioners'!H201)</f>
        <v/>
      </c>
      <c r="D201">
        <f>IF('October Pensioners'!$B201="","",'October Pensioners'!I201)</f>
        <v/>
      </c>
      <c r="E201" s="7">
        <f>IF('October Pensioners'!$B201="","",'October Pensioners'!K201)</f>
        <v/>
      </c>
      <c r="F201" s="7">
        <f>IF('October Pensioners'!$B201="","",'October Pensioners'!O201)</f>
        <v/>
      </c>
      <c r="G201" s="7">
        <f>IF('October Pensioners'!$B201="","",'October Pensioners'!R201)</f>
        <v/>
      </c>
      <c r="H201" s="7">
        <f>IF('October Pensioners'!$B201="","",'October Pensioners'!U201)</f>
        <v/>
      </c>
      <c r="I201" s="7">
        <f>IF('October Pensioners'!$B201="","",'October Pensioners'!Y201)</f>
        <v/>
      </c>
      <c r="J201" s="7">
        <f>IF('October Pensioners'!$B201="","",'October Pensioners'!W201)</f>
        <v/>
      </c>
      <c r="K201" s="7">
        <f>IF('October Pensioners'!$B201="","",'October Pensioners'!Z201)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 ht="32" customHeight="1">
      <c r="A1" s="10" t="inlineStr">
        <is>
          <t>INV</t>
        </is>
      </c>
      <c r="B1" s="10" t="inlineStr">
        <is>
          <t>Order #</t>
        </is>
      </c>
      <c r="C1" s="10" t="inlineStr">
        <is>
          <t>Card</t>
        </is>
      </c>
      <c r="D1" s="10" t="inlineStr">
        <is>
          <t>Name</t>
        </is>
      </c>
      <c r="E1" s="10" t="inlineStr">
        <is>
          <t>قيمة التحمل</t>
        </is>
      </c>
      <c r="F1" s="10" t="inlineStr">
        <is>
          <t>قيمة ما زاد عن الحد الاقصى</t>
        </is>
      </c>
      <c r="G1" s="10" t="inlineStr">
        <is>
          <t>قيمة المستورد</t>
        </is>
      </c>
      <c r="H1" s="10" t="inlineStr">
        <is>
          <t>قيمة المحلي</t>
        </is>
      </c>
      <c r="I1" s="10" t="inlineStr">
        <is>
          <t>الاجمالي</t>
        </is>
      </c>
      <c r="J1" s="10" t="inlineStr">
        <is>
          <t>اجمالي قيمة الخصم</t>
        </is>
      </c>
      <c r="K1" s="10" t="inlineStr">
        <is>
          <t>الصافي</t>
        </is>
      </c>
    </row>
    <row r="2">
      <c r="A2">
        <f>IF('September Employees'!$B2="","",'September Employees'!A2)</f>
        <v/>
      </c>
      <c r="B2">
        <f>IF('September Employees'!$B2="","",'September Employees'!B2)</f>
        <v/>
      </c>
      <c r="C2">
        <f>IF('September Employees'!$B2="","",'September Employees'!H2)</f>
        <v/>
      </c>
      <c r="D2">
        <f>IF('September Employees'!$B2="","",'September Employees'!I2)</f>
        <v/>
      </c>
      <c r="E2" s="7">
        <f>IF('September Employees'!$B2="","",'September Employees'!K2)</f>
        <v/>
      </c>
      <c r="F2" s="7">
        <f>IF('September Employees'!$B2="","",'September Employees'!O2)</f>
        <v/>
      </c>
      <c r="G2" s="7">
        <f>IF('September Employees'!$B2="","",'September Employees'!R2)</f>
        <v/>
      </c>
      <c r="H2" s="7">
        <f>IF('September Employees'!$B2="","",'September Employees'!U2)</f>
        <v/>
      </c>
      <c r="I2" s="7">
        <f>IF('September Employees'!$B2="","",'September Employees'!Y2)</f>
        <v/>
      </c>
      <c r="J2" s="7">
        <f>IF('September Employees'!$B2="","",'September Employees'!W2)</f>
        <v/>
      </c>
      <c r="K2" s="7">
        <f>IF('September Employees'!$B2="","",'September Employees'!Z2)</f>
        <v/>
      </c>
    </row>
    <row r="3">
      <c r="A3">
        <f>IF('September Employees'!$B3="","",'September Employees'!A3)</f>
        <v/>
      </c>
      <c r="B3">
        <f>IF('September Employees'!$B3="","",'September Employees'!B3)</f>
        <v/>
      </c>
      <c r="C3">
        <f>IF('September Employees'!$B3="","",'September Employees'!H3)</f>
        <v/>
      </c>
      <c r="D3">
        <f>IF('September Employees'!$B3="","",'September Employees'!I3)</f>
        <v/>
      </c>
      <c r="E3" s="7">
        <f>IF('September Employees'!$B3="","",'September Employees'!K3)</f>
        <v/>
      </c>
      <c r="F3" s="7">
        <f>IF('September Employees'!$B3="","",'September Employees'!O3)</f>
        <v/>
      </c>
      <c r="G3" s="7">
        <f>IF('September Employees'!$B3="","",'September Employees'!R3)</f>
        <v/>
      </c>
      <c r="H3" s="7">
        <f>IF('September Employees'!$B3="","",'September Employees'!U3)</f>
        <v/>
      </c>
      <c r="I3" s="7">
        <f>IF('September Employees'!$B3="","",'September Employees'!Y3)</f>
        <v/>
      </c>
      <c r="J3" s="7">
        <f>IF('September Employees'!$B3="","",'September Employees'!W3)</f>
        <v/>
      </c>
      <c r="K3" s="7">
        <f>IF('September Employees'!$B3="","",'September Employees'!Z3)</f>
        <v/>
      </c>
    </row>
    <row r="4">
      <c r="A4">
        <f>IF('September Employees'!$B4="","",'September Employees'!A4)</f>
        <v/>
      </c>
      <c r="B4">
        <f>IF('September Employees'!$B4="","",'September Employees'!B4)</f>
        <v/>
      </c>
      <c r="C4">
        <f>IF('September Employees'!$B4="","",'September Employees'!H4)</f>
        <v/>
      </c>
      <c r="D4">
        <f>IF('September Employees'!$B4="","",'September Employees'!I4)</f>
        <v/>
      </c>
      <c r="E4" s="7">
        <f>IF('September Employees'!$B4="","",'September Employees'!K4)</f>
        <v/>
      </c>
      <c r="F4" s="7">
        <f>IF('September Employees'!$B4="","",'September Employees'!O4)</f>
        <v/>
      </c>
      <c r="G4" s="7">
        <f>IF('September Employees'!$B4="","",'September Employees'!R4)</f>
        <v/>
      </c>
      <c r="H4" s="7">
        <f>IF('September Employees'!$B4="","",'September Employees'!U4)</f>
        <v/>
      </c>
      <c r="I4" s="7">
        <f>IF('September Employees'!$B4="","",'September Employees'!Y4)</f>
        <v/>
      </c>
      <c r="J4" s="7">
        <f>IF('September Employees'!$B4="","",'September Employees'!W4)</f>
        <v/>
      </c>
      <c r="K4" s="7">
        <f>IF('September Employees'!$B4="","",'September Employees'!Z4)</f>
        <v/>
      </c>
    </row>
    <row r="5">
      <c r="A5">
        <f>IF('September Employees'!$B5="","",'September Employees'!A5)</f>
        <v/>
      </c>
      <c r="B5">
        <f>IF('September Employees'!$B5="","",'September Employees'!B5)</f>
        <v/>
      </c>
      <c r="C5">
        <f>IF('September Employees'!$B5="","",'September Employees'!H5)</f>
        <v/>
      </c>
      <c r="D5">
        <f>IF('September Employees'!$B5="","",'September Employees'!I5)</f>
        <v/>
      </c>
      <c r="E5" s="7">
        <f>IF('September Employees'!$B5="","",'September Employees'!K5)</f>
        <v/>
      </c>
      <c r="F5" s="7">
        <f>IF('September Employees'!$B5="","",'September Employees'!O5)</f>
        <v/>
      </c>
      <c r="G5" s="7">
        <f>IF('September Employees'!$B5="","",'September Employees'!R5)</f>
        <v/>
      </c>
      <c r="H5" s="7">
        <f>IF('September Employees'!$B5="","",'September Employees'!U5)</f>
        <v/>
      </c>
      <c r="I5" s="7">
        <f>IF('September Employees'!$B5="","",'September Employees'!Y5)</f>
        <v/>
      </c>
      <c r="J5" s="7">
        <f>IF('September Employees'!$B5="","",'September Employees'!W5)</f>
        <v/>
      </c>
      <c r="K5" s="7">
        <f>IF('September Employees'!$B5="","",'September Employees'!Z5)</f>
        <v/>
      </c>
    </row>
    <row r="6">
      <c r="A6">
        <f>IF('September Employees'!$B6="","",'September Employees'!A6)</f>
        <v/>
      </c>
      <c r="B6">
        <f>IF('September Employees'!$B6="","",'September Employees'!B6)</f>
        <v/>
      </c>
      <c r="C6">
        <f>IF('September Employees'!$B6="","",'September Employees'!H6)</f>
        <v/>
      </c>
      <c r="D6">
        <f>IF('September Employees'!$B6="","",'September Employees'!I6)</f>
        <v/>
      </c>
      <c r="E6" s="7">
        <f>IF('September Employees'!$B6="","",'September Employees'!K6)</f>
        <v/>
      </c>
      <c r="F6" s="7">
        <f>IF('September Employees'!$B6="","",'September Employees'!O6)</f>
        <v/>
      </c>
      <c r="G6" s="7">
        <f>IF('September Employees'!$B6="","",'September Employees'!R6)</f>
        <v/>
      </c>
      <c r="H6" s="7">
        <f>IF('September Employees'!$B6="","",'September Employees'!U6)</f>
        <v/>
      </c>
      <c r="I6" s="7">
        <f>IF('September Employees'!$B6="","",'September Employees'!Y6)</f>
        <v/>
      </c>
      <c r="J6" s="7">
        <f>IF('September Employees'!$B6="","",'September Employees'!W6)</f>
        <v/>
      </c>
      <c r="K6" s="7">
        <f>IF('September Employees'!$B6="","",'September Employees'!Z6)</f>
        <v/>
      </c>
    </row>
    <row r="7">
      <c r="A7">
        <f>IF('September Employees'!$B7="","",'September Employees'!A7)</f>
        <v/>
      </c>
      <c r="B7">
        <f>IF('September Employees'!$B7="","",'September Employees'!B7)</f>
        <v/>
      </c>
      <c r="C7">
        <f>IF('September Employees'!$B7="","",'September Employees'!H7)</f>
        <v/>
      </c>
      <c r="D7">
        <f>IF('September Employees'!$B7="","",'September Employees'!I7)</f>
        <v/>
      </c>
      <c r="E7" s="7">
        <f>IF('September Employees'!$B7="","",'September Employees'!K7)</f>
        <v/>
      </c>
      <c r="F7" s="7">
        <f>IF('September Employees'!$B7="","",'September Employees'!O7)</f>
        <v/>
      </c>
      <c r="G7" s="7">
        <f>IF('September Employees'!$B7="","",'September Employees'!R7)</f>
        <v/>
      </c>
      <c r="H7" s="7">
        <f>IF('September Employees'!$B7="","",'September Employees'!U7)</f>
        <v/>
      </c>
      <c r="I7" s="7">
        <f>IF('September Employees'!$B7="","",'September Employees'!Y7)</f>
        <v/>
      </c>
      <c r="J7" s="7">
        <f>IF('September Employees'!$B7="","",'September Employees'!W7)</f>
        <v/>
      </c>
      <c r="K7" s="7">
        <f>IF('September Employees'!$B7="","",'September Employees'!Z7)</f>
        <v/>
      </c>
    </row>
    <row r="8">
      <c r="A8">
        <f>IF('September Employees'!$B8="","",'September Employees'!A8)</f>
        <v/>
      </c>
      <c r="B8">
        <f>IF('September Employees'!$B8="","",'September Employees'!B8)</f>
        <v/>
      </c>
      <c r="C8">
        <f>IF('September Employees'!$B8="","",'September Employees'!H8)</f>
        <v/>
      </c>
      <c r="D8">
        <f>IF('September Employees'!$B8="","",'September Employees'!I8)</f>
        <v/>
      </c>
      <c r="E8" s="7">
        <f>IF('September Employees'!$B8="","",'September Employees'!K8)</f>
        <v/>
      </c>
      <c r="F8" s="7">
        <f>IF('September Employees'!$B8="","",'September Employees'!O8)</f>
        <v/>
      </c>
      <c r="G8" s="7">
        <f>IF('September Employees'!$B8="","",'September Employees'!R8)</f>
        <v/>
      </c>
      <c r="H8" s="7">
        <f>IF('September Employees'!$B8="","",'September Employees'!U8)</f>
        <v/>
      </c>
      <c r="I8" s="7">
        <f>IF('September Employees'!$B8="","",'September Employees'!Y8)</f>
        <v/>
      </c>
      <c r="J8" s="7">
        <f>IF('September Employees'!$B8="","",'September Employees'!W8)</f>
        <v/>
      </c>
      <c r="K8" s="7">
        <f>IF('September Employees'!$B8="","",'September Employees'!Z8)</f>
        <v/>
      </c>
    </row>
    <row r="9">
      <c r="A9">
        <f>IF('September Employees'!$B9="","",'September Employees'!A9)</f>
        <v/>
      </c>
      <c r="B9">
        <f>IF('September Employees'!$B9="","",'September Employees'!B9)</f>
        <v/>
      </c>
      <c r="C9">
        <f>IF('September Employees'!$B9="","",'September Employees'!H9)</f>
        <v/>
      </c>
      <c r="D9">
        <f>IF('September Employees'!$B9="","",'September Employees'!I9)</f>
        <v/>
      </c>
      <c r="E9" s="7">
        <f>IF('September Employees'!$B9="","",'September Employees'!K9)</f>
        <v/>
      </c>
      <c r="F9" s="7">
        <f>IF('September Employees'!$B9="","",'September Employees'!O9)</f>
        <v/>
      </c>
      <c r="G9" s="7">
        <f>IF('September Employees'!$B9="","",'September Employees'!R9)</f>
        <v/>
      </c>
      <c r="H9" s="7">
        <f>IF('September Employees'!$B9="","",'September Employees'!U9)</f>
        <v/>
      </c>
      <c r="I9" s="7">
        <f>IF('September Employees'!$B9="","",'September Employees'!Y9)</f>
        <v/>
      </c>
      <c r="J9" s="7">
        <f>IF('September Employees'!$B9="","",'September Employees'!W9)</f>
        <v/>
      </c>
      <c r="K9" s="7">
        <f>IF('September Employees'!$B9="","",'September Employees'!Z9)</f>
        <v/>
      </c>
    </row>
    <row r="10">
      <c r="A10">
        <f>IF('September Employees'!$B10="","",'September Employees'!A10)</f>
        <v/>
      </c>
      <c r="B10">
        <f>IF('September Employees'!$B10="","",'September Employees'!B10)</f>
        <v/>
      </c>
      <c r="C10">
        <f>IF('September Employees'!$B10="","",'September Employees'!H10)</f>
        <v/>
      </c>
      <c r="D10">
        <f>IF('September Employees'!$B10="","",'September Employees'!I10)</f>
        <v/>
      </c>
      <c r="E10" s="7">
        <f>IF('September Employees'!$B10="","",'September Employees'!K10)</f>
        <v/>
      </c>
      <c r="F10" s="7">
        <f>IF('September Employees'!$B10="","",'September Employees'!O10)</f>
        <v/>
      </c>
      <c r="G10" s="7">
        <f>IF('September Employees'!$B10="","",'September Employees'!R10)</f>
        <v/>
      </c>
      <c r="H10" s="7">
        <f>IF('September Employees'!$B10="","",'September Employees'!U10)</f>
        <v/>
      </c>
      <c r="I10" s="7">
        <f>IF('September Employees'!$B10="","",'September Employees'!Y10)</f>
        <v/>
      </c>
      <c r="J10" s="7">
        <f>IF('September Employees'!$B10="","",'September Employees'!W10)</f>
        <v/>
      </c>
      <c r="K10" s="7">
        <f>IF('September Employees'!$B10="","",'September Employees'!Z10)</f>
        <v/>
      </c>
    </row>
    <row r="11">
      <c r="A11">
        <f>IF('September Employees'!$B11="","",'September Employees'!A11)</f>
        <v/>
      </c>
      <c r="B11">
        <f>IF('September Employees'!$B11="","",'September Employees'!B11)</f>
        <v/>
      </c>
      <c r="C11">
        <f>IF('September Employees'!$B11="","",'September Employees'!H11)</f>
        <v/>
      </c>
      <c r="D11">
        <f>IF('September Employees'!$B11="","",'September Employees'!I11)</f>
        <v/>
      </c>
      <c r="E11" s="7">
        <f>IF('September Employees'!$B11="","",'September Employees'!K11)</f>
        <v/>
      </c>
      <c r="F11" s="7">
        <f>IF('September Employees'!$B11="","",'September Employees'!O11)</f>
        <v/>
      </c>
      <c r="G11" s="7">
        <f>IF('September Employees'!$B11="","",'September Employees'!R11)</f>
        <v/>
      </c>
      <c r="H11" s="7">
        <f>IF('September Employees'!$B11="","",'September Employees'!U11)</f>
        <v/>
      </c>
      <c r="I11" s="7">
        <f>IF('September Employees'!$B11="","",'September Employees'!Y11)</f>
        <v/>
      </c>
      <c r="J11" s="7">
        <f>IF('September Employees'!$B11="","",'September Employees'!W11)</f>
        <v/>
      </c>
      <c r="K11" s="7">
        <f>IF('September Employees'!$B11="","",'September Employees'!Z11)</f>
        <v/>
      </c>
    </row>
    <row r="12">
      <c r="A12">
        <f>IF('September Employees'!$B12="","",'September Employees'!A12)</f>
        <v/>
      </c>
      <c r="B12">
        <f>IF('September Employees'!$B12="","",'September Employees'!B12)</f>
        <v/>
      </c>
      <c r="C12">
        <f>IF('September Employees'!$B12="","",'September Employees'!H12)</f>
        <v/>
      </c>
      <c r="D12">
        <f>IF('September Employees'!$B12="","",'September Employees'!I12)</f>
        <v/>
      </c>
      <c r="E12" s="7">
        <f>IF('September Employees'!$B12="","",'September Employees'!K12)</f>
        <v/>
      </c>
      <c r="F12" s="7">
        <f>IF('September Employees'!$B12="","",'September Employees'!O12)</f>
        <v/>
      </c>
      <c r="G12" s="7">
        <f>IF('September Employees'!$B12="","",'September Employees'!R12)</f>
        <v/>
      </c>
      <c r="H12" s="7">
        <f>IF('September Employees'!$B12="","",'September Employees'!U12)</f>
        <v/>
      </c>
      <c r="I12" s="7">
        <f>IF('September Employees'!$B12="","",'September Employees'!Y12)</f>
        <v/>
      </c>
      <c r="J12" s="7">
        <f>IF('September Employees'!$B12="","",'September Employees'!W12)</f>
        <v/>
      </c>
      <c r="K12" s="7">
        <f>IF('September Employees'!$B12="","",'September Employees'!Z12)</f>
        <v/>
      </c>
    </row>
    <row r="13">
      <c r="A13">
        <f>IF('September Employees'!$B13="","",'September Employees'!A13)</f>
        <v/>
      </c>
      <c r="B13">
        <f>IF('September Employees'!$B13="","",'September Employees'!B13)</f>
        <v/>
      </c>
      <c r="C13">
        <f>IF('September Employees'!$B13="","",'September Employees'!H13)</f>
        <v/>
      </c>
      <c r="D13">
        <f>IF('September Employees'!$B13="","",'September Employees'!I13)</f>
        <v/>
      </c>
      <c r="E13" s="7">
        <f>IF('September Employees'!$B13="","",'September Employees'!K13)</f>
        <v/>
      </c>
      <c r="F13" s="7">
        <f>IF('September Employees'!$B13="","",'September Employees'!O13)</f>
        <v/>
      </c>
      <c r="G13" s="7">
        <f>IF('September Employees'!$B13="","",'September Employees'!R13)</f>
        <v/>
      </c>
      <c r="H13" s="7">
        <f>IF('September Employees'!$B13="","",'September Employees'!U13)</f>
        <v/>
      </c>
      <c r="I13" s="7">
        <f>IF('September Employees'!$B13="","",'September Employees'!Y13)</f>
        <v/>
      </c>
      <c r="J13" s="7">
        <f>IF('September Employees'!$B13="","",'September Employees'!W13)</f>
        <v/>
      </c>
      <c r="K13" s="7">
        <f>IF('September Employees'!$B13="","",'September Employees'!Z13)</f>
        <v/>
      </c>
    </row>
    <row r="14">
      <c r="A14">
        <f>IF('September Employees'!$B14="","",'September Employees'!A14)</f>
        <v/>
      </c>
      <c r="B14">
        <f>IF('September Employees'!$B14="","",'September Employees'!B14)</f>
        <v/>
      </c>
      <c r="C14">
        <f>IF('September Employees'!$B14="","",'September Employees'!H14)</f>
        <v/>
      </c>
      <c r="D14">
        <f>IF('September Employees'!$B14="","",'September Employees'!I14)</f>
        <v/>
      </c>
      <c r="E14" s="7">
        <f>IF('September Employees'!$B14="","",'September Employees'!K14)</f>
        <v/>
      </c>
      <c r="F14" s="7">
        <f>IF('September Employees'!$B14="","",'September Employees'!O14)</f>
        <v/>
      </c>
      <c r="G14" s="7">
        <f>IF('September Employees'!$B14="","",'September Employees'!R14)</f>
        <v/>
      </c>
      <c r="H14" s="7">
        <f>IF('September Employees'!$B14="","",'September Employees'!U14)</f>
        <v/>
      </c>
      <c r="I14" s="7">
        <f>IF('September Employees'!$B14="","",'September Employees'!Y14)</f>
        <v/>
      </c>
      <c r="J14" s="7">
        <f>IF('September Employees'!$B14="","",'September Employees'!W14)</f>
        <v/>
      </c>
      <c r="K14" s="7">
        <f>IF('September Employees'!$B14="","",'September Employees'!Z14)</f>
        <v/>
      </c>
    </row>
    <row r="15">
      <c r="A15">
        <f>IF('September Employees'!$B15="","",'September Employees'!A15)</f>
        <v/>
      </c>
      <c r="B15">
        <f>IF('September Employees'!$B15="","",'September Employees'!B15)</f>
        <v/>
      </c>
      <c r="C15">
        <f>IF('September Employees'!$B15="","",'September Employees'!H15)</f>
        <v/>
      </c>
      <c r="D15">
        <f>IF('September Employees'!$B15="","",'September Employees'!I15)</f>
        <v/>
      </c>
      <c r="E15" s="7">
        <f>IF('September Employees'!$B15="","",'September Employees'!K15)</f>
        <v/>
      </c>
      <c r="F15" s="7">
        <f>IF('September Employees'!$B15="","",'September Employees'!O15)</f>
        <v/>
      </c>
      <c r="G15" s="7">
        <f>IF('September Employees'!$B15="","",'September Employees'!R15)</f>
        <v/>
      </c>
      <c r="H15" s="7">
        <f>IF('September Employees'!$B15="","",'September Employees'!U15)</f>
        <v/>
      </c>
      <c r="I15" s="7">
        <f>IF('September Employees'!$B15="","",'September Employees'!Y15)</f>
        <v/>
      </c>
      <c r="J15" s="7">
        <f>IF('September Employees'!$B15="","",'September Employees'!W15)</f>
        <v/>
      </c>
      <c r="K15" s="7">
        <f>IF('September Employees'!$B15="","",'September Employees'!Z15)</f>
        <v/>
      </c>
    </row>
    <row r="16">
      <c r="A16">
        <f>IF('September Employees'!$B16="","",'September Employees'!A16)</f>
        <v/>
      </c>
      <c r="B16">
        <f>IF('September Employees'!$B16="","",'September Employees'!B16)</f>
        <v/>
      </c>
      <c r="C16">
        <f>IF('September Employees'!$B16="","",'September Employees'!H16)</f>
        <v/>
      </c>
      <c r="D16">
        <f>IF('September Employees'!$B16="","",'September Employees'!I16)</f>
        <v/>
      </c>
      <c r="E16" s="7">
        <f>IF('September Employees'!$B16="","",'September Employees'!K16)</f>
        <v/>
      </c>
      <c r="F16" s="7">
        <f>IF('September Employees'!$B16="","",'September Employees'!O16)</f>
        <v/>
      </c>
      <c r="G16" s="7">
        <f>IF('September Employees'!$B16="","",'September Employees'!R16)</f>
        <v/>
      </c>
      <c r="H16" s="7">
        <f>IF('September Employees'!$B16="","",'September Employees'!U16)</f>
        <v/>
      </c>
      <c r="I16" s="7">
        <f>IF('September Employees'!$B16="","",'September Employees'!Y16)</f>
        <v/>
      </c>
      <c r="J16" s="7">
        <f>IF('September Employees'!$B16="","",'September Employees'!W16)</f>
        <v/>
      </c>
      <c r="K16" s="7">
        <f>IF('September Employees'!$B16="","",'September Employees'!Z16)</f>
        <v/>
      </c>
    </row>
    <row r="17">
      <c r="A17">
        <f>IF('September Employees'!$B17="","",'September Employees'!A17)</f>
        <v/>
      </c>
      <c r="B17">
        <f>IF('September Employees'!$B17="","",'September Employees'!B17)</f>
        <v/>
      </c>
      <c r="C17">
        <f>IF('September Employees'!$B17="","",'September Employees'!H17)</f>
        <v/>
      </c>
      <c r="D17">
        <f>IF('September Employees'!$B17="","",'September Employees'!I17)</f>
        <v/>
      </c>
      <c r="E17" s="7">
        <f>IF('September Employees'!$B17="","",'September Employees'!K17)</f>
        <v/>
      </c>
      <c r="F17" s="7">
        <f>IF('September Employees'!$B17="","",'September Employees'!O17)</f>
        <v/>
      </c>
      <c r="G17" s="7">
        <f>IF('September Employees'!$B17="","",'September Employees'!R17)</f>
        <v/>
      </c>
      <c r="H17" s="7">
        <f>IF('September Employees'!$B17="","",'September Employees'!U17)</f>
        <v/>
      </c>
      <c r="I17" s="7">
        <f>IF('September Employees'!$B17="","",'September Employees'!Y17)</f>
        <v/>
      </c>
      <c r="J17" s="7">
        <f>IF('September Employees'!$B17="","",'September Employees'!W17)</f>
        <v/>
      </c>
      <c r="K17" s="7">
        <f>IF('September Employees'!$B17="","",'September Employees'!Z17)</f>
        <v/>
      </c>
    </row>
    <row r="18">
      <c r="A18">
        <f>IF('September Employees'!$B18="","",'September Employees'!A18)</f>
        <v/>
      </c>
      <c r="B18">
        <f>IF('September Employees'!$B18="","",'September Employees'!B18)</f>
        <v/>
      </c>
      <c r="C18">
        <f>IF('September Employees'!$B18="","",'September Employees'!H18)</f>
        <v/>
      </c>
      <c r="D18">
        <f>IF('September Employees'!$B18="","",'September Employees'!I18)</f>
        <v/>
      </c>
      <c r="E18" s="7">
        <f>IF('September Employees'!$B18="","",'September Employees'!K18)</f>
        <v/>
      </c>
      <c r="F18" s="7">
        <f>IF('September Employees'!$B18="","",'September Employees'!O18)</f>
        <v/>
      </c>
      <c r="G18" s="7">
        <f>IF('September Employees'!$B18="","",'September Employees'!R18)</f>
        <v/>
      </c>
      <c r="H18" s="7">
        <f>IF('September Employees'!$B18="","",'September Employees'!U18)</f>
        <v/>
      </c>
      <c r="I18" s="7">
        <f>IF('September Employees'!$B18="","",'September Employees'!Y18)</f>
        <v/>
      </c>
      <c r="J18" s="7">
        <f>IF('September Employees'!$B18="","",'September Employees'!W18)</f>
        <v/>
      </c>
      <c r="K18" s="7">
        <f>IF('September Employees'!$B18="","",'September Employees'!Z18)</f>
        <v/>
      </c>
    </row>
    <row r="19">
      <c r="A19">
        <f>IF('September Employees'!$B19="","",'September Employees'!A19)</f>
        <v/>
      </c>
      <c r="B19">
        <f>IF('September Employees'!$B19="","",'September Employees'!B19)</f>
        <v/>
      </c>
      <c r="C19">
        <f>IF('September Employees'!$B19="","",'September Employees'!H19)</f>
        <v/>
      </c>
      <c r="D19">
        <f>IF('September Employees'!$B19="","",'September Employees'!I19)</f>
        <v/>
      </c>
      <c r="E19" s="7">
        <f>IF('September Employees'!$B19="","",'September Employees'!K19)</f>
        <v/>
      </c>
      <c r="F19" s="7">
        <f>IF('September Employees'!$B19="","",'September Employees'!O19)</f>
        <v/>
      </c>
      <c r="G19" s="7">
        <f>IF('September Employees'!$B19="","",'September Employees'!R19)</f>
        <v/>
      </c>
      <c r="H19" s="7">
        <f>IF('September Employees'!$B19="","",'September Employees'!U19)</f>
        <v/>
      </c>
      <c r="I19" s="7">
        <f>IF('September Employees'!$B19="","",'September Employees'!Y19)</f>
        <v/>
      </c>
      <c r="J19" s="7">
        <f>IF('September Employees'!$B19="","",'September Employees'!W19)</f>
        <v/>
      </c>
      <c r="K19" s="7">
        <f>IF('September Employees'!$B19="","",'September Employees'!Z19)</f>
        <v/>
      </c>
    </row>
    <row r="20">
      <c r="A20">
        <f>IF('September Employees'!$B20="","",'September Employees'!A20)</f>
        <v/>
      </c>
      <c r="B20">
        <f>IF('September Employees'!$B20="","",'September Employees'!B20)</f>
        <v/>
      </c>
      <c r="C20">
        <f>IF('September Employees'!$B20="","",'September Employees'!H20)</f>
        <v/>
      </c>
      <c r="D20">
        <f>IF('September Employees'!$B20="","",'September Employees'!I20)</f>
        <v/>
      </c>
      <c r="E20" s="7">
        <f>IF('September Employees'!$B20="","",'September Employees'!K20)</f>
        <v/>
      </c>
      <c r="F20" s="7">
        <f>IF('September Employees'!$B20="","",'September Employees'!O20)</f>
        <v/>
      </c>
      <c r="G20" s="7">
        <f>IF('September Employees'!$B20="","",'September Employees'!R20)</f>
        <v/>
      </c>
      <c r="H20" s="7">
        <f>IF('September Employees'!$B20="","",'September Employees'!U20)</f>
        <v/>
      </c>
      <c r="I20" s="7">
        <f>IF('September Employees'!$B20="","",'September Employees'!Y20)</f>
        <v/>
      </c>
      <c r="J20" s="7">
        <f>IF('September Employees'!$B20="","",'September Employees'!W20)</f>
        <v/>
      </c>
      <c r="K20" s="7">
        <f>IF('September Employees'!$B20="","",'September Employees'!Z20)</f>
        <v/>
      </c>
    </row>
    <row r="21">
      <c r="A21">
        <f>IF('September Employees'!$B21="","",'September Employees'!A21)</f>
        <v/>
      </c>
      <c r="B21">
        <f>IF('September Employees'!$B21="","",'September Employees'!B21)</f>
        <v/>
      </c>
      <c r="C21">
        <f>IF('September Employees'!$B21="","",'September Employees'!H21)</f>
        <v/>
      </c>
      <c r="D21">
        <f>IF('September Employees'!$B21="","",'September Employees'!I21)</f>
        <v/>
      </c>
      <c r="E21" s="7">
        <f>IF('September Employees'!$B21="","",'September Employees'!K21)</f>
        <v/>
      </c>
      <c r="F21" s="7">
        <f>IF('September Employees'!$B21="","",'September Employees'!O21)</f>
        <v/>
      </c>
      <c r="G21" s="7">
        <f>IF('September Employees'!$B21="","",'September Employees'!R21)</f>
        <v/>
      </c>
      <c r="H21" s="7">
        <f>IF('September Employees'!$B21="","",'September Employees'!U21)</f>
        <v/>
      </c>
      <c r="I21" s="7">
        <f>IF('September Employees'!$B21="","",'September Employees'!Y21)</f>
        <v/>
      </c>
      <c r="J21" s="7">
        <f>IF('September Employees'!$B21="","",'September Employees'!W21)</f>
        <v/>
      </c>
      <c r="K21" s="7">
        <f>IF('September Employees'!$B21="","",'September Employees'!Z21)</f>
        <v/>
      </c>
    </row>
    <row r="22">
      <c r="A22">
        <f>IF('September Employees'!$B22="","",'September Employees'!A22)</f>
        <v/>
      </c>
      <c r="B22">
        <f>IF('September Employees'!$B22="","",'September Employees'!B22)</f>
        <v/>
      </c>
      <c r="C22">
        <f>IF('September Employees'!$B22="","",'September Employees'!H22)</f>
        <v/>
      </c>
      <c r="D22">
        <f>IF('September Employees'!$B22="","",'September Employees'!I22)</f>
        <v/>
      </c>
      <c r="E22" s="7">
        <f>IF('September Employees'!$B22="","",'September Employees'!K22)</f>
        <v/>
      </c>
      <c r="F22" s="7">
        <f>IF('September Employees'!$B22="","",'September Employees'!O22)</f>
        <v/>
      </c>
      <c r="G22" s="7">
        <f>IF('September Employees'!$B22="","",'September Employees'!R22)</f>
        <v/>
      </c>
      <c r="H22" s="7">
        <f>IF('September Employees'!$B22="","",'September Employees'!U22)</f>
        <v/>
      </c>
      <c r="I22" s="7">
        <f>IF('September Employees'!$B22="","",'September Employees'!Y22)</f>
        <v/>
      </c>
      <c r="J22" s="7">
        <f>IF('September Employees'!$B22="","",'September Employees'!W22)</f>
        <v/>
      </c>
      <c r="K22" s="7">
        <f>IF('September Employees'!$B22="","",'September Employees'!Z22)</f>
        <v/>
      </c>
    </row>
    <row r="23">
      <c r="A23">
        <f>IF('September Employees'!$B23="","",'September Employees'!A23)</f>
        <v/>
      </c>
      <c r="B23">
        <f>IF('September Employees'!$B23="","",'September Employees'!B23)</f>
        <v/>
      </c>
      <c r="C23">
        <f>IF('September Employees'!$B23="","",'September Employees'!H23)</f>
        <v/>
      </c>
      <c r="D23">
        <f>IF('September Employees'!$B23="","",'September Employees'!I23)</f>
        <v/>
      </c>
      <c r="E23" s="7">
        <f>IF('September Employees'!$B23="","",'September Employees'!K23)</f>
        <v/>
      </c>
      <c r="F23" s="7">
        <f>IF('September Employees'!$B23="","",'September Employees'!O23)</f>
        <v/>
      </c>
      <c r="G23" s="7">
        <f>IF('September Employees'!$B23="","",'September Employees'!R23)</f>
        <v/>
      </c>
      <c r="H23" s="7">
        <f>IF('September Employees'!$B23="","",'September Employees'!U23)</f>
        <v/>
      </c>
      <c r="I23" s="7">
        <f>IF('September Employees'!$B23="","",'September Employees'!Y23)</f>
        <v/>
      </c>
      <c r="J23" s="7">
        <f>IF('September Employees'!$B23="","",'September Employees'!W23)</f>
        <v/>
      </c>
      <c r="K23" s="7">
        <f>IF('September Employees'!$B23="","",'September Employees'!Z23)</f>
        <v/>
      </c>
    </row>
    <row r="24">
      <c r="A24">
        <f>IF('September Employees'!$B24="","",'September Employees'!A24)</f>
        <v/>
      </c>
      <c r="B24">
        <f>IF('September Employees'!$B24="","",'September Employees'!B24)</f>
        <v/>
      </c>
      <c r="C24">
        <f>IF('September Employees'!$B24="","",'September Employees'!H24)</f>
        <v/>
      </c>
      <c r="D24">
        <f>IF('September Employees'!$B24="","",'September Employees'!I24)</f>
        <v/>
      </c>
      <c r="E24" s="7">
        <f>IF('September Employees'!$B24="","",'September Employees'!K24)</f>
        <v/>
      </c>
      <c r="F24" s="7">
        <f>IF('September Employees'!$B24="","",'September Employees'!O24)</f>
        <v/>
      </c>
      <c r="G24" s="7">
        <f>IF('September Employees'!$B24="","",'September Employees'!R24)</f>
        <v/>
      </c>
      <c r="H24" s="7">
        <f>IF('September Employees'!$B24="","",'September Employees'!U24)</f>
        <v/>
      </c>
      <c r="I24" s="7">
        <f>IF('September Employees'!$B24="","",'September Employees'!Y24)</f>
        <v/>
      </c>
      <c r="J24" s="7">
        <f>IF('September Employees'!$B24="","",'September Employees'!W24)</f>
        <v/>
      </c>
      <c r="K24" s="7">
        <f>IF('September Employees'!$B24="","",'September Employees'!Z24)</f>
        <v/>
      </c>
    </row>
    <row r="25">
      <c r="A25">
        <f>IF('September Employees'!$B25="","",'September Employees'!A25)</f>
        <v/>
      </c>
      <c r="B25">
        <f>IF('September Employees'!$B25="","",'September Employees'!B25)</f>
        <v/>
      </c>
      <c r="C25">
        <f>IF('September Employees'!$B25="","",'September Employees'!H25)</f>
        <v/>
      </c>
      <c r="D25">
        <f>IF('September Employees'!$B25="","",'September Employees'!I25)</f>
        <v/>
      </c>
      <c r="E25" s="7">
        <f>IF('September Employees'!$B25="","",'September Employees'!K25)</f>
        <v/>
      </c>
      <c r="F25" s="7">
        <f>IF('September Employees'!$B25="","",'September Employees'!O25)</f>
        <v/>
      </c>
      <c r="G25" s="7">
        <f>IF('September Employees'!$B25="","",'September Employees'!R25)</f>
        <v/>
      </c>
      <c r="H25" s="7">
        <f>IF('September Employees'!$B25="","",'September Employees'!U25)</f>
        <v/>
      </c>
      <c r="I25" s="7">
        <f>IF('September Employees'!$B25="","",'September Employees'!Y25)</f>
        <v/>
      </c>
      <c r="J25" s="7">
        <f>IF('September Employees'!$B25="","",'September Employees'!W25)</f>
        <v/>
      </c>
      <c r="K25" s="7">
        <f>IF('September Employees'!$B25="","",'September Employees'!Z25)</f>
        <v/>
      </c>
    </row>
    <row r="26">
      <c r="A26">
        <f>IF('September Employees'!$B26="","",'September Employees'!A26)</f>
        <v/>
      </c>
      <c r="B26">
        <f>IF('September Employees'!$B26="","",'September Employees'!B26)</f>
        <v/>
      </c>
      <c r="C26">
        <f>IF('September Employees'!$B26="","",'September Employees'!H26)</f>
        <v/>
      </c>
      <c r="D26">
        <f>IF('September Employees'!$B26="","",'September Employees'!I26)</f>
        <v/>
      </c>
      <c r="E26" s="7">
        <f>IF('September Employees'!$B26="","",'September Employees'!K26)</f>
        <v/>
      </c>
      <c r="F26" s="7">
        <f>IF('September Employees'!$B26="","",'September Employees'!O26)</f>
        <v/>
      </c>
      <c r="G26" s="7">
        <f>IF('September Employees'!$B26="","",'September Employees'!R26)</f>
        <v/>
      </c>
      <c r="H26" s="7">
        <f>IF('September Employees'!$B26="","",'September Employees'!U26)</f>
        <v/>
      </c>
      <c r="I26" s="7">
        <f>IF('September Employees'!$B26="","",'September Employees'!Y26)</f>
        <v/>
      </c>
      <c r="J26" s="7">
        <f>IF('September Employees'!$B26="","",'September Employees'!W26)</f>
        <v/>
      </c>
      <c r="K26" s="7">
        <f>IF('September Employees'!$B26="","",'September Employees'!Z26)</f>
        <v/>
      </c>
    </row>
    <row r="27">
      <c r="A27">
        <f>IF('September Employees'!$B27="","",'September Employees'!A27)</f>
        <v/>
      </c>
      <c r="B27">
        <f>IF('September Employees'!$B27="","",'September Employees'!B27)</f>
        <v/>
      </c>
      <c r="C27">
        <f>IF('September Employees'!$B27="","",'September Employees'!H27)</f>
        <v/>
      </c>
      <c r="D27">
        <f>IF('September Employees'!$B27="","",'September Employees'!I27)</f>
        <v/>
      </c>
      <c r="E27" s="7">
        <f>IF('September Employees'!$B27="","",'September Employees'!K27)</f>
        <v/>
      </c>
      <c r="F27" s="7">
        <f>IF('September Employees'!$B27="","",'September Employees'!O27)</f>
        <v/>
      </c>
      <c r="G27" s="7">
        <f>IF('September Employees'!$B27="","",'September Employees'!R27)</f>
        <v/>
      </c>
      <c r="H27" s="7">
        <f>IF('September Employees'!$B27="","",'September Employees'!U27)</f>
        <v/>
      </c>
      <c r="I27" s="7">
        <f>IF('September Employees'!$B27="","",'September Employees'!Y27)</f>
        <v/>
      </c>
      <c r="J27" s="7">
        <f>IF('September Employees'!$B27="","",'September Employees'!W27)</f>
        <v/>
      </c>
      <c r="K27" s="7">
        <f>IF('September Employees'!$B27="","",'September Employees'!Z27)</f>
        <v/>
      </c>
    </row>
    <row r="28">
      <c r="A28">
        <f>IF('September Employees'!$B28="","",'September Employees'!A28)</f>
        <v/>
      </c>
      <c r="B28">
        <f>IF('September Employees'!$B28="","",'September Employees'!B28)</f>
        <v/>
      </c>
      <c r="C28">
        <f>IF('September Employees'!$B28="","",'September Employees'!H28)</f>
        <v/>
      </c>
      <c r="D28">
        <f>IF('September Employees'!$B28="","",'September Employees'!I28)</f>
        <v/>
      </c>
      <c r="E28" s="7">
        <f>IF('September Employees'!$B28="","",'September Employees'!K28)</f>
        <v/>
      </c>
      <c r="F28" s="7">
        <f>IF('September Employees'!$B28="","",'September Employees'!O28)</f>
        <v/>
      </c>
      <c r="G28" s="7">
        <f>IF('September Employees'!$B28="","",'September Employees'!R28)</f>
        <v/>
      </c>
      <c r="H28" s="7">
        <f>IF('September Employees'!$B28="","",'September Employees'!U28)</f>
        <v/>
      </c>
      <c r="I28" s="7">
        <f>IF('September Employees'!$B28="","",'September Employees'!Y28)</f>
        <v/>
      </c>
      <c r="J28" s="7">
        <f>IF('September Employees'!$B28="","",'September Employees'!W28)</f>
        <v/>
      </c>
      <c r="K28" s="7">
        <f>IF('September Employees'!$B28="","",'September Employees'!Z28)</f>
        <v/>
      </c>
    </row>
    <row r="29">
      <c r="A29">
        <f>IF('September Employees'!$B29="","",'September Employees'!A29)</f>
        <v/>
      </c>
      <c r="B29">
        <f>IF('September Employees'!$B29="","",'September Employees'!B29)</f>
        <v/>
      </c>
      <c r="C29">
        <f>IF('September Employees'!$B29="","",'September Employees'!H29)</f>
        <v/>
      </c>
      <c r="D29">
        <f>IF('September Employees'!$B29="","",'September Employees'!I29)</f>
        <v/>
      </c>
      <c r="E29" s="7">
        <f>IF('September Employees'!$B29="","",'September Employees'!K29)</f>
        <v/>
      </c>
      <c r="F29" s="7">
        <f>IF('September Employees'!$B29="","",'September Employees'!O29)</f>
        <v/>
      </c>
      <c r="G29" s="7">
        <f>IF('September Employees'!$B29="","",'September Employees'!R29)</f>
        <v/>
      </c>
      <c r="H29" s="7">
        <f>IF('September Employees'!$B29="","",'September Employees'!U29)</f>
        <v/>
      </c>
      <c r="I29" s="7">
        <f>IF('September Employees'!$B29="","",'September Employees'!Y29)</f>
        <v/>
      </c>
      <c r="J29" s="7">
        <f>IF('September Employees'!$B29="","",'September Employees'!W29)</f>
        <v/>
      </c>
      <c r="K29" s="7">
        <f>IF('September Employees'!$B29="","",'September Employees'!Z29)</f>
        <v/>
      </c>
    </row>
    <row r="30">
      <c r="A30">
        <f>IF('September Employees'!$B30="","",'September Employees'!A30)</f>
        <v/>
      </c>
      <c r="B30">
        <f>IF('September Employees'!$B30="","",'September Employees'!B30)</f>
        <v/>
      </c>
      <c r="C30">
        <f>IF('September Employees'!$B30="","",'September Employees'!H30)</f>
        <v/>
      </c>
      <c r="D30">
        <f>IF('September Employees'!$B30="","",'September Employees'!I30)</f>
        <v/>
      </c>
      <c r="E30" s="7">
        <f>IF('September Employees'!$B30="","",'September Employees'!K30)</f>
        <v/>
      </c>
      <c r="F30" s="7">
        <f>IF('September Employees'!$B30="","",'September Employees'!O30)</f>
        <v/>
      </c>
      <c r="G30" s="7">
        <f>IF('September Employees'!$B30="","",'September Employees'!R30)</f>
        <v/>
      </c>
      <c r="H30" s="7">
        <f>IF('September Employees'!$B30="","",'September Employees'!U30)</f>
        <v/>
      </c>
      <c r="I30" s="7">
        <f>IF('September Employees'!$B30="","",'September Employees'!Y30)</f>
        <v/>
      </c>
      <c r="J30" s="7">
        <f>IF('September Employees'!$B30="","",'September Employees'!W30)</f>
        <v/>
      </c>
      <c r="K30" s="7">
        <f>IF('September Employees'!$B30="","",'September Employees'!Z30)</f>
        <v/>
      </c>
    </row>
    <row r="31">
      <c r="A31">
        <f>IF('September Employees'!$B31="","",'September Employees'!A31)</f>
        <v/>
      </c>
      <c r="B31">
        <f>IF('September Employees'!$B31="","",'September Employees'!B31)</f>
        <v/>
      </c>
      <c r="C31">
        <f>IF('September Employees'!$B31="","",'September Employees'!H31)</f>
        <v/>
      </c>
      <c r="D31">
        <f>IF('September Employees'!$B31="","",'September Employees'!I31)</f>
        <v/>
      </c>
      <c r="E31" s="7">
        <f>IF('September Employees'!$B31="","",'September Employees'!K31)</f>
        <v/>
      </c>
      <c r="F31" s="7">
        <f>IF('September Employees'!$B31="","",'September Employees'!O31)</f>
        <v/>
      </c>
      <c r="G31" s="7">
        <f>IF('September Employees'!$B31="","",'September Employees'!R31)</f>
        <v/>
      </c>
      <c r="H31" s="7">
        <f>IF('September Employees'!$B31="","",'September Employees'!U31)</f>
        <v/>
      </c>
      <c r="I31" s="7">
        <f>IF('September Employees'!$B31="","",'September Employees'!Y31)</f>
        <v/>
      </c>
      <c r="J31" s="7">
        <f>IF('September Employees'!$B31="","",'September Employees'!W31)</f>
        <v/>
      </c>
      <c r="K31" s="7">
        <f>IF('September Employees'!$B31="","",'September Employees'!Z31)</f>
        <v/>
      </c>
    </row>
    <row r="32">
      <c r="A32">
        <f>IF('September Employees'!$B32="","",'September Employees'!A32)</f>
        <v/>
      </c>
      <c r="B32">
        <f>IF('September Employees'!$B32="","",'September Employees'!B32)</f>
        <v/>
      </c>
      <c r="C32">
        <f>IF('September Employees'!$B32="","",'September Employees'!H32)</f>
        <v/>
      </c>
      <c r="D32">
        <f>IF('September Employees'!$B32="","",'September Employees'!I32)</f>
        <v/>
      </c>
      <c r="E32" s="7">
        <f>IF('September Employees'!$B32="","",'September Employees'!K32)</f>
        <v/>
      </c>
      <c r="F32" s="7">
        <f>IF('September Employees'!$B32="","",'September Employees'!O32)</f>
        <v/>
      </c>
      <c r="G32" s="7">
        <f>IF('September Employees'!$B32="","",'September Employees'!R32)</f>
        <v/>
      </c>
      <c r="H32" s="7">
        <f>IF('September Employees'!$B32="","",'September Employees'!U32)</f>
        <v/>
      </c>
      <c r="I32" s="7">
        <f>IF('September Employees'!$B32="","",'September Employees'!Y32)</f>
        <v/>
      </c>
      <c r="J32" s="7">
        <f>IF('September Employees'!$B32="","",'September Employees'!W32)</f>
        <v/>
      </c>
      <c r="K32" s="7">
        <f>IF('September Employees'!$B32="","",'September Employees'!Z32)</f>
        <v/>
      </c>
    </row>
    <row r="33">
      <c r="A33">
        <f>IF('September Employees'!$B33="","",'September Employees'!A33)</f>
        <v/>
      </c>
      <c r="B33">
        <f>IF('September Employees'!$B33="","",'September Employees'!B33)</f>
        <v/>
      </c>
      <c r="C33">
        <f>IF('September Employees'!$B33="","",'September Employees'!H33)</f>
        <v/>
      </c>
      <c r="D33">
        <f>IF('September Employees'!$B33="","",'September Employees'!I33)</f>
        <v/>
      </c>
      <c r="E33" s="7">
        <f>IF('September Employees'!$B33="","",'September Employees'!K33)</f>
        <v/>
      </c>
      <c r="F33" s="7">
        <f>IF('September Employees'!$B33="","",'September Employees'!O33)</f>
        <v/>
      </c>
      <c r="G33" s="7">
        <f>IF('September Employees'!$B33="","",'September Employees'!R33)</f>
        <v/>
      </c>
      <c r="H33" s="7">
        <f>IF('September Employees'!$B33="","",'September Employees'!U33)</f>
        <v/>
      </c>
      <c r="I33" s="7">
        <f>IF('September Employees'!$B33="","",'September Employees'!Y33)</f>
        <v/>
      </c>
      <c r="J33" s="7">
        <f>IF('September Employees'!$B33="","",'September Employees'!W33)</f>
        <v/>
      </c>
      <c r="K33" s="7">
        <f>IF('September Employees'!$B33="","",'September Employees'!Z33)</f>
        <v/>
      </c>
    </row>
    <row r="34">
      <c r="A34">
        <f>IF('September Employees'!$B34="","",'September Employees'!A34)</f>
        <v/>
      </c>
      <c r="B34">
        <f>IF('September Employees'!$B34="","",'September Employees'!B34)</f>
        <v/>
      </c>
      <c r="C34">
        <f>IF('September Employees'!$B34="","",'September Employees'!H34)</f>
        <v/>
      </c>
      <c r="D34">
        <f>IF('September Employees'!$B34="","",'September Employees'!I34)</f>
        <v/>
      </c>
      <c r="E34" s="7">
        <f>IF('September Employees'!$B34="","",'September Employees'!K34)</f>
        <v/>
      </c>
      <c r="F34" s="7">
        <f>IF('September Employees'!$B34="","",'September Employees'!O34)</f>
        <v/>
      </c>
      <c r="G34" s="7">
        <f>IF('September Employees'!$B34="","",'September Employees'!R34)</f>
        <v/>
      </c>
      <c r="H34" s="7">
        <f>IF('September Employees'!$B34="","",'September Employees'!U34)</f>
        <v/>
      </c>
      <c r="I34" s="7">
        <f>IF('September Employees'!$B34="","",'September Employees'!Y34)</f>
        <v/>
      </c>
      <c r="J34" s="7">
        <f>IF('September Employees'!$B34="","",'September Employees'!W34)</f>
        <v/>
      </c>
      <c r="K34" s="7">
        <f>IF('September Employees'!$B34="","",'September Employees'!Z34)</f>
        <v/>
      </c>
    </row>
    <row r="35">
      <c r="A35">
        <f>IF('September Employees'!$B35="","",'September Employees'!A35)</f>
        <v/>
      </c>
      <c r="B35">
        <f>IF('September Employees'!$B35="","",'September Employees'!B35)</f>
        <v/>
      </c>
      <c r="C35">
        <f>IF('September Employees'!$B35="","",'September Employees'!H35)</f>
        <v/>
      </c>
      <c r="D35">
        <f>IF('September Employees'!$B35="","",'September Employees'!I35)</f>
        <v/>
      </c>
      <c r="E35" s="7">
        <f>IF('September Employees'!$B35="","",'September Employees'!K35)</f>
        <v/>
      </c>
      <c r="F35" s="7">
        <f>IF('September Employees'!$B35="","",'September Employees'!O35)</f>
        <v/>
      </c>
      <c r="G35" s="7">
        <f>IF('September Employees'!$B35="","",'September Employees'!R35)</f>
        <v/>
      </c>
      <c r="H35" s="7">
        <f>IF('September Employees'!$B35="","",'September Employees'!U35)</f>
        <v/>
      </c>
      <c r="I35" s="7">
        <f>IF('September Employees'!$B35="","",'September Employees'!Y35)</f>
        <v/>
      </c>
      <c r="J35" s="7">
        <f>IF('September Employees'!$B35="","",'September Employees'!W35)</f>
        <v/>
      </c>
      <c r="K35" s="7">
        <f>IF('September Employees'!$B35="","",'September Employees'!Z35)</f>
        <v/>
      </c>
    </row>
    <row r="36">
      <c r="A36">
        <f>IF('September Employees'!$B36="","",'September Employees'!A36)</f>
        <v/>
      </c>
      <c r="B36">
        <f>IF('September Employees'!$B36="","",'September Employees'!B36)</f>
        <v/>
      </c>
      <c r="C36">
        <f>IF('September Employees'!$B36="","",'September Employees'!H36)</f>
        <v/>
      </c>
      <c r="D36">
        <f>IF('September Employees'!$B36="","",'September Employees'!I36)</f>
        <v/>
      </c>
      <c r="E36" s="7">
        <f>IF('September Employees'!$B36="","",'September Employees'!K36)</f>
        <v/>
      </c>
      <c r="F36" s="7">
        <f>IF('September Employees'!$B36="","",'September Employees'!O36)</f>
        <v/>
      </c>
      <c r="G36" s="7">
        <f>IF('September Employees'!$B36="","",'September Employees'!R36)</f>
        <v/>
      </c>
      <c r="H36" s="7">
        <f>IF('September Employees'!$B36="","",'September Employees'!U36)</f>
        <v/>
      </c>
      <c r="I36" s="7">
        <f>IF('September Employees'!$B36="","",'September Employees'!Y36)</f>
        <v/>
      </c>
      <c r="J36" s="7">
        <f>IF('September Employees'!$B36="","",'September Employees'!W36)</f>
        <v/>
      </c>
      <c r="K36" s="7">
        <f>IF('September Employees'!$B36="","",'September Employees'!Z36)</f>
        <v/>
      </c>
    </row>
    <row r="37">
      <c r="A37">
        <f>IF('September Employees'!$B37="","",'September Employees'!A37)</f>
        <v/>
      </c>
      <c r="B37">
        <f>IF('September Employees'!$B37="","",'September Employees'!B37)</f>
        <v/>
      </c>
      <c r="C37">
        <f>IF('September Employees'!$B37="","",'September Employees'!H37)</f>
        <v/>
      </c>
      <c r="D37">
        <f>IF('September Employees'!$B37="","",'September Employees'!I37)</f>
        <v/>
      </c>
      <c r="E37" s="7">
        <f>IF('September Employees'!$B37="","",'September Employees'!K37)</f>
        <v/>
      </c>
      <c r="F37" s="7">
        <f>IF('September Employees'!$B37="","",'September Employees'!O37)</f>
        <v/>
      </c>
      <c r="G37" s="7">
        <f>IF('September Employees'!$B37="","",'September Employees'!R37)</f>
        <v/>
      </c>
      <c r="H37" s="7">
        <f>IF('September Employees'!$B37="","",'September Employees'!U37)</f>
        <v/>
      </c>
      <c r="I37" s="7">
        <f>IF('September Employees'!$B37="","",'September Employees'!Y37)</f>
        <v/>
      </c>
      <c r="J37" s="7">
        <f>IF('September Employees'!$B37="","",'September Employees'!W37)</f>
        <v/>
      </c>
      <c r="K37" s="7">
        <f>IF('September Employees'!$B37="","",'September Employees'!Z37)</f>
        <v/>
      </c>
    </row>
    <row r="38">
      <c r="A38">
        <f>IF('September Employees'!$B38="","",'September Employees'!A38)</f>
        <v/>
      </c>
      <c r="B38">
        <f>IF('September Employees'!$B38="","",'September Employees'!B38)</f>
        <v/>
      </c>
      <c r="C38">
        <f>IF('September Employees'!$B38="","",'September Employees'!H38)</f>
        <v/>
      </c>
      <c r="D38">
        <f>IF('September Employees'!$B38="","",'September Employees'!I38)</f>
        <v/>
      </c>
      <c r="E38" s="7">
        <f>IF('September Employees'!$B38="","",'September Employees'!K38)</f>
        <v/>
      </c>
      <c r="F38" s="7">
        <f>IF('September Employees'!$B38="","",'September Employees'!O38)</f>
        <v/>
      </c>
      <c r="G38" s="7">
        <f>IF('September Employees'!$B38="","",'September Employees'!R38)</f>
        <v/>
      </c>
      <c r="H38" s="7">
        <f>IF('September Employees'!$B38="","",'September Employees'!U38)</f>
        <v/>
      </c>
      <c r="I38" s="7">
        <f>IF('September Employees'!$B38="","",'September Employees'!Y38)</f>
        <v/>
      </c>
      <c r="J38" s="7">
        <f>IF('September Employees'!$B38="","",'September Employees'!W38)</f>
        <v/>
      </c>
      <c r="K38" s="7">
        <f>IF('September Employees'!$B38="","",'September Employees'!Z38)</f>
        <v/>
      </c>
    </row>
    <row r="39">
      <c r="A39">
        <f>IF('September Employees'!$B39="","",'September Employees'!A39)</f>
        <v/>
      </c>
      <c r="B39">
        <f>IF('September Employees'!$B39="","",'September Employees'!B39)</f>
        <v/>
      </c>
      <c r="C39">
        <f>IF('September Employees'!$B39="","",'September Employees'!H39)</f>
        <v/>
      </c>
      <c r="D39">
        <f>IF('September Employees'!$B39="","",'September Employees'!I39)</f>
        <v/>
      </c>
      <c r="E39" s="7">
        <f>IF('September Employees'!$B39="","",'September Employees'!K39)</f>
        <v/>
      </c>
      <c r="F39" s="7">
        <f>IF('September Employees'!$B39="","",'September Employees'!O39)</f>
        <v/>
      </c>
      <c r="G39" s="7">
        <f>IF('September Employees'!$B39="","",'September Employees'!R39)</f>
        <v/>
      </c>
      <c r="H39" s="7">
        <f>IF('September Employees'!$B39="","",'September Employees'!U39)</f>
        <v/>
      </c>
      <c r="I39" s="7">
        <f>IF('September Employees'!$B39="","",'September Employees'!Y39)</f>
        <v/>
      </c>
      <c r="J39" s="7">
        <f>IF('September Employees'!$B39="","",'September Employees'!W39)</f>
        <v/>
      </c>
      <c r="K39" s="7">
        <f>IF('September Employees'!$B39="","",'September Employees'!Z39)</f>
        <v/>
      </c>
    </row>
    <row r="40">
      <c r="A40">
        <f>IF('September Employees'!$B40="","",'September Employees'!A40)</f>
        <v/>
      </c>
      <c r="B40">
        <f>IF('September Employees'!$B40="","",'September Employees'!B40)</f>
        <v/>
      </c>
      <c r="C40">
        <f>IF('September Employees'!$B40="","",'September Employees'!H40)</f>
        <v/>
      </c>
      <c r="D40">
        <f>IF('September Employees'!$B40="","",'September Employees'!I40)</f>
        <v/>
      </c>
      <c r="E40" s="7">
        <f>IF('September Employees'!$B40="","",'September Employees'!K40)</f>
        <v/>
      </c>
      <c r="F40" s="7">
        <f>IF('September Employees'!$B40="","",'September Employees'!O40)</f>
        <v/>
      </c>
      <c r="G40" s="7">
        <f>IF('September Employees'!$B40="","",'September Employees'!R40)</f>
        <v/>
      </c>
      <c r="H40" s="7">
        <f>IF('September Employees'!$B40="","",'September Employees'!U40)</f>
        <v/>
      </c>
      <c r="I40" s="7">
        <f>IF('September Employees'!$B40="","",'September Employees'!Y40)</f>
        <v/>
      </c>
      <c r="J40" s="7">
        <f>IF('September Employees'!$B40="","",'September Employees'!W40)</f>
        <v/>
      </c>
      <c r="K40" s="7">
        <f>IF('September Employees'!$B40="","",'September Employees'!Z40)</f>
        <v/>
      </c>
    </row>
    <row r="41">
      <c r="A41">
        <f>IF('September Employees'!$B41="","",'September Employees'!A41)</f>
        <v/>
      </c>
      <c r="B41">
        <f>IF('September Employees'!$B41="","",'September Employees'!B41)</f>
        <v/>
      </c>
      <c r="C41">
        <f>IF('September Employees'!$B41="","",'September Employees'!H41)</f>
        <v/>
      </c>
      <c r="D41">
        <f>IF('September Employees'!$B41="","",'September Employees'!I41)</f>
        <v/>
      </c>
      <c r="E41" s="7">
        <f>IF('September Employees'!$B41="","",'September Employees'!K41)</f>
        <v/>
      </c>
      <c r="F41" s="7">
        <f>IF('September Employees'!$B41="","",'September Employees'!O41)</f>
        <v/>
      </c>
      <c r="G41" s="7">
        <f>IF('September Employees'!$B41="","",'September Employees'!R41)</f>
        <v/>
      </c>
      <c r="H41" s="7">
        <f>IF('September Employees'!$B41="","",'September Employees'!U41)</f>
        <v/>
      </c>
      <c r="I41" s="7">
        <f>IF('September Employees'!$B41="","",'September Employees'!Y41)</f>
        <v/>
      </c>
      <c r="J41" s="7">
        <f>IF('September Employees'!$B41="","",'September Employees'!W41)</f>
        <v/>
      </c>
      <c r="K41" s="7">
        <f>IF('September Employees'!$B41="","",'September Employees'!Z41)</f>
        <v/>
      </c>
    </row>
    <row r="42">
      <c r="A42">
        <f>IF('September Employees'!$B42="","",'September Employees'!A42)</f>
        <v/>
      </c>
      <c r="B42">
        <f>IF('September Employees'!$B42="","",'September Employees'!B42)</f>
        <v/>
      </c>
      <c r="C42">
        <f>IF('September Employees'!$B42="","",'September Employees'!H42)</f>
        <v/>
      </c>
      <c r="D42">
        <f>IF('September Employees'!$B42="","",'September Employees'!I42)</f>
        <v/>
      </c>
      <c r="E42" s="7">
        <f>IF('September Employees'!$B42="","",'September Employees'!K42)</f>
        <v/>
      </c>
      <c r="F42" s="7">
        <f>IF('September Employees'!$B42="","",'September Employees'!O42)</f>
        <v/>
      </c>
      <c r="G42" s="7">
        <f>IF('September Employees'!$B42="","",'September Employees'!R42)</f>
        <v/>
      </c>
      <c r="H42" s="7">
        <f>IF('September Employees'!$B42="","",'September Employees'!U42)</f>
        <v/>
      </c>
      <c r="I42" s="7">
        <f>IF('September Employees'!$B42="","",'September Employees'!Y42)</f>
        <v/>
      </c>
      <c r="J42" s="7">
        <f>IF('September Employees'!$B42="","",'September Employees'!W42)</f>
        <v/>
      </c>
      <c r="K42" s="7">
        <f>IF('September Employees'!$B42="","",'September Employees'!Z42)</f>
        <v/>
      </c>
    </row>
    <row r="43">
      <c r="A43">
        <f>IF('September Employees'!$B43="","",'September Employees'!A43)</f>
        <v/>
      </c>
      <c r="B43">
        <f>IF('September Employees'!$B43="","",'September Employees'!B43)</f>
        <v/>
      </c>
      <c r="C43">
        <f>IF('September Employees'!$B43="","",'September Employees'!H43)</f>
        <v/>
      </c>
      <c r="D43">
        <f>IF('September Employees'!$B43="","",'September Employees'!I43)</f>
        <v/>
      </c>
      <c r="E43" s="7">
        <f>IF('September Employees'!$B43="","",'September Employees'!K43)</f>
        <v/>
      </c>
      <c r="F43" s="7">
        <f>IF('September Employees'!$B43="","",'September Employees'!O43)</f>
        <v/>
      </c>
      <c r="G43" s="7">
        <f>IF('September Employees'!$B43="","",'September Employees'!R43)</f>
        <v/>
      </c>
      <c r="H43" s="7">
        <f>IF('September Employees'!$B43="","",'September Employees'!U43)</f>
        <v/>
      </c>
      <c r="I43" s="7">
        <f>IF('September Employees'!$B43="","",'September Employees'!Y43)</f>
        <v/>
      </c>
      <c r="J43" s="7">
        <f>IF('September Employees'!$B43="","",'September Employees'!W43)</f>
        <v/>
      </c>
      <c r="K43" s="7">
        <f>IF('September Employees'!$B43="","",'September Employees'!Z43)</f>
        <v/>
      </c>
    </row>
    <row r="44">
      <c r="A44">
        <f>IF('September Employees'!$B44="","",'September Employees'!A44)</f>
        <v/>
      </c>
      <c r="B44">
        <f>IF('September Employees'!$B44="","",'September Employees'!B44)</f>
        <v/>
      </c>
      <c r="C44">
        <f>IF('September Employees'!$B44="","",'September Employees'!H44)</f>
        <v/>
      </c>
      <c r="D44">
        <f>IF('September Employees'!$B44="","",'September Employees'!I44)</f>
        <v/>
      </c>
      <c r="E44" s="7">
        <f>IF('September Employees'!$B44="","",'September Employees'!K44)</f>
        <v/>
      </c>
      <c r="F44" s="7">
        <f>IF('September Employees'!$B44="","",'September Employees'!O44)</f>
        <v/>
      </c>
      <c r="G44" s="7">
        <f>IF('September Employees'!$B44="","",'September Employees'!R44)</f>
        <v/>
      </c>
      <c r="H44" s="7">
        <f>IF('September Employees'!$B44="","",'September Employees'!U44)</f>
        <v/>
      </c>
      <c r="I44" s="7">
        <f>IF('September Employees'!$B44="","",'September Employees'!Y44)</f>
        <v/>
      </c>
      <c r="J44" s="7">
        <f>IF('September Employees'!$B44="","",'September Employees'!W44)</f>
        <v/>
      </c>
      <c r="K44" s="7">
        <f>IF('September Employees'!$B44="","",'September Employees'!Z44)</f>
        <v/>
      </c>
    </row>
    <row r="45">
      <c r="A45">
        <f>IF('September Employees'!$B45="","",'September Employees'!A45)</f>
        <v/>
      </c>
      <c r="B45">
        <f>IF('September Employees'!$B45="","",'September Employees'!B45)</f>
        <v/>
      </c>
      <c r="C45">
        <f>IF('September Employees'!$B45="","",'September Employees'!H45)</f>
        <v/>
      </c>
      <c r="D45">
        <f>IF('September Employees'!$B45="","",'September Employees'!I45)</f>
        <v/>
      </c>
      <c r="E45" s="7">
        <f>IF('September Employees'!$B45="","",'September Employees'!K45)</f>
        <v/>
      </c>
      <c r="F45" s="7">
        <f>IF('September Employees'!$B45="","",'September Employees'!O45)</f>
        <v/>
      </c>
      <c r="G45" s="7">
        <f>IF('September Employees'!$B45="","",'September Employees'!R45)</f>
        <v/>
      </c>
      <c r="H45" s="7">
        <f>IF('September Employees'!$B45="","",'September Employees'!U45)</f>
        <v/>
      </c>
      <c r="I45" s="7">
        <f>IF('September Employees'!$B45="","",'September Employees'!Y45)</f>
        <v/>
      </c>
      <c r="J45" s="7">
        <f>IF('September Employees'!$B45="","",'September Employees'!W45)</f>
        <v/>
      </c>
      <c r="K45" s="7">
        <f>IF('September Employees'!$B45="","",'September Employees'!Z45)</f>
        <v/>
      </c>
    </row>
    <row r="46">
      <c r="A46">
        <f>IF('September Employees'!$B46="","",'September Employees'!A46)</f>
        <v/>
      </c>
      <c r="B46">
        <f>IF('September Employees'!$B46="","",'September Employees'!B46)</f>
        <v/>
      </c>
      <c r="C46">
        <f>IF('September Employees'!$B46="","",'September Employees'!H46)</f>
        <v/>
      </c>
      <c r="D46">
        <f>IF('September Employees'!$B46="","",'September Employees'!I46)</f>
        <v/>
      </c>
      <c r="E46" s="7">
        <f>IF('September Employees'!$B46="","",'September Employees'!K46)</f>
        <v/>
      </c>
      <c r="F46" s="7">
        <f>IF('September Employees'!$B46="","",'September Employees'!O46)</f>
        <v/>
      </c>
      <c r="G46" s="7">
        <f>IF('September Employees'!$B46="","",'September Employees'!R46)</f>
        <v/>
      </c>
      <c r="H46" s="7">
        <f>IF('September Employees'!$B46="","",'September Employees'!U46)</f>
        <v/>
      </c>
      <c r="I46" s="7">
        <f>IF('September Employees'!$B46="","",'September Employees'!Y46)</f>
        <v/>
      </c>
      <c r="J46" s="7">
        <f>IF('September Employees'!$B46="","",'September Employees'!W46)</f>
        <v/>
      </c>
      <c r="K46" s="7">
        <f>IF('September Employees'!$B46="","",'September Employees'!Z46)</f>
        <v/>
      </c>
    </row>
    <row r="47">
      <c r="A47">
        <f>IF('September Employees'!$B47="","",'September Employees'!A47)</f>
        <v/>
      </c>
      <c r="B47">
        <f>IF('September Employees'!$B47="","",'September Employees'!B47)</f>
        <v/>
      </c>
      <c r="C47">
        <f>IF('September Employees'!$B47="","",'September Employees'!H47)</f>
        <v/>
      </c>
      <c r="D47">
        <f>IF('September Employees'!$B47="","",'September Employees'!I47)</f>
        <v/>
      </c>
      <c r="E47" s="7">
        <f>IF('September Employees'!$B47="","",'September Employees'!K47)</f>
        <v/>
      </c>
      <c r="F47" s="7">
        <f>IF('September Employees'!$B47="","",'September Employees'!O47)</f>
        <v/>
      </c>
      <c r="G47" s="7">
        <f>IF('September Employees'!$B47="","",'September Employees'!R47)</f>
        <v/>
      </c>
      <c r="H47" s="7">
        <f>IF('September Employees'!$B47="","",'September Employees'!U47)</f>
        <v/>
      </c>
      <c r="I47" s="7">
        <f>IF('September Employees'!$B47="","",'September Employees'!Y47)</f>
        <v/>
      </c>
      <c r="J47" s="7">
        <f>IF('September Employees'!$B47="","",'September Employees'!W47)</f>
        <v/>
      </c>
      <c r="K47" s="7">
        <f>IF('September Employees'!$B47="","",'September Employees'!Z47)</f>
        <v/>
      </c>
    </row>
    <row r="48">
      <c r="A48">
        <f>IF('September Employees'!$B48="","",'September Employees'!A48)</f>
        <v/>
      </c>
      <c r="B48">
        <f>IF('September Employees'!$B48="","",'September Employees'!B48)</f>
        <v/>
      </c>
      <c r="C48">
        <f>IF('September Employees'!$B48="","",'September Employees'!H48)</f>
        <v/>
      </c>
      <c r="D48">
        <f>IF('September Employees'!$B48="","",'September Employees'!I48)</f>
        <v/>
      </c>
      <c r="E48" s="7">
        <f>IF('September Employees'!$B48="","",'September Employees'!K48)</f>
        <v/>
      </c>
      <c r="F48" s="7">
        <f>IF('September Employees'!$B48="","",'September Employees'!O48)</f>
        <v/>
      </c>
      <c r="G48" s="7">
        <f>IF('September Employees'!$B48="","",'September Employees'!R48)</f>
        <v/>
      </c>
      <c r="H48" s="7">
        <f>IF('September Employees'!$B48="","",'September Employees'!U48)</f>
        <v/>
      </c>
      <c r="I48" s="7">
        <f>IF('September Employees'!$B48="","",'September Employees'!Y48)</f>
        <v/>
      </c>
      <c r="J48" s="7">
        <f>IF('September Employees'!$B48="","",'September Employees'!W48)</f>
        <v/>
      </c>
      <c r="K48" s="7">
        <f>IF('September Employees'!$B48="","",'September Employees'!Z48)</f>
        <v/>
      </c>
    </row>
    <row r="49">
      <c r="A49">
        <f>IF('September Employees'!$B49="","",'September Employees'!A49)</f>
        <v/>
      </c>
      <c r="B49">
        <f>IF('September Employees'!$B49="","",'September Employees'!B49)</f>
        <v/>
      </c>
      <c r="C49">
        <f>IF('September Employees'!$B49="","",'September Employees'!H49)</f>
        <v/>
      </c>
      <c r="D49">
        <f>IF('September Employees'!$B49="","",'September Employees'!I49)</f>
        <v/>
      </c>
      <c r="E49" s="7">
        <f>IF('September Employees'!$B49="","",'September Employees'!K49)</f>
        <v/>
      </c>
      <c r="F49" s="7">
        <f>IF('September Employees'!$B49="","",'September Employees'!O49)</f>
        <v/>
      </c>
      <c r="G49" s="7">
        <f>IF('September Employees'!$B49="","",'September Employees'!R49)</f>
        <v/>
      </c>
      <c r="H49" s="7">
        <f>IF('September Employees'!$B49="","",'September Employees'!U49)</f>
        <v/>
      </c>
      <c r="I49" s="7">
        <f>IF('September Employees'!$B49="","",'September Employees'!Y49)</f>
        <v/>
      </c>
      <c r="J49" s="7">
        <f>IF('September Employees'!$B49="","",'September Employees'!W49)</f>
        <v/>
      </c>
      <c r="K49" s="7">
        <f>IF('September Employees'!$B49="","",'September Employees'!Z49)</f>
        <v/>
      </c>
    </row>
    <row r="50">
      <c r="A50">
        <f>IF('September Employees'!$B50="","",'September Employees'!A50)</f>
        <v/>
      </c>
      <c r="B50">
        <f>IF('September Employees'!$B50="","",'September Employees'!B50)</f>
        <v/>
      </c>
      <c r="C50">
        <f>IF('September Employees'!$B50="","",'September Employees'!H50)</f>
        <v/>
      </c>
      <c r="D50">
        <f>IF('September Employees'!$B50="","",'September Employees'!I50)</f>
        <v/>
      </c>
      <c r="E50" s="7">
        <f>IF('September Employees'!$B50="","",'September Employees'!K50)</f>
        <v/>
      </c>
      <c r="F50" s="7">
        <f>IF('September Employees'!$B50="","",'September Employees'!O50)</f>
        <v/>
      </c>
      <c r="G50" s="7">
        <f>IF('September Employees'!$B50="","",'September Employees'!R50)</f>
        <v/>
      </c>
      <c r="H50" s="7">
        <f>IF('September Employees'!$B50="","",'September Employees'!U50)</f>
        <v/>
      </c>
      <c r="I50" s="7">
        <f>IF('September Employees'!$B50="","",'September Employees'!Y50)</f>
        <v/>
      </c>
      <c r="J50" s="7">
        <f>IF('September Employees'!$B50="","",'September Employees'!W50)</f>
        <v/>
      </c>
      <c r="K50" s="7">
        <f>IF('September Employees'!$B50="","",'September Employees'!Z50)</f>
        <v/>
      </c>
    </row>
    <row r="51">
      <c r="A51">
        <f>IF('September Employees'!$B51="","",'September Employees'!A51)</f>
        <v/>
      </c>
      <c r="B51">
        <f>IF('September Employees'!$B51="","",'September Employees'!B51)</f>
        <v/>
      </c>
      <c r="C51">
        <f>IF('September Employees'!$B51="","",'September Employees'!H51)</f>
        <v/>
      </c>
      <c r="D51">
        <f>IF('September Employees'!$B51="","",'September Employees'!I51)</f>
        <v/>
      </c>
      <c r="E51" s="7">
        <f>IF('September Employees'!$B51="","",'September Employees'!K51)</f>
        <v/>
      </c>
      <c r="F51" s="7">
        <f>IF('September Employees'!$B51="","",'September Employees'!O51)</f>
        <v/>
      </c>
      <c r="G51" s="7">
        <f>IF('September Employees'!$B51="","",'September Employees'!R51)</f>
        <v/>
      </c>
      <c r="H51" s="7">
        <f>IF('September Employees'!$B51="","",'September Employees'!U51)</f>
        <v/>
      </c>
      <c r="I51" s="7">
        <f>IF('September Employees'!$B51="","",'September Employees'!Y51)</f>
        <v/>
      </c>
      <c r="J51" s="7">
        <f>IF('September Employees'!$B51="","",'September Employees'!W51)</f>
        <v/>
      </c>
      <c r="K51" s="7">
        <f>IF('September Employees'!$B51="","",'September Employees'!Z51)</f>
        <v/>
      </c>
    </row>
    <row r="52">
      <c r="A52">
        <f>IF('September Employees'!$B52="","",'September Employees'!A52)</f>
        <v/>
      </c>
      <c r="B52">
        <f>IF('September Employees'!$B52="","",'September Employees'!B52)</f>
        <v/>
      </c>
      <c r="C52">
        <f>IF('September Employees'!$B52="","",'September Employees'!H52)</f>
        <v/>
      </c>
      <c r="D52">
        <f>IF('September Employees'!$B52="","",'September Employees'!I52)</f>
        <v/>
      </c>
      <c r="E52" s="7">
        <f>IF('September Employees'!$B52="","",'September Employees'!K52)</f>
        <v/>
      </c>
      <c r="F52" s="7">
        <f>IF('September Employees'!$B52="","",'September Employees'!O52)</f>
        <v/>
      </c>
      <c r="G52" s="7">
        <f>IF('September Employees'!$B52="","",'September Employees'!R52)</f>
        <v/>
      </c>
      <c r="H52" s="7">
        <f>IF('September Employees'!$B52="","",'September Employees'!U52)</f>
        <v/>
      </c>
      <c r="I52" s="7">
        <f>IF('September Employees'!$B52="","",'September Employees'!Y52)</f>
        <v/>
      </c>
      <c r="J52" s="7">
        <f>IF('September Employees'!$B52="","",'September Employees'!W52)</f>
        <v/>
      </c>
      <c r="K52" s="7">
        <f>IF('September Employees'!$B52="","",'September Employees'!Z52)</f>
        <v/>
      </c>
    </row>
    <row r="53">
      <c r="A53">
        <f>IF('September Employees'!$B53="","",'September Employees'!A53)</f>
        <v/>
      </c>
      <c r="B53">
        <f>IF('September Employees'!$B53="","",'September Employees'!B53)</f>
        <v/>
      </c>
      <c r="C53">
        <f>IF('September Employees'!$B53="","",'September Employees'!H53)</f>
        <v/>
      </c>
      <c r="D53">
        <f>IF('September Employees'!$B53="","",'September Employees'!I53)</f>
        <v/>
      </c>
      <c r="E53" s="7">
        <f>IF('September Employees'!$B53="","",'September Employees'!K53)</f>
        <v/>
      </c>
      <c r="F53" s="7">
        <f>IF('September Employees'!$B53="","",'September Employees'!O53)</f>
        <v/>
      </c>
      <c r="G53" s="7">
        <f>IF('September Employees'!$B53="","",'September Employees'!R53)</f>
        <v/>
      </c>
      <c r="H53" s="7">
        <f>IF('September Employees'!$B53="","",'September Employees'!U53)</f>
        <v/>
      </c>
      <c r="I53" s="7">
        <f>IF('September Employees'!$B53="","",'September Employees'!Y53)</f>
        <v/>
      </c>
      <c r="J53" s="7">
        <f>IF('September Employees'!$B53="","",'September Employees'!W53)</f>
        <v/>
      </c>
      <c r="K53" s="7">
        <f>IF('September Employees'!$B53="","",'September Employees'!Z53)</f>
        <v/>
      </c>
    </row>
    <row r="54">
      <c r="A54">
        <f>IF('September Employees'!$B54="","",'September Employees'!A54)</f>
        <v/>
      </c>
      <c r="B54">
        <f>IF('September Employees'!$B54="","",'September Employees'!B54)</f>
        <v/>
      </c>
      <c r="C54">
        <f>IF('September Employees'!$B54="","",'September Employees'!H54)</f>
        <v/>
      </c>
      <c r="D54">
        <f>IF('September Employees'!$B54="","",'September Employees'!I54)</f>
        <v/>
      </c>
      <c r="E54" s="7">
        <f>IF('September Employees'!$B54="","",'September Employees'!K54)</f>
        <v/>
      </c>
      <c r="F54" s="7">
        <f>IF('September Employees'!$B54="","",'September Employees'!O54)</f>
        <v/>
      </c>
      <c r="G54" s="7">
        <f>IF('September Employees'!$B54="","",'September Employees'!R54)</f>
        <v/>
      </c>
      <c r="H54" s="7">
        <f>IF('September Employees'!$B54="","",'September Employees'!U54)</f>
        <v/>
      </c>
      <c r="I54" s="7">
        <f>IF('September Employees'!$B54="","",'September Employees'!Y54)</f>
        <v/>
      </c>
      <c r="J54" s="7">
        <f>IF('September Employees'!$B54="","",'September Employees'!W54)</f>
        <v/>
      </c>
      <c r="K54" s="7">
        <f>IF('September Employees'!$B54="","",'September Employees'!Z54)</f>
        <v/>
      </c>
    </row>
    <row r="55">
      <c r="A55">
        <f>IF('September Employees'!$B55="","",'September Employees'!A55)</f>
        <v/>
      </c>
      <c r="B55">
        <f>IF('September Employees'!$B55="","",'September Employees'!B55)</f>
        <v/>
      </c>
      <c r="C55">
        <f>IF('September Employees'!$B55="","",'September Employees'!H55)</f>
        <v/>
      </c>
      <c r="D55">
        <f>IF('September Employees'!$B55="","",'September Employees'!I55)</f>
        <v/>
      </c>
      <c r="E55" s="7">
        <f>IF('September Employees'!$B55="","",'September Employees'!K55)</f>
        <v/>
      </c>
      <c r="F55" s="7">
        <f>IF('September Employees'!$B55="","",'September Employees'!O55)</f>
        <v/>
      </c>
      <c r="G55" s="7">
        <f>IF('September Employees'!$B55="","",'September Employees'!R55)</f>
        <v/>
      </c>
      <c r="H55" s="7">
        <f>IF('September Employees'!$B55="","",'September Employees'!U55)</f>
        <v/>
      </c>
      <c r="I55" s="7">
        <f>IF('September Employees'!$B55="","",'September Employees'!Y55)</f>
        <v/>
      </c>
      <c r="J55" s="7">
        <f>IF('September Employees'!$B55="","",'September Employees'!W55)</f>
        <v/>
      </c>
      <c r="K55" s="7">
        <f>IF('September Employees'!$B55="","",'September Employees'!Z55)</f>
        <v/>
      </c>
    </row>
    <row r="56">
      <c r="A56">
        <f>IF('September Employees'!$B56="","",'September Employees'!A56)</f>
        <v/>
      </c>
      <c r="B56">
        <f>IF('September Employees'!$B56="","",'September Employees'!B56)</f>
        <v/>
      </c>
      <c r="C56">
        <f>IF('September Employees'!$B56="","",'September Employees'!H56)</f>
        <v/>
      </c>
      <c r="D56">
        <f>IF('September Employees'!$B56="","",'September Employees'!I56)</f>
        <v/>
      </c>
      <c r="E56" s="7">
        <f>IF('September Employees'!$B56="","",'September Employees'!K56)</f>
        <v/>
      </c>
      <c r="F56" s="7">
        <f>IF('September Employees'!$B56="","",'September Employees'!O56)</f>
        <v/>
      </c>
      <c r="G56" s="7">
        <f>IF('September Employees'!$B56="","",'September Employees'!R56)</f>
        <v/>
      </c>
      <c r="H56" s="7">
        <f>IF('September Employees'!$B56="","",'September Employees'!U56)</f>
        <v/>
      </c>
      <c r="I56" s="7">
        <f>IF('September Employees'!$B56="","",'September Employees'!Y56)</f>
        <v/>
      </c>
      <c r="J56" s="7">
        <f>IF('September Employees'!$B56="","",'September Employees'!W56)</f>
        <v/>
      </c>
      <c r="K56" s="7">
        <f>IF('September Employees'!$B56="","",'September Employees'!Z56)</f>
        <v/>
      </c>
    </row>
    <row r="57">
      <c r="A57">
        <f>IF('September Employees'!$B57="","",'September Employees'!A57)</f>
        <v/>
      </c>
      <c r="B57">
        <f>IF('September Employees'!$B57="","",'September Employees'!B57)</f>
        <v/>
      </c>
      <c r="C57">
        <f>IF('September Employees'!$B57="","",'September Employees'!H57)</f>
        <v/>
      </c>
      <c r="D57">
        <f>IF('September Employees'!$B57="","",'September Employees'!I57)</f>
        <v/>
      </c>
      <c r="E57" s="7">
        <f>IF('September Employees'!$B57="","",'September Employees'!K57)</f>
        <v/>
      </c>
      <c r="F57" s="7">
        <f>IF('September Employees'!$B57="","",'September Employees'!O57)</f>
        <v/>
      </c>
      <c r="G57" s="7">
        <f>IF('September Employees'!$B57="","",'September Employees'!R57)</f>
        <v/>
      </c>
      <c r="H57" s="7">
        <f>IF('September Employees'!$B57="","",'September Employees'!U57)</f>
        <v/>
      </c>
      <c r="I57" s="7">
        <f>IF('September Employees'!$B57="","",'September Employees'!Y57)</f>
        <v/>
      </c>
      <c r="J57" s="7">
        <f>IF('September Employees'!$B57="","",'September Employees'!W57)</f>
        <v/>
      </c>
      <c r="K57" s="7">
        <f>IF('September Employees'!$B57="","",'September Employees'!Z57)</f>
        <v/>
      </c>
    </row>
    <row r="58">
      <c r="A58">
        <f>IF('September Employees'!$B58="","",'September Employees'!A58)</f>
        <v/>
      </c>
      <c r="B58">
        <f>IF('September Employees'!$B58="","",'September Employees'!B58)</f>
        <v/>
      </c>
      <c r="C58">
        <f>IF('September Employees'!$B58="","",'September Employees'!H58)</f>
        <v/>
      </c>
      <c r="D58">
        <f>IF('September Employees'!$B58="","",'September Employees'!I58)</f>
        <v/>
      </c>
      <c r="E58" s="7">
        <f>IF('September Employees'!$B58="","",'September Employees'!K58)</f>
        <v/>
      </c>
      <c r="F58" s="7">
        <f>IF('September Employees'!$B58="","",'September Employees'!O58)</f>
        <v/>
      </c>
      <c r="G58" s="7">
        <f>IF('September Employees'!$B58="","",'September Employees'!R58)</f>
        <v/>
      </c>
      <c r="H58" s="7">
        <f>IF('September Employees'!$B58="","",'September Employees'!U58)</f>
        <v/>
      </c>
      <c r="I58" s="7">
        <f>IF('September Employees'!$B58="","",'September Employees'!Y58)</f>
        <v/>
      </c>
      <c r="J58" s="7">
        <f>IF('September Employees'!$B58="","",'September Employees'!W58)</f>
        <v/>
      </c>
      <c r="K58" s="7">
        <f>IF('September Employees'!$B58="","",'September Employees'!Z58)</f>
        <v/>
      </c>
    </row>
    <row r="59">
      <c r="A59">
        <f>IF('September Employees'!$B59="","",'September Employees'!A59)</f>
        <v/>
      </c>
      <c r="B59">
        <f>IF('September Employees'!$B59="","",'September Employees'!B59)</f>
        <v/>
      </c>
      <c r="C59">
        <f>IF('September Employees'!$B59="","",'September Employees'!H59)</f>
        <v/>
      </c>
      <c r="D59">
        <f>IF('September Employees'!$B59="","",'September Employees'!I59)</f>
        <v/>
      </c>
      <c r="E59" s="7">
        <f>IF('September Employees'!$B59="","",'September Employees'!K59)</f>
        <v/>
      </c>
      <c r="F59" s="7">
        <f>IF('September Employees'!$B59="","",'September Employees'!O59)</f>
        <v/>
      </c>
      <c r="G59" s="7">
        <f>IF('September Employees'!$B59="","",'September Employees'!R59)</f>
        <v/>
      </c>
      <c r="H59" s="7">
        <f>IF('September Employees'!$B59="","",'September Employees'!U59)</f>
        <v/>
      </c>
      <c r="I59" s="7">
        <f>IF('September Employees'!$B59="","",'September Employees'!Y59)</f>
        <v/>
      </c>
      <c r="J59" s="7">
        <f>IF('September Employees'!$B59="","",'September Employees'!W59)</f>
        <v/>
      </c>
      <c r="K59" s="7">
        <f>IF('September Employees'!$B59="","",'September Employees'!Z59)</f>
        <v/>
      </c>
    </row>
    <row r="60">
      <c r="A60">
        <f>IF('September Employees'!$B60="","",'September Employees'!A60)</f>
        <v/>
      </c>
      <c r="B60">
        <f>IF('September Employees'!$B60="","",'September Employees'!B60)</f>
        <v/>
      </c>
      <c r="C60">
        <f>IF('September Employees'!$B60="","",'September Employees'!H60)</f>
        <v/>
      </c>
      <c r="D60">
        <f>IF('September Employees'!$B60="","",'September Employees'!I60)</f>
        <v/>
      </c>
      <c r="E60" s="7">
        <f>IF('September Employees'!$B60="","",'September Employees'!K60)</f>
        <v/>
      </c>
      <c r="F60" s="7">
        <f>IF('September Employees'!$B60="","",'September Employees'!O60)</f>
        <v/>
      </c>
      <c r="G60" s="7">
        <f>IF('September Employees'!$B60="","",'September Employees'!R60)</f>
        <v/>
      </c>
      <c r="H60" s="7">
        <f>IF('September Employees'!$B60="","",'September Employees'!U60)</f>
        <v/>
      </c>
      <c r="I60" s="7">
        <f>IF('September Employees'!$B60="","",'September Employees'!Y60)</f>
        <v/>
      </c>
      <c r="J60" s="7">
        <f>IF('September Employees'!$B60="","",'September Employees'!W60)</f>
        <v/>
      </c>
      <c r="K60" s="7">
        <f>IF('September Employees'!$B60="","",'September Employees'!Z60)</f>
        <v/>
      </c>
    </row>
    <row r="61">
      <c r="A61">
        <f>IF('September Employees'!$B61="","",'September Employees'!A61)</f>
        <v/>
      </c>
      <c r="B61">
        <f>IF('September Employees'!$B61="","",'September Employees'!B61)</f>
        <v/>
      </c>
      <c r="C61">
        <f>IF('September Employees'!$B61="","",'September Employees'!H61)</f>
        <v/>
      </c>
      <c r="D61">
        <f>IF('September Employees'!$B61="","",'September Employees'!I61)</f>
        <v/>
      </c>
      <c r="E61" s="7">
        <f>IF('September Employees'!$B61="","",'September Employees'!K61)</f>
        <v/>
      </c>
      <c r="F61" s="7">
        <f>IF('September Employees'!$B61="","",'September Employees'!O61)</f>
        <v/>
      </c>
      <c r="G61" s="7">
        <f>IF('September Employees'!$B61="","",'September Employees'!R61)</f>
        <v/>
      </c>
      <c r="H61" s="7">
        <f>IF('September Employees'!$B61="","",'September Employees'!U61)</f>
        <v/>
      </c>
      <c r="I61" s="7">
        <f>IF('September Employees'!$B61="","",'September Employees'!Y61)</f>
        <v/>
      </c>
      <c r="J61" s="7">
        <f>IF('September Employees'!$B61="","",'September Employees'!W61)</f>
        <v/>
      </c>
      <c r="K61" s="7">
        <f>IF('September Employees'!$B61="","",'September Employees'!Z61)</f>
        <v/>
      </c>
    </row>
    <row r="62">
      <c r="A62">
        <f>IF('September Employees'!$B62="","",'September Employees'!A62)</f>
        <v/>
      </c>
      <c r="B62">
        <f>IF('September Employees'!$B62="","",'September Employees'!B62)</f>
        <v/>
      </c>
      <c r="C62">
        <f>IF('September Employees'!$B62="","",'September Employees'!H62)</f>
        <v/>
      </c>
      <c r="D62">
        <f>IF('September Employees'!$B62="","",'September Employees'!I62)</f>
        <v/>
      </c>
      <c r="E62" s="7">
        <f>IF('September Employees'!$B62="","",'September Employees'!K62)</f>
        <v/>
      </c>
      <c r="F62" s="7">
        <f>IF('September Employees'!$B62="","",'September Employees'!O62)</f>
        <v/>
      </c>
      <c r="G62" s="7">
        <f>IF('September Employees'!$B62="","",'September Employees'!R62)</f>
        <v/>
      </c>
      <c r="H62" s="7">
        <f>IF('September Employees'!$B62="","",'September Employees'!U62)</f>
        <v/>
      </c>
      <c r="I62" s="7">
        <f>IF('September Employees'!$B62="","",'September Employees'!Y62)</f>
        <v/>
      </c>
      <c r="J62" s="7">
        <f>IF('September Employees'!$B62="","",'September Employees'!W62)</f>
        <v/>
      </c>
      <c r="K62" s="7">
        <f>IF('September Employees'!$B62="","",'September Employees'!Z62)</f>
        <v/>
      </c>
    </row>
    <row r="63">
      <c r="A63">
        <f>IF('September Employees'!$B63="","",'September Employees'!A63)</f>
        <v/>
      </c>
      <c r="B63">
        <f>IF('September Employees'!$B63="","",'September Employees'!B63)</f>
        <v/>
      </c>
      <c r="C63">
        <f>IF('September Employees'!$B63="","",'September Employees'!H63)</f>
        <v/>
      </c>
      <c r="D63">
        <f>IF('September Employees'!$B63="","",'September Employees'!I63)</f>
        <v/>
      </c>
      <c r="E63" s="7">
        <f>IF('September Employees'!$B63="","",'September Employees'!K63)</f>
        <v/>
      </c>
      <c r="F63" s="7">
        <f>IF('September Employees'!$B63="","",'September Employees'!O63)</f>
        <v/>
      </c>
      <c r="G63" s="7">
        <f>IF('September Employees'!$B63="","",'September Employees'!R63)</f>
        <v/>
      </c>
      <c r="H63" s="7">
        <f>IF('September Employees'!$B63="","",'September Employees'!U63)</f>
        <v/>
      </c>
      <c r="I63" s="7">
        <f>IF('September Employees'!$B63="","",'September Employees'!Y63)</f>
        <v/>
      </c>
      <c r="J63" s="7">
        <f>IF('September Employees'!$B63="","",'September Employees'!W63)</f>
        <v/>
      </c>
      <c r="K63" s="7">
        <f>IF('September Employees'!$B63="","",'September Employees'!Z63)</f>
        <v/>
      </c>
    </row>
    <row r="64">
      <c r="A64">
        <f>IF('September Employees'!$B64="","",'September Employees'!A64)</f>
        <v/>
      </c>
      <c r="B64">
        <f>IF('September Employees'!$B64="","",'September Employees'!B64)</f>
        <v/>
      </c>
      <c r="C64">
        <f>IF('September Employees'!$B64="","",'September Employees'!H64)</f>
        <v/>
      </c>
      <c r="D64">
        <f>IF('September Employees'!$B64="","",'September Employees'!I64)</f>
        <v/>
      </c>
      <c r="E64" s="7">
        <f>IF('September Employees'!$B64="","",'September Employees'!K64)</f>
        <v/>
      </c>
      <c r="F64" s="7">
        <f>IF('September Employees'!$B64="","",'September Employees'!O64)</f>
        <v/>
      </c>
      <c r="G64" s="7">
        <f>IF('September Employees'!$B64="","",'September Employees'!R64)</f>
        <v/>
      </c>
      <c r="H64" s="7">
        <f>IF('September Employees'!$B64="","",'September Employees'!U64)</f>
        <v/>
      </c>
      <c r="I64" s="7">
        <f>IF('September Employees'!$B64="","",'September Employees'!Y64)</f>
        <v/>
      </c>
      <c r="J64" s="7">
        <f>IF('September Employees'!$B64="","",'September Employees'!W64)</f>
        <v/>
      </c>
      <c r="K64" s="7">
        <f>IF('September Employees'!$B64="","",'September Employees'!Z64)</f>
        <v/>
      </c>
    </row>
    <row r="65">
      <c r="A65">
        <f>IF('September Employees'!$B65="","",'September Employees'!A65)</f>
        <v/>
      </c>
      <c r="B65">
        <f>IF('September Employees'!$B65="","",'September Employees'!B65)</f>
        <v/>
      </c>
      <c r="C65">
        <f>IF('September Employees'!$B65="","",'September Employees'!H65)</f>
        <v/>
      </c>
      <c r="D65">
        <f>IF('September Employees'!$B65="","",'September Employees'!I65)</f>
        <v/>
      </c>
      <c r="E65" s="7">
        <f>IF('September Employees'!$B65="","",'September Employees'!K65)</f>
        <v/>
      </c>
      <c r="F65" s="7">
        <f>IF('September Employees'!$B65="","",'September Employees'!O65)</f>
        <v/>
      </c>
      <c r="G65" s="7">
        <f>IF('September Employees'!$B65="","",'September Employees'!R65)</f>
        <v/>
      </c>
      <c r="H65" s="7">
        <f>IF('September Employees'!$B65="","",'September Employees'!U65)</f>
        <v/>
      </c>
      <c r="I65" s="7">
        <f>IF('September Employees'!$B65="","",'September Employees'!Y65)</f>
        <v/>
      </c>
      <c r="J65" s="7">
        <f>IF('September Employees'!$B65="","",'September Employees'!W65)</f>
        <v/>
      </c>
      <c r="K65" s="7">
        <f>IF('September Employees'!$B65="","",'September Employees'!Z65)</f>
        <v/>
      </c>
    </row>
    <row r="66">
      <c r="A66">
        <f>IF('September Employees'!$B66="","",'September Employees'!A66)</f>
        <v/>
      </c>
      <c r="B66">
        <f>IF('September Employees'!$B66="","",'September Employees'!B66)</f>
        <v/>
      </c>
      <c r="C66">
        <f>IF('September Employees'!$B66="","",'September Employees'!H66)</f>
        <v/>
      </c>
      <c r="D66">
        <f>IF('September Employees'!$B66="","",'September Employees'!I66)</f>
        <v/>
      </c>
      <c r="E66" s="7">
        <f>IF('September Employees'!$B66="","",'September Employees'!K66)</f>
        <v/>
      </c>
      <c r="F66" s="7">
        <f>IF('September Employees'!$B66="","",'September Employees'!O66)</f>
        <v/>
      </c>
      <c r="G66" s="7">
        <f>IF('September Employees'!$B66="","",'September Employees'!R66)</f>
        <v/>
      </c>
      <c r="H66" s="7">
        <f>IF('September Employees'!$B66="","",'September Employees'!U66)</f>
        <v/>
      </c>
      <c r="I66" s="7">
        <f>IF('September Employees'!$B66="","",'September Employees'!Y66)</f>
        <v/>
      </c>
      <c r="J66" s="7">
        <f>IF('September Employees'!$B66="","",'September Employees'!W66)</f>
        <v/>
      </c>
      <c r="K66" s="7">
        <f>IF('September Employees'!$B66="","",'September Employees'!Z66)</f>
        <v/>
      </c>
    </row>
    <row r="67">
      <c r="A67">
        <f>IF('September Employees'!$B67="","",'September Employees'!A67)</f>
        <v/>
      </c>
      <c r="B67">
        <f>IF('September Employees'!$B67="","",'September Employees'!B67)</f>
        <v/>
      </c>
      <c r="C67">
        <f>IF('September Employees'!$B67="","",'September Employees'!H67)</f>
        <v/>
      </c>
      <c r="D67">
        <f>IF('September Employees'!$B67="","",'September Employees'!I67)</f>
        <v/>
      </c>
      <c r="E67" s="7">
        <f>IF('September Employees'!$B67="","",'September Employees'!K67)</f>
        <v/>
      </c>
      <c r="F67" s="7">
        <f>IF('September Employees'!$B67="","",'September Employees'!O67)</f>
        <v/>
      </c>
      <c r="G67" s="7">
        <f>IF('September Employees'!$B67="","",'September Employees'!R67)</f>
        <v/>
      </c>
      <c r="H67" s="7">
        <f>IF('September Employees'!$B67="","",'September Employees'!U67)</f>
        <v/>
      </c>
      <c r="I67" s="7">
        <f>IF('September Employees'!$B67="","",'September Employees'!Y67)</f>
        <v/>
      </c>
      <c r="J67" s="7">
        <f>IF('September Employees'!$B67="","",'September Employees'!W67)</f>
        <v/>
      </c>
      <c r="K67" s="7">
        <f>IF('September Employees'!$B67="","",'September Employees'!Z67)</f>
        <v/>
      </c>
    </row>
    <row r="68">
      <c r="A68">
        <f>IF('September Employees'!$B68="","",'September Employees'!A68)</f>
        <v/>
      </c>
      <c r="B68">
        <f>IF('September Employees'!$B68="","",'September Employees'!B68)</f>
        <v/>
      </c>
      <c r="C68">
        <f>IF('September Employees'!$B68="","",'September Employees'!H68)</f>
        <v/>
      </c>
      <c r="D68">
        <f>IF('September Employees'!$B68="","",'September Employees'!I68)</f>
        <v/>
      </c>
      <c r="E68" s="7">
        <f>IF('September Employees'!$B68="","",'September Employees'!K68)</f>
        <v/>
      </c>
      <c r="F68" s="7">
        <f>IF('September Employees'!$B68="","",'September Employees'!O68)</f>
        <v/>
      </c>
      <c r="G68" s="7">
        <f>IF('September Employees'!$B68="","",'September Employees'!R68)</f>
        <v/>
      </c>
      <c r="H68" s="7">
        <f>IF('September Employees'!$B68="","",'September Employees'!U68)</f>
        <v/>
      </c>
      <c r="I68" s="7">
        <f>IF('September Employees'!$B68="","",'September Employees'!Y68)</f>
        <v/>
      </c>
      <c r="J68" s="7">
        <f>IF('September Employees'!$B68="","",'September Employees'!W68)</f>
        <v/>
      </c>
      <c r="K68" s="7">
        <f>IF('September Employees'!$B68="","",'September Employees'!Z68)</f>
        <v/>
      </c>
    </row>
    <row r="69">
      <c r="A69">
        <f>IF('September Employees'!$B69="","",'September Employees'!A69)</f>
        <v/>
      </c>
      <c r="B69">
        <f>IF('September Employees'!$B69="","",'September Employees'!B69)</f>
        <v/>
      </c>
      <c r="C69">
        <f>IF('September Employees'!$B69="","",'September Employees'!H69)</f>
        <v/>
      </c>
      <c r="D69">
        <f>IF('September Employees'!$B69="","",'September Employees'!I69)</f>
        <v/>
      </c>
      <c r="E69" s="7">
        <f>IF('September Employees'!$B69="","",'September Employees'!K69)</f>
        <v/>
      </c>
      <c r="F69" s="7">
        <f>IF('September Employees'!$B69="","",'September Employees'!O69)</f>
        <v/>
      </c>
      <c r="G69" s="7">
        <f>IF('September Employees'!$B69="","",'September Employees'!R69)</f>
        <v/>
      </c>
      <c r="H69" s="7">
        <f>IF('September Employees'!$B69="","",'September Employees'!U69)</f>
        <v/>
      </c>
      <c r="I69" s="7">
        <f>IF('September Employees'!$B69="","",'September Employees'!Y69)</f>
        <v/>
      </c>
      <c r="J69" s="7">
        <f>IF('September Employees'!$B69="","",'September Employees'!W69)</f>
        <v/>
      </c>
      <c r="K69" s="7">
        <f>IF('September Employees'!$B69="","",'September Employees'!Z69)</f>
        <v/>
      </c>
    </row>
    <row r="70">
      <c r="A70">
        <f>IF('September Employees'!$B70="","",'September Employees'!A70)</f>
        <v/>
      </c>
      <c r="B70">
        <f>IF('September Employees'!$B70="","",'September Employees'!B70)</f>
        <v/>
      </c>
      <c r="C70">
        <f>IF('September Employees'!$B70="","",'September Employees'!H70)</f>
        <v/>
      </c>
      <c r="D70">
        <f>IF('September Employees'!$B70="","",'September Employees'!I70)</f>
        <v/>
      </c>
      <c r="E70" s="7">
        <f>IF('September Employees'!$B70="","",'September Employees'!K70)</f>
        <v/>
      </c>
      <c r="F70" s="7">
        <f>IF('September Employees'!$B70="","",'September Employees'!O70)</f>
        <v/>
      </c>
      <c r="G70" s="7">
        <f>IF('September Employees'!$B70="","",'September Employees'!R70)</f>
        <v/>
      </c>
      <c r="H70" s="7">
        <f>IF('September Employees'!$B70="","",'September Employees'!U70)</f>
        <v/>
      </c>
      <c r="I70" s="7">
        <f>IF('September Employees'!$B70="","",'September Employees'!Y70)</f>
        <v/>
      </c>
      <c r="J70" s="7">
        <f>IF('September Employees'!$B70="","",'September Employees'!W70)</f>
        <v/>
      </c>
      <c r="K70" s="7">
        <f>IF('September Employees'!$B70="","",'September Employees'!Z70)</f>
        <v/>
      </c>
    </row>
    <row r="71">
      <c r="A71">
        <f>IF('September Employees'!$B71="","",'September Employees'!A71)</f>
        <v/>
      </c>
      <c r="B71">
        <f>IF('September Employees'!$B71="","",'September Employees'!B71)</f>
        <v/>
      </c>
      <c r="C71">
        <f>IF('September Employees'!$B71="","",'September Employees'!H71)</f>
        <v/>
      </c>
      <c r="D71">
        <f>IF('September Employees'!$B71="","",'September Employees'!I71)</f>
        <v/>
      </c>
      <c r="E71" s="7">
        <f>IF('September Employees'!$B71="","",'September Employees'!K71)</f>
        <v/>
      </c>
      <c r="F71" s="7">
        <f>IF('September Employees'!$B71="","",'September Employees'!O71)</f>
        <v/>
      </c>
      <c r="G71" s="7">
        <f>IF('September Employees'!$B71="","",'September Employees'!R71)</f>
        <v/>
      </c>
      <c r="H71" s="7">
        <f>IF('September Employees'!$B71="","",'September Employees'!U71)</f>
        <v/>
      </c>
      <c r="I71" s="7">
        <f>IF('September Employees'!$B71="","",'September Employees'!Y71)</f>
        <v/>
      </c>
      <c r="J71" s="7">
        <f>IF('September Employees'!$B71="","",'September Employees'!W71)</f>
        <v/>
      </c>
      <c r="K71" s="7">
        <f>IF('September Employees'!$B71="","",'September Employees'!Z71)</f>
        <v/>
      </c>
    </row>
    <row r="72">
      <c r="A72">
        <f>IF('September Employees'!$B72="","",'September Employees'!A72)</f>
        <v/>
      </c>
      <c r="B72">
        <f>IF('September Employees'!$B72="","",'September Employees'!B72)</f>
        <v/>
      </c>
      <c r="C72">
        <f>IF('September Employees'!$B72="","",'September Employees'!H72)</f>
        <v/>
      </c>
      <c r="D72">
        <f>IF('September Employees'!$B72="","",'September Employees'!I72)</f>
        <v/>
      </c>
      <c r="E72" s="7">
        <f>IF('September Employees'!$B72="","",'September Employees'!K72)</f>
        <v/>
      </c>
      <c r="F72" s="7">
        <f>IF('September Employees'!$B72="","",'September Employees'!O72)</f>
        <v/>
      </c>
      <c r="G72" s="7">
        <f>IF('September Employees'!$B72="","",'September Employees'!R72)</f>
        <v/>
      </c>
      <c r="H72" s="7">
        <f>IF('September Employees'!$B72="","",'September Employees'!U72)</f>
        <v/>
      </c>
      <c r="I72" s="7">
        <f>IF('September Employees'!$B72="","",'September Employees'!Y72)</f>
        <v/>
      </c>
      <c r="J72" s="7">
        <f>IF('September Employees'!$B72="","",'September Employees'!W72)</f>
        <v/>
      </c>
      <c r="K72" s="7">
        <f>IF('September Employees'!$B72="","",'September Employees'!Z72)</f>
        <v/>
      </c>
    </row>
    <row r="73">
      <c r="A73">
        <f>IF('September Employees'!$B73="","",'September Employees'!A73)</f>
        <v/>
      </c>
      <c r="B73">
        <f>IF('September Employees'!$B73="","",'September Employees'!B73)</f>
        <v/>
      </c>
      <c r="C73">
        <f>IF('September Employees'!$B73="","",'September Employees'!H73)</f>
        <v/>
      </c>
      <c r="D73">
        <f>IF('September Employees'!$B73="","",'September Employees'!I73)</f>
        <v/>
      </c>
      <c r="E73" s="7">
        <f>IF('September Employees'!$B73="","",'September Employees'!K73)</f>
        <v/>
      </c>
      <c r="F73" s="7">
        <f>IF('September Employees'!$B73="","",'September Employees'!O73)</f>
        <v/>
      </c>
      <c r="G73" s="7">
        <f>IF('September Employees'!$B73="","",'September Employees'!R73)</f>
        <v/>
      </c>
      <c r="H73" s="7">
        <f>IF('September Employees'!$B73="","",'September Employees'!U73)</f>
        <v/>
      </c>
      <c r="I73" s="7">
        <f>IF('September Employees'!$B73="","",'September Employees'!Y73)</f>
        <v/>
      </c>
      <c r="J73" s="7">
        <f>IF('September Employees'!$B73="","",'September Employees'!W73)</f>
        <v/>
      </c>
      <c r="K73" s="7">
        <f>IF('September Employees'!$B73="","",'September Employees'!Z73)</f>
        <v/>
      </c>
    </row>
    <row r="74">
      <c r="A74">
        <f>IF('September Employees'!$B74="","",'September Employees'!A74)</f>
        <v/>
      </c>
      <c r="B74">
        <f>IF('September Employees'!$B74="","",'September Employees'!B74)</f>
        <v/>
      </c>
      <c r="C74">
        <f>IF('September Employees'!$B74="","",'September Employees'!H74)</f>
        <v/>
      </c>
      <c r="D74">
        <f>IF('September Employees'!$B74="","",'September Employees'!I74)</f>
        <v/>
      </c>
      <c r="E74" s="7">
        <f>IF('September Employees'!$B74="","",'September Employees'!K74)</f>
        <v/>
      </c>
      <c r="F74" s="7">
        <f>IF('September Employees'!$B74="","",'September Employees'!O74)</f>
        <v/>
      </c>
      <c r="G74" s="7">
        <f>IF('September Employees'!$B74="","",'September Employees'!R74)</f>
        <v/>
      </c>
      <c r="H74" s="7">
        <f>IF('September Employees'!$B74="","",'September Employees'!U74)</f>
        <v/>
      </c>
      <c r="I74" s="7">
        <f>IF('September Employees'!$B74="","",'September Employees'!Y74)</f>
        <v/>
      </c>
      <c r="J74" s="7">
        <f>IF('September Employees'!$B74="","",'September Employees'!W74)</f>
        <v/>
      </c>
      <c r="K74" s="7">
        <f>IF('September Employees'!$B74="","",'September Employees'!Z74)</f>
        <v/>
      </c>
    </row>
    <row r="75">
      <c r="A75">
        <f>IF('September Employees'!$B75="","",'September Employees'!A75)</f>
        <v/>
      </c>
      <c r="B75">
        <f>IF('September Employees'!$B75="","",'September Employees'!B75)</f>
        <v/>
      </c>
      <c r="C75">
        <f>IF('September Employees'!$B75="","",'September Employees'!H75)</f>
        <v/>
      </c>
      <c r="D75">
        <f>IF('September Employees'!$B75="","",'September Employees'!I75)</f>
        <v/>
      </c>
      <c r="E75" s="7">
        <f>IF('September Employees'!$B75="","",'September Employees'!K75)</f>
        <v/>
      </c>
      <c r="F75" s="7">
        <f>IF('September Employees'!$B75="","",'September Employees'!O75)</f>
        <v/>
      </c>
      <c r="G75" s="7">
        <f>IF('September Employees'!$B75="","",'September Employees'!R75)</f>
        <v/>
      </c>
      <c r="H75" s="7">
        <f>IF('September Employees'!$B75="","",'September Employees'!U75)</f>
        <v/>
      </c>
      <c r="I75" s="7">
        <f>IF('September Employees'!$B75="","",'September Employees'!Y75)</f>
        <v/>
      </c>
      <c r="J75" s="7">
        <f>IF('September Employees'!$B75="","",'September Employees'!W75)</f>
        <v/>
      </c>
      <c r="K75" s="7">
        <f>IF('September Employees'!$B75="","",'September Employees'!Z75)</f>
        <v/>
      </c>
    </row>
    <row r="76">
      <c r="A76">
        <f>IF('September Employees'!$B76="","",'September Employees'!A76)</f>
        <v/>
      </c>
      <c r="B76">
        <f>IF('September Employees'!$B76="","",'September Employees'!B76)</f>
        <v/>
      </c>
      <c r="C76">
        <f>IF('September Employees'!$B76="","",'September Employees'!H76)</f>
        <v/>
      </c>
      <c r="D76">
        <f>IF('September Employees'!$B76="","",'September Employees'!I76)</f>
        <v/>
      </c>
      <c r="E76" s="7">
        <f>IF('September Employees'!$B76="","",'September Employees'!K76)</f>
        <v/>
      </c>
      <c r="F76" s="7">
        <f>IF('September Employees'!$B76="","",'September Employees'!O76)</f>
        <v/>
      </c>
      <c r="G76" s="7">
        <f>IF('September Employees'!$B76="","",'September Employees'!R76)</f>
        <v/>
      </c>
      <c r="H76" s="7">
        <f>IF('September Employees'!$B76="","",'September Employees'!U76)</f>
        <v/>
      </c>
      <c r="I76" s="7">
        <f>IF('September Employees'!$B76="","",'September Employees'!Y76)</f>
        <v/>
      </c>
      <c r="J76" s="7">
        <f>IF('September Employees'!$B76="","",'September Employees'!W76)</f>
        <v/>
      </c>
      <c r="K76" s="7">
        <f>IF('September Employees'!$B76="","",'September Employees'!Z76)</f>
        <v/>
      </c>
    </row>
    <row r="77">
      <c r="A77">
        <f>IF('September Employees'!$B77="","",'September Employees'!A77)</f>
        <v/>
      </c>
      <c r="B77">
        <f>IF('September Employees'!$B77="","",'September Employees'!B77)</f>
        <v/>
      </c>
      <c r="C77">
        <f>IF('September Employees'!$B77="","",'September Employees'!H77)</f>
        <v/>
      </c>
      <c r="D77">
        <f>IF('September Employees'!$B77="","",'September Employees'!I77)</f>
        <v/>
      </c>
      <c r="E77" s="7">
        <f>IF('September Employees'!$B77="","",'September Employees'!K77)</f>
        <v/>
      </c>
      <c r="F77" s="7">
        <f>IF('September Employees'!$B77="","",'September Employees'!O77)</f>
        <v/>
      </c>
      <c r="G77" s="7">
        <f>IF('September Employees'!$B77="","",'September Employees'!R77)</f>
        <v/>
      </c>
      <c r="H77" s="7">
        <f>IF('September Employees'!$B77="","",'September Employees'!U77)</f>
        <v/>
      </c>
      <c r="I77" s="7">
        <f>IF('September Employees'!$B77="","",'September Employees'!Y77)</f>
        <v/>
      </c>
      <c r="J77" s="7">
        <f>IF('September Employees'!$B77="","",'September Employees'!W77)</f>
        <v/>
      </c>
      <c r="K77" s="7">
        <f>IF('September Employees'!$B77="","",'September Employees'!Z77)</f>
        <v/>
      </c>
    </row>
    <row r="78">
      <c r="A78">
        <f>IF('September Employees'!$B78="","",'September Employees'!A78)</f>
        <v/>
      </c>
      <c r="B78">
        <f>IF('September Employees'!$B78="","",'September Employees'!B78)</f>
        <v/>
      </c>
      <c r="C78">
        <f>IF('September Employees'!$B78="","",'September Employees'!H78)</f>
        <v/>
      </c>
      <c r="D78">
        <f>IF('September Employees'!$B78="","",'September Employees'!I78)</f>
        <v/>
      </c>
      <c r="E78" s="7">
        <f>IF('September Employees'!$B78="","",'September Employees'!K78)</f>
        <v/>
      </c>
      <c r="F78" s="7">
        <f>IF('September Employees'!$B78="","",'September Employees'!O78)</f>
        <v/>
      </c>
      <c r="G78" s="7">
        <f>IF('September Employees'!$B78="","",'September Employees'!R78)</f>
        <v/>
      </c>
      <c r="H78" s="7">
        <f>IF('September Employees'!$B78="","",'September Employees'!U78)</f>
        <v/>
      </c>
      <c r="I78" s="7">
        <f>IF('September Employees'!$B78="","",'September Employees'!Y78)</f>
        <v/>
      </c>
      <c r="J78" s="7">
        <f>IF('September Employees'!$B78="","",'September Employees'!W78)</f>
        <v/>
      </c>
      <c r="K78" s="7">
        <f>IF('September Employees'!$B78="","",'September Employees'!Z78)</f>
        <v/>
      </c>
    </row>
    <row r="79">
      <c r="A79">
        <f>IF('September Employees'!$B79="","",'September Employees'!A79)</f>
        <v/>
      </c>
      <c r="B79">
        <f>IF('September Employees'!$B79="","",'September Employees'!B79)</f>
        <v/>
      </c>
      <c r="C79">
        <f>IF('September Employees'!$B79="","",'September Employees'!H79)</f>
        <v/>
      </c>
      <c r="D79">
        <f>IF('September Employees'!$B79="","",'September Employees'!I79)</f>
        <v/>
      </c>
      <c r="E79" s="7">
        <f>IF('September Employees'!$B79="","",'September Employees'!K79)</f>
        <v/>
      </c>
      <c r="F79" s="7">
        <f>IF('September Employees'!$B79="","",'September Employees'!O79)</f>
        <v/>
      </c>
      <c r="G79" s="7">
        <f>IF('September Employees'!$B79="","",'September Employees'!R79)</f>
        <v/>
      </c>
      <c r="H79" s="7">
        <f>IF('September Employees'!$B79="","",'September Employees'!U79)</f>
        <v/>
      </c>
      <c r="I79" s="7">
        <f>IF('September Employees'!$B79="","",'September Employees'!Y79)</f>
        <v/>
      </c>
      <c r="J79" s="7">
        <f>IF('September Employees'!$B79="","",'September Employees'!W79)</f>
        <v/>
      </c>
      <c r="K79" s="7">
        <f>IF('September Employees'!$B79="","",'September Employees'!Z79)</f>
        <v/>
      </c>
    </row>
    <row r="80">
      <c r="A80">
        <f>IF('September Employees'!$B80="","",'September Employees'!A80)</f>
        <v/>
      </c>
      <c r="B80">
        <f>IF('September Employees'!$B80="","",'September Employees'!B80)</f>
        <v/>
      </c>
      <c r="C80">
        <f>IF('September Employees'!$B80="","",'September Employees'!H80)</f>
        <v/>
      </c>
      <c r="D80">
        <f>IF('September Employees'!$B80="","",'September Employees'!I80)</f>
        <v/>
      </c>
      <c r="E80" s="7">
        <f>IF('September Employees'!$B80="","",'September Employees'!K80)</f>
        <v/>
      </c>
      <c r="F80" s="7">
        <f>IF('September Employees'!$B80="","",'September Employees'!O80)</f>
        <v/>
      </c>
      <c r="G80" s="7">
        <f>IF('September Employees'!$B80="","",'September Employees'!R80)</f>
        <v/>
      </c>
      <c r="H80" s="7">
        <f>IF('September Employees'!$B80="","",'September Employees'!U80)</f>
        <v/>
      </c>
      <c r="I80" s="7">
        <f>IF('September Employees'!$B80="","",'September Employees'!Y80)</f>
        <v/>
      </c>
      <c r="J80" s="7">
        <f>IF('September Employees'!$B80="","",'September Employees'!W80)</f>
        <v/>
      </c>
      <c r="K80" s="7">
        <f>IF('September Employees'!$B80="","",'September Employees'!Z80)</f>
        <v/>
      </c>
    </row>
    <row r="81">
      <c r="A81">
        <f>IF('September Employees'!$B81="","",'September Employees'!A81)</f>
        <v/>
      </c>
      <c r="B81">
        <f>IF('September Employees'!$B81="","",'September Employees'!B81)</f>
        <v/>
      </c>
      <c r="C81">
        <f>IF('September Employees'!$B81="","",'September Employees'!H81)</f>
        <v/>
      </c>
      <c r="D81">
        <f>IF('September Employees'!$B81="","",'September Employees'!I81)</f>
        <v/>
      </c>
      <c r="E81" s="7">
        <f>IF('September Employees'!$B81="","",'September Employees'!K81)</f>
        <v/>
      </c>
      <c r="F81" s="7">
        <f>IF('September Employees'!$B81="","",'September Employees'!O81)</f>
        <v/>
      </c>
      <c r="G81" s="7">
        <f>IF('September Employees'!$B81="","",'September Employees'!R81)</f>
        <v/>
      </c>
      <c r="H81" s="7">
        <f>IF('September Employees'!$B81="","",'September Employees'!U81)</f>
        <v/>
      </c>
      <c r="I81" s="7">
        <f>IF('September Employees'!$B81="","",'September Employees'!Y81)</f>
        <v/>
      </c>
      <c r="J81" s="7">
        <f>IF('September Employees'!$B81="","",'September Employees'!W81)</f>
        <v/>
      </c>
      <c r="K81" s="7">
        <f>IF('September Employees'!$B81="","",'September Employees'!Z81)</f>
        <v/>
      </c>
    </row>
    <row r="82">
      <c r="A82">
        <f>IF('September Employees'!$B82="","",'September Employees'!A82)</f>
        <v/>
      </c>
      <c r="B82">
        <f>IF('September Employees'!$B82="","",'September Employees'!B82)</f>
        <v/>
      </c>
      <c r="C82">
        <f>IF('September Employees'!$B82="","",'September Employees'!H82)</f>
        <v/>
      </c>
      <c r="D82">
        <f>IF('September Employees'!$B82="","",'September Employees'!I82)</f>
        <v/>
      </c>
      <c r="E82" s="7">
        <f>IF('September Employees'!$B82="","",'September Employees'!K82)</f>
        <v/>
      </c>
      <c r="F82" s="7">
        <f>IF('September Employees'!$B82="","",'September Employees'!O82)</f>
        <v/>
      </c>
      <c r="G82" s="7">
        <f>IF('September Employees'!$B82="","",'September Employees'!R82)</f>
        <v/>
      </c>
      <c r="H82" s="7">
        <f>IF('September Employees'!$B82="","",'September Employees'!U82)</f>
        <v/>
      </c>
      <c r="I82" s="7">
        <f>IF('September Employees'!$B82="","",'September Employees'!Y82)</f>
        <v/>
      </c>
      <c r="J82" s="7">
        <f>IF('September Employees'!$B82="","",'September Employees'!W82)</f>
        <v/>
      </c>
      <c r="K82" s="7">
        <f>IF('September Employees'!$B82="","",'September Employees'!Z82)</f>
        <v/>
      </c>
    </row>
    <row r="83">
      <c r="A83">
        <f>IF('September Employees'!$B83="","",'September Employees'!A83)</f>
        <v/>
      </c>
      <c r="B83">
        <f>IF('September Employees'!$B83="","",'September Employees'!B83)</f>
        <v/>
      </c>
      <c r="C83">
        <f>IF('September Employees'!$B83="","",'September Employees'!H83)</f>
        <v/>
      </c>
      <c r="D83">
        <f>IF('September Employees'!$B83="","",'September Employees'!I83)</f>
        <v/>
      </c>
      <c r="E83" s="7">
        <f>IF('September Employees'!$B83="","",'September Employees'!K83)</f>
        <v/>
      </c>
      <c r="F83" s="7">
        <f>IF('September Employees'!$B83="","",'September Employees'!O83)</f>
        <v/>
      </c>
      <c r="G83" s="7">
        <f>IF('September Employees'!$B83="","",'September Employees'!R83)</f>
        <v/>
      </c>
      <c r="H83" s="7">
        <f>IF('September Employees'!$B83="","",'September Employees'!U83)</f>
        <v/>
      </c>
      <c r="I83" s="7">
        <f>IF('September Employees'!$B83="","",'September Employees'!Y83)</f>
        <v/>
      </c>
      <c r="J83" s="7">
        <f>IF('September Employees'!$B83="","",'September Employees'!W83)</f>
        <v/>
      </c>
      <c r="K83" s="7">
        <f>IF('September Employees'!$B83="","",'September Employees'!Z83)</f>
        <v/>
      </c>
    </row>
    <row r="84">
      <c r="A84">
        <f>IF('September Employees'!$B84="","",'September Employees'!A84)</f>
        <v/>
      </c>
      <c r="B84">
        <f>IF('September Employees'!$B84="","",'September Employees'!B84)</f>
        <v/>
      </c>
      <c r="C84">
        <f>IF('September Employees'!$B84="","",'September Employees'!H84)</f>
        <v/>
      </c>
      <c r="D84">
        <f>IF('September Employees'!$B84="","",'September Employees'!I84)</f>
        <v/>
      </c>
      <c r="E84" s="7">
        <f>IF('September Employees'!$B84="","",'September Employees'!K84)</f>
        <v/>
      </c>
      <c r="F84" s="7">
        <f>IF('September Employees'!$B84="","",'September Employees'!O84)</f>
        <v/>
      </c>
      <c r="G84" s="7">
        <f>IF('September Employees'!$B84="","",'September Employees'!R84)</f>
        <v/>
      </c>
      <c r="H84" s="7">
        <f>IF('September Employees'!$B84="","",'September Employees'!U84)</f>
        <v/>
      </c>
      <c r="I84" s="7">
        <f>IF('September Employees'!$B84="","",'September Employees'!Y84)</f>
        <v/>
      </c>
      <c r="J84" s="7">
        <f>IF('September Employees'!$B84="","",'September Employees'!W84)</f>
        <v/>
      </c>
      <c r="K84" s="7">
        <f>IF('September Employees'!$B84="","",'September Employees'!Z84)</f>
        <v/>
      </c>
    </row>
    <row r="85">
      <c r="A85">
        <f>IF('September Employees'!$B85="","",'September Employees'!A85)</f>
        <v/>
      </c>
      <c r="B85">
        <f>IF('September Employees'!$B85="","",'September Employees'!B85)</f>
        <v/>
      </c>
      <c r="C85">
        <f>IF('September Employees'!$B85="","",'September Employees'!H85)</f>
        <v/>
      </c>
      <c r="D85">
        <f>IF('September Employees'!$B85="","",'September Employees'!I85)</f>
        <v/>
      </c>
      <c r="E85" s="7">
        <f>IF('September Employees'!$B85="","",'September Employees'!K85)</f>
        <v/>
      </c>
      <c r="F85" s="7">
        <f>IF('September Employees'!$B85="","",'September Employees'!O85)</f>
        <v/>
      </c>
      <c r="G85" s="7">
        <f>IF('September Employees'!$B85="","",'September Employees'!R85)</f>
        <v/>
      </c>
      <c r="H85" s="7">
        <f>IF('September Employees'!$B85="","",'September Employees'!U85)</f>
        <v/>
      </c>
      <c r="I85" s="7">
        <f>IF('September Employees'!$B85="","",'September Employees'!Y85)</f>
        <v/>
      </c>
      <c r="J85" s="7">
        <f>IF('September Employees'!$B85="","",'September Employees'!W85)</f>
        <v/>
      </c>
      <c r="K85" s="7">
        <f>IF('September Employees'!$B85="","",'September Employees'!Z85)</f>
        <v/>
      </c>
    </row>
    <row r="86">
      <c r="A86">
        <f>IF('September Employees'!$B86="","",'September Employees'!A86)</f>
        <v/>
      </c>
      <c r="B86">
        <f>IF('September Employees'!$B86="","",'September Employees'!B86)</f>
        <v/>
      </c>
      <c r="C86">
        <f>IF('September Employees'!$B86="","",'September Employees'!H86)</f>
        <v/>
      </c>
      <c r="D86">
        <f>IF('September Employees'!$B86="","",'September Employees'!I86)</f>
        <v/>
      </c>
      <c r="E86" s="7">
        <f>IF('September Employees'!$B86="","",'September Employees'!K86)</f>
        <v/>
      </c>
      <c r="F86" s="7">
        <f>IF('September Employees'!$B86="","",'September Employees'!O86)</f>
        <v/>
      </c>
      <c r="G86" s="7">
        <f>IF('September Employees'!$B86="","",'September Employees'!R86)</f>
        <v/>
      </c>
      <c r="H86" s="7">
        <f>IF('September Employees'!$B86="","",'September Employees'!U86)</f>
        <v/>
      </c>
      <c r="I86" s="7">
        <f>IF('September Employees'!$B86="","",'September Employees'!Y86)</f>
        <v/>
      </c>
      <c r="J86" s="7">
        <f>IF('September Employees'!$B86="","",'September Employees'!W86)</f>
        <v/>
      </c>
      <c r="K86" s="7">
        <f>IF('September Employees'!$B86="","",'September Employees'!Z86)</f>
        <v/>
      </c>
    </row>
    <row r="87">
      <c r="A87">
        <f>IF('September Employees'!$B87="","",'September Employees'!A87)</f>
        <v/>
      </c>
      <c r="B87">
        <f>IF('September Employees'!$B87="","",'September Employees'!B87)</f>
        <v/>
      </c>
      <c r="C87">
        <f>IF('September Employees'!$B87="","",'September Employees'!H87)</f>
        <v/>
      </c>
      <c r="D87">
        <f>IF('September Employees'!$B87="","",'September Employees'!I87)</f>
        <v/>
      </c>
      <c r="E87" s="7">
        <f>IF('September Employees'!$B87="","",'September Employees'!K87)</f>
        <v/>
      </c>
      <c r="F87" s="7">
        <f>IF('September Employees'!$B87="","",'September Employees'!O87)</f>
        <v/>
      </c>
      <c r="G87" s="7">
        <f>IF('September Employees'!$B87="","",'September Employees'!R87)</f>
        <v/>
      </c>
      <c r="H87" s="7">
        <f>IF('September Employees'!$B87="","",'September Employees'!U87)</f>
        <v/>
      </c>
      <c r="I87" s="7">
        <f>IF('September Employees'!$B87="","",'September Employees'!Y87)</f>
        <v/>
      </c>
      <c r="J87" s="7">
        <f>IF('September Employees'!$B87="","",'September Employees'!W87)</f>
        <v/>
      </c>
      <c r="K87" s="7">
        <f>IF('September Employees'!$B87="","",'September Employees'!Z87)</f>
        <v/>
      </c>
    </row>
    <row r="88">
      <c r="A88">
        <f>IF('September Employees'!$B88="","",'September Employees'!A88)</f>
        <v/>
      </c>
      <c r="B88">
        <f>IF('September Employees'!$B88="","",'September Employees'!B88)</f>
        <v/>
      </c>
      <c r="C88">
        <f>IF('September Employees'!$B88="","",'September Employees'!H88)</f>
        <v/>
      </c>
      <c r="D88">
        <f>IF('September Employees'!$B88="","",'September Employees'!I88)</f>
        <v/>
      </c>
      <c r="E88" s="7">
        <f>IF('September Employees'!$B88="","",'September Employees'!K88)</f>
        <v/>
      </c>
      <c r="F88" s="7">
        <f>IF('September Employees'!$B88="","",'September Employees'!O88)</f>
        <v/>
      </c>
      <c r="G88" s="7">
        <f>IF('September Employees'!$B88="","",'September Employees'!R88)</f>
        <v/>
      </c>
      <c r="H88" s="7">
        <f>IF('September Employees'!$B88="","",'September Employees'!U88)</f>
        <v/>
      </c>
      <c r="I88" s="7">
        <f>IF('September Employees'!$B88="","",'September Employees'!Y88)</f>
        <v/>
      </c>
      <c r="J88" s="7">
        <f>IF('September Employees'!$B88="","",'September Employees'!W88)</f>
        <v/>
      </c>
      <c r="K88" s="7">
        <f>IF('September Employees'!$B88="","",'September Employees'!Z88)</f>
        <v/>
      </c>
    </row>
    <row r="89">
      <c r="A89">
        <f>IF('September Employees'!$B89="","",'September Employees'!A89)</f>
        <v/>
      </c>
      <c r="B89">
        <f>IF('September Employees'!$B89="","",'September Employees'!B89)</f>
        <v/>
      </c>
      <c r="C89">
        <f>IF('September Employees'!$B89="","",'September Employees'!H89)</f>
        <v/>
      </c>
      <c r="D89">
        <f>IF('September Employees'!$B89="","",'September Employees'!I89)</f>
        <v/>
      </c>
      <c r="E89" s="7">
        <f>IF('September Employees'!$B89="","",'September Employees'!K89)</f>
        <v/>
      </c>
      <c r="F89" s="7">
        <f>IF('September Employees'!$B89="","",'September Employees'!O89)</f>
        <v/>
      </c>
      <c r="G89" s="7">
        <f>IF('September Employees'!$B89="","",'September Employees'!R89)</f>
        <v/>
      </c>
      <c r="H89" s="7">
        <f>IF('September Employees'!$B89="","",'September Employees'!U89)</f>
        <v/>
      </c>
      <c r="I89" s="7">
        <f>IF('September Employees'!$B89="","",'September Employees'!Y89)</f>
        <v/>
      </c>
      <c r="J89" s="7">
        <f>IF('September Employees'!$B89="","",'September Employees'!W89)</f>
        <v/>
      </c>
      <c r="K89" s="7">
        <f>IF('September Employees'!$B89="","",'September Employees'!Z89)</f>
        <v/>
      </c>
    </row>
    <row r="90">
      <c r="A90">
        <f>IF('September Employees'!$B90="","",'September Employees'!A90)</f>
        <v/>
      </c>
      <c r="B90">
        <f>IF('September Employees'!$B90="","",'September Employees'!B90)</f>
        <v/>
      </c>
      <c r="C90">
        <f>IF('September Employees'!$B90="","",'September Employees'!H90)</f>
        <v/>
      </c>
      <c r="D90">
        <f>IF('September Employees'!$B90="","",'September Employees'!I90)</f>
        <v/>
      </c>
      <c r="E90" s="7">
        <f>IF('September Employees'!$B90="","",'September Employees'!K90)</f>
        <v/>
      </c>
      <c r="F90" s="7">
        <f>IF('September Employees'!$B90="","",'September Employees'!O90)</f>
        <v/>
      </c>
      <c r="G90" s="7">
        <f>IF('September Employees'!$B90="","",'September Employees'!R90)</f>
        <v/>
      </c>
      <c r="H90" s="7">
        <f>IF('September Employees'!$B90="","",'September Employees'!U90)</f>
        <v/>
      </c>
      <c r="I90" s="7">
        <f>IF('September Employees'!$B90="","",'September Employees'!Y90)</f>
        <v/>
      </c>
      <c r="J90" s="7">
        <f>IF('September Employees'!$B90="","",'September Employees'!W90)</f>
        <v/>
      </c>
      <c r="K90" s="7">
        <f>IF('September Employees'!$B90="","",'September Employees'!Z90)</f>
        <v/>
      </c>
    </row>
    <row r="91">
      <c r="A91">
        <f>IF('September Employees'!$B91="","",'September Employees'!A91)</f>
        <v/>
      </c>
      <c r="B91">
        <f>IF('September Employees'!$B91="","",'September Employees'!B91)</f>
        <v/>
      </c>
      <c r="C91">
        <f>IF('September Employees'!$B91="","",'September Employees'!H91)</f>
        <v/>
      </c>
      <c r="D91">
        <f>IF('September Employees'!$B91="","",'September Employees'!I91)</f>
        <v/>
      </c>
      <c r="E91" s="7">
        <f>IF('September Employees'!$B91="","",'September Employees'!K91)</f>
        <v/>
      </c>
      <c r="F91" s="7">
        <f>IF('September Employees'!$B91="","",'September Employees'!O91)</f>
        <v/>
      </c>
      <c r="G91" s="7">
        <f>IF('September Employees'!$B91="","",'September Employees'!R91)</f>
        <v/>
      </c>
      <c r="H91" s="7">
        <f>IF('September Employees'!$B91="","",'September Employees'!U91)</f>
        <v/>
      </c>
      <c r="I91" s="7">
        <f>IF('September Employees'!$B91="","",'September Employees'!Y91)</f>
        <v/>
      </c>
      <c r="J91" s="7">
        <f>IF('September Employees'!$B91="","",'September Employees'!W91)</f>
        <v/>
      </c>
      <c r="K91" s="7">
        <f>IF('September Employees'!$B91="","",'September Employees'!Z91)</f>
        <v/>
      </c>
    </row>
    <row r="92">
      <c r="A92">
        <f>IF('September Employees'!$B92="","",'September Employees'!A92)</f>
        <v/>
      </c>
      <c r="B92">
        <f>IF('September Employees'!$B92="","",'September Employees'!B92)</f>
        <v/>
      </c>
      <c r="C92">
        <f>IF('September Employees'!$B92="","",'September Employees'!H92)</f>
        <v/>
      </c>
      <c r="D92">
        <f>IF('September Employees'!$B92="","",'September Employees'!I92)</f>
        <v/>
      </c>
      <c r="E92" s="7">
        <f>IF('September Employees'!$B92="","",'September Employees'!K92)</f>
        <v/>
      </c>
      <c r="F92" s="7">
        <f>IF('September Employees'!$B92="","",'September Employees'!O92)</f>
        <v/>
      </c>
      <c r="G92" s="7">
        <f>IF('September Employees'!$B92="","",'September Employees'!R92)</f>
        <v/>
      </c>
      <c r="H92" s="7">
        <f>IF('September Employees'!$B92="","",'September Employees'!U92)</f>
        <v/>
      </c>
      <c r="I92" s="7">
        <f>IF('September Employees'!$B92="","",'September Employees'!Y92)</f>
        <v/>
      </c>
      <c r="J92" s="7">
        <f>IF('September Employees'!$B92="","",'September Employees'!W92)</f>
        <v/>
      </c>
      <c r="K92" s="7">
        <f>IF('September Employees'!$B92="","",'September Employees'!Z92)</f>
        <v/>
      </c>
    </row>
    <row r="93">
      <c r="A93">
        <f>IF('September Employees'!$B93="","",'September Employees'!A93)</f>
        <v/>
      </c>
      <c r="B93">
        <f>IF('September Employees'!$B93="","",'September Employees'!B93)</f>
        <v/>
      </c>
      <c r="C93">
        <f>IF('September Employees'!$B93="","",'September Employees'!H93)</f>
        <v/>
      </c>
      <c r="D93">
        <f>IF('September Employees'!$B93="","",'September Employees'!I93)</f>
        <v/>
      </c>
      <c r="E93" s="7">
        <f>IF('September Employees'!$B93="","",'September Employees'!K93)</f>
        <v/>
      </c>
      <c r="F93" s="7">
        <f>IF('September Employees'!$B93="","",'September Employees'!O93)</f>
        <v/>
      </c>
      <c r="G93" s="7">
        <f>IF('September Employees'!$B93="","",'September Employees'!R93)</f>
        <v/>
      </c>
      <c r="H93" s="7">
        <f>IF('September Employees'!$B93="","",'September Employees'!U93)</f>
        <v/>
      </c>
      <c r="I93" s="7">
        <f>IF('September Employees'!$B93="","",'September Employees'!Y93)</f>
        <v/>
      </c>
      <c r="J93" s="7">
        <f>IF('September Employees'!$B93="","",'September Employees'!W93)</f>
        <v/>
      </c>
      <c r="K93" s="7">
        <f>IF('September Employees'!$B93="","",'September Employees'!Z93)</f>
        <v/>
      </c>
    </row>
    <row r="94">
      <c r="A94">
        <f>IF('September Employees'!$B94="","",'September Employees'!A94)</f>
        <v/>
      </c>
      <c r="B94">
        <f>IF('September Employees'!$B94="","",'September Employees'!B94)</f>
        <v/>
      </c>
      <c r="C94">
        <f>IF('September Employees'!$B94="","",'September Employees'!H94)</f>
        <v/>
      </c>
      <c r="D94">
        <f>IF('September Employees'!$B94="","",'September Employees'!I94)</f>
        <v/>
      </c>
      <c r="E94" s="7">
        <f>IF('September Employees'!$B94="","",'September Employees'!K94)</f>
        <v/>
      </c>
      <c r="F94" s="7">
        <f>IF('September Employees'!$B94="","",'September Employees'!O94)</f>
        <v/>
      </c>
      <c r="G94" s="7">
        <f>IF('September Employees'!$B94="","",'September Employees'!R94)</f>
        <v/>
      </c>
      <c r="H94" s="7">
        <f>IF('September Employees'!$B94="","",'September Employees'!U94)</f>
        <v/>
      </c>
      <c r="I94" s="7">
        <f>IF('September Employees'!$B94="","",'September Employees'!Y94)</f>
        <v/>
      </c>
      <c r="J94" s="7">
        <f>IF('September Employees'!$B94="","",'September Employees'!W94)</f>
        <v/>
      </c>
      <c r="K94" s="7">
        <f>IF('September Employees'!$B94="","",'September Employees'!Z94)</f>
        <v/>
      </c>
    </row>
    <row r="95">
      <c r="A95">
        <f>IF('September Employees'!$B95="","",'September Employees'!A95)</f>
        <v/>
      </c>
      <c r="B95">
        <f>IF('September Employees'!$B95="","",'September Employees'!B95)</f>
        <v/>
      </c>
      <c r="C95">
        <f>IF('September Employees'!$B95="","",'September Employees'!H95)</f>
        <v/>
      </c>
      <c r="D95">
        <f>IF('September Employees'!$B95="","",'September Employees'!I95)</f>
        <v/>
      </c>
      <c r="E95" s="7">
        <f>IF('September Employees'!$B95="","",'September Employees'!K95)</f>
        <v/>
      </c>
      <c r="F95" s="7">
        <f>IF('September Employees'!$B95="","",'September Employees'!O95)</f>
        <v/>
      </c>
      <c r="G95" s="7">
        <f>IF('September Employees'!$B95="","",'September Employees'!R95)</f>
        <v/>
      </c>
      <c r="H95" s="7">
        <f>IF('September Employees'!$B95="","",'September Employees'!U95)</f>
        <v/>
      </c>
      <c r="I95" s="7">
        <f>IF('September Employees'!$B95="","",'September Employees'!Y95)</f>
        <v/>
      </c>
      <c r="J95" s="7">
        <f>IF('September Employees'!$B95="","",'September Employees'!W95)</f>
        <v/>
      </c>
      <c r="K95" s="7">
        <f>IF('September Employees'!$B95="","",'September Employees'!Z95)</f>
        <v/>
      </c>
    </row>
    <row r="96">
      <c r="A96">
        <f>IF('September Employees'!$B96="","",'September Employees'!A96)</f>
        <v/>
      </c>
      <c r="B96">
        <f>IF('September Employees'!$B96="","",'September Employees'!B96)</f>
        <v/>
      </c>
      <c r="C96">
        <f>IF('September Employees'!$B96="","",'September Employees'!H96)</f>
        <v/>
      </c>
      <c r="D96">
        <f>IF('September Employees'!$B96="","",'September Employees'!I96)</f>
        <v/>
      </c>
      <c r="E96" s="7">
        <f>IF('September Employees'!$B96="","",'September Employees'!K96)</f>
        <v/>
      </c>
      <c r="F96" s="7">
        <f>IF('September Employees'!$B96="","",'September Employees'!O96)</f>
        <v/>
      </c>
      <c r="G96" s="7">
        <f>IF('September Employees'!$B96="","",'September Employees'!R96)</f>
        <v/>
      </c>
      <c r="H96" s="7">
        <f>IF('September Employees'!$B96="","",'September Employees'!U96)</f>
        <v/>
      </c>
      <c r="I96" s="7">
        <f>IF('September Employees'!$B96="","",'September Employees'!Y96)</f>
        <v/>
      </c>
      <c r="J96" s="7">
        <f>IF('September Employees'!$B96="","",'September Employees'!W96)</f>
        <v/>
      </c>
      <c r="K96" s="7">
        <f>IF('September Employees'!$B96="","",'September Employees'!Z96)</f>
        <v/>
      </c>
    </row>
    <row r="97">
      <c r="A97">
        <f>IF('September Employees'!$B97="","",'September Employees'!A97)</f>
        <v/>
      </c>
      <c r="B97">
        <f>IF('September Employees'!$B97="","",'September Employees'!B97)</f>
        <v/>
      </c>
      <c r="C97">
        <f>IF('September Employees'!$B97="","",'September Employees'!H97)</f>
        <v/>
      </c>
      <c r="D97">
        <f>IF('September Employees'!$B97="","",'September Employees'!I97)</f>
        <v/>
      </c>
      <c r="E97" s="7">
        <f>IF('September Employees'!$B97="","",'September Employees'!K97)</f>
        <v/>
      </c>
      <c r="F97" s="7">
        <f>IF('September Employees'!$B97="","",'September Employees'!O97)</f>
        <v/>
      </c>
      <c r="G97" s="7">
        <f>IF('September Employees'!$B97="","",'September Employees'!R97)</f>
        <v/>
      </c>
      <c r="H97" s="7">
        <f>IF('September Employees'!$B97="","",'September Employees'!U97)</f>
        <v/>
      </c>
      <c r="I97" s="7">
        <f>IF('September Employees'!$B97="","",'September Employees'!Y97)</f>
        <v/>
      </c>
      <c r="J97" s="7">
        <f>IF('September Employees'!$B97="","",'September Employees'!W97)</f>
        <v/>
      </c>
      <c r="K97" s="7">
        <f>IF('September Employees'!$B97="","",'September Employees'!Z97)</f>
        <v/>
      </c>
    </row>
    <row r="98">
      <c r="A98">
        <f>IF('September Employees'!$B98="","",'September Employees'!A98)</f>
        <v/>
      </c>
      <c r="B98">
        <f>IF('September Employees'!$B98="","",'September Employees'!B98)</f>
        <v/>
      </c>
      <c r="C98">
        <f>IF('September Employees'!$B98="","",'September Employees'!H98)</f>
        <v/>
      </c>
      <c r="D98">
        <f>IF('September Employees'!$B98="","",'September Employees'!I98)</f>
        <v/>
      </c>
      <c r="E98" s="7">
        <f>IF('September Employees'!$B98="","",'September Employees'!K98)</f>
        <v/>
      </c>
      <c r="F98" s="7">
        <f>IF('September Employees'!$B98="","",'September Employees'!O98)</f>
        <v/>
      </c>
      <c r="G98" s="7">
        <f>IF('September Employees'!$B98="","",'September Employees'!R98)</f>
        <v/>
      </c>
      <c r="H98" s="7">
        <f>IF('September Employees'!$B98="","",'September Employees'!U98)</f>
        <v/>
      </c>
      <c r="I98" s="7">
        <f>IF('September Employees'!$B98="","",'September Employees'!Y98)</f>
        <v/>
      </c>
      <c r="J98" s="7">
        <f>IF('September Employees'!$B98="","",'September Employees'!W98)</f>
        <v/>
      </c>
      <c r="K98" s="7">
        <f>IF('September Employees'!$B98="","",'September Employees'!Z98)</f>
        <v/>
      </c>
    </row>
    <row r="99">
      <c r="A99">
        <f>IF('September Employees'!$B99="","",'September Employees'!A99)</f>
        <v/>
      </c>
      <c r="B99">
        <f>IF('September Employees'!$B99="","",'September Employees'!B99)</f>
        <v/>
      </c>
      <c r="C99">
        <f>IF('September Employees'!$B99="","",'September Employees'!H99)</f>
        <v/>
      </c>
      <c r="D99">
        <f>IF('September Employees'!$B99="","",'September Employees'!I99)</f>
        <v/>
      </c>
      <c r="E99" s="7">
        <f>IF('September Employees'!$B99="","",'September Employees'!K99)</f>
        <v/>
      </c>
      <c r="F99" s="7">
        <f>IF('September Employees'!$B99="","",'September Employees'!O99)</f>
        <v/>
      </c>
      <c r="G99" s="7">
        <f>IF('September Employees'!$B99="","",'September Employees'!R99)</f>
        <v/>
      </c>
      <c r="H99" s="7">
        <f>IF('September Employees'!$B99="","",'September Employees'!U99)</f>
        <v/>
      </c>
      <c r="I99" s="7">
        <f>IF('September Employees'!$B99="","",'September Employees'!Y99)</f>
        <v/>
      </c>
      <c r="J99" s="7">
        <f>IF('September Employees'!$B99="","",'September Employees'!W99)</f>
        <v/>
      </c>
      <c r="K99" s="7">
        <f>IF('September Employees'!$B99="","",'September Employees'!Z99)</f>
        <v/>
      </c>
    </row>
    <row r="100">
      <c r="A100">
        <f>IF('September Employees'!$B100="","",'September Employees'!A100)</f>
        <v/>
      </c>
      <c r="B100">
        <f>IF('September Employees'!$B100="","",'September Employees'!B100)</f>
        <v/>
      </c>
      <c r="C100">
        <f>IF('September Employees'!$B100="","",'September Employees'!H100)</f>
        <v/>
      </c>
      <c r="D100">
        <f>IF('September Employees'!$B100="","",'September Employees'!I100)</f>
        <v/>
      </c>
      <c r="E100" s="7">
        <f>IF('September Employees'!$B100="","",'September Employees'!K100)</f>
        <v/>
      </c>
      <c r="F100" s="7">
        <f>IF('September Employees'!$B100="","",'September Employees'!O100)</f>
        <v/>
      </c>
      <c r="G100" s="7">
        <f>IF('September Employees'!$B100="","",'September Employees'!R100)</f>
        <v/>
      </c>
      <c r="H100" s="7">
        <f>IF('September Employees'!$B100="","",'September Employees'!U100)</f>
        <v/>
      </c>
      <c r="I100" s="7">
        <f>IF('September Employees'!$B100="","",'September Employees'!Y100)</f>
        <v/>
      </c>
      <c r="J100" s="7">
        <f>IF('September Employees'!$B100="","",'September Employees'!W100)</f>
        <v/>
      </c>
      <c r="K100" s="7">
        <f>IF('September Employees'!$B100="","",'September Employees'!Z100)</f>
        <v/>
      </c>
    </row>
    <row r="101">
      <c r="A101">
        <f>IF('September Employees'!$B101="","",'September Employees'!A101)</f>
        <v/>
      </c>
      <c r="B101">
        <f>IF('September Employees'!$B101="","",'September Employees'!B101)</f>
        <v/>
      </c>
      <c r="C101">
        <f>IF('September Employees'!$B101="","",'September Employees'!H101)</f>
        <v/>
      </c>
      <c r="D101">
        <f>IF('September Employees'!$B101="","",'September Employees'!I101)</f>
        <v/>
      </c>
      <c r="E101" s="7">
        <f>IF('September Employees'!$B101="","",'September Employees'!K101)</f>
        <v/>
      </c>
      <c r="F101" s="7">
        <f>IF('September Employees'!$B101="","",'September Employees'!O101)</f>
        <v/>
      </c>
      <c r="G101" s="7">
        <f>IF('September Employees'!$B101="","",'September Employees'!R101)</f>
        <v/>
      </c>
      <c r="H101" s="7">
        <f>IF('September Employees'!$B101="","",'September Employees'!U101)</f>
        <v/>
      </c>
      <c r="I101" s="7">
        <f>IF('September Employees'!$B101="","",'September Employees'!Y101)</f>
        <v/>
      </c>
      <c r="J101" s="7">
        <f>IF('September Employees'!$B101="","",'September Employees'!W101)</f>
        <v/>
      </c>
      <c r="K101" s="7">
        <f>IF('September Employees'!$B101="","",'September Employees'!Z101)</f>
        <v/>
      </c>
    </row>
    <row r="102">
      <c r="A102">
        <f>IF('September Employees'!$B102="","",'September Employees'!A102)</f>
        <v/>
      </c>
      <c r="B102">
        <f>IF('September Employees'!$B102="","",'September Employees'!B102)</f>
        <v/>
      </c>
      <c r="C102">
        <f>IF('September Employees'!$B102="","",'September Employees'!H102)</f>
        <v/>
      </c>
      <c r="D102">
        <f>IF('September Employees'!$B102="","",'September Employees'!I102)</f>
        <v/>
      </c>
      <c r="E102" s="7">
        <f>IF('September Employees'!$B102="","",'September Employees'!K102)</f>
        <v/>
      </c>
      <c r="F102" s="7">
        <f>IF('September Employees'!$B102="","",'September Employees'!O102)</f>
        <v/>
      </c>
      <c r="G102" s="7">
        <f>IF('September Employees'!$B102="","",'September Employees'!R102)</f>
        <v/>
      </c>
      <c r="H102" s="7">
        <f>IF('September Employees'!$B102="","",'September Employees'!U102)</f>
        <v/>
      </c>
      <c r="I102" s="7">
        <f>IF('September Employees'!$B102="","",'September Employees'!Y102)</f>
        <v/>
      </c>
      <c r="J102" s="7">
        <f>IF('September Employees'!$B102="","",'September Employees'!W102)</f>
        <v/>
      </c>
      <c r="K102" s="7">
        <f>IF('September Employees'!$B102="","",'September Employees'!Z102)</f>
        <v/>
      </c>
    </row>
    <row r="103">
      <c r="A103">
        <f>IF('September Employees'!$B103="","",'September Employees'!A103)</f>
        <v/>
      </c>
      <c r="B103">
        <f>IF('September Employees'!$B103="","",'September Employees'!B103)</f>
        <v/>
      </c>
      <c r="C103">
        <f>IF('September Employees'!$B103="","",'September Employees'!H103)</f>
        <v/>
      </c>
      <c r="D103">
        <f>IF('September Employees'!$B103="","",'September Employees'!I103)</f>
        <v/>
      </c>
      <c r="E103" s="7">
        <f>IF('September Employees'!$B103="","",'September Employees'!K103)</f>
        <v/>
      </c>
      <c r="F103" s="7">
        <f>IF('September Employees'!$B103="","",'September Employees'!O103)</f>
        <v/>
      </c>
      <c r="G103" s="7">
        <f>IF('September Employees'!$B103="","",'September Employees'!R103)</f>
        <v/>
      </c>
      <c r="H103" s="7">
        <f>IF('September Employees'!$B103="","",'September Employees'!U103)</f>
        <v/>
      </c>
      <c r="I103" s="7">
        <f>IF('September Employees'!$B103="","",'September Employees'!Y103)</f>
        <v/>
      </c>
      <c r="J103" s="7">
        <f>IF('September Employees'!$B103="","",'September Employees'!W103)</f>
        <v/>
      </c>
      <c r="K103" s="7">
        <f>IF('September Employees'!$B103="","",'September Employees'!Z103)</f>
        <v/>
      </c>
    </row>
    <row r="104">
      <c r="A104">
        <f>IF('September Employees'!$B104="","",'September Employees'!A104)</f>
        <v/>
      </c>
      <c r="B104">
        <f>IF('September Employees'!$B104="","",'September Employees'!B104)</f>
        <v/>
      </c>
      <c r="C104">
        <f>IF('September Employees'!$B104="","",'September Employees'!H104)</f>
        <v/>
      </c>
      <c r="D104">
        <f>IF('September Employees'!$B104="","",'September Employees'!I104)</f>
        <v/>
      </c>
      <c r="E104" s="7">
        <f>IF('September Employees'!$B104="","",'September Employees'!K104)</f>
        <v/>
      </c>
      <c r="F104" s="7">
        <f>IF('September Employees'!$B104="","",'September Employees'!O104)</f>
        <v/>
      </c>
      <c r="G104" s="7">
        <f>IF('September Employees'!$B104="","",'September Employees'!R104)</f>
        <v/>
      </c>
      <c r="H104" s="7">
        <f>IF('September Employees'!$B104="","",'September Employees'!U104)</f>
        <v/>
      </c>
      <c r="I104" s="7">
        <f>IF('September Employees'!$B104="","",'September Employees'!Y104)</f>
        <v/>
      </c>
      <c r="J104" s="7">
        <f>IF('September Employees'!$B104="","",'September Employees'!W104)</f>
        <v/>
      </c>
      <c r="K104" s="7">
        <f>IF('September Employees'!$B104="","",'September Employees'!Z104)</f>
        <v/>
      </c>
    </row>
    <row r="105">
      <c r="A105">
        <f>IF('September Employees'!$B105="","",'September Employees'!A105)</f>
        <v/>
      </c>
      <c r="B105">
        <f>IF('September Employees'!$B105="","",'September Employees'!B105)</f>
        <v/>
      </c>
      <c r="C105">
        <f>IF('September Employees'!$B105="","",'September Employees'!H105)</f>
        <v/>
      </c>
      <c r="D105">
        <f>IF('September Employees'!$B105="","",'September Employees'!I105)</f>
        <v/>
      </c>
      <c r="E105" s="7">
        <f>IF('September Employees'!$B105="","",'September Employees'!K105)</f>
        <v/>
      </c>
      <c r="F105" s="7">
        <f>IF('September Employees'!$B105="","",'September Employees'!O105)</f>
        <v/>
      </c>
      <c r="G105" s="7">
        <f>IF('September Employees'!$B105="","",'September Employees'!R105)</f>
        <v/>
      </c>
      <c r="H105" s="7">
        <f>IF('September Employees'!$B105="","",'September Employees'!U105)</f>
        <v/>
      </c>
      <c r="I105" s="7">
        <f>IF('September Employees'!$B105="","",'September Employees'!Y105)</f>
        <v/>
      </c>
      <c r="J105" s="7">
        <f>IF('September Employees'!$B105="","",'September Employees'!W105)</f>
        <v/>
      </c>
      <c r="K105" s="7">
        <f>IF('September Employees'!$B105="","",'September Employees'!Z105)</f>
        <v/>
      </c>
    </row>
    <row r="106">
      <c r="A106">
        <f>IF('September Employees'!$B106="","",'September Employees'!A106)</f>
        <v/>
      </c>
      <c r="B106">
        <f>IF('September Employees'!$B106="","",'September Employees'!B106)</f>
        <v/>
      </c>
      <c r="C106">
        <f>IF('September Employees'!$B106="","",'September Employees'!H106)</f>
        <v/>
      </c>
      <c r="D106">
        <f>IF('September Employees'!$B106="","",'September Employees'!I106)</f>
        <v/>
      </c>
      <c r="E106" s="7">
        <f>IF('September Employees'!$B106="","",'September Employees'!K106)</f>
        <v/>
      </c>
      <c r="F106" s="7">
        <f>IF('September Employees'!$B106="","",'September Employees'!O106)</f>
        <v/>
      </c>
      <c r="G106" s="7">
        <f>IF('September Employees'!$B106="","",'September Employees'!R106)</f>
        <v/>
      </c>
      <c r="H106" s="7">
        <f>IF('September Employees'!$B106="","",'September Employees'!U106)</f>
        <v/>
      </c>
      <c r="I106" s="7">
        <f>IF('September Employees'!$B106="","",'September Employees'!Y106)</f>
        <v/>
      </c>
      <c r="J106" s="7">
        <f>IF('September Employees'!$B106="","",'September Employees'!W106)</f>
        <v/>
      </c>
      <c r="K106" s="7">
        <f>IF('September Employees'!$B106="","",'September Employees'!Z106)</f>
        <v/>
      </c>
    </row>
    <row r="107">
      <c r="A107">
        <f>IF('September Employees'!$B107="","",'September Employees'!A107)</f>
        <v/>
      </c>
      <c r="B107">
        <f>IF('September Employees'!$B107="","",'September Employees'!B107)</f>
        <v/>
      </c>
      <c r="C107">
        <f>IF('September Employees'!$B107="","",'September Employees'!H107)</f>
        <v/>
      </c>
      <c r="D107">
        <f>IF('September Employees'!$B107="","",'September Employees'!I107)</f>
        <v/>
      </c>
      <c r="E107" s="7">
        <f>IF('September Employees'!$B107="","",'September Employees'!K107)</f>
        <v/>
      </c>
      <c r="F107" s="7">
        <f>IF('September Employees'!$B107="","",'September Employees'!O107)</f>
        <v/>
      </c>
      <c r="G107" s="7">
        <f>IF('September Employees'!$B107="","",'September Employees'!R107)</f>
        <v/>
      </c>
      <c r="H107" s="7">
        <f>IF('September Employees'!$B107="","",'September Employees'!U107)</f>
        <v/>
      </c>
      <c r="I107" s="7">
        <f>IF('September Employees'!$B107="","",'September Employees'!Y107)</f>
        <v/>
      </c>
      <c r="J107" s="7">
        <f>IF('September Employees'!$B107="","",'September Employees'!W107)</f>
        <v/>
      </c>
      <c r="K107" s="7">
        <f>IF('September Employees'!$B107="","",'September Employees'!Z107)</f>
        <v/>
      </c>
    </row>
    <row r="108">
      <c r="A108">
        <f>IF('September Employees'!$B108="","",'September Employees'!A108)</f>
        <v/>
      </c>
      <c r="B108">
        <f>IF('September Employees'!$B108="","",'September Employees'!B108)</f>
        <v/>
      </c>
      <c r="C108">
        <f>IF('September Employees'!$B108="","",'September Employees'!H108)</f>
        <v/>
      </c>
      <c r="D108">
        <f>IF('September Employees'!$B108="","",'September Employees'!I108)</f>
        <v/>
      </c>
      <c r="E108" s="7">
        <f>IF('September Employees'!$B108="","",'September Employees'!K108)</f>
        <v/>
      </c>
      <c r="F108" s="7">
        <f>IF('September Employees'!$B108="","",'September Employees'!O108)</f>
        <v/>
      </c>
      <c r="G108" s="7">
        <f>IF('September Employees'!$B108="","",'September Employees'!R108)</f>
        <v/>
      </c>
      <c r="H108" s="7">
        <f>IF('September Employees'!$B108="","",'September Employees'!U108)</f>
        <v/>
      </c>
      <c r="I108" s="7">
        <f>IF('September Employees'!$B108="","",'September Employees'!Y108)</f>
        <v/>
      </c>
      <c r="J108" s="7">
        <f>IF('September Employees'!$B108="","",'September Employees'!W108)</f>
        <v/>
      </c>
      <c r="K108" s="7">
        <f>IF('September Employees'!$B108="","",'September Employees'!Z108)</f>
        <v/>
      </c>
    </row>
    <row r="109">
      <c r="A109">
        <f>IF('September Employees'!$B109="","",'September Employees'!A109)</f>
        <v/>
      </c>
      <c r="B109">
        <f>IF('September Employees'!$B109="","",'September Employees'!B109)</f>
        <v/>
      </c>
      <c r="C109">
        <f>IF('September Employees'!$B109="","",'September Employees'!H109)</f>
        <v/>
      </c>
      <c r="D109">
        <f>IF('September Employees'!$B109="","",'September Employees'!I109)</f>
        <v/>
      </c>
      <c r="E109" s="7">
        <f>IF('September Employees'!$B109="","",'September Employees'!K109)</f>
        <v/>
      </c>
      <c r="F109" s="7">
        <f>IF('September Employees'!$B109="","",'September Employees'!O109)</f>
        <v/>
      </c>
      <c r="G109" s="7">
        <f>IF('September Employees'!$B109="","",'September Employees'!R109)</f>
        <v/>
      </c>
      <c r="H109" s="7">
        <f>IF('September Employees'!$B109="","",'September Employees'!U109)</f>
        <v/>
      </c>
      <c r="I109" s="7">
        <f>IF('September Employees'!$B109="","",'September Employees'!Y109)</f>
        <v/>
      </c>
      <c r="J109" s="7">
        <f>IF('September Employees'!$B109="","",'September Employees'!W109)</f>
        <v/>
      </c>
      <c r="K109" s="7">
        <f>IF('September Employees'!$B109="","",'September Employees'!Z109)</f>
        <v/>
      </c>
    </row>
    <row r="110">
      <c r="A110">
        <f>IF('September Employees'!$B110="","",'September Employees'!A110)</f>
        <v/>
      </c>
      <c r="B110">
        <f>IF('September Employees'!$B110="","",'September Employees'!B110)</f>
        <v/>
      </c>
      <c r="C110">
        <f>IF('September Employees'!$B110="","",'September Employees'!H110)</f>
        <v/>
      </c>
      <c r="D110">
        <f>IF('September Employees'!$B110="","",'September Employees'!I110)</f>
        <v/>
      </c>
      <c r="E110" s="7">
        <f>IF('September Employees'!$B110="","",'September Employees'!K110)</f>
        <v/>
      </c>
      <c r="F110" s="7">
        <f>IF('September Employees'!$B110="","",'September Employees'!O110)</f>
        <v/>
      </c>
      <c r="G110" s="7">
        <f>IF('September Employees'!$B110="","",'September Employees'!R110)</f>
        <v/>
      </c>
      <c r="H110" s="7">
        <f>IF('September Employees'!$B110="","",'September Employees'!U110)</f>
        <v/>
      </c>
      <c r="I110" s="7">
        <f>IF('September Employees'!$B110="","",'September Employees'!Y110)</f>
        <v/>
      </c>
      <c r="J110" s="7">
        <f>IF('September Employees'!$B110="","",'September Employees'!W110)</f>
        <v/>
      </c>
      <c r="K110" s="7">
        <f>IF('September Employees'!$B110="","",'September Employees'!Z110)</f>
        <v/>
      </c>
    </row>
    <row r="111">
      <c r="A111">
        <f>IF('September Employees'!$B111="","",'September Employees'!A111)</f>
        <v/>
      </c>
      <c r="B111">
        <f>IF('September Employees'!$B111="","",'September Employees'!B111)</f>
        <v/>
      </c>
      <c r="C111">
        <f>IF('September Employees'!$B111="","",'September Employees'!H111)</f>
        <v/>
      </c>
      <c r="D111">
        <f>IF('September Employees'!$B111="","",'September Employees'!I111)</f>
        <v/>
      </c>
      <c r="E111" s="7">
        <f>IF('September Employees'!$B111="","",'September Employees'!K111)</f>
        <v/>
      </c>
      <c r="F111" s="7">
        <f>IF('September Employees'!$B111="","",'September Employees'!O111)</f>
        <v/>
      </c>
      <c r="G111" s="7">
        <f>IF('September Employees'!$B111="","",'September Employees'!R111)</f>
        <v/>
      </c>
      <c r="H111" s="7">
        <f>IF('September Employees'!$B111="","",'September Employees'!U111)</f>
        <v/>
      </c>
      <c r="I111" s="7">
        <f>IF('September Employees'!$B111="","",'September Employees'!Y111)</f>
        <v/>
      </c>
      <c r="J111" s="7">
        <f>IF('September Employees'!$B111="","",'September Employees'!W111)</f>
        <v/>
      </c>
      <c r="K111" s="7">
        <f>IF('September Employees'!$B111="","",'September Employees'!Z111)</f>
        <v/>
      </c>
    </row>
    <row r="112">
      <c r="A112">
        <f>IF('September Employees'!$B112="","",'September Employees'!A112)</f>
        <v/>
      </c>
      <c r="B112">
        <f>IF('September Employees'!$B112="","",'September Employees'!B112)</f>
        <v/>
      </c>
      <c r="C112">
        <f>IF('September Employees'!$B112="","",'September Employees'!H112)</f>
        <v/>
      </c>
      <c r="D112">
        <f>IF('September Employees'!$B112="","",'September Employees'!I112)</f>
        <v/>
      </c>
      <c r="E112" s="7">
        <f>IF('September Employees'!$B112="","",'September Employees'!K112)</f>
        <v/>
      </c>
      <c r="F112" s="7">
        <f>IF('September Employees'!$B112="","",'September Employees'!O112)</f>
        <v/>
      </c>
      <c r="G112" s="7">
        <f>IF('September Employees'!$B112="","",'September Employees'!R112)</f>
        <v/>
      </c>
      <c r="H112" s="7">
        <f>IF('September Employees'!$B112="","",'September Employees'!U112)</f>
        <v/>
      </c>
      <c r="I112" s="7">
        <f>IF('September Employees'!$B112="","",'September Employees'!Y112)</f>
        <v/>
      </c>
      <c r="J112" s="7">
        <f>IF('September Employees'!$B112="","",'September Employees'!W112)</f>
        <v/>
      </c>
      <c r="K112" s="7">
        <f>IF('September Employees'!$B112="","",'September Employees'!Z112)</f>
        <v/>
      </c>
    </row>
    <row r="113">
      <c r="A113">
        <f>IF('September Employees'!$B113="","",'September Employees'!A113)</f>
        <v/>
      </c>
      <c r="B113">
        <f>IF('September Employees'!$B113="","",'September Employees'!B113)</f>
        <v/>
      </c>
      <c r="C113">
        <f>IF('September Employees'!$B113="","",'September Employees'!H113)</f>
        <v/>
      </c>
      <c r="D113">
        <f>IF('September Employees'!$B113="","",'September Employees'!I113)</f>
        <v/>
      </c>
      <c r="E113" s="7">
        <f>IF('September Employees'!$B113="","",'September Employees'!K113)</f>
        <v/>
      </c>
      <c r="F113" s="7">
        <f>IF('September Employees'!$B113="","",'September Employees'!O113)</f>
        <v/>
      </c>
      <c r="G113" s="7">
        <f>IF('September Employees'!$B113="","",'September Employees'!R113)</f>
        <v/>
      </c>
      <c r="H113" s="7">
        <f>IF('September Employees'!$B113="","",'September Employees'!U113)</f>
        <v/>
      </c>
      <c r="I113" s="7">
        <f>IF('September Employees'!$B113="","",'September Employees'!Y113)</f>
        <v/>
      </c>
      <c r="J113" s="7">
        <f>IF('September Employees'!$B113="","",'September Employees'!W113)</f>
        <v/>
      </c>
      <c r="K113" s="7">
        <f>IF('September Employees'!$B113="","",'September Employees'!Z113)</f>
        <v/>
      </c>
    </row>
    <row r="114">
      <c r="A114">
        <f>IF('September Employees'!$B114="","",'September Employees'!A114)</f>
        <v/>
      </c>
      <c r="B114">
        <f>IF('September Employees'!$B114="","",'September Employees'!B114)</f>
        <v/>
      </c>
      <c r="C114">
        <f>IF('September Employees'!$B114="","",'September Employees'!H114)</f>
        <v/>
      </c>
      <c r="D114">
        <f>IF('September Employees'!$B114="","",'September Employees'!I114)</f>
        <v/>
      </c>
      <c r="E114" s="7">
        <f>IF('September Employees'!$B114="","",'September Employees'!K114)</f>
        <v/>
      </c>
      <c r="F114" s="7">
        <f>IF('September Employees'!$B114="","",'September Employees'!O114)</f>
        <v/>
      </c>
      <c r="G114" s="7">
        <f>IF('September Employees'!$B114="","",'September Employees'!R114)</f>
        <v/>
      </c>
      <c r="H114" s="7">
        <f>IF('September Employees'!$B114="","",'September Employees'!U114)</f>
        <v/>
      </c>
      <c r="I114" s="7">
        <f>IF('September Employees'!$B114="","",'September Employees'!Y114)</f>
        <v/>
      </c>
      <c r="J114" s="7">
        <f>IF('September Employees'!$B114="","",'September Employees'!W114)</f>
        <v/>
      </c>
      <c r="K114" s="7">
        <f>IF('September Employees'!$B114="","",'September Employees'!Z114)</f>
        <v/>
      </c>
    </row>
    <row r="115">
      <c r="A115">
        <f>IF('September Employees'!$B115="","",'September Employees'!A115)</f>
        <v/>
      </c>
      <c r="B115">
        <f>IF('September Employees'!$B115="","",'September Employees'!B115)</f>
        <v/>
      </c>
      <c r="C115">
        <f>IF('September Employees'!$B115="","",'September Employees'!H115)</f>
        <v/>
      </c>
      <c r="D115">
        <f>IF('September Employees'!$B115="","",'September Employees'!I115)</f>
        <v/>
      </c>
      <c r="E115" s="7">
        <f>IF('September Employees'!$B115="","",'September Employees'!K115)</f>
        <v/>
      </c>
      <c r="F115" s="7">
        <f>IF('September Employees'!$B115="","",'September Employees'!O115)</f>
        <v/>
      </c>
      <c r="G115" s="7">
        <f>IF('September Employees'!$B115="","",'September Employees'!R115)</f>
        <v/>
      </c>
      <c r="H115" s="7">
        <f>IF('September Employees'!$B115="","",'September Employees'!U115)</f>
        <v/>
      </c>
      <c r="I115" s="7">
        <f>IF('September Employees'!$B115="","",'September Employees'!Y115)</f>
        <v/>
      </c>
      <c r="J115" s="7">
        <f>IF('September Employees'!$B115="","",'September Employees'!W115)</f>
        <v/>
      </c>
      <c r="K115" s="7">
        <f>IF('September Employees'!$B115="","",'September Employees'!Z115)</f>
        <v/>
      </c>
    </row>
    <row r="116">
      <c r="A116">
        <f>IF('September Employees'!$B116="","",'September Employees'!A116)</f>
        <v/>
      </c>
      <c r="B116">
        <f>IF('September Employees'!$B116="","",'September Employees'!B116)</f>
        <v/>
      </c>
      <c r="C116">
        <f>IF('September Employees'!$B116="","",'September Employees'!H116)</f>
        <v/>
      </c>
      <c r="D116">
        <f>IF('September Employees'!$B116="","",'September Employees'!I116)</f>
        <v/>
      </c>
      <c r="E116" s="7">
        <f>IF('September Employees'!$B116="","",'September Employees'!K116)</f>
        <v/>
      </c>
      <c r="F116" s="7">
        <f>IF('September Employees'!$B116="","",'September Employees'!O116)</f>
        <v/>
      </c>
      <c r="G116" s="7">
        <f>IF('September Employees'!$B116="","",'September Employees'!R116)</f>
        <v/>
      </c>
      <c r="H116" s="7">
        <f>IF('September Employees'!$B116="","",'September Employees'!U116)</f>
        <v/>
      </c>
      <c r="I116" s="7">
        <f>IF('September Employees'!$B116="","",'September Employees'!Y116)</f>
        <v/>
      </c>
      <c r="J116" s="7">
        <f>IF('September Employees'!$B116="","",'September Employees'!W116)</f>
        <v/>
      </c>
      <c r="K116" s="7">
        <f>IF('September Employees'!$B116="","",'September Employees'!Z116)</f>
        <v/>
      </c>
    </row>
    <row r="117">
      <c r="A117">
        <f>IF('September Employees'!$B117="","",'September Employees'!A117)</f>
        <v/>
      </c>
      <c r="B117">
        <f>IF('September Employees'!$B117="","",'September Employees'!B117)</f>
        <v/>
      </c>
      <c r="C117">
        <f>IF('September Employees'!$B117="","",'September Employees'!H117)</f>
        <v/>
      </c>
      <c r="D117">
        <f>IF('September Employees'!$B117="","",'September Employees'!I117)</f>
        <v/>
      </c>
      <c r="E117" s="7">
        <f>IF('September Employees'!$B117="","",'September Employees'!K117)</f>
        <v/>
      </c>
      <c r="F117" s="7">
        <f>IF('September Employees'!$B117="","",'September Employees'!O117)</f>
        <v/>
      </c>
      <c r="G117" s="7">
        <f>IF('September Employees'!$B117="","",'September Employees'!R117)</f>
        <v/>
      </c>
      <c r="H117" s="7">
        <f>IF('September Employees'!$B117="","",'September Employees'!U117)</f>
        <v/>
      </c>
      <c r="I117" s="7">
        <f>IF('September Employees'!$B117="","",'September Employees'!Y117)</f>
        <v/>
      </c>
      <c r="J117" s="7">
        <f>IF('September Employees'!$B117="","",'September Employees'!W117)</f>
        <v/>
      </c>
      <c r="K117" s="7">
        <f>IF('September Employees'!$B117="","",'September Employees'!Z117)</f>
        <v/>
      </c>
    </row>
    <row r="118">
      <c r="A118">
        <f>IF('September Employees'!$B118="","",'September Employees'!A118)</f>
        <v/>
      </c>
      <c r="B118">
        <f>IF('September Employees'!$B118="","",'September Employees'!B118)</f>
        <v/>
      </c>
      <c r="C118">
        <f>IF('September Employees'!$B118="","",'September Employees'!H118)</f>
        <v/>
      </c>
      <c r="D118">
        <f>IF('September Employees'!$B118="","",'September Employees'!I118)</f>
        <v/>
      </c>
      <c r="E118" s="7">
        <f>IF('September Employees'!$B118="","",'September Employees'!K118)</f>
        <v/>
      </c>
      <c r="F118" s="7">
        <f>IF('September Employees'!$B118="","",'September Employees'!O118)</f>
        <v/>
      </c>
      <c r="G118" s="7">
        <f>IF('September Employees'!$B118="","",'September Employees'!R118)</f>
        <v/>
      </c>
      <c r="H118" s="7">
        <f>IF('September Employees'!$B118="","",'September Employees'!U118)</f>
        <v/>
      </c>
      <c r="I118" s="7">
        <f>IF('September Employees'!$B118="","",'September Employees'!Y118)</f>
        <v/>
      </c>
      <c r="J118" s="7">
        <f>IF('September Employees'!$B118="","",'September Employees'!W118)</f>
        <v/>
      </c>
      <c r="K118" s="7">
        <f>IF('September Employees'!$B118="","",'September Employees'!Z118)</f>
        <v/>
      </c>
    </row>
    <row r="119">
      <c r="A119">
        <f>IF('September Employees'!$B119="","",'September Employees'!A119)</f>
        <v/>
      </c>
      <c r="B119">
        <f>IF('September Employees'!$B119="","",'September Employees'!B119)</f>
        <v/>
      </c>
      <c r="C119">
        <f>IF('September Employees'!$B119="","",'September Employees'!H119)</f>
        <v/>
      </c>
      <c r="D119">
        <f>IF('September Employees'!$B119="","",'September Employees'!I119)</f>
        <v/>
      </c>
      <c r="E119" s="7">
        <f>IF('September Employees'!$B119="","",'September Employees'!K119)</f>
        <v/>
      </c>
      <c r="F119" s="7">
        <f>IF('September Employees'!$B119="","",'September Employees'!O119)</f>
        <v/>
      </c>
      <c r="G119" s="7">
        <f>IF('September Employees'!$B119="","",'September Employees'!R119)</f>
        <v/>
      </c>
      <c r="H119" s="7">
        <f>IF('September Employees'!$B119="","",'September Employees'!U119)</f>
        <v/>
      </c>
      <c r="I119" s="7">
        <f>IF('September Employees'!$B119="","",'September Employees'!Y119)</f>
        <v/>
      </c>
      <c r="J119" s="7">
        <f>IF('September Employees'!$B119="","",'September Employees'!W119)</f>
        <v/>
      </c>
      <c r="K119" s="7">
        <f>IF('September Employees'!$B119="","",'September Employees'!Z119)</f>
        <v/>
      </c>
    </row>
    <row r="120">
      <c r="A120">
        <f>IF('September Employees'!$B120="","",'September Employees'!A120)</f>
        <v/>
      </c>
      <c r="B120">
        <f>IF('September Employees'!$B120="","",'September Employees'!B120)</f>
        <v/>
      </c>
      <c r="C120">
        <f>IF('September Employees'!$B120="","",'September Employees'!H120)</f>
        <v/>
      </c>
      <c r="D120">
        <f>IF('September Employees'!$B120="","",'September Employees'!I120)</f>
        <v/>
      </c>
      <c r="E120" s="7">
        <f>IF('September Employees'!$B120="","",'September Employees'!K120)</f>
        <v/>
      </c>
      <c r="F120" s="7">
        <f>IF('September Employees'!$B120="","",'September Employees'!O120)</f>
        <v/>
      </c>
      <c r="G120" s="7">
        <f>IF('September Employees'!$B120="","",'September Employees'!R120)</f>
        <v/>
      </c>
      <c r="H120" s="7">
        <f>IF('September Employees'!$B120="","",'September Employees'!U120)</f>
        <v/>
      </c>
      <c r="I120" s="7">
        <f>IF('September Employees'!$B120="","",'September Employees'!Y120)</f>
        <v/>
      </c>
      <c r="J120" s="7">
        <f>IF('September Employees'!$B120="","",'September Employees'!W120)</f>
        <v/>
      </c>
      <c r="K120" s="7">
        <f>IF('September Employees'!$B120="","",'September Employees'!Z120)</f>
        <v/>
      </c>
    </row>
    <row r="121">
      <c r="A121">
        <f>IF('September Employees'!$B121="","",'September Employees'!A121)</f>
        <v/>
      </c>
      <c r="B121">
        <f>IF('September Employees'!$B121="","",'September Employees'!B121)</f>
        <v/>
      </c>
      <c r="C121">
        <f>IF('September Employees'!$B121="","",'September Employees'!H121)</f>
        <v/>
      </c>
      <c r="D121">
        <f>IF('September Employees'!$B121="","",'September Employees'!I121)</f>
        <v/>
      </c>
      <c r="E121" s="7">
        <f>IF('September Employees'!$B121="","",'September Employees'!K121)</f>
        <v/>
      </c>
      <c r="F121" s="7">
        <f>IF('September Employees'!$B121="","",'September Employees'!O121)</f>
        <v/>
      </c>
      <c r="G121" s="7">
        <f>IF('September Employees'!$B121="","",'September Employees'!R121)</f>
        <v/>
      </c>
      <c r="H121" s="7">
        <f>IF('September Employees'!$B121="","",'September Employees'!U121)</f>
        <v/>
      </c>
      <c r="I121" s="7">
        <f>IF('September Employees'!$B121="","",'September Employees'!Y121)</f>
        <v/>
      </c>
      <c r="J121" s="7">
        <f>IF('September Employees'!$B121="","",'September Employees'!W121)</f>
        <v/>
      </c>
      <c r="K121" s="7">
        <f>IF('September Employees'!$B121="","",'September Employees'!Z121)</f>
        <v/>
      </c>
    </row>
    <row r="122">
      <c r="A122">
        <f>IF('September Employees'!$B122="","",'September Employees'!A122)</f>
        <v/>
      </c>
      <c r="B122">
        <f>IF('September Employees'!$B122="","",'September Employees'!B122)</f>
        <v/>
      </c>
      <c r="C122">
        <f>IF('September Employees'!$B122="","",'September Employees'!H122)</f>
        <v/>
      </c>
      <c r="D122">
        <f>IF('September Employees'!$B122="","",'September Employees'!I122)</f>
        <v/>
      </c>
      <c r="E122" s="7">
        <f>IF('September Employees'!$B122="","",'September Employees'!K122)</f>
        <v/>
      </c>
      <c r="F122" s="7">
        <f>IF('September Employees'!$B122="","",'September Employees'!O122)</f>
        <v/>
      </c>
      <c r="G122" s="7">
        <f>IF('September Employees'!$B122="","",'September Employees'!R122)</f>
        <v/>
      </c>
      <c r="H122" s="7">
        <f>IF('September Employees'!$B122="","",'September Employees'!U122)</f>
        <v/>
      </c>
      <c r="I122" s="7">
        <f>IF('September Employees'!$B122="","",'September Employees'!Y122)</f>
        <v/>
      </c>
      <c r="J122" s="7">
        <f>IF('September Employees'!$B122="","",'September Employees'!W122)</f>
        <v/>
      </c>
      <c r="K122" s="7">
        <f>IF('September Employees'!$B122="","",'September Employees'!Z122)</f>
        <v/>
      </c>
    </row>
    <row r="123">
      <c r="A123">
        <f>IF('September Employees'!$B123="","",'September Employees'!A123)</f>
        <v/>
      </c>
      <c r="B123">
        <f>IF('September Employees'!$B123="","",'September Employees'!B123)</f>
        <v/>
      </c>
      <c r="C123">
        <f>IF('September Employees'!$B123="","",'September Employees'!H123)</f>
        <v/>
      </c>
      <c r="D123">
        <f>IF('September Employees'!$B123="","",'September Employees'!I123)</f>
        <v/>
      </c>
      <c r="E123" s="7">
        <f>IF('September Employees'!$B123="","",'September Employees'!K123)</f>
        <v/>
      </c>
      <c r="F123" s="7">
        <f>IF('September Employees'!$B123="","",'September Employees'!O123)</f>
        <v/>
      </c>
      <c r="G123" s="7">
        <f>IF('September Employees'!$B123="","",'September Employees'!R123)</f>
        <v/>
      </c>
      <c r="H123" s="7">
        <f>IF('September Employees'!$B123="","",'September Employees'!U123)</f>
        <v/>
      </c>
      <c r="I123" s="7">
        <f>IF('September Employees'!$B123="","",'September Employees'!Y123)</f>
        <v/>
      </c>
      <c r="J123" s="7">
        <f>IF('September Employees'!$B123="","",'September Employees'!W123)</f>
        <v/>
      </c>
      <c r="K123" s="7">
        <f>IF('September Employees'!$B123="","",'September Employees'!Z123)</f>
        <v/>
      </c>
    </row>
    <row r="124">
      <c r="A124">
        <f>IF('September Employees'!$B124="","",'September Employees'!A124)</f>
        <v/>
      </c>
      <c r="B124">
        <f>IF('September Employees'!$B124="","",'September Employees'!B124)</f>
        <v/>
      </c>
      <c r="C124">
        <f>IF('September Employees'!$B124="","",'September Employees'!H124)</f>
        <v/>
      </c>
      <c r="D124">
        <f>IF('September Employees'!$B124="","",'September Employees'!I124)</f>
        <v/>
      </c>
      <c r="E124" s="7">
        <f>IF('September Employees'!$B124="","",'September Employees'!K124)</f>
        <v/>
      </c>
      <c r="F124" s="7">
        <f>IF('September Employees'!$B124="","",'September Employees'!O124)</f>
        <v/>
      </c>
      <c r="G124" s="7">
        <f>IF('September Employees'!$B124="","",'September Employees'!R124)</f>
        <v/>
      </c>
      <c r="H124" s="7">
        <f>IF('September Employees'!$B124="","",'September Employees'!U124)</f>
        <v/>
      </c>
      <c r="I124" s="7">
        <f>IF('September Employees'!$B124="","",'September Employees'!Y124)</f>
        <v/>
      </c>
      <c r="J124" s="7">
        <f>IF('September Employees'!$B124="","",'September Employees'!W124)</f>
        <v/>
      </c>
      <c r="K124" s="7">
        <f>IF('September Employees'!$B124="","",'September Employees'!Z124)</f>
        <v/>
      </c>
    </row>
    <row r="125">
      <c r="A125">
        <f>IF('September Employees'!$B125="","",'September Employees'!A125)</f>
        <v/>
      </c>
      <c r="B125">
        <f>IF('September Employees'!$B125="","",'September Employees'!B125)</f>
        <v/>
      </c>
      <c r="C125">
        <f>IF('September Employees'!$B125="","",'September Employees'!H125)</f>
        <v/>
      </c>
      <c r="D125">
        <f>IF('September Employees'!$B125="","",'September Employees'!I125)</f>
        <v/>
      </c>
      <c r="E125" s="7">
        <f>IF('September Employees'!$B125="","",'September Employees'!K125)</f>
        <v/>
      </c>
      <c r="F125" s="7">
        <f>IF('September Employees'!$B125="","",'September Employees'!O125)</f>
        <v/>
      </c>
      <c r="G125" s="7">
        <f>IF('September Employees'!$B125="","",'September Employees'!R125)</f>
        <v/>
      </c>
      <c r="H125" s="7">
        <f>IF('September Employees'!$B125="","",'September Employees'!U125)</f>
        <v/>
      </c>
      <c r="I125" s="7">
        <f>IF('September Employees'!$B125="","",'September Employees'!Y125)</f>
        <v/>
      </c>
      <c r="J125" s="7">
        <f>IF('September Employees'!$B125="","",'September Employees'!W125)</f>
        <v/>
      </c>
      <c r="K125" s="7">
        <f>IF('September Employees'!$B125="","",'September Employees'!Z125)</f>
        <v/>
      </c>
    </row>
    <row r="126">
      <c r="A126">
        <f>IF('September Employees'!$B126="","",'September Employees'!A126)</f>
        <v/>
      </c>
      <c r="B126">
        <f>IF('September Employees'!$B126="","",'September Employees'!B126)</f>
        <v/>
      </c>
      <c r="C126">
        <f>IF('September Employees'!$B126="","",'September Employees'!H126)</f>
        <v/>
      </c>
      <c r="D126">
        <f>IF('September Employees'!$B126="","",'September Employees'!I126)</f>
        <v/>
      </c>
      <c r="E126" s="7">
        <f>IF('September Employees'!$B126="","",'September Employees'!K126)</f>
        <v/>
      </c>
      <c r="F126" s="7">
        <f>IF('September Employees'!$B126="","",'September Employees'!O126)</f>
        <v/>
      </c>
      <c r="G126" s="7">
        <f>IF('September Employees'!$B126="","",'September Employees'!R126)</f>
        <v/>
      </c>
      <c r="H126" s="7">
        <f>IF('September Employees'!$B126="","",'September Employees'!U126)</f>
        <v/>
      </c>
      <c r="I126" s="7">
        <f>IF('September Employees'!$B126="","",'September Employees'!Y126)</f>
        <v/>
      </c>
      <c r="J126" s="7">
        <f>IF('September Employees'!$B126="","",'September Employees'!W126)</f>
        <v/>
      </c>
      <c r="K126" s="7">
        <f>IF('September Employees'!$B126="","",'September Employees'!Z126)</f>
        <v/>
      </c>
    </row>
    <row r="127">
      <c r="A127">
        <f>IF('September Employees'!$B127="","",'September Employees'!A127)</f>
        <v/>
      </c>
      <c r="B127">
        <f>IF('September Employees'!$B127="","",'September Employees'!B127)</f>
        <v/>
      </c>
      <c r="C127">
        <f>IF('September Employees'!$B127="","",'September Employees'!H127)</f>
        <v/>
      </c>
      <c r="D127">
        <f>IF('September Employees'!$B127="","",'September Employees'!I127)</f>
        <v/>
      </c>
      <c r="E127" s="7">
        <f>IF('September Employees'!$B127="","",'September Employees'!K127)</f>
        <v/>
      </c>
      <c r="F127" s="7">
        <f>IF('September Employees'!$B127="","",'September Employees'!O127)</f>
        <v/>
      </c>
      <c r="G127" s="7">
        <f>IF('September Employees'!$B127="","",'September Employees'!R127)</f>
        <v/>
      </c>
      <c r="H127" s="7">
        <f>IF('September Employees'!$B127="","",'September Employees'!U127)</f>
        <v/>
      </c>
      <c r="I127" s="7">
        <f>IF('September Employees'!$B127="","",'September Employees'!Y127)</f>
        <v/>
      </c>
      <c r="J127" s="7">
        <f>IF('September Employees'!$B127="","",'September Employees'!W127)</f>
        <v/>
      </c>
      <c r="K127" s="7">
        <f>IF('September Employees'!$B127="","",'September Employees'!Z127)</f>
        <v/>
      </c>
    </row>
    <row r="128">
      <c r="A128">
        <f>IF('September Employees'!$B128="","",'September Employees'!A128)</f>
        <v/>
      </c>
      <c r="B128">
        <f>IF('September Employees'!$B128="","",'September Employees'!B128)</f>
        <v/>
      </c>
      <c r="C128">
        <f>IF('September Employees'!$B128="","",'September Employees'!H128)</f>
        <v/>
      </c>
      <c r="D128">
        <f>IF('September Employees'!$B128="","",'September Employees'!I128)</f>
        <v/>
      </c>
      <c r="E128" s="7">
        <f>IF('September Employees'!$B128="","",'September Employees'!K128)</f>
        <v/>
      </c>
      <c r="F128" s="7">
        <f>IF('September Employees'!$B128="","",'September Employees'!O128)</f>
        <v/>
      </c>
      <c r="G128" s="7">
        <f>IF('September Employees'!$B128="","",'September Employees'!R128)</f>
        <v/>
      </c>
      <c r="H128" s="7">
        <f>IF('September Employees'!$B128="","",'September Employees'!U128)</f>
        <v/>
      </c>
      <c r="I128" s="7">
        <f>IF('September Employees'!$B128="","",'September Employees'!Y128)</f>
        <v/>
      </c>
      <c r="J128" s="7">
        <f>IF('September Employees'!$B128="","",'September Employees'!W128)</f>
        <v/>
      </c>
      <c r="K128" s="7">
        <f>IF('September Employees'!$B128="","",'September Employees'!Z128)</f>
        <v/>
      </c>
    </row>
    <row r="129">
      <c r="A129">
        <f>IF('September Employees'!$B129="","",'September Employees'!A129)</f>
        <v/>
      </c>
      <c r="B129">
        <f>IF('September Employees'!$B129="","",'September Employees'!B129)</f>
        <v/>
      </c>
      <c r="C129">
        <f>IF('September Employees'!$B129="","",'September Employees'!H129)</f>
        <v/>
      </c>
      <c r="D129">
        <f>IF('September Employees'!$B129="","",'September Employees'!I129)</f>
        <v/>
      </c>
      <c r="E129" s="7">
        <f>IF('September Employees'!$B129="","",'September Employees'!K129)</f>
        <v/>
      </c>
      <c r="F129" s="7">
        <f>IF('September Employees'!$B129="","",'September Employees'!O129)</f>
        <v/>
      </c>
      <c r="G129" s="7">
        <f>IF('September Employees'!$B129="","",'September Employees'!R129)</f>
        <v/>
      </c>
      <c r="H129" s="7">
        <f>IF('September Employees'!$B129="","",'September Employees'!U129)</f>
        <v/>
      </c>
      <c r="I129" s="7">
        <f>IF('September Employees'!$B129="","",'September Employees'!Y129)</f>
        <v/>
      </c>
      <c r="J129" s="7">
        <f>IF('September Employees'!$B129="","",'September Employees'!W129)</f>
        <v/>
      </c>
      <c r="K129" s="7">
        <f>IF('September Employees'!$B129="","",'September Employees'!Z129)</f>
        <v/>
      </c>
    </row>
    <row r="130">
      <c r="A130">
        <f>IF('September Employees'!$B130="","",'September Employees'!A130)</f>
        <v/>
      </c>
      <c r="B130">
        <f>IF('September Employees'!$B130="","",'September Employees'!B130)</f>
        <v/>
      </c>
      <c r="C130">
        <f>IF('September Employees'!$B130="","",'September Employees'!H130)</f>
        <v/>
      </c>
      <c r="D130">
        <f>IF('September Employees'!$B130="","",'September Employees'!I130)</f>
        <v/>
      </c>
      <c r="E130" s="7">
        <f>IF('September Employees'!$B130="","",'September Employees'!K130)</f>
        <v/>
      </c>
      <c r="F130" s="7">
        <f>IF('September Employees'!$B130="","",'September Employees'!O130)</f>
        <v/>
      </c>
      <c r="G130" s="7">
        <f>IF('September Employees'!$B130="","",'September Employees'!R130)</f>
        <v/>
      </c>
      <c r="H130" s="7">
        <f>IF('September Employees'!$B130="","",'September Employees'!U130)</f>
        <v/>
      </c>
      <c r="I130" s="7">
        <f>IF('September Employees'!$B130="","",'September Employees'!Y130)</f>
        <v/>
      </c>
      <c r="J130" s="7">
        <f>IF('September Employees'!$B130="","",'September Employees'!W130)</f>
        <v/>
      </c>
      <c r="K130" s="7">
        <f>IF('September Employees'!$B130="","",'September Employees'!Z130)</f>
        <v/>
      </c>
    </row>
    <row r="131">
      <c r="A131">
        <f>IF('September Employees'!$B131="","",'September Employees'!A131)</f>
        <v/>
      </c>
      <c r="B131">
        <f>IF('September Employees'!$B131="","",'September Employees'!B131)</f>
        <v/>
      </c>
      <c r="C131">
        <f>IF('September Employees'!$B131="","",'September Employees'!H131)</f>
        <v/>
      </c>
      <c r="D131">
        <f>IF('September Employees'!$B131="","",'September Employees'!I131)</f>
        <v/>
      </c>
      <c r="E131" s="7">
        <f>IF('September Employees'!$B131="","",'September Employees'!K131)</f>
        <v/>
      </c>
      <c r="F131" s="7">
        <f>IF('September Employees'!$B131="","",'September Employees'!O131)</f>
        <v/>
      </c>
      <c r="G131" s="7">
        <f>IF('September Employees'!$B131="","",'September Employees'!R131)</f>
        <v/>
      </c>
      <c r="H131" s="7">
        <f>IF('September Employees'!$B131="","",'September Employees'!U131)</f>
        <v/>
      </c>
      <c r="I131" s="7">
        <f>IF('September Employees'!$B131="","",'September Employees'!Y131)</f>
        <v/>
      </c>
      <c r="J131" s="7">
        <f>IF('September Employees'!$B131="","",'September Employees'!W131)</f>
        <v/>
      </c>
      <c r="K131" s="7">
        <f>IF('September Employees'!$B131="","",'September Employees'!Z131)</f>
        <v/>
      </c>
    </row>
    <row r="132">
      <c r="A132">
        <f>IF('September Employees'!$B132="","",'September Employees'!A132)</f>
        <v/>
      </c>
      <c r="B132">
        <f>IF('September Employees'!$B132="","",'September Employees'!B132)</f>
        <v/>
      </c>
      <c r="C132">
        <f>IF('September Employees'!$B132="","",'September Employees'!H132)</f>
        <v/>
      </c>
      <c r="D132">
        <f>IF('September Employees'!$B132="","",'September Employees'!I132)</f>
        <v/>
      </c>
      <c r="E132" s="7">
        <f>IF('September Employees'!$B132="","",'September Employees'!K132)</f>
        <v/>
      </c>
      <c r="F132" s="7">
        <f>IF('September Employees'!$B132="","",'September Employees'!O132)</f>
        <v/>
      </c>
      <c r="G132" s="7">
        <f>IF('September Employees'!$B132="","",'September Employees'!R132)</f>
        <v/>
      </c>
      <c r="H132" s="7">
        <f>IF('September Employees'!$B132="","",'September Employees'!U132)</f>
        <v/>
      </c>
      <c r="I132" s="7">
        <f>IF('September Employees'!$B132="","",'September Employees'!Y132)</f>
        <v/>
      </c>
      <c r="J132" s="7">
        <f>IF('September Employees'!$B132="","",'September Employees'!W132)</f>
        <v/>
      </c>
      <c r="K132" s="7">
        <f>IF('September Employees'!$B132="","",'September Employees'!Z132)</f>
        <v/>
      </c>
    </row>
    <row r="133">
      <c r="A133">
        <f>IF('September Employees'!$B133="","",'September Employees'!A133)</f>
        <v/>
      </c>
      <c r="B133">
        <f>IF('September Employees'!$B133="","",'September Employees'!B133)</f>
        <v/>
      </c>
      <c r="C133">
        <f>IF('September Employees'!$B133="","",'September Employees'!H133)</f>
        <v/>
      </c>
      <c r="D133">
        <f>IF('September Employees'!$B133="","",'September Employees'!I133)</f>
        <v/>
      </c>
      <c r="E133" s="7">
        <f>IF('September Employees'!$B133="","",'September Employees'!K133)</f>
        <v/>
      </c>
      <c r="F133" s="7">
        <f>IF('September Employees'!$B133="","",'September Employees'!O133)</f>
        <v/>
      </c>
      <c r="G133" s="7">
        <f>IF('September Employees'!$B133="","",'September Employees'!R133)</f>
        <v/>
      </c>
      <c r="H133" s="7">
        <f>IF('September Employees'!$B133="","",'September Employees'!U133)</f>
        <v/>
      </c>
      <c r="I133" s="7">
        <f>IF('September Employees'!$B133="","",'September Employees'!Y133)</f>
        <v/>
      </c>
      <c r="J133" s="7">
        <f>IF('September Employees'!$B133="","",'September Employees'!W133)</f>
        <v/>
      </c>
      <c r="K133" s="7">
        <f>IF('September Employees'!$B133="","",'September Employees'!Z133)</f>
        <v/>
      </c>
    </row>
    <row r="134">
      <c r="A134">
        <f>IF('September Employees'!$B134="","",'September Employees'!A134)</f>
        <v/>
      </c>
      <c r="B134">
        <f>IF('September Employees'!$B134="","",'September Employees'!B134)</f>
        <v/>
      </c>
      <c r="C134">
        <f>IF('September Employees'!$B134="","",'September Employees'!H134)</f>
        <v/>
      </c>
      <c r="D134">
        <f>IF('September Employees'!$B134="","",'September Employees'!I134)</f>
        <v/>
      </c>
      <c r="E134" s="7">
        <f>IF('September Employees'!$B134="","",'September Employees'!K134)</f>
        <v/>
      </c>
      <c r="F134" s="7">
        <f>IF('September Employees'!$B134="","",'September Employees'!O134)</f>
        <v/>
      </c>
      <c r="G134" s="7">
        <f>IF('September Employees'!$B134="","",'September Employees'!R134)</f>
        <v/>
      </c>
      <c r="H134" s="7">
        <f>IF('September Employees'!$B134="","",'September Employees'!U134)</f>
        <v/>
      </c>
      <c r="I134" s="7">
        <f>IF('September Employees'!$B134="","",'September Employees'!Y134)</f>
        <v/>
      </c>
      <c r="J134" s="7">
        <f>IF('September Employees'!$B134="","",'September Employees'!W134)</f>
        <v/>
      </c>
      <c r="K134" s="7">
        <f>IF('September Employees'!$B134="","",'September Employees'!Z134)</f>
        <v/>
      </c>
    </row>
    <row r="135">
      <c r="A135">
        <f>IF('September Employees'!$B135="","",'September Employees'!A135)</f>
        <v/>
      </c>
      <c r="B135">
        <f>IF('September Employees'!$B135="","",'September Employees'!B135)</f>
        <v/>
      </c>
      <c r="C135">
        <f>IF('September Employees'!$B135="","",'September Employees'!H135)</f>
        <v/>
      </c>
      <c r="D135">
        <f>IF('September Employees'!$B135="","",'September Employees'!I135)</f>
        <v/>
      </c>
      <c r="E135" s="7">
        <f>IF('September Employees'!$B135="","",'September Employees'!K135)</f>
        <v/>
      </c>
      <c r="F135" s="7">
        <f>IF('September Employees'!$B135="","",'September Employees'!O135)</f>
        <v/>
      </c>
      <c r="G135" s="7">
        <f>IF('September Employees'!$B135="","",'September Employees'!R135)</f>
        <v/>
      </c>
      <c r="H135" s="7">
        <f>IF('September Employees'!$B135="","",'September Employees'!U135)</f>
        <v/>
      </c>
      <c r="I135" s="7">
        <f>IF('September Employees'!$B135="","",'September Employees'!Y135)</f>
        <v/>
      </c>
      <c r="J135" s="7">
        <f>IF('September Employees'!$B135="","",'September Employees'!W135)</f>
        <v/>
      </c>
      <c r="K135" s="7">
        <f>IF('September Employees'!$B135="","",'September Employees'!Z135)</f>
        <v/>
      </c>
    </row>
    <row r="136">
      <c r="A136">
        <f>IF('September Employees'!$B136="","",'September Employees'!A136)</f>
        <v/>
      </c>
      <c r="B136">
        <f>IF('September Employees'!$B136="","",'September Employees'!B136)</f>
        <v/>
      </c>
      <c r="C136">
        <f>IF('September Employees'!$B136="","",'September Employees'!H136)</f>
        <v/>
      </c>
      <c r="D136">
        <f>IF('September Employees'!$B136="","",'September Employees'!I136)</f>
        <v/>
      </c>
      <c r="E136" s="7">
        <f>IF('September Employees'!$B136="","",'September Employees'!K136)</f>
        <v/>
      </c>
      <c r="F136" s="7">
        <f>IF('September Employees'!$B136="","",'September Employees'!O136)</f>
        <v/>
      </c>
      <c r="G136" s="7">
        <f>IF('September Employees'!$B136="","",'September Employees'!R136)</f>
        <v/>
      </c>
      <c r="H136" s="7">
        <f>IF('September Employees'!$B136="","",'September Employees'!U136)</f>
        <v/>
      </c>
      <c r="I136" s="7">
        <f>IF('September Employees'!$B136="","",'September Employees'!Y136)</f>
        <v/>
      </c>
      <c r="J136" s="7">
        <f>IF('September Employees'!$B136="","",'September Employees'!W136)</f>
        <v/>
      </c>
      <c r="K136" s="7">
        <f>IF('September Employees'!$B136="","",'September Employees'!Z136)</f>
        <v/>
      </c>
    </row>
    <row r="137">
      <c r="A137">
        <f>IF('September Employees'!$B137="","",'September Employees'!A137)</f>
        <v/>
      </c>
      <c r="B137">
        <f>IF('September Employees'!$B137="","",'September Employees'!B137)</f>
        <v/>
      </c>
      <c r="C137">
        <f>IF('September Employees'!$B137="","",'September Employees'!H137)</f>
        <v/>
      </c>
      <c r="D137">
        <f>IF('September Employees'!$B137="","",'September Employees'!I137)</f>
        <v/>
      </c>
      <c r="E137" s="7">
        <f>IF('September Employees'!$B137="","",'September Employees'!K137)</f>
        <v/>
      </c>
      <c r="F137" s="7">
        <f>IF('September Employees'!$B137="","",'September Employees'!O137)</f>
        <v/>
      </c>
      <c r="G137" s="7">
        <f>IF('September Employees'!$B137="","",'September Employees'!R137)</f>
        <v/>
      </c>
      <c r="H137" s="7">
        <f>IF('September Employees'!$B137="","",'September Employees'!U137)</f>
        <v/>
      </c>
      <c r="I137" s="7">
        <f>IF('September Employees'!$B137="","",'September Employees'!Y137)</f>
        <v/>
      </c>
      <c r="J137" s="7">
        <f>IF('September Employees'!$B137="","",'September Employees'!W137)</f>
        <v/>
      </c>
      <c r="K137" s="7">
        <f>IF('September Employees'!$B137="","",'September Employees'!Z137)</f>
        <v/>
      </c>
    </row>
    <row r="138">
      <c r="A138">
        <f>IF('September Employees'!$B138="","",'September Employees'!A138)</f>
        <v/>
      </c>
      <c r="B138">
        <f>IF('September Employees'!$B138="","",'September Employees'!B138)</f>
        <v/>
      </c>
      <c r="C138">
        <f>IF('September Employees'!$B138="","",'September Employees'!H138)</f>
        <v/>
      </c>
      <c r="D138">
        <f>IF('September Employees'!$B138="","",'September Employees'!I138)</f>
        <v/>
      </c>
      <c r="E138" s="7">
        <f>IF('September Employees'!$B138="","",'September Employees'!K138)</f>
        <v/>
      </c>
      <c r="F138" s="7">
        <f>IF('September Employees'!$B138="","",'September Employees'!O138)</f>
        <v/>
      </c>
      <c r="G138" s="7">
        <f>IF('September Employees'!$B138="","",'September Employees'!R138)</f>
        <v/>
      </c>
      <c r="H138" s="7">
        <f>IF('September Employees'!$B138="","",'September Employees'!U138)</f>
        <v/>
      </c>
      <c r="I138" s="7">
        <f>IF('September Employees'!$B138="","",'September Employees'!Y138)</f>
        <v/>
      </c>
      <c r="J138" s="7">
        <f>IF('September Employees'!$B138="","",'September Employees'!W138)</f>
        <v/>
      </c>
      <c r="K138" s="7">
        <f>IF('September Employees'!$B138="","",'September Employees'!Z138)</f>
        <v/>
      </c>
    </row>
    <row r="139">
      <c r="A139">
        <f>IF('September Employees'!$B139="","",'September Employees'!A139)</f>
        <v/>
      </c>
      <c r="B139">
        <f>IF('September Employees'!$B139="","",'September Employees'!B139)</f>
        <v/>
      </c>
      <c r="C139">
        <f>IF('September Employees'!$B139="","",'September Employees'!H139)</f>
        <v/>
      </c>
      <c r="D139">
        <f>IF('September Employees'!$B139="","",'September Employees'!I139)</f>
        <v/>
      </c>
      <c r="E139" s="7">
        <f>IF('September Employees'!$B139="","",'September Employees'!K139)</f>
        <v/>
      </c>
      <c r="F139" s="7">
        <f>IF('September Employees'!$B139="","",'September Employees'!O139)</f>
        <v/>
      </c>
      <c r="G139" s="7">
        <f>IF('September Employees'!$B139="","",'September Employees'!R139)</f>
        <v/>
      </c>
      <c r="H139" s="7">
        <f>IF('September Employees'!$B139="","",'September Employees'!U139)</f>
        <v/>
      </c>
      <c r="I139" s="7">
        <f>IF('September Employees'!$B139="","",'September Employees'!Y139)</f>
        <v/>
      </c>
      <c r="J139" s="7">
        <f>IF('September Employees'!$B139="","",'September Employees'!W139)</f>
        <v/>
      </c>
      <c r="K139" s="7">
        <f>IF('September Employees'!$B139="","",'September Employees'!Z139)</f>
        <v/>
      </c>
    </row>
    <row r="140">
      <c r="A140">
        <f>IF('September Employees'!$B140="","",'September Employees'!A140)</f>
        <v/>
      </c>
      <c r="B140">
        <f>IF('September Employees'!$B140="","",'September Employees'!B140)</f>
        <v/>
      </c>
      <c r="C140">
        <f>IF('September Employees'!$B140="","",'September Employees'!H140)</f>
        <v/>
      </c>
      <c r="D140">
        <f>IF('September Employees'!$B140="","",'September Employees'!I140)</f>
        <v/>
      </c>
      <c r="E140" s="7">
        <f>IF('September Employees'!$B140="","",'September Employees'!K140)</f>
        <v/>
      </c>
      <c r="F140" s="7">
        <f>IF('September Employees'!$B140="","",'September Employees'!O140)</f>
        <v/>
      </c>
      <c r="G140" s="7">
        <f>IF('September Employees'!$B140="","",'September Employees'!R140)</f>
        <v/>
      </c>
      <c r="H140" s="7">
        <f>IF('September Employees'!$B140="","",'September Employees'!U140)</f>
        <v/>
      </c>
      <c r="I140" s="7">
        <f>IF('September Employees'!$B140="","",'September Employees'!Y140)</f>
        <v/>
      </c>
      <c r="J140" s="7">
        <f>IF('September Employees'!$B140="","",'September Employees'!W140)</f>
        <v/>
      </c>
      <c r="K140" s="7">
        <f>IF('September Employees'!$B140="","",'September Employees'!Z140)</f>
        <v/>
      </c>
    </row>
    <row r="141">
      <c r="A141">
        <f>IF('September Employees'!$B141="","",'September Employees'!A141)</f>
        <v/>
      </c>
      <c r="B141">
        <f>IF('September Employees'!$B141="","",'September Employees'!B141)</f>
        <v/>
      </c>
      <c r="C141">
        <f>IF('September Employees'!$B141="","",'September Employees'!H141)</f>
        <v/>
      </c>
      <c r="D141">
        <f>IF('September Employees'!$B141="","",'September Employees'!I141)</f>
        <v/>
      </c>
      <c r="E141" s="7">
        <f>IF('September Employees'!$B141="","",'September Employees'!K141)</f>
        <v/>
      </c>
      <c r="F141" s="7">
        <f>IF('September Employees'!$B141="","",'September Employees'!O141)</f>
        <v/>
      </c>
      <c r="G141" s="7">
        <f>IF('September Employees'!$B141="","",'September Employees'!R141)</f>
        <v/>
      </c>
      <c r="H141" s="7">
        <f>IF('September Employees'!$B141="","",'September Employees'!U141)</f>
        <v/>
      </c>
      <c r="I141" s="7">
        <f>IF('September Employees'!$B141="","",'September Employees'!Y141)</f>
        <v/>
      </c>
      <c r="J141" s="7">
        <f>IF('September Employees'!$B141="","",'September Employees'!W141)</f>
        <v/>
      </c>
      <c r="K141" s="7">
        <f>IF('September Employees'!$B141="","",'September Employees'!Z141)</f>
        <v/>
      </c>
    </row>
    <row r="142">
      <c r="A142">
        <f>IF('September Employees'!$B142="","",'September Employees'!A142)</f>
        <v/>
      </c>
      <c r="B142">
        <f>IF('September Employees'!$B142="","",'September Employees'!B142)</f>
        <v/>
      </c>
      <c r="C142">
        <f>IF('September Employees'!$B142="","",'September Employees'!H142)</f>
        <v/>
      </c>
      <c r="D142">
        <f>IF('September Employees'!$B142="","",'September Employees'!I142)</f>
        <v/>
      </c>
      <c r="E142" s="7">
        <f>IF('September Employees'!$B142="","",'September Employees'!K142)</f>
        <v/>
      </c>
      <c r="F142" s="7">
        <f>IF('September Employees'!$B142="","",'September Employees'!O142)</f>
        <v/>
      </c>
      <c r="G142" s="7">
        <f>IF('September Employees'!$B142="","",'September Employees'!R142)</f>
        <v/>
      </c>
      <c r="H142" s="7">
        <f>IF('September Employees'!$B142="","",'September Employees'!U142)</f>
        <v/>
      </c>
      <c r="I142" s="7">
        <f>IF('September Employees'!$B142="","",'September Employees'!Y142)</f>
        <v/>
      </c>
      <c r="J142" s="7">
        <f>IF('September Employees'!$B142="","",'September Employees'!W142)</f>
        <v/>
      </c>
      <c r="K142" s="7">
        <f>IF('September Employees'!$B142="","",'September Employees'!Z142)</f>
        <v/>
      </c>
    </row>
    <row r="143">
      <c r="A143">
        <f>IF('September Employees'!$B143="","",'September Employees'!A143)</f>
        <v/>
      </c>
      <c r="B143">
        <f>IF('September Employees'!$B143="","",'September Employees'!B143)</f>
        <v/>
      </c>
      <c r="C143">
        <f>IF('September Employees'!$B143="","",'September Employees'!H143)</f>
        <v/>
      </c>
      <c r="D143">
        <f>IF('September Employees'!$B143="","",'September Employees'!I143)</f>
        <v/>
      </c>
      <c r="E143" s="7">
        <f>IF('September Employees'!$B143="","",'September Employees'!K143)</f>
        <v/>
      </c>
      <c r="F143" s="7">
        <f>IF('September Employees'!$B143="","",'September Employees'!O143)</f>
        <v/>
      </c>
      <c r="G143" s="7">
        <f>IF('September Employees'!$B143="","",'September Employees'!R143)</f>
        <v/>
      </c>
      <c r="H143" s="7">
        <f>IF('September Employees'!$B143="","",'September Employees'!U143)</f>
        <v/>
      </c>
      <c r="I143" s="7">
        <f>IF('September Employees'!$B143="","",'September Employees'!Y143)</f>
        <v/>
      </c>
      <c r="J143" s="7">
        <f>IF('September Employees'!$B143="","",'September Employees'!W143)</f>
        <v/>
      </c>
      <c r="K143" s="7">
        <f>IF('September Employees'!$B143="","",'September Employees'!Z143)</f>
        <v/>
      </c>
    </row>
    <row r="144">
      <c r="A144">
        <f>IF('September Employees'!$B144="","",'September Employees'!A144)</f>
        <v/>
      </c>
      <c r="B144">
        <f>IF('September Employees'!$B144="","",'September Employees'!B144)</f>
        <v/>
      </c>
      <c r="C144">
        <f>IF('September Employees'!$B144="","",'September Employees'!H144)</f>
        <v/>
      </c>
      <c r="D144">
        <f>IF('September Employees'!$B144="","",'September Employees'!I144)</f>
        <v/>
      </c>
      <c r="E144" s="7">
        <f>IF('September Employees'!$B144="","",'September Employees'!K144)</f>
        <v/>
      </c>
      <c r="F144" s="7">
        <f>IF('September Employees'!$B144="","",'September Employees'!O144)</f>
        <v/>
      </c>
      <c r="G144" s="7">
        <f>IF('September Employees'!$B144="","",'September Employees'!R144)</f>
        <v/>
      </c>
      <c r="H144" s="7">
        <f>IF('September Employees'!$B144="","",'September Employees'!U144)</f>
        <v/>
      </c>
      <c r="I144" s="7">
        <f>IF('September Employees'!$B144="","",'September Employees'!Y144)</f>
        <v/>
      </c>
      <c r="J144" s="7">
        <f>IF('September Employees'!$B144="","",'September Employees'!W144)</f>
        <v/>
      </c>
      <c r="K144" s="7">
        <f>IF('September Employees'!$B144="","",'September Employees'!Z144)</f>
        <v/>
      </c>
    </row>
    <row r="145">
      <c r="A145">
        <f>IF('September Employees'!$B145="","",'September Employees'!A145)</f>
        <v/>
      </c>
      <c r="B145">
        <f>IF('September Employees'!$B145="","",'September Employees'!B145)</f>
        <v/>
      </c>
      <c r="C145">
        <f>IF('September Employees'!$B145="","",'September Employees'!H145)</f>
        <v/>
      </c>
      <c r="D145">
        <f>IF('September Employees'!$B145="","",'September Employees'!I145)</f>
        <v/>
      </c>
      <c r="E145" s="7">
        <f>IF('September Employees'!$B145="","",'September Employees'!K145)</f>
        <v/>
      </c>
      <c r="F145" s="7">
        <f>IF('September Employees'!$B145="","",'September Employees'!O145)</f>
        <v/>
      </c>
      <c r="G145" s="7">
        <f>IF('September Employees'!$B145="","",'September Employees'!R145)</f>
        <v/>
      </c>
      <c r="H145" s="7">
        <f>IF('September Employees'!$B145="","",'September Employees'!U145)</f>
        <v/>
      </c>
      <c r="I145" s="7">
        <f>IF('September Employees'!$B145="","",'September Employees'!Y145)</f>
        <v/>
      </c>
      <c r="J145" s="7">
        <f>IF('September Employees'!$B145="","",'September Employees'!W145)</f>
        <v/>
      </c>
      <c r="K145" s="7">
        <f>IF('September Employees'!$B145="","",'September Employees'!Z145)</f>
        <v/>
      </c>
    </row>
    <row r="146">
      <c r="A146">
        <f>IF('September Employees'!$B146="","",'September Employees'!A146)</f>
        <v/>
      </c>
      <c r="B146">
        <f>IF('September Employees'!$B146="","",'September Employees'!B146)</f>
        <v/>
      </c>
      <c r="C146">
        <f>IF('September Employees'!$B146="","",'September Employees'!H146)</f>
        <v/>
      </c>
      <c r="D146">
        <f>IF('September Employees'!$B146="","",'September Employees'!I146)</f>
        <v/>
      </c>
      <c r="E146" s="7">
        <f>IF('September Employees'!$B146="","",'September Employees'!K146)</f>
        <v/>
      </c>
      <c r="F146" s="7">
        <f>IF('September Employees'!$B146="","",'September Employees'!O146)</f>
        <v/>
      </c>
      <c r="G146" s="7">
        <f>IF('September Employees'!$B146="","",'September Employees'!R146)</f>
        <v/>
      </c>
      <c r="H146" s="7">
        <f>IF('September Employees'!$B146="","",'September Employees'!U146)</f>
        <v/>
      </c>
      <c r="I146" s="7">
        <f>IF('September Employees'!$B146="","",'September Employees'!Y146)</f>
        <v/>
      </c>
      <c r="J146" s="7">
        <f>IF('September Employees'!$B146="","",'September Employees'!W146)</f>
        <v/>
      </c>
      <c r="K146" s="7">
        <f>IF('September Employees'!$B146="","",'September Employees'!Z146)</f>
        <v/>
      </c>
    </row>
    <row r="147">
      <c r="A147">
        <f>IF('September Employees'!$B147="","",'September Employees'!A147)</f>
        <v/>
      </c>
      <c r="B147">
        <f>IF('September Employees'!$B147="","",'September Employees'!B147)</f>
        <v/>
      </c>
      <c r="C147">
        <f>IF('September Employees'!$B147="","",'September Employees'!H147)</f>
        <v/>
      </c>
      <c r="D147">
        <f>IF('September Employees'!$B147="","",'September Employees'!I147)</f>
        <v/>
      </c>
      <c r="E147" s="7">
        <f>IF('September Employees'!$B147="","",'September Employees'!K147)</f>
        <v/>
      </c>
      <c r="F147" s="7">
        <f>IF('September Employees'!$B147="","",'September Employees'!O147)</f>
        <v/>
      </c>
      <c r="G147" s="7">
        <f>IF('September Employees'!$B147="","",'September Employees'!R147)</f>
        <v/>
      </c>
      <c r="H147" s="7">
        <f>IF('September Employees'!$B147="","",'September Employees'!U147)</f>
        <v/>
      </c>
      <c r="I147" s="7">
        <f>IF('September Employees'!$B147="","",'September Employees'!Y147)</f>
        <v/>
      </c>
      <c r="J147" s="7">
        <f>IF('September Employees'!$B147="","",'September Employees'!W147)</f>
        <v/>
      </c>
      <c r="K147" s="7">
        <f>IF('September Employees'!$B147="","",'September Employees'!Z147)</f>
        <v/>
      </c>
    </row>
    <row r="148">
      <c r="A148">
        <f>IF('September Employees'!$B148="","",'September Employees'!A148)</f>
        <v/>
      </c>
      <c r="B148">
        <f>IF('September Employees'!$B148="","",'September Employees'!B148)</f>
        <v/>
      </c>
      <c r="C148">
        <f>IF('September Employees'!$B148="","",'September Employees'!H148)</f>
        <v/>
      </c>
      <c r="D148">
        <f>IF('September Employees'!$B148="","",'September Employees'!I148)</f>
        <v/>
      </c>
      <c r="E148" s="7">
        <f>IF('September Employees'!$B148="","",'September Employees'!K148)</f>
        <v/>
      </c>
      <c r="F148" s="7">
        <f>IF('September Employees'!$B148="","",'September Employees'!O148)</f>
        <v/>
      </c>
      <c r="G148" s="7">
        <f>IF('September Employees'!$B148="","",'September Employees'!R148)</f>
        <v/>
      </c>
      <c r="H148" s="7">
        <f>IF('September Employees'!$B148="","",'September Employees'!U148)</f>
        <v/>
      </c>
      <c r="I148" s="7">
        <f>IF('September Employees'!$B148="","",'September Employees'!Y148)</f>
        <v/>
      </c>
      <c r="J148" s="7">
        <f>IF('September Employees'!$B148="","",'September Employees'!W148)</f>
        <v/>
      </c>
      <c r="K148" s="7">
        <f>IF('September Employees'!$B148="","",'September Employees'!Z148)</f>
        <v/>
      </c>
    </row>
    <row r="149">
      <c r="A149">
        <f>IF('September Employees'!$B149="","",'September Employees'!A149)</f>
        <v/>
      </c>
      <c r="B149">
        <f>IF('September Employees'!$B149="","",'September Employees'!B149)</f>
        <v/>
      </c>
      <c r="C149">
        <f>IF('September Employees'!$B149="","",'September Employees'!H149)</f>
        <v/>
      </c>
      <c r="D149">
        <f>IF('September Employees'!$B149="","",'September Employees'!I149)</f>
        <v/>
      </c>
      <c r="E149" s="7">
        <f>IF('September Employees'!$B149="","",'September Employees'!K149)</f>
        <v/>
      </c>
      <c r="F149" s="7">
        <f>IF('September Employees'!$B149="","",'September Employees'!O149)</f>
        <v/>
      </c>
      <c r="G149" s="7">
        <f>IF('September Employees'!$B149="","",'September Employees'!R149)</f>
        <v/>
      </c>
      <c r="H149" s="7">
        <f>IF('September Employees'!$B149="","",'September Employees'!U149)</f>
        <v/>
      </c>
      <c r="I149" s="7">
        <f>IF('September Employees'!$B149="","",'September Employees'!Y149)</f>
        <v/>
      </c>
      <c r="J149" s="7">
        <f>IF('September Employees'!$B149="","",'September Employees'!W149)</f>
        <v/>
      </c>
      <c r="K149" s="7">
        <f>IF('September Employees'!$B149="","",'September Employees'!Z149)</f>
        <v/>
      </c>
    </row>
    <row r="150">
      <c r="A150">
        <f>IF('September Employees'!$B150="","",'September Employees'!A150)</f>
        <v/>
      </c>
      <c r="B150">
        <f>IF('September Employees'!$B150="","",'September Employees'!B150)</f>
        <v/>
      </c>
      <c r="C150">
        <f>IF('September Employees'!$B150="","",'September Employees'!H150)</f>
        <v/>
      </c>
      <c r="D150">
        <f>IF('September Employees'!$B150="","",'September Employees'!I150)</f>
        <v/>
      </c>
      <c r="E150" s="7">
        <f>IF('September Employees'!$B150="","",'September Employees'!K150)</f>
        <v/>
      </c>
      <c r="F150" s="7">
        <f>IF('September Employees'!$B150="","",'September Employees'!O150)</f>
        <v/>
      </c>
      <c r="G150" s="7">
        <f>IF('September Employees'!$B150="","",'September Employees'!R150)</f>
        <v/>
      </c>
      <c r="H150" s="7">
        <f>IF('September Employees'!$B150="","",'September Employees'!U150)</f>
        <v/>
      </c>
      <c r="I150" s="7">
        <f>IF('September Employees'!$B150="","",'September Employees'!Y150)</f>
        <v/>
      </c>
      <c r="J150" s="7">
        <f>IF('September Employees'!$B150="","",'September Employees'!W150)</f>
        <v/>
      </c>
      <c r="K150" s="7">
        <f>IF('September Employees'!$B150="","",'September Employees'!Z150)</f>
        <v/>
      </c>
    </row>
    <row r="151">
      <c r="A151">
        <f>IF('September Employees'!$B151="","",'September Employees'!A151)</f>
        <v/>
      </c>
      <c r="B151">
        <f>IF('September Employees'!$B151="","",'September Employees'!B151)</f>
        <v/>
      </c>
      <c r="C151">
        <f>IF('September Employees'!$B151="","",'September Employees'!H151)</f>
        <v/>
      </c>
      <c r="D151">
        <f>IF('September Employees'!$B151="","",'September Employees'!I151)</f>
        <v/>
      </c>
      <c r="E151" s="7">
        <f>IF('September Employees'!$B151="","",'September Employees'!K151)</f>
        <v/>
      </c>
      <c r="F151" s="7">
        <f>IF('September Employees'!$B151="","",'September Employees'!O151)</f>
        <v/>
      </c>
      <c r="G151" s="7">
        <f>IF('September Employees'!$B151="","",'September Employees'!R151)</f>
        <v/>
      </c>
      <c r="H151" s="7">
        <f>IF('September Employees'!$B151="","",'September Employees'!U151)</f>
        <v/>
      </c>
      <c r="I151" s="7">
        <f>IF('September Employees'!$B151="","",'September Employees'!Y151)</f>
        <v/>
      </c>
      <c r="J151" s="7">
        <f>IF('September Employees'!$B151="","",'September Employees'!W151)</f>
        <v/>
      </c>
      <c r="K151" s="7">
        <f>IF('September Employees'!$B151="","",'September Employees'!Z151)</f>
        <v/>
      </c>
    </row>
    <row r="152">
      <c r="A152">
        <f>IF('September Employees'!$B152="","",'September Employees'!A152)</f>
        <v/>
      </c>
      <c r="B152">
        <f>IF('September Employees'!$B152="","",'September Employees'!B152)</f>
        <v/>
      </c>
      <c r="C152">
        <f>IF('September Employees'!$B152="","",'September Employees'!H152)</f>
        <v/>
      </c>
      <c r="D152">
        <f>IF('September Employees'!$B152="","",'September Employees'!I152)</f>
        <v/>
      </c>
      <c r="E152" s="7">
        <f>IF('September Employees'!$B152="","",'September Employees'!K152)</f>
        <v/>
      </c>
      <c r="F152" s="7">
        <f>IF('September Employees'!$B152="","",'September Employees'!O152)</f>
        <v/>
      </c>
      <c r="G152" s="7">
        <f>IF('September Employees'!$B152="","",'September Employees'!R152)</f>
        <v/>
      </c>
      <c r="H152" s="7">
        <f>IF('September Employees'!$B152="","",'September Employees'!U152)</f>
        <v/>
      </c>
      <c r="I152" s="7">
        <f>IF('September Employees'!$B152="","",'September Employees'!Y152)</f>
        <v/>
      </c>
      <c r="J152" s="7">
        <f>IF('September Employees'!$B152="","",'September Employees'!W152)</f>
        <v/>
      </c>
      <c r="K152" s="7">
        <f>IF('September Employees'!$B152="","",'September Employees'!Z152)</f>
        <v/>
      </c>
    </row>
    <row r="153">
      <c r="A153">
        <f>IF('September Employees'!$B153="","",'September Employees'!A153)</f>
        <v/>
      </c>
      <c r="B153">
        <f>IF('September Employees'!$B153="","",'September Employees'!B153)</f>
        <v/>
      </c>
      <c r="C153">
        <f>IF('September Employees'!$B153="","",'September Employees'!H153)</f>
        <v/>
      </c>
      <c r="D153">
        <f>IF('September Employees'!$B153="","",'September Employees'!I153)</f>
        <v/>
      </c>
      <c r="E153" s="7">
        <f>IF('September Employees'!$B153="","",'September Employees'!K153)</f>
        <v/>
      </c>
      <c r="F153" s="7">
        <f>IF('September Employees'!$B153="","",'September Employees'!O153)</f>
        <v/>
      </c>
      <c r="G153" s="7">
        <f>IF('September Employees'!$B153="","",'September Employees'!R153)</f>
        <v/>
      </c>
      <c r="H153" s="7">
        <f>IF('September Employees'!$B153="","",'September Employees'!U153)</f>
        <v/>
      </c>
      <c r="I153" s="7">
        <f>IF('September Employees'!$B153="","",'September Employees'!Y153)</f>
        <v/>
      </c>
      <c r="J153" s="7">
        <f>IF('September Employees'!$B153="","",'September Employees'!W153)</f>
        <v/>
      </c>
      <c r="K153" s="7">
        <f>IF('September Employees'!$B153="","",'September Employees'!Z153)</f>
        <v/>
      </c>
    </row>
    <row r="154">
      <c r="A154">
        <f>IF('September Employees'!$B154="","",'September Employees'!A154)</f>
        <v/>
      </c>
      <c r="B154">
        <f>IF('September Employees'!$B154="","",'September Employees'!B154)</f>
        <v/>
      </c>
      <c r="C154">
        <f>IF('September Employees'!$B154="","",'September Employees'!H154)</f>
        <v/>
      </c>
      <c r="D154">
        <f>IF('September Employees'!$B154="","",'September Employees'!I154)</f>
        <v/>
      </c>
      <c r="E154" s="7">
        <f>IF('September Employees'!$B154="","",'September Employees'!K154)</f>
        <v/>
      </c>
      <c r="F154" s="7">
        <f>IF('September Employees'!$B154="","",'September Employees'!O154)</f>
        <v/>
      </c>
      <c r="G154" s="7">
        <f>IF('September Employees'!$B154="","",'September Employees'!R154)</f>
        <v/>
      </c>
      <c r="H154" s="7">
        <f>IF('September Employees'!$B154="","",'September Employees'!U154)</f>
        <v/>
      </c>
      <c r="I154" s="7">
        <f>IF('September Employees'!$B154="","",'September Employees'!Y154)</f>
        <v/>
      </c>
      <c r="J154" s="7">
        <f>IF('September Employees'!$B154="","",'September Employees'!W154)</f>
        <v/>
      </c>
      <c r="K154" s="7">
        <f>IF('September Employees'!$B154="","",'September Employees'!Z154)</f>
        <v/>
      </c>
    </row>
    <row r="155">
      <c r="A155">
        <f>IF('September Employees'!$B155="","",'September Employees'!A155)</f>
        <v/>
      </c>
      <c r="B155">
        <f>IF('September Employees'!$B155="","",'September Employees'!B155)</f>
        <v/>
      </c>
      <c r="C155">
        <f>IF('September Employees'!$B155="","",'September Employees'!H155)</f>
        <v/>
      </c>
      <c r="D155">
        <f>IF('September Employees'!$B155="","",'September Employees'!I155)</f>
        <v/>
      </c>
      <c r="E155" s="7">
        <f>IF('September Employees'!$B155="","",'September Employees'!K155)</f>
        <v/>
      </c>
      <c r="F155" s="7">
        <f>IF('September Employees'!$B155="","",'September Employees'!O155)</f>
        <v/>
      </c>
      <c r="G155" s="7">
        <f>IF('September Employees'!$B155="","",'September Employees'!R155)</f>
        <v/>
      </c>
      <c r="H155" s="7">
        <f>IF('September Employees'!$B155="","",'September Employees'!U155)</f>
        <v/>
      </c>
      <c r="I155" s="7">
        <f>IF('September Employees'!$B155="","",'September Employees'!Y155)</f>
        <v/>
      </c>
      <c r="J155" s="7">
        <f>IF('September Employees'!$B155="","",'September Employees'!W155)</f>
        <v/>
      </c>
      <c r="K155" s="7">
        <f>IF('September Employees'!$B155="","",'September Employees'!Z155)</f>
        <v/>
      </c>
    </row>
    <row r="156">
      <c r="A156">
        <f>IF('September Employees'!$B156="","",'September Employees'!A156)</f>
        <v/>
      </c>
      <c r="B156">
        <f>IF('September Employees'!$B156="","",'September Employees'!B156)</f>
        <v/>
      </c>
      <c r="C156">
        <f>IF('September Employees'!$B156="","",'September Employees'!H156)</f>
        <v/>
      </c>
      <c r="D156">
        <f>IF('September Employees'!$B156="","",'September Employees'!I156)</f>
        <v/>
      </c>
      <c r="E156" s="7">
        <f>IF('September Employees'!$B156="","",'September Employees'!K156)</f>
        <v/>
      </c>
      <c r="F156" s="7">
        <f>IF('September Employees'!$B156="","",'September Employees'!O156)</f>
        <v/>
      </c>
      <c r="G156" s="7">
        <f>IF('September Employees'!$B156="","",'September Employees'!R156)</f>
        <v/>
      </c>
      <c r="H156" s="7">
        <f>IF('September Employees'!$B156="","",'September Employees'!U156)</f>
        <v/>
      </c>
      <c r="I156" s="7">
        <f>IF('September Employees'!$B156="","",'September Employees'!Y156)</f>
        <v/>
      </c>
      <c r="J156" s="7">
        <f>IF('September Employees'!$B156="","",'September Employees'!W156)</f>
        <v/>
      </c>
      <c r="K156" s="7">
        <f>IF('September Employees'!$B156="","",'September Employees'!Z156)</f>
        <v/>
      </c>
    </row>
    <row r="157">
      <c r="A157">
        <f>IF('September Employees'!$B157="","",'September Employees'!A157)</f>
        <v/>
      </c>
      <c r="B157">
        <f>IF('September Employees'!$B157="","",'September Employees'!B157)</f>
        <v/>
      </c>
      <c r="C157">
        <f>IF('September Employees'!$B157="","",'September Employees'!H157)</f>
        <v/>
      </c>
      <c r="D157">
        <f>IF('September Employees'!$B157="","",'September Employees'!I157)</f>
        <v/>
      </c>
      <c r="E157" s="7">
        <f>IF('September Employees'!$B157="","",'September Employees'!K157)</f>
        <v/>
      </c>
      <c r="F157" s="7">
        <f>IF('September Employees'!$B157="","",'September Employees'!O157)</f>
        <v/>
      </c>
      <c r="G157" s="7">
        <f>IF('September Employees'!$B157="","",'September Employees'!R157)</f>
        <v/>
      </c>
      <c r="H157" s="7">
        <f>IF('September Employees'!$B157="","",'September Employees'!U157)</f>
        <v/>
      </c>
      <c r="I157" s="7">
        <f>IF('September Employees'!$B157="","",'September Employees'!Y157)</f>
        <v/>
      </c>
      <c r="J157" s="7">
        <f>IF('September Employees'!$B157="","",'September Employees'!W157)</f>
        <v/>
      </c>
      <c r="K157" s="7">
        <f>IF('September Employees'!$B157="","",'September Employees'!Z157)</f>
        <v/>
      </c>
    </row>
    <row r="158">
      <c r="A158">
        <f>IF('September Employees'!$B158="","",'September Employees'!A158)</f>
        <v/>
      </c>
      <c r="B158">
        <f>IF('September Employees'!$B158="","",'September Employees'!B158)</f>
        <v/>
      </c>
      <c r="C158">
        <f>IF('September Employees'!$B158="","",'September Employees'!H158)</f>
        <v/>
      </c>
      <c r="D158">
        <f>IF('September Employees'!$B158="","",'September Employees'!I158)</f>
        <v/>
      </c>
      <c r="E158" s="7">
        <f>IF('September Employees'!$B158="","",'September Employees'!K158)</f>
        <v/>
      </c>
      <c r="F158" s="7">
        <f>IF('September Employees'!$B158="","",'September Employees'!O158)</f>
        <v/>
      </c>
      <c r="G158" s="7">
        <f>IF('September Employees'!$B158="","",'September Employees'!R158)</f>
        <v/>
      </c>
      <c r="H158" s="7">
        <f>IF('September Employees'!$B158="","",'September Employees'!U158)</f>
        <v/>
      </c>
      <c r="I158" s="7">
        <f>IF('September Employees'!$B158="","",'September Employees'!Y158)</f>
        <v/>
      </c>
      <c r="J158" s="7">
        <f>IF('September Employees'!$B158="","",'September Employees'!W158)</f>
        <v/>
      </c>
      <c r="K158" s="7">
        <f>IF('September Employees'!$B158="","",'September Employees'!Z158)</f>
        <v/>
      </c>
    </row>
    <row r="159">
      <c r="A159">
        <f>IF('September Employees'!$B159="","",'September Employees'!A159)</f>
        <v/>
      </c>
      <c r="B159">
        <f>IF('September Employees'!$B159="","",'September Employees'!B159)</f>
        <v/>
      </c>
      <c r="C159">
        <f>IF('September Employees'!$B159="","",'September Employees'!H159)</f>
        <v/>
      </c>
      <c r="D159">
        <f>IF('September Employees'!$B159="","",'September Employees'!I159)</f>
        <v/>
      </c>
      <c r="E159" s="7">
        <f>IF('September Employees'!$B159="","",'September Employees'!K159)</f>
        <v/>
      </c>
      <c r="F159" s="7">
        <f>IF('September Employees'!$B159="","",'September Employees'!O159)</f>
        <v/>
      </c>
      <c r="G159" s="7">
        <f>IF('September Employees'!$B159="","",'September Employees'!R159)</f>
        <v/>
      </c>
      <c r="H159" s="7">
        <f>IF('September Employees'!$B159="","",'September Employees'!U159)</f>
        <v/>
      </c>
      <c r="I159" s="7">
        <f>IF('September Employees'!$B159="","",'September Employees'!Y159)</f>
        <v/>
      </c>
      <c r="J159" s="7">
        <f>IF('September Employees'!$B159="","",'September Employees'!W159)</f>
        <v/>
      </c>
      <c r="K159" s="7">
        <f>IF('September Employees'!$B159="","",'September Employees'!Z159)</f>
        <v/>
      </c>
    </row>
    <row r="160">
      <c r="A160">
        <f>IF('September Employees'!$B160="","",'September Employees'!A160)</f>
        <v/>
      </c>
      <c r="B160">
        <f>IF('September Employees'!$B160="","",'September Employees'!B160)</f>
        <v/>
      </c>
      <c r="C160">
        <f>IF('September Employees'!$B160="","",'September Employees'!H160)</f>
        <v/>
      </c>
      <c r="D160">
        <f>IF('September Employees'!$B160="","",'September Employees'!I160)</f>
        <v/>
      </c>
      <c r="E160" s="7">
        <f>IF('September Employees'!$B160="","",'September Employees'!K160)</f>
        <v/>
      </c>
      <c r="F160" s="7">
        <f>IF('September Employees'!$B160="","",'September Employees'!O160)</f>
        <v/>
      </c>
      <c r="G160" s="7">
        <f>IF('September Employees'!$B160="","",'September Employees'!R160)</f>
        <v/>
      </c>
      <c r="H160" s="7">
        <f>IF('September Employees'!$B160="","",'September Employees'!U160)</f>
        <v/>
      </c>
      <c r="I160" s="7">
        <f>IF('September Employees'!$B160="","",'September Employees'!Y160)</f>
        <v/>
      </c>
      <c r="J160" s="7">
        <f>IF('September Employees'!$B160="","",'September Employees'!W160)</f>
        <v/>
      </c>
      <c r="K160" s="7">
        <f>IF('September Employees'!$B160="","",'September Employees'!Z160)</f>
        <v/>
      </c>
    </row>
    <row r="161">
      <c r="A161">
        <f>IF('September Employees'!$B161="","",'September Employees'!A161)</f>
        <v/>
      </c>
      <c r="B161">
        <f>IF('September Employees'!$B161="","",'September Employees'!B161)</f>
        <v/>
      </c>
      <c r="C161">
        <f>IF('September Employees'!$B161="","",'September Employees'!H161)</f>
        <v/>
      </c>
      <c r="D161">
        <f>IF('September Employees'!$B161="","",'September Employees'!I161)</f>
        <v/>
      </c>
      <c r="E161" s="7">
        <f>IF('September Employees'!$B161="","",'September Employees'!K161)</f>
        <v/>
      </c>
      <c r="F161" s="7">
        <f>IF('September Employees'!$B161="","",'September Employees'!O161)</f>
        <v/>
      </c>
      <c r="G161" s="7">
        <f>IF('September Employees'!$B161="","",'September Employees'!R161)</f>
        <v/>
      </c>
      <c r="H161" s="7">
        <f>IF('September Employees'!$B161="","",'September Employees'!U161)</f>
        <v/>
      </c>
      <c r="I161" s="7">
        <f>IF('September Employees'!$B161="","",'September Employees'!Y161)</f>
        <v/>
      </c>
      <c r="J161" s="7">
        <f>IF('September Employees'!$B161="","",'September Employees'!W161)</f>
        <v/>
      </c>
      <c r="K161" s="7">
        <f>IF('September Employees'!$B161="","",'September Employees'!Z161)</f>
        <v/>
      </c>
    </row>
    <row r="162">
      <c r="A162">
        <f>IF('September Employees'!$B162="","",'September Employees'!A162)</f>
        <v/>
      </c>
      <c r="B162">
        <f>IF('September Employees'!$B162="","",'September Employees'!B162)</f>
        <v/>
      </c>
      <c r="C162">
        <f>IF('September Employees'!$B162="","",'September Employees'!H162)</f>
        <v/>
      </c>
      <c r="D162">
        <f>IF('September Employees'!$B162="","",'September Employees'!I162)</f>
        <v/>
      </c>
      <c r="E162" s="7">
        <f>IF('September Employees'!$B162="","",'September Employees'!K162)</f>
        <v/>
      </c>
      <c r="F162" s="7">
        <f>IF('September Employees'!$B162="","",'September Employees'!O162)</f>
        <v/>
      </c>
      <c r="G162" s="7">
        <f>IF('September Employees'!$B162="","",'September Employees'!R162)</f>
        <v/>
      </c>
      <c r="H162" s="7">
        <f>IF('September Employees'!$B162="","",'September Employees'!U162)</f>
        <v/>
      </c>
      <c r="I162" s="7">
        <f>IF('September Employees'!$B162="","",'September Employees'!Y162)</f>
        <v/>
      </c>
      <c r="J162" s="7">
        <f>IF('September Employees'!$B162="","",'September Employees'!W162)</f>
        <v/>
      </c>
      <c r="K162" s="7">
        <f>IF('September Employees'!$B162="","",'September Employees'!Z162)</f>
        <v/>
      </c>
    </row>
    <row r="163">
      <c r="A163">
        <f>IF('September Employees'!$B163="","",'September Employees'!A163)</f>
        <v/>
      </c>
      <c r="B163">
        <f>IF('September Employees'!$B163="","",'September Employees'!B163)</f>
        <v/>
      </c>
      <c r="C163">
        <f>IF('September Employees'!$B163="","",'September Employees'!H163)</f>
        <v/>
      </c>
      <c r="D163">
        <f>IF('September Employees'!$B163="","",'September Employees'!I163)</f>
        <v/>
      </c>
      <c r="E163" s="7">
        <f>IF('September Employees'!$B163="","",'September Employees'!K163)</f>
        <v/>
      </c>
      <c r="F163" s="7">
        <f>IF('September Employees'!$B163="","",'September Employees'!O163)</f>
        <v/>
      </c>
      <c r="G163" s="7">
        <f>IF('September Employees'!$B163="","",'September Employees'!R163)</f>
        <v/>
      </c>
      <c r="H163" s="7">
        <f>IF('September Employees'!$B163="","",'September Employees'!U163)</f>
        <v/>
      </c>
      <c r="I163" s="7">
        <f>IF('September Employees'!$B163="","",'September Employees'!Y163)</f>
        <v/>
      </c>
      <c r="J163" s="7">
        <f>IF('September Employees'!$B163="","",'September Employees'!W163)</f>
        <v/>
      </c>
      <c r="K163" s="7">
        <f>IF('September Employees'!$B163="","",'September Employees'!Z163)</f>
        <v/>
      </c>
    </row>
    <row r="164">
      <c r="A164">
        <f>IF('September Employees'!$B164="","",'September Employees'!A164)</f>
        <v/>
      </c>
      <c r="B164">
        <f>IF('September Employees'!$B164="","",'September Employees'!B164)</f>
        <v/>
      </c>
      <c r="C164">
        <f>IF('September Employees'!$B164="","",'September Employees'!H164)</f>
        <v/>
      </c>
      <c r="D164">
        <f>IF('September Employees'!$B164="","",'September Employees'!I164)</f>
        <v/>
      </c>
      <c r="E164" s="7">
        <f>IF('September Employees'!$B164="","",'September Employees'!K164)</f>
        <v/>
      </c>
      <c r="F164" s="7">
        <f>IF('September Employees'!$B164="","",'September Employees'!O164)</f>
        <v/>
      </c>
      <c r="G164" s="7">
        <f>IF('September Employees'!$B164="","",'September Employees'!R164)</f>
        <v/>
      </c>
      <c r="H164" s="7">
        <f>IF('September Employees'!$B164="","",'September Employees'!U164)</f>
        <v/>
      </c>
      <c r="I164" s="7">
        <f>IF('September Employees'!$B164="","",'September Employees'!Y164)</f>
        <v/>
      </c>
      <c r="J164" s="7">
        <f>IF('September Employees'!$B164="","",'September Employees'!W164)</f>
        <v/>
      </c>
      <c r="K164" s="7">
        <f>IF('September Employees'!$B164="","",'September Employees'!Z164)</f>
        <v/>
      </c>
    </row>
    <row r="165">
      <c r="A165">
        <f>IF('September Employees'!$B165="","",'September Employees'!A165)</f>
        <v/>
      </c>
      <c r="B165">
        <f>IF('September Employees'!$B165="","",'September Employees'!B165)</f>
        <v/>
      </c>
      <c r="C165">
        <f>IF('September Employees'!$B165="","",'September Employees'!H165)</f>
        <v/>
      </c>
      <c r="D165">
        <f>IF('September Employees'!$B165="","",'September Employees'!I165)</f>
        <v/>
      </c>
      <c r="E165" s="7">
        <f>IF('September Employees'!$B165="","",'September Employees'!K165)</f>
        <v/>
      </c>
      <c r="F165" s="7">
        <f>IF('September Employees'!$B165="","",'September Employees'!O165)</f>
        <v/>
      </c>
      <c r="G165" s="7">
        <f>IF('September Employees'!$B165="","",'September Employees'!R165)</f>
        <v/>
      </c>
      <c r="H165" s="7">
        <f>IF('September Employees'!$B165="","",'September Employees'!U165)</f>
        <v/>
      </c>
      <c r="I165" s="7">
        <f>IF('September Employees'!$B165="","",'September Employees'!Y165)</f>
        <v/>
      </c>
      <c r="J165" s="7">
        <f>IF('September Employees'!$B165="","",'September Employees'!W165)</f>
        <v/>
      </c>
      <c r="K165" s="7">
        <f>IF('September Employees'!$B165="","",'September Employees'!Z165)</f>
        <v/>
      </c>
    </row>
    <row r="166">
      <c r="A166">
        <f>IF('September Employees'!$B166="","",'September Employees'!A166)</f>
        <v/>
      </c>
      <c r="B166">
        <f>IF('September Employees'!$B166="","",'September Employees'!B166)</f>
        <v/>
      </c>
      <c r="C166">
        <f>IF('September Employees'!$B166="","",'September Employees'!H166)</f>
        <v/>
      </c>
      <c r="D166">
        <f>IF('September Employees'!$B166="","",'September Employees'!I166)</f>
        <v/>
      </c>
      <c r="E166" s="7">
        <f>IF('September Employees'!$B166="","",'September Employees'!K166)</f>
        <v/>
      </c>
      <c r="F166" s="7">
        <f>IF('September Employees'!$B166="","",'September Employees'!O166)</f>
        <v/>
      </c>
      <c r="G166" s="7">
        <f>IF('September Employees'!$B166="","",'September Employees'!R166)</f>
        <v/>
      </c>
      <c r="H166" s="7">
        <f>IF('September Employees'!$B166="","",'September Employees'!U166)</f>
        <v/>
      </c>
      <c r="I166" s="7">
        <f>IF('September Employees'!$B166="","",'September Employees'!Y166)</f>
        <v/>
      </c>
      <c r="J166" s="7">
        <f>IF('September Employees'!$B166="","",'September Employees'!W166)</f>
        <v/>
      </c>
      <c r="K166" s="7">
        <f>IF('September Employees'!$B166="","",'September Employees'!Z166)</f>
        <v/>
      </c>
    </row>
    <row r="167">
      <c r="A167">
        <f>IF('September Employees'!$B167="","",'September Employees'!A167)</f>
        <v/>
      </c>
      <c r="B167">
        <f>IF('September Employees'!$B167="","",'September Employees'!B167)</f>
        <v/>
      </c>
      <c r="C167">
        <f>IF('September Employees'!$B167="","",'September Employees'!H167)</f>
        <v/>
      </c>
      <c r="D167">
        <f>IF('September Employees'!$B167="","",'September Employees'!I167)</f>
        <v/>
      </c>
      <c r="E167" s="7">
        <f>IF('September Employees'!$B167="","",'September Employees'!K167)</f>
        <v/>
      </c>
      <c r="F167" s="7">
        <f>IF('September Employees'!$B167="","",'September Employees'!O167)</f>
        <v/>
      </c>
      <c r="G167" s="7">
        <f>IF('September Employees'!$B167="","",'September Employees'!R167)</f>
        <v/>
      </c>
      <c r="H167" s="7">
        <f>IF('September Employees'!$B167="","",'September Employees'!U167)</f>
        <v/>
      </c>
      <c r="I167" s="7">
        <f>IF('September Employees'!$B167="","",'September Employees'!Y167)</f>
        <v/>
      </c>
      <c r="J167" s="7">
        <f>IF('September Employees'!$B167="","",'September Employees'!W167)</f>
        <v/>
      </c>
      <c r="K167" s="7">
        <f>IF('September Employees'!$B167="","",'September Employees'!Z167)</f>
        <v/>
      </c>
    </row>
    <row r="168">
      <c r="A168">
        <f>IF('September Employees'!$B168="","",'September Employees'!A168)</f>
        <v/>
      </c>
      <c r="B168">
        <f>IF('September Employees'!$B168="","",'September Employees'!B168)</f>
        <v/>
      </c>
      <c r="C168">
        <f>IF('September Employees'!$B168="","",'September Employees'!H168)</f>
        <v/>
      </c>
      <c r="D168">
        <f>IF('September Employees'!$B168="","",'September Employees'!I168)</f>
        <v/>
      </c>
      <c r="E168" s="7">
        <f>IF('September Employees'!$B168="","",'September Employees'!K168)</f>
        <v/>
      </c>
      <c r="F168" s="7">
        <f>IF('September Employees'!$B168="","",'September Employees'!O168)</f>
        <v/>
      </c>
      <c r="G168" s="7">
        <f>IF('September Employees'!$B168="","",'September Employees'!R168)</f>
        <v/>
      </c>
      <c r="H168" s="7">
        <f>IF('September Employees'!$B168="","",'September Employees'!U168)</f>
        <v/>
      </c>
      <c r="I168" s="7">
        <f>IF('September Employees'!$B168="","",'September Employees'!Y168)</f>
        <v/>
      </c>
      <c r="J168" s="7">
        <f>IF('September Employees'!$B168="","",'September Employees'!W168)</f>
        <v/>
      </c>
      <c r="K168" s="7">
        <f>IF('September Employees'!$B168="","",'September Employees'!Z168)</f>
        <v/>
      </c>
    </row>
    <row r="169">
      <c r="A169">
        <f>IF('September Employees'!$B169="","",'September Employees'!A169)</f>
        <v/>
      </c>
      <c r="B169">
        <f>IF('September Employees'!$B169="","",'September Employees'!B169)</f>
        <v/>
      </c>
      <c r="C169">
        <f>IF('September Employees'!$B169="","",'September Employees'!H169)</f>
        <v/>
      </c>
      <c r="D169">
        <f>IF('September Employees'!$B169="","",'September Employees'!I169)</f>
        <v/>
      </c>
      <c r="E169" s="7">
        <f>IF('September Employees'!$B169="","",'September Employees'!K169)</f>
        <v/>
      </c>
      <c r="F169" s="7">
        <f>IF('September Employees'!$B169="","",'September Employees'!O169)</f>
        <v/>
      </c>
      <c r="G169" s="7">
        <f>IF('September Employees'!$B169="","",'September Employees'!R169)</f>
        <v/>
      </c>
      <c r="H169" s="7">
        <f>IF('September Employees'!$B169="","",'September Employees'!U169)</f>
        <v/>
      </c>
      <c r="I169" s="7">
        <f>IF('September Employees'!$B169="","",'September Employees'!Y169)</f>
        <v/>
      </c>
      <c r="J169" s="7">
        <f>IF('September Employees'!$B169="","",'September Employees'!W169)</f>
        <v/>
      </c>
      <c r="K169" s="7">
        <f>IF('September Employees'!$B169="","",'September Employees'!Z169)</f>
        <v/>
      </c>
    </row>
    <row r="170">
      <c r="A170">
        <f>IF('September Employees'!$B170="","",'September Employees'!A170)</f>
        <v/>
      </c>
      <c r="B170">
        <f>IF('September Employees'!$B170="","",'September Employees'!B170)</f>
        <v/>
      </c>
      <c r="C170">
        <f>IF('September Employees'!$B170="","",'September Employees'!H170)</f>
        <v/>
      </c>
      <c r="D170">
        <f>IF('September Employees'!$B170="","",'September Employees'!I170)</f>
        <v/>
      </c>
      <c r="E170" s="7">
        <f>IF('September Employees'!$B170="","",'September Employees'!K170)</f>
        <v/>
      </c>
      <c r="F170" s="7">
        <f>IF('September Employees'!$B170="","",'September Employees'!O170)</f>
        <v/>
      </c>
      <c r="G170" s="7">
        <f>IF('September Employees'!$B170="","",'September Employees'!R170)</f>
        <v/>
      </c>
      <c r="H170" s="7">
        <f>IF('September Employees'!$B170="","",'September Employees'!U170)</f>
        <v/>
      </c>
      <c r="I170" s="7">
        <f>IF('September Employees'!$B170="","",'September Employees'!Y170)</f>
        <v/>
      </c>
      <c r="J170" s="7">
        <f>IF('September Employees'!$B170="","",'September Employees'!W170)</f>
        <v/>
      </c>
      <c r="K170" s="7">
        <f>IF('September Employees'!$B170="","",'September Employees'!Z170)</f>
        <v/>
      </c>
    </row>
    <row r="171">
      <c r="A171">
        <f>IF('September Employees'!$B171="","",'September Employees'!A171)</f>
        <v/>
      </c>
      <c r="B171">
        <f>IF('September Employees'!$B171="","",'September Employees'!B171)</f>
        <v/>
      </c>
      <c r="C171">
        <f>IF('September Employees'!$B171="","",'September Employees'!H171)</f>
        <v/>
      </c>
      <c r="D171">
        <f>IF('September Employees'!$B171="","",'September Employees'!I171)</f>
        <v/>
      </c>
      <c r="E171" s="7">
        <f>IF('September Employees'!$B171="","",'September Employees'!K171)</f>
        <v/>
      </c>
      <c r="F171" s="7">
        <f>IF('September Employees'!$B171="","",'September Employees'!O171)</f>
        <v/>
      </c>
      <c r="G171" s="7">
        <f>IF('September Employees'!$B171="","",'September Employees'!R171)</f>
        <v/>
      </c>
      <c r="H171" s="7">
        <f>IF('September Employees'!$B171="","",'September Employees'!U171)</f>
        <v/>
      </c>
      <c r="I171" s="7">
        <f>IF('September Employees'!$B171="","",'September Employees'!Y171)</f>
        <v/>
      </c>
      <c r="J171" s="7">
        <f>IF('September Employees'!$B171="","",'September Employees'!W171)</f>
        <v/>
      </c>
      <c r="K171" s="7">
        <f>IF('September Employees'!$B171="","",'September Employees'!Z171)</f>
        <v/>
      </c>
    </row>
    <row r="172">
      <c r="A172">
        <f>IF('September Employees'!$B172="","",'September Employees'!A172)</f>
        <v/>
      </c>
      <c r="B172">
        <f>IF('September Employees'!$B172="","",'September Employees'!B172)</f>
        <v/>
      </c>
      <c r="C172">
        <f>IF('September Employees'!$B172="","",'September Employees'!H172)</f>
        <v/>
      </c>
      <c r="D172">
        <f>IF('September Employees'!$B172="","",'September Employees'!I172)</f>
        <v/>
      </c>
      <c r="E172" s="7">
        <f>IF('September Employees'!$B172="","",'September Employees'!K172)</f>
        <v/>
      </c>
      <c r="F172" s="7">
        <f>IF('September Employees'!$B172="","",'September Employees'!O172)</f>
        <v/>
      </c>
      <c r="G172" s="7">
        <f>IF('September Employees'!$B172="","",'September Employees'!R172)</f>
        <v/>
      </c>
      <c r="H172" s="7">
        <f>IF('September Employees'!$B172="","",'September Employees'!U172)</f>
        <v/>
      </c>
      <c r="I172" s="7">
        <f>IF('September Employees'!$B172="","",'September Employees'!Y172)</f>
        <v/>
      </c>
      <c r="J172" s="7">
        <f>IF('September Employees'!$B172="","",'September Employees'!W172)</f>
        <v/>
      </c>
      <c r="K172" s="7">
        <f>IF('September Employees'!$B172="","",'September Employees'!Z172)</f>
        <v/>
      </c>
    </row>
    <row r="173">
      <c r="A173">
        <f>IF('September Employees'!$B173="","",'September Employees'!A173)</f>
        <v/>
      </c>
      <c r="B173">
        <f>IF('September Employees'!$B173="","",'September Employees'!B173)</f>
        <v/>
      </c>
      <c r="C173">
        <f>IF('September Employees'!$B173="","",'September Employees'!H173)</f>
        <v/>
      </c>
      <c r="D173">
        <f>IF('September Employees'!$B173="","",'September Employees'!I173)</f>
        <v/>
      </c>
      <c r="E173" s="7">
        <f>IF('September Employees'!$B173="","",'September Employees'!K173)</f>
        <v/>
      </c>
      <c r="F173" s="7">
        <f>IF('September Employees'!$B173="","",'September Employees'!O173)</f>
        <v/>
      </c>
      <c r="G173" s="7">
        <f>IF('September Employees'!$B173="","",'September Employees'!R173)</f>
        <v/>
      </c>
      <c r="H173" s="7">
        <f>IF('September Employees'!$B173="","",'September Employees'!U173)</f>
        <v/>
      </c>
      <c r="I173" s="7">
        <f>IF('September Employees'!$B173="","",'September Employees'!Y173)</f>
        <v/>
      </c>
      <c r="J173" s="7">
        <f>IF('September Employees'!$B173="","",'September Employees'!W173)</f>
        <v/>
      </c>
      <c r="K173" s="7">
        <f>IF('September Employees'!$B173="","",'September Employees'!Z173)</f>
        <v/>
      </c>
    </row>
    <row r="174">
      <c r="A174">
        <f>IF('September Employees'!$B174="","",'September Employees'!A174)</f>
        <v/>
      </c>
      <c r="B174">
        <f>IF('September Employees'!$B174="","",'September Employees'!B174)</f>
        <v/>
      </c>
      <c r="C174">
        <f>IF('September Employees'!$B174="","",'September Employees'!H174)</f>
        <v/>
      </c>
      <c r="D174">
        <f>IF('September Employees'!$B174="","",'September Employees'!I174)</f>
        <v/>
      </c>
      <c r="E174" s="7">
        <f>IF('September Employees'!$B174="","",'September Employees'!K174)</f>
        <v/>
      </c>
      <c r="F174" s="7">
        <f>IF('September Employees'!$B174="","",'September Employees'!O174)</f>
        <v/>
      </c>
      <c r="G174" s="7">
        <f>IF('September Employees'!$B174="","",'September Employees'!R174)</f>
        <v/>
      </c>
      <c r="H174" s="7">
        <f>IF('September Employees'!$B174="","",'September Employees'!U174)</f>
        <v/>
      </c>
      <c r="I174" s="7">
        <f>IF('September Employees'!$B174="","",'September Employees'!Y174)</f>
        <v/>
      </c>
      <c r="J174" s="7">
        <f>IF('September Employees'!$B174="","",'September Employees'!W174)</f>
        <v/>
      </c>
      <c r="K174" s="7">
        <f>IF('September Employees'!$B174="","",'September Employees'!Z174)</f>
        <v/>
      </c>
    </row>
    <row r="175">
      <c r="A175">
        <f>IF('September Employees'!$B175="","",'September Employees'!A175)</f>
        <v/>
      </c>
      <c r="B175">
        <f>IF('September Employees'!$B175="","",'September Employees'!B175)</f>
        <v/>
      </c>
      <c r="C175">
        <f>IF('September Employees'!$B175="","",'September Employees'!H175)</f>
        <v/>
      </c>
      <c r="D175">
        <f>IF('September Employees'!$B175="","",'September Employees'!I175)</f>
        <v/>
      </c>
      <c r="E175" s="7">
        <f>IF('September Employees'!$B175="","",'September Employees'!K175)</f>
        <v/>
      </c>
      <c r="F175" s="7">
        <f>IF('September Employees'!$B175="","",'September Employees'!O175)</f>
        <v/>
      </c>
      <c r="G175" s="7">
        <f>IF('September Employees'!$B175="","",'September Employees'!R175)</f>
        <v/>
      </c>
      <c r="H175" s="7">
        <f>IF('September Employees'!$B175="","",'September Employees'!U175)</f>
        <v/>
      </c>
      <c r="I175" s="7">
        <f>IF('September Employees'!$B175="","",'September Employees'!Y175)</f>
        <v/>
      </c>
      <c r="J175" s="7">
        <f>IF('September Employees'!$B175="","",'September Employees'!W175)</f>
        <v/>
      </c>
      <c r="K175" s="7">
        <f>IF('September Employees'!$B175="","",'September Employees'!Z175)</f>
        <v/>
      </c>
    </row>
    <row r="176">
      <c r="A176">
        <f>IF('September Employees'!$B176="","",'September Employees'!A176)</f>
        <v/>
      </c>
      <c r="B176">
        <f>IF('September Employees'!$B176="","",'September Employees'!B176)</f>
        <v/>
      </c>
      <c r="C176">
        <f>IF('September Employees'!$B176="","",'September Employees'!H176)</f>
        <v/>
      </c>
      <c r="D176">
        <f>IF('September Employees'!$B176="","",'September Employees'!I176)</f>
        <v/>
      </c>
      <c r="E176" s="7">
        <f>IF('September Employees'!$B176="","",'September Employees'!K176)</f>
        <v/>
      </c>
      <c r="F176" s="7">
        <f>IF('September Employees'!$B176="","",'September Employees'!O176)</f>
        <v/>
      </c>
      <c r="G176" s="7">
        <f>IF('September Employees'!$B176="","",'September Employees'!R176)</f>
        <v/>
      </c>
      <c r="H176" s="7">
        <f>IF('September Employees'!$B176="","",'September Employees'!U176)</f>
        <v/>
      </c>
      <c r="I176" s="7">
        <f>IF('September Employees'!$B176="","",'September Employees'!Y176)</f>
        <v/>
      </c>
      <c r="J176" s="7">
        <f>IF('September Employees'!$B176="","",'September Employees'!W176)</f>
        <v/>
      </c>
      <c r="K176" s="7">
        <f>IF('September Employees'!$B176="","",'September Employees'!Z176)</f>
        <v/>
      </c>
    </row>
    <row r="177">
      <c r="A177">
        <f>IF('September Employees'!$B177="","",'September Employees'!A177)</f>
        <v/>
      </c>
      <c r="B177">
        <f>IF('September Employees'!$B177="","",'September Employees'!B177)</f>
        <v/>
      </c>
      <c r="C177">
        <f>IF('September Employees'!$B177="","",'September Employees'!H177)</f>
        <v/>
      </c>
      <c r="D177">
        <f>IF('September Employees'!$B177="","",'September Employees'!I177)</f>
        <v/>
      </c>
      <c r="E177" s="7">
        <f>IF('September Employees'!$B177="","",'September Employees'!K177)</f>
        <v/>
      </c>
      <c r="F177" s="7">
        <f>IF('September Employees'!$B177="","",'September Employees'!O177)</f>
        <v/>
      </c>
      <c r="G177" s="7">
        <f>IF('September Employees'!$B177="","",'September Employees'!R177)</f>
        <v/>
      </c>
      <c r="H177" s="7">
        <f>IF('September Employees'!$B177="","",'September Employees'!U177)</f>
        <v/>
      </c>
      <c r="I177" s="7">
        <f>IF('September Employees'!$B177="","",'September Employees'!Y177)</f>
        <v/>
      </c>
      <c r="J177" s="7">
        <f>IF('September Employees'!$B177="","",'September Employees'!W177)</f>
        <v/>
      </c>
      <c r="K177" s="7">
        <f>IF('September Employees'!$B177="","",'September Employees'!Z177)</f>
        <v/>
      </c>
    </row>
    <row r="178">
      <c r="A178">
        <f>IF('September Employees'!$B178="","",'September Employees'!A178)</f>
        <v/>
      </c>
      <c r="B178">
        <f>IF('September Employees'!$B178="","",'September Employees'!B178)</f>
        <v/>
      </c>
      <c r="C178">
        <f>IF('September Employees'!$B178="","",'September Employees'!H178)</f>
        <v/>
      </c>
      <c r="D178">
        <f>IF('September Employees'!$B178="","",'September Employees'!I178)</f>
        <v/>
      </c>
      <c r="E178" s="7">
        <f>IF('September Employees'!$B178="","",'September Employees'!K178)</f>
        <v/>
      </c>
      <c r="F178" s="7">
        <f>IF('September Employees'!$B178="","",'September Employees'!O178)</f>
        <v/>
      </c>
      <c r="G178" s="7">
        <f>IF('September Employees'!$B178="","",'September Employees'!R178)</f>
        <v/>
      </c>
      <c r="H178" s="7">
        <f>IF('September Employees'!$B178="","",'September Employees'!U178)</f>
        <v/>
      </c>
      <c r="I178" s="7">
        <f>IF('September Employees'!$B178="","",'September Employees'!Y178)</f>
        <v/>
      </c>
      <c r="J178" s="7">
        <f>IF('September Employees'!$B178="","",'September Employees'!W178)</f>
        <v/>
      </c>
      <c r="K178" s="7">
        <f>IF('September Employees'!$B178="","",'September Employees'!Z178)</f>
        <v/>
      </c>
    </row>
    <row r="179">
      <c r="A179">
        <f>IF('September Employees'!$B179="","",'September Employees'!A179)</f>
        <v/>
      </c>
      <c r="B179">
        <f>IF('September Employees'!$B179="","",'September Employees'!B179)</f>
        <v/>
      </c>
      <c r="C179">
        <f>IF('September Employees'!$B179="","",'September Employees'!H179)</f>
        <v/>
      </c>
      <c r="D179">
        <f>IF('September Employees'!$B179="","",'September Employees'!I179)</f>
        <v/>
      </c>
      <c r="E179" s="7">
        <f>IF('September Employees'!$B179="","",'September Employees'!K179)</f>
        <v/>
      </c>
      <c r="F179" s="7">
        <f>IF('September Employees'!$B179="","",'September Employees'!O179)</f>
        <v/>
      </c>
      <c r="G179" s="7">
        <f>IF('September Employees'!$B179="","",'September Employees'!R179)</f>
        <v/>
      </c>
      <c r="H179" s="7">
        <f>IF('September Employees'!$B179="","",'September Employees'!U179)</f>
        <v/>
      </c>
      <c r="I179" s="7">
        <f>IF('September Employees'!$B179="","",'September Employees'!Y179)</f>
        <v/>
      </c>
      <c r="J179" s="7">
        <f>IF('September Employees'!$B179="","",'September Employees'!W179)</f>
        <v/>
      </c>
      <c r="K179" s="7">
        <f>IF('September Employees'!$B179="","",'September Employees'!Z179)</f>
        <v/>
      </c>
    </row>
    <row r="180">
      <c r="A180">
        <f>IF('September Employees'!$B180="","",'September Employees'!A180)</f>
        <v/>
      </c>
      <c r="B180">
        <f>IF('September Employees'!$B180="","",'September Employees'!B180)</f>
        <v/>
      </c>
      <c r="C180">
        <f>IF('September Employees'!$B180="","",'September Employees'!H180)</f>
        <v/>
      </c>
      <c r="D180">
        <f>IF('September Employees'!$B180="","",'September Employees'!I180)</f>
        <v/>
      </c>
      <c r="E180" s="7">
        <f>IF('September Employees'!$B180="","",'September Employees'!K180)</f>
        <v/>
      </c>
      <c r="F180" s="7">
        <f>IF('September Employees'!$B180="","",'September Employees'!O180)</f>
        <v/>
      </c>
      <c r="G180" s="7">
        <f>IF('September Employees'!$B180="","",'September Employees'!R180)</f>
        <v/>
      </c>
      <c r="H180" s="7">
        <f>IF('September Employees'!$B180="","",'September Employees'!U180)</f>
        <v/>
      </c>
      <c r="I180" s="7">
        <f>IF('September Employees'!$B180="","",'September Employees'!Y180)</f>
        <v/>
      </c>
      <c r="J180" s="7">
        <f>IF('September Employees'!$B180="","",'September Employees'!W180)</f>
        <v/>
      </c>
      <c r="K180" s="7">
        <f>IF('September Employees'!$B180="","",'September Employees'!Z180)</f>
        <v/>
      </c>
    </row>
    <row r="181">
      <c r="A181">
        <f>IF('September Employees'!$B181="","",'September Employees'!A181)</f>
        <v/>
      </c>
      <c r="B181">
        <f>IF('September Employees'!$B181="","",'September Employees'!B181)</f>
        <v/>
      </c>
      <c r="C181">
        <f>IF('September Employees'!$B181="","",'September Employees'!H181)</f>
        <v/>
      </c>
      <c r="D181">
        <f>IF('September Employees'!$B181="","",'September Employees'!I181)</f>
        <v/>
      </c>
      <c r="E181" s="7">
        <f>IF('September Employees'!$B181="","",'September Employees'!K181)</f>
        <v/>
      </c>
      <c r="F181" s="7">
        <f>IF('September Employees'!$B181="","",'September Employees'!O181)</f>
        <v/>
      </c>
      <c r="G181" s="7">
        <f>IF('September Employees'!$B181="","",'September Employees'!R181)</f>
        <v/>
      </c>
      <c r="H181" s="7">
        <f>IF('September Employees'!$B181="","",'September Employees'!U181)</f>
        <v/>
      </c>
      <c r="I181" s="7">
        <f>IF('September Employees'!$B181="","",'September Employees'!Y181)</f>
        <v/>
      </c>
      <c r="J181" s="7">
        <f>IF('September Employees'!$B181="","",'September Employees'!W181)</f>
        <v/>
      </c>
      <c r="K181" s="7">
        <f>IF('September Employees'!$B181="","",'September Employees'!Z181)</f>
        <v/>
      </c>
    </row>
    <row r="182">
      <c r="A182">
        <f>IF('September Employees'!$B182="","",'September Employees'!A182)</f>
        <v/>
      </c>
      <c r="B182">
        <f>IF('September Employees'!$B182="","",'September Employees'!B182)</f>
        <v/>
      </c>
      <c r="C182">
        <f>IF('September Employees'!$B182="","",'September Employees'!H182)</f>
        <v/>
      </c>
      <c r="D182">
        <f>IF('September Employees'!$B182="","",'September Employees'!I182)</f>
        <v/>
      </c>
      <c r="E182" s="7">
        <f>IF('September Employees'!$B182="","",'September Employees'!K182)</f>
        <v/>
      </c>
      <c r="F182" s="7">
        <f>IF('September Employees'!$B182="","",'September Employees'!O182)</f>
        <v/>
      </c>
      <c r="G182" s="7">
        <f>IF('September Employees'!$B182="","",'September Employees'!R182)</f>
        <v/>
      </c>
      <c r="H182" s="7">
        <f>IF('September Employees'!$B182="","",'September Employees'!U182)</f>
        <v/>
      </c>
      <c r="I182" s="7">
        <f>IF('September Employees'!$B182="","",'September Employees'!Y182)</f>
        <v/>
      </c>
      <c r="J182" s="7">
        <f>IF('September Employees'!$B182="","",'September Employees'!W182)</f>
        <v/>
      </c>
      <c r="K182" s="7">
        <f>IF('September Employees'!$B182="","",'September Employees'!Z182)</f>
        <v/>
      </c>
    </row>
    <row r="183">
      <c r="A183">
        <f>IF('September Employees'!$B183="","",'September Employees'!A183)</f>
        <v/>
      </c>
      <c r="B183">
        <f>IF('September Employees'!$B183="","",'September Employees'!B183)</f>
        <v/>
      </c>
      <c r="C183">
        <f>IF('September Employees'!$B183="","",'September Employees'!H183)</f>
        <v/>
      </c>
      <c r="D183">
        <f>IF('September Employees'!$B183="","",'September Employees'!I183)</f>
        <v/>
      </c>
      <c r="E183" s="7">
        <f>IF('September Employees'!$B183="","",'September Employees'!K183)</f>
        <v/>
      </c>
      <c r="F183" s="7">
        <f>IF('September Employees'!$B183="","",'September Employees'!O183)</f>
        <v/>
      </c>
      <c r="G183" s="7">
        <f>IF('September Employees'!$B183="","",'September Employees'!R183)</f>
        <v/>
      </c>
      <c r="H183" s="7">
        <f>IF('September Employees'!$B183="","",'September Employees'!U183)</f>
        <v/>
      </c>
      <c r="I183" s="7">
        <f>IF('September Employees'!$B183="","",'September Employees'!Y183)</f>
        <v/>
      </c>
      <c r="J183" s="7">
        <f>IF('September Employees'!$B183="","",'September Employees'!W183)</f>
        <v/>
      </c>
      <c r="K183" s="7">
        <f>IF('September Employees'!$B183="","",'September Employees'!Z183)</f>
        <v/>
      </c>
    </row>
    <row r="184">
      <c r="A184">
        <f>IF('September Employees'!$B184="","",'September Employees'!A184)</f>
        <v/>
      </c>
      <c r="B184">
        <f>IF('September Employees'!$B184="","",'September Employees'!B184)</f>
        <v/>
      </c>
      <c r="C184">
        <f>IF('September Employees'!$B184="","",'September Employees'!H184)</f>
        <v/>
      </c>
      <c r="D184">
        <f>IF('September Employees'!$B184="","",'September Employees'!I184)</f>
        <v/>
      </c>
      <c r="E184" s="7">
        <f>IF('September Employees'!$B184="","",'September Employees'!K184)</f>
        <v/>
      </c>
      <c r="F184" s="7">
        <f>IF('September Employees'!$B184="","",'September Employees'!O184)</f>
        <v/>
      </c>
      <c r="G184" s="7">
        <f>IF('September Employees'!$B184="","",'September Employees'!R184)</f>
        <v/>
      </c>
      <c r="H184" s="7">
        <f>IF('September Employees'!$B184="","",'September Employees'!U184)</f>
        <v/>
      </c>
      <c r="I184" s="7">
        <f>IF('September Employees'!$B184="","",'September Employees'!Y184)</f>
        <v/>
      </c>
      <c r="J184" s="7">
        <f>IF('September Employees'!$B184="","",'September Employees'!W184)</f>
        <v/>
      </c>
      <c r="K184" s="7">
        <f>IF('September Employees'!$B184="","",'September Employees'!Z184)</f>
        <v/>
      </c>
    </row>
    <row r="185">
      <c r="A185">
        <f>IF('September Employees'!$B185="","",'September Employees'!A185)</f>
        <v/>
      </c>
      <c r="B185">
        <f>IF('September Employees'!$B185="","",'September Employees'!B185)</f>
        <v/>
      </c>
      <c r="C185">
        <f>IF('September Employees'!$B185="","",'September Employees'!H185)</f>
        <v/>
      </c>
      <c r="D185">
        <f>IF('September Employees'!$B185="","",'September Employees'!I185)</f>
        <v/>
      </c>
      <c r="E185" s="7">
        <f>IF('September Employees'!$B185="","",'September Employees'!K185)</f>
        <v/>
      </c>
      <c r="F185" s="7">
        <f>IF('September Employees'!$B185="","",'September Employees'!O185)</f>
        <v/>
      </c>
      <c r="G185" s="7">
        <f>IF('September Employees'!$B185="","",'September Employees'!R185)</f>
        <v/>
      </c>
      <c r="H185" s="7">
        <f>IF('September Employees'!$B185="","",'September Employees'!U185)</f>
        <v/>
      </c>
      <c r="I185" s="7">
        <f>IF('September Employees'!$B185="","",'September Employees'!Y185)</f>
        <v/>
      </c>
      <c r="J185" s="7">
        <f>IF('September Employees'!$B185="","",'September Employees'!W185)</f>
        <v/>
      </c>
      <c r="K185" s="7">
        <f>IF('September Employees'!$B185="","",'September Employees'!Z185)</f>
        <v/>
      </c>
    </row>
    <row r="186">
      <c r="A186">
        <f>IF('September Employees'!$B186="","",'September Employees'!A186)</f>
        <v/>
      </c>
      <c r="B186">
        <f>IF('September Employees'!$B186="","",'September Employees'!B186)</f>
        <v/>
      </c>
      <c r="C186">
        <f>IF('September Employees'!$B186="","",'September Employees'!H186)</f>
        <v/>
      </c>
      <c r="D186">
        <f>IF('September Employees'!$B186="","",'September Employees'!I186)</f>
        <v/>
      </c>
      <c r="E186" s="7">
        <f>IF('September Employees'!$B186="","",'September Employees'!K186)</f>
        <v/>
      </c>
      <c r="F186" s="7">
        <f>IF('September Employees'!$B186="","",'September Employees'!O186)</f>
        <v/>
      </c>
      <c r="G186" s="7">
        <f>IF('September Employees'!$B186="","",'September Employees'!R186)</f>
        <v/>
      </c>
      <c r="H186" s="7">
        <f>IF('September Employees'!$B186="","",'September Employees'!U186)</f>
        <v/>
      </c>
      <c r="I186" s="7">
        <f>IF('September Employees'!$B186="","",'September Employees'!Y186)</f>
        <v/>
      </c>
      <c r="J186" s="7">
        <f>IF('September Employees'!$B186="","",'September Employees'!W186)</f>
        <v/>
      </c>
      <c r="K186" s="7">
        <f>IF('September Employees'!$B186="","",'September Employees'!Z186)</f>
        <v/>
      </c>
    </row>
    <row r="187">
      <c r="A187">
        <f>IF('September Employees'!$B187="","",'September Employees'!A187)</f>
        <v/>
      </c>
      <c r="B187">
        <f>IF('September Employees'!$B187="","",'September Employees'!B187)</f>
        <v/>
      </c>
      <c r="C187">
        <f>IF('September Employees'!$B187="","",'September Employees'!H187)</f>
        <v/>
      </c>
      <c r="D187">
        <f>IF('September Employees'!$B187="","",'September Employees'!I187)</f>
        <v/>
      </c>
      <c r="E187" s="7">
        <f>IF('September Employees'!$B187="","",'September Employees'!K187)</f>
        <v/>
      </c>
      <c r="F187" s="7">
        <f>IF('September Employees'!$B187="","",'September Employees'!O187)</f>
        <v/>
      </c>
      <c r="G187" s="7">
        <f>IF('September Employees'!$B187="","",'September Employees'!R187)</f>
        <v/>
      </c>
      <c r="H187" s="7">
        <f>IF('September Employees'!$B187="","",'September Employees'!U187)</f>
        <v/>
      </c>
      <c r="I187" s="7">
        <f>IF('September Employees'!$B187="","",'September Employees'!Y187)</f>
        <v/>
      </c>
      <c r="J187" s="7">
        <f>IF('September Employees'!$B187="","",'September Employees'!W187)</f>
        <v/>
      </c>
      <c r="K187" s="7">
        <f>IF('September Employees'!$B187="","",'September Employees'!Z187)</f>
        <v/>
      </c>
    </row>
    <row r="188">
      <c r="A188">
        <f>IF('September Employees'!$B188="","",'September Employees'!A188)</f>
        <v/>
      </c>
      <c r="B188">
        <f>IF('September Employees'!$B188="","",'September Employees'!B188)</f>
        <v/>
      </c>
      <c r="C188">
        <f>IF('September Employees'!$B188="","",'September Employees'!H188)</f>
        <v/>
      </c>
      <c r="D188">
        <f>IF('September Employees'!$B188="","",'September Employees'!I188)</f>
        <v/>
      </c>
      <c r="E188" s="7">
        <f>IF('September Employees'!$B188="","",'September Employees'!K188)</f>
        <v/>
      </c>
      <c r="F188" s="7">
        <f>IF('September Employees'!$B188="","",'September Employees'!O188)</f>
        <v/>
      </c>
      <c r="G188" s="7">
        <f>IF('September Employees'!$B188="","",'September Employees'!R188)</f>
        <v/>
      </c>
      <c r="H188" s="7">
        <f>IF('September Employees'!$B188="","",'September Employees'!U188)</f>
        <v/>
      </c>
      <c r="I188" s="7">
        <f>IF('September Employees'!$B188="","",'September Employees'!Y188)</f>
        <v/>
      </c>
      <c r="J188" s="7">
        <f>IF('September Employees'!$B188="","",'September Employees'!W188)</f>
        <v/>
      </c>
      <c r="K188" s="7">
        <f>IF('September Employees'!$B188="","",'September Employees'!Z188)</f>
        <v/>
      </c>
    </row>
    <row r="189">
      <c r="A189">
        <f>IF('September Employees'!$B189="","",'September Employees'!A189)</f>
        <v/>
      </c>
      <c r="B189">
        <f>IF('September Employees'!$B189="","",'September Employees'!B189)</f>
        <v/>
      </c>
      <c r="C189">
        <f>IF('September Employees'!$B189="","",'September Employees'!H189)</f>
        <v/>
      </c>
      <c r="D189">
        <f>IF('September Employees'!$B189="","",'September Employees'!I189)</f>
        <v/>
      </c>
      <c r="E189" s="7">
        <f>IF('September Employees'!$B189="","",'September Employees'!K189)</f>
        <v/>
      </c>
      <c r="F189" s="7">
        <f>IF('September Employees'!$B189="","",'September Employees'!O189)</f>
        <v/>
      </c>
      <c r="G189" s="7">
        <f>IF('September Employees'!$B189="","",'September Employees'!R189)</f>
        <v/>
      </c>
      <c r="H189" s="7">
        <f>IF('September Employees'!$B189="","",'September Employees'!U189)</f>
        <v/>
      </c>
      <c r="I189" s="7">
        <f>IF('September Employees'!$B189="","",'September Employees'!Y189)</f>
        <v/>
      </c>
      <c r="J189" s="7">
        <f>IF('September Employees'!$B189="","",'September Employees'!W189)</f>
        <v/>
      </c>
      <c r="K189" s="7">
        <f>IF('September Employees'!$B189="","",'September Employees'!Z189)</f>
        <v/>
      </c>
    </row>
    <row r="190">
      <c r="A190">
        <f>IF('September Employees'!$B190="","",'September Employees'!A190)</f>
        <v/>
      </c>
      <c r="B190">
        <f>IF('September Employees'!$B190="","",'September Employees'!B190)</f>
        <v/>
      </c>
      <c r="C190">
        <f>IF('September Employees'!$B190="","",'September Employees'!H190)</f>
        <v/>
      </c>
      <c r="D190">
        <f>IF('September Employees'!$B190="","",'September Employees'!I190)</f>
        <v/>
      </c>
      <c r="E190" s="7">
        <f>IF('September Employees'!$B190="","",'September Employees'!K190)</f>
        <v/>
      </c>
      <c r="F190" s="7">
        <f>IF('September Employees'!$B190="","",'September Employees'!O190)</f>
        <v/>
      </c>
      <c r="G190" s="7">
        <f>IF('September Employees'!$B190="","",'September Employees'!R190)</f>
        <v/>
      </c>
      <c r="H190" s="7">
        <f>IF('September Employees'!$B190="","",'September Employees'!U190)</f>
        <v/>
      </c>
      <c r="I190" s="7">
        <f>IF('September Employees'!$B190="","",'September Employees'!Y190)</f>
        <v/>
      </c>
      <c r="J190" s="7">
        <f>IF('September Employees'!$B190="","",'September Employees'!W190)</f>
        <v/>
      </c>
      <c r="K190" s="7">
        <f>IF('September Employees'!$B190="","",'September Employees'!Z190)</f>
        <v/>
      </c>
    </row>
    <row r="191">
      <c r="A191">
        <f>IF('September Employees'!$B191="","",'September Employees'!A191)</f>
        <v/>
      </c>
      <c r="B191">
        <f>IF('September Employees'!$B191="","",'September Employees'!B191)</f>
        <v/>
      </c>
      <c r="C191">
        <f>IF('September Employees'!$B191="","",'September Employees'!H191)</f>
        <v/>
      </c>
      <c r="D191">
        <f>IF('September Employees'!$B191="","",'September Employees'!I191)</f>
        <v/>
      </c>
      <c r="E191" s="7">
        <f>IF('September Employees'!$B191="","",'September Employees'!K191)</f>
        <v/>
      </c>
      <c r="F191" s="7">
        <f>IF('September Employees'!$B191="","",'September Employees'!O191)</f>
        <v/>
      </c>
      <c r="G191" s="7">
        <f>IF('September Employees'!$B191="","",'September Employees'!R191)</f>
        <v/>
      </c>
      <c r="H191" s="7">
        <f>IF('September Employees'!$B191="","",'September Employees'!U191)</f>
        <v/>
      </c>
      <c r="I191" s="7">
        <f>IF('September Employees'!$B191="","",'September Employees'!Y191)</f>
        <v/>
      </c>
      <c r="J191" s="7">
        <f>IF('September Employees'!$B191="","",'September Employees'!W191)</f>
        <v/>
      </c>
      <c r="K191" s="7">
        <f>IF('September Employees'!$B191="","",'September Employees'!Z191)</f>
        <v/>
      </c>
    </row>
    <row r="192">
      <c r="A192">
        <f>IF('September Employees'!$B192="","",'September Employees'!A192)</f>
        <v/>
      </c>
      <c r="B192">
        <f>IF('September Employees'!$B192="","",'September Employees'!B192)</f>
        <v/>
      </c>
      <c r="C192">
        <f>IF('September Employees'!$B192="","",'September Employees'!H192)</f>
        <v/>
      </c>
      <c r="D192">
        <f>IF('September Employees'!$B192="","",'September Employees'!I192)</f>
        <v/>
      </c>
      <c r="E192" s="7">
        <f>IF('September Employees'!$B192="","",'September Employees'!K192)</f>
        <v/>
      </c>
      <c r="F192" s="7">
        <f>IF('September Employees'!$B192="","",'September Employees'!O192)</f>
        <v/>
      </c>
      <c r="G192" s="7">
        <f>IF('September Employees'!$B192="","",'September Employees'!R192)</f>
        <v/>
      </c>
      <c r="H192" s="7">
        <f>IF('September Employees'!$B192="","",'September Employees'!U192)</f>
        <v/>
      </c>
      <c r="I192" s="7">
        <f>IF('September Employees'!$B192="","",'September Employees'!Y192)</f>
        <v/>
      </c>
      <c r="J192" s="7">
        <f>IF('September Employees'!$B192="","",'September Employees'!W192)</f>
        <v/>
      </c>
      <c r="K192" s="7">
        <f>IF('September Employees'!$B192="","",'September Employees'!Z192)</f>
        <v/>
      </c>
    </row>
    <row r="193">
      <c r="A193">
        <f>IF('September Employees'!$B193="","",'September Employees'!A193)</f>
        <v/>
      </c>
      <c r="B193">
        <f>IF('September Employees'!$B193="","",'September Employees'!B193)</f>
        <v/>
      </c>
      <c r="C193">
        <f>IF('September Employees'!$B193="","",'September Employees'!H193)</f>
        <v/>
      </c>
      <c r="D193">
        <f>IF('September Employees'!$B193="","",'September Employees'!I193)</f>
        <v/>
      </c>
      <c r="E193" s="7">
        <f>IF('September Employees'!$B193="","",'September Employees'!K193)</f>
        <v/>
      </c>
      <c r="F193" s="7">
        <f>IF('September Employees'!$B193="","",'September Employees'!O193)</f>
        <v/>
      </c>
      <c r="G193" s="7">
        <f>IF('September Employees'!$B193="","",'September Employees'!R193)</f>
        <v/>
      </c>
      <c r="H193" s="7">
        <f>IF('September Employees'!$B193="","",'September Employees'!U193)</f>
        <v/>
      </c>
      <c r="I193" s="7">
        <f>IF('September Employees'!$B193="","",'September Employees'!Y193)</f>
        <v/>
      </c>
      <c r="J193" s="7">
        <f>IF('September Employees'!$B193="","",'September Employees'!W193)</f>
        <v/>
      </c>
      <c r="K193" s="7">
        <f>IF('September Employees'!$B193="","",'September Employees'!Z193)</f>
        <v/>
      </c>
    </row>
    <row r="194">
      <c r="A194">
        <f>IF('September Employees'!$B194="","",'September Employees'!A194)</f>
        <v/>
      </c>
      <c r="B194">
        <f>IF('September Employees'!$B194="","",'September Employees'!B194)</f>
        <v/>
      </c>
      <c r="C194">
        <f>IF('September Employees'!$B194="","",'September Employees'!H194)</f>
        <v/>
      </c>
      <c r="D194">
        <f>IF('September Employees'!$B194="","",'September Employees'!I194)</f>
        <v/>
      </c>
      <c r="E194" s="7">
        <f>IF('September Employees'!$B194="","",'September Employees'!K194)</f>
        <v/>
      </c>
      <c r="F194" s="7">
        <f>IF('September Employees'!$B194="","",'September Employees'!O194)</f>
        <v/>
      </c>
      <c r="G194" s="7">
        <f>IF('September Employees'!$B194="","",'September Employees'!R194)</f>
        <v/>
      </c>
      <c r="H194" s="7">
        <f>IF('September Employees'!$B194="","",'September Employees'!U194)</f>
        <v/>
      </c>
      <c r="I194" s="7">
        <f>IF('September Employees'!$B194="","",'September Employees'!Y194)</f>
        <v/>
      </c>
      <c r="J194" s="7">
        <f>IF('September Employees'!$B194="","",'September Employees'!W194)</f>
        <v/>
      </c>
      <c r="K194" s="7">
        <f>IF('September Employees'!$B194="","",'September Employees'!Z194)</f>
        <v/>
      </c>
    </row>
    <row r="195">
      <c r="A195">
        <f>IF('September Employees'!$B195="","",'September Employees'!A195)</f>
        <v/>
      </c>
      <c r="B195">
        <f>IF('September Employees'!$B195="","",'September Employees'!B195)</f>
        <v/>
      </c>
      <c r="C195">
        <f>IF('September Employees'!$B195="","",'September Employees'!H195)</f>
        <v/>
      </c>
      <c r="D195">
        <f>IF('September Employees'!$B195="","",'September Employees'!I195)</f>
        <v/>
      </c>
      <c r="E195" s="7">
        <f>IF('September Employees'!$B195="","",'September Employees'!K195)</f>
        <v/>
      </c>
      <c r="F195" s="7">
        <f>IF('September Employees'!$B195="","",'September Employees'!O195)</f>
        <v/>
      </c>
      <c r="G195" s="7">
        <f>IF('September Employees'!$B195="","",'September Employees'!R195)</f>
        <v/>
      </c>
      <c r="H195" s="7">
        <f>IF('September Employees'!$B195="","",'September Employees'!U195)</f>
        <v/>
      </c>
      <c r="I195" s="7">
        <f>IF('September Employees'!$B195="","",'September Employees'!Y195)</f>
        <v/>
      </c>
      <c r="J195" s="7">
        <f>IF('September Employees'!$B195="","",'September Employees'!W195)</f>
        <v/>
      </c>
      <c r="K195" s="7">
        <f>IF('September Employees'!$B195="","",'September Employees'!Z195)</f>
        <v/>
      </c>
    </row>
    <row r="196">
      <c r="A196">
        <f>IF('September Employees'!$B196="","",'September Employees'!A196)</f>
        <v/>
      </c>
      <c r="B196">
        <f>IF('September Employees'!$B196="","",'September Employees'!B196)</f>
        <v/>
      </c>
      <c r="C196">
        <f>IF('September Employees'!$B196="","",'September Employees'!H196)</f>
        <v/>
      </c>
      <c r="D196">
        <f>IF('September Employees'!$B196="","",'September Employees'!I196)</f>
        <v/>
      </c>
      <c r="E196" s="7">
        <f>IF('September Employees'!$B196="","",'September Employees'!K196)</f>
        <v/>
      </c>
      <c r="F196" s="7">
        <f>IF('September Employees'!$B196="","",'September Employees'!O196)</f>
        <v/>
      </c>
      <c r="G196" s="7">
        <f>IF('September Employees'!$B196="","",'September Employees'!R196)</f>
        <v/>
      </c>
      <c r="H196" s="7">
        <f>IF('September Employees'!$B196="","",'September Employees'!U196)</f>
        <v/>
      </c>
      <c r="I196" s="7">
        <f>IF('September Employees'!$B196="","",'September Employees'!Y196)</f>
        <v/>
      </c>
      <c r="J196" s="7">
        <f>IF('September Employees'!$B196="","",'September Employees'!W196)</f>
        <v/>
      </c>
      <c r="K196" s="7">
        <f>IF('September Employees'!$B196="","",'September Employees'!Z196)</f>
        <v/>
      </c>
    </row>
    <row r="197">
      <c r="A197">
        <f>IF('September Employees'!$B197="","",'September Employees'!A197)</f>
        <v/>
      </c>
      <c r="B197">
        <f>IF('September Employees'!$B197="","",'September Employees'!B197)</f>
        <v/>
      </c>
      <c r="C197">
        <f>IF('September Employees'!$B197="","",'September Employees'!H197)</f>
        <v/>
      </c>
      <c r="D197">
        <f>IF('September Employees'!$B197="","",'September Employees'!I197)</f>
        <v/>
      </c>
      <c r="E197" s="7">
        <f>IF('September Employees'!$B197="","",'September Employees'!K197)</f>
        <v/>
      </c>
      <c r="F197" s="7">
        <f>IF('September Employees'!$B197="","",'September Employees'!O197)</f>
        <v/>
      </c>
      <c r="G197" s="7">
        <f>IF('September Employees'!$B197="","",'September Employees'!R197)</f>
        <v/>
      </c>
      <c r="H197" s="7">
        <f>IF('September Employees'!$B197="","",'September Employees'!U197)</f>
        <v/>
      </c>
      <c r="I197" s="7">
        <f>IF('September Employees'!$B197="","",'September Employees'!Y197)</f>
        <v/>
      </c>
      <c r="J197" s="7">
        <f>IF('September Employees'!$B197="","",'September Employees'!W197)</f>
        <v/>
      </c>
      <c r="K197" s="7">
        <f>IF('September Employees'!$B197="","",'September Employees'!Z197)</f>
        <v/>
      </c>
    </row>
    <row r="198">
      <c r="A198">
        <f>IF('September Employees'!$B198="","",'September Employees'!A198)</f>
        <v/>
      </c>
      <c r="B198">
        <f>IF('September Employees'!$B198="","",'September Employees'!B198)</f>
        <v/>
      </c>
      <c r="C198">
        <f>IF('September Employees'!$B198="","",'September Employees'!H198)</f>
        <v/>
      </c>
      <c r="D198">
        <f>IF('September Employees'!$B198="","",'September Employees'!I198)</f>
        <v/>
      </c>
      <c r="E198" s="7">
        <f>IF('September Employees'!$B198="","",'September Employees'!K198)</f>
        <v/>
      </c>
      <c r="F198" s="7">
        <f>IF('September Employees'!$B198="","",'September Employees'!O198)</f>
        <v/>
      </c>
      <c r="G198" s="7">
        <f>IF('September Employees'!$B198="","",'September Employees'!R198)</f>
        <v/>
      </c>
      <c r="H198" s="7">
        <f>IF('September Employees'!$B198="","",'September Employees'!U198)</f>
        <v/>
      </c>
      <c r="I198" s="7">
        <f>IF('September Employees'!$B198="","",'September Employees'!Y198)</f>
        <v/>
      </c>
      <c r="J198" s="7">
        <f>IF('September Employees'!$B198="","",'September Employees'!W198)</f>
        <v/>
      </c>
      <c r="K198" s="7">
        <f>IF('September Employees'!$B198="","",'September Employees'!Z198)</f>
        <v/>
      </c>
    </row>
    <row r="199">
      <c r="A199">
        <f>IF('September Employees'!$B199="","",'September Employees'!A199)</f>
        <v/>
      </c>
      <c r="B199">
        <f>IF('September Employees'!$B199="","",'September Employees'!B199)</f>
        <v/>
      </c>
      <c r="C199">
        <f>IF('September Employees'!$B199="","",'September Employees'!H199)</f>
        <v/>
      </c>
      <c r="D199">
        <f>IF('September Employees'!$B199="","",'September Employees'!I199)</f>
        <v/>
      </c>
      <c r="E199" s="7">
        <f>IF('September Employees'!$B199="","",'September Employees'!K199)</f>
        <v/>
      </c>
      <c r="F199" s="7">
        <f>IF('September Employees'!$B199="","",'September Employees'!O199)</f>
        <v/>
      </c>
      <c r="G199" s="7">
        <f>IF('September Employees'!$B199="","",'September Employees'!R199)</f>
        <v/>
      </c>
      <c r="H199" s="7">
        <f>IF('September Employees'!$B199="","",'September Employees'!U199)</f>
        <v/>
      </c>
      <c r="I199" s="7">
        <f>IF('September Employees'!$B199="","",'September Employees'!Y199)</f>
        <v/>
      </c>
      <c r="J199" s="7">
        <f>IF('September Employees'!$B199="","",'September Employees'!W199)</f>
        <v/>
      </c>
      <c r="K199" s="7">
        <f>IF('September Employees'!$B199="","",'September Employees'!Z199)</f>
        <v/>
      </c>
    </row>
    <row r="200">
      <c r="A200">
        <f>IF('September Employees'!$B200="","",'September Employees'!A200)</f>
        <v/>
      </c>
      <c r="B200">
        <f>IF('September Employees'!$B200="","",'September Employees'!B200)</f>
        <v/>
      </c>
      <c r="C200">
        <f>IF('September Employees'!$B200="","",'September Employees'!H200)</f>
        <v/>
      </c>
      <c r="D200">
        <f>IF('September Employees'!$B200="","",'September Employees'!I200)</f>
        <v/>
      </c>
      <c r="E200" s="7">
        <f>IF('September Employees'!$B200="","",'September Employees'!K200)</f>
        <v/>
      </c>
      <c r="F200" s="7">
        <f>IF('September Employees'!$B200="","",'September Employees'!O200)</f>
        <v/>
      </c>
      <c r="G200" s="7">
        <f>IF('September Employees'!$B200="","",'September Employees'!R200)</f>
        <v/>
      </c>
      <c r="H200" s="7">
        <f>IF('September Employees'!$B200="","",'September Employees'!U200)</f>
        <v/>
      </c>
      <c r="I200" s="7">
        <f>IF('September Employees'!$B200="","",'September Employees'!Y200)</f>
        <v/>
      </c>
      <c r="J200" s="7">
        <f>IF('September Employees'!$B200="","",'September Employees'!W200)</f>
        <v/>
      </c>
      <c r="K200" s="7">
        <f>IF('September Employees'!$B200="","",'September Employees'!Z200)</f>
        <v/>
      </c>
    </row>
    <row r="201">
      <c r="A201">
        <f>IF('September Employees'!$B201="","",'September Employees'!A201)</f>
        <v/>
      </c>
      <c r="B201">
        <f>IF('September Employees'!$B201="","",'September Employees'!B201)</f>
        <v/>
      </c>
      <c r="C201">
        <f>IF('September Employees'!$B201="","",'September Employees'!H201)</f>
        <v/>
      </c>
      <c r="D201">
        <f>IF('September Employees'!$B201="","",'September Employees'!I201)</f>
        <v/>
      </c>
      <c r="E201" s="7">
        <f>IF('September Employees'!$B201="","",'September Employees'!K201)</f>
        <v/>
      </c>
      <c r="F201" s="7">
        <f>IF('September Employees'!$B201="","",'September Employees'!O201)</f>
        <v/>
      </c>
      <c r="G201" s="7">
        <f>IF('September Employees'!$B201="","",'September Employees'!R201)</f>
        <v/>
      </c>
      <c r="H201" s="7">
        <f>IF('September Employees'!$B201="","",'September Employees'!U201)</f>
        <v/>
      </c>
      <c r="I201" s="7">
        <f>IF('September Employees'!$B201="","",'September Employees'!Y201)</f>
        <v/>
      </c>
      <c r="J201" s="7">
        <f>IF('September Employees'!$B201="","",'September Employees'!W201)</f>
        <v/>
      </c>
      <c r="K201" s="7">
        <f>IF('September Employees'!$B201="","",'September Employees'!Z201)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 ht="32" customHeight="1">
      <c r="A1" s="10" t="inlineStr">
        <is>
          <t>INV</t>
        </is>
      </c>
      <c r="B1" s="10" t="inlineStr">
        <is>
          <t>Order #</t>
        </is>
      </c>
      <c r="C1" s="10" t="inlineStr">
        <is>
          <t>Card</t>
        </is>
      </c>
      <c r="D1" s="10" t="inlineStr">
        <is>
          <t>Name</t>
        </is>
      </c>
      <c r="E1" s="10" t="inlineStr">
        <is>
          <t>قيمة التحمل</t>
        </is>
      </c>
      <c r="F1" s="10" t="inlineStr">
        <is>
          <t>قيمة ما زاد عن الحد الاقصى</t>
        </is>
      </c>
      <c r="G1" s="10" t="inlineStr">
        <is>
          <t>قيمة المستورد</t>
        </is>
      </c>
      <c r="H1" s="10" t="inlineStr">
        <is>
          <t>قيمة المحلي</t>
        </is>
      </c>
      <c r="I1" s="10" t="inlineStr">
        <is>
          <t>الاجمالي</t>
        </is>
      </c>
      <c r="J1" s="10" t="inlineStr">
        <is>
          <t>اجمالي قيمة الخصم</t>
        </is>
      </c>
      <c r="K1" s="10" t="inlineStr">
        <is>
          <t>الصافي</t>
        </is>
      </c>
    </row>
    <row r="2">
      <c r="A2">
        <f>IF('September Pensioners'!$B2="","",'September Pensioners'!A2)</f>
        <v/>
      </c>
      <c r="B2">
        <f>IF('September Pensioners'!$B2="","",'September Pensioners'!B2)</f>
        <v/>
      </c>
      <c r="C2">
        <f>IF('September Pensioners'!$B2="","",'September Pensioners'!H2)</f>
        <v/>
      </c>
      <c r="D2">
        <f>IF('September Pensioners'!$B2="","",'September Pensioners'!I2)</f>
        <v/>
      </c>
      <c r="E2" s="7">
        <f>IF('September Pensioners'!$B2="","",'September Pensioners'!K2)</f>
        <v/>
      </c>
      <c r="F2" s="7">
        <f>IF('September Pensioners'!$B2="","",'September Pensioners'!O2)</f>
        <v/>
      </c>
      <c r="G2" s="7">
        <f>IF('September Pensioners'!$B2="","",'September Pensioners'!R2)</f>
        <v/>
      </c>
      <c r="H2" s="7">
        <f>IF('September Pensioners'!$B2="","",'September Pensioners'!U2)</f>
        <v/>
      </c>
      <c r="I2" s="7">
        <f>IF('September Pensioners'!$B2="","",'September Pensioners'!Y2)</f>
        <v/>
      </c>
      <c r="J2" s="7">
        <f>IF('September Pensioners'!$B2="","",'September Pensioners'!W2)</f>
        <v/>
      </c>
      <c r="K2" s="7">
        <f>IF('September Pensioners'!$B2="","",'September Pensioners'!Z2)</f>
        <v/>
      </c>
    </row>
    <row r="3">
      <c r="A3">
        <f>IF('September Pensioners'!$B3="","",'September Pensioners'!A3)</f>
        <v/>
      </c>
      <c r="B3">
        <f>IF('September Pensioners'!$B3="","",'September Pensioners'!B3)</f>
        <v/>
      </c>
      <c r="C3">
        <f>IF('September Pensioners'!$B3="","",'September Pensioners'!H3)</f>
        <v/>
      </c>
      <c r="D3">
        <f>IF('September Pensioners'!$B3="","",'September Pensioners'!I3)</f>
        <v/>
      </c>
      <c r="E3" s="7">
        <f>IF('September Pensioners'!$B3="","",'September Pensioners'!K3)</f>
        <v/>
      </c>
      <c r="F3" s="7">
        <f>IF('September Pensioners'!$B3="","",'September Pensioners'!O3)</f>
        <v/>
      </c>
      <c r="G3" s="7">
        <f>IF('September Pensioners'!$B3="","",'September Pensioners'!R3)</f>
        <v/>
      </c>
      <c r="H3" s="7">
        <f>IF('September Pensioners'!$B3="","",'September Pensioners'!U3)</f>
        <v/>
      </c>
      <c r="I3" s="7">
        <f>IF('September Pensioners'!$B3="","",'September Pensioners'!Y3)</f>
        <v/>
      </c>
      <c r="J3" s="7">
        <f>IF('September Pensioners'!$B3="","",'September Pensioners'!W3)</f>
        <v/>
      </c>
      <c r="K3" s="7">
        <f>IF('September Pensioners'!$B3="","",'September Pensioners'!Z3)</f>
        <v/>
      </c>
    </row>
    <row r="4">
      <c r="A4">
        <f>IF('September Pensioners'!$B4="","",'September Pensioners'!A4)</f>
        <v/>
      </c>
      <c r="B4">
        <f>IF('September Pensioners'!$B4="","",'September Pensioners'!B4)</f>
        <v/>
      </c>
      <c r="C4">
        <f>IF('September Pensioners'!$B4="","",'September Pensioners'!H4)</f>
        <v/>
      </c>
      <c r="D4">
        <f>IF('September Pensioners'!$B4="","",'September Pensioners'!I4)</f>
        <v/>
      </c>
      <c r="E4" s="7">
        <f>IF('September Pensioners'!$B4="","",'September Pensioners'!K4)</f>
        <v/>
      </c>
      <c r="F4" s="7">
        <f>IF('September Pensioners'!$B4="","",'September Pensioners'!O4)</f>
        <v/>
      </c>
      <c r="G4" s="7">
        <f>IF('September Pensioners'!$B4="","",'September Pensioners'!R4)</f>
        <v/>
      </c>
      <c r="H4" s="7">
        <f>IF('September Pensioners'!$B4="","",'September Pensioners'!U4)</f>
        <v/>
      </c>
      <c r="I4" s="7">
        <f>IF('September Pensioners'!$B4="","",'September Pensioners'!Y4)</f>
        <v/>
      </c>
      <c r="J4" s="7">
        <f>IF('September Pensioners'!$B4="","",'September Pensioners'!W4)</f>
        <v/>
      </c>
      <c r="K4" s="7">
        <f>IF('September Pensioners'!$B4="","",'September Pensioners'!Z4)</f>
        <v/>
      </c>
    </row>
    <row r="5">
      <c r="A5">
        <f>IF('September Pensioners'!$B5="","",'September Pensioners'!A5)</f>
        <v/>
      </c>
      <c r="B5">
        <f>IF('September Pensioners'!$B5="","",'September Pensioners'!B5)</f>
        <v/>
      </c>
      <c r="C5">
        <f>IF('September Pensioners'!$B5="","",'September Pensioners'!H5)</f>
        <v/>
      </c>
      <c r="D5">
        <f>IF('September Pensioners'!$B5="","",'September Pensioners'!I5)</f>
        <v/>
      </c>
      <c r="E5" s="7">
        <f>IF('September Pensioners'!$B5="","",'September Pensioners'!K5)</f>
        <v/>
      </c>
      <c r="F5" s="7">
        <f>IF('September Pensioners'!$B5="","",'September Pensioners'!O5)</f>
        <v/>
      </c>
      <c r="G5" s="7">
        <f>IF('September Pensioners'!$B5="","",'September Pensioners'!R5)</f>
        <v/>
      </c>
      <c r="H5" s="7">
        <f>IF('September Pensioners'!$B5="","",'September Pensioners'!U5)</f>
        <v/>
      </c>
      <c r="I5" s="7">
        <f>IF('September Pensioners'!$B5="","",'September Pensioners'!Y5)</f>
        <v/>
      </c>
      <c r="J5" s="7">
        <f>IF('September Pensioners'!$B5="","",'September Pensioners'!W5)</f>
        <v/>
      </c>
      <c r="K5" s="7">
        <f>IF('September Pensioners'!$B5="","",'September Pensioners'!Z5)</f>
        <v/>
      </c>
    </row>
    <row r="6">
      <c r="A6">
        <f>IF('September Pensioners'!$B6="","",'September Pensioners'!A6)</f>
        <v/>
      </c>
      <c r="B6">
        <f>IF('September Pensioners'!$B6="","",'September Pensioners'!B6)</f>
        <v/>
      </c>
      <c r="C6">
        <f>IF('September Pensioners'!$B6="","",'September Pensioners'!H6)</f>
        <v/>
      </c>
      <c r="D6">
        <f>IF('September Pensioners'!$B6="","",'September Pensioners'!I6)</f>
        <v/>
      </c>
      <c r="E6" s="7">
        <f>IF('September Pensioners'!$B6="","",'September Pensioners'!K6)</f>
        <v/>
      </c>
      <c r="F6" s="7">
        <f>IF('September Pensioners'!$B6="","",'September Pensioners'!O6)</f>
        <v/>
      </c>
      <c r="G6" s="7">
        <f>IF('September Pensioners'!$B6="","",'September Pensioners'!R6)</f>
        <v/>
      </c>
      <c r="H6" s="7">
        <f>IF('September Pensioners'!$B6="","",'September Pensioners'!U6)</f>
        <v/>
      </c>
      <c r="I6" s="7">
        <f>IF('September Pensioners'!$B6="","",'September Pensioners'!Y6)</f>
        <v/>
      </c>
      <c r="J6" s="7">
        <f>IF('September Pensioners'!$B6="","",'September Pensioners'!W6)</f>
        <v/>
      </c>
      <c r="K6" s="7">
        <f>IF('September Pensioners'!$B6="","",'September Pensioners'!Z6)</f>
        <v/>
      </c>
    </row>
    <row r="7">
      <c r="A7">
        <f>IF('September Pensioners'!$B7="","",'September Pensioners'!A7)</f>
        <v/>
      </c>
      <c r="B7">
        <f>IF('September Pensioners'!$B7="","",'September Pensioners'!B7)</f>
        <v/>
      </c>
      <c r="C7">
        <f>IF('September Pensioners'!$B7="","",'September Pensioners'!H7)</f>
        <v/>
      </c>
      <c r="D7">
        <f>IF('September Pensioners'!$B7="","",'September Pensioners'!I7)</f>
        <v/>
      </c>
      <c r="E7" s="7">
        <f>IF('September Pensioners'!$B7="","",'September Pensioners'!K7)</f>
        <v/>
      </c>
      <c r="F7" s="7">
        <f>IF('September Pensioners'!$B7="","",'September Pensioners'!O7)</f>
        <v/>
      </c>
      <c r="G7" s="7">
        <f>IF('September Pensioners'!$B7="","",'September Pensioners'!R7)</f>
        <v/>
      </c>
      <c r="H7" s="7">
        <f>IF('September Pensioners'!$B7="","",'September Pensioners'!U7)</f>
        <v/>
      </c>
      <c r="I7" s="7">
        <f>IF('September Pensioners'!$B7="","",'September Pensioners'!Y7)</f>
        <v/>
      </c>
      <c r="J7" s="7">
        <f>IF('September Pensioners'!$B7="","",'September Pensioners'!W7)</f>
        <v/>
      </c>
      <c r="K7" s="7">
        <f>IF('September Pensioners'!$B7="","",'September Pensioners'!Z7)</f>
        <v/>
      </c>
    </row>
    <row r="8">
      <c r="A8">
        <f>IF('September Pensioners'!$B8="","",'September Pensioners'!A8)</f>
        <v/>
      </c>
      <c r="B8">
        <f>IF('September Pensioners'!$B8="","",'September Pensioners'!B8)</f>
        <v/>
      </c>
      <c r="C8">
        <f>IF('September Pensioners'!$B8="","",'September Pensioners'!H8)</f>
        <v/>
      </c>
      <c r="D8">
        <f>IF('September Pensioners'!$B8="","",'September Pensioners'!I8)</f>
        <v/>
      </c>
      <c r="E8" s="7">
        <f>IF('September Pensioners'!$B8="","",'September Pensioners'!K8)</f>
        <v/>
      </c>
      <c r="F8" s="7">
        <f>IF('September Pensioners'!$B8="","",'September Pensioners'!O8)</f>
        <v/>
      </c>
      <c r="G8" s="7">
        <f>IF('September Pensioners'!$B8="","",'September Pensioners'!R8)</f>
        <v/>
      </c>
      <c r="H8" s="7">
        <f>IF('September Pensioners'!$B8="","",'September Pensioners'!U8)</f>
        <v/>
      </c>
      <c r="I8" s="7">
        <f>IF('September Pensioners'!$B8="","",'September Pensioners'!Y8)</f>
        <v/>
      </c>
      <c r="J8" s="7">
        <f>IF('September Pensioners'!$B8="","",'September Pensioners'!W8)</f>
        <v/>
      </c>
      <c r="K8" s="7">
        <f>IF('September Pensioners'!$B8="","",'September Pensioners'!Z8)</f>
        <v/>
      </c>
    </row>
    <row r="9">
      <c r="A9">
        <f>IF('September Pensioners'!$B9="","",'September Pensioners'!A9)</f>
        <v/>
      </c>
      <c r="B9">
        <f>IF('September Pensioners'!$B9="","",'September Pensioners'!B9)</f>
        <v/>
      </c>
      <c r="C9">
        <f>IF('September Pensioners'!$B9="","",'September Pensioners'!H9)</f>
        <v/>
      </c>
      <c r="D9">
        <f>IF('September Pensioners'!$B9="","",'September Pensioners'!I9)</f>
        <v/>
      </c>
      <c r="E9" s="7">
        <f>IF('September Pensioners'!$B9="","",'September Pensioners'!K9)</f>
        <v/>
      </c>
      <c r="F9" s="7">
        <f>IF('September Pensioners'!$B9="","",'September Pensioners'!O9)</f>
        <v/>
      </c>
      <c r="G9" s="7">
        <f>IF('September Pensioners'!$B9="","",'September Pensioners'!R9)</f>
        <v/>
      </c>
      <c r="H9" s="7">
        <f>IF('September Pensioners'!$B9="","",'September Pensioners'!U9)</f>
        <v/>
      </c>
      <c r="I9" s="7">
        <f>IF('September Pensioners'!$B9="","",'September Pensioners'!Y9)</f>
        <v/>
      </c>
      <c r="J9" s="7">
        <f>IF('September Pensioners'!$B9="","",'September Pensioners'!W9)</f>
        <v/>
      </c>
      <c r="K9" s="7">
        <f>IF('September Pensioners'!$B9="","",'September Pensioners'!Z9)</f>
        <v/>
      </c>
    </row>
    <row r="10">
      <c r="A10">
        <f>IF('September Pensioners'!$B10="","",'September Pensioners'!A10)</f>
        <v/>
      </c>
      <c r="B10">
        <f>IF('September Pensioners'!$B10="","",'September Pensioners'!B10)</f>
        <v/>
      </c>
      <c r="C10">
        <f>IF('September Pensioners'!$B10="","",'September Pensioners'!H10)</f>
        <v/>
      </c>
      <c r="D10">
        <f>IF('September Pensioners'!$B10="","",'September Pensioners'!I10)</f>
        <v/>
      </c>
      <c r="E10" s="7">
        <f>IF('September Pensioners'!$B10="","",'September Pensioners'!K10)</f>
        <v/>
      </c>
      <c r="F10" s="7">
        <f>IF('September Pensioners'!$B10="","",'September Pensioners'!O10)</f>
        <v/>
      </c>
      <c r="G10" s="7">
        <f>IF('September Pensioners'!$B10="","",'September Pensioners'!R10)</f>
        <v/>
      </c>
      <c r="H10" s="7">
        <f>IF('September Pensioners'!$B10="","",'September Pensioners'!U10)</f>
        <v/>
      </c>
      <c r="I10" s="7">
        <f>IF('September Pensioners'!$B10="","",'September Pensioners'!Y10)</f>
        <v/>
      </c>
      <c r="J10" s="7">
        <f>IF('September Pensioners'!$B10="","",'September Pensioners'!W10)</f>
        <v/>
      </c>
      <c r="K10" s="7">
        <f>IF('September Pensioners'!$B10="","",'September Pensioners'!Z10)</f>
        <v/>
      </c>
    </row>
    <row r="11">
      <c r="A11">
        <f>IF('September Pensioners'!$B11="","",'September Pensioners'!A11)</f>
        <v/>
      </c>
      <c r="B11">
        <f>IF('September Pensioners'!$B11="","",'September Pensioners'!B11)</f>
        <v/>
      </c>
      <c r="C11">
        <f>IF('September Pensioners'!$B11="","",'September Pensioners'!H11)</f>
        <v/>
      </c>
      <c r="D11">
        <f>IF('September Pensioners'!$B11="","",'September Pensioners'!I11)</f>
        <v/>
      </c>
      <c r="E11" s="7">
        <f>IF('September Pensioners'!$B11="","",'September Pensioners'!K11)</f>
        <v/>
      </c>
      <c r="F11" s="7">
        <f>IF('September Pensioners'!$B11="","",'September Pensioners'!O11)</f>
        <v/>
      </c>
      <c r="G11" s="7">
        <f>IF('September Pensioners'!$B11="","",'September Pensioners'!R11)</f>
        <v/>
      </c>
      <c r="H11" s="7">
        <f>IF('September Pensioners'!$B11="","",'September Pensioners'!U11)</f>
        <v/>
      </c>
      <c r="I11" s="7">
        <f>IF('September Pensioners'!$B11="","",'September Pensioners'!Y11)</f>
        <v/>
      </c>
      <c r="J11" s="7">
        <f>IF('September Pensioners'!$B11="","",'September Pensioners'!W11)</f>
        <v/>
      </c>
      <c r="K11" s="7">
        <f>IF('September Pensioners'!$B11="","",'September Pensioners'!Z11)</f>
        <v/>
      </c>
    </row>
    <row r="12">
      <c r="A12">
        <f>IF('September Pensioners'!$B12="","",'September Pensioners'!A12)</f>
        <v/>
      </c>
      <c r="B12">
        <f>IF('September Pensioners'!$B12="","",'September Pensioners'!B12)</f>
        <v/>
      </c>
      <c r="C12">
        <f>IF('September Pensioners'!$B12="","",'September Pensioners'!H12)</f>
        <v/>
      </c>
      <c r="D12">
        <f>IF('September Pensioners'!$B12="","",'September Pensioners'!I12)</f>
        <v/>
      </c>
      <c r="E12" s="7">
        <f>IF('September Pensioners'!$B12="","",'September Pensioners'!K12)</f>
        <v/>
      </c>
      <c r="F12" s="7">
        <f>IF('September Pensioners'!$B12="","",'September Pensioners'!O12)</f>
        <v/>
      </c>
      <c r="G12" s="7">
        <f>IF('September Pensioners'!$B12="","",'September Pensioners'!R12)</f>
        <v/>
      </c>
      <c r="H12" s="7">
        <f>IF('September Pensioners'!$B12="","",'September Pensioners'!U12)</f>
        <v/>
      </c>
      <c r="I12" s="7">
        <f>IF('September Pensioners'!$B12="","",'September Pensioners'!Y12)</f>
        <v/>
      </c>
      <c r="J12" s="7">
        <f>IF('September Pensioners'!$B12="","",'September Pensioners'!W12)</f>
        <v/>
      </c>
      <c r="K12" s="7">
        <f>IF('September Pensioners'!$B12="","",'September Pensioners'!Z12)</f>
        <v/>
      </c>
    </row>
    <row r="13">
      <c r="A13">
        <f>IF('September Pensioners'!$B13="","",'September Pensioners'!A13)</f>
        <v/>
      </c>
      <c r="B13">
        <f>IF('September Pensioners'!$B13="","",'September Pensioners'!B13)</f>
        <v/>
      </c>
      <c r="C13">
        <f>IF('September Pensioners'!$B13="","",'September Pensioners'!H13)</f>
        <v/>
      </c>
      <c r="D13">
        <f>IF('September Pensioners'!$B13="","",'September Pensioners'!I13)</f>
        <v/>
      </c>
      <c r="E13" s="7">
        <f>IF('September Pensioners'!$B13="","",'September Pensioners'!K13)</f>
        <v/>
      </c>
      <c r="F13" s="7">
        <f>IF('September Pensioners'!$B13="","",'September Pensioners'!O13)</f>
        <v/>
      </c>
      <c r="G13" s="7">
        <f>IF('September Pensioners'!$B13="","",'September Pensioners'!R13)</f>
        <v/>
      </c>
      <c r="H13" s="7">
        <f>IF('September Pensioners'!$B13="","",'September Pensioners'!U13)</f>
        <v/>
      </c>
      <c r="I13" s="7">
        <f>IF('September Pensioners'!$B13="","",'September Pensioners'!Y13)</f>
        <v/>
      </c>
      <c r="J13" s="7">
        <f>IF('September Pensioners'!$B13="","",'September Pensioners'!W13)</f>
        <v/>
      </c>
      <c r="K13" s="7">
        <f>IF('September Pensioners'!$B13="","",'September Pensioners'!Z13)</f>
        <v/>
      </c>
    </row>
    <row r="14">
      <c r="A14">
        <f>IF('September Pensioners'!$B14="","",'September Pensioners'!A14)</f>
        <v/>
      </c>
      <c r="B14">
        <f>IF('September Pensioners'!$B14="","",'September Pensioners'!B14)</f>
        <v/>
      </c>
      <c r="C14">
        <f>IF('September Pensioners'!$B14="","",'September Pensioners'!H14)</f>
        <v/>
      </c>
      <c r="D14">
        <f>IF('September Pensioners'!$B14="","",'September Pensioners'!I14)</f>
        <v/>
      </c>
      <c r="E14" s="7">
        <f>IF('September Pensioners'!$B14="","",'September Pensioners'!K14)</f>
        <v/>
      </c>
      <c r="F14" s="7">
        <f>IF('September Pensioners'!$B14="","",'September Pensioners'!O14)</f>
        <v/>
      </c>
      <c r="G14" s="7">
        <f>IF('September Pensioners'!$B14="","",'September Pensioners'!R14)</f>
        <v/>
      </c>
      <c r="H14" s="7">
        <f>IF('September Pensioners'!$B14="","",'September Pensioners'!U14)</f>
        <v/>
      </c>
      <c r="I14" s="7">
        <f>IF('September Pensioners'!$B14="","",'September Pensioners'!Y14)</f>
        <v/>
      </c>
      <c r="J14" s="7">
        <f>IF('September Pensioners'!$B14="","",'September Pensioners'!W14)</f>
        <v/>
      </c>
      <c r="K14" s="7">
        <f>IF('September Pensioners'!$B14="","",'September Pensioners'!Z14)</f>
        <v/>
      </c>
    </row>
    <row r="15">
      <c r="A15">
        <f>IF('September Pensioners'!$B15="","",'September Pensioners'!A15)</f>
        <v/>
      </c>
      <c r="B15">
        <f>IF('September Pensioners'!$B15="","",'September Pensioners'!B15)</f>
        <v/>
      </c>
      <c r="C15">
        <f>IF('September Pensioners'!$B15="","",'September Pensioners'!H15)</f>
        <v/>
      </c>
      <c r="D15">
        <f>IF('September Pensioners'!$B15="","",'September Pensioners'!I15)</f>
        <v/>
      </c>
      <c r="E15" s="7">
        <f>IF('September Pensioners'!$B15="","",'September Pensioners'!K15)</f>
        <v/>
      </c>
      <c r="F15" s="7">
        <f>IF('September Pensioners'!$B15="","",'September Pensioners'!O15)</f>
        <v/>
      </c>
      <c r="G15" s="7">
        <f>IF('September Pensioners'!$B15="","",'September Pensioners'!R15)</f>
        <v/>
      </c>
      <c r="H15" s="7">
        <f>IF('September Pensioners'!$B15="","",'September Pensioners'!U15)</f>
        <v/>
      </c>
      <c r="I15" s="7">
        <f>IF('September Pensioners'!$B15="","",'September Pensioners'!Y15)</f>
        <v/>
      </c>
      <c r="J15" s="7">
        <f>IF('September Pensioners'!$B15="","",'September Pensioners'!W15)</f>
        <v/>
      </c>
      <c r="K15" s="7">
        <f>IF('September Pensioners'!$B15="","",'September Pensioners'!Z15)</f>
        <v/>
      </c>
    </row>
    <row r="16">
      <c r="A16">
        <f>IF('September Pensioners'!$B16="","",'September Pensioners'!A16)</f>
        <v/>
      </c>
      <c r="B16">
        <f>IF('September Pensioners'!$B16="","",'September Pensioners'!B16)</f>
        <v/>
      </c>
      <c r="C16">
        <f>IF('September Pensioners'!$B16="","",'September Pensioners'!H16)</f>
        <v/>
      </c>
      <c r="D16">
        <f>IF('September Pensioners'!$B16="","",'September Pensioners'!I16)</f>
        <v/>
      </c>
      <c r="E16" s="7">
        <f>IF('September Pensioners'!$B16="","",'September Pensioners'!K16)</f>
        <v/>
      </c>
      <c r="F16" s="7">
        <f>IF('September Pensioners'!$B16="","",'September Pensioners'!O16)</f>
        <v/>
      </c>
      <c r="G16" s="7">
        <f>IF('September Pensioners'!$B16="","",'September Pensioners'!R16)</f>
        <v/>
      </c>
      <c r="H16" s="7">
        <f>IF('September Pensioners'!$B16="","",'September Pensioners'!U16)</f>
        <v/>
      </c>
      <c r="I16" s="7">
        <f>IF('September Pensioners'!$B16="","",'September Pensioners'!Y16)</f>
        <v/>
      </c>
      <c r="J16" s="7">
        <f>IF('September Pensioners'!$B16="","",'September Pensioners'!W16)</f>
        <v/>
      </c>
      <c r="K16" s="7">
        <f>IF('September Pensioners'!$B16="","",'September Pensioners'!Z16)</f>
        <v/>
      </c>
    </row>
    <row r="17">
      <c r="A17">
        <f>IF('September Pensioners'!$B17="","",'September Pensioners'!A17)</f>
        <v/>
      </c>
      <c r="B17">
        <f>IF('September Pensioners'!$B17="","",'September Pensioners'!B17)</f>
        <v/>
      </c>
      <c r="C17">
        <f>IF('September Pensioners'!$B17="","",'September Pensioners'!H17)</f>
        <v/>
      </c>
      <c r="D17">
        <f>IF('September Pensioners'!$B17="","",'September Pensioners'!I17)</f>
        <v/>
      </c>
      <c r="E17" s="7">
        <f>IF('September Pensioners'!$B17="","",'September Pensioners'!K17)</f>
        <v/>
      </c>
      <c r="F17" s="7">
        <f>IF('September Pensioners'!$B17="","",'September Pensioners'!O17)</f>
        <v/>
      </c>
      <c r="G17" s="7">
        <f>IF('September Pensioners'!$B17="","",'September Pensioners'!R17)</f>
        <v/>
      </c>
      <c r="H17" s="7">
        <f>IF('September Pensioners'!$B17="","",'September Pensioners'!U17)</f>
        <v/>
      </c>
      <c r="I17" s="7">
        <f>IF('September Pensioners'!$B17="","",'September Pensioners'!Y17)</f>
        <v/>
      </c>
      <c r="J17" s="7">
        <f>IF('September Pensioners'!$B17="","",'September Pensioners'!W17)</f>
        <v/>
      </c>
      <c r="K17" s="7">
        <f>IF('September Pensioners'!$B17="","",'September Pensioners'!Z17)</f>
        <v/>
      </c>
    </row>
    <row r="18">
      <c r="A18">
        <f>IF('September Pensioners'!$B18="","",'September Pensioners'!A18)</f>
        <v/>
      </c>
      <c r="B18">
        <f>IF('September Pensioners'!$B18="","",'September Pensioners'!B18)</f>
        <v/>
      </c>
      <c r="C18">
        <f>IF('September Pensioners'!$B18="","",'September Pensioners'!H18)</f>
        <v/>
      </c>
      <c r="D18">
        <f>IF('September Pensioners'!$B18="","",'September Pensioners'!I18)</f>
        <v/>
      </c>
      <c r="E18" s="7">
        <f>IF('September Pensioners'!$B18="","",'September Pensioners'!K18)</f>
        <v/>
      </c>
      <c r="F18" s="7">
        <f>IF('September Pensioners'!$B18="","",'September Pensioners'!O18)</f>
        <v/>
      </c>
      <c r="G18" s="7">
        <f>IF('September Pensioners'!$B18="","",'September Pensioners'!R18)</f>
        <v/>
      </c>
      <c r="H18" s="7">
        <f>IF('September Pensioners'!$B18="","",'September Pensioners'!U18)</f>
        <v/>
      </c>
      <c r="I18" s="7">
        <f>IF('September Pensioners'!$B18="","",'September Pensioners'!Y18)</f>
        <v/>
      </c>
      <c r="J18" s="7">
        <f>IF('September Pensioners'!$B18="","",'September Pensioners'!W18)</f>
        <v/>
      </c>
      <c r="K18" s="7">
        <f>IF('September Pensioners'!$B18="","",'September Pensioners'!Z18)</f>
        <v/>
      </c>
    </row>
    <row r="19">
      <c r="A19">
        <f>IF('September Pensioners'!$B19="","",'September Pensioners'!A19)</f>
        <v/>
      </c>
      <c r="B19">
        <f>IF('September Pensioners'!$B19="","",'September Pensioners'!B19)</f>
        <v/>
      </c>
      <c r="C19">
        <f>IF('September Pensioners'!$B19="","",'September Pensioners'!H19)</f>
        <v/>
      </c>
      <c r="D19">
        <f>IF('September Pensioners'!$B19="","",'September Pensioners'!I19)</f>
        <v/>
      </c>
      <c r="E19" s="7">
        <f>IF('September Pensioners'!$B19="","",'September Pensioners'!K19)</f>
        <v/>
      </c>
      <c r="F19" s="7">
        <f>IF('September Pensioners'!$B19="","",'September Pensioners'!O19)</f>
        <v/>
      </c>
      <c r="G19" s="7">
        <f>IF('September Pensioners'!$B19="","",'September Pensioners'!R19)</f>
        <v/>
      </c>
      <c r="H19" s="7">
        <f>IF('September Pensioners'!$B19="","",'September Pensioners'!U19)</f>
        <v/>
      </c>
      <c r="I19" s="7">
        <f>IF('September Pensioners'!$B19="","",'September Pensioners'!Y19)</f>
        <v/>
      </c>
      <c r="J19" s="7">
        <f>IF('September Pensioners'!$B19="","",'September Pensioners'!W19)</f>
        <v/>
      </c>
      <c r="K19" s="7">
        <f>IF('September Pensioners'!$B19="","",'September Pensioners'!Z19)</f>
        <v/>
      </c>
    </row>
    <row r="20">
      <c r="A20">
        <f>IF('September Pensioners'!$B20="","",'September Pensioners'!A20)</f>
        <v/>
      </c>
      <c r="B20">
        <f>IF('September Pensioners'!$B20="","",'September Pensioners'!B20)</f>
        <v/>
      </c>
      <c r="C20">
        <f>IF('September Pensioners'!$B20="","",'September Pensioners'!H20)</f>
        <v/>
      </c>
      <c r="D20">
        <f>IF('September Pensioners'!$B20="","",'September Pensioners'!I20)</f>
        <v/>
      </c>
      <c r="E20" s="7">
        <f>IF('September Pensioners'!$B20="","",'September Pensioners'!K20)</f>
        <v/>
      </c>
      <c r="F20" s="7">
        <f>IF('September Pensioners'!$B20="","",'September Pensioners'!O20)</f>
        <v/>
      </c>
      <c r="G20" s="7">
        <f>IF('September Pensioners'!$B20="","",'September Pensioners'!R20)</f>
        <v/>
      </c>
      <c r="H20" s="7">
        <f>IF('September Pensioners'!$B20="","",'September Pensioners'!U20)</f>
        <v/>
      </c>
      <c r="I20" s="7">
        <f>IF('September Pensioners'!$B20="","",'September Pensioners'!Y20)</f>
        <v/>
      </c>
      <c r="J20" s="7">
        <f>IF('September Pensioners'!$B20="","",'September Pensioners'!W20)</f>
        <v/>
      </c>
      <c r="K20" s="7">
        <f>IF('September Pensioners'!$B20="","",'September Pensioners'!Z20)</f>
        <v/>
      </c>
    </row>
    <row r="21">
      <c r="A21">
        <f>IF('September Pensioners'!$B21="","",'September Pensioners'!A21)</f>
        <v/>
      </c>
      <c r="B21">
        <f>IF('September Pensioners'!$B21="","",'September Pensioners'!B21)</f>
        <v/>
      </c>
      <c r="C21">
        <f>IF('September Pensioners'!$B21="","",'September Pensioners'!H21)</f>
        <v/>
      </c>
      <c r="D21">
        <f>IF('September Pensioners'!$B21="","",'September Pensioners'!I21)</f>
        <v/>
      </c>
      <c r="E21" s="7">
        <f>IF('September Pensioners'!$B21="","",'September Pensioners'!K21)</f>
        <v/>
      </c>
      <c r="F21" s="7">
        <f>IF('September Pensioners'!$B21="","",'September Pensioners'!O21)</f>
        <v/>
      </c>
      <c r="G21" s="7">
        <f>IF('September Pensioners'!$B21="","",'September Pensioners'!R21)</f>
        <v/>
      </c>
      <c r="H21" s="7">
        <f>IF('September Pensioners'!$B21="","",'September Pensioners'!U21)</f>
        <v/>
      </c>
      <c r="I21" s="7">
        <f>IF('September Pensioners'!$B21="","",'September Pensioners'!Y21)</f>
        <v/>
      </c>
      <c r="J21" s="7">
        <f>IF('September Pensioners'!$B21="","",'September Pensioners'!W21)</f>
        <v/>
      </c>
      <c r="K21" s="7">
        <f>IF('September Pensioners'!$B21="","",'September Pensioners'!Z21)</f>
        <v/>
      </c>
    </row>
    <row r="22">
      <c r="A22">
        <f>IF('September Pensioners'!$B22="","",'September Pensioners'!A22)</f>
        <v/>
      </c>
      <c r="B22">
        <f>IF('September Pensioners'!$B22="","",'September Pensioners'!B22)</f>
        <v/>
      </c>
      <c r="C22">
        <f>IF('September Pensioners'!$B22="","",'September Pensioners'!H22)</f>
        <v/>
      </c>
      <c r="D22">
        <f>IF('September Pensioners'!$B22="","",'September Pensioners'!I22)</f>
        <v/>
      </c>
      <c r="E22" s="7">
        <f>IF('September Pensioners'!$B22="","",'September Pensioners'!K22)</f>
        <v/>
      </c>
      <c r="F22" s="7">
        <f>IF('September Pensioners'!$B22="","",'September Pensioners'!O22)</f>
        <v/>
      </c>
      <c r="G22" s="7">
        <f>IF('September Pensioners'!$B22="","",'September Pensioners'!R22)</f>
        <v/>
      </c>
      <c r="H22" s="7">
        <f>IF('September Pensioners'!$B22="","",'September Pensioners'!U22)</f>
        <v/>
      </c>
      <c r="I22" s="7">
        <f>IF('September Pensioners'!$B22="","",'September Pensioners'!Y22)</f>
        <v/>
      </c>
      <c r="J22" s="7">
        <f>IF('September Pensioners'!$B22="","",'September Pensioners'!W22)</f>
        <v/>
      </c>
      <c r="K22" s="7">
        <f>IF('September Pensioners'!$B22="","",'September Pensioners'!Z22)</f>
        <v/>
      </c>
    </row>
    <row r="23">
      <c r="A23">
        <f>IF('September Pensioners'!$B23="","",'September Pensioners'!A23)</f>
        <v/>
      </c>
      <c r="B23">
        <f>IF('September Pensioners'!$B23="","",'September Pensioners'!B23)</f>
        <v/>
      </c>
      <c r="C23">
        <f>IF('September Pensioners'!$B23="","",'September Pensioners'!H23)</f>
        <v/>
      </c>
      <c r="D23">
        <f>IF('September Pensioners'!$B23="","",'September Pensioners'!I23)</f>
        <v/>
      </c>
      <c r="E23" s="7">
        <f>IF('September Pensioners'!$B23="","",'September Pensioners'!K23)</f>
        <v/>
      </c>
      <c r="F23" s="7">
        <f>IF('September Pensioners'!$B23="","",'September Pensioners'!O23)</f>
        <v/>
      </c>
      <c r="G23" s="7">
        <f>IF('September Pensioners'!$B23="","",'September Pensioners'!R23)</f>
        <v/>
      </c>
      <c r="H23" s="7">
        <f>IF('September Pensioners'!$B23="","",'September Pensioners'!U23)</f>
        <v/>
      </c>
      <c r="I23" s="7">
        <f>IF('September Pensioners'!$B23="","",'September Pensioners'!Y23)</f>
        <v/>
      </c>
      <c r="J23" s="7">
        <f>IF('September Pensioners'!$B23="","",'September Pensioners'!W23)</f>
        <v/>
      </c>
      <c r="K23" s="7">
        <f>IF('September Pensioners'!$B23="","",'September Pensioners'!Z23)</f>
        <v/>
      </c>
    </row>
    <row r="24">
      <c r="A24">
        <f>IF('September Pensioners'!$B24="","",'September Pensioners'!A24)</f>
        <v/>
      </c>
      <c r="B24">
        <f>IF('September Pensioners'!$B24="","",'September Pensioners'!B24)</f>
        <v/>
      </c>
      <c r="C24">
        <f>IF('September Pensioners'!$B24="","",'September Pensioners'!H24)</f>
        <v/>
      </c>
      <c r="D24">
        <f>IF('September Pensioners'!$B24="","",'September Pensioners'!I24)</f>
        <v/>
      </c>
      <c r="E24" s="7">
        <f>IF('September Pensioners'!$B24="","",'September Pensioners'!K24)</f>
        <v/>
      </c>
      <c r="F24" s="7">
        <f>IF('September Pensioners'!$B24="","",'September Pensioners'!O24)</f>
        <v/>
      </c>
      <c r="G24" s="7">
        <f>IF('September Pensioners'!$B24="","",'September Pensioners'!R24)</f>
        <v/>
      </c>
      <c r="H24" s="7">
        <f>IF('September Pensioners'!$B24="","",'September Pensioners'!U24)</f>
        <v/>
      </c>
      <c r="I24" s="7">
        <f>IF('September Pensioners'!$B24="","",'September Pensioners'!Y24)</f>
        <v/>
      </c>
      <c r="J24" s="7">
        <f>IF('September Pensioners'!$B24="","",'September Pensioners'!W24)</f>
        <v/>
      </c>
      <c r="K24" s="7">
        <f>IF('September Pensioners'!$B24="","",'September Pensioners'!Z24)</f>
        <v/>
      </c>
    </row>
    <row r="25">
      <c r="A25">
        <f>IF('September Pensioners'!$B25="","",'September Pensioners'!A25)</f>
        <v/>
      </c>
      <c r="B25">
        <f>IF('September Pensioners'!$B25="","",'September Pensioners'!B25)</f>
        <v/>
      </c>
      <c r="C25">
        <f>IF('September Pensioners'!$B25="","",'September Pensioners'!H25)</f>
        <v/>
      </c>
      <c r="D25">
        <f>IF('September Pensioners'!$B25="","",'September Pensioners'!I25)</f>
        <v/>
      </c>
      <c r="E25" s="7">
        <f>IF('September Pensioners'!$B25="","",'September Pensioners'!K25)</f>
        <v/>
      </c>
      <c r="F25" s="7">
        <f>IF('September Pensioners'!$B25="","",'September Pensioners'!O25)</f>
        <v/>
      </c>
      <c r="G25" s="7">
        <f>IF('September Pensioners'!$B25="","",'September Pensioners'!R25)</f>
        <v/>
      </c>
      <c r="H25" s="7">
        <f>IF('September Pensioners'!$B25="","",'September Pensioners'!U25)</f>
        <v/>
      </c>
      <c r="I25" s="7">
        <f>IF('September Pensioners'!$B25="","",'September Pensioners'!Y25)</f>
        <v/>
      </c>
      <c r="J25" s="7">
        <f>IF('September Pensioners'!$B25="","",'September Pensioners'!W25)</f>
        <v/>
      </c>
      <c r="K25" s="7">
        <f>IF('September Pensioners'!$B25="","",'September Pensioners'!Z25)</f>
        <v/>
      </c>
    </row>
    <row r="26">
      <c r="A26">
        <f>IF('September Pensioners'!$B26="","",'September Pensioners'!A26)</f>
        <v/>
      </c>
      <c r="B26">
        <f>IF('September Pensioners'!$B26="","",'September Pensioners'!B26)</f>
        <v/>
      </c>
      <c r="C26">
        <f>IF('September Pensioners'!$B26="","",'September Pensioners'!H26)</f>
        <v/>
      </c>
      <c r="D26">
        <f>IF('September Pensioners'!$B26="","",'September Pensioners'!I26)</f>
        <v/>
      </c>
      <c r="E26" s="7">
        <f>IF('September Pensioners'!$B26="","",'September Pensioners'!K26)</f>
        <v/>
      </c>
      <c r="F26" s="7">
        <f>IF('September Pensioners'!$B26="","",'September Pensioners'!O26)</f>
        <v/>
      </c>
      <c r="G26" s="7">
        <f>IF('September Pensioners'!$B26="","",'September Pensioners'!R26)</f>
        <v/>
      </c>
      <c r="H26" s="7">
        <f>IF('September Pensioners'!$B26="","",'September Pensioners'!U26)</f>
        <v/>
      </c>
      <c r="I26" s="7">
        <f>IF('September Pensioners'!$B26="","",'September Pensioners'!Y26)</f>
        <v/>
      </c>
      <c r="J26" s="7">
        <f>IF('September Pensioners'!$B26="","",'September Pensioners'!W26)</f>
        <v/>
      </c>
      <c r="K26" s="7">
        <f>IF('September Pensioners'!$B26="","",'September Pensioners'!Z26)</f>
        <v/>
      </c>
    </row>
    <row r="27">
      <c r="A27">
        <f>IF('September Pensioners'!$B27="","",'September Pensioners'!A27)</f>
        <v/>
      </c>
      <c r="B27">
        <f>IF('September Pensioners'!$B27="","",'September Pensioners'!B27)</f>
        <v/>
      </c>
      <c r="C27">
        <f>IF('September Pensioners'!$B27="","",'September Pensioners'!H27)</f>
        <v/>
      </c>
      <c r="D27">
        <f>IF('September Pensioners'!$B27="","",'September Pensioners'!I27)</f>
        <v/>
      </c>
      <c r="E27" s="7">
        <f>IF('September Pensioners'!$B27="","",'September Pensioners'!K27)</f>
        <v/>
      </c>
      <c r="F27" s="7">
        <f>IF('September Pensioners'!$B27="","",'September Pensioners'!O27)</f>
        <v/>
      </c>
      <c r="G27" s="7">
        <f>IF('September Pensioners'!$B27="","",'September Pensioners'!R27)</f>
        <v/>
      </c>
      <c r="H27" s="7">
        <f>IF('September Pensioners'!$B27="","",'September Pensioners'!U27)</f>
        <v/>
      </c>
      <c r="I27" s="7">
        <f>IF('September Pensioners'!$B27="","",'September Pensioners'!Y27)</f>
        <v/>
      </c>
      <c r="J27" s="7">
        <f>IF('September Pensioners'!$B27="","",'September Pensioners'!W27)</f>
        <v/>
      </c>
      <c r="K27" s="7">
        <f>IF('September Pensioners'!$B27="","",'September Pensioners'!Z27)</f>
        <v/>
      </c>
    </row>
    <row r="28">
      <c r="A28">
        <f>IF('September Pensioners'!$B28="","",'September Pensioners'!A28)</f>
        <v/>
      </c>
      <c r="B28">
        <f>IF('September Pensioners'!$B28="","",'September Pensioners'!B28)</f>
        <v/>
      </c>
      <c r="C28">
        <f>IF('September Pensioners'!$B28="","",'September Pensioners'!H28)</f>
        <v/>
      </c>
      <c r="D28">
        <f>IF('September Pensioners'!$B28="","",'September Pensioners'!I28)</f>
        <v/>
      </c>
      <c r="E28" s="7">
        <f>IF('September Pensioners'!$B28="","",'September Pensioners'!K28)</f>
        <v/>
      </c>
      <c r="F28" s="7">
        <f>IF('September Pensioners'!$B28="","",'September Pensioners'!O28)</f>
        <v/>
      </c>
      <c r="G28" s="7">
        <f>IF('September Pensioners'!$B28="","",'September Pensioners'!R28)</f>
        <v/>
      </c>
      <c r="H28" s="7">
        <f>IF('September Pensioners'!$B28="","",'September Pensioners'!U28)</f>
        <v/>
      </c>
      <c r="I28" s="7">
        <f>IF('September Pensioners'!$B28="","",'September Pensioners'!Y28)</f>
        <v/>
      </c>
      <c r="J28" s="7">
        <f>IF('September Pensioners'!$B28="","",'September Pensioners'!W28)</f>
        <v/>
      </c>
      <c r="K28" s="7">
        <f>IF('September Pensioners'!$B28="","",'September Pensioners'!Z28)</f>
        <v/>
      </c>
    </row>
    <row r="29">
      <c r="A29">
        <f>IF('September Pensioners'!$B29="","",'September Pensioners'!A29)</f>
        <v/>
      </c>
      <c r="B29">
        <f>IF('September Pensioners'!$B29="","",'September Pensioners'!B29)</f>
        <v/>
      </c>
      <c r="C29">
        <f>IF('September Pensioners'!$B29="","",'September Pensioners'!H29)</f>
        <v/>
      </c>
      <c r="D29">
        <f>IF('September Pensioners'!$B29="","",'September Pensioners'!I29)</f>
        <v/>
      </c>
      <c r="E29" s="7">
        <f>IF('September Pensioners'!$B29="","",'September Pensioners'!K29)</f>
        <v/>
      </c>
      <c r="F29" s="7">
        <f>IF('September Pensioners'!$B29="","",'September Pensioners'!O29)</f>
        <v/>
      </c>
      <c r="G29" s="7">
        <f>IF('September Pensioners'!$B29="","",'September Pensioners'!R29)</f>
        <v/>
      </c>
      <c r="H29" s="7">
        <f>IF('September Pensioners'!$B29="","",'September Pensioners'!U29)</f>
        <v/>
      </c>
      <c r="I29" s="7">
        <f>IF('September Pensioners'!$B29="","",'September Pensioners'!Y29)</f>
        <v/>
      </c>
      <c r="J29" s="7">
        <f>IF('September Pensioners'!$B29="","",'September Pensioners'!W29)</f>
        <v/>
      </c>
      <c r="K29" s="7">
        <f>IF('September Pensioners'!$B29="","",'September Pensioners'!Z29)</f>
        <v/>
      </c>
    </row>
    <row r="30">
      <c r="A30">
        <f>IF('September Pensioners'!$B30="","",'September Pensioners'!A30)</f>
        <v/>
      </c>
      <c r="B30">
        <f>IF('September Pensioners'!$B30="","",'September Pensioners'!B30)</f>
        <v/>
      </c>
      <c r="C30">
        <f>IF('September Pensioners'!$B30="","",'September Pensioners'!H30)</f>
        <v/>
      </c>
      <c r="D30">
        <f>IF('September Pensioners'!$B30="","",'September Pensioners'!I30)</f>
        <v/>
      </c>
      <c r="E30" s="7">
        <f>IF('September Pensioners'!$B30="","",'September Pensioners'!K30)</f>
        <v/>
      </c>
      <c r="F30" s="7">
        <f>IF('September Pensioners'!$B30="","",'September Pensioners'!O30)</f>
        <v/>
      </c>
      <c r="G30" s="7">
        <f>IF('September Pensioners'!$B30="","",'September Pensioners'!R30)</f>
        <v/>
      </c>
      <c r="H30" s="7">
        <f>IF('September Pensioners'!$B30="","",'September Pensioners'!U30)</f>
        <v/>
      </c>
      <c r="I30" s="7">
        <f>IF('September Pensioners'!$B30="","",'September Pensioners'!Y30)</f>
        <v/>
      </c>
      <c r="J30" s="7">
        <f>IF('September Pensioners'!$B30="","",'September Pensioners'!W30)</f>
        <v/>
      </c>
      <c r="K30" s="7">
        <f>IF('September Pensioners'!$B30="","",'September Pensioners'!Z30)</f>
        <v/>
      </c>
    </row>
    <row r="31">
      <c r="A31">
        <f>IF('September Pensioners'!$B31="","",'September Pensioners'!A31)</f>
        <v/>
      </c>
      <c r="B31">
        <f>IF('September Pensioners'!$B31="","",'September Pensioners'!B31)</f>
        <v/>
      </c>
      <c r="C31">
        <f>IF('September Pensioners'!$B31="","",'September Pensioners'!H31)</f>
        <v/>
      </c>
      <c r="D31">
        <f>IF('September Pensioners'!$B31="","",'September Pensioners'!I31)</f>
        <v/>
      </c>
      <c r="E31" s="7">
        <f>IF('September Pensioners'!$B31="","",'September Pensioners'!K31)</f>
        <v/>
      </c>
      <c r="F31" s="7">
        <f>IF('September Pensioners'!$B31="","",'September Pensioners'!O31)</f>
        <v/>
      </c>
      <c r="G31" s="7">
        <f>IF('September Pensioners'!$B31="","",'September Pensioners'!R31)</f>
        <v/>
      </c>
      <c r="H31" s="7">
        <f>IF('September Pensioners'!$B31="","",'September Pensioners'!U31)</f>
        <v/>
      </c>
      <c r="I31" s="7">
        <f>IF('September Pensioners'!$B31="","",'September Pensioners'!Y31)</f>
        <v/>
      </c>
      <c r="J31" s="7">
        <f>IF('September Pensioners'!$B31="","",'September Pensioners'!W31)</f>
        <v/>
      </c>
      <c r="K31" s="7">
        <f>IF('September Pensioners'!$B31="","",'September Pensioners'!Z31)</f>
        <v/>
      </c>
    </row>
    <row r="32">
      <c r="A32">
        <f>IF('September Pensioners'!$B32="","",'September Pensioners'!A32)</f>
        <v/>
      </c>
      <c r="B32">
        <f>IF('September Pensioners'!$B32="","",'September Pensioners'!B32)</f>
        <v/>
      </c>
      <c r="C32">
        <f>IF('September Pensioners'!$B32="","",'September Pensioners'!H32)</f>
        <v/>
      </c>
      <c r="D32">
        <f>IF('September Pensioners'!$B32="","",'September Pensioners'!I32)</f>
        <v/>
      </c>
      <c r="E32" s="7">
        <f>IF('September Pensioners'!$B32="","",'September Pensioners'!K32)</f>
        <v/>
      </c>
      <c r="F32" s="7">
        <f>IF('September Pensioners'!$B32="","",'September Pensioners'!O32)</f>
        <v/>
      </c>
      <c r="G32" s="7">
        <f>IF('September Pensioners'!$B32="","",'September Pensioners'!R32)</f>
        <v/>
      </c>
      <c r="H32" s="7">
        <f>IF('September Pensioners'!$B32="","",'September Pensioners'!U32)</f>
        <v/>
      </c>
      <c r="I32" s="7">
        <f>IF('September Pensioners'!$B32="","",'September Pensioners'!Y32)</f>
        <v/>
      </c>
      <c r="J32" s="7">
        <f>IF('September Pensioners'!$B32="","",'September Pensioners'!W32)</f>
        <v/>
      </c>
      <c r="K32" s="7">
        <f>IF('September Pensioners'!$B32="","",'September Pensioners'!Z32)</f>
        <v/>
      </c>
    </row>
    <row r="33">
      <c r="A33">
        <f>IF('September Pensioners'!$B33="","",'September Pensioners'!A33)</f>
        <v/>
      </c>
      <c r="B33">
        <f>IF('September Pensioners'!$B33="","",'September Pensioners'!B33)</f>
        <v/>
      </c>
      <c r="C33">
        <f>IF('September Pensioners'!$B33="","",'September Pensioners'!H33)</f>
        <v/>
      </c>
      <c r="D33">
        <f>IF('September Pensioners'!$B33="","",'September Pensioners'!I33)</f>
        <v/>
      </c>
      <c r="E33" s="7">
        <f>IF('September Pensioners'!$B33="","",'September Pensioners'!K33)</f>
        <v/>
      </c>
      <c r="F33" s="7">
        <f>IF('September Pensioners'!$B33="","",'September Pensioners'!O33)</f>
        <v/>
      </c>
      <c r="G33" s="7">
        <f>IF('September Pensioners'!$B33="","",'September Pensioners'!R33)</f>
        <v/>
      </c>
      <c r="H33" s="7">
        <f>IF('September Pensioners'!$B33="","",'September Pensioners'!U33)</f>
        <v/>
      </c>
      <c r="I33" s="7">
        <f>IF('September Pensioners'!$B33="","",'September Pensioners'!Y33)</f>
        <v/>
      </c>
      <c r="J33" s="7">
        <f>IF('September Pensioners'!$B33="","",'September Pensioners'!W33)</f>
        <v/>
      </c>
      <c r="K33" s="7">
        <f>IF('September Pensioners'!$B33="","",'September Pensioners'!Z33)</f>
        <v/>
      </c>
    </row>
    <row r="34">
      <c r="A34">
        <f>IF('September Pensioners'!$B34="","",'September Pensioners'!A34)</f>
        <v/>
      </c>
      <c r="B34">
        <f>IF('September Pensioners'!$B34="","",'September Pensioners'!B34)</f>
        <v/>
      </c>
      <c r="C34">
        <f>IF('September Pensioners'!$B34="","",'September Pensioners'!H34)</f>
        <v/>
      </c>
      <c r="D34">
        <f>IF('September Pensioners'!$B34="","",'September Pensioners'!I34)</f>
        <v/>
      </c>
      <c r="E34" s="7">
        <f>IF('September Pensioners'!$B34="","",'September Pensioners'!K34)</f>
        <v/>
      </c>
      <c r="F34" s="7">
        <f>IF('September Pensioners'!$B34="","",'September Pensioners'!O34)</f>
        <v/>
      </c>
      <c r="G34" s="7">
        <f>IF('September Pensioners'!$B34="","",'September Pensioners'!R34)</f>
        <v/>
      </c>
      <c r="H34" s="7">
        <f>IF('September Pensioners'!$B34="","",'September Pensioners'!U34)</f>
        <v/>
      </c>
      <c r="I34" s="7">
        <f>IF('September Pensioners'!$B34="","",'September Pensioners'!Y34)</f>
        <v/>
      </c>
      <c r="J34" s="7">
        <f>IF('September Pensioners'!$B34="","",'September Pensioners'!W34)</f>
        <v/>
      </c>
      <c r="K34" s="7">
        <f>IF('September Pensioners'!$B34="","",'September Pensioners'!Z34)</f>
        <v/>
      </c>
    </row>
    <row r="35">
      <c r="A35">
        <f>IF('September Pensioners'!$B35="","",'September Pensioners'!A35)</f>
        <v/>
      </c>
      <c r="B35">
        <f>IF('September Pensioners'!$B35="","",'September Pensioners'!B35)</f>
        <v/>
      </c>
      <c r="C35">
        <f>IF('September Pensioners'!$B35="","",'September Pensioners'!H35)</f>
        <v/>
      </c>
      <c r="D35">
        <f>IF('September Pensioners'!$B35="","",'September Pensioners'!I35)</f>
        <v/>
      </c>
      <c r="E35" s="7">
        <f>IF('September Pensioners'!$B35="","",'September Pensioners'!K35)</f>
        <v/>
      </c>
      <c r="F35" s="7">
        <f>IF('September Pensioners'!$B35="","",'September Pensioners'!O35)</f>
        <v/>
      </c>
      <c r="G35" s="7">
        <f>IF('September Pensioners'!$B35="","",'September Pensioners'!R35)</f>
        <v/>
      </c>
      <c r="H35" s="7">
        <f>IF('September Pensioners'!$B35="","",'September Pensioners'!U35)</f>
        <v/>
      </c>
      <c r="I35" s="7">
        <f>IF('September Pensioners'!$B35="","",'September Pensioners'!Y35)</f>
        <v/>
      </c>
      <c r="J35" s="7">
        <f>IF('September Pensioners'!$B35="","",'September Pensioners'!W35)</f>
        <v/>
      </c>
      <c r="K35" s="7">
        <f>IF('September Pensioners'!$B35="","",'September Pensioners'!Z35)</f>
        <v/>
      </c>
    </row>
    <row r="36">
      <c r="A36">
        <f>IF('September Pensioners'!$B36="","",'September Pensioners'!A36)</f>
        <v/>
      </c>
      <c r="B36">
        <f>IF('September Pensioners'!$B36="","",'September Pensioners'!B36)</f>
        <v/>
      </c>
      <c r="C36">
        <f>IF('September Pensioners'!$B36="","",'September Pensioners'!H36)</f>
        <v/>
      </c>
      <c r="D36">
        <f>IF('September Pensioners'!$B36="","",'September Pensioners'!I36)</f>
        <v/>
      </c>
      <c r="E36" s="7">
        <f>IF('September Pensioners'!$B36="","",'September Pensioners'!K36)</f>
        <v/>
      </c>
      <c r="F36" s="7">
        <f>IF('September Pensioners'!$B36="","",'September Pensioners'!O36)</f>
        <v/>
      </c>
      <c r="G36" s="7">
        <f>IF('September Pensioners'!$B36="","",'September Pensioners'!R36)</f>
        <v/>
      </c>
      <c r="H36" s="7">
        <f>IF('September Pensioners'!$B36="","",'September Pensioners'!U36)</f>
        <v/>
      </c>
      <c r="I36" s="7">
        <f>IF('September Pensioners'!$B36="","",'September Pensioners'!Y36)</f>
        <v/>
      </c>
      <c r="J36" s="7">
        <f>IF('September Pensioners'!$B36="","",'September Pensioners'!W36)</f>
        <v/>
      </c>
      <c r="K36" s="7">
        <f>IF('September Pensioners'!$B36="","",'September Pensioners'!Z36)</f>
        <v/>
      </c>
    </row>
    <row r="37">
      <c r="A37">
        <f>IF('September Pensioners'!$B37="","",'September Pensioners'!A37)</f>
        <v/>
      </c>
      <c r="B37">
        <f>IF('September Pensioners'!$B37="","",'September Pensioners'!B37)</f>
        <v/>
      </c>
      <c r="C37">
        <f>IF('September Pensioners'!$B37="","",'September Pensioners'!H37)</f>
        <v/>
      </c>
      <c r="D37">
        <f>IF('September Pensioners'!$B37="","",'September Pensioners'!I37)</f>
        <v/>
      </c>
      <c r="E37" s="7">
        <f>IF('September Pensioners'!$B37="","",'September Pensioners'!K37)</f>
        <v/>
      </c>
      <c r="F37" s="7">
        <f>IF('September Pensioners'!$B37="","",'September Pensioners'!O37)</f>
        <v/>
      </c>
      <c r="G37" s="7">
        <f>IF('September Pensioners'!$B37="","",'September Pensioners'!R37)</f>
        <v/>
      </c>
      <c r="H37" s="7">
        <f>IF('September Pensioners'!$B37="","",'September Pensioners'!U37)</f>
        <v/>
      </c>
      <c r="I37" s="7">
        <f>IF('September Pensioners'!$B37="","",'September Pensioners'!Y37)</f>
        <v/>
      </c>
      <c r="J37" s="7">
        <f>IF('September Pensioners'!$B37="","",'September Pensioners'!W37)</f>
        <v/>
      </c>
      <c r="K37" s="7">
        <f>IF('September Pensioners'!$B37="","",'September Pensioners'!Z37)</f>
        <v/>
      </c>
    </row>
    <row r="38">
      <c r="A38">
        <f>IF('September Pensioners'!$B38="","",'September Pensioners'!A38)</f>
        <v/>
      </c>
      <c r="B38">
        <f>IF('September Pensioners'!$B38="","",'September Pensioners'!B38)</f>
        <v/>
      </c>
      <c r="C38">
        <f>IF('September Pensioners'!$B38="","",'September Pensioners'!H38)</f>
        <v/>
      </c>
      <c r="D38">
        <f>IF('September Pensioners'!$B38="","",'September Pensioners'!I38)</f>
        <v/>
      </c>
      <c r="E38" s="7">
        <f>IF('September Pensioners'!$B38="","",'September Pensioners'!K38)</f>
        <v/>
      </c>
      <c r="F38" s="7">
        <f>IF('September Pensioners'!$B38="","",'September Pensioners'!O38)</f>
        <v/>
      </c>
      <c r="G38" s="7">
        <f>IF('September Pensioners'!$B38="","",'September Pensioners'!R38)</f>
        <v/>
      </c>
      <c r="H38" s="7">
        <f>IF('September Pensioners'!$B38="","",'September Pensioners'!U38)</f>
        <v/>
      </c>
      <c r="I38" s="7">
        <f>IF('September Pensioners'!$B38="","",'September Pensioners'!Y38)</f>
        <v/>
      </c>
      <c r="J38" s="7">
        <f>IF('September Pensioners'!$B38="","",'September Pensioners'!W38)</f>
        <v/>
      </c>
      <c r="K38" s="7">
        <f>IF('September Pensioners'!$B38="","",'September Pensioners'!Z38)</f>
        <v/>
      </c>
    </row>
    <row r="39">
      <c r="A39">
        <f>IF('September Pensioners'!$B39="","",'September Pensioners'!A39)</f>
        <v/>
      </c>
      <c r="B39">
        <f>IF('September Pensioners'!$B39="","",'September Pensioners'!B39)</f>
        <v/>
      </c>
      <c r="C39">
        <f>IF('September Pensioners'!$B39="","",'September Pensioners'!H39)</f>
        <v/>
      </c>
      <c r="D39">
        <f>IF('September Pensioners'!$B39="","",'September Pensioners'!I39)</f>
        <v/>
      </c>
      <c r="E39" s="7">
        <f>IF('September Pensioners'!$B39="","",'September Pensioners'!K39)</f>
        <v/>
      </c>
      <c r="F39" s="7">
        <f>IF('September Pensioners'!$B39="","",'September Pensioners'!O39)</f>
        <v/>
      </c>
      <c r="G39" s="7">
        <f>IF('September Pensioners'!$B39="","",'September Pensioners'!R39)</f>
        <v/>
      </c>
      <c r="H39" s="7">
        <f>IF('September Pensioners'!$B39="","",'September Pensioners'!U39)</f>
        <v/>
      </c>
      <c r="I39" s="7">
        <f>IF('September Pensioners'!$B39="","",'September Pensioners'!Y39)</f>
        <v/>
      </c>
      <c r="J39" s="7">
        <f>IF('September Pensioners'!$B39="","",'September Pensioners'!W39)</f>
        <v/>
      </c>
      <c r="K39" s="7">
        <f>IF('September Pensioners'!$B39="","",'September Pensioners'!Z39)</f>
        <v/>
      </c>
    </row>
    <row r="40">
      <c r="A40">
        <f>IF('September Pensioners'!$B40="","",'September Pensioners'!A40)</f>
        <v/>
      </c>
      <c r="B40">
        <f>IF('September Pensioners'!$B40="","",'September Pensioners'!B40)</f>
        <v/>
      </c>
      <c r="C40">
        <f>IF('September Pensioners'!$B40="","",'September Pensioners'!H40)</f>
        <v/>
      </c>
      <c r="D40">
        <f>IF('September Pensioners'!$B40="","",'September Pensioners'!I40)</f>
        <v/>
      </c>
      <c r="E40" s="7">
        <f>IF('September Pensioners'!$B40="","",'September Pensioners'!K40)</f>
        <v/>
      </c>
      <c r="F40" s="7">
        <f>IF('September Pensioners'!$B40="","",'September Pensioners'!O40)</f>
        <v/>
      </c>
      <c r="G40" s="7">
        <f>IF('September Pensioners'!$B40="","",'September Pensioners'!R40)</f>
        <v/>
      </c>
      <c r="H40" s="7">
        <f>IF('September Pensioners'!$B40="","",'September Pensioners'!U40)</f>
        <v/>
      </c>
      <c r="I40" s="7">
        <f>IF('September Pensioners'!$B40="","",'September Pensioners'!Y40)</f>
        <v/>
      </c>
      <c r="J40" s="7">
        <f>IF('September Pensioners'!$B40="","",'September Pensioners'!W40)</f>
        <v/>
      </c>
      <c r="K40" s="7">
        <f>IF('September Pensioners'!$B40="","",'September Pensioners'!Z40)</f>
        <v/>
      </c>
    </row>
    <row r="41">
      <c r="A41">
        <f>IF('September Pensioners'!$B41="","",'September Pensioners'!A41)</f>
        <v/>
      </c>
      <c r="B41">
        <f>IF('September Pensioners'!$B41="","",'September Pensioners'!B41)</f>
        <v/>
      </c>
      <c r="C41">
        <f>IF('September Pensioners'!$B41="","",'September Pensioners'!H41)</f>
        <v/>
      </c>
      <c r="D41">
        <f>IF('September Pensioners'!$B41="","",'September Pensioners'!I41)</f>
        <v/>
      </c>
      <c r="E41" s="7">
        <f>IF('September Pensioners'!$B41="","",'September Pensioners'!K41)</f>
        <v/>
      </c>
      <c r="F41" s="7">
        <f>IF('September Pensioners'!$B41="","",'September Pensioners'!O41)</f>
        <v/>
      </c>
      <c r="G41" s="7">
        <f>IF('September Pensioners'!$B41="","",'September Pensioners'!R41)</f>
        <v/>
      </c>
      <c r="H41" s="7">
        <f>IF('September Pensioners'!$B41="","",'September Pensioners'!U41)</f>
        <v/>
      </c>
      <c r="I41" s="7">
        <f>IF('September Pensioners'!$B41="","",'September Pensioners'!Y41)</f>
        <v/>
      </c>
      <c r="J41" s="7">
        <f>IF('September Pensioners'!$B41="","",'September Pensioners'!W41)</f>
        <v/>
      </c>
      <c r="K41" s="7">
        <f>IF('September Pensioners'!$B41="","",'September Pensioners'!Z41)</f>
        <v/>
      </c>
    </row>
    <row r="42">
      <c r="A42">
        <f>IF('September Pensioners'!$B42="","",'September Pensioners'!A42)</f>
        <v/>
      </c>
      <c r="B42">
        <f>IF('September Pensioners'!$B42="","",'September Pensioners'!B42)</f>
        <v/>
      </c>
      <c r="C42">
        <f>IF('September Pensioners'!$B42="","",'September Pensioners'!H42)</f>
        <v/>
      </c>
      <c r="D42">
        <f>IF('September Pensioners'!$B42="","",'September Pensioners'!I42)</f>
        <v/>
      </c>
      <c r="E42" s="7">
        <f>IF('September Pensioners'!$B42="","",'September Pensioners'!K42)</f>
        <v/>
      </c>
      <c r="F42" s="7">
        <f>IF('September Pensioners'!$B42="","",'September Pensioners'!O42)</f>
        <v/>
      </c>
      <c r="G42" s="7">
        <f>IF('September Pensioners'!$B42="","",'September Pensioners'!R42)</f>
        <v/>
      </c>
      <c r="H42" s="7">
        <f>IF('September Pensioners'!$B42="","",'September Pensioners'!U42)</f>
        <v/>
      </c>
      <c r="I42" s="7">
        <f>IF('September Pensioners'!$B42="","",'September Pensioners'!Y42)</f>
        <v/>
      </c>
      <c r="J42" s="7">
        <f>IF('September Pensioners'!$B42="","",'September Pensioners'!W42)</f>
        <v/>
      </c>
      <c r="K42" s="7">
        <f>IF('September Pensioners'!$B42="","",'September Pensioners'!Z42)</f>
        <v/>
      </c>
    </row>
    <row r="43">
      <c r="A43">
        <f>IF('September Pensioners'!$B43="","",'September Pensioners'!A43)</f>
        <v/>
      </c>
      <c r="B43">
        <f>IF('September Pensioners'!$B43="","",'September Pensioners'!B43)</f>
        <v/>
      </c>
      <c r="C43">
        <f>IF('September Pensioners'!$B43="","",'September Pensioners'!H43)</f>
        <v/>
      </c>
      <c r="D43">
        <f>IF('September Pensioners'!$B43="","",'September Pensioners'!I43)</f>
        <v/>
      </c>
      <c r="E43" s="7">
        <f>IF('September Pensioners'!$B43="","",'September Pensioners'!K43)</f>
        <v/>
      </c>
      <c r="F43" s="7">
        <f>IF('September Pensioners'!$B43="","",'September Pensioners'!O43)</f>
        <v/>
      </c>
      <c r="G43" s="7">
        <f>IF('September Pensioners'!$B43="","",'September Pensioners'!R43)</f>
        <v/>
      </c>
      <c r="H43" s="7">
        <f>IF('September Pensioners'!$B43="","",'September Pensioners'!U43)</f>
        <v/>
      </c>
      <c r="I43" s="7">
        <f>IF('September Pensioners'!$B43="","",'September Pensioners'!Y43)</f>
        <v/>
      </c>
      <c r="J43" s="7">
        <f>IF('September Pensioners'!$B43="","",'September Pensioners'!W43)</f>
        <v/>
      </c>
      <c r="K43" s="7">
        <f>IF('September Pensioners'!$B43="","",'September Pensioners'!Z43)</f>
        <v/>
      </c>
    </row>
    <row r="44">
      <c r="A44">
        <f>IF('September Pensioners'!$B44="","",'September Pensioners'!A44)</f>
        <v/>
      </c>
      <c r="B44">
        <f>IF('September Pensioners'!$B44="","",'September Pensioners'!B44)</f>
        <v/>
      </c>
      <c r="C44">
        <f>IF('September Pensioners'!$B44="","",'September Pensioners'!H44)</f>
        <v/>
      </c>
      <c r="D44">
        <f>IF('September Pensioners'!$B44="","",'September Pensioners'!I44)</f>
        <v/>
      </c>
      <c r="E44" s="7">
        <f>IF('September Pensioners'!$B44="","",'September Pensioners'!K44)</f>
        <v/>
      </c>
      <c r="F44" s="7">
        <f>IF('September Pensioners'!$B44="","",'September Pensioners'!O44)</f>
        <v/>
      </c>
      <c r="G44" s="7">
        <f>IF('September Pensioners'!$B44="","",'September Pensioners'!R44)</f>
        <v/>
      </c>
      <c r="H44" s="7">
        <f>IF('September Pensioners'!$B44="","",'September Pensioners'!U44)</f>
        <v/>
      </c>
      <c r="I44" s="7">
        <f>IF('September Pensioners'!$B44="","",'September Pensioners'!Y44)</f>
        <v/>
      </c>
      <c r="J44" s="7">
        <f>IF('September Pensioners'!$B44="","",'September Pensioners'!W44)</f>
        <v/>
      </c>
      <c r="K44" s="7">
        <f>IF('September Pensioners'!$B44="","",'September Pensioners'!Z44)</f>
        <v/>
      </c>
    </row>
    <row r="45">
      <c r="A45">
        <f>IF('September Pensioners'!$B45="","",'September Pensioners'!A45)</f>
        <v/>
      </c>
      <c r="B45">
        <f>IF('September Pensioners'!$B45="","",'September Pensioners'!B45)</f>
        <v/>
      </c>
      <c r="C45">
        <f>IF('September Pensioners'!$B45="","",'September Pensioners'!H45)</f>
        <v/>
      </c>
      <c r="D45">
        <f>IF('September Pensioners'!$B45="","",'September Pensioners'!I45)</f>
        <v/>
      </c>
      <c r="E45" s="7">
        <f>IF('September Pensioners'!$B45="","",'September Pensioners'!K45)</f>
        <v/>
      </c>
      <c r="F45" s="7">
        <f>IF('September Pensioners'!$B45="","",'September Pensioners'!O45)</f>
        <v/>
      </c>
      <c r="G45" s="7">
        <f>IF('September Pensioners'!$B45="","",'September Pensioners'!R45)</f>
        <v/>
      </c>
      <c r="H45" s="7">
        <f>IF('September Pensioners'!$B45="","",'September Pensioners'!U45)</f>
        <v/>
      </c>
      <c r="I45" s="7">
        <f>IF('September Pensioners'!$B45="","",'September Pensioners'!Y45)</f>
        <v/>
      </c>
      <c r="J45" s="7">
        <f>IF('September Pensioners'!$B45="","",'September Pensioners'!W45)</f>
        <v/>
      </c>
      <c r="K45" s="7">
        <f>IF('September Pensioners'!$B45="","",'September Pensioners'!Z45)</f>
        <v/>
      </c>
    </row>
    <row r="46">
      <c r="A46">
        <f>IF('September Pensioners'!$B46="","",'September Pensioners'!A46)</f>
        <v/>
      </c>
      <c r="B46">
        <f>IF('September Pensioners'!$B46="","",'September Pensioners'!B46)</f>
        <v/>
      </c>
      <c r="C46">
        <f>IF('September Pensioners'!$B46="","",'September Pensioners'!H46)</f>
        <v/>
      </c>
      <c r="D46">
        <f>IF('September Pensioners'!$B46="","",'September Pensioners'!I46)</f>
        <v/>
      </c>
      <c r="E46" s="7">
        <f>IF('September Pensioners'!$B46="","",'September Pensioners'!K46)</f>
        <v/>
      </c>
      <c r="F46" s="7">
        <f>IF('September Pensioners'!$B46="","",'September Pensioners'!O46)</f>
        <v/>
      </c>
      <c r="G46" s="7">
        <f>IF('September Pensioners'!$B46="","",'September Pensioners'!R46)</f>
        <v/>
      </c>
      <c r="H46" s="7">
        <f>IF('September Pensioners'!$B46="","",'September Pensioners'!U46)</f>
        <v/>
      </c>
      <c r="I46" s="7">
        <f>IF('September Pensioners'!$B46="","",'September Pensioners'!Y46)</f>
        <v/>
      </c>
      <c r="J46" s="7">
        <f>IF('September Pensioners'!$B46="","",'September Pensioners'!W46)</f>
        <v/>
      </c>
      <c r="K46" s="7">
        <f>IF('September Pensioners'!$B46="","",'September Pensioners'!Z46)</f>
        <v/>
      </c>
    </row>
    <row r="47">
      <c r="A47">
        <f>IF('September Pensioners'!$B47="","",'September Pensioners'!A47)</f>
        <v/>
      </c>
      <c r="B47">
        <f>IF('September Pensioners'!$B47="","",'September Pensioners'!B47)</f>
        <v/>
      </c>
      <c r="C47">
        <f>IF('September Pensioners'!$B47="","",'September Pensioners'!H47)</f>
        <v/>
      </c>
      <c r="D47">
        <f>IF('September Pensioners'!$B47="","",'September Pensioners'!I47)</f>
        <v/>
      </c>
      <c r="E47" s="7">
        <f>IF('September Pensioners'!$B47="","",'September Pensioners'!K47)</f>
        <v/>
      </c>
      <c r="F47" s="7">
        <f>IF('September Pensioners'!$B47="","",'September Pensioners'!O47)</f>
        <v/>
      </c>
      <c r="G47" s="7">
        <f>IF('September Pensioners'!$B47="","",'September Pensioners'!R47)</f>
        <v/>
      </c>
      <c r="H47" s="7">
        <f>IF('September Pensioners'!$B47="","",'September Pensioners'!U47)</f>
        <v/>
      </c>
      <c r="I47" s="7">
        <f>IF('September Pensioners'!$B47="","",'September Pensioners'!Y47)</f>
        <v/>
      </c>
      <c r="J47" s="7">
        <f>IF('September Pensioners'!$B47="","",'September Pensioners'!W47)</f>
        <v/>
      </c>
      <c r="K47" s="7">
        <f>IF('September Pensioners'!$B47="","",'September Pensioners'!Z47)</f>
        <v/>
      </c>
    </row>
    <row r="48">
      <c r="A48">
        <f>IF('September Pensioners'!$B48="","",'September Pensioners'!A48)</f>
        <v/>
      </c>
      <c r="B48">
        <f>IF('September Pensioners'!$B48="","",'September Pensioners'!B48)</f>
        <v/>
      </c>
      <c r="C48">
        <f>IF('September Pensioners'!$B48="","",'September Pensioners'!H48)</f>
        <v/>
      </c>
      <c r="D48">
        <f>IF('September Pensioners'!$B48="","",'September Pensioners'!I48)</f>
        <v/>
      </c>
      <c r="E48" s="7">
        <f>IF('September Pensioners'!$B48="","",'September Pensioners'!K48)</f>
        <v/>
      </c>
      <c r="F48" s="7">
        <f>IF('September Pensioners'!$B48="","",'September Pensioners'!O48)</f>
        <v/>
      </c>
      <c r="G48" s="7">
        <f>IF('September Pensioners'!$B48="","",'September Pensioners'!R48)</f>
        <v/>
      </c>
      <c r="H48" s="7">
        <f>IF('September Pensioners'!$B48="","",'September Pensioners'!U48)</f>
        <v/>
      </c>
      <c r="I48" s="7">
        <f>IF('September Pensioners'!$B48="","",'September Pensioners'!Y48)</f>
        <v/>
      </c>
      <c r="J48" s="7">
        <f>IF('September Pensioners'!$B48="","",'September Pensioners'!W48)</f>
        <v/>
      </c>
      <c r="K48" s="7">
        <f>IF('September Pensioners'!$B48="","",'September Pensioners'!Z48)</f>
        <v/>
      </c>
    </row>
    <row r="49">
      <c r="A49">
        <f>IF('September Pensioners'!$B49="","",'September Pensioners'!A49)</f>
        <v/>
      </c>
      <c r="B49">
        <f>IF('September Pensioners'!$B49="","",'September Pensioners'!B49)</f>
        <v/>
      </c>
      <c r="C49">
        <f>IF('September Pensioners'!$B49="","",'September Pensioners'!H49)</f>
        <v/>
      </c>
      <c r="D49">
        <f>IF('September Pensioners'!$B49="","",'September Pensioners'!I49)</f>
        <v/>
      </c>
      <c r="E49" s="7">
        <f>IF('September Pensioners'!$B49="","",'September Pensioners'!K49)</f>
        <v/>
      </c>
      <c r="F49" s="7">
        <f>IF('September Pensioners'!$B49="","",'September Pensioners'!O49)</f>
        <v/>
      </c>
      <c r="G49" s="7">
        <f>IF('September Pensioners'!$B49="","",'September Pensioners'!R49)</f>
        <v/>
      </c>
      <c r="H49" s="7">
        <f>IF('September Pensioners'!$B49="","",'September Pensioners'!U49)</f>
        <v/>
      </c>
      <c r="I49" s="7">
        <f>IF('September Pensioners'!$B49="","",'September Pensioners'!Y49)</f>
        <v/>
      </c>
      <c r="J49" s="7">
        <f>IF('September Pensioners'!$B49="","",'September Pensioners'!W49)</f>
        <v/>
      </c>
      <c r="K49" s="7">
        <f>IF('September Pensioners'!$B49="","",'September Pensioners'!Z49)</f>
        <v/>
      </c>
    </row>
    <row r="50">
      <c r="A50">
        <f>IF('September Pensioners'!$B50="","",'September Pensioners'!A50)</f>
        <v/>
      </c>
      <c r="B50">
        <f>IF('September Pensioners'!$B50="","",'September Pensioners'!B50)</f>
        <v/>
      </c>
      <c r="C50">
        <f>IF('September Pensioners'!$B50="","",'September Pensioners'!H50)</f>
        <v/>
      </c>
      <c r="D50">
        <f>IF('September Pensioners'!$B50="","",'September Pensioners'!I50)</f>
        <v/>
      </c>
      <c r="E50" s="7">
        <f>IF('September Pensioners'!$B50="","",'September Pensioners'!K50)</f>
        <v/>
      </c>
      <c r="F50" s="7">
        <f>IF('September Pensioners'!$B50="","",'September Pensioners'!O50)</f>
        <v/>
      </c>
      <c r="G50" s="7">
        <f>IF('September Pensioners'!$B50="","",'September Pensioners'!R50)</f>
        <v/>
      </c>
      <c r="H50" s="7">
        <f>IF('September Pensioners'!$B50="","",'September Pensioners'!U50)</f>
        <v/>
      </c>
      <c r="I50" s="7">
        <f>IF('September Pensioners'!$B50="","",'September Pensioners'!Y50)</f>
        <v/>
      </c>
      <c r="J50" s="7">
        <f>IF('September Pensioners'!$B50="","",'September Pensioners'!W50)</f>
        <v/>
      </c>
      <c r="K50" s="7">
        <f>IF('September Pensioners'!$B50="","",'September Pensioners'!Z50)</f>
        <v/>
      </c>
    </row>
    <row r="51">
      <c r="A51">
        <f>IF('September Pensioners'!$B51="","",'September Pensioners'!A51)</f>
        <v/>
      </c>
      <c r="B51">
        <f>IF('September Pensioners'!$B51="","",'September Pensioners'!B51)</f>
        <v/>
      </c>
      <c r="C51">
        <f>IF('September Pensioners'!$B51="","",'September Pensioners'!H51)</f>
        <v/>
      </c>
      <c r="D51">
        <f>IF('September Pensioners'!$B51="","",'September Pensioners'!I51)</f>
        <v/>
      </c>
      <c r="E51" s="7">
        <f>IF('September Pensioners'!$B51="","",'September Pensioners'!K51)</f>
        <v/>
      </c>
      <c r="F51" s="7">
        <f>IF('September Pensioners'!$B51="","",'September Pensioners'!O51)</f>
        <v/>
      </c>
      <c r="G51" s="7">
        <f>IF('September Pensioners'!$B51="","",'September Pensioners'!R51)</f>
        <v/>
      </c>
      <c r="H51" s="7">
        <f>IF('September Pensioners'!$B51="","",'September Pensioners'!U51)</f>
        <v/>
      </c>
      <c r="I51" s="7">
        <f>IF('September Pensioners'!$B51="","",'September Pensioners'!Y51)</f>
        <v/>
      </c>
      <c r="J51" s="7">
        <f>IF('September Pensioners'!$B51="","",'September Pensioners'!W51)</f>
        <v/>
      </c>
      <c r="K51" s="7">
        <f>IF('September Pensioners'!$B51="","",'September Pensioners'!Z51)</f>
        <v/>
      </c>
    </row>
    <row r="52">
      <c r="A52">
        <f>IF('September Pensioners'!$B52="","",'September Pensioners'!A52)</f>
        <v/>
      </c>
      <c r="B52">
        <f>IF('September Pensioners'!$B52="","",'September Pensioners'!B52)</f>
        <v/>
      </c>
      <c r="C52">
        <f>IF('September Pensioners'!$B52="","",'September Pensioners'!H52)</f>
        <v/>
      </c>
      <c r="D52">
        <f>IF('September Pensioners'!$B52="","",'September Pensioners'!I52)</f>
        <v/>
      </c>
      <c r="E52" s="7">
        <f>IF('September Pensioners'!$B52="","",'September Pensioners'!K52)</f>
        <v/>
      </c>
      <c r="F52" s="7">
        <f>IF('September Pensioners'!$B52="","",'September Pensioners'!O52)</f>
        <v/>
      </c>
      <c r="G52" s="7">
        <f>IF('September Pensioners'!$B52="","",'September Pensioners'!R52)</f>
        <v/>
      </c>
      <c r="H52" s="7">
        <f>IF('September Pensioners'!$B52="","",'September Pensioners'!U52)</f>
        <v/>
      </c>
      <c r="I52" s="7">
        <f>IF('September Pensioners'!$B52="","",'September Pensioners'!Y52)</f>
        <v/>
      </c>
      <c r="J52" s="7">
        <f>IF('September Pensioners'!$B52="","",'September Pensioners'!W52)</f>
        <v/>
      </c>
      <c r="K52" s="7">
        <f>IF('September Pensioners'!$B52="","",'September Pensioners'!Z52)</f>
        <v/>
      </c>
    </row>
    <row r="53">
      <c r="A53">
        <f>IF('September Pensioners'!$B53="","",'September Pensioners'!A53)</f>
        <v/>
      </c>
      <c r="B53">
        <f>IF('September Pensioners'!$B53="","",'September Pensioners'!B53)</f>
        <v/>
      </c>
      <c r="C53">
        <f>IF('September Pensioners'!$B53="","",'September Pensioners'!H53)</f>
        <v/>
      </c>
      <c r="D53">
        <f>IF('September Pensioners'!$B53="","",'September Pensioners'!I53)</f>
        <v/>
      </c>
      <c r="E53" s="7">
        <f>IF('September Pensioners'!$B53="","",'September Pensioners'!K53)</f>
        <v/>
      </c>
      <c r="F53" s="7">
        <f>IF('September Pensioners'!$B53="","",'September Pensioners'!O53)</f>
        <v/>
      </c>
      <c r="G53" s="7">
        <f>IF('September Pensioners'!$B53="","",'September Pensioners'!R53)</f>
        <v/>
      </c>
      <c r="H53" s="7">
        <f>IF('September Pensioners'!$B53="","",'September Pensioners'!U53)</f>
        <v/>
      </c>
      <c r="I53" s="7">
        <f>IF('September Pensioners'!$B53="","",'September Pensioners'!Y53)</f>
        <v/>
      </c>
      <c r="J53" s="7">
        <f>IF('September Pensioners'!$B53="","",'September Pensioners'!W53)</f>
        <v/>
      </c>
      <c r="K53" s="7">
        <f>IF('September Pensioners'!$B53="","",'September Pensioners'!Z53)</f>
        <v/>
      </c>
    </row>
    <row r="54">
      <c r="A54">
        <f>IF('September Pensioners'!$B54="","",'September Pensioners'!A54)</f>
        <v/>
      </c>
      <c r="B54">
        <f>IF('September Pensioners'!$B54="","",'September Pensioners'!B54)</f>
        <v/>
      </c>
      <c r="C54">
        <f>IF('September Pensioners'!$B54="","",'September Pensioners'!H54)</f>
        <v/>
      </c>
      <c r="D54">
        <f>IF('September Pensioners'!$B54="","",'September Pensioners'!I54)</f>
        <v/>
      </c>
      <c r="E54" s="7">
        <f>IF('September Pensioners'!$B54="","",'September Pensioners'!K54)</f>
        <v/>
      </c>
      <c r="F54" s="7">
        <f>IF('September Pensioners'!$B54="","",'September Pensioners'!O54)</f>
        <v/>
      </c>
      <c r="G54" s="7">
        <f>IF('September Pensioners'!$B54="","",'September Pensioners'!R54)</f>
        <v/>
      </c>
      <c r="H54" s="7">
        <f>IF('September Pensioners'!$B54="","",'September Pensioners'!U54)</f>
        <v/>
      </c>
      <c r="I54" s="7">
        <f>IF('September Pensioners'!$B54="","",'September Pensioners'!Y54)</f>
        <v/>
      </c>
      <c r="J54" s="7">
        <f>IF('September Pensioners'!$B54="","",'September Pensioners'!W54)</f>
        <v/>
      </c>
      <c r="K54" s="7">
        <f>IF('September Pensioners'!$B54="","",'September Pensioners'!Z54)</f>
        <v/>
      </c>
    </row>
    <row r="55">
      <c r="A55">
        <f>IF('September Pensioners'!$B55="","",'September Pensioners'!A55)</f>
        <v/>
      </c>
      <c r="B55">
        <f>IF('September Pensioners'!$B55="","",'September Pensioners'!B55)</f>
        <v/>
      </c>
      <c r="C55">
        <f>IF('September Pensioners'!$B55="","",'September Pensioners'!H55)</f>
        <v/>
      </c>
      <c r="D55">
        <f>IF('September Pensioners'!$B55="","",'September Pensioners'!I55)</f>
        <v/>
      </c>
      <c r="E55" s="7">
        <f>IF('September Pensioners'!$B55="","",'September Pensioners'!K55)</f>
        <v/>
      </c>
      <c r="F55" s="7">
        <f>IF('September Pensioners'!$B55="","",'September Pensioners'!O55)</f>
        <v/>
      </c>
      <c r="G55" s="7">
        <f>IF('September Pensioners'!$B55="","",'September Pensioners'!R55)</f>
        <v/>
      </c>
      <c r="H55" s="7">
        <f>IF('September Pensioners'!$B55="","",'September Pensioners'!U55)</f>
        <v/>
      </c>
      <c r="I55" s="7">
        <f>IF('September Pensioners'!$B55="","",'September Pensioners'!Y55)</f>
        <v/>
      </c>
      <c r="J55" s="7">
        <f>IF('September Pensioners'!$B55="","",'September Pensioners'!W55)</f>
        <v/>
      </c>
      <c r="K55" s="7">
        <f>IF('September Pensioners'!$B55="","",'September Pensioners'!Z55)</f>
        <v/>
      </c>
    </row>
    <row r="56">
      <c r="A56">
        <f>IF('September Pensioners'!$B56="","",'September Pensioners'!A56)</f>
        <v/>
      </c>
      <c r="B56">
        <f>IF('September Pensioners'!$B56="","",'September Pensioners'!B56)</f>
        <v/>
      </c>
      <c r="C56">
        <f>IF('September Pensioners'!$B56="","",'September Pensioners'!H56)</f>
        <v/>
      </c>
      <c r="D56">
        <f>IF('September Pensioners'!$B56="","",'September Pensioners'!I56)</f>
        <v/>
      </c>
      <c r="E56" s="7">
        <f>IF('September Pensioners'!$B56="","",'September Pensioners'!K56)</f>
        <v/>
      </c>
      <c r="F56" s="7">
        <f>IF('September Pensioners'!$B56="","",'September Pensioners'!O56)</f>
        <v/>
      </c>
      <c r="G56" s="7">
        <f>IF('September Pensioners'!$B56="","",'September Pensioners'!R56)</f>
        <v/>
      </c>
      <c r="H56" s="7">
        <f>IF('September Pensioners'!$B56="","",'September Pensioners'!U56)</f>
        <v/>
      </c>
      <c r="I56" s="7">
        <f>IF('September Pensioners'!$B56="","",'September Pensioners'!Y56)</f>
        <v/>
      </c>
      <c r="J56" s="7">
        <f>IF('September Pensioners'!$B56="","",'September Pensioners'!W56)</f>
        <v/>
      </c>
      <c r="K56" s="7">
        <f>IF('September Pensioners'!$B56="","",'September Pensioners'!Z56)</f>
        <v/>
      </c>
    </row>
    <row r="57">
      <c r="A57">
        <f>IF('September Pensioners'!$B57="","",'September Pensioners'!A57)</f>
        <v/>
      </c>
      <c r="B57">
        <f>IF('September Pensioners'!$B57="","",'September Pensioners'!B57)</f>
        <v/>
      </c>
      <c r="C57">
        <f>IF('September Pensioners'!$B57="","",'September Pensioners'!H57)</f>
        <v/>
      </c>
      <c r="D57">
        <f>IF('September Pensioners'!$B57="","",'September Pensioners'!I57)</f>
        <v/>
      </c>
      <c r="E57" s="7">
        <f>IF('September Pensioners'!$B57="","",'September Pensioners'!K57)</f>
        <v/>
      </c>
      <c r="F57" s="7">
        <f>IF('September Pensioners'!$B57="","",'September Pensioners'!O57)</f>
        <v/>
      </c>
      <c r="G57" s="7">
        <f>IF('September Pensioners'!$B57="","",'September Pensioners'!R57)</f>
        <v/>
      </c>
      <c r="H57" s="7">
        <f>IF('September Pensioners'!$B57="","",'September Pensioners'!U57)</f>
        <v/>
      </c>
      <c r="I57" s="7">
        <f>IF('September Pensioners'!$B57="","",'September Pensioners'!Y57)</f>
        <v/>
      </c>
      <c r="J57" s="7">
        <f>IF('September Pensioners'!$B57="","",'September Pensioners'!W57)</f>
        <v/>
      </c>
      <c r="K57" s="7">
        <f>IF('September Pensioners'!$B57="","",'September Pensioners'!Z57)</f>
        <v/>
      </c>
    </row>
    <row r="58">
      <c r="A58">
        <f>IF('September Pensioners'!$B58="","",'September Pensioners'!A58)</f>
        <v/>
      </c>
      <c r="B58">
        <f>IF('September Pensioners'!$B58="","",'September Pensioners'!B58)</f>
        <v/>
      </c>
      <c r="C58">
        <f>IF('September Pensioners'!$B58="","",'September Pensioners'!H58)</f>
        <v/>
      </c>
      <c r="D58">
        <f>IF('September Pensioners'!$B58="","",'September Pensioners'!I58)</f>
        <v/>
      </c>
      <c r="E58" s="7">
        <f>IF('September Pensioners'!$B58="","",'September Pensioners'!K58)</f>
        <v/>
      </c>
      <c r="F58" s="7">
        <f>IF('September Pensioners'!$B58="","",'September Pensioners'!O58)</f>
        <v/>
      </c>
      <c r="G58" s="7">
        <f>IF('September Pensioners'!$B58="","",'September Pensioners'!R58)</f>
        <v/>
      </c>
      <c r="H58" s="7">
        <f>IF('September Pensioners'!$B58="","",'September Pensioners'!U58)</f>
        <v/>
      </c>
      <c r="I58" s="7">
        <f>IF('September Pensioners'!$B58="","",'September Pensioners'!Y58)</f>
        <v/>
      </c>
      <c r="J58" s="7">
        <f>IF('September Pensioners'!$B58="","",'September Pensioners'!W58)</f>
        <v/>
      </c>
      <c r="K58" s="7">
        <f>IF('September Pensioners'!$B58="","",'September Pensioners'!Z58)</f>
        <v/>
      </c>
    </row>
    <row r="59">
      <c r="A59">
        <f>IF('September Pensioners'!$B59="","",'September Pensioners'!A59)</f>
        <v/>
      </c>
      <c r="B59">
        <f>IF('September Pensioners'!$B59="","",'September Pensioners'!B59)</f>
        <v/>
      </c>
      <c r="C59">
        <f>IF('September Pensioners'!$B59="","",'September Pensioners'!H59)</f>
        <v/>
      </c>
      <c r="D59">
        <f>IF('September Pensioners'!$B59="","",'September Pensioners'!I59)</f>
        <v/>
      </c>
      <c r="E59" s="7">
        <f>IF('September Pensioners'!$B59="","",'September Pensioners'!K59)</f>
        <v/>
      </c>
      <c r="F59" s="7">
        <f>IF('September Pensioners'!$B59="","",'September Pensioners'!O59)</f>
        <v/>
      </c>
      <c r="G59" s="7">
        <f>IF('September Pensioners'!$B59="","",'September Pensioners'!R59)</f>
        <v/>
      </c>
      <c r="H59" s="7">
        <f>IF('September Pensioners'!$B59="","",'September Pensioners'!U59)</f>
        <v/>
      </c>
      <c r="I59" s="7">
        <f>IF('September Pensioners'!$B59="","",'September Pensioners'!Y59)</f>
        <v/>
      </c>
      <c r="J59" s="7">
        <f>IF('September Pensioners'!$B59="","",'September Pensioners'!W59)</f>
        <v/>
      </c>
      <c r="K59" s="7">
        <f>IF('September Pensioners'!$B59="","",'September Pensioners'!Z59)</f>
        <v/>
      </c>
    </row>
    <row r="60">
      <c r="A60">
        <f>IF('September Pensioners'!$B60="","",'September Pensioners'!A60)</f>
        <v/>
      </c>
      <c r="B60">
        <f>IF('September Pensioners'!$B60="","",'September Pensioners'!B60)</f>
        <v/>
      </c>
      <c r="C60">
        <f>IF('September Pensioners'!$B60="","",'September Pensioners'!H60)</f>
        <v/>
      </c>
      <c r="D60">
        <f>IF('September Pensioners'!$B60="","",'September Pensioners'!I60)</f>
        <v/>
      </c>
      <c r="E60" s="7">
        <f>IF('September Pensioners'!$B60="","",'September Pensioners'!K60)</f>
        <v/>
      </c>
      <c r="F60" s="7">
        <f>IF('September Pensioners'!$B60="","",'September Pensioners'!O60)</f>
        <v/>
      </c>
      <c r="G60" s="7">
        <f>IF('September Pensioners'!$B60="","",'September Pensioners'!R60)</f>
        <v/>
      </c>
      <c r="H60" s="7">
        <f>IF('September Pensioners'!$B60="","",'September Pensioners'!U60)</f>
        <v/>
      </c>
      <c r="I60" s="7">
        <f>IF('September Pensioners'!$B60="","",'September Pensioners'!Y60)</f>
        <v/>
      </c>
      <c r="J60" s="7">
        <f>IF('September Pensioners'!$B60="","",'September Pensioners'!W60)</f>
        <v/>
      </c>
      <c r="K60" s="7">
        <f>IF('September Pensioners'!$B60="","",'September Pensioners'!Z60)</f>
        <v/>
      </c>
    </row>
    <row r="61">
      <c r="A61">
        <f>IF('September Pensioners'!$B61="","",'September Pensioners'!A61)</f>
        <v/>
      </c>
      <c r="B61">
        <f>IF('September Pensioners'!$B61="","",'September Pensioners'!B61)</f>
        <v/>
      </c>
      <c r="C61">
        <f>IF('September Pensioners'!$B61="","",'September Pensioners'!H61)</f>
        <v/>
      </c>
      <c r="D61">
        <f>IF('September Pensioners'!$B61="","",'September Pensioners'!I61)</f>
        <v/>
      </c>
      <c r="E61" s="7">
        <f>IF('September Pensioners'!$B61="","",'September Pensioners'!K61)</f>
        <v/>
      </c>
      <c r="F61" s="7">
        <f>IF('September Pensioners'!$B61="","",'September Pensioners'!O61)</f>
        <v/>
      </c>
      <c r="G61" s="7">
        <f>IF('September Pensioners'!$B61="","",'September Pensioners'!R61)</f>
        <v/>
      </c>
      <c r="H61" s="7">
        <f>IF('September Pensioners'!$B61="","",'September Pensioners'!U61)</f>
        <v/>
      </c>
      <c r="I61" s="7">
        <f>IF('September Pensioners'!$B61="","",'September Pensioners'!Y61)</f>
        <v/>
      </c>
      <c r="J61" s="7">
        <f>IF('September Pensioners'!$B61="","",'September Pensioners'!W61)</f>
        <v/>
      </c>
      <c r="K61" s="7">
        <f>IF('September Pensioners'!$B61="","",'September Pensioners'!Z61)</f>
        <v/>
      </c>
    </row>
    <row r="62">
      <c r="A62">
        <f>IF('September Pensioners'!$B62="","",'September Pensioners'!A62)</f>
        <v/>
      </c>
      <c r="B62">
        <f>IF('September Pensioners'!$B62="","",'September Pensioners'!B62)</f>
        <v/>
      </c>
      <c r="C62">
        <f>IF('September Pensioners'!$B62="","",'September Pensioners'!H62)</f>
        <v/>
      </c>
      <c r="D62">
        <f>IF('September Pensioners'!$B62="","",'September Pensioners'!I62)</f>
        <v/>
      </c>
      <c r="E62" s="7">
        <f>IF('September Pensioners'!$B62="","",'September Pensioners'!K62)</f>
        <v/>
      </c>
      <c r="F62" s="7">
        <f>IF('September Pensioners'!$B62="","",'September Pensioners'!O62)</f>
        <v/>
      </c>
      <c r="G62" s="7">
        <f>IF('September Pensioners'!$B62="","",'September Pensioners'!R62)</f>
        <v/>
      </c>
      <c r="H62" s="7">
        <f>IF('September Pensioners'!$B62="","",'September Pensioners'!U62)</f>
        <v/>
      </c>
      <c r="I62" s="7">
        <f>IF('September Pensioners'!$B62="","",'September Pensioners'!Y62)</f>
        <v/>
      </c>
      <c r="J62" s="7">
        <f>IF('September Pensioners'!$B62="","",'September Pensioners'!W62)</f>
        <v/>
      </c>
      <c r="K62" s="7">
        <f>IF('September Pensioners'!$B62="","",'September Pensioners'!Z62)</f>
        <v/>
      </c>
    </row>
    <row r="63">
      <c r="A63">
        <f>IF('September Pensioners'!$B63="","",'September Pensioners'!A63)</f>
        <v/>
      </c>
      <c r="B63">
        <f>IF('September Pensioners'!$B63="","",'September Pensioners'!B63)</f>
        <v/>
      </c>
      <c r="C63">
        <f>IF('September Pensioners'!$B63="","",'September Pensioners'!H63)</f>
        <v/>
      </c>
      <c r="D63">
        <f>IF('September Pensioners'!$B63="","",'September Pensioners'!I63)</f>
        <v/>
      </c>
      <c r="E63" s="7">
        <f>IF('September Pensioners'!$B63="","",'September Pensioners'!K63)</f>
        <v/>
      </c>
      <c r="F63" s="7">
        <f>IF('September Pensioners'!$B63="","",'September Pensioners'!O63)</f>
        <v/>
      </c>
      <c r="G63" s="7">
        <f>IF('September Pensioners'!$B63="","",'September Pensioners'!R63)</f>
        <v/>
      </c>
      <c r="H63" s="7">
        <f>IF('September Pensioners'!$B63="","",'September Pensioners'!U63)</f>
        <v/>
      </c>
      <c r="I63" s="7">
        <f>IF('September Pensioners'!$B63="","",'September Pensioners'!Y63)</f>
        <v/>
      </c>
      <c r="J63" s="7">
        <f>IF('September Pensioners'!$B63="","",'September Pensioners'!W63)</f>
        <v/>
      </c>
      <c r="K63" s="7">
        <f>IF('September Pensioners'!$B63="","",'September Pensioners'!Z63)</f>
        <v/>
      </c>
    </row>
    <row r="64">
      <c r="A64">
        <f>IF('September Pensioners'!$B64="","",'September Pensioners'!A64)</f>
        <v/>
      </c>
      <c r="B64">
        <f>IF('September Pensioners'!$B64="","",'September Pensioners'!B64)</f>
        <v/>
      </c>
      <c r="C64">
        <f>IF('September Pensioners'!$B64="","",'September Pensioners'!H64)</f>
        <v/>
      </c>
      <c r="D64">
        <f>IF('September Pensioners'!$B64="","",'September Pensioners'!I64)</f>
        <v/>
      </c>
      <c r="E64" s="7">
        <f>IF('September Pensioners'!$B64="","",'September Pensioners'!K64)</f>
        <v/>
      </c>
      <c r="F64" s="7">
        <f>IF('September Pensioners'!$B64="","",'September Pensioners'!O64)</f>
        <v/>
      </c>
      <c r="G64" s="7">
        <f>IF('September Pensioners'!$B64="","",'September Pensioners'!R64)</f>
        <v/>
      </c>
      <c r="H64" s="7">
        <f>IF('September Pensioners'!$B64="","",'September Pensioners'!U64)</f>
        <v/>
      </c>
      <c r="I64" s="7">
        <f>IF('September Pensioners'!$B64="","",'September Pensioners'!Y64)</f>
        <v/>
      </c>
      <c r="J64" s="7">
        <f>IF('September Pensioners'!$B64="","",'September Pensioners'!W64)</f>
        <v/>
      </c>
      <c r="K64" s="7">
        <f>IF('September Pensioners'!$B64="","",'September Pensioners'!Z64)</f>
        <v/>
      </c>
    </row>
    <row r="65">
      <c r="A65">
        <f>IF('September Pensioners'!$B65="","",'September Pensioners'!A65)</f>
        <v/>
      </c>
      <c r="B65">
        <f>IF('September Pensioners'!$B65="","",'September Pensioners'!B65)</f>
        <v/>
      </c>
      <c r="C65">
        <f>IF('September Pensioners'!$B65="","",'September Pensioners'!H65)</f>
        <v/>
      </c>
      <c r="D65">
        <f>IF('September Pensioners'!$B65="","",'September Pensioners'!I65)</f>
        <v/>
      </c>
      <c r="E65" s="7">
        <f>IF('September Pensioners'!$B65="","",'September Pensioners'!K65)</f>
        <v/>
      </c>
      <c r="F65" s="7">
        <f>IF('September Pensioners'!$B65="","",'September Pensioners'!O65)</f>
        <v/>
      </c>
      <c r="G65" s="7">
        <f>IF('September Pensioners'!$B65="","",'September Pensioners'!R65)</f>
        <v/>
      </c>
      <c r="H65" s="7">
        <f>IF('September Pensioners'!$B65="","",'September Pensioners'!U65)</f>
        <v/>
      </c>
      <c r="I65" s="7">
        <f>IF('September Pensioners'!$B65="","",'September Pensioners'!Y65)</f>
        <v/>
      </c>
      <c r="J65" s="7">
        <f>IF('September Pensioners'!$B65="","",'September Pensioners'!W65)</f>
        <v/>
      </c>
      <c r="K65" s="7">
        <f>IF('September Pensioners'!$B65="","",'September Pensioners'!Z65)</f>
        <v/>
      </c>
    </row>
    <row r="66">
      <c r="A66">
        <f>IF('September Pensioners'!$B66="","",'September Pensioners'!A66)</f>
        <v/>
      </c>
      <c r="B66">
        <f>IF('September Pensioners'!$B66="","",'September Pensioners'!B66)</f>
        <v/>
      </c>
      <c r="C66">
        <f>IF('September Pensioners'!$B66="","",'September Pensioners'!H66)</f>
        <v/>
      </c>
      <c r="D66">
        <f>IF('September Pensioners'!$B66="","",'September Pensioners'!I66)</f>
        <v/>
      </c>
      <c r="E66" s="7">
        <f>IF('September Pensioners'!$B66="","",'September Pensioners'!K66)</f>
        <v/>
      </c>
      <c r="F66" s="7">
        <f>IF('September Pensioners'!$B66="","",'September Pensioners'!O66)</f>
        <v/>
      </c>
      <c r="G66" s="7">
        <f>IF('September Pensioners'!$B66="","",'September Pensioners'!R66)</f>
        <v/>
      </c>
      <c r="H66" s="7">
        <f>IF('September Pensioners'!$B66="","",'September Pensioners'!U66)</f>
        <v/>
      </c>
      <c r="I66" s="7">
        <f>IF('September Pensioners'!$B66="","",'September Pensioners'!Y66)</f>
        <v/>
      </c>
      <c r="J66" s="7">
        <f>IF('September Pensioners'!$B66="","",'September Pensioners'!W66)</f>
        <v/>
      </c>
      <c r="K66" s="7">
        <f>IF('September Pensioners'!$B66="","",'September Pensioners'!Z66)</f>
        <v/>
      </c>
    </row>
    <row r="67">
      <c r="A67">
        <f>IF('September Pensioners'!$B67="","",'September Pensioners'!A67)</f>
        <v/>
      </c>
      <c r="B67">
        <f>IF('September Pensioners'!$B67="","",'September Pensioners'!B67)</f>
        <v/>
      </c>
      <c r="C67">
        <f>IF('September Pensioners'!$B67="","",'September Pensioners'!H67)</f>
        <v/>
      </c>
      <c r="D67">
        <f>IF('September Pensioners'!$B67="","",'September Pensioners'!I67)</f>
        <v/>
      </c>
      <c r="E67" s="7">
        <f>IF('September Pensioners'!$B67="","",'September Pensioners'!K67)</f>
        <v/>
      </c>
      <c r="F67" s="7">
        <f>IF('September Pensioners'!$B67="","",'September Pensioners'!O67)</f>
        <v/>
      </c>
      <c r="G67" s="7">
        <f>IF('September Pensioners'!$B67="","",'September Pensioners'!R67)</f>
        <v/>
      </c>
      <c r="H67" s="7">
        <f>IF('September Pensioners'!$B67="","",'September Pensioners'!U67)</f>
        <v/>
      </c>
      <c r="I67" s="7">
        <f>IF('September Pensioners'!$B67="","",'September Pensioners'!Y67)</f>
        <v/>
      </c>
      <c r="J67" s="7">
        <f>IF('September Pensioners'!$B67="","",'September Pensioners'!W67)</f>
        <v/>
      </c>
      <c r="K67" s="7">
        <f>IF('September Pensioners'!$B67="","",'September Pensioners'!Z67)</f>
        <v/>
      </c>
    </row>
    <row r="68">
      <c r="A68">
        <f>IF('September Pensioners'!$B68="","",'September Pensioners'!A68)</f>
        <v/>
      </c>
      <c r="B68">
        <f>IF('September Pensioners'!$B68="","",'September Pensioners'!B68)</f>
        <v/>
      </c>
      <c r="C68">
        <f>IF('September Pensioners'!$B68="","",'September Pensioners'!H68)</f>
        <v/>
      </c>
      <c r="D68">
        <f>IF('September Pensioners'!$B68="","",'September Pensioners'!I68)</f>
        <v/>
      </c>
      <c r="E68" s="7">
        <f>IF('September Pensioners'!$B68="","",'September Pensioners'!K68)</f>
        <v/>
      </c>
      <c r="F68" s="7">
        <f>IF('September Pensioners'!$B68="","",'September Pensioners'!O68)</f>
        <v/>
      </c>
      <c r="G68" s="7">
        <f>IF('September Pensioners'!$B68="","",'September Pensioners'!R68)</f>
        <v/>
      </c>
      <c r="H68" s="7">
        <f>IF('September Pensioners'!$B68="","",'September Pensioners'!U68)</f>
        <v/>
      </c>
      <c r="I68" s="7">
        <f>IF('September Pensioners'!$B68="","",'September Pensioners'!Y68)</f>
        <v/>
      </c>
      <c r="J68" s="7">
        <f>IF('September Pensioners'!$B68="","",'September Pensioners'!W68)</f>
        <v/>
      </c>
      <c r="K68" s="7">
        <f>IF('September Pensioners'!$B68="","",'September Pensioners'!Z68)</f>
        <v/>
      </c>
    </row>
    <row r="69">
      <c r="A69">
        <f>IF('September Pensioners'!$B69="","",'September Pensioners'!A69)</f>
        <v/>
      </c>
      <c r="B69">
        <f>IF('September Pensioners'!$B69="","",'September Pensioners'!B69)</f>
        <v/>
      </c>
      <c r="C69">
        <f>IF('September Pensioners'!$B69="","",'September Pensioners'!H69)</f>
        <v/>
      </c>
      <c r="D69">
        <f>IF('September Pensioners'!$B69="","",'September Pensioners'!I69)</f>
        <v/>
      </c>
      <c r="E69" s="7">
        <f>IF('September Pensioners'!$B69="","",'September Pensioners'!K69)</f>
        <v/>
      </c>
      <c r="F69" s="7">
        <f>IF('September Pensioners'!$B69="","",'September Pensioners'!O69)</f>
        <v/>
      </c>
      <c r="G69" s="7">
        <f>IF('September Pensioners'!$B69="","",'September Pensioners'!R69)</f>
        <v/>
      </c>
      <c r="H69" s="7">
        <f>IF('September Pensioners'!$B69="","",'September Pensioners'!U69)</f>
        <v/>
      </c>
      <c r="I69" s="7">
        <f>IF('September Pensioners'!$B69="","",'September Pensioners'!Y69)</f>
        <v/>
      </c>
      <c r="J69" s="7">
        <f>IF('September Pensioners'!$B69="","",'September Pensioners'!W69)</f>
        <v/>
      </c>
      <c r="K69" s="7">
        <f>IF('September Pensioners'!$B69="","",'September Pensioners'!Z69)</f>
        <v/>
      </c>
    </row>
    <row r="70">
      <c r="A70">
        <f>IF('September Pensioners'!$B70="","",'September Pensioners'!A70)</f>
        <v/>
      </c>
      <c r="B70">
        <f>IF('September Pensioners'!$B70="","",'September Pensioners'!B70)</f>
        <v/>
      </c>
      <c r="C70">
        <f>IF('September Pensioners'!$B70="","",'September Pensioners'!H70)</f>
        <v/>
      </c>
      <c r="D70">
        <f>IF('September Pensioners'!$B70="","",'September Pensioners'!I70)</f>
        <v/>
      </c>
      <c r="E70" s="7">
        <f>IF('September Pensioners'!$B70="","",'September Pensioners'!K70)</f>
        <v/>
      </c>
      <c r="F70" s="7">
        <f>IF('September Pensioners'!$B70="","",'September Pensioners'!O70)</f>
        <v/>
      </c>
      <c r="G70" s="7">
        <f>IF('September Pensioners'!$B70="","",'September Pensioners'!R70)</f>
        <v/>
      </c>
      <c r="H70" s="7">
        <f>IF('September Pensioners'!$B70="","",'September Pensioners'!U70)</f>
        <v/>
      </c>
      <c r="I70" s="7">
        <f>IF('September Pensioners'!$B70="","",'September Pensioners'!Y70)</f>
        <v/>
      </c>
      <c r="J70" s="7">
        <f>IF('September Pensioners'!$B70="","",'September Pensioners'!W70)</f>
        <v/>
      </c>
      <c r="K70" s="7">
        <f>IF('September Pensioners'!$B70="","",'September Pensioners'!Z70)</f>
        <v/>
      </c>
    </row>
    <row r="71">
      <c r="A71">
        <f>IF('September Pensioners'!$B71="","",'September Pensioners'!A71)</f>
        <v/>
      </c>
      <c r="B71">
        <f>IF('September Pensioners'!$B71="","",'September Pensioners'!B71)</f>
        <v/>
      </c>
      <c r="C71">
        <f>IF('September Pensioners'!$B71="","",'September Pensioners'!H71)</f>
        <v/>
      </c>
      <c r="D71">
        <f>IF('September Pensioners'!$B71="","",'September Pensioners'!I71)</f>
        <v/>
      </c>
      <c r="E71" s="7">
        <f>IF('September Pensioners'!$B71="","",'September Pensioners'!K71)</f>
        <v/>
      </c>
      <c r="F71" s="7">
        <f>IF('September Pensioners'!$B71="","",'September Pensioners'!O71)</f>
        <v/>
      </c>
      <c r="G71" s="7">
        <f>IF('September Pensioners'!$B71="","",'September Pensioners'!R71)</f>
        <v/>
      </c>
      <c r="H71" s="7">
        <f>IF('September Pensioners'!$B71="","",'September Pensioners'!U71)</f>
        <v/>
      </c>
      <c r="I71" s="7">
        <f>IF('September Pensioners'!$B71="","",'September Pensioners'!Y71)</f>
        <v/>
      </c>
      <c r="J71" s="7">
        <f>IF('September Pensioners'!$B71="","",'September Pensioners'!W71)</f>
        <v/>
      </c>
      <c r="K71" s="7">
        <f>IF('September Pensioners'!$B71="","",'September Pensioners'!Z71)</f>
        <v/>
      </c>
    </row>
    <row r="72">
      <c r="A72">
        <f>IF('September Pensioners'!$B72="","",'September Pensioners'!A72)</f>
        <v/>
      </c>
      <c r="B72">
        <f>IF('September Pensioners'!$B72="","",'September Pensioners'!B72)</f>
        <v/>
      </c>
      <c r="C72">
        <f>IF('September Pensioners'!$B72="","",'September Pensioners'!H72)</f>
        <v/>
      </c>
      <c r="D72">
        <f>IF('September Pensioners'!$B72="","",'September Pensioners'!I72)</f>
        <v/>
      </c>
      <c r="E72" s="7">
        <f>IF('September Pensioners'!$B72="","",'September Pensioners'!K72)</f>
        <v/>
      </c>
      <c r="F72" s="7">
        <f>IF('September Pensioners'!$B72="","",'September Pensioners'!O72)</f>
        <v/>
      </c>
      <c r="G72" s="7">
        <f>IF('September Pensioners'!$B72="","",'September Pensioners'!R72)</f>
        <v/>
      </c>
      <c r="H72" s="7">
        <f>IF('September Pensioners'!$B72="","",'September Pensioners'!U72)</f>
        <v/>
      </c>
      <c r="I72" s="7">
        <f>IF('September Pensioners'!$B72="","",'September Pensioners'!Y72)</f>
        <v/>
      </c>
      <c r="J72" s="7">
        <f>IF('September Pensioners'!$B72="","",'September Pensioners'!W72)</f>
        <v/>
      </c>
      <c r="K72" s="7">
        <f>IF('September Pensioners'!$B72="","",'September Pensioners'!Z72)</f>
        <v/>
      </c>
    </row>
    <row r="73">
      <c r="A73">
        <f>IF('September Pensioners'!$B73="","",'September Pensioners'!A73)</f>
        <v/>
      </c>
      <c r="B73">
        <f>IF('September Pensioners'!$B73="","",'September Pensioners'!B73)</f>
        <v/>
      </c>
      <c r="C73">
        <f>IF('September Pensioners'!$B73="","",'September Pensioners'!H73)</f>
        <v/>
      </c>
      <c r="D73">
        <f>IF('September Pensioners'!$B73="","",'September Pensioners'!I73)</f>
        <v/>
      </c>
      <c r="E73" s="7">
        <f>IF('September Pensioners'!$B73="","",'September Pensioners'!K73)</f>
        <v/>
      </c>
      <c r="F73" s="7">
        <f>IF('September Pensioners'!$B73="","",'September Pensioners'!O73)</f>
        <v/>
      </c>
      <c r="G73" s="7">
        <f>IF('September Pensioners'!$B73="","",'September Pensioners'!R73)</f>
        <v/>
      </c>
      <c r="H73" s="7">
        <f>IF('September Pensioners'!$B73="","",'September Pensioners'!U73)</f>
        <v/>
      </c>
      <c r="I73" s="7">
        <f>IF('September Pensioners'!$B73="","",'September Pensioners'!Y73)</f>
        <v/>
      </c>
      <c r="J73" s="7">
        <f>IF('September Pensioners'!$B73="","",'September Pensioners'!W73)</f>
        <v/>
      </c>
      <c r="K73" s="7">
        <f>IF('September Pensioners'!$B73="","",'September Pensioners'!Z73)</f>
        <v/>
      </c>
    </row>
    <row r="74">
      <c r="A74">
        <f>IF('September Pensioners'!$B74="","",'September Pensioners'!A74)</f>
        <v/>
      </c>
      <c r="B74">
        <f>IF('September Pensioners'!$B74="","",'September Pensioners'!B74)</f>
        <v/>
      </c>
      <c r="C74">
        <f>IF('September Pensioners'!$B74="","",'September Pensioners'!H74)</f>
        <v/>
      </c>
      <c r="D74">
        <f>IF('September Pensioners'!$B74="","",'September Pensioners'!I74)</f>
        <v/>
      </c>
      <c r="E74" s="7">
        <f>IF('September Pensioners'!$B74="","",'September Pensioners'!K74)</f>
        <v/>
      </c>
      <c r="F74" s="7">
        <f>IF('September Pensioners'!$B74="","",'September Pensioners'!O74)</f>
        <v/>
      </c>
      <c r="G74" s="7">
        <f>IF('September Pensioners'!$B74="","",'September Pensioners'!R74)</f>
        <v/>
      </c>
      <c r="H74" s="7">
        <f>IF('September Pensioners'!$B74="","",'September Pensioners'!U74)</f>
        <v/>
      </c>
      <c r="I74" s="7">
        <f>IF('September Pensioners'!$B74="","",'September Pensioners'!Y74)</f>
        <v/>
      </c>
      <c r="J74" s="7">
        <f>IF('September Pensioners'!$B74="","",'September Pensioners'!W74)</f>
        <v/>
      </c>
      <c r="K74" s="7">
        <f>IF('September Pensioners'!$B74="","",'September Pensioners'!Z74)</f>
        <v/>
      </c>
    </row>
    <row r="75">
      <c r="A75">
        <f>IF('September Pensioners'!$B75="","",'September Pensioners'!A75)</f>
        <v/>
      </c>
      <c r="B75">
        <f>IF('September Pensioners'!$B75="","",'September Pensioners'!B75)</f>
        <v/>
      </c>
      <c r="C75">
        <f>IF('September Pensioners'!$B75="","",'September Pensioners'!H75)</f>
        <v/>
      </c>
      <c r="D75">
        <f>IF('September Pensioners'!$B75="","",'September Pensioners'!I75)</f>
        <v/>
      </c>
      <c r="E75" s="7">
        <f>IF('September Pensioners'!$B75="","",'September Pensioners'!K75)</f>
        <v/>
      </c>
      <c r="F75" s="7">
        <f>IF('September Pensioners'!$B75="","",'September Pensioners'!O75)</f>
        <v/>
      </c>
      <c r="G75" s="7">
        <f>IF('September Pensioners'!$B75="","",'September Pensioners'!R75)</f>
        <v/>
      </c>
      <c r="H75" s="7">
        <f>IF('September Pensioners'!$B75="","",'September Pensioners'!U75)</f>
        <v/>
      </c>
      <c r="I75" s="7">
        <f>IF('September Pensioners'!$B75="","",'September Pensioners'!Y75)</f>
        <v/>
      </c>
      <c r="J75" s="7">
        <f>IF('September Pensioners'!$B75="","",'September Pensioners'!W75)</f>
        <v/>
      </c>
      <c r="K75" s="7">
        <f>IF('September Pensioners'!$B75="","",'September Pensioners'!Z75)</f>
        <v/>
      </c>
    </row>
    <row r="76">
      <c r="A76">
        <f>IF('September Pensioners'!$B76="","",'September Pensioners'!A76)</f>
        <v/>
      </c>
      <c r="B76">
        <f>IF('September Pensioners'!$B76="","",'September Pensioners'!B76)</f>
        <v/>
      </c>
      <c r="C76">
        <f>IF('September Pensioners'!$B76="","",'September Pensioners'!H76)</f>
        <v/>
      </c>
      <c r="D76">
        <f>IF('September Pensioners'!$B76="","",'September Pensioners'!I76)</f>
        <v/>
      </c>
      <c r="E76" s="7">
        <f>IF('September Pensioners'!$B76="","",'September Pensioners'!K76)</f>
        <v/>
      </c>
      <c r="F76" s="7">
        <f>IF('September Pensioners'!$B76="","",'September Pensioners'!O76)</f>
        <v/>
      </c>
      <c r="G76" s="7">
        <f>IF('September Pensioners'!$B76="","",'September Pensioners'!R76)</f>
        <v/>
      </c>
      <c r="H76" s="7">
        <f>IF('September Pensioners'!$B76="","",'September Pensioners'!U76)</f>
        <v/>
      </c>
      <c r="I76" s="7">
        <f>IF('September Pensioners'!$B76="","",'September Pensioners'!Y76)</f>
        <v/>
      </c>
      <c r="J76" s="7">
        <f>IF('September Pensioners'!$B76="","",'September Pensioners'!W76)</f>
        <v/>
      </c>
      <c r="K76" s="7">
        <f>IF('September Pensioners'!$B76="","",'September Pensioners'!Z76)</f>
        <v/>
      </c>
    </row>
    <row r="77">
      <c r="A77">
        <f>IF('September Pensioners'!$B77="","",'September Pensioners'!A77)</f>
        <v/>
      </c>
      <c r="B77">
        <f>IF('September Pensioners'!$B77="","",'September Pensioners'!B77)</f>
        <v/>
      </c>
      <c r="C77">
        <f>IF('September Pensioners'!$B77="","",'September Pensioners'!H77)</f>
        <v/>
      </c>
      <c r="D77">
        <f>IF('September Pensioners'!$B77="","",'September Pensioners'!I77)</f>
        <v/>
      </c>
      <c r="E77" s="7">
        <f>IF('September Pensioners'!$B77="","",'September Pensioners'!K77)</f>
        <v/>
      </c>
      <c r="F77" s="7">
        <f>IF('September Pensioners'!$B77="","",'September Pensioners'!O77)</f>
        <v/>
      </c>
      <c r="G77" s="7">
        <f>IF('September Pensioners'!$B77="","",'September Pensioners'!R77)</f>
        <v/>
      </c>
      <c r="H77" s="7">
        <f>IF('September Pensioners'!$B77="","",'September Pensioners'!U77)</f>
        <v/>
      </c>
      <c r="I77" s="7">
        <f>IF('September Pensioners'!$B77="","",'September Pensioners'!Y77)</f>
        <v/>
      </c>
      <c r="J77" s="7">
        <f>IF('September Pensioners'!$B77="","",'September Pensioners'!W77)</f>
        <v/>
      </c>
      <c r="K77" s="7">
        <f>IF('September Pensioners'!$B77="","",'September Pensioners'!Z77)</f>
        <v/>
      </c>
    </row>
    <row r="78">
      <c r="A78">
        <f>IF('September Pensioners'!$B78="","",'September Pensioners'!A78)</f>
        <v/>
      </c>
      <c r="B78">
        <f>IF('September Pensioners'!$B78="","",'September Pensioners'!B78)</f>
        <v/>
      </c>
      <c r="C78">
        <f>IF('September Pensioners'!$B78="","",'September Pensioners'!H78)</f>
        <v/>
      </c>
      <c r="D78">
        <f>IF('September Pensioners'!$B78="","",'September Pensioners'!I78)</f>
        <v/>
      </c>
      <c r="E78" s="7">
        <f>IF('September Pensioners'!$B78="","",'September Pensioners'!K78)</f>
        <v/>
      </c>
      <c r="F78" s="7">
        <f>IF('September Pensioners'!$B78="","",'September Pensioners'!O78)</f>
        <v/>
      </c>
      <c r="G78" s="7">
        <f>IF('September Pensioners'!$B78="","",'September Pensioners'!R78)</f>
        <v/>
      </c>
      <c r="H78" s="7">
        <f>IF('September Pensioners'!$B78="","",'September Pensioners'!U78)</f>
        <v/>
      </c>
      <c r="I78" s="7">
        <f>IF('September Pensioners'!$B78="","",'September Pensioners'!Y78)</f>
        <v/>
      </c>
      <c r="J78" s="7">
        <f>IF('September Pensioners'!$B78="","",'September Pensioners'!W78)</f>
        <v/>
      </c>
      <c r="K78" s="7">
        <f>IF('September Pensioners'!$B78="","",'September Pensioners'!Z78)</f>
        <v/>
      </c>
    </row>
    <row r="79">
      <c r="A79">
        <f>IF('September Pensioners'!$B79="","",'September Pensioners'!A79)</f>
        <v/>
      </c>
      <c r="B79">
        <f>IF('September Pensioners'!$B79="","",'September Pensioners'!B79)</f>
        <v/>
      </c>
      <c r="C79">
        <f>IF('September Pensioners'!$B79="","",'September Pensioners'!H79)</f>
        <v/>
      </c>
      <c r="D79">
        <f>IF('September Pensioners'!$B79="","",'September Pensioners'!I79)</f>
        <v/>
      </c>
      <c r="E79" s="7">
        <f>IF('September Pensioners'!$B79="","",'September Pensioners'!K79)</f>
        <v/>
      </c>
      <c r="F79" s="7">
        <f>IF('September Pensioners'!$B79="","",'September Pensioners'!O79)</f>
        <v/>
      </c>
      <c r="G79" s="7">
        <f>IF('September Pensioners'!$B79="","",'September Pensioners'!R79)</f>
        <v/>
      </c>
      <c r="H79" s="7">
        <f>IF('September Pensioners'!$B79="","",'September Pensioners'!U79)</f>
        <v/>
      </c>
      <c r="I79" s="7">
        <f>IF('September Pensioners'!$B79="","",'September Pensioners'!Y79)</f>
        <v/>
      </c>
      <c r="J79" s="7">
        <f>IF('September Pensioners'!$B79="","",'September Pensioners'!W79)</f>
        <v/>
      </c>
      <c r="K79" s="7">
        <f>IF('September Pensioners'!$B79="","",'September Pensioners'!Z79)</f>
        <v/>
      </c>
    </row>
    <row r="80">
      <c r="A80">
        <f>IF('September Pensioners'!$B80="","",'September Pensioners'!A80)</f>
        <v/>
      </c>
      <c r="B80">
        <f>IF('September Pensioners'!$B80="","",'September Pensioners'!B80)</f>
        <v/>
      </c>
      <c r="C80">
        <f>IF('September Pensioners'!$B80="","",'September Pensioners'!H80)</f>
        <v/>
      </c>
      <c r="D80">
        <f>IF('September Pensioners'!$B80="","",'September Pensioners'!I80)</f>
        <v/>
      </c>
      <c r="E80" s="7">
        <f>IF('September Pensioners'!$B80="","",'September Pensioners'!K80)</f>
        <v/>
      </c>
      <c r="F80" s="7">
        <f>IF('September Pensioners'!$B80="","",'September Pensioners'!O80)</f>
        <v/>
      </c>
      <c r="G80" s="7">
        <f>IF('September Pensioners'!$B80="","",'September Pensioners'!R80)</f>
        <v/>
      </c>
      <c r="H80" s="7">
        <f>IF('September Pensioners'!$B80="","",'September Pensioners'!U80)</f>
        <v/>
      </c>
      <c r="I80" s="7">
        <f>IF('September Pensioners'!$B80="","",'September Pensioners'!Y80)</f>
        <v/>
      </c>
      <c r="J80" s="7">
        <f>IF('September Pensioners'!$B80="","",'September Pensioners'!W80)</f>
        <v/>
      </c>
      <c r="K80" s="7">
        <f>IF('September Pensioners'!$B80="","",'September Pensioners'!Z80)</f>
        <v/>
      </c>
    </row>
    <row r="81">
      <c r="A81">
        <f>IF('September Pensioners'!$B81="","",'September Pensioners'!A81)</f>
        <v/>
      </c>
      <c r="B81">
        <f>IF('September Pensioners'!$B81="","",'September Pensioners'!B81)</f>
        <v/>
      </c>
      <c r="C81">
        <f>IF('September Pensioners'!$B81="","",'September Pensioners'!H81)</f>
        <v/>
      </c>
      <c r="D81">
        <f>IF('September Pensioners'!$B81="","",'September Pensioners'!I81)</f>
        <v/>
      </c>
      <c r="E81" s="7">
        <f>IF('September Pensioners'!$B81="","",'September Pensioners'!K81)</f>
        <v/>
      </c>
      <c r="F81" s="7">
        <f>IF('September Pensioners'!$B81="","",'September Pensioners'!O81)</f>
        <v/>
      </c>
      <c r="G81" s="7">
        <f>IF('September Pensioners'!$B81="","",'September Pensioners'!R81)</f>
        <v/>
      </c>
      <c r="H81" s="7">
        <f>IF('September Pensioners'!$B81="","",'September Pensioners'!U81)</f>
        <v/>
      </c>
      <c r="I81" s="7">
        <f>IF('September Pensioners'!$B81="","",'September Pensioners'!Y81)</f>
        <v/>
      </c>
      <c r="J81" s="7">
        <f>IF('September Pensioners'!$B81="","",'September Pensioners'!W81)</f>
        <v/>
      </c>
      <c r="K81" s="7">
        <f>IF('September Pensioners'!$B81="","",'September Pensioners'!Z81)</f>
        <v/>
      </c>
    </row>
    <row r="82">
      <c r="A82">
        <f>IF('September Pensioners'!$B82="","",'September Pensioners'!A82)</f>
        <v/>
      </c>
      <c r="B82">
        <f>IF('September Pensioners'!$B82="","",'September Pensioners'!B82)</f>
        <v/>
      </c>
      <c r="C82">
        <f>IF('September Pensioners'!$B82="","",'September Pensioners'!H82)</f>
        <v/>
      </c>
      <c r="D82">
        <f>IF('September Pensioners'!$B82="","",'September Pensioners'!I82)</f>
        <v/>
      </c>
      <c r="E82" s="7">
        <f>IF('September Pensioners'!$B82="","",'September Pensioners'!K82)</f>
        <v/>
      </c>
      <c r="F82" s="7">
        <f>IF('September Pensioners'!$B82="","",'September Pensioners'!O82)</f>
        <v/>
      </c>
      <c r="G82" s="7">
        <f>IF('September Pensioners'!$B82="","",'September Pensioners'!R82)</f>
        <v/>
      </c>
      <c r="H82" s="7">
        <f>IF('September Pensioners'!$B82="","",'September Pensioners'!U82)</f>
        <v/>
      </c>
      <c r="I82" s="7">
        <f>IF('September Pensioners'!$B82="","",'September Pensioners'!Y82)</f>
        <v/>
      </c>
      <c r="J82" s="7">
        <f>IF('September Pensioners'!$B82="","",'September Pensioners'!W82)</f>
        <v/>
      </c>
      <c r="K82" s="7">
        <f>IF('September Pensioners'!$B82="","",'September Pensioners'!Z82)</f>
        <v/>
      </c>
    </row>
    <row r="83">
      <c r="A83">
        <f>IF('September Pensioners'!$B83="","",'September Pensioners'!A83)</f>
        <v/>
      </c>
      <c r="B83">
        <f>IF('September Pensioners'!$B83="","",'September Pensioners'!B83)</f>
        <v/>
      </c>
      <c r="C83">
        <f>IF('September Pensioners'!$B83="","",'September Pensioners'!H83)</f>
        <v/>
      </c>
      <c r="D83">
        <f>IF('September Pensioners'!$B83="","",'September Pensioners'!I83)</f>
        <v/>
      </c>
      <c r="E83" s="7">
        <f>IF('September Pensioners'!$B83="","",'September Pensioners'!K83)</f>
        <v/>
      </c>
      <c r="F83" s="7">
        <f>IF('September Pensioners'!$B83="","",'September Pensioners'!O83)</f>
        <v/>
      </c>
      <c r="G83" s="7">
        <f>IF('September Pensioners'!$B83="","",'September Pensioners'!R83)</f>
        <v/>
      </c>
      <c r="H83" s="7">
        <f>IF('September Pensioners'!$B83="","",'September Pensioners'!U83)</f>
        <v/>
      </c>
      <c r="I83" s="7">
        <f>IF('September Pensioners'!$B83="","",'September Pensioners'!Y83)</f>
        <v/>
      </c>
      <c r="J83" s="7">
        <f>IF('September Pensioners'!$B83="","",'September Pensioners'!W83)</f>
        <v/>
      </c>
      <c r="K83" s="7">
        <f>IF('September Pensioners'!$B83="","",'September Pensioners'!Z83)</f>
        <v/>
      </c>
    </row>
    <row r="84">
      <c r="A84">
        <f>IF('September Pensioners'!$B84="","",'September Pensioners'!A84)</f>
        <v/>
      </c>
      <c r="B84">
        <f>IF('September Pensioners'!$B84="","",'September Pensioners'!B84)</f>
        <v/>
      </c>
      <c r="C84">
        <f>IF('September Pensioners'!$B84="","",'September Pensioners'!H84)</f>
        <v/>
      </c>
      <c r="D84">
        <f>IF('September Pensioners'!$B84="","",'September Pensioners'!I84)</f>
        <v/>
      </c>
      <c r="E84" s="7">
        <f>IF('September Pensioners'!$B84="","",'September Pensioners'!K84)</f>
        <v/>
      </c>
      <c r="F84" s="7">
        <f>IF('September Pensioners'!$B84="","",'September Pensioners'!O84)</f>
        <v/>
      </c>
      <c r="G84" s="7">
        <f>IF('September Pensioners'!$B84="","",'September Pensioners'!R84)</f>
        <v/>
      </c>
      <c r="H84" s="7">
        <f>IF('September Pensioners'!$B84="","",'September Pensioners'!U84)</f>
        <v/>
      </c>
      <c r="I84" s="7">
        <f>IF('September Pensioners'!$B84="","",'September Pensioners'!Y84)</f>
        <v/>
      </c>
      <c r="J84" s="7">
        <f>IF('September Pensioners'!$B84="","",'September Pensioners'!W84)</f>
        <v/>
      </c>
      <c r="K84" s="7">
        <f>IF('September Pensioners'!$B84="","",'September Pensioners'!Z84)</f>
        <v/>
      </c>
    </row>
    <row r="85">
      <c r="A85">
        <f>IF('September Pensioners'!$B85="","",'September Pensioners'!A85)</f>
        <v/>
      </c>
      <c r="B85">
        <f>IF('September Pensioners'!$B85="","",'September Pensioners'!B85)</f>
        <v/>
      </c>
      <c r="C85">
        <f>IF('September Pensioners'!$B85="","",'September Pensioners'!H85)</f>
        <v/>
      </c>
      <c r="D85">
        <f>IF('September Pensioners'!$B85="","",'September Pensioners'!I85)</f>
        <v/>
      </c>
      <c r="E85" s="7">
        <f>IF('September Pensioners'!$B85="","",'September Pensioners'!K85)</f>
        <v/>
      </c>
      <c r="F85" s="7">
        <f>IF('September Pensioners'!$B85="","",'September Pensioners'!O85)</f>
        <v/>
      </c>
      <c r="G85" s="7">
        <f>IF('September Pensioners'!$B85="","",'September Pensioners'!R85)</f>
        <v/>
      </c>
      <c r="H85" s="7">
        <f>IF('September Pensioners'!$B85="","",'September Pensioners'!U85)</f>
        <v/>
      </c>
      <c r="I85" s="7">
        <f>IF('September Pensioners'!$B85="","",'September Pensioners'!Y85)</f>
        <v/>
      </c>
      <c r="J85" s="7">
        <f>IF('September Pensioners'!$B85="","",'September Pensioners'!W85)</f>
        <v/>
      </c>
      <c r="K85" s="7">
        <f>IF('September Pensioners'!$B85="","",'September Pensioners'!Z85)</f>
        <v/>
      </c>
    </row>
    <row r="86">
      <c r="A86">
        <f>IF('September Pensioners'!$B86="","",'September Pensioners'!A86)</f>
        <v/>
      </c>
      <c r="B86">
        <f>IF('September Pensioners'!$B86="","",'September Pensioners'!B86)</f>
        <v/>
      </c>
      <c r="C86">
        <f>IF('September Pensioners'!$B86="","",'September Pensioners'!H86)</f>
        <v/>
      </c>
      <c r="D86">
        <f>IF('September Pensioners'!$B86="","",'September Pensioners'!I86)</f>
        <v/>
      </c>
      <c r="E86" s="7">
        <f>IF('September Pensioners'!$B86="","",'September Pensioners'!K86)</f>
        <v/>
      </c>
      <c r="F86" s="7">
        <f>IF('September Pensioners'!$B86="","",'September Pensioners'!O86)</f>
        <v/>
      </c>
      <c r="G86" s="7">
        <f>IF('September Pensioners'!$B86="","",'September Pensioners'!R86)</f>
        <v/>
      </c>
      <c r="H86" s="7">
        <f>IF('September Pensioners'!$B86="","",'September Pensioners'!U86)</f>
        <v/>
      </c>
      <c r="I86" s="7">
        <f>IF('September Pensioners'!$B86="","",'September Pensioners'!Y86)</f>
        <v/>
      </c>
      <c r="J86" s="7">
        <f>IF('September Pensioners'!$B86="","",'September Pensioners'!W86)</f>
        <v/>
      </c>
      <c r="K86" s="7">
        <f>IF('September Pensioners'!$B86="","",'September Pensioners'!Z86)</f>
        <v/>
      </c>
    </row>
    <row r="87">
      <c r="A87">
        <f>IF('September Pensioners'!$B87="","",'September Pensioners'!A87)</f>
        <v/>
      </c>
      <c r="B87">
        <f>IF('September Pensioners'!$B87="","",'September Pensioners'!B87)</f>
        <v/>
      </c>
      <c r="C87">
        <f>IF('September Pensioners'!$B87="","",'September Pensioners'!H87)</f>
        <v/>
      </c>
      <c r="D87">
        <f>IF('September Pensioners'!$B87="","",'September Pensioners'!I87)</f>
        <v/>
      </c>
      <c r="E87" s="7">
        <f>IF('September Pensioners'!$B87="","",'September Pensioners'!K87)</f>
        <v/>
      </c>
      <c r="F87" s="7">
        <f>IF('September Pensioners'!$B87="","",'September Pensioners'!O87)</f>
        <v/>
      </c>
      <c r="G87" s="7">
        <f>IF('September Pensioners'!$B87="","",'September Pensioners'!R87)</f>
        <v/>
      </c>
      <c r="H87" s="7">
        <f>IF('September Pensioners'!$B87="","",'September Pensioners'!U87)</f>
        <v/>
      </c>
      <c r="I87" s="7">
        <f>IF('September Pensioners'!$B87="","",'September Pensioners'!Y87)</f>
        <v/>
      </c>
      <c r="J87" s="7">
        <f>IF('September Pensioners'!$B87="","",'September Pensioners'!W87)</f>
        <v/>
      </c>
      <c r="K87" s="7">
        <f>IF('September Pensioners'!$B87="","",'September Pensioners'!Z87)</f>
        <v/>
      </c>
    </row>
    <row r="88">
      <c r="A88">
        <f>IF('September Pensioners'!$B88="","",'September Pensioners'!A88)</f>
        <v/>
      </c>
      <c r="B88">
        <f>IF('September Pensioners'!$B88="","",'September Pensioners'!B88)</f>
        <v/>
      </c>
      <c r="C88">
        <f>IF('September Pensioners'!$B88="","",'September Pensioners'!H88)</f>
        <v/>
      </c>
      <c r="D88">
        <f>IF('September Pensioners'!$B88="","",'September Pensioners'!I88)</f>
        <v/>
      </c>
      <c r="E88" s="7">
        <f>IF('September Pensioners'!$B88="","",'September Pensioners'!K88)</f>
        <v/>
      </c>
      <c r="F88" s="7">
        <f>IF('September Pensioners'!$B88="","",'September Pensioners'!O88)</f>
        <v/>
      </c>
      <c r="G88" s="7">
        <f>IF('September Pensioners'!$B88="","",'September Pensioners'!R88)</f>
        <v/>
      </c>
      <c r="H88" s="7">
        <f>IF('September Pensioners'!$B88="","",'September Pensioners'!U88)</f>
        <v/>
      </c>
      <c r="I88" s="7">
        <f>IF('September Pensioners'!$B88="","",'September Pensioners'!Y88)</f>
        <v/>
      </c>
      <c r="J88" s="7">
        <f>IF('September Pensioners'!$B88="","",'September Pensioners'!W88)</f>
        <v/>
      </c>
      <c r="K88" s="7">
        <f>IF('September Pensioners'!$B88="","",'September Pensioners'!Z88)</f>
        <v/>
      </c>
    </row>
    <row r="89">
      <c r="A89">
        <f>IF('September Pensioners'!$B89="","",'September Pensioners'!A89)</f>
        <v/>
      </c>
      <c r="B89">
        <f>IF('September Pensioners'!$B89="","",'September Pensioners'!B89)</f>
        <v/>
      </c>
      <c r="C89">
        <f>IF('September Pensioners'!$B89="","",'September Pensioners'!H89)</f>
        <v/>
      </c>
      <c r="D89">
        <f>IF('September Pensioners'!$B89="","",'September Pensioners'!I89)</f>
        <v/>
      </c>
      <c r="E89" s="7">
        <f>IF('September Pensioners'!$B89="","",'September Pensioners'!K89)</f>
        <v/>
      </c>
      <c r="F89" s="7">
        <f>IF('September Pensioners'!$B89="","",'September Pensioners'!O89)</f>
        <v/>
      </c>
      <c r="G89" s="7">
        <f>IF('September Pensioners'!$B89="","",'September Pensioners'!R89)</f>
        <v/>
      </c>
      <c r="H89" s="7">
        <f>IF('September Pensioners'!$B89="","",'September Pensioners'!U89)</f>
        <v/>
      </c>
      <c r="I89" s="7">
        <f>IF('September Pensioners'!$B89="","",'September Pensioners'!Y89)</f>
        <v/>
      </c>
      <c r="J89" s="7">
        <f>IF('September Pensioners'!$B89="","",'September Pensioners'!W89)</f>
        <v/>
      </c>
      <c r="K89" s="7">
        <f>IF('September Pensioners'!$B89="","",'September Pensioners'!Z89)</f>
        <v/>
      </c>
    </row>
    <row r="90">
      <c r="A90">
        <f>IF('September Pensioners'!$B90="","",'September Pensioners'!A90)</f>
        <v/>
      </c>
      <c r="B90">
        <f>IF('September Pensioners'!$B90="","",'September Pensioners'!B90)</f>
        <v/>
      </c>
      <c r="C90">
        <f>IF('September Pensioners'!$B90="","",'September Pensioners'!H90)</f>
        <v/>
      </c>
      <c r="D90">
        <f>IF('September Pensioners'!$B90="","",'September Pensioners'!I90)</f>
        <v/>
      </c>
      <c r="E90" s="7">
        <f>IF('September Pensioners'!$B90="","",'September Pensioners'!K90)</f>
        <v/>
      </c>
      <c r="F90" s="7">
        <f>IF('September Pensioners'!$B90="","",'September Pensioners'!O90)</f>
        <v/>
      </c>
      <c r="G90" s="7">
        <f>IF('September Pensioners'!$B90="","",'September Pensioners'!R90)</f>
        <v/>
      </c>
      <c r="H90" s="7">
        <f>IF('September Pensioners'!$B90="","",'September Pensioners'!U90)</f>
        <v/>
      </c>
      <c r="I90" s="7">
        <f>IF('September Pensioners'!$B90="","",'September Pensioners'!Y90)</f>
        <v/>
      </c>
      <c r="J90" s="7">
        <f>IF('September Pensioners'!$B90="","",'September Pensioners'!W90)</f>
        <v/>
      </c>
      <c r="K90" s="7">
        <f>IF('September Pensioners'!$B90="","",'September Pensioners'!Z90)</f>
        <v/>
      </c>
    </row>
    <row r="91">
      <c r="A91">
        <f>IF('September Pensioners'!$B91="","",'September Pensioners'!A91)</f>
        <v/>
      </c>
      <c r="B91">
        <f>IF('September Pensioners'!$B91="","",'September Pensioners'!B91)</f>
        <v/>
      </c>
      <c r="C91">
        <f>IF('September Pensioners'!$B91="","",'September Pensioners'!H91)</f>
        <v/>
      </c>
      <c r="D91">
        <f>IF('September Pensioners'!$B91="","",'September Pensioners'!I91)</f>
        <v/>
      </c>
      <c r="E91" s="7">
        <f>IF('September Pensioners'!$B91="","",'September Pensioners'!K91)</f>
        <v/>
      </c>
      <c r="F91" s="7">
        <f>IF('September Pensioners'!$B91="","",'September Pensioners'!O91)</f>
        <v/>
      </c>
      <c r="G91" s="7">
        <f>IF('September Pensioners'!$B91="","",'September Pensioners'!R91)</f>
        <v/>
      </c>
      <c r="H91" s="7">
        <f>IF('September Pensioners'!$B91="","",'September Pensioners'!U91)</f>
        <v/>
      </c>
      <c r="I91" s="7">
        <f>IF('September Pensioners'!$B91="","",'September Pensioners'!Y91)</f>
        <v/>
      </c>
      <c r="J91" s="7">
        <f>IF('September Pensioners'!$B91="","",'September Pensioners'!W91)</f>
        <v/>
      </c>
      <c r="K91" s="7">
        <f>IF('September Pensioners'!$B91="","",'September Pensioners'!Z91)</f>
        <v/>
      </c>
    </row>
    <row r="92">
      <c r="A92">
        <f>IF('September Pensioners'!$B92="","",'September Pensioners'!A92)</f>
        <v/>
      </c>
      <c r="B92">
        <f>IF('September Pensioners'!$B92="","",'September Pensioners'!B92)</f>
        <v/>
      </c>
      <c r="C92">
        <f>IF('September Pensioners'!$B92="","",'September Pensioners'!H92)</f>
        <v/>
      </c>
      <c r="D92">
        <f>IF('September Pensioners'!$B92="","",'September Pensioners'!I92)</f>
        <v/>
      </c>
      <c r="E92" s="7">
        <f>IF('September Pensioners'!$B92="","",'September Pensioners'!K92)</f>
        <v/>
      </c>
      <c r="F92" s="7">
        <f>IF('September Pensioners'!$B92="","",'September Pensioners'!O92)</f>
        <v/>
      </c>
      <c r="G92" s="7">
        <f>IF('September Pensioners'!$B92="","",'September Pensioners'!R92)</f>
        <v/>
      </c>
      <c r="H92" s="7">
        <f>IF('September Pensioners'!$B92="","",'September Pensioners'!U92)</f>
        <v/>
      </c>
      <c r="I92" s="7">
        <f>IF('September Pensioners'!$B92="","",'September Pensioners'!Y92)</f>
        <v/>
      </c>
      <c r="J92" s="7">
        <f>IF('September Pensioners'!$B92="","",'September Pensioners'!W92)</f>
        <v/>
      </c>
      <c r="K92" s="7">
        <f>IF('September Pensioners'!$B92="","",'September Pensioners'!Z92)</f>
        <v/>
      </c>
    </row>
    <row r="93">
      <c r="A93">
        <f>IF('September Pensioners'!$B93="","",'September Pensioners'!A93)</f>
        <v/>
      </c>
      <c r="B93">
        <f>IF('September Pensioners'!$B93="","",'September Pensioners'!B93)</f>
        <v/>
      </c>
      <c r="C93">
        <f>IF('September Pensioners'!$B93="","",'September Pensioners'!H93)</f>
        <v/>
      </c>
      <c r="D93">
        <f>IF('September Pensioners'!$B93="","",'September Pensioners'!I93)</f>
        <v/>
      </c>
      <c r="E93" s="7">
        <f>IF('September Pensioners'!$B93="","",'September Pensioners'!K93)</f>
        <v/>
      </c>
      <c r="F93" s="7">
        <f>IF('September Pensioners'!$B93="","",'September Pensioners'!O93)</f>
        <v/>
      </c>
      <c r="G93" s="7">
        <f>IF('September Pensioners'!$B93="","",'September Pensioners'!R93)</f>
        <v/>
      </c>
      <c r="H93" s="7">
        <f>IF('September Pensioners'!$B93="","",'September Pensioners'!U93)</f>
        <v/>
      </c>
      <c r="I93" s="7">
        <f>IF('September Pensioners'!$B93="","",'September Pensioners'!Y93)</f>
        <v/>
      </c>
      <c r="J93" s="7">
        <f>IF('September Pensioners'!$B93="","",'September Pensioners'!W93)</f>
        <v/>
      </c>
      <c r="K93" s="7">
        <f>IF('September Pensioners'!$B93="","",'September Pensioners'!Z93)</f>
        <v/>
      </c>
    </row>
    <row r="94">
      <c r="A94">
        <f>IF('September Pensioners'!$B94="","",'September Pensioners'!A94)</f>
        <v/>
      </c>
      <c r="B94">
        <f>IF('September Pensioners'!$B94="","",'September Pensioners'!B94)</f>
        <v/>
      </c>
      <c r="C94">
        <f>IF('September Pensioners'!$B94="","",'September Pensioners'!H94)</f>
        <v/>
      </c>
      <c r="D94">
        <f>IF('September Pensioners'!$B94="","",'September Pensioners'!I94)</f>
        <v/>
      </c>
      <c r="E94" s="7">
        <f>IF('September Pensioners'!$B94="","",'September Pensioners'!K94)</f>
        <v/>
      </c>
      <c r="F94" s="7">
        <f>IF('September Pensioners'!$B94="","",'September Pensioners'!O94)</f>
        <v/>
      </c>
      <c r="G94" s="7">
        <f>IF('September Pensioners'!$B94="","",'September Pensioners'!R94)</f>
        <v/>
      </c>
      <c r="H94" s="7">
        <f>IF('September Pensioners'!$B94="","",'September Pensioners'!U94)</f>
        <v/>
      </c>
      <c r="I94" s="7">
        <f>IF('September Pensioners'!$B94="","",'September Pensioners'!Y94)</f>
        <v/>
      </c>
      <c r="J94" s="7">
        <f>IF('September Pensioners'!$B94="","",'September Pensioners'!W94)</f>
        <v/>
      </c>
      <c r="K94" s="7">
        <f>IF('September Pensioners'!$B94="","",'September Pensioners'!Z94)</f>
        <v/>
      </c>
    </row>
    <row r="95">
      <c r="A95">
        <f>IF('September Pensioners'!$B95="","",'September Pensioners'!A95)</f>
        <v/>
      </c>
      <c r="B95">
        <f>IF('September Pensioners'!$B95="","",'September Pensioners'!B95)</f>
        <v/>
      </c>
      <c r="C95">
        <f>IF('September Pensioners'!$B95="","",'September Pensioners'!H95)</f>
        <v/>
      </c>
      <c r="D95">
        <f>IF('September Pensioners'!$B95="","",'September Pensioners'!I95)</f>
        <v/>
      </c>
      <c r="E95" s="7">
        <f>IF('September Pensioners'!$B95="","",'September Pensioners'!K95)</f>
        <v/>
      </c>
      <c r="F95" s="7">
        <f>IF('September Pensioners'!$B95="","",'September Pensioners'!O95)</f>
        <v/>
      </c>
      <c r="G95" s="7">
        <f>IF('September Pensioners'!$B95="","",'September Pensioners'!R95)</f>
        <v/>
      </c>
      <c r="H95" s="7">
        <f>IF('September Pensioners'!$B95="","",'September Pensioners'!U95)</f>
        <v/>
      </c>
      <c r="I95" s="7">
        <f>IF('September Pensioners'!$B95="","",'September Pensioners'!Y95)</f>
        <v/>
      </c>
      <c r="J95" s="7">
        <f>IF('September Pensioners'!$B95="","",'September Pensioners'!W95)</f>
        <v/>
      </c>
      <c r="K95" s="7">
        <f>IF('September Pensioners'!$B95="","",'September Pensioners'!Z95)</f>
        <v/>
      </c>
    </row>
    <row r="96">
      <c r="A96">
        <f>IF('September Pensioners'!$B96="","",'September Pensioners'!A96)</f>
        <v/>
      </c>
      <c r="B96">
        <f>IF('September Pensioners'!$B96="","",'September Pensioners'!B96)</f>
        <v/>
      </c>
      <c r="C96">
        <f>IF('September Pensioners'!$B96="","",'September Pensioners'!H96)</f>
        <v/>
      </c>
      <c r="D96">
        <f>IF('September Pensioners'!$B96="","",'September Pensioners'!I96)</f>
        <v/>
      </c>
      <c r="E96" s="7">
        <f>IF('September Pensioners'!$B96="","",'September Pensioners'!K96)</f>
        <v/>
      </c>
      <c r="F96" s="7">
        <f>IF('September Pensioners'!$B96="","",'September Pensioners'!O96)</f>
        <v/>
      </c>
      <c r="G96" s="7">
        <f>IF('September Pensioners'!$B96="","",'September Pensioners'!R96)</f>
        <v/>
      </c>
      <c r="H96" s="7">
        <f>IF('September Pensioners'!$B96="","",'September Pensioners'!U96)</f>
        <v/>
      </c>
      <c r="I96" s="7">
        <f>IF('September Pensioners'!$B96="","",'September Pensioners'!Y96)</f>
        <v/>
      </c>
      <c r="J96" s="7">
        <f>IF('September Pensioners'!$B96="","",'September Pensioners'!W96)</f>
        <v/>
      </c>
      <c r="K96" s="7">
        <f>IF('September Pensioners'!$B96="","",'September Pensioners'!Z96)</f>
        <v/>
      </c>
    </row>
    <row r="97">
      <c r="A97">
        <f>IF('September Pensioners'!$B97="","",'September Pensioners'!A97)</f>
        <v/>
      </c>
      <c r="B97">
        <f>IF('September Pensioners'!$B97="","",'September Pensioners'!B97)</f>
        <v/>
      </c>
      <c r="C97">
        <f>IF('September Pensioners'!$B97="","",'September Pensioners'!H97)</f>
        <v/>
      </c>
      <c r="D97">
        <f>IF('September Pensioners'!$B97="","",'September Pensioners'!I97)</f>
        <v/>
      </c>
      <c r="E97" s="7">
        <f>IF('September Pensioners'!$B97="","",'September Pensioners'!K97)</f>
        <v/>
      </c>
      <c r="F97" s="7">
        <f>IF('September Pensioners'!$B97="","",'September Pensioners'!O97)</f>
        <v/>
      </c>
      <c r="G97" s="7">
        <f>IF('September Pensioners'!$B97="","",'September Pensioners'!R97)</f>
        <v/>
      </c>
      <c r="H97" s="7">
        <f>IF('September Pensioners'!$B97="","",'September Pensioners'!U97)</f>
        <v/>
      </c>
      <c r="I97" s="7">
        <f>IF('September Pensioners'!$B97="","",'September Pensioners'!Y97)</f>
        <v/>
      </c>
      <c r="J97" s="7">
        <f>IF('September Pensioners'!$B97="","",'September Pensioners'!W97)</f>
        <v/>
      </c>
      <c r="K97" s="7">
        <f>IF('September Pensioners'!$B97="","",'September Pensioners'!Z97)</f>
        <v/>
      </c>
    </row>
    <row r="98">
      <c r="A98">
        <f>IF('September Pensioners'!$B98="","",'September Pensioners'!A98)</f>
        <v/>
      </c>
      <c r="B98">
        <f>IF('September Pensioners'!$B98="","",'September Pensioners'!B98)</f>
        <v/>
      </c>
      <c r="C98">
        <f>IF('September Pensioners'!$B98="","",'September Pensioners'!H98)</f>
        <v/>
      </c>
      <c r="D98">
        <f>IF('September Pensioners'!$B98="","",'September Pensioners'!I98)</f>
        <v/>
      </c>
      <c r="E98" s="7">
        <f>IF('September Pensioners'!$B98="","",'September Pensioners'!K98)</f>
        <v/>
      </c>
      <c r="F98" s="7">
        <f>IF('September Pensioners'!$B98="","",'September Pensioners'!O98)</f>
        <v/>
      </c>
      <c r="G98" s="7">
        <f>IF('September Pensioners'!$B98="","",'September Pensioners'!R98)</f>
        <v/>
      </c>
      <c r="H98" s="7">
        <f>IF('September Pensioners'!$B98="","",'September Pensioners'!U98)</f>
        <v/>
      </c>
      <c r="I98" s="7">
        <f>IF('September Pensioners'!$B98="","",'September Pensioners'!Y98)</f>
        <v/>
      </c>
      <c r="J98" s="7">
        <f>IF('September Pensioners'!$B98="","",'September Pensioners'!W98)</f>
        <v/>
      </c>
      <c r="K98" s="7">
        <f>IF('September Pensioners'!$B98="","",'September Pensioners'!Z98)</f>
        <v/>
      </c>
    </row>
    <row r="99">
      <c r="A99">
        <f>IF('September Pensioners'!$B99="","",'September Pensioners'!A99)</f>
        <v/>
      </c>
      <c r="B99">
        <f>IF('September Pensioners'!$B99="","",'September Pensioners'!B99)</f>
        <v/>
      </c>
      <c r="C99">
        <f>IF('September Pensioners'!$B99="","",'September Pensioners'!H99)</f>
        <v/>
      </c>
      <c r="D99">
        <f>IF('September Pensioners'!$B99="","",'September Pensioners'!I99)</f>
        <v/>
      </c>
      <c r="E99" s="7">
        <f>IF('September Pensioners'!$B99="","",'September Pensioners'!K99)</f>
        <v/>
      </c>
      <c r="F99" s="7">
        <f>IF('September Pensioners'!$B99="","",'September Pensioners'!O99)</f>
        <v/>
      </c>
      <c r="G99" s="7">
        <f>IF('September Pensioners'!$B99="","",'September Pensioners'!R99)</f>
        <v/>
      </c>
      <c r="H99" s="7">
        <f>IF('September Pensioners'!$B99="","",'September Pensioners'!U99)</f>
        <v/>
      </c>
      <c r="I99" s="7">
        <f>IF('September Pensioners'!$B99="","",'September Pensioners'!Y99)</f>
        <v/>
      </c>
      <c r="J99" s="7">
        <f>IF('September Pensioners'!$B99="","",'September Pensioners'!W99)</f>
        <v/>
      </c>
      <c r="K99" s="7">
        <f>IF('September Pensioners'!$B99="","",'September Pensioners'!Z99)</f>
        <v/>
      </c>
    </row>
    <row r="100">
      <c r="A100">
        <f>IF('September Pensioners'!$B100="","",'September Pensioners'!A100)</f>
        <v/>
      </c>
      <c r="B100">
        <f>IF('September Pensioners'!$B100="","",'September Pensioners'!B100)</f>
        <v/>
      </c>
      <c r="C100">
        <f>IF('September Pensioners'!$B100="","",'September Pensioners'!H100)</f>
        <v/>
      </c>
      <c r="D100">
        <f>IF('September Pensioners'!$B100="","",'September Pensioners'!I100)</f>
        <v/>
      </c>
      <c r="E100" s="7">
        <f>IF('September Pensioners'!$B100="","",'September Pensioners'!K100)</f>
        <v/>
      </c>
      <c r="F100" s="7">
        <f>IF('September Pensioners'!$B100="","",'September Pensioners'!O100)</f>
        <v/>
      </c>
      <c r="G100" s="7">
        <f>IF('September Pensioners'!$B100="","",'September Pensioners'!R100)</f>
        <v/>
      </c>
      <c r="H100" s="7">
        <f>IF('September Pensioners'!$B100="","",'September Pensioners'!U100)</f>
        <v/>
      </c>
      <c r="I100" s="7">
        <f>IF('September Pensioners'!$B100="","",'September Pensioners'!Y100)</f>
        <v/>
      </c>
      <c r="J100" s="7">
        <f>IF('September Pensioners'!$B100="","",'September Pensioners'!W100)</f>
        <v/>
      </c>
      <c r="K100" s="7">
        <f>IF('September Pensioners'!$B100="","",'September Pensioners'!Z100)</f>
        <v/>
      </c>
    </row>
    <row r="101">
      <c r="A101">
        <f>IF('September Pensioners'!$B101="","",'September Pensioners'!A101)</f>
        <v/>
      </c>
      <c r="B101">
        <f>IF('September Pensioners'!$B101="","",'September Pensioners'!B101)</f>
        <v/>
      </c>
      <c r="C101">
        <f>IF('September Pensioners'!$B101="","",'September Pensioners'!H101)</f>
        <v/>
      </c>
      <c r="D101">
        <f>IF('September Pensioners'!$B101="","",'September Pensioners'!I101)</f>
        <v/>
      </c>
      <c r="E101" s="7">
        <f>IF('September Pensioners'!$B101="","",'September Pensioners'!K101)</f>
        <v/>
      </c>
      <c r="F101" s="7">
        <f>IF('September Pensioners'!$B101="","",'September Pensioners'!O101)</f>
        <v/>
      </c>
      <c r="G101" s="7">
        <f>IF('September Pensioners'!$B101="","",'September Pensioners'!R101)</f>
        <v/>
      </c>
      <c r="H101" s="7">
        <f>IF('September Pensioners'!$B101="","",'September Pensioners'!U101)</f>
        <v/>
      </c>
      <c r="I101" s="7">
        <f>IF('September Pensioners'!$B101="","",'September Pensioners'!Y101)</f>
        <v/>
      </c>
      <c r="J101" s="7">
        <f>IF('September Pensioners'!$B101="","",'September Pensioners'!W101)</f>
        <v/>
      </c>
      <c r="K101" s="7">
        <f>IF('September Pensioners'!$B101="","",'September Pensioners'!Z101)</f>
        <v/>
      </c>
    </row>
    <row r="102">
      <c r="A102">
        <f>IF('September Pensioners'!$B102="","",'September Pensioners'!A102)</f>
        <v/>
      </c>
      <c r="B102">
        <f>IF('September Pensioners'!$B102="","",'September Pensioners'!B102)</f>
        <v/>
      </c>
      <c r="C102">
        <f>IF('September Pensioners'!$B102="","",'September Pensioners'!H102)</f>
        <v/>
      </c>
      <c r="D102">
        <f>IF('September Pensioners'!$B102="","",'September Pensioners'!I102)</f>
        <v/>
      </c>
      <c r="E102" s="7">
        <f>IF('September Pensioners'!$B102="","",'September Pensioners'!K102)</f>
        <v/>
      </c>
      <c r="F102" s="7">
        <f>IF('September Pensioners'!$B102="","",'September Pensioners'!O102)</f>
        <v/>
      </c>
      <c r="G102" s="7">
        <f>IF('September Pensioners'!$B102="","",'September Pensioners'!R102)</f>
        <v/>
      </c>
      <c r="H102" s="7">
        <f>IF('September Pensioners'!$B102="","",'September Pensioners'!U102)</f>
        <v/>
      </c>
      <c r="I102" s="7">
        <f>IF('September Pensioners'!$B102="","",'September Pensioners'!Y102)</f>
        <v/>
      </c>
      <c r="J102" s="7">
        <f>IF('September Pensioners'!$B102="","",'September Pensioners'!W102)</f>
        <v/>
      </c>
      <c r="K102" s="7">
        <f>IF('September Pensioners'!$B102="","",'September Pensioners'!Z102)</f>
        <v/>
      </c>
    </row>
    <row r="103">
      <c r="A103">
        <f>IF('September Pensioners'!$B103="","",'September Pensioners'!A103)</f>
        <v/>
      </c>
      <c r="B103">
        <f>IF('September Pensioners'!$B103="","",'September Pensioners'!B103)</f>
        <v/>
      </c>
      <c r="C103">
        <f>IF('September Pensioners'!$B103="","",'September Pensioners'!H103)</f>
        <v/>
      </c>
      <c r="D103">
        <f>IF('September Pensioners'!$B103="","",'September Pensioners'!I103)</f>
        <v/>
      </c>
      <c r="E103" s="7">
        <f>IF('September Pensioners'!$B103="","",'September Pensioners'!K103)</f>
        <v/>
      </c>
      <c r="F103" s="7">
        <f>IF('September Pensioners'!$B103="","",'September Pensioners'!O103)</f>
        <v/>
      </c>
      <c r="G103" s="7">
        <f>IF('September Pensioners'!$B103="","",'September Pensioners'!R103)</f>
        <v/>
      </c>
      <c r="H103" s="7">
        <f>IF('September Pensioners'!$B103="","",'September Pensioners'!U103)</f>
        <v/>
      </c>
      <c r="I103" s="7">
        <f>IF('September Pensioners'!$B103="","",'September Pensioners'!Y103)</f>
        <v/>
      </c>
      <c r="J103" s="7">
        <f>IF('September Pensioners'!$B103="","",'September Pensioners'!W103)</f>
        <v/>
      </c>
      <c r="K103" s="7">
        <f>IF('September Pensioners'!$B103="","",'September Pensioners'!Z103)</f>
        <v/>
      </c>
    </row>
    <row r="104">
      <c r="A104">
        <f>IF('September Pensioners'!$B104="","",'September Pensioners'!A104)</f>
        <v/>
      </c>
      <c r="B104">
        <f>IF('September Pensioners'!$B104="","",'September Pensioners'!B104)</f>
        <v/>
      </c>
      <c r="C104">
        <f>IF('September Pensioners'!$B104="","",'September Pensioners'!H104)</f>
        <v/>
      </c>
      <c r="D104">
        <f>IF('September Pensioners'!$B104="","",'September Pensioners'!I104)</f>
        <v/>
      </c>
      <c r="E104" s="7">
        <f>IF('September Pensioners'!$B104="","",'September Pensioners'!K104)</f>
        <v/>
      </c>
      <c r="F104" s="7">
        <f>IF('September Pensioners'!$B104="","",'September Pensioners'!O104)</f>
        <v/>
      </c>
      <c r="G104" s="7">
        <f>IF('September Pensioners'!$B104="","",'September Pensioners'!R104)</f>
        <v/>
      </c>
      <c r="H104" s="7">
        <f>IF('September Pensioners'!$B104="","",'September Pensioners'!U104)</f>
        <v/>
      </c>
      <c r="I104" s="7">
        <f>IF('September Pensioners'!$B104="","",'September Pensioners'!Y104)</f>
        <v/>
      </c>
      <c r="J104" s="7">
        <f>IF('September Pensioners'!$B104="","",'September Pensioners'!W104)</f>
        <v/>
      </c>
      <c r="K104" s="7">
        <f>IF('September Pensioners'!$B104="","",'September Pensioners'!Z104)</f>
        <v/>
      </c>
    </row>
    <row r="105">
      <c r="A105">
        <f>IF('September Pensioners'!$B105="","",'September Pensioners'!A105)</f>
        <v/>
      </c>
      <c r="B105">
        <f>IF('September Pensioners'!$B105="","",'September Pensioners'!B105)</f>
        <v/>
      </c>
      <c r="C105">
        <f>IF('September Pensioners'!$B105="","",'September Pensioners'!H105)</f>
        <v/>
      </c>
      <c r="D105">
        <f>IF('September Pensioners'!$B105="","",'September Pensioners'!I105)</f>
        <v/>
      </c>
      <c r="E105" s="7">
        <f>IF('September Pensioners'!$B105="","",'September Pensioners'!K105)</f>
        <v/>
      </c>
      <c r="F105" s="7">
        <f>IF('September Pensioners'!$B105="","",'September Pensioners'!O105)</f>
        <v/>
      </c>
      <c r="G105" s="7">
        <f>IF('September Pensioners'!$B105="","",'September Pensioners'!R105)</f>
        <v/>
      </c>
      <c r="H105" s="7">
        <f>IF('September Pensioners'!$B105="","",'September Pensioners'!U105)</f>
        <v/>
      </c>
      <c r="I105" s="7">
        <f>IF('September Pensioners'!$B105="","",'September Pensioners'!Y105)</f>
        <v/>
      </c>
      <c r="J105" s="7">
        <f>IF('September Pensioners'!$B105="","",'September Pensioners'!W105)</f>
        <v/>
      </c>
      <c r="K105" s="7">
        <f>IF('September Pensioners'!$B105="","",'September Pensioners'!Z105)</f>
        <v/>
      </c>
    </row>
    <row r="106">
      <c r="A106">
        <f>IF('September Pensioners'!$B106="","",'September Pensioners'!A106)</f>
        <v/>
      </c>
      <c r="B106">
        <f>IF('September Pensioners'!$B106="","",'September Pensioners'!B106)</f>
        <v/>
      </c>
      <c r="C106">
        <f>IF('September Pensioners'!$B106="","",'September Pensioners'!H106)</f>
        <v/>
      </c>
      <c r="D106">
        <f>IF('September Pensioners'!$B106="","",'September Pensioners'!I106)</f>
        <v/>
      </c>
      <c r="E106" s="7">
        <f>IF('September Pensioners'!$B106="","",'September Pensioners'!K106)</f>
        <v/>
      </c>
      <c r="F106" s="7">
        <f>IF('September Pensioners'!$B106="","",'September Pensioners'!O106)</f>
        <v/>
      </c>
      <c r="G106" s="7">
        <f>IF('September Pensioners'!$B106="","",'September Pensioners'!R106)</f>
        <v/>
      </c>
      <c r="H106" s="7">
        <f>IF('September Pensioners'!$B106="","",'September Pensioners'!U106)</f>
        <v/>
      </c>
      <c r="I106" s="7">
        <f>IF('September Pensioners'!$B106="","",'September Pensioners'!Y106)</f>
        <v/>
      </c>
      <c r="J106" s="7">
        <f>IF('September Pensioners'!$B106="","",'September Pensioners'!W106)</f>
        <v/>
      </c>
      <c r="K106" s="7">
        <f>IF('September Pensioners'!$B106="","",'September Pensioners'!Z106)</f>
        <v/>
      </c>
    </row>
    <row r="107">
      <c r="A107">
        <f>IF('September Pensioners'!$B107="","",'September Pensioners'!A107)</f>
        <v/>
      </c>
      <c r="B107">
        <f>IF('September Pensioners'!$B107="","",'September Pensioners'!B107)</f>
        <v/>
      </c>
      <c r="C107">
        <f>IF('September Pensioners'!$B107="","",'September Pensioners'!H107)</f>
        <v/>
      </c>
      <c r="D107">
        <f>IF('September Pensioners'!$B107="","",'September Pensioners'!I107)</f>
        <v/>
      </c>
      <c r="E107" s="7">
        <f>IF('September Pensioners'!$B107="","",'September Pensioners'!K107)</f>
        <v/>
      </c>
      <c r="F107" s="7">
        <f>IF('September Pensioners'!$B107="","",'September Pensioners'!O107)</f>
        <v/>
      </c>
      <c r="G107" s="7">
        <f>IF('September Pensioners'!$B107="","",'September Pensioners'!R107)</f>
        <v/>
      </c>
      <c r="H107" s="7">
        <f>IF('September Pensioners'!$B107="","",'September Pensioners'!U107)</f>
        <v/>
      </c>
      <c r="I107" s="7">
        <f>IF('September Pensioners'!$B107="","",'September Pensioners'!Y107)</f>
        <v/>
      </c>
      <c r="J107" s="7">
        <f>IF('September Pensioners'!$B107="","",'September Pensioners'!W107)</f>
        <v/>
      </c>
      <c r="K107" s="7">
        <f>IF('September Pensioners'!$B107="","",'September Pensioners'!Z107)</f>
        <v/>
      </c>
    </row>
    <row r="108">
      <c r="A108">
        <f>IF('September Pensioners'!$B108="","",'September Pensioners'!A108)</f>
        <v/>
      </c>
      <c r="B108">
        <f>IF('September Pensioners'!$B108="","",'September Pensioners'!B108)</f>
        <v/>
      </c>
      <c r="C108">
        <f>IF('September Pensioners'!$B108="","",'September Pensioners'!H108)</f>
        <v/>
      </c>
      <c r="D108">
        <f>IF('September Pensioners'!$B108="","",'September Pensioners'!I108)</f>
        <v/>
      </c>
      <c r="E108" s="7">
        <f>IF('September Pensioners'!$B108="","",'September Pensioners'!K108)</f>
        <v/>
      </c>
      <c r="F108" s="7">
        <f>IF('September Pensioners'!$B108="","",'September Pensioners'!O108)</f>
        <v/>
      </c>
      <c r="G108" s="7">
        <f>IF('September Pensioners'!$B108="","",'September Pensioners'!R108)</f>
        <v/>
      </c>
      <c r="H108" s="7">
        <f>IF('September Pensioners'!$B108="","",'September Pensioners'!U108)</f>
        <v/>
      </c>
      <c r="I108" s="7">
        <f>IF('September Pensioners'!$B108="","",'September Pensioners'!Y108)</f>
        <v/>
      </c>
      <c r="J108" s="7">
        <f>IF('September Pensioners'!$B108="","",'September Pensioners'!W108)</f>
        <v/>
      </c>
      <c r="K108" s="7">
        <f>IF('September Pensioners'!$B108="","",'September Pensioners'!Z108)</f>
        <v/>
      </c>
    </row>
    <row r="109">
      <c r="A109">
        <f>IF('September Pensioners'!$B109="","",'September Pensioners'!A109)</f>
        <v/>
      </c>
      <c r="B109">
        <f>IF('September Pensioners'!$B109="","",'September Pensioners'!B109)</f>
        <v/>
      </c>
      <c r="C109">
        <f>IF('September Pensioners'!$B109="","",'September Pensioners'!H109)</f>
        <v/>
      </c>
      <c r="D109">
        <f>IF('September Pensioners'!$B109="","",'September Pensioners'!I109)</f>
        <v/>
      </c>
      <c r="E109" s="7">
        <f>IF('September Pensioners'!$B109="","",'September Pensioners'!K109)</f>
        <v/>
      </c>
      <c r="F109" s="7">
        <f>IF('September Pensioners'!$B109="","",'September Pensioners'!O109)</f>
        <v/>
      </c>
      <c r="G109" s="7">
        <f>IF('September Pensioners'!$B109="","",'September Pensioners'!R109)</f>
        <v/>
      </c>
      <c r="H109" s="7">
        <f>IF('September Pensioners'!$B109="","",'September Pensioners'!U109)</f>
        <v/>
      </c>
      <c r="I109" s="7">
        <f>IF('September Pensioners'!$B109="","",'September Pensioners'!Y109)</f>
        <v/>
      </c>
      <c r="J109" s="7">
        <f>IF('September Pensioners'!$B109="","",'September Pensioners'!W109)</f>
        <v/>
      </c>
      <c r="K109" s="7">
        <f>IF('September Pensioners'!$B109="","",'September Pensioners'!Z109)</f>
        <v/>
      </c>
    </row>
    <row r="110">
      <c r="A110">
        <f>IF('September Pensioners'!$B110="","",'September Pensioners'!A110)</f>
        <v/>
      </c>
      <c r="B110">
        <f>IF('September Pensioners'!$B110="","",'September Pensioners'!B110)</f>
        <v/>
      </c>
      <c r="C110">
        <f>IF('September Pensioners'!$B110="","",'September Pensioners'!H110)</f>
        <v/>
      </c>
      <c r="D110">
        <f>IF('September Pensioners'!$B110="","",'September Pensioners'!I110)</f>
        <v/>
      </c>
      <c r="E110" s="7">
        <f>IF('September Pensioners'!$B110="","",'September Pensioners'!K110)</f>
        <v/>
      </c>
      <c r="F110" s="7">
        <f>IF('September Pensioners'!$B110="","",'September Pensioners'!O110)</f>
        <v/>
      </c>
      <c r="G110" s="7">
        <f>IF('September Pensioners'!$B110="","",'September Pensioners'!R110)</f>
        <v/>
      </c>
      <c r="H110" s="7">
        <f>IF('September Pensioners'!$B110="","",'September Pensioners'!U110)</f>
        <v/>
      </c>
      <c r="I110" s="7">
        <f>IF('September Pensioners'!$B110="","",'September Pensioners'!Y110)</f>
        <v/>
      </c>
      <c r="J110" s="7">
        <f>IF('September Pensioners'!$B110="","",'September Pensioners'!W110)</f>
        <v/>
      </c>
      <c r="K110" s="7">
        <f>IF('September Pensioners'!$B110="","",'September Pensioners'!Z110)</f>
        <v/>
      </c>
    </row>
    <row r="111">
      <c r="A111">
        <f>IF('September Pensioners'!$B111="","",'September Pensioners'!A111)</f>
        <v/>
      </c>
      <c r="B111">
        <f>IF('September Pensioners'!$B111="","",'September Pensioners'!B111)</f>
        <v/>
      </c>
      <c r="C111">
        <f>IF('September Pensioners'!$B111="","",'September Pensioners'!H111)</f>
        <v/>
      </c>
      <c r="D111">
        <f>IF('September Pensioners'!$B111="","",'September Pensioners'!I111)</f>
        <v/>
      </c>
      <c r="E111" s="7">
        <f>IF('September Pensioners'!$B111="","",'September Pensioners'!K111)</f>
        <v/>
      </c>
      <c r="F111" s="7">
        <f>IF('September Pensioners'!$B111="","",'September Pensioners'!O111)</f>
        <v/>
      </c>
      <c r="G111" s="7">
        <f>IF('September Pensioners'!$B111="","",'September Pensioners'!R111)</f>
        <v/>
      </c>
      <c r="H111" s="7">
        <f>IF('September Pensioners'!$B111="","",'September Pensioners'!U111)</f>
        <v/>
      </c>
      <c r="I111" s="7">
        <f>IF('September Pensioners'!$B111="","",'September Pensioners'!Y111)</f>
        <v/>
      </c>
      <c r="J111" s="7">
        <f>IF('September Pensioners'!$B111="","",'September Pensioners'!W111)</f>
        <v/>
      </c>
      <c r="K111" s="7">
        <f>IF('September Pensioners'!$B111="","",'September Pensioners'!Z111)</f>
        <v/>
      </c>
    </row>
    <row r="112">
      <c r="A112">
        <f>IF('September Pensioners'!$B112="","",'September Pensioners'!A112)</f>
        <v/>
      </c>
      <c r="B112">
        <f>IF('September Pensioners'!$B112="","",'September Pensioners'!B112)</f>
        <v/>
      </c>
      <c r="C112">
        <f>IF('September Pensioners'!$B112="","",'September Pensioners'!H112)</f>
        <v/>
      </c>
      <c r="D112">
        <f>IF('September Pensioners'!$B112="","",'September Pensioners'!I112)</f>
        <v/>
      </c>
      <c r="E112" s="7">
        <f>IF('September Pensioners'!$B112="","",'September Pensioners'!K112)</f>
        <v/>
      </c>
      <c r="F112" s="7">
        <f>IF('September Pensioners'!$B112="","",'September Pensioners'!O112)</f>
        <v/>
      </c>
      <c r="G112" s="7">
        <f>IF('September Pensioners'!$B112="","",'September Pensioners'!R112)</f>
        <v/>
      </c>
      <c r="H112" s="7">
        <f>IF('September Pensioners'!$B112="","",'September Pensioners'!U112)</f>
        <v/>
      </c>
      <c r="I112" s="7">
        <f>IF('September Pensioners'!$B112="","",'September Pensioners'!Y112)</f>
        <v/>
      </c>
      <c r="J112" s="7">
        <f>IF('September Pensioners'!$B112="","",'September Pensioners'!W112)</f>
        <v/>
      </c>
      <c r="K112" s="7">
        <f>IF('September Pensioners'!$B112="","",'September Pensioners'!Z112)</f>
        <v/>
      </c>
    </row>
    <row r="113">
      <c r="A113">
        <f>IF('September Pensioners'!$B113="","",'September Pensioners'!A113)</f>
        <v/>
      </c>
      <c r="B113">
        <f>IF('September Pensioners'!$B113="","",'September Pensioners'!B113)</f>
        <v/>
      </c>
      <c r="C113">
        <f>IF('September Pensioners'!$B113="","",'September Pensioners'!H113)</f>
        <v/>
      </c>
      <c r="D113">
        <f>IF('September Pensioners'!$B113="","",'September Pensioners'!I113)</f>
        <v/>
      </c>
      <c r="E113" s="7">
        <f>IF('September Pensioners'!$B113="","",'September Pensioners'!K113)</f>
        <v/>
      </c>
      <c r="F113" s="7">
        <f>IF('September Pensioners'!$B113="","",'September Pensioners'!O113)</f>
        <v/>
      </c>
      <c r="G113" s="7">
        <f>IF('September Pensioners'!$B113="","",'September Pensioners'!R113)</f>
        <v/>
      </c>
      <c r="H113" s="7">
        <f>IF('September Pensioners'!$B113="","",'September Pensioners'!U113)</f>
        <v/>
      </c>
      <c r="I113" s="7">
        <f>IF('September Pensioners'!$B113="","",'September Pensioners'!Y113)</f>
        <v/>
      </c>
      <c r="J113" s="7">
        <f>IF('September Pensioners'!$B113="","",'September Pensioners'!W113)</f>
        <v/>
      </c>
      <c r="K113" s="7">
        <f>IF('September Pensioners'!$B113="","",'September Pensioners'!Z113)</f>
        <v/>
      </c>
    </row>
    <row r="114">
      <c r="A114">
        <f>IF('September Pensioners'!$B114="","",'September Pensioners'!A114)</f>
        <v/>
      </c>
      <c r="B114">
        <f>IF('September Pensioners'!$B114="","",'September Pensioners'!B114)</f>
        <v/>
      </c>
      <c r="C114">
        <f>IF('September Pensioners'!$B114="","",'September Pensioners'!H114)</f>
        <v/>
      </c>
      <c r="D114">
        <f>IF('September Pensioners'!$B114="","",'September Pensioners'!I114)</f>
        <v/>
      </c>
      <c r="E114" s="7">
        <f>IF('September Pensioners'!$B114="","",'September Pensioners'!K114)</f>
        <v/>
      </c>
      <c r="F114" s="7">
        <f>IF('September Pensioners'!$B114="","",'September Pensioners'!O114)</f>
        <v/>
      </c>
      <c r="G114" s="7">
        <f>IF('September Pensioners'!$B114="","",'September Pensioners'!R114)</f>
        <v/>
      </c>
      <c r="H114" s="7">
        <f>IF('September Pensioners'!$B114="","",'September Pensioners'!U114)</f>
        <v/>
      </c>
      <c r="I114" s="7">
        <f>IF('September Pensioners'!$B114="","",'September Pensioners'!Y114)</f>
        <v/>
      </c>
      <c r="J114" s="7">
        <f>IF('September Pensioners'!$B114="","",'September Pensioners'!W114)</f>
        <v/>
      </c>
      <c r="K114" s="7">
        <f>IF('September Pensioners'!$B114="","",'September Pensioners'!Z114)</f>
        <v/>
      </c>
    </row>
    <row r="115">
      <c r="A115">
        <f>IF('September Pensioners'!$B115="","",'September Pensioners'!A115)</f>
        <v/>
      </c>
      <c r="B115">
        <f>IF('September Pensioners'!$B115="","",'September Pensioners'!B115)</f>
        <v/>
      </c>
      <c r="C115">
        <f>IF('September Pensioners'!$B115="","",'September Pensioners'!H115)</f>
        <v/>
      </c>
      <c r="D115">
        <f>IF('September Pensioners'!$B115="","",'September Pensioners'!I115)</f>
        <v/>
      </c>
      <c r="E115" s="7">
        <f>IF('September Pensioners'!$B115="","",'September Pensioners'!K115)</f>
        <v/>
      </c>
      <c r="F115" s="7">
        <f>IF('September Pensioners'!$B115="","",'September Pensioners'!O115)</f>
        <v/>
      </c>
      <c r="G115" s="7">
        <f>IF('September Pensioners'!$B115="","",'September Pensioners'!R115)</f>
        <v/>
      </c>
      <c r="H115" s="7">
        <f>IF('September Pensioners'!$B115="","",'September Pensioners'!U115)</f>
        <v/>
      </c>
      <c r="I115" s="7">
        <f>IF('September Pensioners'!$B115="","",'September Pensioners'!Y115)</f>
        <v/>
      </c>
      <c r="J115" s="7">
        <f>IF('September Pensioners'!$B115="","",'September Pensioners'!W115)</f>
        <v/>
      </c>
      <c r="K115" s="7">
        <f>IF('September Pensioners'!$B115="","",'September Pensioners'!Z115)</f>
        <v/>
      </c>
    </row>
    <row r="116">
      <c r="A116">
        <f>IF('September Pensioners'!$B116="","",'September Pensioners'!A116)</f>
        <v/>
      </c>
      <c r="B116">
        <f>IF('September Pensioners'!$B116="","",'September Pensioners'!B116)</f>
        <v/>
      </c>
      <c r="C116">
        <f>IF('September Pensioners'!$B116="","",'September Pensioners'!H116)</f>
        <v/>
      </c>
      <c r="D116">
        <f>IF('September Pensioners'!$B116="","",'September Pensioners'!I116)</f>
        <v/>
      </c>
      <c r="E116" s="7">
        <f>IF('September Pensioners'!$B116="","",'September Pensioners'!K116)</f>
        <v/>
      </c>
      <c r="F116" s="7">
        <f>IF('September Pensioners'!$B116="","",'September Pensioners'!O116)</f>
        <v/>
      </c>
      <c r="G116" s="7">
        <f>IF('September Pensioners'!$B116="","",'September Pensioners'!R116)</f>
        <v/>
      </c>
      <c r="H116" s="7">
        <f>IF('September Pensioners'!$B116="","",'September Pensioners'!U116)</f>
        <v/>
      </c>
      <c r="I116" s="7">
        <f>IF('September Pensioners'!$B116="","",'September Pensioners'!Y116)</f>
        <v/>
      </c>
      <c r="J116" s="7">
        <f>IF('September Pensioners'!$B116="","",'September Pensioners'!W116)</f>
        <v/>
      </c>
      <c r="K116" s="7">
        <f>IF('September Pensioners'!$B116="","",'September Pensioners'!Z116)</f>
        <v/>
      </c>
    </row>
    <row r="117">
      <c r="A117">
        <f>IF('September Pensioners'!$B117="","",'September Pensioners'!A117)</f>
        <v/>
      </c>
      <c r="B117">
        <f>IF('September Pensioners'!$B117="","",'September Pensioners'!B117)</f>
        <v/>
      </c>
      <c r="C117">
        <f>IF('September Pensioners'!$B117="","",'September Pensioners'!H117)</f>
        <v/>
      </c>
      <c r="D117">
        <f>IF('September Pensioners'!$B117="","",'September Pensioners'!I117)</f>
        <v/>
      </c>
      <c r="E117" s="7">
        <f>IF('September Pensioners'!$B117="","",'September Pensioners'!K117)</f>
        <v/>
      </c>
      <c r="F117" s="7">
        <f>IF('September Pensioners'!$B117="","",'September Pensioners'!O117)</f>
        <v/>
      </c>
      <c r="G117" s="7">
        <f>IF('September Pensioners'!$B117="","",'September Pensioners'!R117)</f>
        <v/>
      </c>
      <c r="H117" s="7">
        <f>IF('September Pensioners'!$B117="","",'September Pensioners'!U117)</f>
        <v/>
      </c>
      <c r="I117" s="7">
        <f>IF('September Pensioners'!$B117="","",'September Pensioners'!Y117)</f>
        <v/>
      </c>
      <c r="J117" s="7">
        <f>IF('September Pensioners'!$B117="","",'September Pensioners'!W117)</f>
        <v/>
      </c>
      <c r="K117" s="7">
        <f>IF('September Pensioners'!$B117="","",'September Pensioners'!Z117)</f>
        <v/>
      </c>
    </row>
    <row r="118">
      <c r="A118">
        <f>IF('September Pensioners'!$B118="","",'September Pensioners'!A118)</f>
        <v/>
      </c>
      <c r="B118">
        <f>IF('September Pensioners'!$B118="","",'September Pensioners'!B118)</f>
        <v/>
      </c>
      <c r="C118">
        <f>IF('September Pensioners'!$B118="","",'September Pensioners'!H118)</f>
        <v/>
      </c>
      <c r="D118">
        <f>IF('September Pensioners'!$B118="","",'September Pensioners'!I118)</f>
        <v/>
      </c>
      <c r="E118" s="7">
        <f>IF('September Pensioners'!$B118="","",'September Pensioners'!K118)</f>
        <v/>
      </c>
      <c r="F118" s="7">
        <f>IF('September Pensioners'!$B118="","",'September Pensioners'!O118)</f>
        <v/>
      </c>
      <c r="G118" s="7">
        <f>IF('September Pensioners'!$B118="","",'September Pensioners'!R118)</f>
        <v/>
      </c>
      <c r="H118" s="7">
        <f>IF('September Pensioners'!$B118="","",'September Pensioners'!U118)</f>
        <v/>
      </c>
      <c r="I118" s="7">
        <f>IF('September Pensioners'!$B118="","",'September Pensioners'!Y118)</f>
        <v/>
      </c>
      <c r="J118" s="7">
        <f>IF('September Pensioners'!$B118="","",'September Pensioners'!W118)</f>
        <v/>
      </c>
      <c r="K118" s="7">
        <f>IF('September Pensioners'!$B118="","",'September Pensioners'!Z118)</f>
        <v/>
      </c>
    </row>
    <row r="119">
      <c r="A119">
        <f>IF('September Pensioners'!$B119="","",'September Pensioners'!A119)</f>
        <v/>
      </c>
      <c r="B119">
        <f>IF('September Pensioners'!$B119="","",'September Pensioners'!B119)</f>
        <v/>
      </c>
      <c r="C119">
        <f>IF('September Pensioners'!$B119="","",'September Pensioners'!H119)</f>
        <v/>
      </c>
      <c r="D119">
        <f>IF('September Pensioners'!$B119="","",'September Pensioners'!I119)</f>
        <v/>
      </c>
      <c r="E119" s="7">
        <f>IF('September Pensioners'!$B119="","",'September Pensioners'!K119)</f>
        <v/>
      </c>
      <c r="F119" s="7">
        <f>IF('September Pensioners'!$B119="","",'September Pensioners'!O119)</f>
        <v/>
      </c>
      <c r="G119" s="7">
        <f>IF('September Pensioners'!$B119="","",'September Pensioners'!R119)</f>
        <v/>
      </c>
      <c r="H119" s="7">
        <f>IF('September Pensioners'!$B119="","",'September Pensioners'!U119)</f>
        <v/>
      </c>
      <c r="I119" s="7">
        <f>IF('September Pensioners'!$B119="","",'September Pensioners'!Y119)</f>
        <v/>
      </c>
      <c r="J119" s="7">
        <f>IF('September Pensioners'!$B119="","",'September Pensioners'!W119)</f>
        <v/>
      </c>
      <c r="K119" s="7">
        <f>IF('September Pensioners'!$B119="","",'September Pensioners'!Z119)</f>
        <v/>
      </c>
    </row>
    <row r="120">
      <c r="A120">
        <f>IF('September Pensioners'!$B120="","",'September Pensioners'!A120)</f>
        <v/>
      </c>
      <c r="B120">
        <f>IF('September Pensioners'!$B120="","",'September Pensioners'!B120)</f>
        <v/>
      </c>
      <c r="C120">
        <f>IF('September Pensioners'!$B120="","",'September Pensioners'!H120)</f>
        <v/>
      </c>
      <c r="D120">
        <f>IF('September Pensioners'!$B120="","",'September Pensioners'!I120)</f>
        <v/>
      </c>
      <c r="E120" s="7">
        <f>IF('September Pensioners'!$B120="","",'September Pensioners'!K120)</f>
        <v/>
      </c>
      <c r="F120" s="7">
        <f>IF('September Pensioners'!$B120="","",'September Pensioners'!O120)</f>
        <v/>
      </c>
      <c r="G120" s="7">
        <f>IF('September Pensioners'!$B120="","",'September Pensioners'!R120)</f>
        <v/>
      </c>
      <c r="H120" s="7">
        <f>IF('September Pensioners'!$B120="","",'September Pensioners'!U120)</f>
        <v/>
      </c>
      <c r="I120" s="7">
        <f>IF('September Pensioners'!$B120="","",'September Pensioners'!Y120)</f>
        <v/>
      </c>
      <c r="J120" s="7">
        <f>IF('September Pensioners'!$B120="","",'September Pensioners'!W120)</f>
        <v/>
      </c>
      <c r="K120" s="7">
        <f>IF('September Pensioners'!$B120="","",'September Pensioners'!Z120)</f>
        <v/>
      </c>
    </row>
    <row r="121">
      <c r="A121">
        <f>IF('September Pensioners'!$B121="","",'September Pensioners'!A121)</f>
        <v/>
      </c>
      <c r="B121">
        <f>IF('September Pensioners'!$B121="","",'September Pensioners'!B121)</f>
        <v/>
      </c>
      <c r="C121">
        <f>IF('September Pensioners'!$B121="","",'September Pensioners'!H121)</f>
        <v/>
      </c>
      <c r="D121">
        <f>IF('September Pensioners'!$B121="","",'September Pensioners'!I121)</f>
        <v/>
      </c>
      <c r="E121" s="7">
        <f>IF('September Pensioners'!$B121="","",'September Pensioners'!K121)</f>
        <v/>
      </c>
      <c r="F121" s="7">
        <f>IF('September Pensioners'!$B121="","",'September Pensioners'!O121)</f>
        <v/>
      </c>
      <c r="G121" s="7">
        <f>IF('September Pensioners'!$B121="","",'September Pensioners'!R121)</f>
        <v/>
      </c>
      <c r="H121" s="7">
        <f>IF('September Pensioners'!$B121="","",'September Pensioners'!U121)</f>
        <v/>
      </c>
      <c r="I121" s="7">
        <f>IF('September Pensioners'!$B121="","",'September Pensioners'!Y121)</f>
        <v/>
      </c>
      <c r="J121" s="7">
        <f>IF('September Pensioners'!$B121="","",'September Pensioners'!W121)</f>
        <v/>
      </c>
      <c r="K121" s="7">
        <f>IF('September Pensioners'!$B121="","",'September Pensioners'!Z121)</f>
        <v/>
      </c>
    </row>
    <row r="122">
      <c r="A122">
        <f>IF('September Pensioners'!$B122="","",'September Pensioners'!A122)</f>
        <v/>
      </c>
      <c r="B122">
        <f>IF('September Pensioners'!$B122="","",'September Pensioners'!B122)</f>
        <v/>
      </c>
      <c r="C122">
        <f>IF('September Pensioners'!$B122="","",'September Pensioners'!H122)</f>
        <v/>
      </c>
      <c r="D122">
        <f>IF('September Pensioners'!$B122="","",'September Pensioners'!I122)</f>
        <v/>
      </c>
      <c r="E122" s="7">
        <f>IF('September Pensioners'!$B122="","",'September Pensioners'!K122)</f>
        <v/>
      </c>
      <c r="F122" s="7">
        <f>IF('September Pensioners'!$B122="","",'September Pensioners'!O122)</f>
        <v/>
      </c>
      <c r="G122" s="7">
        <f>IF('September Pensioners'!$B122="","",'September Pensioners'!R122)</f>
        <v/>
      </c>
      <c r="H122" s="7">
        <f>IF('September Pensioners'!$B122="","",'September Pensioners'!U122)</f>
        <v/>
      </c>
      <c r="I122" s="7">
        <f>IF('September Pensioners'!$B122="","",'September Pensioners'!Y122)</f>
        <v/>
      </c>
      <c r="J122" s="7">
        <f>IF('September Pensioners'!$B122="","",'September Pensioners'!W122)</f>
        <v/>
      </c>
      <c r="K122" s="7">
        <f>IF('September Pensioners'!$B122="","",'September Pensioners'!Z122)</f>
        <v/>
      </c>
    </row>
    <row r="123">
      <c r="A123">
        <f>IF('September Pensioners'!$B123="","",'September Pensioners'!A123)</f>
        <v/>
      </c>
      <c r="B123">
        <f>IF('September Pensioners'!$B123="","",'September Pensioners'!B123)</f>
        <v/>
      </c>
      <c r="C123">
        <f>IF('September Pensioners'!$B123="","",'September Pensioners'!H123)</f>
        <v/>
      </c>
      <c r="D123">
        <f>IF('September Pensioners'!$B123="","",'September Pensioners'!I123)</f>
        <v/>
      </c>
      <c r="E123" s="7">
        <f>IF('September Pensioners'!$B123="","",'September Pensioners'!K123)</f>
        <v/>
      </c>
      <c r="F123" s="7">
        <f>IF('September Pensioners'!$B123="","",'September Pensioners'!O123)</f>
        <v/>
      </c>
      <c r="G123" s="7">
        <f>IF('September Pensioners'!$B123="","",'September Pensioners'!R123)</f>
        <v/>
      </c>
      <c r="H123" s="7">
        <f>IF('September Pensioners'!$B123="","",'September Pensioners'!U123)</f>
        <v/>
      </c>
      <c r="I123" s="7">
        <f>IF('September Pensioners'!$B123="","",'September Pensioners'!Y123)</f>
        <v/>
      </c>
      <c r="J123" s="7">
        <f>IF('September Pensioners'!$B123="","",'September Pensioners'!W123)</f>
        <v/>
      </c>
      <c r="K123" s="7">
        <f>IF('September Pensioners'!$B123="","",'September Pensioners'!Z123)</f>
        <v/>
      </c>
    </row>
    <row r="124">
      <c r="A124">
        <f>IF('September Pensioners'!$B124="","",'September Pensioners'!A124)</f>
        <v/>
      </c>
      <c r="B124">
        <f>IF('September Pensioners'!$B124="","",'September Pensioners'!B124)</f>
        <v/>
      </c>
      <c r="C124">
        <f>IF('September Pensioners'!$B124="","",'September Pensioners'!H124)</f>
        <v/>
      </c>
      <c r="D124">
        <f>IF('September Pensioners'!$B124="","",'September Pensioners'!I124)</f>
        <v/>
      </c>
      <c r="E124" s="7">
        <f>IF('September Pensioners'!$B124="","",'September Pensioners'!K124)</f>
        <v/>
      </c>
      <c r="F124" s="7">
        <f>IF('September Pensioners'!$B124="","",'September Pensioners'!O124)</f>
        <v/>
      </c>
      <c r="G124" s="7">
        <f>IF('September Pensioners'!$B124="","",'September Pensioners'!R124)</f>
        <v/>
      </c>
      <c r="H124" s="7">
        <f>IF('September Pensioners'!$B124="","",'September Pensioners'!U124)</f>
        <v/>
      </c>
      <c r="I124" s="7">
        <f>IF('September Pensioners'!$B124="","",'September Pensioners'!Y124)</f>
        <v/>
      </c>
      <c r="J124" s="7">
        <f>IF('September Pensioners'!$B124="","",'September Pensioners'!W124)</f>
        <v/>
      </c>
      <c r="K124" s="7">
        <f>IF('September Pensioners'!$B124="","",'September Pensioners'!Z124)</f>
        <v/>
      </c>
    </row>
    <row r="125">
      <c r="A125">
        <f>IF('September Pensioners'!$B125="","",'September Pensioners'!A125)</f>
        <v/>
      </c>
      <c r="B125">
        <f>IF('September Pensioners'!$B125="","",'September Pensioners'!B125)</f>
        <v/>
      </c>
      <c r="C125">
        <f>IF('September Pensioners'!$B125="","",'September Pensioners'!H125)</f>
        <v/>
      </c>
      <c r="D125">
        <f>IF('September Pensioners'!$B125="","",'September Pensioners'!I125)</f>
        <v/>
      </c>
      <c r="E125" s="7">
        <f>IF('September Pensioners'!$B125="","",'September Pensioners'!K125)</f>
        <v/>
      </c>
      <c r="F125" s="7">
        <f>IF('September Pensioners'!$B125="","",'September Pensioners'!O125)</f>
        <v/>
      </c>
      <c r="G125" s="7">
        <f>IF('September Pensioners'!$B125="","",'September Pensioners'!R125)</f>
        <v/>
      </c>
      <c r="H125" s="7">
        <f>IF('September Pensioners'!$B125="","",'September Pensioners'!U125)</f>
        <v/>
      </c>
      <c r="I125" s="7">
        <f>IF('September Pensioners'!$B125="","",'September Pensioners'!Y125)</f>
        <v/>
      </c>
      <c r="J125" s="7">
        <f>IF('September Pensioners'!$B125="","",'September Pensioners'!W125)</f>
        <v/>
      </c>
      <c r="K125" s="7">
        <f>IF('September Pensioners'!$B125="","",'September Pensioners'!Z125)</f>
        <v/>
      </c>
    </row>
    <row r="126">
      <c r="A126">
        <f>IF('September Pensioners'!$B126="","",'September Pensioners'!A126)</f>
        <v/>
      </c>
      <c r="B126">
        <f>IF('September Pensioners'!$B126="","",'September Pensioners'!B126)</f>
        <v/>
      </c>
      <c r="C126">
        <f>IF('September Pensioners'!$B126="","",'September Pensioners'!H126)</f>
        <v/>
      </c>
      <c r="D126">
        <f>IF('September Pensioners'!$B126="","",'September Pensioners'!I126)</f>
        <v/>
      </c>
      <c r="E126" s="7">
        <f>IF('September Pensioners'!$B126="","",'September Pensioners'!K126)</f>
        <v/>
      </c>
      <c r="F126" s="7">
        <f>IF('September Pensioners'!$B126="","",'September Pensioners'!O126)</f>
        <v/>
      </c>
      <c r="G126" s="7">
        <f>IF('September Pensioners'!$B126="","",'September Pensioners'!R126)</f>
        <v/>
      </c>
      <c r="H126" s="7">
        <f>IF('September Pensioners'!$B126="","",'September Pensioners'!U126)</f>
        <v/>
      </c>
      <c r="I126" s="7">
        <f>IF('September Pensioners'!$B126="","",'September Pensioners'!Y126)</f>
        <v/>
      </c>
      <c r="J126" s="7">
        <f>IF('September Pensioners'!$B126="","",'September Pensioners'!W126)</f>
        <v/>
      </c>
      <c r="K126" s="7">
        <f>IF('September Pensioners'!$B126="","",'September Pensioners'!Z126)</f>
        <v/>
      </c>
    </row>
    <row r="127">
      <c r="A127">
        <f>IF('September Pensioners'!$B127="","",'September Pensioners'!A127)</f>
        <v/>
      </c>
      <c r="B127">
        <f>IF('September Pensioners'!$B127="","",'September Pensioners'!B127)</f>
        <v/>
      </c>
      <c r="C127">
        <f>IF('September Pensioners'!$B127="","",'September Pensioners'!H127)</f>
        <v/>
      </c>
      <c r="D127">
        <f>IF('September Pensioners'!$B127="","",'September Pensioners'!I127)</f>
        <v/>
      </c>
      <c r="E127" s="7">
        <f>IF('September Pensioners'!$B127="","",'September Pensioners'!K127)</f>
        <v/>
      </c>
      <c r="F127" s="7">
        <f>IF('September Pensioners'!$B127="","",'September Pensioners'!O127)</f>
        <v/>
      </c>
      <c r="G127" s="7">
        <f>IF('September Pensioners'!$B127="","",'September Pensioners'!R127)</f>
        <v/>
      </c>
      <c r="H127" s="7">
        <f>IF('September Pensioners'!$B127="","",'September Pensioners'!U127)</f>
        <v/>
      </c>
      <c r="I127" s="7">
        <f>IF('September Pensioners'!$B127="","",'September Pensioners'!Y127)</f>
        <v/>
      </c>
      <c r="J127" s="7">
        <f>IF('September Pensioners'!$B127="","",'September Pensioners'!W127)</f>
        <v/>
      </c>
      <c r="K127" s="7">
        <f>IF('September Pensioners'!$B127="","",'September Pensioners'!Z127)</f>
        <v/>
      </c>
    </row>
    <row r="128">
      <c r="A128">
        <f>IF('September Pensioners'!$B128="","",'September Pensioners'!A128)</f>
        <v/>
      </c>
      <c r="B128">
        <f>IF('September Pensioners'!$B128="","",'September Pensioners'!B128)</f>
        <v/>
      </c>
      <c r="C128">
        <f>IF('September Pensioners'!$B128="","",'September Pensioners'!H128)</f>
        <v/>
      </c>
      <c r="D128">
        <f>IF('September Pensioners'!$B128="","",'September Pensioners'!I128)</f>
        <v/>
      </c>
      <c r="E128" s="7">
        <f>IF('September Pensioners'!$B128="","",'September Pensioners'!K128)</f>
        <v/>
      </c>
      <c r="F128" s="7">
        <f>IF('September Pensioners'!$B128="","",'September Pensioners'!O128)</f>
        <v/>
      </c>
      <c r="G128" s="7">
        <f>IF('September Pensioners'!$B128="","",'September Pensioners'!R128)</f>
        <v/>
      </c>
      <c r="H128" s="7">
        <f>IF('September Pensioners'!$B128="","",'September Pensioners'!U128)</f>
        <v/>
      </c>
      <c r="I128" s="7">
        <f>IF('September Pensioners'!$B128="","",'September Pensioners'!Y128)</f>
        <v/>
      </c>
      <c r="J128" s="7">
        <f>IF('September Pensioners'!$B128="","",'September Pensioners'!W128)</f>
        <v/>
      </c>
      <c r="K128" s="7">
        <f>IF('September Pensioners'!$B128="","",'September Pensioners'!Z128)</f>
        <v/>
      </c>
    </row>
    <row r="129">
      <c r="A129">
        <f>IF('September Pensioners'!$B129="","",'September Pensioners'!A129)</f>
        <v/>
      </c>
      <c r="B129">
        <f>IF('September Pensioners'!$B129="","",'September Pensioners'!B129)</f>
        <v/>
      </c>
      <c r="C129">
        <f>IF('September Pensioners'!$B129="","",'September Pensioners'!H129)</f>
        <v/>
      </c>
      <c r="D129">
        <f>IF('September Pensioners'!$B129="","",'September Pensioners'!I129)</f>
        <v/>
      </c>
      <c r="E129" s="7">
        <f>IF('September Pensioners'!$B129="","",'September Pensioners'!K129)</f>
        <v/>
      </c>
      <c r="F129" s="7">
        <f>IF('September Pensioners'!$B129="","",'September Pensioners'!O129)</f>
        <v/>
      </c>
      <c r="G129" s="7">
        <f>IF('September Pensioners'!$B129="","",'September Pensioners'!R129)</f>
        <v/>
      </c>
      <c r="H129" s="7">
        <f>IF('September Pensioners'!$B129="","",'September Pensioners'!U129)</f>
        <v/>
      </c>
      <c r="I129" s="7">
        <f>IF('September Pensioners'!$B129="","",'September Pensioners'!Y129)</f>
        <v/>
      </c>
      <c r="J129" s="7">
        <f>IF('September Pensioners'!$B129="","",'September Pensioners'!W129)</f>
        <v/>
      </c>
      <c r="K129" s="7">
        <f>IF('September Pensioners'!$B129="","",'September Pensioners'!Z129)</f>
        <v/>
      </c>
    </row>
    <row r="130">
      <c r="A130">
        <f>IF('September Pensioners'!$B130="","",'September Pensioners'!A130)</f>
        <v/>
      </c>
      <c r="B130">
        <f>IF('September Pensioners'!$B130="","",'September Pensioners'!B130)</f>
        <v/>
      </c>
      <c r="C130">
        <f>IF('September Pensioners'!$B130="","",'September Pensioners'!H130)</f>
        <v/>
      </c>
      <c r="D130">
        <f>IF('September Pensioners'!$B130="","",'September Pensioners'!I130)</f>
        <v/>
      </c>
      <c r="E130" s="7">
        <f>IF('September Pensioners'!$B130="","",'September Pensioners'!K130)</f>
        <v/>
      </c>
      <c r="F130" s="7">
        <f>IF('September Pensioners'!$B130="","",'September Pensioners'!O130)</f>
        <v/>
      </c>
      <c r="G130" s="7">
        <f>IF('September Pensioners'!$B130="","",'September Pensioners'!R130)</f>
        <v/>
      </c>
      <c r="H130" s="7">
        <f>IF('September Pensioners'!$B130="","",'September Pensioners'!U130)</f>
        <v/>
      </c>
      <c r="I130" s="7">
        <f>IF('September Pensioners'!$B130="","",'September Pensioners'!Y130)</f>
        <v/>
      </c>
      <c r="J130" s="7">
        <f>IF('September Pensioners'!$B130="","",'September Pensioners'!W130)</f>
        <v/>
      </c>
      <c r="K130" s="7">
        <f>IF('September Pensioners'!$B130="","",'September Pensioners'!Z130)</f>
        <v/>
      </c>
    </row>
    <row r="131">
      <c r="A131">
        <f>IF('September Pensioners'!$B131="","",'September Pensioners'!A131)</f>
        <v/>
      </c>
      <c r="B131">
        <f>IF('September Pensioners'!$B131="","",'September Pensioners'!B131)</f>
        <v/>
      </c>
      <c r="C131">
        <f>IF('September Pensioners'!$B131="","",'September Pensioners'!H131)</f>
        <v/>
      </c>
      <c r="D131">
        <f>IF('September Pensioners'!$B131="","",'September Pensioners'!I131)</f>
        <v/>
      </c>
      <c r="E131" s="7">
        <f>IF('September Pensioners'!$B131="","",'September Pensioners'!K131)</f>
        <v/>
      </c>
      <c r="F131" s="7">
        <f>IF('September Pensioners'!$B131="","",'September Pensioners'!O131)</f>
        <v/>
      </c>
      <c r="G131" s="7">
        <f>IF('September Pensioners'!$B131="","",'September Pensioners'!R131)</f>
        <v/>
      </c>
      <c r="H131" s="7">
        <f>IF('September Pensioners'!$B131="","",'September Pensioners'!U131)</f>
        <v/>
      </c>
      <c r="I131" s="7">
        <f>IF('September Pensioners'!$B131="","",'September Pensioners'!Y131)</f>
        <v/>
      </c>
      <c r="J131" s="7">
        <f>IF('September Pensioners'!$B131="","",'September Pensioners'!W131)</f>
        <v/>
      </c>
      <c r="K131" s="7">
        <f>IF('September Pensioners'!$B131="","",'September Pensioners'!Z131)</f>
        <v/>
      </c>
    </row>
    <row r="132">
      <c r="A132">
        <f>IF('September Pensioners'!$B132="","",'September Pensioners'!A132)</f>
        <v/>
      </c>
      <c r="B132">
        <f>IF('September Pensioners'!$B132="","",'September Pensioners'!B132)</f>
        <v/>
      </c>
      <c r="C132">
        <f>IF('September Pensioners'!$B132="","",'September Pensioners'!H132)</f>
        <v/>
      </c>
      <c r="D132">
        <f>IF('September Pensioners'!$B132="","",'September Pensioners'!I132)</f>
        <v/>
      </c>
      <c r="E132" s="7">
        <f>IF('September Pensioners'!$B132="","",'September Pensioners'!K132)</f>
        <v/>
      </c>
      <c r="F132" s="7">
        <f>IF('September Pensioners'!$B132="","",'September Pensioners'!O132)</f>
        <v/>
      </c>
      <c r="G132" s="7">
        <f>IF('September Pensioners'!$B132="","",'September Pensioners'!R132)</f>
        <v/>
      </c>
      <c r="H132" s="7">
        <f>IF('September Pensioners'!$B132="","",'September Pensioners'!U132)</f>
        <v/>
      </c>
      <c r="I132" s="7">
        <f>IF('September Pensioners'!$B132="","",'September Pensioners'!Y132)</f>
        <v/>
      </c>
      <c r="J132" s="7">
        <f>IF('September Pensioners'!$B132="","",'September Pensioners'!W132)</f>
        <v/>
      </c>
      <c r="K132" s="7">
        <f>IF('September Pensioners'!$B132="","",'September Pensioners'!Z132)</f>
        <v/>
      </c>
    </row>
    <row r="133">
      <c r="A133">
        <f>IF('September Pensioners'!$B133="","",'September Pensioners'!A133)</f>
        <v/>
      </c>
      <c r="B133">
        <f>IF('September Pensioners'!$B133="","",'September Pensioners'!B133)</f>
        <v/>
      </c>
      <c r="C133">
        <f>IF('September Pensioners'!$B133="","",'September Pensioners'!H133)</f>
        <v/>
      </c>
      <c r="D133">
        <f>IF('September Pensioners'!$B133="","",'September Pensioners'!I133)</f>
        <v/>
      </c>
      <c r="E133" s="7">
        <f>IF('September Pensioners'!$B133="","",'September Pensioners'!K133)</f>
        <v/>
      </c>
      <c r="F133" s="7">
        <f>IF('September Pensioners'!$B133="","",'September Pensioners'!O133)</f>
        <v/>
      </c>
      <c r="G133" s="7">
        <f>IF('September Pensioners'!$B133="","",'September Pensioners'!R133)</f>
        <v/>
      </c>
      <c r="H133" s="7">
        <f>IF('September Pensioners'!$B133="","",'September Pensioners'!U133)</f>
        <v/>
      </c>
      <c r="I133" s="7">
        <f>IF('September Pensioners'!$B133="","",'September Pensioners'!Y133)</f>
        <v/>
      </c>
      <c r="J133" s="7">
        <f>IF('September Pensioners'!$B133="","",'September Pensioners'!W133)</f>
        <v/>
      </c>
      <c r="K133" s="7">
        <f>IF('September Pensioners'!$B133="","",'September Pensioners'!Z133)</f>
        <v/>
      </c>
    </row>
    <row r="134">
      <c r="A134">
        <f>IF('September Pensioners'!$B134="","",'September Pensioners'!A134)</f>
        <v/>
      </c>
      <c r="B134">
        <f>IF('September Pensioners'!$B134="","",'September Pensioners'!B134)</f>
        <v/>
      </c>
      <c r="C134">
        <f>IF('September Pensioners'!$B134="","",'September Pensioners'!H134)</f>
        <v/>
      </c>
      <c r="D134">
        <f>IF('September Pensioners'!$B134="","",'September Pensioners'!I134)</f>
        <v/>
      </c>
      <c r="E134" s="7">
        <f>IF('September Pensioners'!$B134="","",'September Pensioners'!K134)</f>
        <v/>
      </c>
      <c r="F134" s="7">
        <f>IF('September Pensioners'!$B134="","",'September Pensioners'!O134)</f>
        <v/>
      </c>
      <c r="G134" s="7">
        <f>IF('September Pensioners'!$B134="","",'September Pensioners'!R134)</f>
        <v/>
      </c>
      <c r="H134" s="7">
        <f>IF('September Pensioners'!$B134="","",'September Pensioners'!U134)</f>
        <v/>
      </c>
      <c r="I134" s="7">
        <f>IF('September Pensioners'!$B134="","",'September Pensioners'!Y134)</f>
        <v/>
      </c>
      <c r="J134" s="7">
        <f>IF('September Pensioners'!$B134="","",'September Pensioners'!W134)</f>
        <v/>
      </c>
      <c r="K134" s="7">
        <f>IF('September Pensioners'!$B134="","",'September Pensioners'!Z134)</f>
        <v/>
      </c>
    </row>
    <row r="135">
      <c r="A135">
        <f>IF('September Pensioners'!$B135="","",'September Pensioners'!A135)</f>
        <v/>
      </c>
      <c r="B135">
        <f>IF('September Pensioners'!$B135="","",'September Pensioners'!B135)</f>
        <v/>
      </c>
      <c r="C135">
        <f>IF('September Pensioners'!$B135="","",'September Pensioners'!H135)</f>
        <v/>
      </c>
      <c r="D135">
        <f>IF('September Pensioners'!$B135="","",'September Pensioners'!I135)</f>
        <v/>
      </c>
      <c r="E135" s="7">
        <f>IF('September Pensioners'!$B135="","",'September Pensioners'!K135)</f>
        <v/>
      </c>
      <c r="F135" s="7">
        <f>IF('September Pensioners'!$B135="","",'September Pensioners'!O135)</f>
        <v/>
      </c>
      <c r="G135" s="7">
        <f>IF('September Pensioners'!$B135="","",'September Pensioners'!R135)</f>
        <v/>
      </c>
      <c r="H135" s="7">
        <f>IF('September Pensioners'!$B135="","",'September Pensioners'!U135)</f>
        <v/>
      </c>
      <c r="I135" s="7">
        <f>IF('September Pensioners'!$B135="","",'September Pensioners'!Y135)</f>
        <v/>
      </c>
      <c r="J135" s="7">
        <f>IF('September Pensioners'!$B135="","",'September Pensioners'!W135)</f>
        <v/>
      </c>
      <c r="K135" s="7">
        <f>IF('September Pensioners'!$B135="","",'September Pensioners'!Z135)</f>
        <v/>
      </c>
    </row>
    <row r="136">
      <c r="A136">
        <f>IF('September Pensioners'!$B136="","",'September Pensioners'!A136)</f>
        <v/>
      </c>
      <c r="B136">
        <f>IF('September Pensioners'!$B136="","",'September Pensioners'!B136)</f>
        <v/>
      </c>
      <c r="C136">
        <f>IF('September Pensioners'!$B136="","",'September Pensioners'!H136)</f>
        <v/>
      </c>
      <c r="D136">
        <f>IF('September Pensioners'!$B136="","",'September Pensioners'!I136)</f>
        <v/>
      </c>
      <c r="E136" s="7">
        <f>IF('September Pensioners'!$B136="","",'September Pensioners'!K136)</f>
        <v/>
      </c>
      <c r="F136" s="7">
        <f>IF('September Pensioners'!$B136="","",'September Pensioners'!O136)</f>
        <v/>
      </c>
      <c r="G136" s="7">
        <f>IF('September Pensioners'!$B136="","",'September Pensioners'!R136)</f>
        <v/>
      </c>
      <c r="H136" s="7">
        <f>IF('September Pensioners'!$B136="","",'September Pensioners'!U136)</f>
        <v/>
      </c>
      <c r="I136" s="7">
        <f>IF('September Pensioners'!$B136="","",'September Pensioners'!Y136)</f>
        <v/>
      </c>
      <c r="J136" s="7">
        <f>IF('September Pensioners'!$B136="","",'September Pensioners'!W136)</f>
        <v/>
      </c>
      <c r="K136" s="7">
        <f>IF('September Pensioners'!$B136="","",'September Pensioners'!Z136)</f>
        <v/>
      </c>
    </row>
    <row r="137">
      <c r="A137">
        <f>IF('September Pensioners'!$B137="","",'September Pensioners'!A137)</f>
        <v/>
      </c>
      <c r="B137">
        <f>IF('September Pensioners'!$B137="","",'September Pensioners'!B137)</f>
        <v/>
      </c>
      <c r="C137">
        <f>IF('September Pensioners'!$B137="","",'September Pensioners'!H137)</f>
        <v/>
      </c>
      <c r="D137">
        <f>IF('September Pensioners'!$B137="","",'September Pensioners'!I137)</f>
        <v/>
      </c>
      <c r="E137" s="7">
        <f>IF('September Pensioners'!$B137="","",'September Pensioners'!K137)</f>
        <v/>
      </c>
      <c r="F137" s="7">
        <f>IF('September Pensioners'!$B137="","",'September Pensioners'!O137)</f>
        <v/>
      </c>
      <c r="G137" s="7">
        <f>IF('September Pensioners'!$B137="","",'September Pensioners'!R137)</f>
        <v/>
      </c>
      <c r="H137" s="7">
        <f>IF('September Pensioners'!$B137="","",'September Pensioners'!U137)</f>
        <v/>
      </c>
      <c r="I137" s="7">
        <f>IF('September Pensioners'!$B137="","",'September Pensioners'!Y137)</f>
        <v/>
      </c>
      <c r="J137" s="7">
        <f>IF('September Pensioners'!$B137="","",'September Pensioners'!W137)</f>
        <v/>
      </c>
      <c r="K137" s="7">
        <f>IF('September Pensioners'!$B137="","",'September Pensioners'!Z137)</f>
        <v/>
      </c>
    </row>
    <row r="138">
      <c r="A138">
        <f>IF('September Pensioners'!$B138="","",'September Pensioners'!A138)</f>
        <v/>
      </c>
      <c r="B138">
        <f>IF('September Pensioners'!$B138="","",'September Pensioners'!B138)</f>
        <v/>
      </c>
      <c r="C138">
        <f>IF('September Pensioners'!$B138="","",'September Pensioners'!H138)</f>
        <v/>
      </c>
      <c r="D138">
        <f>IF('September Pensioners'!$B138="","",'September Pensioners'!I138)</f>
        <v/>
      </c>
      <c r="E138" s="7">
        <f>IF('September Pensioners'!$B138="","",'September Pensioners'!K138)</f>
        <v/>
      </c>
      <c r="F138" s="7">
        <f>IF('September Pensioners'!$B138="","",'September Pensioners'!O138)</f>
        <v/>
      </c>
      <c r="G138" s="7">
        <f>IF('September Pensioners'!$B138="","",'September Pensioners'!R138)</f>
        <v/>
      </c>
      <c r="H138" s="7">
        <f>IF('September Pensioners'!$B138="","",'September Pensioners'!U138)</f>
        <v/>
      </c>
      <c r="I138" s="7">
        <f>IF('September Pensioners'!$B138="","",'September Pensioners'!Y138)</f>
        <v/>
      </c>
      <c r="J138" s="7">
        <f>IF('September Pensioners'!$B138="","",'September Pensioners'!W138)</f>
        <v/>
      </c>
      <c r="K138" s="7">
        <f>IF('September Pensioners'!$B138="","",'September Pensioners'!Z138)</f>
        <v/>
      </c>
    </row>
    <row r="139">
      <c r="A139">
        <f>IF('September Pensioners'!$B139="","",'September Pensioners'!A139)</f>
        <v/>
      </c>
      <c r="B139">
        <f>IF('September Pensioners'!$B139="","",'September Pensioners'!B139)</f>
        <v/>
      </c>
      <c r="C139">
        <f>IF('September Pensioners'!$B139="","",'September Pensioners'!H139)</f>
        <v/>
      </c>
      <c r="D139">
        <f>IF('September Pensioners'!$B139="","",'September Pensioners'!I139)</f>
        <v/>
      </c>
      <c r="E139" s="7">
        <f>IF('September Pensioners'!$B139="","",'September Pensioners'!K139)</f>
        <v/>
      </c>
      <c r="F139" s="7">
        <f>IF('September Pensioners'!$B139="","",'September Pensioners'!O139)</f>
        <v/>
      </c>
      <c r="G139" s="7">
        <f>IF('September Pensioners'!$B139="","",'September Pensioners'!R139)</f>
        <v/>
      </c>
      <c r="H139" s="7">
        <f>IF('September Pensioners'!$B139="","",'September Pensioners'!U139)</f>
        <v/>
      </c>
      <c r="I139" s="7">
        <f>IF('September Pensioners'!$B139="","",'September Pensioners'!Y139)</f>
        <v/>
      </c>
      <c r="J139" s="7">
        <f>IF('September Pensioners'!$B139="","",'September Pensioners'!W139)</f>
        <v/>
      </c>
      <c r="K139" s="7">
        <f>IF('September Pensioners'!$B139="","",'September Pensioners'!Z139)</f>
        <v/>
      </c>
    </row>
    <row r="140">
      <c r="A140">
        <f>IF('September Pensioners'!$B140="","",'September Pensioners'!A140)</f>
        <v/>
      </c>
      <c r="B140">
        <f>IF('September Pensioners'!$B140="","",'September Pensioners'!B140)</f>
        <v/>
      </c>
      <c r="C140">
        <f>IF('September Pensioners'!$B140="","",'September Pensioners'!H140)</f>
        <v/>
      </c>
      <c r="D140">
        <f>IF('September Pensioners'!$B140="","",'September Pensioners'!I140)</f>
        <v/>
      </c>
      <c r="E140" s="7">
        <f>IF('September Pensioners'!$B140="","",'September Pensioners'!K140)</f>
        <v/>
      </c>
      <c r="F140" s="7">
        <f>IF('September Pensioners'!$B140="","",'September Pensioners'!O140)</f>
        <v/>
      </c>
      <c r="G140" s="7">
        <f>IF('September Pensioners'!$B140="","",'September Pensioners'!R140)</f>
        <v/>
      </c>
      <c r="H140" s="7">
        <f>IF('September Pensioners'!$B140="","",'September Pensioners'!U140)</f>
        <v/>
      </c>
      <c r="I140" s="7">
        <f>IF('September Pensioners'!$B140="","",'September Pensioners'!Y140)</f>
        <v/>
      </c>
      <c r="J140" s="7">
        <f>IF('September Pensioners'!$B140="","",'September Pensioners'!W140)</f>
        <v/>
      </c>
      <c r="K140" s="7">
        <f>IF('September Pensioners'!$B140="","",'September Pensioners'!Z140)</f>
        <v/>
      </c>
    </row>
    <row r="141">
      <c r="A141">
        <f>IF('September Pensioners'!$B141="","",'September Pensioners'!A141)</f>
        <v/>
      </c>
      <c r="B141">
        <f>IF('September Pensioners'!$B141="","",'September Pensioners'!B141)</f>
        <v/>
      </c>
      <c r="C141">
        <f>IF('September Pensioners'!$B141="","",'September Pensioners'!H141)</f>
        <v/>
      </c>
      <c r="D141">
        <f>IF('September Pensioners'!$B141="","",'September Pensioners'!I141)</f>
        <v/>
      </c>
      <c r="E141" s="7">
        <f>IF('September Pensioners'!$B141="","",'September Pensioners'!K141)</f>
        <v/>
      </c>
      <c r="F141" s="7">
        <f>IF('September Pensioners'!$B141="","",'September Pensioners'!O141)</f>
        <v/>
      </c>
      <c r="G141" s="7">
        <f>IF('September Pensioners'!$B141="","",'September Pensioners'!R141)</f>
        <v/>
      </c>
      <c r="H141" s="7">
        <f>IF('September Pensioners'!$B141="","",'September Pensioners'!U141)</f>
        <v/>
      </c>
      <c r="I141" s="7">
        <f>IF('September Pensioners'!$B141="","",'September Pensioners'!Y141)</f>
        <v/>
      </c>
      <c r="J141" s="7">
        <f>IF('September Pensioners'!$B141="","",'September Pensioners'!W141)</f>
        <v/>
      </c>
      <c r="K141" s="7">
        <f>IF('September Pensioners'!$B141="","",'September Pensioners'!Z141)</f>
        <v/>
      </c>
    </row>
    <row r="142">
      <c r="A142">
        <f>IF('September Pensioners'!$B142="","",'September Pensioners'!A142)</f>
        <v/>
      </c>
      <c r="B142">
        <f>IF('September Pensioners'!$B142="","",'September Pensioners'!B142)</f>
        <v/>
      </c>
      <c r="C142">
        <f>IF('September Pensioners'!$B142="","",'September Pensioners'!H142)</f>
        <v/>
      </c>
      <c r="D142">
        <f>IF('September Pensioners'!$B142="","",'September Pensioners'!I142)</f>
        <v/>
      </c>
      <c r="E142" s="7">
        <f>IF('September Pensioners'!$B142="","",'September Pensioners'!K142)</f>
        <v/>
      </c>
      <c r="F142" s="7">
        <f>IF('September Pensioners'!$B142="","",'September Pensioners'!O142)</f>
        <v/>
      </c>
      <c r="G142" s="7">
        <f>IF('September Pensioners'!$B142="","",'September Pensioners'!R142)</f>
        <v/>
      </c>
      <c r="H142" s="7">
        <f>IF('September Pensioners'!$B142="","",'September Pensioners'!U142)</f>
        <v/>
      </c>
      <c r="I142" s="7">
        <f>IF('September Pensioners'!$B142="","",'September Pensioners'!Y142)</f>
        <v/>
      </c>
      <c r="J142" s="7">
        <f>IF('September Pensioners'!$B142="","",'September Pensioners'!W142)</f>
        <v/>
      </c>
      <c r="K142" s="7">
        <f>IF('September Pensioners'!$B142="","",'September Pensioners'!Z142)</f>
        <v/>
      </c>
    </row>
    <row r="143">
      <c r="A143">
        <f>IF('September Pensioners'!$B143="","",'September Pensioners'!A143)</f>
        <v/>
      </c>
      <c r="B143">
        <f>IF('September Pensioners'!$B143="","",'September Pensioners'!B143)</f>
        <v/>
      </c>
      <c r="C143">
        <f>IF('September Pensioners'!$B143="","",'September Pensioners'!H143)</f>
        <v/>
      </c>
      <c r="D143">
        <f>IF('September Pensioners'!$B143="","",'September Pensioners'!I143)</f>
        <v/>
      </c>
      <c r="E143" s="7">
        <f>IF('September Pensioners'!$B143="","",'September Pensioners'!K143)</f>
        <v/>
      </c>
      <c r="F143" s="7">
        <f>IF('September Pensioners'!$B143="","",'September Pensioners'!O143)</f>
        <v/>
      </c>
      <c r="G143" s="7">
        <f>IF('September Pensioners'!$B143="","",'September Pensioners'!R143)</f>
        <v/>
      </c>
      <c r="H143" s="7">
        <f>IF('September Pensioners'!$B143="","",'September Pensioners'!U143)</f>
        <v/>
      </c>
      <c r="I143" s="7">
        <f>IF('September Pensioners'!$B143="","",'September Pensioners'!Y143)</f>
        <v/>
      </c>
      <c r="J143" s="7">
        <f>IF('September Pensioners'!$B143="","",'September Pensioners'!W143)</f>
        <v/>
      </c>
      <c r="K143" s="7">
        <f>IF('September Pensioners'!$B143="","",'September Pensioners'!Z143)</f>
        <v/>
      </c>
    </row>
    <row r="144">
      <c r="A144">
        <f>IF('September Pensioners'!$B144="","",'September Pensioners'!A144)</f>
        <v/>
      </c>
      <c r="B144">
        <f>IF('September Pensioners'!$B144="","",'September Pensioners'!B144)</f>
        <v/>
      </c>
      <c r="C144">
        <f>IF('September Pensioners'!$B144="","",'September Pensioners'!H144)</f>
        <v/>
      </c>
      <c r="D144">
        <f>IF('September Pensioners'!$B144="","",'September Pensioners'!I144)</f>
        <v/>
      </c>
      <c r="E144" s="7">
        <f>IF('September Pensioners'!$B144="","",'September Pensioners'!K144)</f>
        <v/>
      </c>
      <c r="F144" s="7">
        <f>IF('September Pensioners'!$B144="","",'September Pensioners'!O144)</f>
        <v/>
      </c>
      <c r="G144" s="7">
        <f>IF('September Pensioners'!$B144="","",'September Pensioners'!R144)</f>
        <v/>
      </c>
      <c r="H144" s="7">
        <f>IF('September Pensioners'!$B144="","",'September Pensioners'!U144)</f>
        <v/>
      </c>
      <c r="I144" s="7">
        <f>IF('September Pensioners'!$B144="","",'September Pensioners'!Y144)</f>
        <v/>
      </c>
      <c r="J144" s="7">
        <f>IF('September Pensioners'!$B144="","",'September Pensioners'!W144)</f>
        <v/>
      </c>
      <c r="K144" s="7">
        <f>IF('September Pensioners'!$B144="","",'September Pensioners'!Z144)</f>
        <v/>
      </c>
    </row>
    <row r="145">
      <c r="A145">
        <f>IF('September Pensioners'!$B145="","",'September Pensioners'!A145)</f>
        <v/>
      </c>
      <c r="B145">
        <f>IF('September Pensioners'!$B145="","",'September Pensioners'!B145)</f>
        <v/>
      </c>
      <c r="C145">
        <f>IF('September Pensioners'!$B145="","",'September Pensioners'!H145)</f>
        <v/>
      </c>
      <c r="D145">
        <f>IF('September Pensioners'!$B145="","",'September Pensioners'!I145)</f>
        <v/>
      </c>
      <c r="E145" s="7">
        <f>IF('September Pensioners'!$B145="","",'September Pensioners'!K145)</f>
        <v/>
      </c>
      <c r="F145" s="7">
        <f>IF('September Pensioners'!$B145="","",'September Pensioners'!O145)</f>
        <v/>
      </c>
      <c r="G145" s="7">
        <f>IF('September Pensioners'!$B145="","",'September Pensioners'!R145)</f>
        <v/>
      </c>
      <c r="H145" s="7">
        <f>IF('September Pensioners'!$B145="","",'September Pensioners'!U145)</f>
        <v/>
      </c>
      <c r="I145" s="7">
        <f>IF('September Pensioners'!$B145="","",'September Pensioners'!Y145)</f>
        <v/>
      </c>
      <c r="J145" s="7">
        <f>IF('September Pensioners'!$B145="","",'September Pensioners'!W145)</f>
        <v/>
      </c>
      <c r="K145" s="7">
        <f>IF('September Pensioners'!$B145="","",'September Pensioners'!Z145)</f>
        <v/>
      </c>
    </row>
    <row r="146">
      <c r="A146">
        <f>IF('September Pensioners'!$B146="","",'September Pensioners'!A146)</f>
        <v/>
      </c>
      <c r="B146">
        <f>IF('September Pensioners'!$B146="","",'September Pensioners'!B146)</f>
        <v/>
      </c>
      <c r="C146">
        <f>IF('September Pensioners'!$B146="","",'September Pensioners'!H146)</f>
        <v/>
      </c>
      <c r="D146">
        <f>IF('September Pensioners'!$B146="","",'September Pensioners'!I146)</f>
        <v/>
      </c>
      <c r="E146" s="7">
        <f>IF('September Pensioners'!$B146="","",'September Pensioners'!K146)</f>
        <v/>
      </c>
      <c r="F146" s="7">
        <f>IF('September Pensioners'!$B146="","",'September Pensioners'!O146)</f>
        <v/>
      </c>
      <c r="G146" s="7">
        <f>IF('September Pensioners'!$B146="","",'September Pensioners'!R146)</f>
        <v/>
      </c>
      <c r="H146" s="7">
        <f>IF('September Pensioners'!$B146="","",'September Pensioners'!U146)</f>
        <v/>
      </c>
      <c r="I146" s="7">
        <f>IF('September Pensioners'!$B146="","",'September Pensioners'!Y146)</f>
        <v/>
      </c>
      <c r="J146" s="7">
        <f>IF('September Pensioners'!$B146="","",'September Pensioners'!W146)</f>
        <v/>
      </c>
      <c r="K146" s="7">
        <f>IF('September Pensioners'!$B146="","",'September Pensioners'!Z146)</f>
        <v/>
      </c>
    </row>
    <row r="147">
      <c r="A147">
        <f>IF('September Pensioners'!$B147="","",'September Pensioners'!A147)</f>
        <v/>
      </c>
      <c r="B147">
        <f>IF('September Pensioners'!$B147="","",'September Pensioners'!B147)</f>
        <v/>
      </c>
      <c r="C147">
        <f>IF('September Pensioners'!$B147="","",'September Pensioners'!H147)</f>
        <v/>
      </c>
      <c r="D147">
        <f>IF('September Pensioners'!$B147="","",'September Pensioners'!I147)</f>
        <v/>
      </c>
      <c r="E147" s="7">
        <f>IF('September Pensioners'!$B147="","",'September Pensioners'!K147)</f>
        <v/>
      </c>
      <c r="F147" s="7">
        <f>IF('September Pensioners'!$B147="","",'September Pensioners'!O147)</f>
        <v/>
      </c>
      <c r="G147" s="7">
        <f>IF('September Pensioners'!$B147="","",'September Pensioners'!R147)</f>
        <v/>
      </c>
      <c r="H147" s="7">
        <f>IF('September Pensioners'!$B147="","",'September Pensioners'!U147)</f>
        <v/>
      </c>
      <c r="I147" s="7">
        <f>IF('September Pensioners'!$B147="","",'September Pensioners'!Y147)</f>
        <v/>
      </c>
      <c r="J147" s="7">
        <f>IF('September Pensioners'!$B147="","",'September Pensioners'!W147)</f>
        <v/>
      </c>
      <c r="K147" s="7">
        <f>IF('September Pensioners'!$B147="","",'September Pensioners'!Z147)</f>
        <v/>
      </c>
    </row>
    <row r="148">
      <c r="A148">
        <f>IF('September Pensioners'!$B148="","",'September Pensioners'!A148)</f>
        <v/>
      </c>
      <c r="B148">
        <f>IF('September Pensioners'!$B148="","",'September Pensioners'!B148)</f>
        <v/>
      </c>
      <c r="C148">
        <f>IF('September Pensioners'!$B148="","",'September Pensioners'!H148)</f>
        <v/>
      </c>
      <c r="D148">
        <f>IF('September Pensioners'!$B148="","",'September Pensioners'!I148)</f>
        <v/>
      </c>
      <c r="E148" s="7">
        <f>IF('September Pensioners'!$B148="","",'September Pensioners'!K148)</f>
        <v/>
      </c>
      <c r="F148" s="7">
        <f>IF('September Pensioners'!$B148="","",'September Pensioners'!O148)</f>
        <v/>
      </c>
      <c r="G148" s="7">
        <f>IF('September Pensioners'!$B148="","",'September Pensioners'!R148)</f>
        <v/>
      </c>
      <c r="H148" s="7">
        <f>IF('September Pensioners'!$B148="","",'September Pensioners'!U148)</f>
        <v/>
      </c>
      <c r="I148" s="7">
        <f>IF('September Pensioners'!$B148="","",'September Pensioners'!Y148)</f>
        <v/>
      </c>
      <c r="J148" s="7">
        <f>IF('September Pensioners'!$B148="","",'September Pensioners'!W148)</f>
        <v/>
      </c>
      <c r="K148" s="7">
        <f>IF('September Pensioners'!$B148="","",'September Pensioners'!Z148)</f>
        <v/>
      </c>
    </row>
    <row r="149">
      <c r="A149">
        <f>IF('September Pensioners'!$B149="","",'September Pensioners'!A149)</f>
        <v/>
      </c>
      <c r="B149">
        <f>IF('September Pensioners'!$B149="","",'September Pensioners'!B149)</f>
        <v/>
      </c>
      <c r="C149">
        <f>IF('September Pensioners'!$B149="","",'September Pensioners'!H149)</f>
        <v/>
      </c>
      <c r="D149">
        <f>IF('September Pensioners'!$B149="","",'September Pensioners'!I149)</f>
        <v/>
      </c>
      <c r="E149" s="7">
        <f>IF('September Pensioners'!$B149="","",'September Pensioners'!K149)</f>
        <v/>
      </c>
      <c r="F149" s="7">
        <f>IF('September Pensioners'!$B149="","",'September Pensioners'!O149)</f>
        <v/>
      </c>
      <c r="G149" s="7">
        <f>IF('September Pensioners'!$B149="","",'September Pensioners'!R149)</f>
        <v/>
      </c>
      <c r="H149" s="7">
        <f>IF('September Pensioners'!$B149="","",'September Pensioners'!U149)</f>
        <v/>
      </c>
      <c r="I149" s="7">
        <f>IF('September Pensioners'!$B149="","",'September Pensioners'!Y149)</f>
        <v/>
      </c>
      <c r="J149" s="7">
        <f>IF('September Pensioners'!$B149="","",'September Pensioners'!W149)</f>
        <v/>
      </c>
      <c r="K149" s="7">
        <f>IF('September Pensioners'!$B149="","",'September Pensioners'!Z149)</f>
        <v/>
      </c>
    </row>
    <row r="150">
      <c r="A150">
        <f>IF('September Pensioners'!$B150="","",'September Pensioners'!A150)</f>
        <v/>
      </c>
      <c r="B150">
        <f>IF('September Pensioners'!$B150="","",'September Pensioners'!B150)</f>
        <v/>
      </c>
      <c r="C150">
        <f>IF('September Pensioners'!$B150="","",'September Pensioners'!H150)</f>
        <v/>
      </c>
      <c r="D150">
        <f>IF('September Pensioners'!$B150="","",'September Pensioners'!I150)</f>
        <v/>
      </c>
      <c r="E150" s="7">
        <f>IF('September Pensioners'!$B150="","",'September Pensioners'!K150)</f>
        <v/>
      </c>
      <c r="F150" s="7">
        <f>IF('September Pensioners'!$B150="","",'September Pensioners'!O150)</f>
        <v/>
      </c>
      <c r="G150" s="7">
        <f>IF('September Pensioners'!$B150="","",'September Pensioners'!R150)</f>
        <v/>
      </c>
      <c r="H150" s="7">
        <f>IF('September Pensioners'!$B150="","",'September Pensioners'!U150)</f>
        <v/>
      </c>
      <c r="I150" s="7">
        <f>IF('September Pensioners'!$B150="","",'September Pensioners'!Y150)</f>
        <v/>
      </c>
      <c r="J150" s="7">
        <f>IF('September Pensioners'!$B150="","",'September Pensioners'!W150)</f>
        <v/>
      </c>
      <c r="K150" s="7">
        <f>IF('September Pensioners'!$B150="","",'September Pensioners'!Z150)</f>
        <v/>
      </c>
    </row>
    <row r="151">
      <c r="A151">
        <f>IF('September Pensioners'!$B151="","",'September Pensioners'!A151)</f>
        <v/>
      </c>
      <c r="B151">
        <f>IF('September Pensioners'!$B151="","",'September Pensioners'!B151)</f>
        <v/>
      </c>
      <c r="C151">
        <f>IF('September Pensioners'!$B151="","",'September Pensioners'!H151)</f>
        <v/>
      </c>
      <c r="D151">
        <f>IF('September Pensioners'!$B151="","",'September Pensioners'!I151)</f>
        <v/>
      </c>
      <c r="E151" s="7">
        <f>IF('September Pensioners'!$B151="","",'September Pensioners'!K151)</f>
        <v/>
      </c>
      <c r="F151" s="7">
        <f>IF('September Pensioners'!$B151="","",'September Pensioners'!O151)</f>
        <v/>
      </c>
      <c r="G151" s="7">
        <f>IF('September Pensioners'!$B151="","",'September Pensioners'!R151)</f>
        <v/>
      </c>
      <c r="H151" s="7">
        <f>IF('September Pensioners'!$B151="","",'September Pensioners'!U151)</f>
        <v/>
      </c>
      <c r="I151" s="7">
        <f>IF('September Pensioners'!$B151="","",'September Pensioners'!Y151)</f>
        <v/>
      </c>
      <c r="J151" s="7">
        <f>IF('September Pensioners'!$B151="","",'September Pensioners'!W151)</f>
        <v/>
      </c>
      <c r="K151" s="7">
        <f>IF('September Pensioners'!$B151="","",'September Pensioners'!Z151)</f>
        <v/>
      </c>
    </row>
    <row r="152">
      <c r="A152">
        <f>IF('September Pensioners'!$B152="","",'September Pensioners'!A152)</f>
        <v/>
      </c>
      <c r="B152">
        <f>IF('September Pensioners'!$B152="","",'September Pensioners'!B152)</f>
        <v/>
      </c>
      <c r="C152">
        <f>IF('September Pensioners'!$B152="","",'September Pensioners'!H152)</f>
        <v/>
      </c>
      <c r="D152">
        <f>IF('September Pensioners'!$B152="","",'September Pensioners'!I152)</f>
        <v/>
      </c>
      <c r="E152" s="7">
        <f>IF('September Pensioners'!$B152="","",'September Pensioners'!K152)</f>
        <v/>
      </c>
      <c r="F152" s="7">
        <f>IF('September Pensioners'!$B152="","",'September Pensioners'!O152)</f>
        <v/>
      </c>
      <c r="G152" s="7">
        <f>IF('September Pensioners'!$B152="","",'September Pensioners'!R152)</f>
        <v/>
      </c>
      <c r="H152" s="7">
        <f>IF('September Pensioners'!$B152="","",'September Pensioners'!U152)</f>
        <v/>
      </c>
      <c r="I152" s="7">
        <f>IF('September Pensioners'!$B152="","",'September Pensioners'!Y152)</f>
        <v/>
      </c>
      <c r="J152" s="7">
        <f>IF('September Pensioners'!$B152="","",'September Pensioners'!W152)</f>
        <v/>
      </c>
      <c r="K152" s="7">
        <f>IF('September Pensioners'!$B152="","",'September Pensioners'!Z152)</f>
        <v/>
      </c>
    </row>
    <row r="153">
      <c r="A153">
        <f>IF('September Pensioners'!$B153="","",'September Pensioners'!A153)</f>
        <v/>
      </c>
      <c r="B153">
        <f>IF('September Pensioners'!$B153="","",'September Pensioners'!B153)</f>
        <v/>
      </c>
      <c r="C153">
        <f>IF('September Pensioners'!$B153="","",'September Pensioners'!H153)</f>
        <v/>
      </c>
      <c r="D153">
        <f>IF('September Pensioners'!$B153="","",'September Pensioners'!I153)</f>
        <v/>
      </c>
      <c r="E153" s="7">
        <f>IF('September Pensioners'!$B153="","",'September Pensioners'!K153)</f>
        <v/>
      </c>
      <c r="F153" s="7">
        <f>IF('September Pensioners'!$B153="","",'September Pensioners'!O153)</f>
        <v/>
      </c>
      <c r="G153" s="7">
        <f>IF('September Pensioners'!$B153="","",'September Pensioners'!R153)</f>
        <v/>
      </c>
      <c r="H153" s="7">
        <f>IF('September Pensioners'!$B153="","",'September Pensioners'!U153)</f>
        <v/>
      </c>
      <c r="I153" s="7">
        <f>IF('September Pensioners'!$B153="","",'September Pensioners'!Y153)</f>
        <v/>
      </c>
      <c r="J153" s="7">
        <f>IF('September Pensioners'!$B153="","",'September Pensioners'!W153)</f>
        <v/>
      </c>
      <c r="K153" s="7">
        <f>IF('September Pensioners'!$B153="","",'September Pensioners'!Z153)</f>
        <v/>
      </c>
    </row>
    <row r="154">
      <c r="A154">
        <f>IF('September Pensioners'!$B154="","",'September Pensioners'!A154)</f>
        <v/>
      </c>
      <c r="B154">
        <f>IF('September Pensioners'!$B154="","",'September Pensioners'!B154)</f>
        <v/>
      </c>
      <c r="C154">
        <f>IF('September Pensioners'!$B154="","",'September Pensioners'!H154)</f>
        <v/>
      </c>
      <c r="D154">
        <f>IF('September Pensioners'!$B154="","",'September Pensioners'!I154)</f>
        <v/>
      </c>
      <c r="E154" s="7">
        <f>IF('September Pensioners'!$B154="","",'September Pensioners'!K154)</f>
        <v/>
      </c>
      <c r="F154" s="7">
        <f>IF('September Pensioners'!$B154="","",'September Pensioners'!O154)</f>
        <v/>
      </c>
      <c r="G154" s="7">
        <f>IF('September Pensioners'!$B154="","",'September Pensioners'!R154)</f>
        <v/>
      </c>
      <c r="H154" s="7">
        <f>IF('September Pensioners'!$B154="","",'September Pensioners'!U154)</f>
        <v/>
      </c>
      <c r="I154" s="7">
        <f>IF('September Pensioners'!$B154="","",'September Pensioners'!Y154)</f>
        <v/>
      </c>
      <c r="J154" s="7">
        <f>IF('September Pensioners'!$B154="","",'September Pensioners'!W154)</f>
        <v/>
      </c>
      <c r="K154" s="7">
        <f>IF('September Pensioners'!$B154="","",'September Pensioners'!Z154)</f>
        <v/>
      </c>
    </row>
    <row r="155">
      <c r="A155">
        <f>IF('September Pensioners'!$B155="","",'September Pensioners'!A155)</f>
        <v/>
      </c>
      <c r="B155">
        <f>IF('September Pensioners'!$B155="","",'September Pensioners'!B155)</f>
        <v/>
      </c>
      <c r="C155">
        <f>IF('September Pensioners'!$B155="","",'September Pensioners'!H155)</f>
        <v/>
      </c>
      <c r="D155">
        <f>IF('September Pensioners'!$B155="","",'September Pensioners'!I155)</f>
        <v/>
      </c>
      <c r="E155" s="7">
        <f>IF('September Pensioners'!$B155="","",'September Pensioners'!K155)</f>
        <v/>
      </c>
      <c r="F155" s="7">
        <f>IF('September Pensioners'!$B155="","",'September Pensioners'!O155)</f>
        <v/>
      </c>
      <c r="G155" s="7">
        <f>IF('September Pensioners'!$B155="","",'September Pensioners'!R155)</f>
        <v/>
      </c>
      <c r="H155" s="7">
        <f>IF('September Pensioners'!$B155="","",'September Pensioners'!U155)</f>
        <v/>
      </c>
      <c r="I155" s="7">
        <f>IF('September Pensioners'!$B155="","",'September Pensioners'!Y155)</f>
        <v/>
      </c>
      <c r="J155" s="7">
        <f>IF('September Pensioners'!$B155="","",'September Pensioners'!W155)</f>
        <v/>
      </c>
      <c r="K155" s="7">
        <f>IF('September Pensioners'!$B155="","",'September Pensioners'!Z155)</f>
        <v/>
      </c>
    </row>
    <row r="156">
      <c r="A156">
        <f>IF('September Pensioners'!$B156="","",'September Pensioners'!A156)</f>
        <v/>
      </c>
      <c r="B156">
        <f>IF('September Pensioners'!$B156="","",'September Pensioners'!B156)</f>
        <v/>
      </c>
      <c r="C156">
        <f>IF('September Pensioners'!$B156="","",'September Pensioners'!H156)</f>
        <v/>
      </c>
      <c r="D156">
        <f>IF('September Pensioners'!$B156="","",'September Pensioners'!I156)</f>
        <v/>
      </c>
      <c r="E156" s="7">
        <f>IF('September Pensioners'!$B156="","",'September Pensioners'!K156)</f>
        <v/>
      </c>
      <c r="F156" s="7">
        <f>IF('September Pensioners'!$B156="","",'September Pensioners'!O156)</f>
        <v/>
      </c>
      <c r="G156" s="7">
        <f>IF('September Pensioners'!$B156="","",'September Pensioners'!R156)</f>
        <v/>
      </c>
      <c r="H156" s="7">
        <f>IF('September Pensioners'!$B156="","",'September Pensioners'!U156)</f>
        <v/>
      </c>
      <c r="I156" s="7">
        <f>IF('September Pensioners'!$B156="","",'September Pensioners'!Y156)</f>
        <v/>
      </c>
      <c r="J156" s="7">
        <f>IF('September Pensioners'!$B156="","",'September Pensioners'!W156)</f>
        <v/>
      </c>
      <c r="K156" s="7">
        <f>IF('September Pensioners'!$B156="","",'September Pensioners'!Z156)</f>
        <v/>
      </c>
    </row>
    <row r="157">
      <c r="A157">
        <f>IF('September Pensioners'!$B157="","",'September Pensioners'!A157)</f>
        <v/>
      </c>
      <c r="B157">
        <f>IF('September Pensioners'!$B157="","",'September Pensioners'!B157)</f>
        <v/>
      </c>
      <c r="C157">
        <f>IF('September Pensioners'!$B157="","",'September Pensioners'!H157)</f>
        <v/>
      </c>
      <c r="D157">
        <f>IF('September Pensioners'!$B157="","",'September Pensioners'!I157)</f>
        <v/>
      </c>
      <c r="E157" s="7">
        <f>IF('September Pensioners'!$B157="","",'September Pensioners'!K157)</f>
        <v/>
      </c>
      <c r="F157" s="7">
        <f>IF('September Pensioners'!$B157="","",'September Pensioners'!O157)</f>
        <v/>
      </c>
      <c r="G157" s="7">
        <f>IF('September Pensioners'!$B157="","",'September Pensioners'!R157)</f>
        <v/>
      </c>
      <c r="H157" s="7">
        <f>IF('September Pensioners'!$B157="","",'September Pensioners'!U157)</f>
        <v/>
      </c>
      <c r="I157" s="7">
        <f>IF('September Pensioners'!$B157="","",'September Pensioners'!Y157)</f>
        <v/>
      </c>
      <c r="J157" s="7">
        <f>IF('September Pensioners'!$B157="","",'September Pensioners'!W157)</f>
        <v/>
      </c>
      <c r="K157" s="7">
        <f>IF('September Pensioners'!$B157="","",'September Pensioners'!Z157)</f>
        <v/>
      </c>
    </row>
    <row r="158">
      <c r="A158">
        <f>IF('September Pensioners'!$B158="","",'September Pensioners'!A158)</f>
        <v/>
      </c>
      <c r="B158">
        <f>IF('September Pensioners'!$B158="","",'September Pensioners'!B158)</f>
        <v/>
      </c>
      <c r="C158">
        <f>IF('September Pensioners'!$B158="","",'September Pensioners'!H158)</f>
        <v/>
      </c>
      <c r="D158">
        <f>IF('September Pensioners'!$B158="","",'September Pensioners'!I158)</f>
        <v/>
      </c>
      <c r="E158" s="7">
        <f>IF('September Pensioners'!$B158="","",'September Pensioners'!K158)</f>
        <v/>
      </c>
      <c r="F158" s="7">
        <f>IF('September Pensioners'!$B158="","",'September Pensioners'!O158)</f>
        <v/>
      </c>
      <c r="G158" s="7">
        <f>IF('September Pensioners'!$B158="","",'September Pensioners'!R158)</f>
        <v/>
      </c>
      <c r="H158" s="7">
        <f>IF('September Pensioners'!$B158="","",'September Pensioners'!U158)</f>
        <v/>
      </c>
      <c r="I158" s="7">
        <f>IF('September Pensioners'!$B158="","",'September Pensioners'!Y158)</f>
        <v/>
      </c>
      <c r="J158" s="7">
        <f>IF('September Pensioners'!$B158="","",'September Pensioners'!W158)</f>
        <v/>
      </c>
      <c r="K158" s="7">
        <f>IF('September Pensioners'!$B158="","",'September Pensioners'!Z158)</f>
        <v/>
      </c>
    </row>
    <row r="159">
      <c r="A159">
        <f>IF('September Pensioners'!$B159="","",'September Pensioners'!A159)</f>
        <v/>
      </c>
      <c r="B159">
        <f>IF('September Pensioners'!$B159="","",'September Pensioners'!B159)</f>
        <v/>
      </c>
      <c r="C159">
        <f>IF('September Pensioners'!$B159="","",'September Pensioners'!H159)</f>
        <v/>
      </c>
      <c r="D159">
        <f>IF('September Pensioners'!$B159="","",'September Pensioners'!I159)</f>
        <v/>
      </c>
      <c r="E159" s="7">
        <f>IF('September Pensioners'!$B159="","",'September Pensioners'!K159)</f>
        <v/>
      </c>
      <c r="F159" s="7">
        <f>IF('September Pensioners'!$B159="","",'September Pensioners'!O159)</f>
        <v/>
      </c>
      <c r="G159" s="7">
        <f>IF('September Pensioners'!$B159="","",'September Pensioners'!R159)</f>
        <v/>
      </c>
      <c r="H159" s="7">
        <f>IF('September Pensioners'!$B159="","",'September Pensioners'!U159)</f>
        <v/>
      </c>
      <c r="I159" s="7">
        <f>IF('September Pensioners'!$B159="","",'September Pensioners'!Y159)</f>
        <v/>
      </c>
      <c r="J159" s="7">
        <f>IF('September Pensioners'!$B159="","",'September Pensioners'!W159)</f>
        <v/>
      </c>
      <c r="K159" s="7">
        <f>IF('September Pensioners'!$B159="","",'September Pensioners'!Z159)</f>
        <v/>
      </c>
    </row>
    <row r="160">
      <c r="A160">
        <f>IF('September Pensioners'!$B160="","",'September Pensioners'!A160)</f>
        <v/>
      </c>
      <c r="B160">
        <f>IF('September Pensioners'!$B160="","",'September Pensioners'!B160)</f>
        <v/>
      </c>
      <c r="C160">
        <f>IF('September Pensioners'!$B160="","",'September Pensioners'!H160)</f>
        <v/>
      </c>
      <c r="D160">
        <f>IF('September Pensioners'!$B160="","",'September Pensioners'!I160)</f>
        <v/>
      </c>
      <c r="E160" s="7">
        <f>IF('September Pensioners'!$B160="","",'September Pensioners'!K160)</f>
        <v/>
      </c>
      <c r="F160" s="7">
        <f>IF('September Pensioners'!$B160="","",'September Pensioners'!O160)</f>
        <v/>
      </c>
      <c r="G160" s="7">
        <f>IF('September Pensioners'!$B160="","",'September Pensioners'!R160)</f>
        <v/>
      </c>
      <c r="H160" s="7">
        <f>IF('September Pensioners'!$B160="","",'September Pensioners'!U160)</f>
        <v/>
      </c>
      <c r="I160" s="7">
        <f>IF('September Pensioners'!$B160="","",'September Pensioners'!Y160)</f>
        <v/>
      </c>
      <c r="J160" s="7">
        <f>IF('September Pensioners'!$B160="","",'September Pensioners'!W160)</f>
        <v/>
      </c>
      <c r="K160" s="7">
        <f>IF('September Pensioners'!$B160="","",'September Pensioners'!Z160)</f>
        <v/>
      </c>
    </row>
    <row r="161">
      <c r="A161">
        <f>IF('September Pensioners'!$B161="","",'September Pensioners'!A161)</f>
        <v/>
      </c>
      <c r="B161">
        <f>IF('September Pensioners'!$B161="","",'September Pensioners'!B161)</f>
        <v/>
      </c>
      <c r="C161">
        <f>IF('September Pensioners'!$B161="","",'September Pensioners'!H161)</f>
        <v/>
      </c>
      <c r="D161">
        <f>IF('September Pensioners'!$B161="","",'September Pensioners'!I161)</f>
        <v/>
      </c>
      <c r="E161" s="7">
        <f>IF('September Pensioners'!$B161="","",'September Pensioners'!K161)</f>
        <v/>
      </c>
      <c r="F161" s="7">
        <f>IF('September Pensioners'!$B161="","",'September Pensioners'!O161)</f>
        <v/>
      </c>
      <c r="G161" s="7">
        <f>IF('September Pensioners'!$B161="","",'September Pensioners'!R161)</f>
        <v/>
      </c>
      <c r="H161" s="7">
        <f>IF('September Pensioners'!$B161="","",'September Pensioners'!U161)</f>
        <v/>
      </c>
      <c r="I161" s="7">
        <f>IF('September Pensioners'!$B161="","",'September Pensioners'!Y161)</f>
        <v/>
      </c>
      <c r="J161" s="7">
        <f>IF('September Pensioners'!$B161="","",'September Pensioners'!W161)</f>
        <v/>
      </c>
      <c r="K161" s="7">
        <f>IF('September Pensioners'!$B161="","",'September Pensioners'!Z161)</f>
        <v/>
      </c>
    </row>
    <row r="162">
      <c r="A162">
        <f>IF('September Pensioners'!$B162="","",'September Pensioners'!A162)</f>
        <v/>
      </c>
      <c r="B162">
        <f>IF('September Pensioners'!$B162="","",'September Pensioners'!B162)</f>
        <v/>
      </c>
      <c r="C162">
        <f>IF('September Pensioners'!$B162="","",'September Pensioners'!H162)</f>
        <v/>
      </c>
      <c r="D162">
        <f>IF('September Pensioners'!$B162="","",'September Pensioners'!I162)</f>
        <v/>
      </c>
      <c r="E162" s="7">
        <f>IF('September Pensioners'!$B162="","",'September Pensioners'!K162)</f>
        <v/>
      </c>
      <c r="F162" s="7">
        <f>IF('September Pensioners'!$B162="","",'September Pensioners'!O162)</f>
        <v/>
      </c>
      <c r="G162" s="7">
        <f>IF('September Pensioners'!$B162="","",'September Pensioners'!R162)</f>
        <v/>
      </c>
      <c r="H162" s="7">
        <f>IF('September Pensioners'!$B162="","",'September Pensioners'!U162)</f>
        <v/>
      </c>
      <c r="I162" s="7">
        <f>IF('September Pensioners'!$B162="","",'September Pensioners'!Y162)</f>
        <v/>
      </c>
      <c r="J162" s="7">
        <f>IF('September Pensioners'!$B162="","",'September Pensioners'!W162)</f>
        <v/>
      </c>
      <c r="K162" s="7">
        <f>IF('September Pensioners'!$B162="","",'September Pensioners'!Z162)</f>
        <v/>
      </c>
    </row>
    <row r="163">
      <c r="A163">
        <f>IF('September Pensioners'!$B163="","",'September Pensioners'!A163)</f>
        <v/>
      </c>
      <c r="B163">
        <f>IF('September Pensioners'!$B163="","",'September Pensioners'!B163)</f>
        <v/>
      </c>
      <c r="C163">
        <f>IF('September Pensioners'!$B163="","",'September Pensioners'!H163)</f>
        <v/>
      </c>
      <c r="D163">
        <f>IF('September Pensioners'!$B163="","",'September Pensioners'!I163)</f>
        <v/>
      </c>
      <c r="E163" s="7">
        <f>IF('September Pensioners'!$B163="","",'September Pensioners'!K163)</f>
        <v/>
      </c>
      <c r="F163" s="7">
        <f>IF('September Pensioners'!$B163="","",'September Pensioners'!O163)</f>
        <v/>
      </c>
      <c r="G163" s="7">
        <f>IF('September Pensioners'!$B163="","",'September Pensioners'!R163)</f>
        <v/>
      </c>
      <c r="H163" s="7">
        <f>IF('September Pensioners'!$B163="","",'September Pensioners'!U163)</f>
        <v/>
      </c>
      <c r="I163" s="7">
        <f>IF('September Pensioners'!$B163="","",'September Pensioners'!Y163)</f>
        <v/>
      </c>
      <c r="J163" s="7">
        <f>IF('September Pensioners'!$B163="","",'September Pensioners'!W163)</f>
        <v/>
      </c>
      <c r="K163" s="7">
        <f>IF('September Pensioners'!$B163="","",'September Pensioners'!Z163)</f>
        <v/>
      </c>
    </row>
    <row r="164">
      <c r="A164">
        <f>IF('September Pensioners'!$B164="","",'September Pensioners'!A164)</f>
        <v/>
      </c>
      <c r="B164">
        <f>IF('September Pensioners'!$B164="","",'September Pensioners'!B164)</f>
        <v/>
      </c>
      <c r="C164">
        <f>IF('September Pensioners'!$B164="","",'September Pensioners'!H164)</f>
        <v/>
      </c>
      <c r="D164">
        <f>IF('September Pensioners'!$B164="","",'September Pensioners'!I164)</f>
        <v/>
      </c>
      <c r="E164" s="7">
        <f>IF('September Pensioners'!$B164="","",'September Pensioners'!K164)</f>
        <v/>
      </c>
      <c r="F164" s="7">
        <f>IF('September Pensioners'!$B164="","",'September Pensioners'!O164)</f>
        <v/>
      </c>
      <c r="G164" s="7">
        <f>IF('September Pensioners'!$B164="","",'September Pensioners'!R164)</f>
        <v/>
      </c>
      <c r="H164" s="7">
        <f>IF('September Pensioners'!$B164="","",'September Pensioners'!U164)</f>
        <v/>
      </c>
      <c r="I164" s="7">
        <f>IF('September Pensioners'!$B164="","",'September Pensioners'!Y164)</f>
        <v/>
      </c>
      <c r="J164" s="7">
        <f>IF('September Pensioners'!$B164="","",'September Pensioners'!W164)</f>
        <v/>
      </c>
      <c r="K164" s="7">
        <f>IF('September Pensioners'!$B164="","",'September Pensioners'!Z164)</f>
        <v/>
      </c>
    </row>
    <row r="165">
      <c r="A165">
        <f>IF('September Pensioners'!$B165="","",'September Pensioners'!A165)</f>
        <v/>
      </c>
      <c r="B165">
        <f>IF('September Pensioners'!$B165="","",'September Pensioners'!B165)</f>
        <v/>
      </c>
      <c r="C165">
        <f>IF('September Pensioners'!$B165="","",'September Pensioners'!H165)</f>
        <v/>
      </c>
      <c r="D165">
        <f>IF('September Pensioners'!$B165="","",'September Pensioners'!I165)</f>
        <v/>
      </c>
      <c r="E165" s="7">
        <f>IF('September Pensioners'!$B165="","",'September Pensioners'!K165)</f>
        <v/>
      </c>
      <c r="F165" s="7">
        <f>IF('September Pensioners'!$B165="","",'September Pensioners'!O165)</f>
        <v/>
      </c>
      <c r="G165" s="7">
        <f>IF('September Pensioners'!$B165="","",'September Pensioners'!R165)</f>
        <v/>
      </c>
      <c r="H165" s="7">
        <f>IF('September Pensioners'!$B165="","",'September Pensioners'!U165)</f>
        <v/>
      </c>
      <c r="I165" s="7">
        <f>IF('September Pensioners'!$B165="","",'September Pensioners'!Y165)</f>
        <v/>
      </c>
      <c r="J165" s="7">
        <f>IF('September Pensioners'!$B165="","",'September Pensioners'!W165)</f>
        <v/>
      </c>
      <c r="K165" s="7">
        <f>IF('September Pensioners'!$B165="","",'September Pensioners'!Z165)</f>
        <v/>
      </c>
    </row>
    <row r="166">
      <c r="A166">
        <f>IF('September Pensioners'!$B166="","",'September Pensioners'!A166)</f>
        <v/>
      </c>
      <c r="B166">
        <f>IF('September Pensioners'!$B166="","",'September Pensioners'!B166)</f>
        <v/>
      </c>
      <c r="C166">
        <f>IF('September Pensioners'!$B166="","",'September Pensioners'!H166)</f>
        <v/>
      </c>
      <c r="D166">
        <f>IF('September Pensioners'!$B166="","",'September Pensioners'!I166)</f>
        <v/>
      </c>
      <c r="E166" s="7">
        <f>IF('September Pensioners'!$B166="","",'September Pensioners'!K166)</f>
        <v/>
      </c>
      <c r="F166" s="7">
        <f>IF('September Pensioners'!$B166="","",'September Pensioners'!O166)</f>
        <v/>
      </c>
      <c r="G166" s="7">
        <f>IF('September Pensioners'!$B166="","",'September Pensioners'!R166)</f>
        <v/>
      </c>
      <c r="H166" s="7">
        <f>IF('September Pensioners'!$B166="","",'September Pensioners'!U166)</f>
        <v/>
      </c>
      <c r="I166" s="7">
        <f>IF('September Pensioners'!$B166="","",'September Pensioners'!Y166)</f>
        <v/>
      </c>
      <c r="J166" s="7">
        <f>IF('September Pensioners'!$B166="","",'September Pensioners'!W166)</f>
        <v/>
      </c>
      <c r="K166" s="7">
        <f>IF('September Pensioners'!$B166="","",'September Pensioners'!Z166)</f>
        <v/>
      </c>
    </row>
    <row r="167">
      <c r="A167">
        <f>IF('September Pensioners'!$B167="","",'September Pensioners'!A167)</f>
        <v/>
      </c>
      <c r="B167">
        <f>IF('September Pensioners'!$B167="","",'September Pensioners'!B167)</f>
        <v/>
      </c>
      <c r="C167">
        <f>IF('September Pensioners'!$B167="","",'September Pensioners'!H167)</f>
        <v/>
      </c>
      <c r="D167">
        <f>IF('September Pensioners'!$B167="","",'September Pensioners'!I167)</f>
        <v/>
      </c>
      <c r="E167" s="7">
        <f>IF('September Pensioners'!$B167="","",'September Pensioners'!K167)</f>
        <v/>
      </c>
      <c r="F167" s="7">
        <f>IF('September Pensioners'!$B167="","",'September Pensioners'!O167)</f>
        <v/>
      </c>
      <c r="G167" s="7">
        <f>IF('September Pensioners'!$B167="","",'September Pensioners'!R167)</f>
        <v/>
      </c>
      <c r="H167" s="7">
        <f>IF('September Pensioners'!$B167="","",'September Pensioners'!U167)</f>
        <v/>
      </c>
      <c r="I167" s="7">
        <f>IF('September Pensioners'!$B167="","",'September Pensioners'!Y167)</f>
        <v/>
      </c>
      <c r="J167" s="7">
        <f>IF('September Pensioners'!$B167="","",'September Pensioners'!W167)</f>
        <v/>
      </c>
      <c r="K167" s="7">
        <f>IF('September Pensioners'!$B167="","",'September Pensioners'!Z167)</f>
        <v/>
      </c>
    </row>
    <row r="168">
      <c r="A168">
        <f>IF('September Pensioners'!$B168="","",'September Pensioners'!A168)</f>
        <v/>
      </c>
      <c r="B168">
        <f>IF('September Pensioners'!$B168="","",'September Pensioners'!B168)</f>
        <v/>
      </c>
      <c r="C168">
        <f>IF('September Pensioners'!$B168="","",'September Pensioners'!H168)</f>
        <v/>
      </c>
      <c r="D168">
        <f>IF('September Pensioners'!$B168="","",'September Pensioners'!I168)</f>
        <v/>
      </c>
      <c r="E168" s="7">
        <f>IF('September Pensioners'!$B168="","",'September Pensioners'!K168)</f>
        <v/>
      </c>
      <c r="F168" s="7">
        <f>IF('September Pensioners'!$B168="","",'September Pensioners'!O168)</f>
        <v/>
      </c>
      <c r="G168" s="7">
        <f>IF('September Pensioners'!$B168="","",'September Pensioners'!R168)</f>
        <v/>
      </c>
      <c r="H168" s="7">
        <f>IF('September Pensioners'!$B168="","",'September Pensioners'!U168)</f>
        <v/>
      </c>
      <c r="I168" s="7">
        <f>IF('September Pensioners'!$B168="","",'September Pensioners'!Y168)</f>
        <v/>
      </c>
      <c r="J168" s="7">
        <f>IF('September Pensioners'!$B168="","",'September Pensioners'!W168)</f>
        <v/>
      </c>
      <c r="K168" s="7">
        <f>IF('September Pensioners'!$B168="","",'September Pensioners'!Z168)</f>
        <v/>
      </c>
    </row>
    <row r="169">
      <c r="A169">
        <f>IF('September Pensioners'!$B169="","",'September Pensioners'!A169)</f>
        <v/>
      </c>
      <c r="B169">
        <f>IF('September Pensioners'!$B169="","",'September Pensioners'!B169)</f>
        <v/>
      </c>
      <c r="C169">
        <f>IF('September Pensioners'!$B169="","",'September Pensioners'!H169)</f>
        <v/>
      </c>
      <c r="D169">
        <f>IF('September Pensioners'!$B169="","",'September Pensioners'!I169)</f>
        <v/>
      </c>
      <c r="E169" s="7">
        <f>IF('September Pensioners'!$B169="","",'September Pensioners'!K169)</f>
        <v/>
      </c>
      <c r="F169" s="7">
        <f>IF('September Pensioners'!$B169="","",'September Pensioners'!O169)</f>
        <v/>
      </c>
      <c r="G169" s="7">
        <f>IF('September Pensioners'!$B169="","",'September Pensioners'!R169)</f>
        <v/>
      </c>
      <c r="H169" s="7">
        <f>IF('September Pensioners'!$B169="","",'September Pensioners'!U169)</f>
        <v/>
      </c>
      <c r="I169" s="7">
        <f>IF('September Pensioners'!$B169="","",'September Pensioners'!Y169)</f>
        <v/>
      </c>
      <c r="J169" s="7">
        <f>IF('September Pensioners'!$B169="","",'September Pensioners'!W169)</f>
        <v/>
      </c>
      <c r="K169" s="7">
        <f>IF('September Pensioners'!$B169="","",'September Pensioners'!Z169)</f>
        <v/>
      </c>
    </row>
    <row r="170">
      <c r="A170">
        <f>IF('September Pensioners'!$B170="","",'September Pensioners'!A170)</f>
        <v/>
      </c>
      <c r="B170">
        <f>IF('September Pensioners'!$B170="","",'September Pensioners'!B170)</f>
        <v/>
      </c>
      <c r="C170">
        <f>IF('September Pensioners'!$B170="","",'September Pensioners'!H170)</f>
        <v/>
      </c>
      <c r="D170">
        <f>IF('September Pensioners'!$B170="","",'September Pensioners'!I170)</f>
        <v/>
      </c>
      <c r="E170" s="7">
        <f>IF('September Pensioners'!$B170="","",'September Pensioners'!K170)</f>
        <v/>
      </c>
      <c r="F170" s="7">
        <f>IF('September Pensioners'!$B170="","",'September Pensioners'!O170)</f>
        <v/>
      </c>
      <c r="G170" s="7">
        <f>IF('September Pensioners'!$B170="","",'September Pensioners'!R170)</f>
        <v/>
      </c>
      <c r="H170" s="7">
        <f>IF('September Pensioners'!$B170="","",'September Pensioners'!U170)</f>
        <v/>
      </c>
      <c r="I170" s="7">
        <f>IF('September Pensioners'!$B170="","",'September Pensioners'!Y170)</f>
        <v/>
      </c>
      <c r="J170" s="7">
        <f>IF('September Pensioners'!$B170="","",'September Pensioners'!W170)</f>
        <v/>
      </c>
      <c r="K170" s="7">
        <f>IF('September Pensioners'!$B170="","",'September Pensioners'!Z170)</f>
        <v/>
      </c>
    </row>
    <row r="171">
      <c r="A171">
        <f>IF('September Pensioners'!$B171="","",'September Pensioners'!A171)</f>
        <v/>
      </c>
      <c r="B171">
        <f>IF('September Pensioners'!$B171="","",'September Pensioners'!B171)</f>
        <v/>
      </c>
      <c r="C171">
        <f>IF('September Pensioners'!$B171="","",'September Pensioners'!H171)</f>
        <v/>
      </c>
      <c r="D171">
        <f>IF('September Pensioners'!$B171="","",'September Pensioners'!I171)</f>
        <v/>
      </c>
      <c r="E171" s="7">
        <f>IF('September Pensioners'!$B171="","",'September Pensioners'!K171)</f>
        <v/>
      </c>
      <c r="F171" s="7">
        <f>IF('September Pensioners'!$B171="","",'September Pensioners'!O171)</f>
        <v/>
      </c>
      <c r="G171" s="7">
        <f>IF('September Pensioners'!$B171="","",'September Pensioners'!R171)</f>
        <v/>
      </c>
      <c r="H171" s="7">
        <f>IF('September Pensioners'!$B171="","",'September Pensioners'!U171)</f>
        <v/>
      </c>
      <c r="I171" s="7">
        <f>IF('September Pensioners'!$B171="","",'September Pensioners'!Y171)</f>
        <v/>
      </c>
      <c r="J171" s="7">
        <f>IF('September Pensioners'!$B171="","",'September Pensioners'!W171)</f>
        <v/>
      </c>
      <c r="K171" s="7">
        <f>IF('September Pensioners'!$B171="","",'September Pensioners'!Z171)</f>
        <v/>
      </c>
    </row>
    <row r="172">
      <c r="A172">
        <f>IF('September Pensioners'!$B172="","",'September Pensioners'!A172)</f>
        <v/>
      </c>
      <c r="B172">
        <f>IF('September Pensioners'!$B172="","",'September Pensioners'!B172)</f>
        <v/>
      </c>
      <c r="C172">
        <f>IF('September Pensioners'!$B172="","",'September Pensioners'!H172)</f>
        <v/>
      </c>
      <c r="D172">
        <f>IF('September Pensioners'!$B172="","",'September Pensioners'!I172)</f>
        <v/>
      </c>
      <c r="E172" s="7">
        <f>IF('September Pensioners'!$B172="","",'September Pensioners'!K172)</f>
        <v/>
      </c>
      <c r="F172" s="7">
        <f>IF('September Pensioners'!$B172="","",'September Pensioners'!O172)</f>
        <v/>
      </c>
      <c r="G172" s="7">
        <f>IF('September Pensioners'!$B172="","",'September Pensioners'!R172)</f>
        <v/>
      </c>
      <c r="H172" s="7">
        <f>IF('September Pensioners'!$B172="","",'September Pensioners'!U172)</f>
        <v/>
      </c>
      <c r="I172" s="7">
        <f>IF('September Pensioners'!$B172="","",'September Pensioners'!Y172)</f>
        <v/>
      </c>
      <c r="J172" s="7">
        <f>IF('September Pensioners'!$B172="","",'September Pensioners'!W172)</f>
        <v/>
      </c>
      <c r="K172" s="7">
        <f>IF('September Pensioners'!$B172="","",'September Pensioners'!Z172)</f>
        <v/>
      </c>
    </row>
    <row r="173">
      <c r="A173">
        <f>IF('September Pensioners'!$B173="","",'September Pensioners'!A173)</f>
        <v/>
      </c>
      <c r="B173">
        <f>IF('September Pensioners'!$B173="","",'September Pensioners'!B173)</f>
        <v/>
      </c>
      <c r="C173">
        <f>IF('September Pensioners'!$B173="","",'September Pensioners'!H173)</f>
        <v/>
      </c>
      <c r="D173">
        <f>IF('September Pensioners'!$B173="","",'September Pensioners'!I173)</f>
        <v/>
      </c>
      <c r="E173" s="7">
        <f>IF('September Pensioners'!$B173="","",'September Pensioners'!K173)</f>
        <v/>
      </c>
      <c r="F173" s="7">
        <f>IF('September Pensioners'!$B173="","",'September Pensioners'!O173)</f>
        <v/>
      </c>
      <c r="G173" s="7">
        <f>IF('September Pensioners'!$B173="","",'September Pensioners'!R173)</f>
        <v/>
      </c>
      <c r="H173" s="7">
        <f>IF('September Pensioners'!$B173="","",'September Pensioners'!U173)</f>
        <v/>
      </c>
      <c r="I173" s="7">
        <f>IF('September Pensioners'!$B173="","",'September Pensioners'!Y173)</f>
        <v/>
      </c>
      <c r="J173" s="7">
        <f>IF('September Pensioners'!$B173="","",'September Pensioners'!W173)</f>
        <v/>
      </c>
      <c r="K173" s="7">
        <f>IF('September Pensioners'!$B173="","",'September Pensioners'!Z173)</f>
        <v/>
      </c>
    </row>
    <row r="174">
      <c r="A174">
        <f>IF('September Pensioners'!$B174="","",'September Pensioners'!A174)</f>
        <v/>
      </c>
      <c r="B174">
        <f>IF('September Pensioners'!$B174="","",'September Pensioners'!B174)</f>
        <v/>
      </c>
      <c r="C174">
        <f>IF('September Pensioners'!$B174="","",'September Pensioners'!H174)</f>
        <v/>
      </c>
      <c r="D174">
        <f>IF('September Pensioners'!$B174="","",'September Pensioners'!I174)</f>
        <v/>
      </c>
      <c r="E174" s="7">
        <f>IF('September Pensioners'!$B174="","",'September Pensioners'!K174)</f>
        <v/>
      </c>
      <c r="F174" s="7">
        <f>IF('September Pensioners'!$B174="","",'September Pensioners'!O174)</f>
        <v/>
      </c>
      <c r="G174" s="7">
        <f>IF('September Pensioners'!$B174="","",'September Pensioners'!R174)</f>
        <v/>
      </c>
      <c r="H174" s="7">
        <f>IF('September Pensioners'!$B174="","",'September Pensioners'!U174)</f>
        <v/>
      </c>
      <c r="I174" s="7">
        <f>IF('September Pensioners'!$B174="","",'September Pensioners'!Y174)</f>
        <v/>
      </c>
      <c r="J174" s="7">
        <f>IF('September Pensioners'!$B174="","",'September Pensioners'!W174)</f>
        <v/>
      </c>
      <c r="K174" s="7">
        <f>IF('September Pensioners'!$B174="","",'September Pensioners'!Z174)</f>
        <v/>
      </c>
    </row>
    <row r="175">
      <c r="A175">
        <f>IF('September Pensioners'!$B175="","",'September Pensioners'!A175)</f>
        <v/>
      </c>
      <c r="B175">
        <f>IF('September Pensioners'!$B175="","",'September Pensioners'!B175)</f>
        <v/>
      </c>
      <c r="C175">
        <f>IF('September Pensioners'!$B175="","",'September Pensioners'!H175)</f>
        <v/>
      </c>
      <c r="D175">
        <f>IF('September Pensioners'!$B175="","",'September Pensioners'!I175)</f>
        <v/>
      </c>
      <c r="E175" s="7">
        <f>IF('September Pensioners'!$B175="","",'September Pensioners'!K175)</f>
        <v/>
      </c>
      <c r="F175" s="7">
        <f>IF('September Pensioners'!$B175="","",'September Pensioners'!O175)</f>
        <v/>
      </c>
      <c r="G175" s="7">
        <f>IF('September Pensioners'!$B175="","",'September Pensioners'!R175)</f>
        <v/>
      </c>
      <c r="H175" s="7">
        <f>IF('September Pensioners'!$B175="","",'September Pensioners'!U175)</f>
        <v/>
      </c>
      <c r="I175" s="7">
        <f>IF('September Pensioners'!$B175="","",'September Pensioners'!Y175)</f>
        <v/>
      </c>
      <c r="J175" s="7">
        <f>IF('September Pensioners'!$B175="","",'September Pensioners'!W175)</f>
        <v/>
      </c>
      <c r="K175" s="7">
        <f>IF('September Pensioners'!$B175="","",'September Pensioners'!Z175)</f>
        <v/>
      </c>
    </row>
    <row r="176">
      <c r="A176">
        <f>IF('September Pensioners'!$B176="","",'September Pensioners'!A176)</f>
        <v/>
      </c>
      <c r="B176">
        <f>IF('September Pensioners'!$B176="","",'September Pensioners'!B176)</f>
        <v/>
      </c>
      <c r="C176">
        <f>IF('September Pensioners'!$B176="","",'September Pensioners'!H176)</f>
        <v/>
      </c>
      <c r="D176">
        <f>IF('September Pensioners'!$B176="","",'September Pensioners'!I176)</f>
        <v/>
      </c>
      <c r="E176" s="7">
        <f>IF('September Pensioners'!$B176="","",'September Pensioners'!K176)</f>
        <v/>
      </c>
      <c r="F176" s="7">
        <f>IF('September Pensioners'!$B176="","",'September Pensioners'!O176)</f>
        <v/>
      </c>
      <c r="G176" s="7">
        <f>IF('September Pensioners'!$B176="","",'September Pensioners'!R176)</f>
        <v/>
      </c>
      <c r="H176" s="7">
        <f>IF('September Pensioners'!$B176="","",'September Pensioners'!U176)</f>
        <v/>
      </c>
      <c r="I176" s="7">
        <f>IF('September Pensioners'!$B176="","",'September Pensioners'!Y176)</f>
        <v/>
      </c>
      <c r="J176" s="7">
        <f>IF('September Pensioners'!$B176="","",'September Pensioners'!W176)</f>
        <v/>
      </c>
      <c r="K176" s="7">
        <f>IF('September Pensioners'!$B176="","",'September Pensioners'!Z176)</f>
        <v/>
      </c>
    </row>
    <row r="177">
      <c r="A177">
        <f>IF('September Pensioners'!$B177="","",'September Pensioners'!A177)</f>
        <v/>
      </c>
      <c r="B177">
        <f>IF('September Pensioners'!$B177="","",'September Pensioners'!B177)</f>
        <v/>
      </c>
      <c r="C177">
        <f>IF('September Pensioners'!$B177="","",'September Pensioners'!H177)</f>
        <v/>
      </c>
      <c r="D177">
        <f>IF('September Pensioners'!$B177="","",'September Pensioners'!I177)</f>
        <v/>
      </c>
      <c r="E177" s="7">
        <f>IF('September Pensioners'!$B177="","",'September Pensioners'!K177)</f>
        <v/>
      </c>
      <c r="F177" s="7">
        <f>IF('September Pensioners'!$B177="","",'September Pensioners'!O177)</f>
        <v/>
      </c>
      <c r="G177" s="7">
        <f>IF('September Pensioners'!$B177="","",'September Pensioners'!R177)</f>
        <v/>
      </c>
      <c r="H177" s="7">
        <f>IF('September Pensioners'!$B177="","",'September Pensioners'!U177)</f>
        <v/>
      </c>
      <c r="I177" s="7">
        <f>IF('September Pensioners'!$B177="","",'September Pensioners'!Y177)</f>
        <v/>
      </c>
      <c r="J177" s="7">
        <f>IF('September Pensioners'!$B177="","",'September Pensioners'!W177)</f>
        <v/>
      </c>
      <c r="K177" s="7">
        <f>IF('September Pensioners'!$B177="","",'September Pensioners'!Z177)</f>
        <v/>
      </c>
    </row>
    <row r="178">
      <c r="A178">
        <f>IF('September Pensioners'!$B178="","",'September Pensioners'!A178)</f>
        <v/>
      </c>
      <c r="B178">
        <f>IF('September Pensioners'!$B178="","",'September Pensioners'!B178)</f>
        <v/>
      </c>
      <c r="C178">
        <f>IF('September Pensioners'!$B178="","",'September Pensioners'!H178)</f>
        <v/>
      </c>
      <c r="D178">
        <f>IF('September Pensioners'!$B178="","",'September Pensioners'!I178)</f>
        <v/>
      </c>
      <c r="E178" s="7">
        <f>IF('September Pensioners'!$B178="","",'September Pensioners'!K178)</f>
        <v/>
      </c>
      <c r="F178" s="7">
        <f>IF('September Pensioners'!$B178="","",'September Pensioners'!O178)</f>
        <v/>
      </c>
      <c r="G178" s="7">
        <f>IF('September Pensioners'!$B178="","",'September Pensioners'!R178)</f>
        <v/>
      </c>
      <c r="H178" s="7">
        <f>IF('September Pensioners'!$B178="","",'September Pensioners'!U178)</f>
        <v/>
      </c>
      <c r="I178" s="7">
        <f>IF('September Pensioners'!$B178="","",'September Pensioners'!Y178)</f>
        <v/>
      </c>
      <c r="J178" s="7">
        <f>IF('September Pensioners'!$B178="","",'September Pensioners'!W178)</f>
        <v/>
      </c>
      <c r="K178" s="7">
        <f>IF('September Pensioners'!$B178="","",'September Pensioners'!Z178)</f>
        <v/>
      </c>
    </row>
    <row r="179">
      <c r="A179">
        <f>IF('September Pensioners'!$B179="","",'September Pensioners'!A179)</f>
        <v/>
      </c>
      <c r="B179">
        <f>IF('September Pensioners'!$B179="","",'September Pensioners'!B179)</f>
        <v/>
      </c>
      <c r="C179">
        <f>IF('September Pensioners'!$B179="","",'September Pensioners'!H179)</f>
        <v/>
      </c>
      <c r="D179">
        <f>IF('September Pensioners'!$B179="","",'September Pensioners'!I179)</f>
        <v/>
      </c>
      <c r="E179" s="7">
        <f>IF('September Pensioners'!$B179="","",'September Pensioners'!K179)</f>
        <v/>
      </c>
      <c r="F179" s="7">
        <f>IF('September Pensioners'!$B179="","",'September Pensioners'!O179)</f>
        <v/>
      </c>
      <c r="G179" s="7">
        <f>IF('September Pensioners'!$B179="","",'September Pensioners'!R179)</f>
        <v/>
      </c>
      <c r="H179" s="7">
        <f>IF('September Pensioners'!$B179="","",'September Pensioners'!U179)</f>
        <v/>
      </c>
      <c r="I179" s="7">
        <f>IF('September Pensioners'!$B179="","",'September Pensioners'!Y179)</f>
        <v/>
      </c>
      <c r="J179" s="7">
        <f>IF('September Pensioners'!$B179="","",'September Pensioners'!W179)</f>
        <v/>
      </c>
      <c r="K179" s="7">
        <f>IF('September Pensioners'!$B179="","",'September Pensioners'!Z179)</f>
        <v/>
      </c>
    </row>
    <row r="180">
      <c r="A180">
        <f>IF('September Pensioners'!$B180="","",'September Pensioners'!A180)</f>
        <v/>
      </c>
      <c r="B180">
        <f>IF('September Pensioners'!$B180="","",'September Pensioners'!B180)</f>
        <v/>
      </c>
      <c r="C180">
        <f>IF('September Pensioners'!$B180="","",'September Pensioners'!H180)</f>
        <v/>
      </c>
      <c r="D180">
        <f>IF('September Pensioners'!$B180="","",'September Pensioners'!I180)</f>
        <v/>
      </c>
      <c r="E180" s="7">
        <f>IF('September Pensioners'!$B180="","",'September Pensioners'!K180)</f>
        <v/>
      </c>
      <c r="F180" s="7">
        <f>IF('September Pensioners'!$B180="","",'September Pensioners'!O180)</f>
        <v/>
      </c>
      <c r="G180" s="7">
        <f>IF('September Pensioners'!$B180="","",'September Pensioners'!R180)</f>
        <v/>
      </c>
      <c r="H180" s="7">
        <f>IF('September Pensioners'!$B180="","",'September Pensioners'!U180)</f>
        <v/>
      </c>
      <c r="I180" s="7">
        <f>IF('September Pensioners'!$B180="","",'September Pensioners'!Y180)</f>
        <v/>
      </c>
      <c r="J180" s="7">
        <f>IF('September Pensioners'!$B180="","",'September Pensioners'!W180)</f>
        <v/>
      </c>
      <c r="K180" s="7">
        <f>IF('September Pensioners'!$B180="","",'September Pensioners'!Z180)</f>
        <v/>
      </c>
    </row>
    <row r="181">
      <c r="A181">
        <f>IF('September Pensioners'!$B181="","",'September Pensioners'!A181)</f>
        <v/>
      </c>
      <c r="B181">
        <f>IF('September Pensioners'!$B181="","",'September Pensioners'!B181)</f>
        <v/>
      </c>
      <c r="C181">
        <f>IF('September Pensioners'!$B181="","",'September Pensioners'!H181)</f>
        <v/>
      </c>
      <c r="D181">
        <f>IF('September Pensioners'!$B181="","",'September Pensioners'!I181)</f>
        <v/>
      </c>
      <c r="E181" s="7">
        <f>IF('September Pensioners'!$B181="","",'September Pensioners'!K181)</f>
        <v/>
      </c>
      <c r="F181" s="7">
        <f>IF('September Pensioners'!$B181="","",'September Pensioners'!O181)</f>
        <v/>
      </c>
      <c r="G181" s="7">
        <f>IF('September Pensioners'!$B181="","",'September Pensioners'!R181)</f>
        <v/>
      </c>
      <c r="H181" s="7">
        <f>IF('September Pensioners'!$B181="","",'September Pensioners'!U181)</f>
        <v/>
      </c>
      <c r="I181" s="7">
        <f>IF('September Pensioners'!$B181="","",'September Pensioners'!Y181)</f>
        <v/>
      </c>
      <c r="J181" s="7">
        <f>IF('September Pensioners'!$B181="","",'September Pensioners'!W181)</f>
        <v/>
      </c>
      <c r="K181" s="7">
        <f>IF('September Pensioners'!$B181="","",'September Pensioners'!Z181)</f>
        <v/>
      </c>
    </row>
    <row r="182">
      <c r="A182">
        <f>IF('September Pensioners'!$B182="","",'September Pensioners'!A182)</f>
        <v/>
      </c>
      <c r="B182">
        <f>IF('September Pensioners'!$B182="","",'September Pensioners'!B182)</f>
        <v/>
      </c>
      <c r="C182">
        <f>IF('September Pensioners'!$B182="","",'September Pensioners'!H182)</f>
        <v/>
      </c>
      <c r="D182">
        <f>IF('September Pensioners'!$B182="","",'September Pensioners'!I182)</f>
        <v/>
      </c>
      <c r="E182" s="7">
        <f>IF('September Pensioners'!$B182="","",'September Pensioners'!K182)</f>
        <v/>
      </c>
      <c r="F182" s="7">
        <f>IF('September Pensioners'!$B182="","",'September Pensioners'!O182)</f>
        <v/>
      </c>
      <c r="G182" s="7">
        <f>IF('September Pensioners'!$B182="","",'September Pensioners'!R182)</f>
        <v/>
      </c>
      <c r="H182" s="7">
        <f>IF('September Pensioners'!$B182="","",'September Pensioners'!U182)</f>
        <v/>
      </c>
      <c r="I182" s="7">
        <f>IF('September Pensioners'!$B182="","",'September Pensioners'!Y182)</f>
        <v/>
      </c>
      <c r="J182" s="7">
        <f>IF('September Pensioners'!$B182="","",'September Pensioners'!W182)</f>
        <v/>
      </c>
      <c r="K182" s="7">
        <f>IF('September Pensioners'!$B182="","",'September Pensioners'!Z182)</f>
        <v/>
      </c>
    </row>
    <row r="183">
      <c r="A183">
        <f>IF('September Pensioners'!$B183="","",'September Pensioners'!A183)</f>
        <v/>
      </c>
      <c r="B183">
        <f>IF('September Pensioners'!$B183="","",'September Pensioners'!B183)</f>
        <v/>
      </c>
      <c r="C183">
        <f>IF('September Pensioners'!$B183="","",'September Pensioners'!H183)</f>
        <v/>
      </c>
      <c r="D183">
        <f>IF('September Pensioners'!$B183="","",'September Pensioners'!I183)</f>
        <v/>
      </c>
      <c r="E183" s="7">
        <f>IF('September Pensioners'!$B183="","",'September Pensioners'!K183)</f>
        <v/>
      </c>
      <c r="F183" s="7">
        <f>IF('September Pensioners'!$B183="","",'September Pensioners'!O183)</f>
        <v/>
      </c>
      <c r="G183" s="7">
        <f>IF('September Pensioners'!$B183="","",'September Pensioners'!R183)</f>
        <v/>
      </c>
      <c r="H183" s="7">
        <f>IF('September Pensioners'!$B183="","",'September Pensioners'!U183)</f>
        <v/>
      </c>
      <c r="I183" s="7">
        <f>IF('September Pensioners'!$B183="","",'September Pensioners'!Y183)</f>
        <v/>
      </c>
      <c r="J183" s="7">
        <f>IF('September Pensioners'!$B183="","",'September Pensioners'!W183)</f>
        <v/>
      </c>
      <c r="K183" s="7">
        <f>IF('September Pensioners'!$B183="","",'September Pensioners'!Z183)</f>
        <v/>
      </c>
    </row>
    <row r="184">
      <c r="A184">
        <f>IF('September Pensioners'!$B184="","",'September Pensioners'!A184)</f>
        <v/>
      </c>
      <c r="B184">
        <f>IF('September Pensioners'!$B184="","",'September Pensioners'!B184)</f>
        <v/>
      </c>
      <c r="C184">
        <f>IF('September Pensioners'!$B184="","",'September Pensioners'!H184)</f>
        <v/>
      </c>
      <c r="D184">
        <f>IF('September Pensioners'!$B184="","",'September Pensioners'!I184)</f>
        <v/>
      </c>
      <c r="E184" s="7">
        <f>IF('September Pensioners'!$B184="","",'September Pensioners'!K184)</f>
        <v/>
      </c>
      <c r="F184" s="7">
        <f>IF('September Pensioners'!$B184="","",'September Pensioners'!O184)</f>
        <v/>
      </c>
      <c r="G184" s="7">
        <f>IF('September Pensioners'!$B184="","",'September Pensioners'!R184)</f>
        <v/>
      </c>
      <c r="H184" s="7">
        <f>IF('September Pensioners'!$B184="","",'September Pensioners'!U184)</f>
        <v/>
      </c>
      <c r="I184" s="7">
        <f>IF('September Pensioners'!$B184="","",'September Pensioners'!Y184)</f>
        <v/>
      </c>
      <c r="J184" s="7">
        <f>IF('September Pensioners'!$B184="","",'September Pensioners'!W184)</f>
        <v/>
      </c>
      <c r="K184" s="7">
        <f>IF('September Pensioners'!$B184="","",'September Pensioners'!Z184)</f>
        <v/>
      </c>
    </row>
    <row r="185">
      <c r="A185">
        <f>IF('September Pensioners'!$B185="","",'September Pensioners'!A185)</f>
        <v/>
      </c>
      <c r="B185">
        <f>IF('September Pensioners'!$B185="","",'September Pensioners'!B185)</f>
        <v/>
      </c>
      <c r="C185">
        <f>IF('September Pensioners'!$B185="","",'September Pensioners'!H185)</f>
        <v/>
      </c>
      <c r="D185">
        <f>IF('September Pensioners'!$B185="","",'September Pensioners'!I185)</f>
        <v/>
      </c>
      <c r="E185" s="7">
        <f>IF('September Pensioners'!$B185="","",'September Pensioners'!K185)</f>
        <v/>
      </c>
      <c r="F185" s="7">
        <f>IF('September Pensioners'!$B185="","",'September Pensioners'!O185)</f>
        <v/>
      </c>
      <c r="G185" s="7">
        <f>IF('September Pensioners'!$B185="","",'September Pensioners'!R185)</f>
        <v/>
      </c>
      <c r="H185" s="7">
        <f>IF('September Pensioners'!$B185="","",'September Pensioners'!U185)</f>
        <v/>
      </c>
      <c r="I185" s="7">
        <f>IF('September Pensioners'!$B185="","",'September Pensioners'!Y185)</f>
        <v/>
      </c>
      <c r="J185" s="7">
        <f>IF('September Pensioners'!$B185="","",'September Pensioners'!W185)</f>
        <v/>
      </c>
      <c r="K185" s="7">
        <f>IF('September Pensioners'!$B185="","",'September Pensioners'!Z185)</f>
        <v/>
      </c>
    </row>
    <row r="186">
      <c r="A186">
        <f>IF('September Pensioners'!$B186="","",'September Pensioners'!A186)</f>
        <v/>
      </c>
      <c r="B186">
        <f>IF('September Pensioners'!$B186="","",'September Pensioners'!B186)</f>
        <v/>
      </c>
      <c r="C186">
        <f>IF('September Pensioners'!$B186="","",'September Pensioners'!H186)</f>
        <v/>
      </c>
      <c r="D186">
        <f>IF('September Pensioners'!$B186="","",'September Pensioners'!I186)</f>
        <v/>
      </c>
      <c r="E186" s="7">
        <f>IF('September Pensioners'!$B186="","",'September Pensioners'!K186)</f>
        <v/>
      </c>
      <c r="F186" s="7">
        <f>IF('September Pensioners'!$B186="","",'September Pensioners'!O186)</f>
        <v/>
      </c>
      <c r="G186" s="7">
        <f>IF('September Pensioners'!$B186="","",'September Pensioners'!R186)</f>
        <v/>
      </c>
      <c r="H186" s="7">
        <f>IF('September Pensioners'!$B186="","",'September Pensioners'!U186)</f>
        <v/>
      </c>
      <c r="I186" s="7">
        <f>IF('September Pensioners'!$B186="","",'September Pensioners'!Y186)</f>
        <v/>
      </c>
      <c r="J186" s="7">
        <f>IF('September Pensioners'!$B186="","",'September Pensioners'!W186)</f>
        <v/>
      </c>
      <c r="K186" s="7">
        <f>IF('September Pensioners'!$B186="","",'September Pensioners'!Z186)</f>
        <v/>
      </c>
    </row>
    <row r="187">
      <c r="A187">
        <f>IF('September Pensioners'!$B187="","",'September Pensioners'!A187)</f>
        <v/>
      </c>
      <c r="B187">
        <f>IF('September Pensioners'!$B187="","",'September Pensioners'!B187)</f>
        <v/>
      </c>
      <c r="C187">
        <f>IF('September Pensioners'!$B187="","",'September Pensioners'!H187)</f>
        <v/>
      </c>
      <c r="D187">
        <f>IF('September Pensioners'!$B187="","",'September Pensioners'!I187)</f>
        <v/>
      </c>
      <c r="E187" s="7">
        <f>IF('September Pensioners'!$B187="","",'September Pensioners'!K187)</f>
        <v/>
      </c>
      <c r="F187" s="7">
        <f>IF('September Pensioners'!$B187="","",'September Pensioners'!O187)</f>
        <v/>
      </c>
      <c r="G187" s="7">
        <f>IF('September Pensioners'!$B187="","",'September Pensioners'!R187)</f>
        <v/>
      </c>
      <c r="H187" s="7">
        <f>IF('September Pensioners'!$B187="","",'September Pensioners'!U187)</f>
        <v/>
      </c>
      <c r="I187" s="7">
        <f>IF('September Pensioners'!$B187="","",'September Pensioners'!Y187)</f>
        <v/>
      </c>
      <c r="J187" s="7">
        <f>IF('September Pensioners'!$B187="","",'September Pensioners'!W187)</f>
        <v/>
      </c>
      <c r="K187" s="7">
        <f>IF('September Pensioners'!$B187="","",'September Pensioners'!Z187)</f>
        <v/>
      </c>
    </row>
    <row r="188">
      <c r="A188">
        <f>IF('September Pensioners'!$B188="","",'September Pensioners'!A188)</f>
        <v/>
      </c>
      <c r="B188">
        <f>IF('September Pensioners'!$B188="","",'September Pensioners'!B188)</f>
        <v/>
      </c>
      <c r="C188">
        <f>IF('September Pensioners'!$B188="","",'September Pensioners'!H188)</f>
        <v/>
      </c>
      <c r="D188">
        <f>IF('September Pensioners'!$B188="","",'September Pensioners'!I188)</f>
        <v/>
      </c>
      <c r="E188" s="7">
        <f>IF('September Pensioners'!$B188="","",'September Pensioners'!K188)</f>
        <v/>
      </c>
      <c r="F188" s="7">
        <f>IF('September Pensioners'!$B188="","",'September Pensioners'!O188)</f>
        <v/>
      </c>
      <c r="G188" s="7">
        <f>IF('September Pensioners'!$B188="","",'September Pensioners'!R188)</f>
        <v/>
      </c>
      <c r="H188" s="7">
        <f>IF('September Pensioners'!$B188="","",'September Pensioners'!U188)</f>
        <v/>
      </c>
      <c r="I188" s="7">
        <f>IF('September Pensioners'!$B188="","",'September Pensioners'!Y188)</f>
        <v/>
      </c>
      <c r="J188" s="7">
        <f>IF('September Pensioners'!$B188="","",'September Pensioners'!W188)</f>
        <v/>
      </c>
      <c r="K188" s="7">
        <f>IF('September Pensioners'!$B188="","",'September Pensioners'!Z188)</f>
        <v/>
      </c>
    </row>
    <row r="189">
      <c r="A189">
        <f>IF('September Pensioners'!$B189="","",'September Pensioners'!A189)</f>
        <v/>
      </c>
      <c r="B189">
        <f>IF('September Pensioners'!$B189="","",'September Pensioners'!B189)</f>
        <v/>
      </c>
      <c r="C189">
        <f>IF('September Pensioners'!$B189="","",'September Pensioners'!H189)</f>
        <v/>
      </c>
      <c r="D189">
        <f>IF('September Pensioners'!$B189="","",'September Pensioners'!I189)</f>
        <v/>
      </c>
      <c r="E189" s="7">
        <f>IF('September Pensioners'!$B189="","",'September Pensioners'!K189)</f>
        <v/>
      </c>
      <c r="F189" s="7">
        <f>IF('September Pensioners'!$B189="","",'September Pensioners'!O189)</f>
        <v/>
      </c>
      <c r="G189" s="7">
        <f>IF('September Pensioners'!$B189="","",'September Pensioners'!R189)</f>
        <v/>
      </c>
      <c r="H189" s="7">
        <f>IF('September Pensioners'!$B189="","",'September Pensioners'!U189)</f>
        <v/>
      </c>
      <c r="I189" s="7">
        <f>IF('September Pensioners'!$B189="","",'September Pensioners'!Y189)</f>
        <v/>
      </c>
      <c r="J189" s="7">
        <f>IF('September Pensioners'!$B189="","",'September Pensioners'!W189)</f>
        <v/>
      </c>
      <c r="K189" s="7">
        <f>IF('September Pensioners'!$B189="","",'September Pensioners'!Z189)</f>
        <v/>
      </c>
    </row>
    <row r="190">
      <c r="A190">
        <f>IF('September Pensioners'!$B190="","",'September Pensioners'!A190)</f>
        <v/>
      </c>
      <c r="B190">
        <f>IF('September Pensioners'!$B190="","",'September Pensioners'!B190)</f>
        <v/>
      </c>
      <c r="C190">
        <f>IF('September Pensioners'!$B190="","",'September Pensioners'!H190)</f>
        <v/>
      </c>
      <c r="D190">
        <f>IF('September Pensioners'!$B190="","",'September Pensioners'!I190)</f>
        <v/>
      </c>
      <c r="E190" s="7">
        <f>IF('September Pensioners'!$B190="","",'September Pensioners'!K190)</f>
        <v/>
      </c>
      <c r="F190" s="7">
        <f>IF('September Pensioners'!$B190="","",'September Pensioners'!O190)</f>
        <v/>
      </c>
      <c r="G190" s="7">
        <f>IF('September Pensioners'!$B190="","",'September Pensioners'!R190)</f>
        <v/>
      </c>
      <c r="H190" s="7">
        <f>IF('September Pensioners'!$B190="","",'September Pensioners'!U190)</f>
        <v/>
      </c>
      <c r="I190" s="7">
        <f>IF('September Pensioners'!$B190="","",'September Pensioners'!Y190)</f>
        <v/>
      </c>
      <c r="J190" s="7">
        <f>IF('September Pensioners'!$B190="","",'September Pensioners'!W190)</f>
        <v/>
      </c>
      <c r="K190" s="7">
        <f>IF('September Pensioners'!$B190="","",'September Pensioners'!Z190)</f>
        <v/>
      </c>
    </row>
    <row r="191">
      <c r="A191">
        <f>IF('September Pensioners'!$B191="","",'September Pensioners'!A191)</f>
        <v/>
      </c>
      <c r="B191">
        <f>IF('September Pensioners'!$B191="","",'September Pensioners'!B191)</f>
        <v/>
      </c>
      <c r="C191">
        <f>IF('September Pensioners'!$B191="","",'September Pensioners'!H191)</f>
        <v/>
      </c>
      <c r="D191">
        <f>IF('September Pensioners'!$B191="","",'September Pensioners'!I191)</f>
        <v/>
      </c>
      <c r="E191" s="7">
        <f>IF('September Pensioners'!$B191="","",'September Pensioners'!K191)</f>
        <v/>
      </c>
      <c r="F191" s="7">
        <f>IF('September Pensioners'!$B191="","",'September Pensioners'!O191)</f>
        <v/>
      </c>
      <c r="G191" s="7">
        <f>IF('September Pensioners'!$B191="","",'September Pensioners'!R191)</f>
        <v/>
      </c>
      <c r="H191" s="7">
        <f>IF('September Pensioners'!$B191="","",'September Pensioners'!U191)</f>
        <v/>
      </c>
      <c r="I191" s="7">
        <f>IF('September Pensioners'!$B191="","",'September Pensioners'!Y191)</f>
        <v/>
      </c>
      <c r="J191" s="7">
        <f>IF('September Pensioners'!$B191="","",'September Pensioners'!W191)</f>
        <v/>
      </c>
      <c r="K191" s="7">
        <f>IF('September Pensioners'!$B191="","",'September Pensioners'!Z191)</f>
        <v/>
      </c>
    </row>
    <row r="192">
      <c r="A192">
        <f>IF('September Pensioners'!$B192="","",'September Pensioners'!A192)</f>
        <v/>
      </c>
      <c r="B192">
        <f>IF('September Pensioners'!$B192="","",'September Pensioners'!B192)</f>
        <v/>
      </c>
      <c r="C192">
        <f>IF('September Pensioners'!$B192="","",'September Pensioners'!H192)</f>
        <v/>
      </c>
      <c r="D192">
        <f>IF('September Pensioners'!$B192="","",'September Pensioners'!I192)</f>
        <v/>
      </c>
      <c r="E192" s="7">
        <f>IF('September Pensioners'!$B192="","",'September Pensioners'!K192)</f>
        <v/>
      </c>
      <c r="F192" s="7">
        <f>IF('September Pensioners'!$B192="","",'September Pensioners'!O192)</f>
        <v/>
      </c>
      <c r="G192" s="7">
        <f>IF('September Pensioners'!$B192="","",'September Pensioners'!R192)</f>
        <v/>
      </c>
      <c r="H192" s="7">
        <f>IF('September Pensioners'!$B192="","",'September Pensioners'!U192)</f>
        <v/>
      </c>
      <c r="I192" s="7">
        <f>IF('September Pensioners'!$B192="","",'September Pensioners'!Y192)</f>
        <v/>
      </c>
      <c r="J192" s="7">
        <f>IF('September Pensioners'!$B192="","",'September Pensioners'!W192)</f>
        <v/>
      </c>
      <c r="K192" s="7">
        <f>IF('September Pensioners'!$B192="","",'September Pensioners'!Z192)</f>
        <v/>
      </c>
    </row>
    <row r="193">
      <c r="A193">
        <f>IF('September Pensioners'!$B193="","",'September Pensioners'!A193)</f>
        <v/>
      </c>
      <c r="B193">
        <f>IF('September Pensioners'!$B193="","",'September Pensioners'!B193)</f>
        <v/>
      </c>
      <c r="C193">
        <f>IF('September Pensioners'!$B193="","",'September Pensioners'!H193)</f>
        <v/>
      </c>
      <c r="D193">
        <f>IF('September Pensioners'!$B193="","",'September Pensioners'!I193)</f>
        <v/>
      </c>
      <c r="E193" s="7">
        <f>IF('September Pensioners'!$B193="","",'September Pensioners'!K193)</f>
        <v/>
      </c>
      <c r="F193" s="7">
        <f>IF('September Pensioners'!$B193="","",'September Pensioners'!O193)</f>
        <v/>
      </c>
      <c r="G193" s="7">
        <f>IF('September Pensioners'!$B193="","",'September Pensioners'!R193)</f>
        <v/>
      </c>
      <c r="H193" s="7">
        <f>IF('September Pensioners'!$B193="","",'September Pensioners'!U193)</f>
        <v/>
      </c>
      <c r="I193" s="7">
        <f>IF('September Pensioners'!$B193="","",'September Pensioners'!Y193)</f>
        <v/>
      </c>
      <c r="J193" s="7">
        <f>IF('September Pensioners'!$B193="","",'September Pensioners'!W193)</f>
        <v/>
      </c>
      <c r="K193" s="7">
        <f>IF('September Pensioners'!$B193="","",'September Pensioners'!Z193)</f>
        <v/>
      </c>
    </row>
    <row r="194">
      <c r="A194">
        <f>IF('September Pensioners'!$B194="","",'September Pensioners'!A194)</f>
        <v/>
      </c>
      <c r="B194">
        <f>IF('September Pensioners'!$B194="","",'September Pensioners'!B194)</f>
        <v/>
      </c>
      <c r="C194">
        <f>IF('September Pensioners'!$B194="","",'September Pensioners'!H194)</f>
        <v/>
      </c>
      <c r="D194">
        <f>IF('September Pensioners'!$B194="","",'September Pensioners'!I194)</f>
        <v/>
      </c>
      <c r="E194" s="7">
        <f>IF('September Pensioners'!$B194="","",'September Pensioners'!K194)</f>
        <v/>
      </c>
      <c r="F194" s="7">
        <f>IF('September Pensioners'!$B194="","",'September Pensioners'!O194)</f>
        <v/>
      </c>
      <c r="G194" s="7">
        <f>IF('September Pensioners'!$B194="","",'September Pensioners'!R194)</f>
        <v/>
      </c>
      <c r="H194" s="7">
        <f>IF('September Pensioners'!$B194="","",'September Pensioners'!U194)</f>
        <v/>
      </c>
      <c r="I194" s="7">
        <f>IF('September Pensioners'!$B194="","",'September Pensioners'!Y194)</f>
        <v/>
      </c>
      <c r="J194" s="7">
        <f>IF('September Pensioners'!$B194="","",'September Pensioners'!W194)</f>
        <v/>
      </c>
      <c r="K194" s="7">
        <f>IF('September Pensioners'!$B194="","",'September Pensioners'!Z194)</f>
        <v/>
      </c>
    </row>
    <row r="195">
      <c r="A195">
        <f>IF('September Pensioners'!$B195="","",'September Pensioners'!A195)</f>
        <v/>
      </c>
      <c r="B195">
        <f>IF('September Pensioners'!$B195="","",'September Pensioners'!B195)</f>
        <v/>
      </c>
      <c r="C195">
        <f>IF('September Pensioners'!$B195="","",'September Pensioners'!H195)</f>
        <v/>
      </c>
      <c r="D195">
        <f>IF('September Pensioners'!$B195="","",'September Pensioners'!I195)</f>
        <v/>
      </c>
      <c r="E195" s="7">
        <f>IF('September Pensioners'!$B195="","",'September Pensioners'!K195)</f>
        <v/>
      </c>
      <c r="F195" s="7">
        <f>IF('September Pensioners'!$B195="","",'September Pensioners'!O195)</f>
        <v/>
      </c>
      <c r="G195" s="7">
        <f>IF('September Pensioners'!$B195="","",'September Pensioners'!R195)</f>
        <v/>
      </c>
      <c r="H195" s="7">
        <f>IF('September Pensioners'!$B195="","",'September Pensioners'!U195)</f>
        <v/>
      </c>
      <c r="I195" s="7">
        <f>IF('September Pensioners'!$B195="","",'September Pensioners'!Y195)</f>
        <v/>
      </c>
      <c r="J195" s="7">
        <f>IF('September Pensioners'!$B195="","",'September Pensioners'!W195)</f>
        <v/>
      </c>
      <c r="K195" s="7">
        <f>IF('September Pensioners'!$B195="","",'September Pensioners'!Z195)</f>
        <v/>
      </c>
    </row>
    <row r="196">
      <c r="A196">
        <f>IF('September Pensioners'!$B196="","",'September Pensioners'!A196)</f>
        <v/>
      </c>
      <c r="B196">
        <f>IF('September Pensioners'!$B196="","",'September Pensioners'!B196)</f>
        <v/>
      </c>
      <c r="C196">
        <f>IF('September Pensioners'!$B196="","",'September Pensioners'!H196)</f>
        <v/>
      </c>
      <c r="D196">
        <f>IF('September Pensioners'!$B196="","",'September Pensioners'!I196)</f>
        <v/>
      </c>
      <c r="E196" s="7">
        <f>IF('September Pensioners'!$B196="","",'September Pensioners'!K196)</f>
        <v/>
      </c>
      <c r="F196" s="7">
        <f>IF('September Pensioners'!$B196="","",'September Pensioners'!O196)</f>
        <v/>
      </c>
      <c r="G196" s="7">
        <f>IF('September Pensioners'!$B196="","",'September Pensioners'!R196)</f>
        <v/>
      </c>
      <c r="H196" s="7">
        <f>IF('September Pensioners'!$B196="","",'September Pensioners'!U196)</f>
        <v/>
      </c>
      <c r="I196" s="7">
        <f>IF('September Pensioners'!$B196="","",'September Pensioners'!Y196)</f>
        <v/>
      </c>
      <c r="J196" s="7">
        <f>IF('September Pensioners'!$B196="","",'September Pensioners'!W196)</f>
        <v/>
      </c>
      <c r="K196" s="7">
        <f>IF('September Pensioners'!$B196="","",'September Pensioners'!Z196)</f>
        <v/>
      </c>
    </row>
    <row r="197">
      <c r="A197">
        <f>IF('September Pensioners'!$B197="","",'September Pensioners'!A197)</f>
        <v/>
      </c>
      <c r="B197">
        <f>IF('September Pensioners'!$B197="","",'September Pensioners'!B197)</f>
        <v/>
      </c>
      <c r="C197">
        <f>IF('September Pensioners'!$B197="","",'September Pensioners'!H197)</f>
        <v/>
      </c>
      <c r="D197">
        <f>IF('September Pensioners'!$B197="","",'September Pensioners'!I197)</f>
        <v/>
      </c>
      <c r="E197" s="7">
        <f>IF('September Pensioners'!$B197="","",'September Pensioners'!K197)</f>
        <v/>
      </c>
      <c r="F197" s="7">
        <f>IF('September Pensioners'!$B197="","",'September Pensioners'!O197)</f>
        <v/>
      </c>
      <c r="G197" s="7">
        <f>IF('September Pensioners'!$B197="","",'September Pensioners'!R197)</f>
        <v/>
      </c>
      <c r="H197" s="7">
        <f>IF('September Pensioners'!$B197="","",'September Pensioners'!U197)</f>
        <v/>
      </c>
      <c r="I197" s="7">
        <f>IF('September Pensioners'!$B197="","",'September Pensioners'!Y197)</f>
        <v/>
      </c>
      <c r="J197" s="7">
        <f>IF('September Pensioners'!$B197="","",'September Pensioners'!W197)</f>
        <v/>
      </c>
      <c r="K197" s="7">
        <f>IF('September Pensioners'!$B197="","",'September Pensioners'!Z197)</f>
        <v/>
      </c>
    </row>
    <row r="198">
      <c r="A198">
        <f>IF('September Pensioners'!$B198="","",'September Pensioners'!A198)</f>
        <v/>
      </c>
      <c r="B198">
        <f>IF('September Pensioners'!$B198="","",'September Pensioners'!B198)</f>
        <v/>
      </c>
      <c r="C198">
        <f>IF('September Pensioners'!$B198="","",'September Pensioners'!H198)</f>
        <v/>
      </c>
      <c r="D198">
        <f>IF('September Pensioners'!$B198="","",'September Pensioners'!I198)</f>
        <v/>
      </c>
      <c r="E198" s="7">
        <f>IF('September Pensioners'!$B198="","",'September Pensioners'!K198)</f>
        <v/>
      </c>
      <c r="F198" s="7">
        <f>IF('September Pensioners'!$B198="","",'September Pensioners'!O198)</f>
        <v/>
      </c>
      <c r="G198" s="7">
        <f>IF('September Pensioners'!$B198="","",'September Pensioners'!R198)</f>
        <v/>
      </c>
      <c r="H198" s="7">
        <f>IF('September Pensioners'!$B198="","",'September Pensioners'!U198)</f>
        <v/>
      </c>
      <c r="I198" s="7">
        <f>IF('September Pensioners'!$B198="","",'September Pensioners'!Y198)</f>
        <v/>
      </c>
      <c r="J198" s="7">
        <f>IF('September Pensioners'!$B198="","",'September Pensioners'!W198)</f>
        <v/>
      </c>
      <c r="K198" s="7">
        <f>IF('September Pensioners'!$B198="","",'September Pensioners'!Z198)</f>
        <v/>
      </c>
    </row>
    <row r="199">
      <c r="A199">
        <f>IF('September Pensioners'!$B199="","",'September Pensioners'!A199)</f>
        <v/>
      </c>
      <c r="B199">
        <f>IF('September Pensioners'!$B199="","",'September Pensioners'!B199)</f>
        <v/>
      </c>
      <c r="C199">
        <f>IF('September Pensioners'!$B199="","",'September Pensioners'!H199)</f>
        <v/>
      </c>
      <c r="D199">
        <f>IF('September Pensioners'!$B199="","",'September Pensioners'!I199)</f>
        <v/>
      </c>
      <c r="E199" s="7">
        <f>IF('September Pensioners'!$B199="","",'September Pensioners'!K199)</f>
        <v/>
      </c>
      <c r="F199" s="7">
        <f>IF('September Pensioners'!$B199="","",'September Pensioners'!O199)</f>
        <v/>
      </c>
      <c r="G199" s="7">
        <f>IF('September Pensioners'!$B199="","",'September Pensioners'!R199)</f>
        <v/>
      </c>
      <c r="H199" s="7">
        <f>IF('September Pensioners'!$B199="","",'September Pensioners'!U199)</f>
        <v/>
      </c>
      <c r="I199" s="7">
        <f>IF('September Pensioners'!$B199="","",'September Pensioners'!Y199)</f>
        <v/>
      </c>
      <c r="J199" s="7">
        <f>IF('September Pensioners'!$B199="","",'September Pensioners'!W199)</f>
        <v/>
      </c>
      <c r="K199" s="7">
        <f>IF('September Pensioners'!$B199="","",'September Pensioners'!Z199)</f>
        <v/>
      </c>
    </row>
    <row r="200">
      <c r="A200">
        <f>IF('September Pensioners'!$B200="","",'September Pensioners'!A200)</f>
        <v/>
      </c>
      <c r="B200">
        <f>IF('September Pensioners'!$B200="","",'September Pensioners'!B200)</f>
        <v/>
      </c>
      <c r="C200">
        <f>IF('September Pensioners'!$B200="","",'September Pensioners'!H200)</f>
        <v/>
      </c>
      <c r="D200">
        <f>IF('September Pensioners'!$B200="","",'September Pensioners'!I200)</f>
        <v/>
      </c>
      <c r="E200" s="7">
        <f>IF('September Pensioners'!$B200="","",'September Pensioners'!K200)</f>
        <v/>
      </c>
      <c r="F200" s="7">
        <f>IF('September Pensioners'!$B200="","",'September Pensioners'!O200)</f>
        <v/>
      </c>
      <c r="G200" s="7">
        <f>IF('September Pensioners'!$B200="","",'September Pensioners'!R200)</f>
        <v/>
      </c>
      <c r="H200" s="7">
        <f>IF('September Pensioners'!$B200="","",'September Pensioners'!U200)</f>
        <v/>
      </c>
      <c r="I200" s="7">
        <f>IF('September Pensioners'!$B200="","",'September Pensioners'!Y200)</f>
        <v/>
      </c>
      <c r="J200" s="7">
        <f>IF('September Pensioners'!$B200="","",'September Pensioners'!W200)</f>
        <v/>
      </c>
      <c r="K200" s="7">
        <f>IF('September Pensioners'!$B200="","",'September Pensioners'!Z200)</f>
        <v/>
      </c>
    </row>
    <row r="201">
      <c r="A201">
        <f>IF('September Pensioners'!$B201="","",'September Pensioners'!A201)</f>
        <v/>
      </c>
      <c r="B201">
        <f>IF('September Pensioners'!$B201="","",'September Pensioners'!B201)</f>
        <v/>
      </c>
      <c r="C201">
        <f>IF('September Pensioners'!$B201="","",'September Pensioners'!H201)</f>
        <v/>
      </c>
      <c r="D201">
        <f>IF('September Pensioners'!$B201="","",'September Pensioners'!I201)</f>
        <v/>
      </c>
      <c r="E201" s="7">
        <f>IF('September Pensioners'!$B201="","",'September Pensioners'!K201)</f>
        <v/>
      </c>
      <c r="F201" s="7">
        <f>IF('September Pensioners'!$B201="","",'September Pensioners'!O201)</f>
        <v/>
      </c>
      <c r="G201" s="7">
        <f>IF('September Pensioners'!$B201="","",'September Pensioners'!R201)</f>
        <v/>
      </c>
      <c r="H201" s="7">
        <f>IF('September Pensioners'!$B201="","",'September Pensioners'!U201)</f>
        <v/>
      </c>
      <c r="I201" s="7">
        <f>IF('September Pensioners'!$B201="","",'September Pensioners'!Y201)</f>
        <v/>
      </c>
      <c r="J201" s="7">
        <f>IF('September Pensioners'!$B201="","",'September Pensioners'!W201)</f>
        <v/>
      </c>
      <c r="K201" s="7">
        <f>IF('September Pensioners'!$B201="","",'September Pensioners'!Z201)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 ht="32" customHeight="1">
      <c r="A1" s="10" t="inlineStr">
        <is>
          <t>INV</t>
        </is>
      </c>
      <c r="B1" s="10" t="inlineStr">
        <is>
          <t>Order #</t>
        </is>
      </c>
      <c r="C1" s="10" t="inlineStr">
        <is>
          <t>Card</t>
        </is>
      </c>
      <c r="D1" s="10" t="inlineStr">
        <is>
          <t>Name</t>
        </is>
      </c>
      <c r="E1" s="10" t="inlineStr">
        <is>
          <t>قيمة التحمل</t>
        </is>
      </c>
      <c r="F1" s="10" t="inlineStr">
        <is>
          <t>قيمة ما زاد عن الحد الاقصى</t>
        </is>
      </c>
      <c r="G1" s="10" t="inlineStr">
        <is>
          <t>قيمة المستورد</t>
        </is>
      </c>
      <c r="H1" s="10" t="inlineStr">
        <is>
          <t>قيمة المحلي</t>
        </is>
      </c>
      <c r="I1" s="10" t="inlineStr">
        <is>
          <t>الاجمالي</t>
        </is>
      </c>
      <c r="J1" s="10" t="inlineStr">
        <is>
          <t>اجمالي قيمة الخصم</t>
        </is>
      </c>
      <c r="K1" s="10" t="inlineStr">
        <is>
          <t>الصافي</t>
        </is>
      </c>
    </row>
    <row r="2">
      <c r="A2">
        <f>IF('September Staff'!$B2="","",'September Staff'!A2)</f>
        <v/>
      </c>
      <c r="B2">
        <f>IF('September Staff'!$B2="","",'September Staff'!B2)</f>
        <v/>
      </c>
      <c r="C2">
        <f>IF('September Staff'!$B2="","",'September Staff'!H2)</f>
        <v/>
      </c>
      <c r="D2">
        <f>IF('September Staff'!$B2="","",'September Staff'!I2)</f>
        <v/>
      </c>
      <c r="E2" s="7">
        <f>IF('September Staff'!$B2="","",'September Staff'!K2)</f>
        <v/>
      </c>
      <c r="F2" s="7">
        <f>IF('September Staff'!$B2="","",'September Staff'!O2)</f>
        <v/>
      </c>
      <c r="G2" s="7">
        <f>IF('September Staff'!$B2="","",'September Staff'!R2)</f>
        <v/>
      </c>
      <c r="H2" s="7">
        <f>IF('September Staff'!$B2="","",'September Staff'!U2)</f>
        <v/>
      </c>
      <c r="I2" s="7">
        <f>IF('September Staff'!$B2="","",'September Staff'!Y2)</f>
        <v/>
      </c>
      <c r="J2" s="7">
        <f>IF('September Staff'!$B2="","",'September Staff'!W2)</f>
        <v/>
      </c>
      <c r="K2" s="7">
        <f>IF('September Staff'!$B2="","",'September Staff'!Z2)</f>
        <v/>
      </c>
    </row>
    <row r="3">
      <c r="A3">
        <f>IF('September Staff'!$B3="","",'September Staff'!A3)</f>
        <v/>
      </c>
      <c r="B3">
        <f>IF('September Staff'!$B3="","",'September Staff'!B3)</f>
        <v/>
      </c>
      <c r="C3">
        <f>IF('September Staff'!$B3="","",'September Staff'!H3)</f>
        <v/>
      </c>
      <c r="D3">
        <f>IF('September Staff'!$B3="","",'September Staff'!I3)</f>
        <v/>
      </c>
      <c r="E3" s="7">
        <f>IF('September Staff'!$B3="","",'September Staff'!K3)</f>
        <v/>
      </c>
      <c r="F3" s="7">
        <f>IF('September Staff'!$B3="","",'September Staff'!O3)</f>
        <v/>
      </c>
      <c r="G3" s="7">
        <f>IF('September Staff'!$B3="","",'September Staff'!R3)</f>
        <v/>
      </c>
      <c r="H3" s="7">
        <f>IF('September Staff'!$B3="","",'September Staff'!U3)</f>
        <v/>
      </c>
      <c r="I3" s="7">
        <f>IF('September Staff'!$B3="","",'September Staff'!Y3)</f>
        <v/>
      </c>
      <c r="J3" s="7">
        <f>IF('September Staff'!$B3="","",'September Staff'!W3)</f>
        <v/>
      </c>
      <c r="K3" s="7">
        <f>IF('September Staff'!$B3="","",'September Staff'!Z3)</f>
        <v/>
      </c>
    </row>
    <row r="4">
      <c r="A4">
        <f>IF('September Staff'!$B4="","",'September Staff'!A4)</f>
        <v/>
      </c>
      <c r="B4">
        <f>IF('September Staff'!$B4="","",'September Staff'!B4)</f>
        <v/>
      </c>
      <c r="C4">
        <f>IF('September Staff'!$B4="","",'September Staff'!H4)</f>
        <v/>
      </c>
      <c r="D4">
        <f>IF('September Staff'!$B4="","",'September Staff'!I4)</f>
        <v/>
      </c>
      <c r="E4" s="7">
        <f>IF('September Staff'!$B4="","",'September Staff'!K4)</f>
        <v/>
      </c>
      <c r="F4" s="7">
        <f>IF('September Staff'!$B4="","",'September Staff'!O4)</f>
        <v/>
      </c>
      <c r="G4" s="7">
        <f>IF('September Staff'!$B4="","",'September Staff'!R4)</f>
        <v/>
      </c>
      <c r="H4" s="7">
        <f>IF('September Staff'!$B4="","",'September Staff'!U4)</f>
        <v/>
      </c>
      <c r="I4" s="7">
        <f>IF('September Staff'!$B4="","",'September Staff'!Y4)</f>
        <v/>
      </c>
      <c r="J4" s="7">
        <f>IF('September Staff'!$B4="","",'September Staff'!W4)</f>
        <v/>
      </c>
      <c r="K4" s="7">
        <f>IF('September Staff'!$B4="","",'September Staff'!Z4)</f>
        <v/>
      </c>
    </row>
    <row r="5">
      <c r="A5">
        <f>IF('September Staff'!$B5="","",'September Staff'!A5)</f>
        <v/>
      </c>
      <c r="B5">
        <f>IF('September Staff'!$B5="","",'September Staff'!B5)</f>
        <v/>
      </c>
      <c r="C5">
        <f>IF('September Staff'!$B5="","",'September Staff'!H5)</f>
        <v/>
      </c>
      <c r="D5">
        <f>IF('September Staff'!$B5="","",'September Staff'!I5)</f>
        <v/>
      </c>
      <c r="E5" s="7">
        <f>IF('September Staff'!$B5="","",'September Staff'!K5)</f>
        <v/>
      </c>
      <c r="F5" s="7">
        <f>IF('September Staff'!$B5="","",'September Staff'!O5)</f>
        <v/>
      </c>
      <c r="G5" s="7">
        <f>IF('September Staff'!$B5="","",'September Staff'!R5)</f>
        <v/>
      </c>
      <c r="H5" s="7">
        <f>IF('September Staff'!$B5="","",'September Staff'!U5)</f>
        <v/>
      </c>
      <c r="I5" s="7">
        <f>IF('September Staff'!$B5="","",'September Staff'!Y5)</f>
        <v/>
      </c>
      <c r="J5" s="7">
        <f>IF('September Staff'!$B5="","",'September Staff'!W5)</f>
        <v/>
      </c>
      <c r="K5" s="7">
        <f>IF('September Staff'!$B5="","",'September Staff'!Z5)</f>
        <v/>
      </c>
    </row>
    <row r="6">
      <c r="A6">
        <f>IF('September Staff'!$B6="","",'September Staff'!A6)</f>
        <v/>
      </c>
      <c r="B6">
        <f>IF('September Staff'!$B6="","",'September Staff'!B6)</f>
        <v/>
      </c>
      <c r="C6">
        <f>IF('September Staff'!$B6="","",'September Staff'!H6)</f>
        <v/>
      </c>
      <c r="D6">
        <f>IF('September Staff'!$B6="","",'September Staff'!I6)</f>
        <v/>
      </c>
      <c r="E6" s="7">
        <f>IF('September Staff'!$B6="","",'September Staff'!K6)</f>
        <v/>
      </c>
      <c r="F6" s="7">
        <f>IF('September Staff'!$B6="","",'September Staff'!O6)</f>
        <v/>
      </c>
      <c r="G6" s="7">
        <f>IF('September Staff'!$B6="","",'September Staff'!R6)</f>
        <v/>
      </c>
      <c r="H6" s="7">
        <f>IF('September Staff'!$B6="","",'September Staff'!U6)</f>
        <v/>
      </c>
      <c r="I6" s="7">
        <f>IF('September Staff'!$B6="","",'September Staff'!Y6)</f>
        <v/>
      </c>
      <c r="J6" s="7">
        <f>IF('September Staff'!$B6="","",'September Staff'!W6)</f>
        <v/>
      </c>
      <c r="K6" s="7">
        <f>IF('September Staff'!$B6="","",'September Staff'!Z6)</f>
        <v/>
      </c>
    </row>
    <row r="7">
      <c r="A7">
        <f>IF('September Staff'!$B7="","",'September Staff'!A7)</f>
        <v/>
      </c>
      <c r="B7">
        <f>IF('September Staff'!$B7="","",'September Staff'!B7)</f>
        <v/>
      </c>
      <c r="C7">
        <f>IF('September Staff'!$B7="","",'September Staff'!H7)</f>
        <v/>
      </c>
      <c r="D7">
        <f>IF('September Staff'!$B7="","",'September Staff'!I7)</f>
        <v/>
      </c>
      <c r="E7" s="7">
        <f>IF('September Staff'!$B7="","",'September Staff'!K7)</f>
        <v/>
      </c>
      <c r="F7" s="7">
        <f>IF('September Staff'!$B7="","",'September Staff'!O7)</f>
        <v/>
      </c>
      <c r="G7" s="7">
        <f>IF('September Staff'!$B7="","",'September Staff'!R7)</f>
        <v/>
      </c>
      <c r="H7" s="7">
        <f>IF('September Staff'!$B7="","",'September Staff'!U7)</f>
        <v/>
      </c>
      <c r="I7" s="7">
        <f>IF('September Staff'!$B7="","",'September Staff'!Y7)</f>
        <v/>
      </c>
      <c r="J7" s="7">
        <f>IF('September Staff'!$B7="","",'September Staff'!W7)</f>
        <v/>
      </c>
      <c r="K7" s="7">
        <f>IF('September Staff'!$B7="","",'September Staff'!Z7)</f>
        <v/>
      </c>
    </row>
    <row r="8">
      <c r="A8">
        <f>IF('September Staff'!$B8="","",'September Staff'!A8)</f>
        <v/>
      </c>
      <c r="B8">
        <f>IF('September Staff'!$B8="","",'September Staff'!B8)</f>
        <v/>
      </c>
      <c r="C8">
        <f>IF('September Staff'!$B8="","",'September Staff'!H8)</f>
        <v/>
      </c>
      <c r="D8">
        <f>IF('September Staff'!$B8="","",'September Staff'!I8)</f>
        <v/>
      </c>
      <c r="E8" s="7">
        <f>IF('September Staff'!$B8="","",'September Staff'!K8)</f>
        <v/>
      </c>
      <c r="F8" s="7">
        <f>IF('September Staff'!$B8="","",'September Staff'!O8)</f>
        <v/>
      </c>
      <c r="G8" s="7">
        <f>IF('September Staff'!$B8="","",'September Staff'!R8)</f>
        <v/>
      </c>
      <c r="H8" s="7">
        <f>IF('September Staff'!$B8="","",'September Staff'!U8)</f>
        <v/>
      </c>
      <c r="I8" s="7">
        <f>IF('September Staff'!$B8="","",'September Staff'!Y8)</f>
        <v/>
      </c>
      <c r="J8" s="7">
        <f>IF('September Staff'!$B8="","",'September Staff'!W8)</f>
        <v/>
      </c>
      <c r="K8" s="7">
        <f>IF('September Staff'!$B8="","",'September Staff'!Z8)</f>
        <v/>
      </c>
    </row>
    <row r="9">
      <c r="A9">
        <f>IF('September Staff'!$B9="","",'September Staff'!A9)</f>
        <v/>
      </c>
      <c r="B9">
        <f>IF('September Staff'!$B9="","",'September Staff'!B9)</f>
        <v/>
      </c>
      <c r="C9">
        <f>IF('September Staff'!$B9="","",'September Staff'!H9)</f>
        <v/>
      </c>
      <c r="D9">
        <f>IF('September Staff'!$B9="","",'September Staff'!I9)</f>
        <v/>
      </c>
      <c r="E9" s="7">
        <f>IF('September Staff'!$B9="","",'September Staff'!K9)</f>
        <v/>
      </c>
      <c r="F9" s="7">
        <f>IF('September Staff'!$B9="","",'September Staff'!O9)</f>
        <v/>
      </c>
      <c r="G9" s="7">
        <f>IF('September Staff'!$B9="","",'September Staff'!R9)</f>
        <v/>
      </c>
      <c r="H9" s="7">
        <f>IF('September Staff'!$B9="","",'September Staff'!U9)</f>
        <v/>
      </c>
      <c r="I9" s="7">
        <f>IF('September Staff'!$B9="","",'September Staff'!Y9)</f>
        <v/>
      </c>
      <c r="J9" s="7">
        <f>IF('September Staff'!$B9="","",'September Staff'!W9)</f>
        <v/>
      </c>
      <c r="K9" s="7">
        <f>IF('September Staff'!$B9="","",'September Staff'!Z9)</f>
        <v/>
      </c>
    </row>
    <row r="10">
      <c r="A10">
        <f>IF('September Staff'!$B10="","",'September Staff'!A10)</f>
        <v/>
      </c>
      <c r="B10">
        <f>IF('September Staff'!$B10="","",'September Staff'!B10)</f>
        <v/>
      </c>
      <c r="C10">
        <f>IF('September Staff'!$B10="","",'September Staff'!H10)</f>
        <v/>
      </c>
      <c r="D10">
        <f>IF('September Staff'!$B10="","",'September Staff'!I10)</f>
        <v/>
      </c>
      <c r="E10" s="7">
        <f>IF('September Staff'!$B10="","",'September Staff'!K10)</f>
        <v/>
      </c>
      <c r="F10" s="7">
        <f>IF('September Staff'!$B10="","",'September Staff'!O10)</f>
        <v/>
      </c>
      <c r="G10" s="7">
        <f>IF('September Staff'!$B10="","",'September Staff'!R10)</f>
        <v/>
      </c>
      <c r="H10" s="7">
        <f>IF('September Staff'!$B10="","",'September Staff'!U10)</f>
        <v/>
      </c>
      <c r="I10" s="7">
        <f>IF('September Staff'!$B10="","",'September Staff'!Y10)</f>
        <v/>
      </c>
      <c r="J10" s="7">
        <f>IF('September Staff'!$B10="","",'September Staff'!W10)</f>
        <v/>
      </c>
      <c r="K10" s="7">
        <f>IF('September Staff'!$B10="","",'September Staff'!Z10)</f>
        <v/>
      </c>
    </row>
    <row r="11">
      <c r="A11">
        <f>IF('September Staff'!$B11="","",'September Staff'!A11)</f>
        <v/>
      </c>
      <c r="B11">
        <f>IF('September Staff'!$B11="","",'September Staff'!B11)</f>
        <v/>
      </c>
      <c r="C11">
        <f>IF('September Staff'!$B11="","",'September Staff'!H11)</f>
        <v/>
      </c>
      <c r="D11">
        <f>IF('September Staff'!$B11="","",'September Staff'!I11)</f>
        <v/>
      </c>
      <c r="E11" s="7">
        <f>IF('September Staff'!$B11="","",'September Staff'!K11)</f>
        <v/>
      </c>
      <c r="F11" s="7">
        <f>IF('September Staff'!$B11="","",'September Staff'!O11)</f>
        <v/>
      </c>
      <c r="G11" s="7">
        <f>IF('September Staff'!$B11="","",'September Staff'!R11)</f>
        <v/>
      </c>
      <c r="H11" s="7">
        <f>IF('September Staff'!$B11="","",'September Staff'!U11)</f>
        <v/>
      </c>
      <c r="I11" s="7">
        <f>IF('September Staff'!$B11="","",'September Staff'!Y11)</f>
        <v/>
      </c>
      <c r="J11" s="7">
        <f>IF('September Staff'!$B11="","",'September Staff'!W11)</f>
        <v/>
      </c>
      <c r="K11" s="7">
        <f>IF('September Staff'!$B11="","",'September Staff'!Z11)</f>
        <v/>
      </c>
    </row>
    <row r="12">
      <c r="A12">
        <f>IF('September Staff'!$B12="","",'September Staff'!A12)</f>
        <v/>
      </c>
      <c r="B12">
        <f>IF('September Staff'!$B12="","",'September Staff'!B12)</f>
        <v/>
      </c>
      <c r="C12">
        <f>IF('September Staff'!$B12="","",'September Staff'!H12)</f>
        <v/>
      </c>
      <c r="D12">
        <f>IF('September Staff'!$B12="","",'September Staff'!I12)</f>
        <v/>
      </c>
      <c r="E12" s="7">
        <f>IF('September Staff'!$B12="","",'September Staff'!K12)</f>
        <v/>
      </c>
      <c r="F12" s="7">
        <f>IF('September Staff'!$B12="","",'September Staff'!O12)</f>
        <v/>
      </c>
      <c r="G12" s="7">
        <f>IF('September Staff'!$B12="","",'September Staff'!R12)</f>
        <v/>
      </c>
      <c r="H12" s="7">
        <f>IF('September Staff'!$B12="","",'September Staff'!U12)</f>
        <v/>
      </c>
      <c r="I12" s="7">
        <f>IF('September Staff'!$B12="","",'September Staff'!Y12)</f>
        <v/>
      </c>
      <c r="J12" s="7">
        <f>IF('September Staff'!$B12="","",'September Staff'!W12)</f>
        <v/>
      </c>
      <c r="K12" s="7">
        <f>IF('September Staff'!$B12="","",'September Staff'!Z12)</f>
        <v/>
      </c>
    </row>
    <row r="13">
      <c r="A13">
        <f>IF('September Staff'!$B13="","",'September Staff'!A13)</f>
        <v/>
      </c>
      <c r="B13">
        <f>IF('September Staff'!$B13="","",'September Staff'!B13)</f>
        <v/>
      </c>
      <c r="C13">
        <f>IF('September Staff'!$B13="","",'September Staff'!H13)</f>
        <v/>
      </c>
      <c r="D13">
        <f>IF('September Staff'!$B13="","",'September Staff'!I13)</f>
        <v/>
      </c>
      <c r="E13" s="7">
        <f>IF('September Staff'!$B13="","",'September Staff'!K13)</f>
        <v/>
      </c>
      <c r="F13" s="7">
        <f>IF('September Staff'!$B13="","",'September Staff'!O13)</f>
        <v/>
      </c>
      <c r="G13" s="7">
        <f>IF('September Staff'!$B13="","",'September Staff'!R13)</f>
        <v/>
      </c>
      <c r="H13" s="7">
        <f>IF('September Staff'!$B13="","",'September Staff'!U13)</f>
        <v/>
      </c>
      <c r="I13" s="7">
        <f>IF('September Staff'!$B13="","",'September Staff'!Y13)</f>
        <v/>
      </c>
      <c r="J13" s="7">
        <f>IF('September Staff'!$B13="","",'September Staff'!W13)</f>
        <v/>
      </c>
      <c r="K13" s="7">
        <f>IF('September Staff'!$B13="","",'September Staff'!Z13)</f>
        <v/>
      </c>
    </row>
    <row r="14">
      <c r="A14">
        <f>IF('September Staff'!$B14="","",'September Staff'!A14)</f>
        <v/>
      </c>
      <c r="B14">
        <f>IF('September Staff'!$B14="","",'September Staff'!B14)</f>
        <v/>
      </c>
      <c r="C14">
        <f>IF('September Staff'!$B14="","",'September Staff'!H14)</f>
        <v/>
      </c>
      <c r="D14">
        <f>IF('September Staff'!$B14="","",'September Staff'!I14)</f>
        <v/>
      </c>
      <c r="E14" s="7">
        <f>IF('September Staff'!$B14="","",'September Staff'!K14)</f>
        <v/>
      </c>
      <c r="F14" s="7">
        <f>IF('September Staff'!$B14="","",'September Staff'!O14)</f>
        <v/>
      </c>
      <c r="G14" s="7">
        <f>IF('September Staff'!$B14="","",'September Staff'!R14)</f>
        <v/>
      </c>
      <c r="H14" s="7">
        <f>IF('September Staff'!$B14="","",'September Staff'!U14)</f>
        <v/>
      </c>
      <c r="I14" s="7">
        <f>IF('September Staff'!$B14="","",'September Staff'!Y14)</f>
        <v/>
      </c>
      <c r="J14" s="7">
        <f>IF('September Staff'!$B14="","",'September Staff'!W14)</f>
        <v/>
      </c>
      <c r="K14" s="7">
        <f>IF('September Staff'!$B14="","",'September Staff'!Z14)</f>
        <v/>
      </c>
    </row>
    <row r="15">
      <c r="A15">
        <f>IF('September Staff'!$B15="","",'September Staff'!A15)</f>
        <v/>
      </c>
      <c r="B15">
        <f>IF('September Staff'!$B15="","",'September Staff'!B15)</f>
        <v/>
      </c>
      <c r="C15">
        <f>IF('September Staff'!$B15="","",'September Staff'!H15)</f>
        <v/>
      </c>
      <c r="D15">
        <f>IF('September Staff'!$B15="","",'September Staff'!I15)</f>
        <v/>
      </c>
      <c r="E15" s="7">
        <f>IF('September Staff'!$B15="","",'September Staff'!K15)</f>
        <v/>
      </c>
      <c r="F15" s="7">
        <f>IF('September Staff'!$B15="","",'September Staff'!O15)</f>
        <v/>
      </c>
      <c r="G15" s="7">
        <f>IF('September Staff'!$B15="","",'September Staff'!R15)</f>
        <v/>
      </c>
      <c r="H15" s="7">
        <f>IF('September Staff'!$B15="","",'September Staff'!U15)</f>
        <v/>
      </c>
      <c r="I15" s="7">
        <f>IF('September Staff'!$B15="","",'September Staff'!Y15)</f>
        <v/>
      </c>
      <c r="J15" s="7">
        <f>IF('September Staff'!$B15="","",'September Staff'!W15)</f>
        <v/>
      </c>
      <c r="K15" s="7">
        <f>IF('September Staff'!$B15="","",'September Staff'!Z15)</f>
        <v/>
      </c>
    </row>
    <row r="16">
      <c r="A16">
        <f>IF('September Staff'!$B16="","",'September Staff'!A16)</f>
        <v/>
      </c>
      <c r="B16">
        <f>IF('September Staff'!$B16="","",'September Staff'!B16)</f>
        <v/>
      </c>
      <c r="C16">
        <f>IF('September Staff'!$B16="","",'September Staff'!H16)</f>
        <v/>
      </c>
      <c r="D16">
        <f>IF('September Staff'!$B16="","",'September Staff'!I16)</f>
        <v/>
      </c>
      <c r="E16" s="7">
        <f>IF('September Staff'!$B16="","",'September Staff'!K16)</f>
        <v/>
      </c>
      <c r="F16" s="7">
        <f>IF('September Staff'!$B16="","",'September Staff'!O16)</f>
        <v/>
      </c>
      <c r="G16" s="7">
        <f>IF('September Staff'!$B16="","",'September Staff'!R16)</f>
        <v/>
      </c>
      <c r="H16" s="7">
        <f>IF('September Staff'!$B16="","",'September Staff'!U16)</f>
        <v/>
      </c>
      <c r="I16" s="7">
        <f>IF('September Staff'!$B16="","",'September Staff'!Y16)</f>
        <v/>
      </c>
      <c r="J16" s="7">
        <f>IF('September Staff'!$B16="","",'September Staff'!W16)</f>
        <v/>
      </c>
      <c r="K16" s="7">
        <f>IF('September Staff'!$B16="","",'September Staff'!Z16)</f>
        <v/>
      </c>
    </row>
    <row r="17">
      <c r="A17">
        <f>IF('September Staff'!$B17="","",'September Staff'!A17)</f>
        <v/>
      </c>
      <c r="B17">
        <f>IF('September Staff'!$B17="","",'September Staff'!B17)</f>
        <v/>
      </c>
      <c r="C17">
        <f>IF('September Staff'!$B17="","",'September Staff'!H17)</f>
        <v/>
      </c>
      <c r="D17">
        <f>IF('September Staff'!$B17="","",'September Staff'!I17)</f>
        <v/>
      </c>
      <c r="E17" s="7">
        <f>IF('September Staff'!$B17="","",'September Staff'!K17)</f>
        <v/>
      </c>
      <c r="F17" s="7">
        <f>IF('September Staff'!$B17="","",'September Staff'!O17)</f>
        <v/>
      </c>
      <c r="G17" s="7">
        <f>IF('September Staff'!$B17="","",'September Staff'!R17)</f>
        <v/>
      </c>
      <c r="H17" s="7">
        <f>IF('September Staff'!$B17="","",'September Staff'!U17)</f>
        <v/>
      </c>
      <c r="I17" s="7">
        <f>IF('September Staff'!$B17="","",'September Staff'!Y17)</f>
        <v/>
      </c>
      <c r="J17" s="7">
        <f>IF('September Staff'!$B17="","",'September Staff'!W17)</f>
        <v/>
      </c>
      <c r="K17" s="7">
        <f>IF('September Staff'!$B17="","",'September Staff'!Z17)</f>
        <v/>
      </c>
    </row>
    <row r="18">
      <c r="A18">
        <f>IF('September Staff'!$B18="","",'September Staff'!A18)</f>
        <v/>
      </c>
      <c r="B18">
        <f>IF('September Staff'!$B18="","",'September Staff'!B18)</f>
        <v/>
      </c>
      <c r="C18">
        <f>IF('September Staff'!$B18="","",'September Staff'!H18)</f>
        <v/>
      </c>
      <c r="D18">
        <f>IF('September Staff'!$B18="","",'September Staff'!I18)</f>
        <v/>
      </c>
      <c r="E18" s="7">
        <f>IF('September Staff'!$B18="","",'September Staff'!K18)</f>
        <v/>
      </c>
      <c r="F18" s="7">
        <f>IF('September Staff'!$B18="","",'September Staff'!O18)</f>
        <v/>
      </c>
      <c r="G18" s="7">
        <f>IF('September Staff'!$B18="","",'September Staff'!R18)</f>
        <v/>
      </c>
      <c r="H18" s="7">
        <f>IF('September Staff'!$B18="","",'September Staff'!U18)</f>
        <v/>
      </c>
      <c r="I18" s="7">
        <f>IF('September Staff'!$B18="","",'September Staff'!Y18)</f>
        <v/>
      </c>
      <c r="J18" s="7">
        <f>IF('September Staff'!$B18="","",'September Staff'!W18)</f>
        <v/>
      </c>
      <c r="K18" s="7">
        <f>IF('September Staff'!$B18="","",'September Staff'!Z18)</f>
        <v/>
      </c>
    </row>
    <row r="19">
      <c r="A19">
        <f>IF('September Staff'!$B19="","",'September Staff'!A19)</f>
        <v/>
      </c>
      <c r="B19">
        <f>IF('September Staff'!$B19="","",'September Staff'!B19)</f>
        <v/>
      </c>
      <c r="C19">
        <f>IF('September Staff'!$B19="","",'September Staff'!H19)</f>
        <v/>
      </c>
      <c r="D19">
        <f>IF('September Staff'!$B19="","",'September Staff'!I19)</f>
        <v/>
      </c>
      <c r="E19" s="7">
        <f>IF('September Staff'!$B19="","",'September Staff'!K19)</f>
        <v/>
      </c>
      <c r="F19" s="7">
        <f>IF('September Staff'!$B19="","",'September Staff'!O19)</f>
        <v/>
      </c>
      <c r="G19" s="7">
        <f>IF('September Staff'!$B19="","",'September Staff'!R19)</f>
        <v/>
      </c>
      <c r="H19" s="7">
        <f>IF('September Staff'!$B19="","",'September Staff'!U19)</f>
        <v/>
      </c>
      <c r="I19" s="7">
        <f>IF('September Staff'!$B19="","",'September Staff'!Y19)</f>
        <v/>
      </c>
      <c r="J19" s="7">
        <f>IF('September Staff'!$B19="","",'September Staff'!W19)</f>
        <v/>
      </c>
      <c r="K19" s="7">
        <f>IF('September Staff'!$B19="","",'September Staff'!Z19)</f>
        <v/>
      </c>
    </row>
    <row r="20">
      <c r="A20">
        <f>IF('September Staff'!$B20="","",'September Staff'!A20)</f>
        <v/>
      </c>
      <c r="B20">
        <f>IF('September Staff'!$B20="","",'September Staff'!B20)</f>
        <v/>
      </c>
      <c r="C20">
        <f>IF('September Staff'!$B20="","",'September Staff'!H20)</f>
        <v/>
      </c>
      <c r="D20">
        <f>IF('September Staff'!$B20="","",'September Staff'!I20)</f>
        <v/>
      </c>
      <c r="E20" s="7">
        <f>IF('September Staff'!$B20="","",'September Staff'!K20)</f>
        <v/>
      </c>
      <c r="F20" s="7">
        <f>IF('September Staff'!$B20="","",'September Staff'!O20)</f>
        <v/>
      </c>
      <c r="G20" s="7">
        <f>IF('September Staff'!$B20="","",'September Staff'!R20)</f>
        <v/>
      </c>
      <c r="H20" s="7">
        <f>IF('September Staff'!$B20="","",'September Staff'!U20)</f>
        <v/>
      </c>
      <c r="I20" s="7">
        <f>IF('September Staff'!$B20="","",'September Staff'!Y20)</f>
        <v/>
      </c>
      <c r="J20" s="7">
        <f>IF('September Staff'!$B20="","",'September Staff'!W20)</f>
        <v/>
      </c>
      <c r="K20" s="7">
        <f>IF('September Staff'!$B20="","",'September Staff'!Z20)</f>
        <v/>
      </c>
    </row>
    <row r="21">
      <c r="A21">
        <f>IF('September Staff'!$B21="","",'September Staff'!A21)</f>
        <v/>
      </c>
      <c r="B21">
        <f>IF('September Staff'!$B21="","",'September Staff'!B21)</f>
        <v/>
      </c>
      <c r="C21">
        <f>IF('September Staff'!$B21="","",'September Staff'!H21)</f>
        <v/>
      </c>
      <c r="D21">
        <f>IF('September Staff'!$B21="","",'September Staff'!I21)</f>
        <v/>
      </c>
      <c r="E21" s="7">
        <f>IF('September Staff'!$B21="","",'September Staff'!K21)</f>
        <v/>
      </c>
      <c r="F21" s="7">
        <f>IF('September Staff'!$B21="","",'September Staff'!O21)</f>
        <v/>
      </c>
      <c r="G21" s="7">
        <f>IF('September Staff'!$B21="","",'September Staff'!R21)</f>
        <v/>
      </c>
      <c r="H21" s="7">
        <f>IF('September Staff'!$B21="","",'September Staff'!U21)</f>
        <v/>
      </c>
      <c r="I21" s="7">
        <f>IF('September Staff'!$B21="","",'September Staff'!Y21)</f>
        <v/>
      </c>
      <c r="J21" s="7">
        <f>IF('September Staff'!$B21="","",'September Staff'!W21)</f>
        <v/>
      </c>
      <c r="K21" s="7">
        <f>IF('September Staff'!$B21="","",'September Staff'!Z21)</f>
        <v/>
      </c>
    </row>
    <row r="22">
      <c r="A22">
        <f>IF('September Staff'!$B22="","",'September Staff'!A22)</f>
        <v/>
      </c>
      <c r="B22">
        <f>IF('September Staff'!$B22="","",'September Staff'!B22)</f>
        <v/>
      </c>
      <c r="C22">
        <f>IF('September Staff'!$B22="","",'September Staff'!H22)</f>
        <v/>
      </c>
      <c r="D22">
        <f>IF('September Staff'!$B22="","",'September Staff'!I22)</f>
        <v/>
      </c>
      <c r="E22" s="7">
        <f>IF('September Staff'!$B22="","",'September Staff'!K22)</f>
        <v/>
      </c>
      <c r="F22" s="7">
        <f>IF('September Staff'!$B22="","",'September Staff'!O22)</f>
        <v/>
      </c>
      <c r="G22" s="7">
        <f>IF('September Staff'!$B22="","",'September Staff'!R22)</f>
        <v/>
      </c>
      <c r="H22" s="7">
        <f>IF('September Staff'!$B22="","",'September Staff'!U22)</f>
        <v/>
      </c>
      <c r="I22" s="7">
        <f>IF('September Staff'!$B22="","",'September Staff'!Y22)</f>
        <v/>
      </c>
      <c r="J22" s="7">
        <f>IF('September Staff'!$B22="","",'September Staff'!W22)</f>
        <v/>
      </c>
      <c r="K22" s="7">
        <f>IF('September Staff'!$B22="","",'September Staff'!Z22)</f>
        <v/>
      </c>
    </row>
    <row r="23">
      <c r="A23">
        <f>IF('September Staff'!$B23="","",'September Staff'!A23)</f>
        <v/>
      </c>
      <c r="B23">
        <f>IF('September Staff'!$B23="","",'September Staff'!B23)</f>
        <v/>
      </c>
      <c r="C23">
        <f>IF('September Staff'!$B23="","",'September Staff'!H23)</f>
        <v/>
      </c>
      <c r="D23">
        <f>IF('September Staff'!$B23="","",'September Staff'!I23)</f>
        <v/>
      </c>
      <c r="E23" s="7">
        <f>IF('September Staff'!$B23="","",'September Staff'!K23)</f>
        <v/>
      </c>
      <c r="F23" s="7">
        <f>IF('September Staff'!$B23="","",'September Staff'!O23)</f>
        <v/>
      </c>
      <c r="G23" s="7">
        <f>IF('September Staff'!$B23="","",'September Staff'!R23)</f>
        <v/>
      </c>
      <c r="H23" s="7">
        <f>IF('September Staff'!$B23="","",'September Staff'!U23)</f>
        <v/>
      </c>
      <c r="I23" s="7">
        <f>IF('September Staff'!$B23="","",'September Staff'!Y23)</f>
        <v/>
      </c>
      <c r="J23" s="7">
        <f>IF('September Staff'!$B23="","",'September Staff'!W23)</f>
        <v/>
      </c>
      <c r="K23" s="7">
        <f>IF('September Staff'!$B23="","",'September Staff'!Z23)</f>
        <v/>
      </c>
    </row>
    <row r="24">
      <c r="A24">
        <f>IF('September Staff'!$B24="","",'September Staff'!A24)</f>
        <v/>
      </c>
      <c r="B24">
        <f>IF('September Staff'!$B24="","",'September Staff'!B24)</f>
        <v/>
      </c>
      <c r="C24">
        <f>IF('September Staff'!$B24="","",'September Staff'!H24)</f>
        <v/>
      </c>
      <c r="D24">
        <f>IF('September Staff'!$B24="","",'September Staff'!I24)</f>
        <v/>
      </c>
      <c r="E24" s="7">
        <f>IF('September Staff'!$B24="","",'September Staff'!K24)</f>
        <v/>
      </c>
      <c r="F24" s="7">
        <f>IF('September Staff'!$B24="","",'September Staff'!O24)</f>
        <v/>
      </c>
      <c r="G24" s="7">
        <f>IF('September Staff'!$B24="","",'September Staff'!R24)</f>
        <v/>
      </c>
      <c r="H24" s="7">
        <f>IF('September Staff'!$B24="","",'September Staff'!U24)</f>
        <v/>
      </c>
      <c r="I24" s="7">
        <f>IF('September Staff'!$B24="","",'September Staff'!Y24)</f>
        <v/>
      </c>
      <c r="J24" s="7">
        <f>IF('September Staff'!$B24="","",'September Staff'!W24)</f>
        <v/>
      </c>
      <c r="K24" s="7">
        <f>IF('September Staff'!$B24="","",'September Staff'!Z24)</f>
        <v/>
      </c>
    </row>
    <row r="25">
      <c r="A25">
        <f>IF('September Staff'!$B25="","",'September Staff'!A25)</f>
        <v/>
      </c>
      <c r="B25">
        <f>IF('September Staff'!$B25="","",'September Staff'!B25)</f>
        <v/>
      </c>
      <c r="C25">
        <f>IF('September Staff'!$B25="","",'September Staff'!H25)</f>
        <v/>
      </c>
      <c r="D25">
        <f>IF('September Staff'!$B25="","",'September Staff'!I25)</f>
        <v/>
      </c>
      <c r="E25" s="7">
        <f>IF('September Staff'!$B25="","",'September Staff'!K25)</f>
        <v/>
      </c>
      <c r="F25" s="7">
        <f>IF('September Staff'!$B25="","",'September Staff'!O25)</f>
        <v/>
      </c>
      <c r="G25" s="7">
        <f>IF('September Staff'!$B25="","",'September Staff'!R25)</f>
        <v/>
      </c>
      <c r="H25" s="7">
        <f>IF('September Staff'!$B25="","",'September Staff'!U25)</f>
        <v/>
      </c>
      <c r="I25" s="7">
        <f>IF('September Staff'!$B25="","",'September Staff'!Y25)</f>
        <v/>
      </c>
      <c r="J25" s="7">
        <f>IF('September Staff'!$B25="","",'September Staff'!W25)</f>
        <v/>
      </c>
      <c r="K25" s="7">
        <f>IF('September Staff'!$B25="","",'September Staff'!Z25)</f>
        <v/>
      </c>
    </row>
    <row r="26">
      <c r="A26">
        <f>IF('September Staff'!$B26="","",'September Staff'!A26)</f>
        <v/>
      </c>
      <c r="B26">
        <f>IF('September Staff'!$B26="","",'September Staff'!B26)</f>
        <v/>
      </c>
      <c r="C26">
        <f>IF('September Staff'!$B26="","",'September Staff'!H26)</f>
        <v/>
      </c>
      <c r="D26">
        <f>IF('September Staff'!$B26="","",'September Staff'!I26)</f>
        <v/>
      </c>
      <c r="E26" s="7">
        <f>IF('September Staff'!$B26="","",'September Staff'!K26)</f>
        <v/>
      </c>
      <c r="F26" s="7">
        <f>IF('September Staff'!$B26="","",'September Staff'!O26)</f>
        <v/>
      </c>
      <c r="G26" s="7">
        <f>IF('September Staff'!$B26="","",'September Staff'!R26)</f>
        <v/>
      </c>
      <c r="H26" s="7">
        <f>IF('September Staff'!$B26="","",'September Staff'!U26)</f>
        <v/>
      </c>
      <c r="I26" s="7">
        <f>IF('September Staff'!$B26="","",'September Staff'!Y26)</f>
        <v/>
      </c>
      <c r="J26" s="7">
        <f>IF('September Staff'!$B26="","",'September Staff'!W26)</f>
        <v/>
      </c>
      <c r="K26" s="7">
        <f>IF('September Staff'!$B26="","",'September Staff'!Z26)</f>
        <v/>
      </c>
    </row>
    <row r="27">
      <c r="A27">
        <f>IF('September Staff'!$B27="","",'September Staff'!A27)</f>
        <v/>
      </c>
      <c r="B27">
        <f>IF('September Staff'!$B27="","",'September Staff'!B27)</f>
        <v/>
      </c>
      <c r="C27">
        <f>IF('September Staff'!$B27="","",'September Staff'!H27)</f>
        <v/>
      </c>
      <c r="D27">
        <f>IF('September Staff'!$B27="","",'September Staff'!I27)</f>
        <v/>
      </c>
      <c r="E27" s="7">
        <f>IF('September Staff'!$B27="","",'September Staff'!K27)</f>
        <v/>
      </c>
      <c r="F27" s="7">
        <f>IF('September Staff'!$B27="","",'September Staff'!O27)</f>
        <v/>
      </c>
      <c r="G27" s="7">
        <f>IF('September Staff'!$B27="","",'September Staff'!R27)</f>
        <v/>
      </c>
      <c r="H27" s="7">
        <f>IF('September Staff'!$B27="","",'September Staff'!U27)</f>
        <v/>
      </c>
      <c r="I27" s="7">
        <f>IF('September Staff'!$B27="","",'September Staff'!Y27)</f>
        <v/>
      </c>
      <c r="J27" s="7">
        <f>IF('September Staff'!$B27="","",'September Staff'!W27)</f>
        <v/>
      </c>
      <c r="K27" s="7">
        <f>IF('September Staff'!$B27="","",'September Staff'!Z27)</f>
        <v/>
      </c>
    </row>
    <row r="28">
      <c r="A28">
        <f>IF('September Staff'!$B28="","",'September Staff'!A28)</f>
        <v/>
      </c>
      <c r="B28">
        <f>IF('September Staff'!$B28="","",'September Staff'!B28)</f>
        <v/>
      </c>
      <c r="C28">
        <f>IF('September Staff'!$B28="","",'September Staff'!H28)</f>
        <v/>
      </c>
      <c r="D28">
        <f>IF('September Staff'!$B28="","",'September Staff'!I28)</f>
        <v/>
      </c>
      <c r="E28" s="7">
        <f>IF('September Staff'!$B28="","",'September Staff'!K28)</f>
        <v/>
      </c>
      <c r="F28" s="7">
        <f>IF('September Staff'!$B28="","",'September Staff'!O28)</f>
        <v/>
      </c>
      <c r="G28" s="7">
        <f>IF('September Staff'!$B28="","",'September Staff'!R28)</f>
        <v/>
      </c>
      <c r="H28" s="7">
        <f>IF('September Staff'!$B28="","",'September Staff'!U28)</f>
        <v/>
      </c>
      <c r="I28" s="7">
        <f>IF('September Staff'!$B28="","",'September Staff'!Y28)</f>
        <v/>
      </c>
      <c r="J28" s="7">
        <f>IF('September Staff'!$B28="","",'September Staff'!W28)</f>
        <v/>
      </c>
      <c r="K28" s="7">
        <f>IF('September Staff'!$B28="","",'September Staff'!Z28)</f>
        <v/>
      </c>
    </row>
    <row r="29">
      <c r="A29">
        <f>IF('September Staff'!$B29="","",'September Staff'!A29)</f>
        <v/>
      </c>
      <c r="B29">
        <f>IF('September Staff'!$B29="","",'September Staff'!B29)</f>
        <v/>
      </c>
      <c r="C29">
        <f>IF('September Staff'!$B29="","",'September Staff'!H29)</f>
        <v/>
      </c>
      <c r="D29">
        <f>IF('September Staff'!$B29="","",'September Staff'!I29)</f>
        <v/>
      </c>
      <c r="E29" s="7">
        <f>IF('September Staff'!$B29="","",'September Staff'!K29)</f>
        <v/>
      </c>
      <c r="F29" s="7">
        <f>IF('September Staff'!$B29="","",'September Staff'!O29)</f>
        <v/>
      </c>
      <c r="G29" s="7">
        <f>IF('September Staff'!$B29="","",'September Staff'!R29)</f>
        <v/>
      </c>
      <c r="H29" s="7">
        <f>IF('September Staff'!$B29="","",'September Staff'!U29)</f>
        <v/>
      </c>
      <c r="I29" s="7">
        <f>IF('September Staff'!$B29="","",'September Staff'!Y29)</f>
        <v/>
      </c>
      <c r="J29" s="7">
        <f>IF('September Staff'!$B29="","",'September Staff'!W29)</f>
        <v/>
      </c>
      <c r="K29" s="7">
        <f>IF('September Staff'!$B29="","",'September Staff'!Z29)</f>
        <v/>
      </c>
    </row>
    <row r="30">
      <c r="A30">
        <f>IF('September Staff'!$B30="","",'September Staff'!A30)</f>
        <v/>
      </c>
      <c r="B30">
        <f>IF('September Staff'!$B30="","",'September Staff'!B30)</f>
        <v/>
      </c>
      <c r="C30">
        <f>IF('September Staff'!$B30="","",'September Staff'!H30)</f>
        <v/>
      </c>
      <c r="D30">
        <f>IF('September Staff'!$B30="","",'September Staff'!I30)</f>
        <v/>
      </c>
      <c r="E30" s="7">
        <f>IF('September Staff'!$B30="","",'September Staff'!K30)</f>
        <v/>
      </c>
      <c r="F30" s="7">
        <f>IF('September Staff'!$B30="","",'September Staff'!O30)</f>
        <v/>
      </c>
      <c r="G30" s="7">
        <f>IF('September Staff'!$B30="","",'September Staff'!R30)</f>
        <v/>
      </c>
      <c r="H30" s="7">
        <f>IF('September Staff'!$B30="","",'September Staff'!U30)</f>
        <v/>
      </c>
      <c r="I30" s="7">
        <f>IF('September Staff'!$B30="","",'September Staff'!Y30)</f>
        <v/>
      </c>
      <c r="J30" s="7">
        <f>IF('September Staff'!$B30="","",'September Staff'!W30)</f>
        <v/>
      </c>
      <c r="K30" s="7">
        <f>IF('September Staff'!$B30="","",'September Staff'!Z30)</f>
        <v/>
      </c>
    </row>
    <row r="31">
      <c r="A31">
        <f>IF('September Staff'!$B31="","",'September Staff'!A31)</f>
        <v/>
      </c>
      <c r="B31">
        <f>IF('September Staff'!$B31="","",'September Staff'!B31)</f>
        <v/>
      </c>
      <c r="C31">
        <f>IF('September Staff'!$B31="","",'September Staff'!H31)</f>
        <v/>
      </c>
      <c r="D31">
        <f>IF('September Staff'!$B31="","",'September Staff'!I31)</f>
        <v/>
      </c>
      <c r="E31" s="7">
        <f>IF('September Staff'!$B31="","",'September Staff'!K31)</f>
        <v/>
      </c>
      <c r="F31" s="7">
        <f>IF('September Staff'!$B31="","",'September Staff'!O31)</f>
        <v/>
      </c>
      <c r="G31" s="7">
        <f>IF('September Staff'!$B31="","",'September Staff'!R31)</f>
        <v/>
      </c>
      <c r="H31" s="7">
        <f>IF('September Staff'!$B31="","",'September Staff'!U31)</f>
        <v/>
      </c>
      <c r="I31" s="7">
        <f>IF('September Staff'!$B31="","",'September Staff'!Y31)</f>
        <v/>
      </c>
      <c r="J31" s="7">
        <f>IF('September Staff'!$B31="","",'September Staff'!W31)</f>
        <v/>
      </c>
      <c r="K31" s="7">
        <f>IF('September Staff'!$B31="","",'September Staff'!Z31)</f>
        <v/>
      </c>
    </row>
    <row r="32">
      <c r="A32">
        <f>IF('September Staff'!$B32="","",'September Staff'!A32)</f>
        <v/>
      </c>
      <c r="B32">
        <f>IF('September Staff'!$B32="","",'September Staff'!B32)</f>
        <v/>
      </c>
      <c r="C32">
        <f>IF('September Staff'!$B32="","",'September Staff'!H32)</f>
        <v/>
      </c>
      <c r="D32">
        <f>IF('September Staff'!$B32="","",'September Staff'!I32)</f>
        <v/>
      </c>
      <c r="E32" s="7">
        <f>IF('September Staff'!$B32="","",'September Staff'!K32)</f>
        <v/>
      </c>
      <c r="F32" s="7">
        <f>IF('September Staff'!$B32="","",'September Staff'!O32)</f>
        <v/>
      </c>
      <c r="G32" s="7">
        <f>IF('September Staff'!$B32="","",'September Staff'!R32)</f>
        <v/>
      </c>
      <c r="H32" s="7">
        <f>IF('September Staff'!$B32="","",'September Staff'!U32)</f>
        <v/>
      </c>
      <c r="I32" s="7">
        <f>IF('September Staff'!$B32="","",'September Staff'!Y32)</f>
        <v/>
      </c>
      <c r="J32" s="7">
        <f>IF('September Staff'!$B32="","",'September Staff'!W32)</f>
        <v/>
      </c>
      <c r="K32" s="7">
        <f>IF('September Staff'!$B32="","",'September Staff'!Z32)</f>
        <v/>
      </c>
    </row>
    <row r="33">
      <c r="A33">
        <f>IF('September Staff'!$B33="","",'September Staff'!A33)</f>
        <v/>
      </c>
      <c r="B33">
        <f>IF('September Staff'!$B33="","",'September Staff'!B33)</f>
        <v/>
      </c>
      <c r="C33">
        <f>IF('September Staff'!$B33="","",'September Staff'!H33)</f>
        <v/>
      </c>
      <c r="D33">
        <f>IF('September Staff'!$B33="","",'September Staff'!I33)</f>
        <v/>
      </c>
      <c r="E33" s="7">
        <f>IF('September Staff'!$B33="","",'September Staff'!K33)</f>
        <v/>
      </c>
      <c r="F33" s="7">
        <f>IF('September Staff'!$B33="","",'September Staff'!O33)</f>
        <v/>
      </c>
      <c r="G33" s="7">
        <f>IF('September Staff'!$B33="","",'September Staff'!R33)</f>
        <v/>
      </c>
      <c r="H33" s="7">
        <f>IF('September Staff'!$B33="","",'September Staff'!U33)</f>
        <v/>
      </c>
      <c r="I33" s="7">
        <f>IF('September Staff'!$B33="","",'September Staff'!Y33)</f>
        <v/>
      </c>
      <c r="J33" s="7">
        <f>IF('September Staff'!$B33="","",'September Staff'!W33)</f>
        <v/>
      </c>
      <c r="K33" s="7">
        <f>IF('September Staff'!$B33="","",'September Staff'!Z33)</f>
        <v/>
      </c>
    </row>
    <row r="34">
      <c r="A34">
        <f>IF('September Staff'!$B34="","",'September Staff'!A34)</f>
        <v/>
      </c>
      <c r="B34">
        <f>IF('September Staff'!$B34="","",'September Staff'!B34)</f>
        <v/>
      </c>
      <c r="C34">
        <f>IF('September Staff'!$B34="","",'September Staff'!H34)</f>
        <v/>
      </c>
      <c r="D34">
        <f>IF('September Staff'!$B34="","",'September Staff'!I34)</f>
        <v/>
      </c>
      <c r="E34" s="7">
        <f>IF('September Staff'!$B34="","",'September Staff'!K34)</f>
        <v/>
      </c>
      <c r="F34" s="7">
        <f>IF('September Staff'!$B34="","",'September Staff'!O34)</f>
        <v/>
      </c>
      <c r="G34" s="7">
        <f>IF('September Staff'!$B34="","",'September Staff'!R34)</f>
        <v/>
      </c>
      <c r="H34" s="7">
        <f>IF('September Staff'!$B34="","",'September Staff'!U34)</f>
        <v/>
      </c>
      <c r="I34" s="7">
        <f>IF('September Staff'!$B34="","",'September Staff'!Y34)</f>
        <v/>
      </c>
      <c r="J34" s="7">
        <f>IF('September Staff'!$B34="","",'September Staff'!W34)</f>
        <v/>
      </c>
      <c r="K34" s="7">
        <f>IF('September Staff'!$B34="","",'September Staff'!Z34)</f>
        <v/>
      </c>
    </row>
    <row r="35">
      <c r="A35">
        <f>IF('September Staff'!$B35="","",'September Staff'!A35)</f>
        <v/>
      </c>
      <c r="B35">
        <f>IF('September Staff'!$B35="","",'September Staff'!B35)</f>
        <v/>
      </c>
      <c r="C35">
        <f>IF('September Staff'!$B35="","",'September Staff'!H35)</f>
        <v/>
      </c>
      <c r="D35">
        <f>IF('September Staff'!$B35="","",'September Staff'!I35)</f>
        <v/>
      </c>
      <c r="E35" s="7">
        <f>IF('September Staff'!$B35="","",'September Staff'!K35)</f>
        <v/>
      </c>
      <c r="F35" s="7">
        <f>IF('September Staff'!$B35="","",'September Staff'!O35)</f>
        <v/>
      </c>
      <c r="G35" s="7">
        <f>IF('September Staff'!$B35="","",'September Staff'!R35)</f>
        <v/>
      </c>
      <c r="H35" s="7">
        <f>IF('September Staff'!$B35="","",'September Staff'!U35)</f>
        <v/>
      </c>
      <c r="I35" s="7">
        <f>IF('September Staff'!$B35="","",'September Staff'!Y35)</f>
        <v/>
      </c>
      <c r="J35" s="7">
        <f>IF('September Staff'!$B35="","",'September Staff'!W35)</f>
        <v/>
      </c>
      <c r="K35" s="7">
        <f>IF('September Staff'!$B35="","",'September Staff'!Z35)</f>
        <v/>
      </c>
    </row>
    <row r="36">
      <c r="A36">
        <f>IF('September Staff'!$B36="","",'September Staff'!A36)</f>
        <v/>
      </c>
      <c r="B36">
        <f>IF('September Staff'!$B36="","",'September Staff'!B36)</f>
        <v/>
      </c>
      <c r="C36">
        <f>IF('September Staff'!$B36="","",'September Staff'!H36)</f>
        <v/>
      </c>
      <c r="D36">
        <f>IF('September Staff'!$B36="","",'September Staff'!I36)</f>
        <v/>
      </c>
      <c r="E36" s="7">
        <f>IF('September Staff'!$B36="","",'September Staff'!K36)</f>
        <v/>
      </c>
      <c r="F36" s="7">
        <f>IF('September Staff'!$B36="","",'September Staff'!O36)</f>
        <v/>
      </c>
      <c r="G36" s="7">
        <f>IF('September Staff'!$B36="","",'September Staff'!R36)</f>
        <v/>
      </c>
      <c r="H36" s="7">
        <f>IF('September Staff'!$B36="","",'September Staff'!U36)</f>
        <v/>
      </c>
      <c r="I36" s="7">
        <f>IF('September Staff'!$B36="","",'September Staff'!Y36)</f>
        <v/>
      </c>
      <c r="J36" s="7">
        <f>IF('September Staff'!$B36="","",'September Staff'!W36)</f>
        <v/>
      </c>
      <c r="K36" s="7">
        <f>IF('September Staff'!$B36="","",'September Staff'!Z36)</f>
        <v/>
      </c>
    </row>
    <row r="37">
      <c r="A37">
        <f>IF('September Staff'!$B37="","",'September Staff'!A37)</f>
        <v/>
      </c>
      <c r="B37">
        <f>IF('September Staff'!$B37="","",'September Staff'!B37)</f>
        <v/>
      </c>
      <c r="C37">
        <f>IF('September Staff'!$B37="","",'September Staff'!H37)</f>
        <v/>
      </c>
      <c r="D37">
        <f>IF('September Staff'!$B37="","",'September Staff'!I37)</f>
        <v/>
      </c>
      <c r="E37" s="7">
        <f>IF('September Staff'!$B37="","",'September Staff'!K37)</f>
        <v/>
      </c>
      <c r="F37" s="7">
        <f>IF('September Staff'!$B37="","",'September Staff'!O37)</f>
        <v/>
      </c>
      <c r="G37" s="7">
        <f>IF('September Staff'!$B37="","",'September Staff'!R37)</f>
        <v/>
      </c>
      <c r="H37" s="7">
        <f>IF('September Staff'!$B37="","",'September Staff'!U37)</f>
        <v/>
      </c>
      <c r="I37" s="7">
        <f>IF('September Staff'!$B37="","",'September Staff'!Y37)</f>
        <v/>
      </c>
      <c r="J37" s="7">
        <f>IF('September Staff'!$B37="","",'September Staff'!W37)</f>
        <v/>
      </c>
      <c r="K37" s="7">
        <f>IF('September Staff'!$B37="","",'September Staff'!Z37)</f>
        <v/>
      </c>
    </row>
    <row r="38">
      <c r="A38">
        <f>IF('September Staff'!$B38="","",'September Staff'!A38)</f>
        <v/>
      </c>
      <c r="B38">
        <f>IF('September Staff'!$B38="","",'September Staff'!B38)</f>
        <v/>
      </c>
      <c r="C38">
        <f>IF('September Staff'!$B38="","",'September Staff'!H38)</f>
        <v/>
      </c>
      <c r="D38">
        <f>IF('September Staff'!$B38="","",'September Staff'!I38)</f>
        <v/>
      </c>
      <c r="E38" s="7">
        <f>IF('September Staff'!$B38="","",'September Staff'!K38)</f>
        <v/>
      </c>
      <c r="F38" s="7">
        <f>IF('September Staff'!$B38="","",'September Staff'!O38)</f>
        <v/>
      </c>
      <c r="G38" s="7">
        <f>IF('September Staff'!$B38="","",'September Staff'!R38)</f>
        <v/>
      </c>
      <c r="H38" s="7">
        <f>IF('September Staff'!$B38="","",'September Staff'!U38)</f>
        <v/>
      </c>
      <c r="I38" s="7">
        <f>IF('September Staff'!$B38="","",'September Staff'!Y38)</f>
        <v/>
      </c>
      <c r="J38" s="7">
        <f>IF('September Staff'!$B38="","",'September Staff'!W38)</f>
        <v/>
      </c>
      <c r="K38" s="7">
        <f>IF('September Staff'!$B38="","",'September Staff'!Z38)</f>
        <v/>
      </c>
    </row>
    <row r="39">
      <c r="A39">
        <f>IF('September Staff'!$B39="","",'September Staff'!A39)</f>
        <v/>
      </c>
      <c r="B39">
        <f>IF('September Staff'!$B39="","",'September Staff'!B39)</f>
        <v/>
      </c>
      <c r="C39">
        <f>IF('September Staff'!$B39="","",'September Staff'!H39)</f>
        <v/>
      </c>
      <c r="D39">
        <f>IF('September Staff'!$B39="","",'September Staff'!I39)</f>
        <v/>
      </c>
      <c r="E39" s="7">
        <f>IF('September Staff'!$B39="","",'September Staff'!K39)</f>
        <v/>
      </c>
      <c r="F39" s="7">
        <f>IF('September Staff'!$B39="","",'September Staff'!O39)</f>
        <v/>
      </c>
      <c r="G39" s="7">
        <f>IF('September Staff'!$B39="","",'September Staff'!R39)</f>
        <v/>
      </c>
      <c r="H39" s="7">
        <f>IF('September Staff'!$B39="","",'September Staff'!U39)</f>
        <v/>
      </c>
      <c r="I39" s="7">
        <f>IF('September Staff'!$B39="","",'September Staff'!Y39)</f>
        <v/>
      </c>
      <c r="J39" s="7">
        <f>IF('September Staff'!$B39="","",'September Staff'!W39)</f>
        <v/>
      </c>
      <c r="K39" s="7">
        <f>IF('September Staff'!$B39="","",'September Staff'!Z39)</f>
        <v/>
      </c>
    </row>
    <row r="40">
      <c r="A40">
        <f>IF('September Staff'!$B40="","",'September Staff'!A40)</f>
        <v/>
      </c>
      <c r="B40">
        <f>IF('September Staff'!$B40="","",'September Staff'!B40)</f>
        <v/>
      </c>
      <c r="C40">
        <f>IF('September Staff'!$B40="","",'September Staff'!H40)</f>
        <v/>
      </c>
      <c r="D40">
        <f>IF('September Staff'!$B40="","",'September Staff'!I40)</f>
        <v/>
      </c>
      <c r="E40" s="7">
        <f>IF('September Staff'!$B40="","",'September Staff'!K40)</f>
        <v/>
      </c>
      <c r="F40" s="7">
        <f>IF('September Staff'!$B40="","",'September Staff'!O40)</f>
        <v/>
      </c>
      <c r="G40" s="7">
        <f>IF('September Staff'!$B40="","",'September Staff'!R40)</f>
        <v/>
      </c>
      <c r="H40" s="7">
        <f>IF('September Staff'!$B40="","",'September Staff'!U40)</f>
        <v/>
      </c>
      <c r="I40" s="7">
        <f>IF('September Staff'!$B40="","",'September Staff'!Y40)</f>
        <v/>
      </c>
      <c r="J40" s="7">
        <f>IF('September Staff'!$B40="","",'September Staff'!W40)</f>
        <v/>
      </c>
      <c r="K40" s="7">
        <f>IF('September Staff'!$B40="","",'September Staff'!Z40)</f>
        <v/>
      </c>
    </row>
    <row r="41">
      <c r="A41">
        <f>IF('September Staff'!$B41="","",'September Staff'!A41)</f>
        <v/>
      </c>
      <c r="B41">
        <f>IF('September Staff'!$B41="","",'September Staff'!B41)</f>
        <v/>
      </c>
      <c r="C41">
        <f>IF('September Staff'!$B41="","",'September Staff'!H41)</f>
        <v/>
      </c>
      <c r="D41">
        <f>IF('September Staff'!$B41="","",'September Staff'!I41)</f>
        <v/>
      </c>
      <c r="E41" s="7">
        <f>IF('September Staff'!$B41="","",'September Staff'!K41)</f>
        <v/>
      </c>
      <c r="F41" s="7">
        <f>IF('September Staff'!$B41="","",'September Staff'!O41)</f>
        <v/>
      </c>
      <c r="G41" s="7">
        <f>IF('September Staff'!$B41="","",'September Staff'!R41)</f>
        <v/>
      </c>
      <c r="H41" s="7">
        <f>IF('September Staff'!$B41="","",'September Staff'!U41)</f>
        <v/>
      </c>
      <c r="I41" s="7">
        <f>IF('September Staff'!$B41="","",'September Staff'!Y41)</f>
        <v/>
      </c>
      <c r="J41" s="7">
        <f>IF('September Staff'!$B41="","",'September Staff'!W41)</f>
        <v/>
      </c>
      <c r="K41" s="7">
        <f>IF('September Staff'!$B41="","",'September Staff'!Z41)</f>
        <v/>
      </c>
    </row>
    <row r="42">
      <c r="A42">
        <f>IF('September Staff'!$B42="","",'September Staff'!A42)</f>
        <v/>
      </c>
      <c r="B42">
        <f>IF('September Staff'!$B42="","",'September Staff'!B42)</f>
        <v/>
      </c>
      <c r="C42">
        <f>IF('September Staff'!$B42="","",'September Staff'!H42)</f>
        <v/>
      </c>
      <c r="D42">
        <f>IF('September Staff'!$B42="","",'September Staff'!I42)</f>
        <v/>
      </c>
      <c r="E42" s="7">
        <f>IF('September Staff'!$B42="","",'September Staff'!K42)</f>
        <v/>
      </c>
      <c r="F42" s="7">
        <f>IF('September Staff'!$B42="","",'September Staff'!O42)</f>
        <v/>
      </c>
      <c r="G42" s="7">
        <f>IF('September Staff'!$B42="","",'September Staff'!R42)</f>
        <v/>
      </c>
      <c r="H42" s="7">
        <f>IF('September Staff'!$B42="","",'September Staff'!U42)</f>
        <v/>
      </c>
      <c r="I42" s="7">
        <f>IF('September Staff'!$B42="","",'September Staff'!Y42)</f>
        <v/>
      </c>
      <c r="J42" s="7">
        <f>IF('September Staff'!$B42="","",'September Staff'!W42)</f>
        <v/>
      </c>
      <c r="K42" s="7">
        <f>IF('September Staff'!$B42="","",'September Staff'!Z42)</f>
        <v/>
      </c>
    </row>
    <row r="43">
      <c r="A43">
        <f>IF('September Staff'!$B43="","",'September Staff'!A43)</f>
        <v/>
      </c>
      <c r="B43">
        <f>IF('September Staff'!$B43="","",'September Staff'!B43)</f>
        <v/>
      </c>
      <c r="C43">
        <f>IF('September Staff'!$B43="","",'September Staff'!H43)</f>
        <v/>
      </c>
      <c r="D43">
        <f>IF('September Staff'!$B43="","",'September Staff'!I43)</f>
        <v/>
      </c>
      <c r="E43" s="7">
        <f>IF('September Staff'!$B43="","",'September Staff'!K43)</f>
        <v/>
      </c>
      <c r="F43" s="7">
        <f>IF('September Staff'!$B43="","",'September Staff'!O43)</f>
        <v/>
      </c>
      <c r="G43" s="7">
        <f>IF('September Staff'!$B43="","",'September Staff'!R43)</f>
        <v/>
      </c>
      <c r="H43" s="7">
        <f>IF('September Staff'!$B43="","",'September Staff'!U43)</f>
        <v/>
      </c>
      <c r="I43" s="7">
        <f>IF('September Staff'!$B43="","",'September Staff'!Y43)</f>
        <v/>
      </c>
      <c r="J43" s="7">
        <f>IF('September Staff'!$B43="","",'September Staff'!W43)</f>
        <v/>
      </c>
      <c r="K43" s="7">
        <f>IF('September Staff'!$B43="","",'September Staff'!Z43)</f>
        <v/>
      </c>
    </row>
    <row r="44">
      <c r="A44">
        <f>IF('September Staff'!$B44="","",'September Staff'!A44)</f>
        <v/>
      </c>
      <c r="B44">
        <f>IF('September Staff'!$B44="","",'September Staff'!B44)</f>
        <v/>
      </c>
      <c r="C44">
        <f>IF('September Staff'!$B44="","",'September Staff'!H44)</f>
        <v/>
      </c>
      <c r="D44">
        <f>IF('September Staff'!$B44="","",'September Staff'!I44)</f>
        <v/>
      </c>
      <c r="E44" s="7">
        <f>IF('September Staff'!$B44="","",'September Staff'!K44)</f>
        <v/>
      </c>
      <c r="F44" s="7">
        <f>IF('September Staff'!$B44="","",'September Staff'!O44)</f>
        <v/>
      </c>
      <c r="G44" s="7">
        <f>IF('September Staff'!$B44="","",'September Staff'!R44)</f>
        <v/>
      </c>
      <c r="H44" s="7">
        <f>IF('September Staff'!$B44="","",'September Staff'!U44)</f>
        <v/>
      </c>
      <c r="I44" s="7">
        <f>IF('September Staff'!$B44="","",'September Staff'!Y44)</f>
        <v/>
      </c>
      <c r="J44" s="7">
        <f>IF('September Staff'!$B44="","",'September Staff'!W44)</f>
        <v/>
      </c>
      <c r="K44" s="7">
        <f>IF('September Staff'!$B44="","",'September Staff'!Z44)</f>
        <v/>
      </c>
    </row>
    <row r="45">
      <c r="A45">
        <f>IF('September Staff'!$B45="","",'September Staff'!A45)</f>
        <v/>
      </c>
      <c r="B45">
        <f>IF('September Staff'!$B45="","",'September Staff'!B45)</f>
        <v/>
      </c>
      <c r="C45">
        <f>IF('September Staff'!$B45="","",'September Staff'!H45)</f>
        <v/>
      </c>
      <c r="D45">
        <f>IF('September Staff'!$B45="","",'September Staff'!I45)</f>
        <v/>
      </c>
      <c r="E45" s="7">
        <f>IF('September Staff'!$B45="","",'September Staff'!K45)</f>
        <v/>
      </c>
      <c r="F45" s="7">
        <f>IF('September Staff'!$B45="","",'September Staff'!O45)</f>
        <v/>
      </c>
      <c r="G45" s="7">
        <f>IF('September Staff'!$B45="","",'September Staff'!R45)</f>
        <v/>
      </c>
      <c r="H45" s="7">
        <f>IF('September Staff'!$B45="","",'September Staff'!U45)</f>
        <v/>
      </c>
      <c r="I45" s="7">
        <f>IF('September Staff'!$B45="","",'September Staff'!Y45)</f>
        <v/>
      </c>
      <c r="J45" s="7">
        <f>IF('September Staff'!$B45="","",'September Staff'!W45)</f>
        <v/>
      </c>
      <c r="K45" s="7">
        <f>IF('September Staff'!$B45="","",'September Staff'!Z45)</f>
        <v/>
      </c>
    </row>
    <row r="46">
      <c r="A46">
        <f>IF('September Staff'!$B46="","",'September Staff'!A46)</f>
        <v/>
      </c>
      <c r="B46">
        <f>IF('September Staff'!$B46="","",'September Staff'!B46)</f>
        <v/>
      </c>
      <c r="C46">
        <f>IF('September Staff'!$B46="","",'September Staff'!H46)</f>
        <v/>
      </c>
      <c r="D46">
        <f>IF('September Staff'!$B46="","",'September Staff'!I46)</f>
        <v/>
      </c>
      <c r="E46" s="7">
        <f>IF('September Staff'!$B46="","",'September Staff'!K46)</f>
        <v/>
      </c>
      <c r="F46" s="7">
        <f>IF('September Staff'!$B46="","",'September Staff'!O46)</f>
        <v/>
      </c>
      <c r="G46" s="7">
        <f>IF('September Staff'!$B46="","",'September Staff'!R46)</f>
        <v/>
      </c>
      <c r="H46" s="7">
        <f>IF('September Staff'!$B46="","",'September Staff'!U46)</f>
        <v/>
      </c>
      <c r="I46" s="7">
        <f>IF('September Staff'!$B46="","",'September Staff'!Y46)</f>
        <v/>
      </c>
      <c r="J46" s="7">
        <f>IF('September Staff'!$B46="","",'September Staff'!W46)</f>
        <v/>
      </c>
      <c r="K46" s="7">
        <f>IF('September Staff'!$B46="","",'September Staff'!Z46)</f>
        <v/>
      </c>
    </row>
    <row r="47">
      <c r="A47">
        <f>IF('September Staff'!$B47="","",'September Staff'!A47)</f>
        <v/>
      </c>
      <c r="B47">
        <f>IF('September Staff'!$B47="","",'September Staff'!B47)</f>
        <v/>
      </c>
      <c r="C47">
        <f>IF('September Staff'!$B47="","",'September Staff'!H47)</f>
        <v/>
      </c>
      <c r="D47">
        <f>IF('September Staff'!$B47="","",'September Staff'!I47)</f>
        <v/>
      </c>
      <c r="E47" s="7">
        <f>IF('September Staff'!$B47="","",'September Staff'!K47)</f>
        <v/>
      </c>
      <c r="F47" s="7">
        <f>IF('September Staff'!$B47="","",'September Staff'!O47)</f>
        <v/>
      </c>
      <c r="G47" s="7">
        <f>IF('September Staff'!$B47="","",'September Staff'!R47)</f>
        <v/>
      </c>
      <c r="H47" s="7">
        <f>IF('September Staff'!$B47="","",'September Staff'!U47)</f>
        <v/>
      </c>
      <c r="I47" s="7">
        <f>IF('September Staff'!$B47="","",'September Staff'!Y47)</f>
        <v/>
      </c>
      <c r="J47" s="7">
        <f>IF('September Staff'!$B47="","",'September Staff'!W47)</f>
        <v/>
      </c>
      <c r="K47" s="7">
        <f>IF('September Staff'!$B47="","",'September Staff'!Z47)</f>
        <v/>
      </c>
    </row>
    <row r="48">
      <c r="A48">
        <f>IF('September Staff'!$B48="","",'September Staff'!A48)</f>
        <v/>
      </c>
      <c r="B48">
        <f>IF('September Staff'!$B48="","",'September Staff'!B48)</f>
        <v/>
      </c>
      <c r="C48">
        <f>IF('September Staff'!$B48="","",'September Staff'!H48)</f>
        <v/>
      </c>
      <c r="D48">
        <f>IF('September Staff'!$B48="","",'September Staff'!I48)</f>
        <v/>
      </c>
      <c r="E48" s="7">
        <f>IF('September Staff'!$B48="","",'September Staff'!K48)</f>
        <v/>
      </c>
      <c r="F48" s="7">
        <f>IF('September Staff'!$B48="","",'September Staff'!O48)</f>
        <v/>
      </c>
      <c r="G48" s="7">
        <f>IF('September Staff'!$B48="","",'September Staff'!R48)</f>
        <v/>
      </c>
      <c r="H48" s="7">
        <f>IF('September Staff'!$B48="","",'September Staff'!U48)</f>
        <v/>
      </c>
      <c r="I48" s="7">
        <f>IF('September Staff'!$B48="","",'September Staff'!Y48)</f>
        <v/>
      </c>
      <c r="J48" s="7">
        <f>IF('September Staff'!$B48="","",'September Staff'!W48)</f>
        <v/>
      </c>
      <c r="K48" s="7">
        <f>IF('September Staff'!$B48="","",'September Staff'!Z48)</f>
        <v/>
      </c>
    </row>
    <row r="49">
      <c r="A49">
        <f>IF('September Staff'!$B49="","",'September Staff'!A49)</f>
        <v/>
      </c>
      <c r="B49">
        <f>IF('September Staff'!$B49="","",'September Staff'!B49)</f>
        <v/>
      </c>
      <c r="C49">
        <f>IF('September Staff'!$B49="","",'September Staff'!H49)</f>
        <v/>
      </c>
      <c r="D49">
        <f>IF('September Staff'!$B49="","",'September Staff'!I49)</f>
        <v/>
      </c>
      <c r="E49" s="7">
        <f>IF('September Staff'!$B49="","",'September Staff'!K49)</f>
        <v/>
      </c>
      <c r="F49" s="7">
        <f>IF('September Staff'!$B49="","",'September Staff'!O49)</f>
        <v/>
      </c>
      <c r="G49" s="7">
        <f>IF('September Staff'!$B49="","",'September Staff'!R49)</f>
        <v/>
      </c>
      <c r="H49" s="7">
        <f>IF('September Staff'!$B49="","",'September Staff'!U49)</f>
        <v/>
      </c>
      <c r="I49" s="7">
        <f>IF('September Staff'!$B49="","",'September Staff'!Y49)</f>
        <v/>
      </c>
      <c r="J49" s="7">
        <f>IF('September Staff'!$B49="","",'September Staff'!W49)</f>
        <v/>
      </c>
      <c r="K49" s="7">
        <f>IF('September Staff'!$B49="","",'September Staff'!Z49)</f>
        <v/>
      </c>
    </row>
    <row r="50">
      <c r="A50">
        <f>IF('September Staff'!$B50="","",'September Staff'!A50)</f>
        <v/>
      </c>
      <c r="B50">
        <f>IF('September Staff'!$B50="","",'September Staff'!B50)</f>
        <v/>
      </c>
      <c r="C50">
        <f>IF('September Staff'!$B50="","",'September Staff'!H50)</f>
        <v/>
      </c>
      <c r="D50">
        <f>IF('September Staff'!$B50="","",'September Staff'!I50)</f>
        <v/>
      </c>
      <c r="E50" s="7">
        <f>IF('September Staff'!$B50="","",'September Staff'!K50)</f>
        <v/>
      </c>
      <c r="F50" s="7">
        <f>IF('September Staff'!$B50="","",'September Staff'!O50)</f>
        <v/>
      </c>
      <c r="G50" s="7">
        <f>IF('September Staff'!$B50="","",'September Staff'!R50)</f>
        <v/>
      </c>
      <c r="H50" s="7">
        <f>IF('September Staff'!$B50="","",'September Staff'!U50)</f>
        <v/>
      </c>
      <c r="I50" s="7">
        <f>IF('September Staff'!$B50="","",'September Staff'!Y50)</f>
        <v/>
      </c>
      <c r="J50" s="7">
        <f>IF('September Staff'!$B50="","",'September Staff'!W50)</f>
        <v/>
      </c>
      <c r="K50" s="7">
        <f>IF('September Staff'!$B50="","",'September Staff'!Z50)</f>
        <v/>
      </c>
    </row>
    <row r="51">
      <c r="A51">
        <f>IF('September Staff'!$B51="","",'September Staff'!A51)</f>
        <v/>
      </c>
      <c r="B51">
        <f>IF('September Staff'!$B51="","",'September Staff'!B51)</f>
        <v/>
      </c>
      <c r="C51">
        <f>IF('September Staff'!$B51="","",'September Staff'!H51)</f>
        <v/>
      </c>
      <c r="D51">
        <f>IF('September Staff'!$B51="","",'September Staff'!I51)</f>
        <v/>
      </c>
      <c r="E51" s="7">
        <f>IF('September Staff'!$B51="","",'September Staff'!K51)</f>
        <v/>
      </c>
      <c r="F51" s="7">
        <f>IF('September Staff'!$B51="","",'September Staff'!O51)</f>
        <v/>
      </c>
      <c r="G51" s="7">
        <f>IF('September Staff'!$B51="","",'September Staff'!R51)</f>
        <v/>
      </c>
      <c r="H51" s="7">
        <f>IF('September Staff'!$B51="","",'September Staff'!U51)</f>
        <v/>
      </c>
      <c r="I51" s="7">
        <f>IF('September Staff'!$B51="","",'September Staff'!Y51)</f>
        <v/>
      </c>
      <c r="J51" s="7">
        <f>IF('September Staff'!$B51="","",'September Staff'!W51)</f>
        <v/>
      </c>
      <c r="K51" s="7">
        <f>IF('September Staff'!$B51="","",'September Staff'!Z51)</f>
        <v/>
      </c>
    </row>
    <row r="52">
      <c r="A52">
        <f>IF('September Staff'!$B52="","",'September Staff'!A52)</f>
        <v/>
      </c>
      <c r="B52">
        <f>IF('September Staff'!$B52="","",'September Staff'!B52)</f>
        <v/>
      </c>
      <c r="C52">
        <f>IF('September Staff'!$B52="","",'September Staff'!H52)</f>
        <v/>
      </c>
      <c r="D52">
        <f>IF('September Staff'!$B52="","",'September Staff'!I52)</f>
        <v/>
      </c>
      <c r="E52" s="7">
        <f>IF('September Staff'!$B52="","",'September Staff'!K52)</f>
        <v/>
      </c>
      <c r="F52" s="7">
        <f>IF('September Staff'!$B52="","",'September Staff'!O52)</f>
        <v/>
      </c>
      <c r="G52" s="7">
        <f>IF('September Staff'!$B52="","",'September Staff'!R52)</f>
        <v/>
      </c>
      <c r="H52" s="7">
        <f>IF('September Staff'!$B52="","",'September Staff'!U52)</f>
        <v/>
      </c>
      <c r="I52" s="7">
        <f>IF('September Staff'!$B52="","",'September Staff'!Y52)</f>
        <v/>
      </c>
      <c r="J52" s="7">
        <f>IF('September Staff'!$B52="","",'September Staff'!W52)</f>
        <v/>
      </c>
      <c r="K52" s="7">
        <f>IF('September Staff'!$B52="","",'September Staff'!Z52)</f>
        <v/>
      </c>
    </row>
    <row r="53">
      <c r="A53">
        <f>IF('September Staff'!$B53="","",'September Staff'!A53)</f>
        <v/>
      </c>
      <c r="B53">
        <f>IF('September Staff'!$B53="","",'September Staff'!B53)</f>
        <v/>
      </c>
      <c r="C53">
        <f>IF('September Staff'!$B53="","",'September Staff'!H53)</f>
        <v/>
      </c>
      <c r="D53">
        <f>IF('September Staff'!$B53="","",'September Staff'!I53)</f>
        <v/>
      </c>
      <c r="E53" s="7">
        <f>IF('September Staff'!$B53="","",'September Staff'!K53)</f>
        <v/>
      </c>
      <c r="F53" s="7">
        <f>IF('September Staff'!$B53="","",'September Staff'!O53)</f>
        <v/>
      </c>
      <c r="G53" s="7">
        <f>IF('September Staff'!$B53="","",'September Staff'!R53)</f>
        <v/>
      </c>
      <c r="H53" s="7">
        <f>IF('September Staff'!$B53="","",'September Staff'!U53)</f>
        <v/>
      </c>
      <c r="I53" s="7">
        <f>IF('September Staff'!$B53="","",'September Staff'!Y53)</f>
        <v/>
      </c>
      <c r="J53" s="7">
        <f>IF('September Staff'!$B53="","",'September Staff'!W53)</f>
        <v/>
      </c>
      <c r="K53" s="7">
        <f>IF('September Staff'!$B53="","",'September Staff'!Z53)</f>
        <v/>
      </c>
    </row>
    <row r="54">
      <c r="A54">
        <f>IF('September Staff'!$B54="","",'September Staff'!A54)</f>
        <v/>
      </c>
      <c r="B54">
        <f>IF('September Staff'!$B54="","",'September Staff'!B54)</f>
        <v/>
      </c>
      <c r="C54">
        <f>IF('September Staff'!$B54="","",'September Staff'!H54)</f>
        <v/>
      </c>
      <c r="D54">
        <f>IF('September Staff'!$B54="","",'September Staff'!I54)</f>
        <v/>
      </c>
      <c r="E54" s="7">
        <f>IF('September Staff'!$B54="","",'September Staff'!K54)</f>
        <v/>
      </c>
      <c r="F54" s="7">
        <f>IF('September Staff'!$B54="","",'September Staff'!O54)</f>
        <v/>
      </c>
      <c r="G54" s="7">
        <f>IF('September Staff'!$B54="","",'September Staff'!R54)</f>
        <v/>
      </c>
      <c r="H54" s="7">
        <f>IF('September Staff'!$B54="","",'September Staff'!U54)</f>
        <v/>
      </c>
      <c r="I54" s="7">
        <f>IF('September Staff'!$B54="","",'September Staff'!Y54)</f>
        <v/>
      </c>
      <c r="J54" s="7">
        <f>IF('September Staff'!$B54="","",'September Staff'!W54)</f>
        <v/>
      </c>
      <c r="K54" s="7">
        <f>IF('September Staff'!$B54="","",'September Staff'!Z54)</f>
        <v/>
      </c>
    </row>
    <row r="55">
      <c r="A55">
        <f>IF('September Staff'!$B55="","",'September Staff'!A55)</f>
        <v/>
      </c>
      <c r="B55">
        <f>IF('September Staff'!$B55="","",'September Staff'!B55)</f>
        <v/>
      </c>
      <c r="C55">
        <f>IF('September Staff'!$B55="","",'September Staff'!H55)</f>
        <v/>
      </c>
      <c r="D55">
        <f>IF('September Staff'!$B55="","",'September Staff'!I55)</f>
        <v/>
      </c>
      <c r="E55" s="7">
        <f>IF('September Staff'!$B55="","",'September Staff'!K55)</f>
        <v/>
      </c>
      <c r="F55" s="7">
        <f>IF('September Staff'!$B55="","",'September Staff'!O55)</f>
        <v/>
      </c>
      <c r="G55" s="7">
        <f>IF('September Staff'!$B55="","",'September Staff'!R55)</f>
        <v/>
      </c>
      <c r="H55" s="7">
        <f>IF('September Staff'!$B55="","",'September Staff'!U55)</f>
        <v/>
      </c>
      <c r="I55" s="7">
        <f>IF('September Staff'!$B55="","",'September Staff'!Y55)</f>
        <v/>
      </c>
      <c r="J55" s="7">
        <f>IF('September Staff'!$B55="","",'September Staff'!W55)</f>
        <v/>
      </c>
      <c r="K55" s="7">
        <f>IF('September Staff'!$B55="","",'September Staff'!Z55)</f>
        <v/>
      </c>
    </row>
    <row r="56">
      <c r="A56">
        <f>IF('September Staff'!$B56="","",'September Staff'!A56)</f>
        <v/>
      </c>
      <c r="B56">
        <f>IF('September Staff'!$B56="","",'September Staff'!B56)</f>
        <v/>
      </c>
      <c r="C56">
        <f>IF('September Staff'!$B56="","",'September Staff'!H56)</f>
        <v/>
      </c>
      <c r="D56">
        <f>IF('September Staff'!$B56="","",'September Staff'!I56)</f>
        <v/>
      </c>
      <c r="E56" s="7">
        <f>IF('September Staff'!$B56="","",'September Staff'!K56)</f>
        <v/>
      </c>
      <c r="F56" s="7">
        <f>IF('September Staff'!$B56="","",'September Staff'!O56)</f>
        <v/>
      </c>
      <c r="G56" s="7">
        <f>IF('September Staff'!$B56="","",'September Staff'!R56)</f>
        <v/>
      </c>
      <c r="H56" s="7">
        <f>IF('September Staff'!$B56="","",'September Staff'!U56)</f>
        <v/>
      </c>
      <c r="I56" s="7">
        <f>IF('September Staff'!$B56="","",'September Staff'!Y56)</f>
        <v/>
      </c>
      <c r="J56" s="7">
        <f>IF('September Staff'!$B56="","",'September Staff'!W56)</f>
        <v/>
      </c>
      <c r="K56" s="7">
        <f>IF('September Staff'!$B56="","",'September Staff'!Z56)</f>
        <v/>
      </c>
    </row>
    <row r="57">
      <c r="A57">
        <f>IF('September Staff'!$B57="","",'September Staff'!A57)</f>
        <v/>
      </c>
      <c r="B57">
        <f>IF('September Staff'!$B57="","",'September Staff'!B57)</f>
        <v/>
      </c>
      <c r="C57">
        <f>IF('September Staff'!$B57="","",'September Staff'!H57)</f>
        <v/>
      </c>
      <c r="D57">
        <f>IF('September Staff'!$B57="","",'September Staff'!I57)</f>
        <v/>
      </c>
      <c r="E57" s="7">
        <f>IF('September Staff'!$B57="","",'September Staff'!K57)</f>
        <v/>
      </c>
      <c r="F57" s="7">
        <f>IF('September Staff'!$B57="","",'September Staff'!O57)</f>
        <v/>
      </c>
      <c r="G57" s="7">
        <f>IF('September Staff'!$B57="","",'September Staff'!R57)</f>
        <v/>
      </c>
      <c r="H57" s="7">
        <f>IF('September Staff'!$B57="","",'September Staff'!U57)</f>
        <v/>
      </c>
      <c r="I57" s="7">
        <f>IF('September Staff'!$B57="","",'September Staff'!Y57)</f>
        <v/>
      </c>
      <c r="J57" s="7">
        <f>IF('September Staff'!$B57="","",'September Staff'!W57)</f>
        <v/>
      </c>
      <c r="K57" s="7">
        <f>IF('September Staff'!$B57="","",'September Staff'!Z57)</f>
        <v/>
      </c>
    </row>
    <row r="58">
      <c r="A58">
        <f>IF('September Staff'!$B58="","",'September Staff'!A58)</f>
        <v/>
      </c>
      <c r="B58">
        <f>IF('September Staff'!$B58="","",'September Staff'!B58)</f>
        <v/>
      </c>
      <c r="C58">
        <f>IF('September Staff'!$B58="","",'September Staff'!H58)</f>
        <v/>
      </c>
      <c r="D58">
        <f>IF('September Staff'!$B58="","",'September Staff'!I58)</f>
        <v/>
      </c>
      <c r="E58" s="7">
        <f>IF('September Staff'!$B58="","",'September Staff'!K58)</f>
        <v/>
      </c>
      <c r="F58" s="7">
        <f>IF('September Staff'!$B58="","",'September Staff'!O58)</f>
        <v/>
      </c>
      <c r="G58" s="7">
        <f>IF('September Staff'!$B58="","",'September Staff'!R58)</f>
        <v/>
      </c>
      <c r="H58" s="7">
        <f>IF('September Staff'!$B58="","",'September Staff'!U58)</f>
        <v/>
      </c>
      <c r="I58" s="7">
        <f>IF('September Staff'!$B58="","",'September Staff'!Y58)</f>
        <v/>
      </c>
      <c r="J58" s="7">
        <f>IF('September Staff'!$B58="","",'September Staff'!W58)</f>
        <v/>
      </c>
      <c r="K58" s="7">
        <f>IF('September Staff'!$B58="","",'September Staff'!Z58)</f>
        <v/>
      </c>
    </row>
    <row r="59">
      <c r="A59">
        <f>IF('September Staff'!$B59="","",'September Staff'!A59)</f>
        <v/>
      </c>
      <c r="B59">
        <f>IF('September Staff'!$B59="","",'September Staff'!B59)</f>
        <v/>
      </c>
      <c r="C59">
        <f>IF('September Staff'!$B59="","",'September Staff'!H59)</f>
        <v/>
      </c>
      <c r="D59">
        <f>IF('September Staff'!$B59="","",'September Staff'!I59)</f>
        <v/>
      </c>
      <c r="E59" s="7">
        <f>IF('September Staff'!$B59="","",'September Staff'!K59)</f>
        <v/>
      </c>
      <c r="F59" s="7">
        <f>IF('September Staff'!$B59="","",'September Staff'!O59)</f>
        <v/>
      </c>
      <c r="G59" s="7">
        <f>IF('September Staff'!$B59="","",'September Staff'!R59)</f>
        <v/>
      </c>
      <c r="H59" s="7">
        <f>IF('September Staff'!$B59="","",'September Staff'!U59)</f>
        <v/>
      </c>
      <c r="I59" s="7">
        <f>IF('September Staff'!$B59="","",'September Staff'!Y59)</f>
        <v/>
      </c>
      <c r="J59" s="7">
        <f>IF('September Staff'!$B59="","",'September Staff'!W59)</f>
        <v/>
      </c>
      <c r="K59" s="7">
        <f>IF('September Staff'!$B59="","",'September Staff'!Z59)</f>
        <v/>
      </c>
    </row>
    <row r="60">
      <c r="A60">
        <f>IF('September Staff'!$B60="","",'September Staff'!A60)</f>
        <v/>
      </c>
      <c r="B60">
        <f>IF('September Staff'!$B60="","",'September Staff'!B60)</f>
        <v/>
      </c>
      <c r="C60">
        <f>IF('September Staff'!$B60="","",'September Staff'!H60)</f>
        <v/>
      </c>
      <c r="D60">
        <f>IF('September Staff'!$B60="","",'September Staff'!I60)</f>
        <v/>
      </c>
      <c r="E60" s="7">
        <f>IF('September Staff'!$B60="","",'September Staff'!K60)</f>
        <v/>
      </c>
      <c r="F60" s="7">
        <f>IF('September Staff'!$B60="","",'September Staff'!O60)</f>
        <v/>
      </c>
      <c r="G60" s="7">
        <f>IF('September Staff'!$B60="","",'September Staff'!R60)</f>
        <v/>
      </c>
      <c r="H60" s="7">
        <f>IF('September Staff'!$B60="","",'September Staff'!U60)</f>
        <v/>
      </c>
      <c r="I60" s="7">
        <f>IF('September Staff'!$B60="","",'September Staff'!Y60)</f>
        <v/>
      </c>
      <c r="J60" s="7">
        <f>IF('September Staff'!$B60="","",'September Staff'!W60)</f>
        <v/>
      </c>
      <c r="K60" s="7">
        <f>IF('September Staff'!$B60="","",'September Staff'!Z60)</f>
        <v/>
      </c>
    </row>
    <row r="61">
      <c r="A61">
        <f>IF('September Staff'!$B61="","",'September Staff'!A61)</f>
        <v/>
      </c>
      <c r="B61">
        <f>IF('September Staff'!$B61="","",'September Staff'!B61)</f>
        <v/>
      </c>
      <c r="C61">
        <f>IF('September Staff'!$B61="","",'September Staff'!H61)</f>
        <v/>
      </c>
      <c r="D61">
        <f>IF('September Staff'!$B61="","",'September Staff'!I61)</f>
        <v/>
      </c>
      <c r="E61" s="7">
        <f>IF('September Staff'!$B61="","",'September Staff'!K61)</f>
        <v/>
      </c>
      <c r="F61" s="7">
        <f>IF('September Staff'!$B61="","",'September Staff'!O61)</f>
        <v/>
      </c>
      <c r="G61" s="7">
        <f>IF('September Staff'!$B61="","",'September Staff'!R61)</f>
        <v/>
      </c>
      <c r="H61" s="7">
        <f>IF('September Staff'!$B61="","",'September Staff'!U61)</f>
        <v/>
      </c>
      <c r="I61" s="7">
        <f>IF('September Staff'!$B61="","",'September Staff'!Y61)</f>
        <v/>
      </c>
      <c r="J61" s="7">
        <f>IF('September Staff'!$B61="","",'September Staff'!W61)</f>
        <v/>
      </c>
      <c r="K61" s="7">
        <f>IF('September Staff'!$B61="","",'September Staff'!Z61)</f>
        <v/>
      </c>
    </row>
    <row r="62">
      <c r="A62">
        <f>IF('September Staff'!$B62="","",'September Staff'!A62)</f>
        <v/>
      </c>
      <c r="B62">
        <f>IF('September Staff'!$B62="","",'September Staff'!B62)</f>
        <v/>
      </c>
      <c r="C62">
        <f>IF('September Staff'!$B62="","",'September Staff'!H62)</f>
        <v/>
      </c>
      <c r="D62">
        <f>IF('September Staff'!$B62="","",'September Staff'!I62)</f>
        <v/>
      </c>
      <c r="E62" s="7">
        <f>IF('September Staff'!$B62="","",'September Staff'!K62)</f>
        <v/>
      </c>
      <c r="F62" s="7">
        <f>IF('September Staff'!$B62="","",'September Staff'!O62)</f>
        <v/>
      </c>
      <c r="G62" s="7">
        <f>IF('September Staff'!$B62="","",'September Staff'!R62)</f>
        <v/>
      </c>
      <c r="H62" s="7">
        <f>IF('September Staff'!$B62="","",'September Staff'!U62)</f>
        <v/>
      </c>
      <c r="I62" s="7">
        <f>IF('September Staff'!$B62="","",'September Staff'!Y62)</f>
        <v/>
      </c>
      <c r="J62" s="7">
        <f>IF('September Staff'!$B62="","",'September Staff'!W62)</f>
        <v/>
      </c>
      <c r="K62" s="7">
        <f>IF('September Staff'!$B62="","",'September Staff'!Z62)</f>
        <v/>
      </c>
    </row>
    <row r="63">
      <c r="A63">
        <f>IF('September Staff'!$B63="","",'September Staff'!A63)</f>
        <v/>
      </c>
      <c r="B63">
        <f>IF('September Staff'!$B63="","",'September Staff'!B63)</f>
        <v/>
      </c>
      <c r="C63">
        <f>IF('September Staff'!$B63="","",'September Staff'!H63)</f>
        <v/>
      </c>
      <c r="D63">
        <f>IF('September Staff'!$B63="","",'September Staff'!I63)</f>
        <v/>
      </c>
      <c r="E63" s="7">
        <f>IF('September Staff'!$B63="","",'September Staff'!K63)</f>
        <v/>
      </c>
      <c r="F63" s="7">
        <f>IF('September Staff'!$B63="","",'September Staff'!O63)</f>
        <v/>
      </c>
      <c r="G63" s="7">
        <f>IF('September Staff'!$B63="","",'September Staff'!R63)</f>
        <v/>
      </c>
      <c r="H63" s="7">
        <f>IF('September Staff'!$B63="","",'September Staff'!U63)</f>
        <v/>
      </c>
      <c r="I63" s="7">
        <f>IF('September Staff'!$B63="","",'September Staff'!Y63)</f>
        <v/>
      </c>
      <c r="J63" s="7">
        <f>IF('September Staff'!$B63="","",'September Staff'!W63)</f>
        <v/>
      </c>
      <c r="K63" s="7">
        <f>IF('September Staff'!$B63="","",'September Staff'!Z63)</f>
        <v/>
      </c>
    </row>
    <row r="64">
      <c r="A64">
        <f>IF('September Staff'!$B64="","",'September Staff'!A64)</f>
        <v/>
      </c>
      <c r="B64">
        <f>IF('September Staff'!$B64="","",'September Staff'!B64)</f>
        <v/>
      </c>
      <c r="C64">
        <f>IF('September Staff'!$B64="","",'September Staff'!H64)</f>
        <v/>
      </c>
      <c r="D64">
        <f>IF('September Staff'!$B64="","",'September Staff'!I64)</f>
        <v/>
      </c>
      <c r="E64" s="7">
        <f>IF('September Staff'!$B64="","",'September Staff'!K64)</f>
        <v/>
      </c>
      <c r="F64" s="7">
        <f>IF('September Staff'!$B64="","",'September Staff'!O64)</f>
        <v/>
      </c>
      <c r="G64" s="7">
        <f>IF('September Staff'!$B64="","",'September Staff'!R64)</f>
        <v/>
      </c>
      <c r="H64" s="7">
        <f>IF('September Staff'!$B64="","",'September Staff'!U64)</f>
        <v/>
      </c>
      <c r="I64" s="7">
        <f>IF('September Staff'!$B64="","",'September Staff'!Y64)</f>
        <v/>
      </c>
      <c r="J64" s="7">
        <f>IF('September Staff'!$B64="","",'September Staff'!W64)</f>
        <v/>
      </c>
      <c r="K64" s="7">
        <f>IF('September Staff'!$B64="","",'September Staff'!Z64)</f>
        <v/>
      </c>
    </row>
    <row r="65">
      <c r="A65">
        <f>IF('September Staff'!$B65="","",'September Staff'!A65)</f>
        <v/>
      </c>
      <c r="B65">
        <f>IF('September Staff'!$B65="","",'September Staff'!B65)</f>
        <v/>
      </c>
      <c r="C65">
        <f>IF('September Staff'!$B65="","",'September Staff'!H65)</f>
        <v/>
      </c>
      <c r="D65">
        <f>IF('September Staff'!$B65="","",'September Staff'!I65)</f>
        <v/>
      </c>
      <c r="E65" s="7">
        <f>IF('September Staff'!$B65="","",'September Staff'!K65)</f>
        <v/>
      </c>
      <c r="F65" s="7">
        <f>IF('September Staff'!$B65="","",'September Staff'!O65)</f>
        <v/>
      </c>
      <c r="G65" s="7">
        <f>IF('September Staff'!$B65="","",'September Staff'!R65)</f>
        <v/>
      </c>
      <c r="H65" s="7">
        <f>IF('September Staff'!$B65="","",'September Staff'!U65)</f>
        <v/>
      </c>
      <c r="I65" s="7">
        <f>IF('September Staff'!$B65="","",'September Staff'!Y65)</f>
        <v/>
      </c>
      <c r="J65" s="7">
        <f>IF('September Staff'!$B65="","",'September Staff'!W65)</f>
        <v/>
      </c>
      <c r="K65" s="7">
        <f>IF('September Staff'!$B65="","",'September Staff'!Z65)</f>
        <v/>
      </c>
    </row>
    <row r="66">
      <c r="A66">
        <f>IF('September Staff'!$B66="","",'September Staff'!A66)</f>
        <v/>
      </c>
      <c r="B66">
        <f>IF('September Staff'!$B66="","",'September Staff'!B66)</f>
        <v/>
      </c>
      <c r="C66">
        <f>IF('September Staff'!$B66="","",'September Staff'!H66)</f>
        <v/>
      </c>
      <c r="D66">
        <f>IF('September Staff'!$B66="","",'September Staff'!I66)</f>
        <v/>
      </c>
      <c r="E66" s="7">
        <f>IF('September Staff'!$B66="","",'September Staff'!K66)</f>
        <v/>
      </c>
      <c r="F66" s="7">
        <f>IF('September Staff'!$B66="","",'September Staff'!O66)</f>
        <v/>
      </c>
      <c r="G66" s="7">
        <f>IF('September Staff'!$B66="","",'September Staff'!R66)</f>
        <v/>
      </c>
      <c r="H66" s="7">
        <f>IF('September Staff'!$B66="","",'September Staff'!U66)</f>
        <v/>
      </c>
      <c r="I66" s="7">
        <f>IF('September Staff'!$B66="","",'September Staff'!Y66)</f>
        <v/>
      </c>
      <c r="J66" s="7">
        <f>IF('September Staff'!$B66="","",'September Staff'!W66)</f>
        <v/>
      </c>
      <c r="K66" s="7">
        <f>IF('September Staff'!$B66="","",'September Staff'!Z66)</f>
        <v/>
      </c>
    </row>
    <row r="67">
      <c r="A67">
        <f>IF('September Staff'!$B67="","",'September Staff'!A67)</f>
        <v/>
      </c>
      <c r="B67">
        <f>IF('September Staff'!$B67="","",'September Staff'!B67)</f>
        <v/>
      </c>
      <c r="C67">
        <f>IF('September Staff'!$B67="","",'September Staff'!H67)</f>
        <v/>
      </c>
      <c r="D67">
        <f>IF('September Staff'!$B67="","",'September Staff'!I67)</f>
        <v/>
      </c>
      <c r="E67" s="7">
        <f>IF('September Staff'!$B67="","",'September Staff'!K67)</f>
        <v/>
      </c>
      <c r="F67" s="7">
        <f>IF('September Staff'!$B67="","",'September Staff'!O67)</f>
        <v/>
      </c>
      <c r="G67" s="7">
        <f>IF('September Staff'!$B67="","",'September Staff'!R67)</f>
        <v/>
      </c>
      <c r="H67" s="7">
        <f>IF('September Staff'!$B67="","",'September Staff'!U67)</f>
        <v/>
      </c>
      <c r="I67" s="7">
        <f>IF('September Staff'!$B67="","",'September Staff'!Y67)</f>
        <v/>
      </c>
      <c r="J67" s="7">
        <f>IF('September Staff'!$B67="","",'September Staff'!W67)</f>
        <v/>
      </c>
      <c r="K67" s="7">
        <f>IF('September Staff'!$B67="","",'September Staff'!Z67)</f>
        <v/>
      </c>
    </row>
    <row r="68">
      <c r="A68">
        <f>IF('September Staff'!$B68="","",'September Staff'!A68)</f>
        <v/>
      </c>
      <c r="B68">
        <f>IF('September Staff'!$B68="","",'September Staff'!B68)</f>
        <v/>
      </c>
      <c r="C68">
        <f>IF('September Staff'!$B68="","",'September Staff'!H68)</f>
        <v/>
      </c>
      <c r="D68">
        <f>IF('September Staff'!$B68="","",'September Staff'!I68)</f>
        <v/>
      </c>
      <c r="E68" s="7">
        <f>IF('September Staff'!$B68="","",'September Staff'!K68)</f>
        <v/>
      </c>
      <c r="F68" s="7">
        <f>IF('September Staff'!$B68="","",'September Staff'!O68)</f>
        <v/>
      </c>
      <c r="G68" s="7">
        <f>IF('September Staff'!$B68="","",'September Staff'!R68)</f>
        <v/>
      </c>
      <c r="H68" s="7">
        <f>IF('September Staff'!$B68="","",'September Staff'!U68)</f>
        <v/>
      </c>
      <c r="I68" s="7">
        <f>IF('September Staff'!$B68="","",'September Staff'!Y68)</f>
        <v/>
      </c>
      <c r="J68" s="7">
        <f>IF('September Staff'!$B68="","",'September Staff'!W68)</f>
        <v/>
      </c>
      <c r="K68" s="7">
        <f>IF('September Staff'!$B68="","",'September Staff'!Z68)</f>
        <v/>
      </c>
    </row>
    <row r="69">
      <c r="A69">
        <f>IF('September Staff'!$B69="","",'September Staff'!A69)</f>
        <v/>
      </c>
      <c r="B69">
        <f>IF('September Staff'!$B69="","",'September Staff'!B69)</f>
        <v/>
      </c>
      <c r="C69">
        <f>IF('September Staff'!$B69="","",'September Staff'!H69)</f>
        <v/>
      </c>
      <c r="D69">
        <f>IF('September Staff'!$B69="","",'September Staff'!I69)</f>
        <v/>
      </c>
      <c r="E69" s="7">
        <f>IF('September Staff'!$B69="","",'September Staff'!K69)</f>
        <v/>
      </c>
      <c r="F69" s="7">
        <f>IF('September Staff'!$B69="","",'September Staff'!O69)</f>
        <v/>
      </c>
      <c r="G69" s="7">
        <f>IF('September Staff'!$B69="","",'September Staff'!R69)</f>
        <v/>
      </c>
      <c r="H69" s="7">
        <f>IF('September Staff'!$B69="","",'September Staff'!U69)</f>
        <v/>
      </c>
      <c r="I69" s="7">
        <f>IF('September Staff'!$B69="","",'September Staff'!Y69)</f>
        <v/>
      </c>
      <c r="J69" s="7">
        <f>IF('September Staff'!$B69="","",'September Staff'!W69)</f>
        <v/>
      </c>
      <c r="K69" s="7">
        <f>IF('September Staff'!$B69="","",'September Staff'!Z69)</f>
        <v/>
      </c>
    </row>
    <row r="70">
      <c r="A70">
        <f>IF('September Staff'!$B70="","",'September Staff'!A70)</f>
        <v/>
      </c>
      <c r="B70">
        <f>IF('September Staff'!$B70="","",'September Staff'!B70)</f>
        <v/>
      </c>
      <c r="C70">
        <f>IF('September Staff'!$B70="","",'September Staff'!H70)</f>
        <v/>
      </c>
      <c r="D70">
        <f>IF('September Staff'!$B70="","",'September Staff'!I70)</f>
        <v/>
      </c>
      <c r="E70" s="7">
        <f>IF('September Staff'!$B70="","",'September Staff'!K70)</f>
        <v/>
      </c>
      <c r="F70" s="7">
        <f>IF('September Staff'!$B70="","",'September Staff'!O70)</f>
        <v/>
      </c>
      <c r="G70" s="7">
        <f>IF('September Staff'!$B70="","",'September Staff'!R70)</f>
        <v/>
      </c>
      <c r="H70" s="7">
        <f>IF('September Staff'!$B70="","",'September Staff'!U70)</f>
        <v/>
      </c>
      <c r="I70" s="7">
        <f>IF('September Staff'!$B70="","",'September Staff'!Y70)</f>
        <v/>
      </c>
      <c r="J70" s="7">
        <f>IF('September Staff'!$B70="","",'September Staff'!W70)</f>
        <v/>
      </c>
      <c r="K70" s="7">
        <f>IF('September Staff'!$B70="","",'September Staff'!Z70)</f>
        <v/>
      </c>
    </row>
    <row r="71">
      <c r="A71">
        <f>IF('September Staff'!$B71="","",'September Staff'!A71)</f>
        <v/>
      </c>
      <c r="B71">
        <f>IF('September Staff'!$B71="","",'September Staff'!B71)</f>
        <v/>
      </c>
      <c r="C71">
        <f>IF('September Staff'!$B71="","",'September Staff'!H71)</f>
        <v/>
      </c>
      <c r="D71">
        <f>IF('September Staff'!$B71="","",'September Staff'!I71)</f>
        <v/>
      </c>
      <c r="E71" s="7">
        <f>IF('September Staff'!$B71="","",'September Staff'!K71)</f>
        <v/>
      </c>
      <c r="F71" s="7">
        <f>IF('September Staff'!$B71="","",'September Staff'!O71)</f>
        <v/>
      </c>
      <c r="G71" s="7">
        <f>IF('September Staff'!$B71="","",'September Staff'!R71)</f>
        <v/>
      </c>
      <c r="H71" s="7">
        <f>IF('September Staff'!$B71="","",'September Staff'!U71)</f>
        <v/>
      </c>
      <c r="I71" s="7">
        <f>IF('September Staff'!$B71="","",'September Staff'!Y71)</f>
        <v/>
      </c>
      <c r="J71" s="7">
        <f>IF('September Staff'!$B71="","",'September Staff'!W71)</f>
        <v/>
      </c>
      <c r="K71" s="7">
        <f>IF('September Staff'!$B71="","",'September Staff'!Z71)</f>
        <v/>
      </c>
    </row>
    <row r="72">
      <c r="A72">
        <f>IF('September Staff'!$B72="","",'September Staff'!A72)</f>
        <v/>
      </c>
      <c r="B72">
        <f>IF('September Staff'!$B72="","",'September Staff'!B72)</f>
        <v/>
      </c>
      <c r="C72">
        <f>IF('September Staff'!$B72="","",'September Staff'!H72)</f>
        <v/>
      </c>
      <c r="D72">
        <f>IF('September Staff'!$B72="","",'September Staff'!I72)</f>
        <v/>
      </c>
      <c r="E72" s="7">
        <f>IF('September Staff'!$B72="","",'September Staff'!K72)</f>
        <v/>
      </c>
      <c r="F72" s="7">
        <f>IF('September Staff'!$B72="","",'September Staff'!O72)</f>
        <v/>
      </c>
      <c r="G72" s="7">
        <f>IF('September Staff'!$B72="","",'September Staff'!R72)</f>
        <v/>
      </c>
      <c r="H72" s="7">
        <f>IF('September Staff'!$B72="","",'September Staff'!U72)</f>
        <v/>
      </c>
      <c r="I72" s="7">
        <f>IF('September Staff'!$B72="","",'September Staff'!Y72)</f>
        <v/>
      </c>
      <c r="J72" s="7">
        <f>IF('September Staff'!$B72="","",'September Staff'!W72)</f>
        <v/>
      </c>
      <c r="K72" s="7">
        <f>IF('September Staff'!$B72="","",'September Staff'!Z72)</f>
        <v/>
      </c>
    </row>
    <row r="73">
      <c r="A73">
        <f>IF('September Staff'!$B73="","",'September Staff'!A73)</f>
        <v/>
      </c>
      <c r="B73">
        <f>IF('September Staff'!$B73="","",'September Staff'!B73)</f>
        <v/>
      </c>
      <c r="C73">
        <f>IF('September Staff'!$B73="","",'September Staff'!H73)</f>
        <v/>
      </c>
      <c r="D73">
        <f>IF('September Staff'!$B73="","",'September Staff'!I73)</f>
        <v/>
      </c>
      <c r="E73" s="7">
        <f>IF('September Staff'!$B73="","",'September Staff'!K73)</f>
        <v/>
      </c>
      <c r="F73" s="7">
        <f>IF('September Staff'!$B73="","",'September Staff'!O73)</f>
        <v/>
      </c>
      <c r="G73" s="7">
        <f>IF('September Staff'!$B73="","",'September Staff'!R73)</f>
        <v/>
      </c>
      <c r="H73" s="7">
        <f>IF('September Staff'!$B73="","",'September Staff'!U73)</f>
        <v/>
      </c>
      <c r="I73" s="7">
        <f>IF('September Staff'!$B73="","",'September Staff'!Y73)</f>
        <v/>
      </c>
      <c r="J73" s="7">
        <f>IF('September Staff'!$B73="","",'September Staff'!W73)</f>
        <v/>
      </c>
      <c r="K73" s="7">
        <f>IF('September Staff'!$B73="","",'September Staff'!Z73)</f>
        <v/>
      </c>
    </row>
    <row r="74">
      <c r="A74">
        <f>IF('September Staff'!$B74="","",'September Staff'!A74)</f>
        <v/>
      </c>
      <c r="B74">
        <f>IF('September Staff'!$B74="","",'September Staff'!B74)</f>
        <v/>
      </c>
      <c r="C74">
        <f>IF('September Staff'!$B74="","",'September Staff'!H74)</f>
        <v/>
      </c>
      <c r="D74">
        <f>IF('September Staff'!$B74="","",'September Staff'!I74)</f>
        <v/>
      </c>
      <c r="E74" s="7">
        <f>IF('September Staff'!$B74="","",'September Staff'!K74)</f>
        <v/>
      </c>
      <c r="F74" s="7">
        <f>IF('September Staff'!$B74="","",'September Staff'!O74)</f>
        <v/>
      </c>
      <c r="G74" s="7">
        <f>IF('September Staff'!$B74="","",'September Staff'!R74)</f>
        <v/>
      </c>
      <c r="H74" s="7">
        <f>IF('September Staff'!$B74="","",'September Staff'!U74)</f>
        <v/>
      </c>
      <c r="I74" s="7">
        <f>IF('September Staff'!$B74="","",'September Staff'!Y74)</f>
        <v/>
      </c>
      <c r="J74" s="7">
        <f>IF('September Staff'!$B74="","",'September Staff'!W74)</f>
        <v/>
      </c>
      <c r="K74" s="7">
        <f>IF('September Staff'!$B74="","",'September Staff'!Z74)</f>
        <v/>
      </c>
    </row>
    <row r="75">
      <c r="A75">
        <f>IF('September Staff'!$B75="","",'September Staff'!A75)</f>
        <v/>
      </c>
      <c r="B75">
        <f>IF('September Staff'!$B75="","",'September Staff'!B75)</f>
        <v/>
      </c>
      <c r="C75">
        <f>IF('September Staff'!$B75="","",'September Staff'!H75)</f>
        <v/>
      </c>
      <c r="D75">
        <f>IF('September Staff'!$B75="","",'September Staff'!I75)</f>
        <v/>
      </c>
      <c r="E75" s="7">
        <f>IF('September Staff'!$B75="","",'September Staff'!K75)</f>
        <v/>
      </c>
      <c r="F75" s="7">
        <f>IF('September Staff'!$B75="","",'September Staff'!O75)</f>
        <v/>
      </c>
      <c r="G75" s="7">
        <f>IF('September Staff'!$B75="","",'September Staff'!R75)</f>
        <v/>
      </c>
      <c r="H75" s="7">
        <f>IF('September Staff'!$B75="","",'September Staff'!U75)</f>
        <v/>
      </c>
      <c r="I75" s="7">
        <f>IF('September Staff'!$B75="","",'September Staff'!Y75)</f>
        <v/>
      </c>
      <c r="J75" s="7">
        <f>IF('September Staff'!$B75="","",'September Staff'!W75)</f>
        <v/>
      </c>
      <c r="K75" s="7">
        <f>IF('September Staff'!$B75="","",'September Staff'!Z75)</f>
        <v/>
      </c>
    </row>
    <row r="76">
      <c r="A76">
        <f>IF('September Staff'!$B76="","",'September Staff'!A76)</f>
        <v/>
      </c>
      <c r="B76">
        <f>IF('September Staff'!$B76="","",'September Staff'!B76)</f>
        <v/>
      </c>
      <c r="C76">
        <f>IF('September Staff'!$B76="","",'September Staff'!H76)</f>
        <v/>
      </c>
      <c r="D76">
        <f>IF('September Staff'!$B76="","",'September Staff'!I76)</f>
        <v/>
      </c>
      <c r="E76" s="7">
        <f>IF('September Staff'!$B76="","",'September Staff'!K76)</f>
        <v/>
      </c>
      <c r="F76" s="7">
        <f>IF('September Staff'!$B76="","",'September Staff'!O76)</f>
        <v/>
      </c>
      <c r="G76" s="7">
        <f>IF('September Staff'!$B76="","",'September Staff'!R76)</f>
        <v/>
      </c>
      <c r="H76" s="7">
        <f>IF('September Staff'!$B76="","",'September Staff'!U76)</f>
        <v/>
      </c>
      <c r="I76" s="7">
        <f>IF('September Staff'!$B76="","",'September Staff'!Y76)</f>
        <v/>
      </c>
      <c r="J76" s="7">
        <f>IF('September Staff'!$B76="","",'September Staff'!W76)</f>
        <v/>
      </c>
      <c r="K76" s="7">
        <f>IF('September Staff'!$B76="","",'September Staff'!Z76)</f>
        <v/>
      </c>
    </row>
    <row r="77">
      <c r="A77">
        <f>IF('September Staff'!$B77="","",'September Staff'!A77)</f>
        <v/>
      </c>
      <c r="B77">
        <f>IF('September Staff'!$B77="","",'September Staff'!B77)</f>
        <v/>
      </c>
      <c r="C77">
        <f>IF('September Staff'!$B77="","",'September Staff'!H77)</f>
        <v/>
      </c>
      <c r="D77">
        <f>IF('September Staff'!$B77="","",'September Staff'!I77)</f>
        <v/>
      </c>
      <c r="E77" s="7">
        <f>IF('September Staff'!$B77="","",'September Staff'!K77)</f>
        <v/>
      </c>
      <c r="F77" s="7">
        <f>IF('September Staff'!$B77="","",'September Staff'!O77)</f>
        <v/>
      </c>
      <c r="G77" s="7">
        <f>IF('September Staff'!$B77="","",'September Staff'!R77)</f>
        <v/>
      </c>
      <c r="H77" s="7">
        <f>IF('September Staff'!$B77="","",'September Staff'!U77)</f>
        <v/>
      </c>
      <c r="I77" s="7">
        <f>IF('September Staff'!$B77="","",'September Staff'!Y77)</f>
        <v/>
      </c>
      <c r="J77" s="7">
        <f>IF('September Staff'!$B77="","",'September Staff'!W77)</f>
        <v/>
      </c>
      <c r="K77" s="7">
        <f>IF('September Staff'!$B77="","",'September Staff'!Z77)</f>
        <v/>
      </c>
    </row>
    <row r="78">
      <c r="A78">
        <f>IF('September Staff'!$B78="","",'September Staff'!A78)</f>
        <v/>
      </c>
      <c r="B78">
        <f>IF('September Staff'!$B78="","",'September Staff'!B78)</f>
        <v/>
      </c>
      <c r="C78">
        <f>IF('September Staff'!$B78="","",'September Staff'!H78)</f>
        <v/>
      </c>
      <c r="D78">
        <f>IF('September Staff'!$B78="","",'September Staff'!I78)</f>
        <v/>
      </c>
      <c r="E78" s="7">
        <f>IF('September Staff'!$B78="","",'September Staff'!K78)</f>
        <v/>
      </c>
      <c r="F78" s="7">
        <f>IF('September Staff'!$B78="","",'September Staff'!O78)</f>
        <v/>
      </c>
      <c r="G78" s="7">
        <f>IF('September Staff'!$B78="","",'September Staff'!R78)</f>
        <v/>
      </c>
      <c r="H78" s="7">
        <f>IF('September Staff'!$B78="","",'September Staff'!U78)</f>
        <v/>
      </c>
      <c r="I78" s="7">
        <f>IF('September Staff'!$B78="","",'September Staff'!Y78)</f>
        <v/>
      </c>
      <c r="J78" s="7">
        <f>IF('September Staff'!$B78="","",'September Staff'!W78)</f>
        <v/>
      </c>
      <c r="K78" s="7">
        <f>IF('September Staff'!$B78="","",'September Staff'!Z78)</f>
        <v/>
      </c>
    </row>
    <row r="79">
      <c r="A79">
        <f>IF('September Staff'!$B79="","",'September Staff'!A79)</f>
        <v/>
      </c>
      <c r="B79">
        <f>IF('September Staff'!$B79="","",'September Staff'!B79)</f>
        <v/>
      </c>
      <c r="C79">
        <f>IF('September Staff'!$B79="","",'September Staff'!H79)</f>
        <v/>
      </c>
      <c r="D79">
        <f>IF('September Staff'!$B79="","",'September Staff'!I79)</f>
        <v/>
      </c>
      <c r="E79" s="7">
        <f>IF('September Staff'!$B79="","",'September Staff'!K79)</f>
        <v/>
      </c>
      <c r="F79" s="7">
        <f>IF('September Staff'!$B79="","",'September Staff'!O79)</f>
        <v/>
      </c>
      <c r="G79" s="7">
        <f>IF('September Staff'!$B79="","",'September Staff'!R79)</f>
        <v/>
      </c>
      <c r="H79" s="7">
        <f>IF('September Staff'!$B79="","",'September Staff'!U79)</f>
        <v/>
      </c>
      <c r="I79" s="7">
        <f>IF('September Staff'!$B79="","",'September Staff'!Y79)</f>
        <v/>
      </c>
      <c r="J79" s="7">
        <f>IF('September Staff'!$B79="","",'September Staff'!W79)</f>
        <v/>
      </c>
      <c r="K79" s="7">
        <f>IF('September Staff'!$B79="","",'September Staff'!Z79)</f>
        <v/>
      </c>
    </row>
    <row r="80">
      <c r="A80">
        <f>IF('September Staff'!$B80="","",'September Staff'!A80)</f>
        <v/>
      </c>
      <c r="B80">
        <f>IF('September Staff'!$B80="","",'September Staff'!B80)</f>
        <v/>
      </c>
      <c r="C80">
        <f>IF('September Staff'!$B80="","",'September Staff'!H80)</f>
        <v/>
      </c>
      <c r="D80">
        <f>IF('September Staff'!$B80="","",'September Staff'!I80)</f>
        <v/>
      </c>
      <c r="E80" s="7">
        <f>IF('September Staff'!$B80="","",'September Staff'!K80)</f>
        <v/>
      </c>
      <c r="F80" s="7">
        <f>IF('September Staff'!$B80="","",'September Staff'!O80)</f>
        <v/>
      </c>
      <c r="G80" s="7">
        <f>IF('September Staff'!$B80="","",'September Staff'!R80)</f>
        <v/>
      </c>
      <c r="H80" s="7">
        <f>IF('September Staff'!$B80="","",'September Staff'!U80)</f>
        <v/>
      </c>
      <c r="I80" s="7">
        <f>IF('September Staff'!$B80="","",'September Staff'!Y80)</f>
        <v/>
      </c>
      <c r="J80" s="7">
        <f>IF('September Staff'!$B80="","",'September Staff'!W80)</f>
        <v/>
      </c>
      <c r="K80" s="7">
        <f>IF('September Staff'!$B80="","",'September Staff'!Z80)</f>
        <v/>
      </c>
    </row>
    <row r="81">
      <c r="A81">
        <f>IF('September Staff'!$B81="","",'September Staff'!A81)</f>
        <v/>
      </c>
      <c r="B81">
        <f>IF('September Staff'!$B81="","",'September Staff'!B81)</f>
        <v/>
      </c>
      <c r="C81">
        <f>IF('September Staff'!$B81="","",'September Staff'!H81)</f>
        <v/>
      </c>
      <c r="D81">
        <f>IF('September Staff'!$B81="","",'September Staff'!I81)</f>
        <v/>
      </c>
      <c r="E81" s="7">
        <f>IF('September Staff'!$B81="","",'September Staff'!K81)</f>
        <v/>
      </c>
      <c r="F81" s="7">
        <f>IF('September Staff'!$B81="","",'September Staff'!O81)</f>
        <v/>
      </c>
      <c r="G81" s="7">
        <f>IF('September Staff'!$B81="","",'September Staff'!R81)</f>
        <v/>
      </c>
      <c r="H81" s="7">
        <f>IF('September Staff'!$B81="","",'September Staff'!U81)</f>
        <v/>
      </c>
      <c r="I81" s="7">
        <f>IF('September Staff'!$B81="","",'September Staff'!Y81)</f>
        <v/>
      </c>
      <c r="J81" s="7">
        <f>IF('September Staff'!$B81="","",'September Staff'!W81)</f>
        <v/>
      </c>
      <c r="K81" s="7">
        <f>IF('September Staff'!$B81="","",'September Staff'!Z81)</f>
        <v/>
      </c>
    </row>
    <row r="82">
      <c r="A82">
        <f>IF('September Staff'!$B82="","",'September Staff'!A82)</f>
        <v/>
      </c>
      <c r="B82">
        <f>IF('September Staff'!$B82="","",'September Staff'!B82)</f>
        <v/>
      </c>
      <c r="C82">
        <f>IF('September Staff'!$B82="","",'September Staff'!H82)</f>
        <v/>
      </c>
      <c r="D82">
        <f>IF('September Staff'!$B82="","",'September Staff'!I82)</f>
        <v/>
      </c>
      <c r="E82" s="7">
        <f>IF('September Staff'!$B82="","",'September Staff'!K82)</f>
        <v/>
      </c>
      <c r="F82" s="7">
        <f>IF('September Staff'!$B82="","",'September Staff'!O82)</f>
        <v/>
      </c>
      <c r="G82" s="7">
        <f>IF('September Staff'!$B82="","",'September Staff'!R82)</f>
        <v/>
      </c>
      <c r="H82" s="7">
        <f>IF('September Staff'!$B82="","",'September Staff'!U82)</f>
        <v/>
      </c>
      <c r="I82" s="7">
        <f>IF('September Staff'!$B82="","",'September Staff'!Y82)</f>
        <v/>
      </c>
      <c r="J82" s="7">
        <f>IF('September Staff'!$B82="","",'September Staff'!W82)</f>
        <v/>
      </c>
      <c r="K82" s="7">
        <f>IF('September Staff'!$B82="","",'September Staff'!Z82)</f>
        <v/>
      </c>
    </row>
    <row r="83">
      <c r="A83">
        <f>IF('September Staff'!$B83="","",'September Staff'!A83)</f>
        <v/>
      </c>
      <c r="B83">
        <f>IF('September Staff'!$B83="","",'September Staff'!B83)</f>
        <v/>
      </c>
      <c r="C83">
        <f>IF('September Staff'!$B83="","",'September Staff'!H83)</f>
        <v/>
      </c>
      <c r="D83">
        <f>IF('September Staff'!$B83="","",'September Staff'!I83)</f>
        <v/>
      </c>
      <c r="E83" s="7">
        <f>IF('September Staff'!$B83="","",'September Staff'!K83)</f>
        <v/>
      </c>
      <c r="F83" s="7">
        <f>IF('September Staff'!$B83="","",'September Staff'!O83)</f>
        <v/>
      </c>
      <c r="G83" s="7">
        <f>IF('September Staff'!$B83="","",'September Staff'!R83)</f>
        <v/>
      </c>
      <c r="H83" s="7">
        <f>IF('September Staff'!$B83="","",'September Staff'!U83)</f>
        <v/>
      </c>
      <c r="I83" s="7">
        <f>IF('September Staff'!$B83="","",'September Staff'!Y83)</f>
        <v/>
      </c>
      <c r="J83" s="7">
        <f>IF('September Staff'!$B83="","",'September Staff'!W83)</f>
        <v/>
      </c>
      <c r="K83" s="7">
        <f>IF('September Staff'!$B83="","",'September Staff'!Z83)</f>
        <v/>
      </c>
    </row>
    <row r="84">
      <c r="A84">
        <f>IF('September Staff'!$B84="","",'September Staff'!A84)</f>
        <v/>
      </c>
      <c r="B84">
        <f>IF('September Staff'!$B84="","",'September Staff'!B84)</f>
        <v/>
      </c>
      <c r="C84">
        <f>IF('September Staff'!$B84="","",'September Staff'!H84)</f>
        <v/>
      </c>
      <c r="D84">
        <f>IF('September Staff'!$B84="","",'September Staff'!I84)</f>
        <v/>
      </c>
      <c r="E84" s="7">
        <f>IF('September Staff'!$B84="","",'September Staff'!K84)</f>
        <v/>
      </c>
      <c r="F84" s="7">
        <f>IF('September Staff'!$B84="","",'September Staff'!O84)</f>
        <v/>
      </c>
      <c r="G84" s="7">
        <f>IF('September Staff'!$B84="","",'September Staff'!R84)</f>
        <v/>
      </c>
      <c r="H84" s="7">
        <f>IF('September Staff'!$B84="","",'September Staff'!U84)</f>
        <v/>
      </c>
      <c r="I84" s="7">
        <f>IF('September Staff'!$B84="","",'September Staff'!Y84)</f>
        <v/>
      </c>
      <c r="J84" s="7">
        <f>IF('September Staff'!$B84="","",'September Staff'!W84)</f>
        <v/>
      </c>
      <c r="K84" s="7">
        <f>IF('September Staff'!$B84="","",'September Staff'!Z84)</f>
        <v/>
      </c>
    </row>
    <row r="85">
      <c r="A85">
        <f>IF('September Staff'!$B85="","",'September Staff'!A85)</f>
        <v/>
      </c>
      <c r="B85">
        <f>IF('September Staff'!$B85="","",'September Staff'!B85)</f>
        <v/>
      </c>
      <c r="C85">
        <f>IF('September Staff'!$B85="","",'September Staff'!H85)</f>
        <v/>
      </c>
      <c r="D85">
        <f>IF('September Staff'!$B85="","",'September Staff'!I85)</f>
        <v/>
      </c>
      <c r="E85" s="7">
        <f>IF('September Staff'!$B85="","",'September Staff'!K85)</f>
        <v/>
      </c>
      <c r="F85" s="7">
        <f>IF('September Staff'!$B85="","",'September Staff'!O85)</f>
        <v/>
      </c>
      <c r="G85" s="7">
        <f>IF('September Staff'!$B85="","",'September Staff'!R85)</f>
        <v/>
      </c>
      <c r="H85" s="7">
        <f>IF('September Staff'!$B85="","",'September Staff'!U85)</f>
        <v/>
      </c>
      <c r="I85" s="7">
        <f>IF('September Staff'!$B85="","",'September Staff'!Y85)</f>
        <v/>
      </c>
      <c r="J85" s="7">
        <f>IF('September Staff'!$B85="","",'September Staff'!W85)</f>
        <v/>
      </c>
      <c r="K85" s="7">
        <f>IF('September Staff'!$B85="","",'September Staff'!Z85)</f>
        <v/>
      </c>
    </row>
    <row r="86">
      <c r="A86">
        <f>IF('September Staff'!$B86="","",'September Staff'!A86)</f>
        <v/>
      </c>
      <c r="B86">
        <f>IF('September Staff'!$B86="","",'September Staff'!B86)</f>
        <v/>
      </c>
      <c r="C86">
        <f>IF('September Staff'!$B86="","",'September Staff'!H86)</f>
        <v/>
      </c>
      <c r="D86">
        <f>IF('September Staff'!$B86="","",'September Staff'!I86)</f>
        <v/>
      </c>
      <c r="E86" s="7">
        <f>IF('September Staff'!$B86="","",'September Staff'!K86)</f>
        <v/>
      </c>
      <c r="F86" s="7">
        <f>IF('September Staff'!$B86="","",'September Staff'!O86)</f>
        <v/>
      </c>
      <c r="G86" s="7">
        <f>IF('September Staff'!$B86="","",'September Staff'!R86)</f>
        <v/>
      </c>
      <c r="H86" s="7">
        <f>IF('September Staff'!$B86="","",'September Staff'!U86)</f>
        <v/>
      </c>
      <c r="I86" s="7">
        <f>IF('September Staff'!$B86="","",'September Staff'!Y86)</f>
        <v/>
      </c>
      <c r="J86" s="7">
        <f>IF('September Staff'!$B86="","",'September Staff'!W86)</f>
        <v/>
      </c>
      <c r="K86" s="7">
        <f>IF('September Staff'!$B86="","",'September Staff'!Z86)</f>
        <v/>
      </c>
    </row>
    <row r="87">
      <c r="A87">
        <f>IF('September Staff'!$B87="","",'September Staff'!A87)</f>
        <v/>
      </c>
      <c r="B87">
        <f>IF('September Staff'!$B87="","",'September Staff'!B87)</f>
        <v/>
      </c>
      <c r="C87">
        <f>IF('September Staff'!$B87="","",'September Staff'!H87)</f>
        <v/>
      </c>
      <c r="D87">
        <f>IF('September Staff'!$B87="","",'September Staff'!I87)</f>
        <v/>
      </c>
      <c r="E87" s="7">
        <f>IF('September Staff'!$B87="","",'September Staff'!K87)</f>
        <v/>
      </c>
      <c r="F87" s="7">
        <f>IF('September Staff'!$B87="","",'September Staff'!O87)</f>
        <v/>
      </c>
      <c r="G87" s="7">
        <f>IF('September Staff'!$B87="","",'September Staff'!R87)</f>
        <v/>
      </c>
      <c r="H87" s="7">
        <f>IF('September Staff'!$B87="","",'September Staff'!U87)</f>
        <v/>
      </c>
      <c r="I87" s="7">
        <f>IF('September Staff'!$B87="","",'September Staff'!Y87)</f>
        <v/>
      </c>
      <c r="J87" s="7">
        <f>IF('September Staff'!$B87="","",'September Staff'!W87)</f>
        <v/>
      </c>
      <c r="K87" s="7">
        <f>IF('September Staff'!$B87="","",'September Staff'!Z87)</f>
        <v/>
      </c>
    </row>
    <row r="88">
      <c r="A88">
        <f>IF('September Staff'!$B88="","",'September Staff'!A88)</f>
        <v/>
      </c>
      <c r="B88">
        <f>IF('September Staff'!$B88="","",'September Staff'!B88)</f>
        <v/>
      </c>
      <c r="C88">
        <f>IF('September Staff'!$B88="","",'September Staff'!H88)</f>
        <v/>
      </c>
      <c r="D88">
        <f>IF('September Staff'!$B88="","",'September Staff'!I88)</f>
        <v/>
      </c>
      <c r="E88" s="7">
        <f>IF('September Staff'!$B88="","",'September Staff'!K88)</f>
        <v/>
      </c>
      <c r="F88" s="7">
        <f>IF('September Staff'!$B88="","",'September Staff'!O88)</f>
        <v/>
      </c>
      <c r="G88" s="7">
        <f>IF('September Staff'!$B88="","",'September Staff'!R88)</f>
        <v/>
      </c>
      <c r="H88" s="7">
        <f>IF('September Staff'!$B88="","",'September Staff'!U88)</f>
        <v/>
      </c>
      <c r="I88" s="7">
        <f>IF('September Staff'!$B88="","",'September Staff'!Y88)</f>
        <v/>
      </c>
      <c r="J88" s="7">
        <f>IF('September Staff'!$B88="","",'September Staff'!W88)</f>
        <v/>
      </c>
      <c r="K88" s="7">
        <f>IF('September Staff'!$B88="","",'September Staff'!Z88)</f>
        <v/>
      </c>
    </row>
    <row r="89">
      <c r="A89">
        <f>IF('September Staff'!$B89="","",'September Staff'!A89)</f>
        <v/>
      </c>
      <c r="B89">
        <f>IF('September Staff'!$B89="","",'September Staff'!B89)</f>
        <v/>
      </c>
      <c r="C89">
        <f>IF('September Staff'!$B89="","",'September Staff'!H89)</f>
        <v/>
      </c>
      <c r="D89">
        <f>IF('September Staff'!$B89="","",'September Staff'!I89)</f>
        <v/>
      </c>
      <c r="E89" s="7">
        <f>IF('September Staff'!$B89="","",'September Staff'!K89)</f>
        <v/>
      </c>
      <c r="F89" s="7">
        <f>IF('September Staff'!$B89="","",'September Staff'!O89)</f>
        <v/>
      </c>
      <c r="G89" s="7">
        <f>IF('September Staff'!$B89="","",'September Staff'!R89)</f>
        <v/>
      </c>
      <c r="H89" s="7">
        <f>IF('September Staff'!$B89="","",'September Staff'!U89)</f>
        <v/>
      </c>
      <c r="I89" s="7">
        <f>IF('September Staff'!$B89="","",'September Staff'!Y89)</f>
        <v/>
      </c>
      <c r="J89" s="7">
        <f>IF('September Staff'!$B89="","",'September Staff'!W89)</f>
        <v/>
      </c>
      <c r="K89" s="7">
        <f>IF('September Staff'!$B89="","",'September Staff'!Z89)</f>
        <v/>
      </c>
    </row>
    <row r="90">
      <c r="A90">
        <f>IF('September Staff'!$B90="","",'September Staff'!A90)</f>
        <v/>
      </c>
      <c r="B90">
        <f>IF('September Staff'!$B90="","",'September Staff'!B90)</f>
        <v/>
      </c>
      <c r="C90">
        <f>IF('September Staff'!$B90="","",'September Staff'!H90)</f>
        <v/>
      </c>
      <c r="D90">
        <f>IF('September Staff'!$B90="","",'September Staff'!I90)</f>
        <v/>
      </c>
      <c r="E90" s="7">
        <f>IF('September Staff'!$B90="","",'September Staff'!K90)</f>
        <v/>
      </c>
      <c r="F90" s="7">
        <f>IF('September Staff'!$B90="","",'September Staff'!O90)</f>
        <v/>
      </c>
      <c r="G90" s="7">
        <f>IF('September Staff'!$B90="","",'September Staff'!R90)</f>
        <v/>
      </c>
      <c r="H90" s="7">
        <f>IF('September Staff'!$B90="","",'September Staff'!U90)</f>
        <v/>
      </c>
      <c r="I90" s="7">
        <f>IF('September Staff'!$B90="","",'September Staff'!Y90)</f>
        <v/>
      </c>
      <c r="J90" s="7">
        <f>IF('September Staff'!$B90="","",'September Staff'!W90)</f>
        <v/>
      </c>
      <c r="K90" s="7">
        <f>IF('September Staff'!$B90="","",'September Staff'!Z90)</f>
        <v/>
      </c>
    </row>
    <row r="91">
      <c r="A91">
        <f>IF('September Staff'!$B91="","",'September Staff'!A91)</f>
        <v/>
      </c>
      <c r="B91">
        <f>IF('September Staff'!$B91="","",'September Staff'!B91)</f>
        <v/>
      </c>
      <c r="C91">
        <f>IF('September Staff'!$B91="","",'September Staff'!H91)</f>
        <v/>
      </c>
      <c r="D91">
        <f>IF('September Staff'!$B91="","",'September Staff'!I91)</f>
        <v/>
      </c>
      <c r="E91" s="7">
        <f>IF('September Staff'!$B91="","",'September Staff'!K91)</f>
        <v/>
      </c>
      <c r="F91" s="7">
        <f>IF('September Staff'!$B91="","",'September Staff'!O91)</f>
        <v/>
      </c>
      <c r="G91" s="7">
        <f>IF('September Staff'!$B91="","",'September Staff'!R91)</f>
        <v/>
      </c>
      <c r="H91" s="7">
        <f>IF('September Staff'!$B91="","",'September Staff'!U91)</f>
        <v/>
      </c>
      <c r="I91" s="7">
        <f>IF('September Staff'!$B91="","",'September Staff'!Y91)</f>
        <v/>
      </c>
      <c r="J91" s="7">
        <f>IF('September Staff'!$B91="","",'September Staff'!W91)</f>
        <v/>
      </c>
      <c r="K91" s="7">
        <f>IF('September Staff'!$B91="","",'September Staff'!Z91)</f>
        <v/>
      </c>
    </row>
    <row r="92">
      <c r="A92">
        <f>IF('September Staff'!$B92="","",'September Staff'!A92)</f>
        <v/>
      </c>
      <c r="B92">
        <f>IF('September Staff'!$B92="","",'September Staff'!B92)</f>
        <v/>
      </c>
      <c r="C92">
        <f>IF('September Staff'!$B92="","",'September Staff'!H92)</f>
        <v/>
      </c>
      <c r="D92">
        <f>IF('September Staff'!$B92="","",'September Staff'!I92)</f>
        <v/>
      </c>
      <c r="E92" s="7">
        <f>IF('September Staff'!$B92="","",'September Staff'!K92)</f>
        <v/>
      </c>
      <c r="F92" s="7">
        <f>IF('September Staff'!$B92="","",'September Staff'!O92)</f>
        <v/>
      </c>
      <c r="G92" s="7">
        <f>IF('September Staff'!$B92="","",'September Staff'!R92)</f>
        <v/>
      </c>
      <c r="H92" s="7">
        <f>IF('September Staff'!$B92="","",'September Staff'!U92)</f>
        <v/>
      </c>
      <c r="I92" s="7">
        <f>IF('September Staff'!$B92="","",'September Staff'!Y92)</f>
        <v/>
      </c>
      <c r="J92" s="7">
        <f>IF('September Staff'!$B92="","",'September Staff'!W92)</f>
        <v/>
      </c>
      <c r="K92" s="7">
        <f>IF('September Staff'!$B92="","",'September Staff'!Z92)</f>
        <v/>
      </c>
    </row>
    <row r="93">
      <c r="A93">
        <f>IF('September Staff'!$B93="","",'September Staff'!A93)</f>
        <v/>
      </c>
      <c r="B93">
        <f>IF('September Staff'!$B93="","",'September Staff'!B93)</f>
        <v/>
      </c>
      <c r="C93">
        <f>IF('September Staff'!$B93="","",'September Staff'!H93)</f>
        <v/>
      </c>
      <c r="D93">
        <f>IF('September Staff'!$B93="","",'September Staff'!I93)</f>
        <v/>
      </c>
      <c r="E93" s="7">
        <f>IF('September Staff'!$B93="","",'September Staff'!K93)</f>
        <v/>
      </c>
      <c r="F93" s="7">
        <f>IF('September Staff'!$B93="","",'September Staff'!O93)</f>
        <v/>
      </c>
      <c r="G93" s="7">
        <f>IF('September Staff'!$B93="","",'September Staff'!R93)</f>
        <v/>
      </c>
      <c r="H93" s="7">
        <f>IF('September Staff'!$B93="","",'September Staff'!U93)</f>
        <v/>
      </c>
      <c r="I93" s="7">
        <f>IF('September Staff'!$B93="","",'September Staff'!Y93)</f>
        <v/>
      </c>
      <c r="J93" s="7">
        <f>IF('September Staff'!$B93="","",'September Staff'!W93)</f>
        <v/>
      </c>
      <c r="K93" s="7">
        <f>IF('September Staff'!$B93="","",'September Staff'!Z93)</f>
        <v/>
      </c>
    </row>
    <row r="94">
      <c r="A94">
        <f>IF('September Staff'!$B94="","",'September Staff'!A94)</f>
        <v/>
      </c>
      <c r="B94">
        <f>IF('September Staff'!$B94="","",'September Staff'!B94)</f>
        <v/>
      </c>
      <c r="C94">
        <f>IF('September Staff'!$B94="","",'September Staff'!H94)</f>
        <v/>
      </c>
      <c r="D94">
        <f>IF('September Staff'!$B94="","",'September Staff'!I94)</f>
        <v/>
      </c>
      <c r="E94" s="7">
        <f>IF('September Staff'!$B94="","",'September Staff'!K94)</f>
        <v/>
      </c>
      <c r="F94" s="7">
        <f>IF('September Staff'!$B94="","",'September Staff'!O94)</f>
        <v/>
      </c>
      <c r="G94" s="7">
        <f>IF('September Staff'!$B94="","",'September Staff'!R94)</f>
        <v/>
      </c>
      <c r="H94" s="7">
        <f>IF('September Staff'!$B94="","",'September Staff'!U94)</f>
        <v/>
      </c>
      <c r="I94" s="7">
        <f>IF('September Staff'!$B94="","",'September Staff'!Y94)</f>
        <v/>
      </c>
      <c r="J94" s="7">
        <f>IF('September Staff'!$B94="","",'September Staff'!W94)</f>
        <v/>
      </c>
      <c r="K94" s="7">
        <f>IF('September Staff'!$B94="","",'September Staff'!Z94)</f>
        <v/>
      </c>
    </row>
    <row r="95">
      <c r="A95">
        <f>IF('September Staff'!$B95="","",'September Staff'!A95)</f>
        <v/>
      </c>
      <c r="B95">
        <f>IF('September Staff'!$B95="","",'September Staff'!B95)</f>
        <v/>
      </c>
      <c r="C95">
        <f>IF('September Staff'!$B95="","",'September Staff'!H95)</f>
        <v/>
      </c>
      <c r="D95">
        <f>IF('September Staff'!$B95="","",'September Staff'!I95)</f>
        <v/>
      </c>
      <c r="E95" s="7">
        <f>IF('September Staff'!$B95="","",'September Staff'!K95)</f>
        <v/>
      </c>
      <c r="F95" s="7">
        <f>IF('September Staff'!$B95="","",'September Staff'!O95)</f>
        <v/>
      </c>
      <c r="G95" s="7">
        <f>IF('September Staff'!$B95="","",'September Staff'!R95)</f>
        <v/>
      </c>
      <c r="H95" s="7">
        <f>IF('September Staff'!$B95="","",'September Staff'!U95)</f>
        <v/>
      </c>
      <c r="I95" s="7">
        <f>IF('September Staff'!$B95="","",'September Staff'!Y95)</f>
        <v/>
      </c>
      <c r="J95" s="7">
        <f>IF('September Staff'!$B95="","",'September Staff'!W95)</f>
        <v/>
      </c>
      <c r="K95" s="7">
        <f>IF('September Staff'!$B95="","",'September Staff'!Z95)</f>
        <v/>
      </c>
    </row>
    <row r="96">
      <c r="A96">
        <f>IF('September Staff'!$B96="","",'September Staff'!A96)</f>
        <v/>
      </c>
      <c r="B96">
        <f>IF('September Staff'!$B96="","",'September Staff'!B96)</f>
        <v/>
      </c>
      <c r="C96">
        <f>IF('September Staff'!$B96="","",'September Staff'!H96)</f>
        <v/>
      </c>
      <c r="D96">
        <f>IF('September Staff'!$B96="","",'September Staff'!I96)</f>
        <v/>
      </c>
      <c r="E96" s="7">
        <f>IF('September Staff'!$B96="","",'September Staff'!K96)</f>
        <v/>
      </c>
      <c r="F96" s="7">
        <f>IF('September Staff'!$B96="","",'September Staff'!O96)</f>
        <v/>
      </c>
      <c r="G96" s="7">
        <f>IF('September Staff'!$B96="","",'September Staff'!R96)</f>
        <v/>
      </c>
      <c r="H96" s="7">
        <f>IF('September Staff'!$B96="","",'September Staff'!U96)</f>
        <v/>
      </c>
      <c r="I96" s="7">
        <f>IF('September Staff'!$B96="","",'September Staff'!Y96)</f>
        <v/>
      </c>
      <c r="J96" s="7">
        <f>IF('September Staff'!$B96="","",'September Staff'!W96)</f>
        <v/>
      </c>
      <c r="K96" s="7">
        <f>IF('September Staff'!$B96="","",'September Staff'!Z96)</f>
        <v/>
      </c>
    </row>
    <row r="97">
      <c r="A97">
        <f>IF('September Staff'!$B97="","",'September Staff'!A97)</f>
        <v/>
      </c>
      <c r="B97">
        <f>IF('September Staff'!$B97="","",'September Staff'!B97)</f>
        <v/>
      </c>
      <c r="C97">
        <f>IF('September Staff'!$B97="","",'September Staff'!H97)</f>
        <v/>
      </c>
      <c r="D97">
        <f>IF('September Staff'!$B97="","",'September Staff'!I97)</f>
        <v/>
      </c>
      <c r="E97" s="7">
        <f>IF('September Staff'!$B97="","",'September Staff'!K97)</f>
        <v/>
      </c>
      <c r="F97" s="7">
        <f>IF('September Staff'!$B97="","",'September Staff'!O97)</f>
        <v/>
      </c>
      <c r="G97" s="7">
        <f>IF('September Staff'!$B97="","",'September Staff'!R97)</f>
        <v/>
      </c>
      <c r="H97" s="7">
        <f>IF('September Staff'!$B97="","",'September Staff'!U97)</f>
        <v/>
      </c>
      <c r="I97" s="7">
        <f>IF('September Staff'!$B97="","",'September Staff'!Y97)</f>
        <v/>
      </c>
      <c r="J97" s="7">
        <f>IF('September Staff'!$B97="","",'September Staff'!W97)</f>
        <v/>
      </c>
      <c r="K97" s="7">
        <f>IF('September Staff'!$B97="","",'September Staff'!Z97)</f>
        <v/>
      </c>
    </row>
    <row r="98">
      <c r="A98">
        <f>IF('September Staff'!$B98="","",'September Staff'!A98)</f>
        <v/>
      </c>
      <c r="B98">
        <f>IF('September Staff'!$B98="","",'September Staff'!B98)</f>
        <v/>
      </c>
      <c r="C98">
        <f>IF('September Staff'!$B98="","",'September Staff'!H98)</f>
        <v/>
      </c>
      <c r="D98">
        <f>IF('September Staff'!$B98="","",'September Staff'!I98)</f>
        <v/>
      </c>
      <c r="E98" s="7">
        <f>IF('September Staff'!$B98="","",'September Staff'!K98)</f>
        <v/>
      </c>
      <c r="F98" s="7">
        <f>IF('September Staff'!$B98="","",'September Staff'!O98)</f>
        <v/>
      </c>
      <c r="G98" s="7">
        <f>IF('September Staff'!$B98="","",'September Staff'!R98)</f>
        <v/>
      </c>
      <c r="H98" s="7">
        <f>IF('September Staff'!$B98="","",'September Staff'!U98)</f>
        <v/>
      </c>
      <c r="I98" s="7">
        <f>IF('September Staff'!$B98="","",'September Staff'!Y98)</f>
        <v/>
      </c>
      <c r="J98" s="7">
        <f>IF('September Staff'!$B98="","",'September Staff'!W98)</f>
        <v/>
      </c>
      <c r="K98" s="7">
        <f>IF('September Staff'!$B98="","",'September Staff'!Z98)</f>
        <v/>
      </c>
    </row>
    <row r="99">
      <c r="A99">
        <f>IF('September Staff'!$B99="","",'September Staff'!A99)</f>
        <v/>
      </c>
      <c r="B99">
        <f>IF('September Staff'!$B99="","",'September Staff'!B99)</f>
        <v/>
      </c>
      <c r="C99">
        <f>IF('September Staff'!$B99="","",'September Staff'!H99)</f>
        <v/>
      </c>
      <c r="D99">
        <f>IF('September Staff'!$B99="","",'September Staff'!I99)</f>
        <v/>
      </c>
      <c r="E99" s="7">
        <f>IF('September Staff'!$B99="","",'September Staff'!K99)</f>
        <v/>
      </c>
      <c r="F99" s="7">
        <f>IF('September Staff'!$B99="","",'September Staff'!O99)</f>
        <v/>
      </c>
      <c r="G99" s="7">
        <f>IF('September Staff'!$B99="","",'September Staff'!R99)</f>
        <v/>
      </c>
      <c r="H99" s="7">
        <f>IF('September Staff'!$B99="","",'September Staff'!U99)</f>
        <v/>
      </c>
      <c r="I99" s="7">
        <f>IF('September Staff'!$B99="","",'September Staff'!Y99)</f>
        <v/>
      </c>
      <c r="J99" s="7">
        <f>IF('September Staff'!$B99="","",'September Staff'!W99)</f>
        <v/>
      </c>
      <c r="K99" s="7">
        <f>IF('September Staff'!$B99="","",'September Staff'!Z99)</f>
        <v/>
      </c>
    </row>
    <row r="100">
      <c r="A100">
        <f>IF('September Staff'!$B100="","",'September Staff'!A100)</f>
        <v/>
      </c>
      <c r="B100">
        <f>IF('September Staff'!$B100="","",'September Staff'!B100)</f>
        <v/>
      </c>
      <c r="C100">
        <f>IF('September Staff'!$B100="","",'September Staff'!H100)</f>
        <v/>
      </c>
      <c r="D100">
        <f>IF('September Staff'!$B100="","",'September Staff'!I100)</f>
        <v/>
      </c>
      <c r="E100" s="7">
        <f>IF('September Staff'!$B100="","",'September Staff'!K100)</f>
        <v/>
      </c>
      <c r="F100" s="7">
        <f>IF('September Staff'!$B100="","",'September Staff'!O100)</f>
        <v/>
      </c>
      <c r="G100" s="7">
        <f>IF('September Staff'!$B100="","",'September Staff'!R100)</f>
        <v/>
      </c>
      <c r="H100" s="7">
        <f>IF('September Staff'!$B100="","",'September Staff'!U100)</f>
        <v/>
      </c>
      <c r="I100" s="7">
        <f>IF('September Staff'!$B100="","",'September Staff'!Y100)</f>
        <v/>
      </c>
      <c r="J100" s="7">
        <f>IF('September Staff'!$B100="","",'September Staff'!W100)</f>
        <v/>
      </c>
      <c r="K100" s="7">
        <f>IF('September Staff'!$B100="","",'September Staff'!Z100)</f>
        <v/>
      </c>
    </row>
    <row r="101">
      <c r="A101">
        <f>IF('September Staff'!$B101="","",'September Staff'!A101)</f>
        <v/>
      </c>
      <c r="B101">
        <f>IF('September Staff'!$B101="","",'September Staff'!B101)</f>
        <v/>
      </c>
      <c r="C101">
        <f>IF('September Staff'!$B101="","",'September Staff'!H101)</f>
        <v/>
      </c>
      <c r="D101">
        <f>IF('September Staff'!$B101="","",'September Staff'!I101)</f>
        <v/>
      </c>
      <c r="E101" s="7">
        <f>IF('September Staff'!$B101="","",'September Staff'!K101)</f>
        <v/>
      </c>
      <c r="F101" s="7">
        <f>IF('September Staff'!$B101="","",'September Staff'!O101)</f>
        <v/>
      </c>
      <c r="G101" s="7">
        <f>IF('September Staff'!$B101="","",'September Staff'!R101)</f>
        <v/>
      </c>
      <c r="H101" s="7">
        <f>IF('September Staff'!$B101="","",'September Staff'!U101)</f>
        <v/>
      </c>
      <c r="I101" s="7">
        <f>IF('September Staff'!$B101="","",'September Staff'!Y101)</f>
        <v/>
      </c>
      <c r="J101" s="7">
        <f>IF('September Staff'!$B101="","",'September Staff'!W101)</f>
        <v/>
      </c>
      <c r="K101" s="7">
        <f>IF('September Staff'!$B101="","",'September Staff'!Z101)</f>
        <v/>
      </c>
    </row>
    <row r="102">
      <c r="A102">
        <f>IF('September Staff'!$B102="","",'September Staff'!A102)</f>
        <v/>
      </c>
      <c r="B102">
        <f>IF('September Staff'!$B102="","",'September Staff'!B102)</f>
        <v/>
      </c>
      <c r="C102">
        <f>IF('September Staff'!$B102="","",'September Staff'!H102)</f>
        <v/>
      </c>
      <c r="D102">
        <f>IF('September Staff'!$B102="","",'September Staff'!I102)</f>
        <v/>
      </c>
      <c r="E102" s="7">
        <f>IF('September Staff'!$B102="","",'September Staff'!K102)</f>
        <v/>
      </c>
      <c r="F102" s="7">
        <f>IF('September Staff'!$B102="","",'September Staff'!O102)</f>
        <v/>
      </c>
      <c r="G102" s="7">
        <f>IF('September Staff'!$B102="","",'September Staff'!R102)</f>
        <v/>
      </c>
      <c r="H102" s="7">
        <f>IF('September Staff'!$B102="","",'September Staff'!U102)</f>
        <v/>
      </c>
      <c r="I102" s="7">
        <f>IF('September Staff'!$B102="","",'September Staff'!Y102)</f>
        <v/>
      </c>
      <c r="J102" s="7">
        <f>IF('September Staff'!$B102="","",'September Staff'!W102)</f>
        <v/>
      </c>
      <c r="K102" s="7">
        <f>IF('September Staff'!$B102="","",'September Staff'!Z102)</f>
        <v/>
      </c>
    </row>
    <row r="103">
      <c r="A103">
        <f>IF('September Staff'!$B103="","",'September Staff'!A103)</f>
        <v/>
      </c>
      <c r="B103">
        <f>IF('September Staff'!$B103="","",'September Staff'!B103)</f>
        <v/>
      </c>
      <c r="C103">
        <f>IF('September Staff'!$B103="","",'September Staff'!H103)</f>
        <v/>
      </c>
      <c r="D103">
        <f>IF('September Staff'!$B103="","",'September Staff'!I103)</f>
        <v/>
      </c>
      <c r="E103" s="7">
        <f>IF('September Staff'!$B103="","",'September Staff'!K103)</f>
        <v/>
      </c>
      <c r="F103" s="7">
        <f>IF('September Staff'!$B103="","",'September Staff'!O103)</f>
        <v/>
      </c>
      <c r="G103" s="7">
        <f>IF('September Staff'!$B103="","",'September Staff'!R103)</f>
        <v/>
      </c>
      <c r="H103" s="7">
        <f>IF('September Staff'!$B103="","",'September Staff'!U103)</f>
        <v/>
      </c>
      <c r="I103" s="7">
        <f>IF('September Staff'!$B103="","",'September Staff'!Y103)</f>
        <v/>
      </c>
      <c r="J103" s="7">
        <f>IF('September Staff'!$B103="","",'September Staff'!W103)</f>
        <v/>
      </c>
      <c r="K103" s="7">
        <f>IF('September Staff'!$B103="","",'September Staff'!Z103)</f>
        <v/>
      </c>
    </row>
    <row r="104">
      <c r="A104">
        <f>IF('September Staff'!$B104="","",'September Staff'!A104)</f>
        <v/>
      </c>
      <c r="B104">
        <f>IF('September Staff'!$B104="","",'September Staff'!B104)</f>
        <v/>
      </c>
      <c r="C104">
        <f>IF('September Staff'!$B104="","",'September Staff'!H104)</f>
        <v/>
      </c>
      <c r="D104">
        <f>IF('September Staff'!$B104="","",'September Staff'!I104)</f>
        <v/>
      </c>
      <c r="E104" s="7">
        <f>IF('September Staff'!$B104="","",'September Staff'!K104)</f>
        <v/>
      </c>
      <c r="F104" s="7">
        <f>IF('September Staff'!$B104="","",'September Staff'!O104)</f>
        <v/>
      </c>
      <c r="G104" s="7">
        <f>IF('September Staff'!$B104="","",'September Staff'!R104)</f>
        <v/>
      </c>
      <c r="H104" s="7">
        <f>IF('September Staff'!$B104="","",'September Staff'!U104)</f>
        <v/>
      </c>
      <c r="I104" s="7">
        <f>IF('September Staff'!$B104="","",'September Staff'!Y104)</f>
        <v/>
      </c>
      <c r="J104" s="7">
        <f>IF('September Staff'!$B104="","",'September Staff'!W104)</f>
        <v/>
      </c>
      <c r="K104" s="7">
        <f>IF('September Staff'!$B104="","",'September Staff'!Z104)</f>
        <v/>
      </c>
    </row>
    <row r="105">
      <c r="A105">
        <f>IF('September Staff'!$B105="","",'September Staff'!A105)</f>
        <v/>
      </c>
      <c r="B105">
        <f>IF('September Staff'!$B105="","",'September Staff'!B105)</f>
        <v/>
      </c>
      <c r="C105">
        <f>IF('September Staff'!$B105="","",'September Staff'!H105)</f>
        <v/>
      </c>
      <c r="D105">
        <f>IF('September Staff'!$B105="","",'September Staff'!I105)</f>
        <v/>
      </c>
      <c r="E105" s="7">
        <f>IF('September Staff'!$B105="","",'September Staff'!K105)</f>
        <v/>
      </c>
      <c r="F105" s="7">
        <f>IF('September Staff'!$B105="","",'September Staff'!O105)</f>
        <v/>
      </c>
      <c r="G105" s="7">
        <f>IF('September Staff'!$B105="","",'September Staff'!R105)</f>
        <v/>
      </c>
      <c r="H105" s="7">
        <f>IF('September Staff'!$B105="","",'September Staff'!U105)</f>
        <v/>
      </c>
      <c r="I105" s="7">
        <f>IF('September Staff'!$B105="","",'September Staff'!Y105)</f>
        <v/>
      </c>
      <c r="J105" s="7">
        <f>IF('September Staff'!$B105="","",'September Staff'!W105)</f>
        <v/>
      </c>
      <c r="K105" s="7">
        <f>IF('September Staff'!$B105="","",'September Staff'!Z105)</f>
        <v/>
      </c>
    </row>
    <row r="106">
      <c r="A106">
        <f>IF('September Staff'!$B106="","",'September Staff'!A106)</f>
        <v/>
      </c>
      <c r="B106">
        <f>IF('September Staff'!$B106="","",'September Staff'!B106)</f>
        <v/>
      </c>
      <c r="C106">
        <f>IF('September Staff'!$B106="","",'September Staff'!H106)</f>
        <v/>
      </c>
      <c r="D106">
        <f>IF('September Staff'!$B106="","",'September Staff'!I106)</f>
        <v/>
      </c>
      <c r="E106" s="7">
        <f>IF('September Staff'!$B106="","",'September Staff'!K106)</f>
        <v/>
      </c>
      <c r="F106" s="7">
        <f>IF('September Staff'!$B106="","",'September Staff'!O106)</f>
        <v/>
      </c>
      <c r="G106" s="7">
        <f>IF('September Staff'!$B106="","",'September Staff'!R106)</f>
        <v/>
      </c>
      <c r="H106" s="7">
        <f>IF('September Staff'!$B106="","",'September Staff'!U106)</f>
        <v/>
      </c>
      <c r="I106" s="7">
        <f>IF('September Staff'!$B106="","",'September Staff'!Y106)</f>
        <v/>
      </c>
      <c r="J106" s="7">
        <f>IF('September Staff'!$B106="","",'September Staff'!W106)</f>
        <v/>
      </c>
      <c r="K106" s="7">
        <f>IF('September Staff'!$B106="","",'September Staff'!Z106)</f>
        <v/>
      </c>
    </row>
    <row r="107">
      <c r="A107">
        <f>IF('September Staff'!$B107="","",'September Staff'!A107)</f>
        <v/>
      </c>
      <c r="B107">
        <f>IF('September Staff'!$B107="","",'September Staff'!B107)</f>
        <v/>
      </c>
      <c r="C107">
        <f>IF('September Staff'!$B107="","",'September Staff'!H107)</f>
        <v/>
      </c>
      <c r="D107">
        <f>IF('September Staff'!$B107="","",'September Staff'!I107)</f>
        <v/>
      </c>
      <c r="E107" s="7">
        <f>IF('September Staff'!$B107="","",'September Staff'!K107)</f>
        <v/>
      </c>
      <c r="F107" s="7">
        <f>IF('September Staff'!$B107="","",'September Staff'!O107)</f>
        <v/>
      </c>
      <c r="G107" s="7">
        <f>IF('September Staff'!$B107="","",'September Staff'!R107)</f>
        <v/>
      </c>
      <c r="H107" s="7">
        <f>IF('September Staff'!$B107="","",'September Staff'!U107)</f>
        <v/>
      </c>
      <c r="I107" s="7">
        <f>IF('September Staff'!$B107="","",'September Staff'!Y107)</f>
        <v/>
      </c>
      <c r="J107" s="7">
        <f>IF('September Staff'!$B107="","",'September Staff'!W107)</f>
        <v/>
      </c>
      <c r="K107" s="7">
        <f>IF('September Staff'!$B107="","",'September Staff'!Z107)</f>
        <v/>
      </c>
    </row>
    <row r="108">
      <c r="A108">
        <f>IF('September Staff'!$B108="","",'September Staff'!A108)</f>
        <v/>
      </c>
      <c r="B108">
        <f>IF('September Staff'!$B108="","",'September Staff'!B108)</f>
        <v/>
      </c>
      <c r="C108">
        <f>IF('September Staff'!$B108="","",'September Staff'!H108)</f>
        <v/>
      </c>
      <c r="D108">
        <f>IF('September Staff'!$B108="","",'September Staff'!I108)</f>
        <v/>
      </c>
      <c r="E108" s="7">
        <f>IF('September Staff'!$B108="","",'September Staff'!K108)</f>
        <v/>
      </c>
      <c r="F108" s="7">
        <f>IF('September Staff'!$B108="","",'September Staff'!O108)</f>
        <v/>
      </c>
      <c r="G108" s="7">
        <f>IF('September Staff'!$B108="","",'September Staff'!R108)</f>
        <v/>
      </c>
      <c r="H108" s="7">
        <f>IF('September Staff'!$B108="","",'September Staff'!U108)</f>
        <v/>
      </c>
      <c r="I108" s="7">
        <f>IF('September Staff'!$B108="","",'September Staff'!Y108)</f>
        <v/>
      </c>
      <c r="J108" s="7">
        <f>IF('September Staff'!$B108="","",'September Staff'!W108)</f>
        <v/>
      </c>
      <c r="K108" s="7">
        <f>IF('September Staff'!$B108="","",'September Staff'!Z108)</f>
        <v/>
      </c>
    </row>
    <row r="109">
      <c r="A109">
        <f>IF('September Staff'!$B109="","",'September Staff'!A109)</f>
        <v/>
      </c>
      <c r="B109">
        <f>IF('September Staff'!$B109="","",'September Staff'!B109)</f>
        <v/>
      </c>
      <c r="C109">
        <f>IF('September Staff'!$B109="","",'September Staff'!H109)</f>
        <v/>
      </c>
      <c r="D109">
        <f>IF('September Staff'!$B109="","",'September Staff'!I109)</f>
        <v/>
      </c>
      <c r="E109" s="7">
        <f>IF('September Staff'!$B109="","",'September Staff'!K109)</f>
        <v/>
      </c>
      <c r="F109" s="7">
        <f>IF('September Staff'!$B109="","",'September Staff'!O109)</f>
        <v/>
      </c>
      <c r="G109" s="7">
        <f>IF('September Staff'!$B109="","",'September Staff'!R109)</f>
        <v/>
      </c>
      <c r="H109" s="7">
        <f>IF('September Staff'!$B109="","",'September Staff'!U109)</f>
        <v/>
      </c>
      <c r="I109" s="7">
        <f>IF('September Staff'!$B109="","",'September Staff'!Y109)</f>
        <v/>
      </c>
      <c r="J109" s="7">
        <f>IF('September Staff'!$B109="","",'September Staff'!W109)</f>
        <v/>
      </c>
      <c r="K109" s="7">
        <f>IF('September Staff'!$B109="","",'September Staff'!Z109)</f>
        <v/>
      </c>
    </row>
    <row r="110">
      <c r="A110">
        <f>IF('September Staff'!$B110="","",'September Staff'!A110)</f>
        <v/>
      </c>
      <c r="B110">
        <f>IF('September Staff'!$B110="","",'September Staff'!B110)</f>
        <v/>
      </c>
      <c r="C110">
        <f>IF('September Staff'!$B110="","",'September Staff'!H110)</f>
        <v/>
      </c>
      <c r="D110">
        <f>IF('September Staff'!$B110="","",'September Staff'!I110)</f>
        <v/>
      </c>
      <c r="E110" s="7">
        <f>IF('September Staff'!$B110="","",'September Staff'!K110)</f>
        <v/>
      </c>
      <c r="F110" s="7">
        <f>IF('September Staff'!$B110="","",'September Staff'!O110)</f>
        <v/>
      </c>
      <c r="G110" s="7">
        <f>IF('September Staff'!$B110="","",'September Staff'!R110)</f>
        <v/>
      </c>
      <c r="H110" s="7">
        <f>IF('September Staff'!$B110="","",'September Staff'!U110)</f>
        <v/>
      </c>
      <c r="I110" s="7">
        <f>IF('September Staff'!$B110="","",'September Staff'!Y110)</f>
        <v/>
      </c>
      <c r="J110" s="7">
        <f>IF('September Staff'!$B110="","",'September Staff'!W110)</f>
        <v/>
      </c>
      <c r="K110" s="7">
        <f>IF('September Staff'!$B110="","",'September Staff'!Z110)</f>
        <v/>
      </c>
    </row>
    <row r="111">
      <c r="A111">
        <f>IF('September Staff'!$B111="","",'September Staff'!A111)</f>
        <v/>
      </c>
      <c r="B111">
        <f>IF('September Staff'!$B111="","",'September Staff'!B111)</f>
        <v/>
      </c>
      <c r="C111">
        <f>IF('September Staff'!$B111="","",'September Staff'!H111)</f>
        <v/>
      </c>
      <c r="D111">
        <f>IF('September Staff'!$B111="","",'September Staff'!I111)</f>
        <v/>
      </c>
      <c r="E111" s="7">
        <f>IF('September Staff'!$B111="","",'September Staff'!K111)</f>
        <v/>
      </c>
      <c r="F111" s="7">
        <f>IF('September Staff'!$B111="","",'September Staff'!O111)</f>
        <v/>
      </c>
      <c r="G111" s="7">
        <f>IF('September Staff'!$B111="","",'September Staff'!R111)</f>
        <v/>
      </c>
      <c r="H111" s="7">
        <f>IF('September Staff'!$B111="","",'September Staff'!U111)</f>
        <v/>
      </c>
      <c r="I111" s="7">
        <f>IF('September Staff'!$B111="","",'September Staff'!Y111)</f>
        <v/>
      </c>
      <c r="J111" s="7">
        <f>IF('September Staff'!$B111="","",'September Staff'!W111)</f>
        <v/>
      </c>
      <c r="K111" s="7">
        <f>IF('September Staff'!$B111="","",'September Staff'!Z111)</f>
        <v/>
      </c>
    </row>
    <row r="112">
      <c r="A112">
        <f>IF('September Staff'!$B112="","",'September Staff'!A112)</f>
        <v/>
      </c>
      <c r="B112">
        <f>IF('September Staff'!$B112="","",'September Staff'!B112)</f>
        <v/>
      </c>
      <c r="C112">
        <f>IF('September Staff'!$B112="","",'September Staff'!H112)</f>
        <v/>
      </c>
      <c r="D112">
        <f>IF('September Staff'!$B112="","",'September Staff'!I112)</f>
        <v/>
      </c>
      <c r="E112" s="7">
        <f>IF('September Staff'!$B112="","",'September Staff'!K112)</f>
        <v/>
      </c>
      <c r="F112" s="7">
        <f>IF('September Staff'!$B112="","",'September Staff'!O112)</f>
        <v/>
      </c>
      <c r="G112" s="7">
        <f>IF('September Staff'!$B112="","",'September Staff'!R112)</f>
        <v/>
      </c>
      <c r="H112" s="7">
        <f>IF('September Staff'!$B112="","",'September Staff'!U112)</f>
        <v/>
      </c>
      <c r="I112" s="7">
        <f>IF('September Staff'!$B112="","",'September Staff'!Y112)</f>
        <v/>
      </c>
      <c r="J112" s="7">
        <f>IF('September Staff'!$B112="","",'September Staff'!W112)</f>
        <v/>
      </c>
      <c r="K112" s="7">
        <f>IF('September Staff'!$B112="","",'September Staff'!Z112)</f>
        <v/>
      </c>
    </row>
    <row r="113">
      <c r="A113">
        <f>IF('September Staff'!$B113="","",'September Staff'!A113)</f>
        <v/>
      </c>
      <c r="B113">
        <f>IF('September Staff'!$B113="","",'September Staff'!B113)</f>
        <v/>
      </c>
      <c r="C113">
        <f>IF('September Staff'!$B113="","",'September Staff'!H113)</f>
        <v/>
      </c>
      <c r="D113">
        <f>IF('September Staff'!$B113="","",'September Staff'!I113)</f>
        <v/>
      </c>
      <c r="E113" s="7">
        <f>IF('September Staff'!$B113="","",'September Staff'!K113)</f>
        <v/>
      </c>
      <c r="F113" s="7">
        <f>IF('September Staff'!$B113="","",'September Staff'!O113)</f>
        <v/>
      </c>
      <c r="G113" s="7">
        <f>IF('September Staff'!$B113="","",'September Staff'!R113)</f>
        <v/>
      </c>
      <c r="H113" s="7">
        <f>IF('September Staff'!$B113="","",'September Staff'!U113)</f>
        <v/>
      </c>
      <c r="I113" s="7">
        <f>IF('September Staff'!$B113="","",'September Staff'!Y113)</f>
        <v/>
      </c>
      <c r="J113" s="7">
        <f>IF('September Staff'!$B113="","",'September Staff'!W113)</f>
        <v/>
      </c>
      <c r="K113" s="7">
        <f>IF('September Staff'!$B113="","",'September Staff'!Z113)</f>
        <v/>
      </c>
    </row>
    <row r="114">
      <c r="A114">
        <f>IF('September Staff'!$B114="","",'September Staff'!A114)</f>
        <v/>
      </c>
      <c r="B114">
        <f>IF('September Staff'!$B114="","",'September Staff'!B114)</f>
        <v/>
      </c>
      <c r="C114">
        <f>IF('September Staff'!$B114="","",'September Staff'!H114)</f>
        <v/>
      </c>
      <c r="D114">
        <f>IF('September Staff'!$B114="","",'September Staff'!I114)</f>
        <v/>
      </c>
      <c r="E114" s="7">
        <f>IF('September Staff'!$B114="","",'September Staff'!K114)</f>
        <v/>
      </c>
      <c r="F114" s="7">
        <f>IF('September Staff'!$B114="","",'September Staff'!O114)</f>
        <v/>
      </c>
      <c r="G114" s="7">
        <f>IF('September Staff'!$B114="","",'September Staff'!R114)</f>
        <v/>
      </c>
      <c r="H114" s="7">
        <f>IF('September Staff'!$B114="","",'September Staff'!U114)</f>
        <v/>
      </c>
      <c r="I114" s="7">
        <f>IF('September Staff'!$B114="","",'September Staff'!Y114)</f>
        <v/>
      </c>
      <c r="J114" s="7">
        <f>IF('September Staff'!$B114="","",'September Staff'!W114)</f>
        <v/>
      </c>
      <c r="K114" s="7">
        <f>IF('September Staff'!$B114="","",'September Staff'!Z114)</f>
        <v/>
      </c>
    </row>
    <row r="115">
      <c r="A115">
        <f>IF('September Staff'!$B115="","",'September Staff'!A115)</f>
        <v/>
      </c>
      <c r="B115">
        <f>IF('September Staff'!$B115="","",'September Staff'!B115)</f>
        <v/>
      </c>
      <c r="C115">
        <f>IF('September Staff'!$B115="","",'September Staff'!H115)</f>
        <v/>
      </c>
      <c r="D115">
        <f>IF('September Staff'!$B115="","",'September Staff'!I115)</f>
        <v/>
      </c>
      <c r="E115" s="7">
        <f>IF('September Staff'!$B115="","",'September Staff'!K115)</f>
        <v/>
      </c>
      <c r="F115" s="7">
        <f>IF('September Staff'!$B115="","",'September Staff'!O115)</f>
        <v/>
      </c>
      <c r="G115" s="7">
        <f>IF('September Staff'!$B115="","",'September Staff'!R115)</f>
        <v/>
      </c>
      <c r="H115" s="7">
        <f>IF('September Staff'!$B115="","",'September Staff'!U115)</f>
        <v/>
      </c>
      <c r="I115" s="7">
        <f>IF('September Staff'!$B115="","",'September Staff'!Y115)</f>
        <v/>
      </c>
      <c r="J115" s="7">
        <f>IF('September Staff'!$B115="","",'September Staff'!W115)</f>
        <v/>
      </c>
      <c r="K115" s="7">
        <f>IF('September Staff'!$B115="","",'September Staff'!Z115)</f>
        <v/>
      </c>
    </row>
    <row r="116">
      <c r="A116">
        <f>IF('September Staff'!$B116="","",'September Staff'!A116)</f>
        <v/>
      </c>
      <c r="B116">
        <f>IF('September Staff'!$B116="","",'September Staff'!B116)</f>
        <v/>
      </c>
      <c r="C116">
        <f>IF('September Staff'!$B116="","",'September Staff'!H116)</f>
        <v/>
      </c>
      <c r="D116">
        <f>IF('September Staff'!$B116="","",'September Staff'!I116)</f>
        <v/>
      </c>
      <c r="E116" s="7">
        <f>IF('September Staff'!$B116="","",'September Staff'!K116)</f>
        <v/>
      </c>
      <c r="F116" s="7">
        <f>IF('September Staff'!$B116="","",'September Staff'!O116)</f>
        <v/>
      </c>
      <c r="G116" s="7">
        <f>IF('September Staff'!$B116="","",'September Staff'!R116)</f>
        <v/>
      </c>
      <c r="H116" s="7">
        <f>IF('September Staff'!$B116="","",'September Staff'!U116)</f>
        <v/>
      </c>
      <c r="I116" s="7">
        <f>IF('September Staff'!$B116="","",'September Staff'!Y116)</f>
        <v/>
      </c>
      <c r="J116" s="7">
        <f>IF('September Staff'!$B116="","",'September Staff'!W116)</f>
        <v/>
      </c>
      <c r="K116" s="7">
        <f>IF('September Staff'!$B116="","",'September Staff'!Z116)</f>
        <v/>
      </c>
    </row>
    <row r="117">
      <c r="A117">
        <f>IF('September Staff'!$B117="","",'September Staff'!A117)</f>
        <v/>
      </c>
      <c r="B117">
        <f>IF('September Staff'!$B117="","",'September Staff'!B117)</f>
        <v/>
      </c>
      <c r="C117">
        <f>IF('September Staff'!$B117="","",'September Staff'!H117)</f>
        <v/>
      </c>
      <c r="D117">
        <f>IF('September Staff'!$B117="","",'September Staff'!I117)</f>
        <v/>
      </c>
      <c r="E117" s="7">
        <f>IF('September Staff'!$B117="","",'September Staff'!K117)</f>
        <v/>
      </c>
      <c r="F117" s="7">
        <f>IF('September Staff'!$B117="","",'September Staff'!O117)</f>
        <v/>
      </c>
      <c r="G117" s="7">
        <f>IF('September Staff'!$B117="","",'September Staff'!R117)</f>
        <v/>
      </c>
      <c r="H117" s="7">
        <f>IF('September Staff'!$B117="","",'September Staff'!U117)</f>
        <v/>
      </c>
      <c r="I117" s="7">
        <f>IF('September Staff'!$B117="","",'September Staff'!Y117)</f>
        <v/>
      </c>
      <c r="J117" s="7">
        <f>IF('September Staff'!$B117="","",'September Staff'!W117)</f>
        <v/>
      </c>
      <c r="K117" s="7">
        <f>IF('September Staff'!$B117="","",'September Staff'!Z117)</f>
        <v/>
      </c>
    </row>
    <row r="118">
      <c r="A118">
        <f>IF('September Staff'!$B118="","",'September Staff'!A118)</f>
        <v/>
      </c>
      <c r="B118">
        <f>IF('September Staff'!$B118="","",'September Staff'!B118)</f>
        <v/>
      </c>
      <c r="C118">
        <f>IF('September Staff'!$B118="","",'September Staff'!H118)</f>
        <v/>
      </c>
      <c r="D118">
        <f>IF('September Staff'!$B118="","",'September Staff'!I118)</f>
        <v/>
      </c>
      <c r="E118" s="7">
        <f>IF('September Staff'!$B118="","",'September Staff'!K118)</f>
        <v/>
      </c>
      <c r="F118" s="7">
        <f>IF('September Staff'!$B118="","",'September Staff'!O118)</f>
        <v/>
      </c>
      <c r="G118" s="7">
        <f>IF('September Staff'!$B118="","",'September Staff'!R118)</f>
        <v/>
      </c>
      <c r="H118" s="7">
        <f>IF('September Staff'!$B118="","",'September Staff'!U118)</f>
        <v/>
      </c>
      <c r="I118" s="7">
        <f>IF('September Staff'!$B118="","",'September Staff'!Y118)</f>
        <v/>
      </c>
      <c r="J118" s="7">
        <f>IF('September Staff'!$B118="","",'September Staff'!W118)</f>
        <v/>
      </c>
      <c r="K118" s="7">
        <f>IF('September Staff'!$B118="","",'September Staff'!Z118)</f>
        <v/>
      </c>
    </row>
    <row r="119">
      <c r="A119">
        <f>IF('September Staff'!$B119="","",'September Staff'!A119)</f>
        <v/>
      </c>
      <c r="B119">
        <f>IF('September Staff'!$B119="","",'September Staff'!B119)</f>
        <v/>
      </c>
      <c r="C119">
        <f>IF('September Staff'!$B119="","",'September Staff'!H119)</f>
        <v/>
      </c>
      <c r="D119">
        <f>IF('September Staff'!$B119="","",'September Staff'!I119)</f>
        <v/>
      </c>
      <c r="E119" s="7">
        <f>IF('September Staff'!$B119="","",'September Staff'!K119)</f>
        <v/>
      </c>
      <c r="F119" s="7">
        <f>IF('September Staff'!$B119="","",'September Staff'!O119)</f>
        <v/>
      </c>
      <c r="G119" s="7">
        <f>IF('September Staff'!$B119="","",'September Staff'!R119)</f>
        <v/>
      </c>
      <c r="H119" s="7">
        <f>IF('September Staff'!$B119="","",'September Staff'!U119)</f>
        <v/>
      </c>
      <c r="I119" s="7">
        <f>IF('September Staff'!$B119="","",'September Staff'!Y119)</f>
        <v/>
      </c>
      <c r="J119" s="7">
        <f>IF('September Staff'!$B119="","",'September Staff'!W119)</f>
        <v/>
      </c>
      <c r="K119" s="7">
        <f>IF('September Staff'!$B119="","",'September Staff'!Z119)</f>
        <v/>
      </c>
    </row>
    <row r="120">
      <c r="A120">
        <f>IF('September Staff'!$B120="","",'September Staff'!A120)</f>
        <v/>
      </c>
      <c r="B120">
        <f>IF('September Staff'!$B120="","",'September Staff'!B120)</f>
        <v/>
      </c>
      <c r="C120">
        <f>IF('September Staff'!$B120="","",'September Staff'!H120)</f>
        <v/>
      </c>
      <c r="D120">
        <f>IF('September Staff'!$B120="","",'September Staff'!I120)</f>
        <v/>
      </c>
      <c r="E120" s="7">
        <f>IF('September Staff'!$B120="","",'September Staff'!K120)</f>
        <v/>
      </c>
      <c r="F120" s="7">
        <f>IF('September Staff'!$B120="","",'September Staff'!O120)</f>
        <v/>
      </c>
      <c r="G120" s="7">
        <f>IF('September Staff'!$B120="","",'September Staff'!R120)</f>
        <v/>
      </c>
      <c r="H120" s="7">
        <f>IF('September Staff'!$B120="","",'September Staff'!U120)</f>
        <v/>
      </c>
      <c r="I120" s="7">
        <f>IF('September Staff'!$B120="","",'September Staff'!Y120)</f>
        <v/>
      </c>
      <c r="J120" s="7">
        <f>IF('September Staff'!$B120="","",'September Staff'!W120)</f>
        <v/>
      </c>
      <c r="K120" s="7">
        <f>IF('September Staff'!$B120="","",'September Staff'!Z120)</f>
        <v/>
      </c>
    </row>
    <row r="121">
      <c r="A121">
        <f>IF('September Staff'!$B121="","",'September Staff'!A121)</f>
        <v/>
      </c>
      <c r="B121">
        <f>IF('September Staff'!$B121="","",'September Staff'!B121)</f>
        <v/>
      </c>
      <c r="C121">
        <f>IF('September Staff'!$B121="","",'September Staff'!H121)</f>
        <v/>
      </c>
      <c r="D121">
        <f>IF('September Staff'!$B121="","",'September Staff'!I121)</f>
        <v/>
      </c>
      <c r="E121" s="7">
        <f>IF('September Staff'!$B121="","",'September Staff'!K121)</f>
        <v/>
      </c>
      <c r="F121" s="7">
        <f>IF('September Staff'!$B121="","",'September Staff'!O121)</f>
        <v/>
      </c>
      <c r="G121" s="7">
        <f>IF('September Staff'!$B121="","",'September Staff'!R121)</f>
        <v/>
      </c>
      <c r="H121" s="7">
        <f>IF('September Staff'!$B121="","",'September Staff'!U121)</f>
        <v/>
      </c>
      <c r="I121" s="7">
        <f>IF('September Staff'!$B121="","",'September Staff'!Y121)</f>
        <v/>
      </c>
      <c r="J121" s="7">
        <f>IF('September Staff'!$B121="","",'September Staff'!W121)</f>
        <v/>
      </c>
      <c r="K121" s="7">
        <f>IF('September Staff'!$B121="","",'September Staff'!Z121)</f>
        <v/>
      </c>
    </row>
    <row r="122">
      <c r="A122">
        <f>IF('September Staff'!$B122="","",'September Staff'!A122)</f>
        <v/>
      </c>
      <c r="B122">
        <f>IF('September Staff'!$B122="","",'September Staff'!B122)</f>
        <v/>
      </c>
      <c r="C122">
        <f>IF('September Staff'!$B122="","",'September Staff'!H122)</f>
        <v/>
      </c>
      <c r="D122">
        <f>IF('September Staff'!$B122="","",'September Staff'!I122)</f>
        <v/>
      </c>
      <c r="E122" s="7">
        <f>IF('September Staff'!$B122="","",'September Staff'!K122)</f>
        <v/>
      </c>
      <c r="F122" s="7">
        <f>IF('September Staff'!$B122="","",'September Staff'!O122)</f>
        <v/>
      </c>
      <c r="G122" s="7">
        <f>IF('September Staff'!$B122="","",'September Staff'!R122)</f>
        <v/>
      </c>
      <c r="H122" s="7">
        <f>IF('September Staff'!$B122="","",'September Staff'!U122)</f>
        <v/>
      </c>
      <c r="I122" s="7">
        <f>IF('September Staff'!$B122="","",'September Staff'!Y122)</f>
        <v/>
      </c>
      <c r="J122" s="7">
        <f>IF('September Staff'!$B122="","",'September Staff'!W122)</f>
        <v/>
      </c>
      <c r="K122" s="7">
        <f>IF('September Staff'!$B122="","",'September Staff'!Z122)</f>
        <v/>
      </c>
    </row>
    <row r="123">
      <c r="A123">
        <f>IF('September Staff'!$B123="","",'September Staff'!A123)</f>
        <v/>
      </c>
      <c r="B123">
        <f>IF('September Staff'!$B123="","",'September Staff'!B123)</f>
        <v/>
      </c>
      <c r="C123">
        <f>IF('September Staff'!$B123="","",'September Staff'!H123)</f>
        <v/>
      </c>
      <c r="D123">
        <f>IF('September Staff'!$B123="","",'September Staff'!I123)</f>
        <v/>
      </c>
      <c r="E123" s="7">
        <f>IF('September Staff'!$B123="","",'September Staff'!K123)</f>
        <v/>
      </c>
      <c r="F123" s="7">
        <f>IF('September Staff'!$B123="","",'September Staff'!O123)</f>
        <v/>
      </c>
      <c r="G123" s="7">
        <f>IF('September Staff'!$B123="","",'September Staff'!R123)</f>
        <v/>
      </c>
      <c r="H123" s="7">
        <f>IF('September Staff'!$B123="","",'September Staff'!U123)</f>
        <v/>
      </c>
      <c r="I123" s="7">
        <f>IF('September Staff'!$B123="","",'September Staff'!Y123)</f>
        <v/>
      </c>
      <c r="J123" s="7">
        <f>IF('September Staff'!$B123="","",'September Staff'!W123)</f>
        <v/>
      </c>
      <c r="K123" s="7">
        <f>IF('September Staff'!$B123="","",'September Staff'!Z123)</f>
        <v/>
      </c>
    </row>
    <row r="124">
      <c r="A124">
        <f>IF('September Staff'!$B124="","",'September Staff'!A124)</f>
        <v/>
      </c>
      <c r="B124">
        <f>IF('September Staff'!$B124="","",'September Staff'!B124)</f>
        <v/>
      </c>
      <c r="C124">
        <f>IF('September Staff'!$B124="","",'September Staff'!H124)</f>
        <v/>
      </c>
      <c r="D124">
        <f>IF('September Staff'!$B124="","",'September Staff'!I124)</f>
        <v/>
      </c>
      <c r="E124" s="7">
        <f>IF('September Staff'!$B124="","",'September Staff'!K124)</f>
        <v/>
      </c>
      <c r="F124" s="7">
        <f>IF('September Staff'!$B124="","",'September Staff'!O124)</f>
        <v/>
      </c>
      <c r="G124" s="7">
        <f>IF('September Staff'!$B124="","",'September Staff'!R124)</f>
        <v/>
      </c>
      <c r="H124" s="7">
        <f>IF('September Staff'!$B124="","",'September Staff'!U124)</f>
        <v/>
      </c>
      <c r="I124" s="7">
        <f>IF('September Staff'!$B124="","",'September Staff'!Y124)</f>
        <v/>
      </c>
      <c r="J124" s="7">
        <f>IF('September Staff'!$B124="","",'September Staff'!W124)</f>
        <v/>
      </c>
      <c r="K124" s="7">
        <f>IF('September Staff'!$B124="","",'September Staff'!Z124)</f>
        <v/>
      </c>
    </row>
    <row r="125">
      <c r="A125">
        <f>IF('September Staff'!$B125="","",'September Staff'!A125)</f>
        <v/>
      </c>
      <c r="B125">
        <f>IF('September Staff'!$B125="","",'September Staff'!B125)</f>
        <v/>
      </c>
      <c r="C125">
        <f>IF('September Staff'!$B125="","",'September Staff'!H125)</f>
        <v/>
      </c>
      <c r="D125">
        <f>IF('September Staff'!$B125="","",'September Staff'!I125)</f>
        <v/>
      </c>
      <c r="E125" s="7">
        <f>IF('September Staff'!$B125="","",'September Staff'!K125)</f>
        <v/>
      </c>
      <c r="F125" s="7">
        <f>IF('September Staff'!$B125="","",'September Staff'!O125)</f>
        <v/>
      </c>
      <c r="G125" s="7">
        <f>IF('September Staff'!$B125="","",'September Staff'!R125)</f>
        <v/>
      </c>
      <c r="H125" s="7">
        <f>IF('September Staff'!$B125="","",'September Staff'!U125)</f>
        <v/>
      </c>
      <c r="I125" s="7">
        <f>IF('September Staff'!$B125="","",'September Staff'!Y125)</f>
        <v/>
      </c>
      <c r="J125" s="7">
        <f>IF('September Staff'!$B125="","",'September Staff'!W125)</f>
        <v/>
      </c>
      <c r="K125" s="7">
        <f>IF('September Staff'!$B125="","",'September Staff'!Z125)</f>
        <v/>
      </c>
    </row>
    <row r="126">
      <c r="A126">
        <f>IF('September Staff'!$B126="","",'September Staff'!A126)</f>
        <v/>
      </c>
      <c r="B126">
        <f>IF('September Staff'!$B126="","",'September Staff'!B126)</f>
        <v/>
      </c>
      <c r="C126">
        <f>IF('September Staff'!$B126="","",'September Staff'!H126)</f>
        <v/>
      </c>
      <c r="D126">
        <f>IF('September Staff'!$B126="","",'September Staff'!I126)</f>
        <v/>
      </c>
      <c r="E126" s="7">
        <f>IF('September Staff'!$B126="","",'September Staff'!K126)</f>
        <v/>
      </c>
      <c r="F126" s="7">
        <f>IF('September Staff'!$B126="","",'September Staff'!O126)</f>
        <v/>
      </c>
      <c r="G126" s="7">
        <f>IF('September Staff'!$B126="","",'September Staff'!R126)</f>
        <v/>
      </c>
      <c r="H126" s="7">
        <f>IF('September Staff'!$B126="","",'September Staff'!U126)</f>
        <v/>
      </c>
      <c r="I126" s="7">
        <f>IF('September Staff'!$B126="","",'September Staff'!Y126)</f>
        <v/>
      </c>
      <c r="J126" s="7">
        <f>IF('September Staff'!$B126="","",'September Staff'!W126)</f>
        <v/>
      </c>
      <c r="K126" s="7">
        <f>IF('September Staff'!$B126="","",'September Staff'!Z126)</f>
        <v/>
      </c>
    </row>
    <row r="127">
      <c r="A127">
        <f>IF('September Staff'!$B127="","",'September Staff'!A127)</f>
        <v/>
      </c>
      <c r="B127">
        <f>IF('September Staff'!$B127="","",'September Staff'!B127)</f>
        <v/>
      </c>
      <c r="C127">
        <f>IF('September Staff'!$B127="","",'September Staff'!H127)</f>
        <v/>
      </c>
      <c r="D127">
        <f>IF('September Staff'!$B127="","",'September Staff'!I127)</f>
        <v/>
      </c>
      <c r="E127" s="7">
        <f>IF('September Staff'!$B127="","",'September Staff'!K127)</f>
        <v/>
      </c>
      <c r="F127" s="7">
        <f>IF('September Staff'!$B127="","",'September Staff'!O127)</f>
        <v/>
      </c>
      <c r="G127" s="7">
        <f>IF('September Staff'!$B127="","",'September Staff'!R127)</f>
        <v/>
      </c>
      <c r="H127" s="7">
        <f>IF('September Staff'!$B127="","",'September Staff'!U127)</f>
        <v/>
      </c>
      <c r="I127" s="7">
        <f>IF('September Staff'!$B127="","",'September Staff'!Y127)</f>
        <v/>
      </c>
      <c r="J127" s="7">
        <f>IF('September Staff'!$B127="","",'September Staff'!W127)</f>
        <v/>
      </c>
      <c r="K127" s="7">
        <f>IF('September Staff'!$B127="","",'September Staff'!Z127)</f>
        <v/>
      </c>
    </row>
    <row r="128">
      <c r="A128">
        <f>IF('September Staff'!$B128="","",'September Staff'!A128)</f>
        <v/>
      </c>
      <c r="B128">
        <f>IF('September Staff'!$B128="","",'September Staff'!B128)</f>
        <v/>
      </c>
      <c r="C128">
        <f>IF('September Staff'!$B128="","",'September Staff'!H128)</f>
        <v/>
      </c>
      <c r="D128">
        <f>IF('September Staff'!$B128="","",'September Staff'!I128)</f>
        <v/>
      </c>
      <c r="E128" s="7">
        <f>IF('September Staff'!$B128="","",'September Staff'!K128)</f>
        <v/>
      </c>
      <c r="F128" s="7">
        <f>IF('September Staff'!$B128="","",'September Staff'!O128)</f>
        <v/>
      </c>
      <c r="G128" s="7">
        <f>IF('September Staff'!$B128="","",'September Staff'!R128)</f>
        <v/>
      </c>
      <c r="H128" s="7">
        <f>IF('September Staff'!$B128="","",'September Staff'!U128)</f>
        <v/>
      </c>
      <c r="I128" s="7">
        <f>IF('September Staff'!$B128="","",'September Staff'!Y128)</f>
        <v/>
      </c>
      <c r="J128" s="7">
        <f>IF('September Staff'!$B128="","",'September Staff'!W128)</f>
        <v/>
      </c>
      <c r="K128" s="7">
        <f>IF('September Staff'!$B128="","",'September Staff'!Z128)</f>
        <v/>
      </c>
    </row>
    <row r="129">
      <c r="A129">
        <f>IF('September Staff'!$B129="","",'September Staff'!A129)</f>
        <v/>
      </c>
      <c r="B129">
        <f>IF('September Staff'!$B129="","",'September Staff'!B129)</f>
        <v/>
      </c>
      <c r="C129">
        <f>IF('September Staff'!$B129="","",'September Staff'!H129)</f>
        <v/>
      </c>
      <c r="D129">
        <f>IF('September Staff'!$B129="","",'September Staff'!I129)</f>
        <v/>
      </c>
      <c r="E129" s="7">
        <f>IF('September Staff'!$B129="","",'September Staff'!K129)</f>
        <v/>
      </c>
      <c r="F129" s="7">
        <f>IF('September Staff'!$B129="","",'September Staff'!O129)</f>
        <v/>
      </c>
      <c r="G129" s="7">
        <f>IF('September Staff'!$B129="","",'September Staff'!R129)</f>
        <v/>
      </c>
      <c r="H129" s="7">
        <f>IF('September Staff'!$B129="","",'September Staff'!U129)</f>
        <v/>
      </c>
      <c r="I129" s="7">
        <f>IF('September Staff'!$B129="","",'September Staff'!Y129)</f>
        <v/>
      </c>
      <c r="J129" s="7">
        <f>IF('September Staff'!$B129="","",'September Staff'!W129)</f>
        <v/>
      </c>
      <c r="K129" s="7">
        <f>IF('September Staff'!$B129="","",'September Staff'!Z129)</f>
        <v/>
      </c>
    </row>
    <row r="130">
      <c r="A130">
        <f>IF('September Staff'!$B130="","",'September Staff'!A130)</f>
        <v/>
      </c>
      <c r="B130">
        <f>IF('September Staff'!$B130="","",'September Staff'!B130)</f>
        <v/>
      </c>
      <c r="C130">
        <f>IF('September Staff'!$B130="","",'September Staff'!H130)</f>
        <v/>
      </c>
      <c r="D130">
        <f>IF('September Staff'!$B130="","",'September Staff'!I130)</f>
        <v/>
      </c>
      <c r="E130" s="7">
        <f>IF('September Staff'!$B130="","",'September Staff'!K130)</f>
        <v/>
      </c>
      <c r="F130" s="7">
        <f>IF('September Staff'!$B130="","",'September Staff'!O130)</f>
        <v/>
      </c>
      <c r="G130" s="7">
        <f>IF('September Staff'!$B130="","",'September Staff'!R130)</f>
        <v/>
      </c>
      <c r="H130" s="7">
        <f>IF('September Staff'!$B130="","",'September Staff'!U130)</f>
        <v/>
      </c>
      <c r="I130" s="7">
        <f>IF('September Staff'!$B130="","",'September Staff'!Y130)</f>
        <v/>
      </c>
      <c r="J130" s="7">
        <f>IF('September Staff'!$B130="","",'September Staff'!W130)</f>
        <v/>
      </c>
      <c r="K130" s="7">
        <f>IF('September Staff'!$B130="","",'September Staff'!Z130)</f>
        <v/>
      </c>
    </row>
    <row r="131">
      <c r="A131">
        <f>IF('September Staff'!$B131="","",'September Staff'!A131)</f>
        <v/>
      </c>
      <c r="B131">
        <f>IF('September Staff'!$B131="","",'September Staff'!B131)</f>
        <v/>
      </c>
      <c r="C131">
        <f>IF('September Staff'!$B131="","",'September Staff'!H131)</f>
        <v/>
      </c>
      <c r="D131">
        <f>IF('September Staff'!$B131="","",'September Staff'!I131)</f>
        <v/>
      </c>
      <c r="E131" s="7">
        <f>IF('September Staff'!$B131="","",'September Staff'!K131)</f>
        <v/>
      </c>
      <c r="F131" s="7">
        <f>IF('September Staff'!$B131="","",'September Staff'!O131)</f>
        <v/>
      </c>
      <c r="G131" s="7">
        <f>IF('September Staff'!$B131="","",'September Staff'!R131)</f>
        <v/>
      </c>
      <c r="H131" s="7">
        <f>IF('September Staff'!$B131="","",'September Staff'!U131)</f>
        <v/>
      </c>
      <c r="I131" s="7">
        <f>IF('September Staff'!$B131="","",'September Staff'!Y131)</f>
        <v/>
      </c>
      <c r="J131" s="7">
        <f>IF('September Staff'!$B131="","",'September Staff'!W131)</f>
        <v/>
      </c>
      <c r="K131" s="7">
        <f>IF('September Staff'!$B131="","",'September Staff'!Z131)</f>
        <v/>
      </c>
    </row>
    <row r="132">
      <c r="A132">
        <f>IF('September Staff'!$B132="","",'September Staff'!A132)</f>
        <v/>
      </c>
      <c r="B132">
        <f>IF('September Staff'!$B132="","",'September Staff'!B132)</f>
        <v/>
      </c>
      <c r="C132">
        <f>IF('September Staff'!$B132="","",'September Staff'!H132)</f>
        <v/>
      </c>
      <c r="D132">
        <f>IF('September Staff'!$B132="","",'September Staff'!I132)</f>
        <v/>
      </c>
      <c r="E132" s="7">
        <f>IF('September Staff'!$B132="","",'September Staff'!K132)</f>
        <v/>
      </c>
      <c r="F132" s="7">
        <f>IF('September Staff'!$B132="","",'September Staff'!O132)</f>
        <v/>
      </c>
      <c r="G132" s="7">
        <f>IF('September Staff'!$B132="","",'September Staff'!R132)</f>
        <v/>
      </c>
      <c r="H132" s="7">
        <f>IF('September Staff'!$B132="","",'September Staff'!U132)</f>
        <v/>
      </c>
      <c r="I132" s="7">
        <f>IF('September Staff'!$B132="","",'September Staff'!Y132)</f>
        <v/>
      </c>
      <c r="J132" s="7">
        <f>IF('September Staff'!$B132="","",'September Staff'!W132)</f>
        <v/>
      </c>
      <c r="K132" s="7">
        <f>IF('September Staff'!$B132="","",'September Staff'!Z132)</f>
        <v/>
      </c>
    </row>
    <row r="133">
      <c r="A133">
        <f>IF('September Staff'!$B133="","",'September Staff'!A133)</f>
        <v/>
      </c>
      <c r="B133">
        <f>IF('September Staff'!$B133="","",'September Staff'!B133)</f>
        <v/>
      </c>
      <c r="C133">
        <f>IF('September Staff'!$B133="","",'September Staff'!H133)</f>
        <v/>
      </c>
      <c r="D133">
        <f>IF('September Staff'!$B133="","",'September Staff'!I133)</f>
        <v/>
      </c>
      <c r="E133" s="7">
        <f>IF('September Staff'!$B133="","",'September Staff'!K133)</f>
        <v/>
      </c>
      <c r="F133" s="7">
        <f>IF('September Staff'!$B133="","",'September Staff'!O133)</f>
        <v/>
      </c>
      <c r="G133" s="7">
        <f>IF('September Staff'!$B133="","",'September Staff'!R133)</f>
        <v/>
      </c>
      <c r="H133" s="7">
        <f>IF('September Staff'!$B133="","",'September Staff'!U133)</f>
        <v/>
      </c>
      <c r="I133" s="7">
        <f>IF('September Staff'!$B133="","",'September Staff'!Y133)</f>
        <v/>
      </c>
      <c r="J133" s="7">
        <f>IF('September Staff'!$B133="","",'September Staff'!W133)</f>
        <v/>
      </c>
      <c r="K133" s="7">
        <f>IF('September Staff'!$B133="","",'September Staff'!Z133)</f>
        <v/>
      </c>
    </row>
    <row r="134">
      <c r="A134">
        <f>IF('September Staff'!$B134="","",'September Staff'!A134)</f>
        <v/>
      </c>
      <c r="B134">
        <f>IF('September Staff'!$B134="","",'September Staff'!B134)</f>
        <v/>
      </c>
      <c r="C134">
        <f>IF('September Staff'!$B134="","",'September Staff'!H134)</f>
        <v/>
      </c>
      <c r="D134">
        <f>IF('September Staff'!$B134="","",'September Staff'!I134)</f>
        <v/>
      </c>
      <c r="E134" s="7">
        <f>IF('September Staff'!$B134="","",'September Staff'!K134)</f>
        <v/>
      </c>
      <c r="F134" s="7">
        <f>IF('September Staff'!$B134="","",'September Staff'!O134)</f>
        <v/>
      </c>
      <c r="G134" s="7">
        <f>IF('September Staff'!$B134="","",'September Staff'!R134)</f>
        <v/>
      </c>
      <c r="H134" s="7">
        <f>IF('September Staff'!$B134="","",'September Staff'!U134)</f>
        <v/>
      </c>
      <c r="I134" s="7">
        <f>IF('September Staff'!$B134="","",'September Staff'!Y134)</f>
        <v/>
      </c>
      <c r="J134" s="7">
        <f>IF('September Staff'!$B134="","",'September Staff'!W134)</f>
        <v/>
      </c>
      <c r="K134" s="7">
        <f>IF('September Staff'!$B134="","",'September Staff'!Z134)</f>
        <v/>
      </c>
    </row>
    <row r="135">
      <c r="A135">
        <f>IF('September Staff'!$B135="","",'September Staff'!A135)</f>
        <v/>
      </c>
      <c r="B135">
        <f>IF('September Staff'!$B135="","",'September Staff'!B135)</f>
        <v/>
      </c>
      <c r="C135">
        <f>IF('September Staff'!$B135="","",'September Staff'!H135)</f>
        <v/>
      </c>
      <c r="D135">
        <f>IF('September Staff'!$B135="","",'September Staff'!I135)</f>
        <v/>
      </c>
      <c r="E135" s="7">
        <f>IF('September Staff'!$B135="","",'September Staff'!K135)</f>
        <v/>
      </c>
      <c r="F135" s="7">
        <f>IF('September Staff'!$B135="","",'September Staff'!O135)</f>
        <v/>
      </c>
      <c r="G135" s="7">
        <f>IF('September Staff'!$B135="","",'September Staff'!R135)</f>
        <v/>
      </c>
      <c r="H135" s="7">
        <f>IF('September Staff'!$B135="","",'September Staff'!U135)</f>
        <v/>
      </c>
      <c r="I135" s="7">
        <f>IF('September Staff'!$B135="","",'September Staff'!Y135)</f>
        <v/>
      </c>
      <c r="J135" s="7">
        <f>IF('September Staff'!$B135="","",'September Staff'!W135)</f>
        <v/>
      </c>
      <c r="K135" s="7">
        <f>IF('September Staff'!$B135="","",'September Staff'!Z135)</f>
        <v/>
      </c>
    </row>
    <row r="136">
      <c r="A136">
        <f>IF('September Staff'!$B136="","",'September Staff'!A136)</f>
        <v/>
      </c>
      <c r="B136">
        <f>IF('September Staff'!$B136="","",'September Staff'!B136)</f>
        <v/>
      </c>
      <c r="C136">
        <f>IF('September Staff'!$B136="","",'September Staff'!H136)</f>
        <v/>
      </c>
      <c r="D136">
        <f>IF('September Staff'!$B136="","",'September Staff'!I136)</f>
        <v/>
      </c>
      <c r="E136" s="7">
        <f>IF('September Staff'!$B136="","",'September Staff'!K136)</f>
        <v/>
      </c>
      <c r="F136" s="7">
        <f>IF('September Staff'!$B136="","",'September Staff'!O136)</f>
        <v/>
      </c>
      <c r="G136" s="7">
        <f>IF('September Staff'!$B136="","",'September Staff'!R136)</f>
        <v/>
      </c>
      <c r="H136" s="7">
        <f>IF('September Staff'!$B136="","",'September Staff'!U136)</f>
        <v/>
      </c>
      <c r="I136" s="7">
        <f>IF('September Staff'!$B136="","",'September Staff'!Y136)</f>
        <v/>
      </c>
      <c r="J136" s="7">
        <f>IF('September Staff'!$B136="","",'September Staff'!W136)</f>
        <v/>
      </c>
      <c r="K136" s="7">
        <f>IF('September Staff'!$B136="","",'September Staff'!Z136)</f>
        <v/>
      </c>
    </row>
    <row r="137">
      <c r="A137">
        <f>IF('September Staff'!$B137="","",'September Staff'!A137)</f>
        <v/>
      </c>
      <c r="B137">
        <f>IF('September Staff'!$B137="","",'September Staff'!B137)</f>
        <v/>
      </c>
      <c r="C137">
        <f>IF('September Staff'!$B137="","",'September Staff'!H137)</f>
        <v/>
      </c>
      <c r="D137">
        <f>IF('September Staff'!$B137="","",'September Staff'!I137)</f>
        <v/>
      </c>
      <c r="E137" s="7">
        <f>IF('September Staff'!$B137="","",'September Staff'!K137)</f>
        <v/>
      </c>
      <c r="F137" s="7">
        <f>IF('September Staff'!$B137="","",'September Staff'!O137)</f>
        <v/>
      </c>
      <c r="G137" s="7">
        <f>IF('September Staff'!$B137="","",'September Staff'!R137)</f>
        <v/>
      </c>
      <c r="H137" s="7">
        <f>IF('September Staff'!$B137="","",'September Staff'!U137)</f>
        <v/>
      </c>
      <c r="I137" s="7">
        <f>IF('September Staff'!$B137="","",'September Staff'!Y137)</f>
        <v/>
      </c>
      <c r="J137" s="7">
        <f>IF('September Staff'!$B137="","",'September Staff'!W137)</f>
        <v/>
      </c>
      <c r="K137" s="7">
        <f>IF('September Staff'!$B137="","",'September Staff'!Z137)</f>
        <v/>
      </c>
    </row>
    <row r="138">
      <c r="A138">
        <f>IF('September Staff'!$B138="","",'September Staff'!A138)</f>
        <v/>
      </c>
      <c r="B138">
        <f>IF('September Staff'!$B138="","",'September Staff'!B138)</f>
        <v/>
      </c>
      <c r="C138">
        <f>IF('September Staff'!$B138="","",'September Staff'!H138)</f>
        <v/>
      </c>
      <c r="D138">
        <f>IF('September Staff'!$B138="","",'September Staff'!I138)</f>
        <v/>
      </c>
      <c r="E138" s="7">
        <f>IF('September Staff'!$B138="","",'September Staff'!K138)</f>
        <v/>
      </c>
      <c r="F138" s="7">
        <f>IF('September Staff'!$B138="","",'September Staff'!O138)</f>
        <v/>
      </c>
      <c r="G138" s="7">
        <f>IF('September Staff'!$B138="","",'September Staff'!R138)</f>
        <v/>
      </c>
      <c r="H138" s="7">
        <f>IF('September Staff'!$B138="","",'September Staff'!U138)</f>
        <v/>
      </c>
      <c r="I138" s="7">
        <f>IF('September Staff'!$B138="","",'September Staff'!Y138)</f>
        <v/>
      </c>
      <c r="J138" s="7">
        <f>IF('September Staff'!$B138="","",'September Staff'!W138)</f>
        <v/>
      </c>
      <c r="K138" s="7">
        <f>IF('September Staff'!$B138="","",'September Staff'!Z138)</f>
        <v/>
      </c>
    </row>
    <row r="139">
      <c r="A139">
        <f>IF('September Staff'!$B139="","",'September Staff'!A139)</f>
        <v/>
      </c>
      <c r="B139">
        <f>IF('September Staff'!$B139="","",'September Staff'!B139)</f>
        <v/>
      </c>
      <c r="C139">
        <f>IF('September Staff'!$B139="","",'September Staff'!H139)</f>
        <v/>
      </c>
      <c r="D139">
        <f>IF('September Staff'!$B139="","",'September Staff'!I139)</f>
        <v/>
      </c>
      <c r="E139" s="7">
        <f>IF('September Staff'!$B139="","",'September Staff'!K139)</f>
        <v/>
      </c>
      <c r="F139" s="7">
        <f>IF('September Staff'!$B139="","",'September Staff'!O139)</f>
        <v/>
      </c>
      <c r="G139" s="7">
        <f>IF('September Staff'!$B139="","",'September Staff'!R139)</f>
        <v/>
      </c>
      <c r="H139" s="7">
        <f>IF('September Staff'!$B139="","",'September Staff'!U139)</f>
        <v/>
      </c>
      <c r="I139" s="7">
        <f>IF('September Staff'!$B139="","",'September Staff'!Y139)</f>
        <v/>
      </c>
      <c r="J139" s="7">
        <f>IF('September Staff'!$B139="","",'September Staff'!W139)</f>
        <v/>
      </c>
      <c r="K139" s="7">
        <f>IF('September Staff'!$B139="","",'September Staff'!Z139)</f>
        <v/>
      </c>
    </row>
    <row r="140">
      <c r="A140">
        <f>IF('September Staff'!$B140="","",'September Staff'!A140)</f>
        <v/>
      </c>
      <c r="B140">
        <f>IF('September Staff'!$B140="","",'September Staff'!B140)</f>
        <v/>
      </c>
      <c r="C140">
        <f>IF('September Staff'!$B140="","",'September Staff'!H140)</f>
        <v/>
      </c>
      <c r="D140">
        <f>IF('September Staff'!$B140="","",'September Staff'!I140)</f>
        <v/>
      </c>
      <c r="E140" s="7">
        <f>IF('September Staff'!$B140="","",'September Staff'!K140)</f>
        <v/>
      </c>
      <c r="F140" s="7">
        <f>IF('September Staff'!$B140="","",'September Staff'!O140)</f>
        <v/>
      </c>
      <c r="G140" s="7">
        <f>IF('September Staff'!$B140="","",'September Staff'!R140)</f>
        <v/>
      </c>
      <c r="H140" s="7">
        <f>IF('September Staff'!$B140="","",'September Staff'!U140)</f>
        <v/>
      </c>
      <c r="I140" s="7">
        <f>IF('September Staff'!$B140="","",'September Staff'!Y140)</f>
        <v/>
      </c>
      <c r="J140" s="7">
        <f>IF('September Staff'!$B140="","",'September Staff'!W140)</f>
        <v/>
      </c>
      <c r="K140" s="7">
        <f>IF('September Staff'!$B140="","",'September Staff'!Z140)</f>
        <v/>
      </c>
    </row>
    <row r="141">
      <c r="A141">
        <f>IF('September Staff'!$B141="","",'September Staff'!A141)</f>
        <v/>
      </c>
      <c r="B141">
        <f>IF('September Staff'!$B141="","",'September Staff'!B141)</f>
        <v/>
      </c>
      <c r="C141">
        <f>IF('September Staff'!$B141="","",'September Staff'!H141)</f>
        <v/>
      </c>
      <c r="D141">
        <f>IF('September Staff'!$B141="","",'September Staff'!I141)</f>
        <v/>
      </c>
      <c r="E141" s="7">
        <f>IF('September Staff'!$B141="","",'September Staff'!K141)</f>
        <v/>
      </c>
      <c r="F141" s="7">
        <f>IF('September Staff'!$B141="","",'September Staff'!O141)</f>
        <v/>
      </c>
      <c r="G141" s="7">
        <f>IF('September Staff'!$B141="","",'September Staff'!R141)</f>
        <v/>
      </c>
      <c r="H141" s="7">
        <f>IF('September Staff'!$B141="","",'September Staff'!U141)</f>
        <v/>
      </c>
      <c r="I141" s="7">
        <f>IF('September Staff'!$B141="","",'September Staff'!Y141)</f>
        <v/>
      </c>
      <c r="J141" s="7">
        <f>IF('September Staff'!$B141="","",'September Staff'!W141)</f>
        <v/>
      </c>
      <c r="K141" s="7">
        <f>IF('September Staff'!$B141="","",'September Staff'!Z141)</f>
        <v/>
      </c>
    </row>
    <row r="142">
      <c r="A142">
        <f>IF('September Staff'!$B142="","",'September Staff'!A142)</f>
        <v/>
      </c>
      <c r="B142">
        <f>IF('September Staff'!$B142="","",'September Staff'!B142)</f>
        <v/>
      </c>
      <c r="C142">
        <f>IF('September Staff'!$B142="","",'September Staff'!H142)</f>
        <v/>
      </c>
      <c r="D142">
        <f>IF('September Staff'!$B142="","",'September Staff'!I142)</f>
        <v/>
      </c>
      <c r="E142" s="7">
        <f>IF('September Staff'!$B142="","",'September Staff'!K142)</f>
        <v/>
      </c>
      <c r="F142" s="7">
        <f>IF('September Staff'!$B142="","",'September Staff'!O142)</f>
        <v/>
      </c>
      <c r="G142" s="7">
        <f>IF('September Staff'!$B142="","",'September Staff'!R142)</f>
        <v/>
      </c>
      <c r="H142" s="7">
        <f>IF('September Staff'!$B142="","",'September Staff'!U142)</f>
        <v/>
      </c>
      <c r="I142" s="7">
        <f>IF('September Staff'!$B142="","",'September Staff'!Y142)</f>
        <v/>
      </c>
      <c r="J142" s="7">
        <f>IF('September Staff'!$B142="","",'September Staff'!W142)</f>
        <v/>
      </c>
      <c r="K142" s="7">
        <f>IF('September Staff'!$B142="","",'September Staff'!Z142)</f>
        <v/>
      </c>
    </row>
    <row r="143">
      <c r="A143">
        <f>IF('September Staff'!$B143="","",'September Staff'!A143)</f>
        <v/>
      </c>
      <c r="B143">
        <f>IF('September Staff'!$B143="","",'September Staff'!B143)</f>
        <v/>
      </c>
      <c r="C143">
        <f>IF('September Staff'!$B143="","",'September Staff'!H143)</f>
        <v/>
      </c>
      <c r="D143">
        <f>IF('September Staff'!$B143="","",'September Staff'!I143)</f>
        <v/>
      </c>
      <c r="E143" s="7">
        <f>IF('September Staff'!$B143="","",'September Staff'!K143)</f>
        <v/>
      </c>
      <c r="F143" s="7">
        <f>IF('September Staff'!$B143="","",'September Staff'!O143)</f>
        <v/>
      </c>
      <c r="G143" s="7">
        <f>IF('September Staff'!$B143="","",'September Staff'!R143)</f>
        <v/>
      </c>
      <c r="H143" s="7">
        <f>IF('September Staff'!$B143="","",'September Staff'!U143)</f>
        <v/>
      </c>
      <c r="I143" s="7">
        <f>IF('September Staff'!$B143="","",'September Staff'!Y143)</f>
        <v/>
      </c>
      <c r="J143" s="7">
        <f>IF('September Staff'!$B143="","",'September Staff'!W143)</f>
        <v/>
      </c>
      <c r="K143" s="7">
        <f>IF('September Staff'!$B143="","",'September Staff'!Z143)</f>
        <v/>
      </c>
    </row>
    <row r="144">
      <c r="A144">
        <f>IF('September Staff'!$B144="","",'September Staff'!A144)</f>
        <v/>
      </c>
      <c r="B144">
        <f>IF('September Staff'!$B144="","",'September Staff'!B144)</f>
        <v/>
      </c>
      <c r="C144">
        <f>IF('September Staff'!$B144="","",'September Staff'!H144)</f>
        <v/>
      </c>
      <c r="D144">
        <f>IF('September Staff'!$B144="","",'September Staff'!I144)</f>
        <v/>
      </c>
      <c r="E144" s="7">
        <f>IF('September Staff'!$B144="","",'September Staff'!K144)</f>
        <v/>
      </c>
      <c r="F144" s="7">
        <f>IF('September Staff'!$B144="","",'September Staff'!O144)</f>
        <v/>
      </c>
      <c r="G144" s="7">
        <f>IF('September Staff'!$B144="","",'September Staff'!R144)</f>
        <v/>
      </c>
      <c r="H144" s="7">
        <f>IF('September Staff'!$B144="","",'September Staff'!U144)</f>
        <v/>
      </c>
      <c r="I144" s="7">
        <f>IF('September Staff'!$B144="","",'September Staff'!Y144)</f>
        <v/>
      </c>
      <c r="J144" s="7">
        <f>IF('September Staff'!$B144="","",'September Staff'!W144)</f>
        <v/>
      </c>
      <c r="K144" s="7">
        <f>IF('September Staff'!$B144="","",'September Staff'!Z144)</f>
        <v/>
      </c>
    </row>
    <row r="145">
      <c r="A145">
        <f>IF('September Staff'!$B145="","",'September Staff'!A145)</f>
        <v/>
      </c>
      <c r="B145">
        <f>IF('September Staff'!$B145="","",'September Staff'!B145)</f>
        <v/>
      </c>
      <c r="C145">
        <f>IF('September Staff'!$B145="","",'September Staff'!H145)</f>
        <v/>
      </c>
      <c r="D145">
        <f>IF('September Staff'!$B145="","",'September Staff'!I145)</f>
        <v/>
      </c>
      <c r="E145" s="7">
        <f>IF('September Staff'!$B145="","",'September Staff'!K145)</f>
        <v/>
      </c>
      <c r="F145" s="7">
        <f>IF('September Staff'!$B145="","",'September Staff'!O145)</f>
        <v/>
      </c>
      <c r="G145" s="7">
        <f>IF('September Staff'!$B145="","",'September Staff'!R145)</f>
        <v/>
      </c>
      <c r="H145" s="7">
        <f>IF('September Staff'!$B145="","",'September Staff'!U145)</f>
        <v/>
      </c>
      <c r="I145" s="7">
        <f>IF('September Staff'!$B145="","",'September Staff'!Y145)</f>
        <v/>
      </c>
      <c r="J145" s="7">
        <f>IF('September Staff'!$B145="","",'September Staff'!W145)</f>
        <v/>
      </c>
      <c r="K145" s="7">
        <f>IF('September Staff'!$B145="","",'September Staff'!Z145)</f>
        <v/>
      </c>
    </row>
    <row r="146">
      <c r="A146">
        <f>IF('September Staff'!$B146="","",'September Staff'!A146)</f>
        <v/>
      </c>
      <c r="B146">
        <f>IF('September Staff'!$B146="","",'September Staff'!B146)</f>
        <v/>
      </c>
      <c r="C146">
        <f>IF('September Staff'!$B146="","",'September Staff'!H146)</f>
        <v/>
      </c>
      <c r="D146">
        <f>IF('September Staff'!$B146="","",'September Staff'!I146)</f>
        <v/>
      </c>
      <c r="E146" s="7">
        <f>IF('September Staff'!$B146="","",'September Staff'!K146)</f>
        <v/>
      </c>
      <c r="F146" s="7">
        <f>IF('September Staff'!$B146="","",'September Staff'!O146)</f>
        <v/>
      </c>
      <c r="G146" s="7">
        <f>IF('September Staff'!$B146="","",'September Staff'!R146)</f>
        <v/>
      </c>
      <c r="H146" s="7">
        <f>IF('September Staff'!$B146="","",'September Staff'!U146)</f>
        <v/>
      </c>
      <c r="I146" s="7">
        <f>IF('September Staff'!$B146="","",'September Staff'!Y146)</f>
        <v/>
      </c>
      <c r="J146" s="7">
        <f>IF('September Staff'!$B146="","",'September Staff'!W146)</f>
        <v/>
      </c>
      <c r="K146" s="7">
        <f>IF('September Staff'!$B146="","",'September Staff'!Z146)</f>
        <v/>
      </c>
    </row>
    <row r="147">
      <c r="A147">
        <f>IF('September Staff'!$B147="","",'September Staff'!A147)</f>
        <v/>
      </c>
      <c r="B147">
        <f>IF('September Staff'!$B147="","",'September Staff'!B147)</f>
        <v/>
      </c>
      <c r="C147">
        <f>IF('September Staff'!$B147="","",'September Staff'!H147)</f>
        <v/>
      </c>
      <c r="D147">
        <f>IF('September Staff'!$B147="","",'September Staff'!I147)</f>
        <v/>
      </c>
      <c r="E147" s="7">
        <f>IF('September Staff'!$B147="","",'September Staff'!K147)</f>
        <v/>
      </c>
      <c r="F147" s="7">
        <f>IF('September Staff'!$B147="","",'September Staff'!O147)</f>
        <v/>
      </c>
      <c r="G147" s="7">
        <f>IF('September Staff'!$B147="","",'September Staff'!R147)</f>
        <v/>
      </c>
      <c r="H147" s="7">
        <f>IF('September Staff'!$B147="","",'September Staff'!U147)</f>
        <v/>
      </c>
      <c r="I147" s="7">
        <f>IF('September Staff'!$B147="","",'September Staff'!Y147)</f>
        <v/>
      </c>
      <c r="J147" s="7">
        <f>IF('September Staff'!$B147="","",'September Staff'!W147)</f>
        <v/>
      </c>
      <c r="K147" s="7">
        <f>IF('September Staff'!$B147="","",'September Staff'!Z147)</f>
        <v/>
      </c>
    </row>
    <row r="148">
      <c r="A148">
        <f>IF('September Staff'!$B148="","",'September Staff'!A148)</f>
        <v/>
      </c>
      <c r="B148">
        <f>IF('September Staff'!$B148="","",'September Staff'!B148)</f>
        <v/>
      </c>
      <c r="C148">
        <f>IF('September Staff'!$B148="","",'September Staff'!H148)</f>
        <v/>
      </c>
      <c r="D148">
        <f>IF('September Staff'!$B148="","",'September Staff'!I148)</f>
        <v/>
      </c>
      <c r="E148" s="7">
        <f>IF('September Staff'!$B148="","",'September Staff'!K148)</f>
        <v/>
      </c>
      <c r="F148" s="7">
        <f>IF('September Staff'!$B148="","",'September Staff'!O148)</f>
        <v/>
      </c>
      <c r="G148" s="7">
        <f>IF('September Staff'!$B148="","",'September Staff'!R148)</f>
        <v/>
      </c>
      <c r="H148" s="7">
        <f>IF('September Staff'!$B148="","",'September Staff'!U148)</f>
        <v/>
      </c>
      <c r="I148" s="7">
        <f>IF('September Staff'!$B148="","",'September Staff'!Y148)</f>
        <v/>
      </c>
      <c r="J148" s="7">
        <f>IF('September Staff'!$B148="","",'September Staff'!W148)</f>
        <v/>
      </c>
      <c r="K148" s="7">
        <f>IF('September Staff'!$B148="","",'September Staff'!Z148)</f>
        <v/>
      </c>
    </row>
    <row r="149">
      <c r="A149">
        <f>IF('September Staff'!$B149="","",'September Staff'!A149)</f>
        <v/>
      </c>
      <c r="B149">
        <f>IF('September Staff'!$B149="","",'September Staff'!B149)</f>
        <v/>
      </c>
      <c r="C149">
        <f>IF('September Staff'!$B149="","",'September Staff'!H149)</f>
        <v/>
      </c>
      <c r="D149">
        <f>IF('September Staff'!$B149="","",'September Staff'!I149)</f>
        <v/>
      </c>
      <c r="E149" s="7">
        <f>IF('September Staff'!$B149="","",'September Staff'!K149)</f>
        <v/>
      </c>
      <c r="F149" s="7">
        <f>IF('September Staff'!$B149="","",'September Staff'!O149)</f>
        <v/>
      </c>
      <c r="G149" s="7">
        <f>IF('September Staff'!$B149="","",'September Staff'!R149)</f>
        <v/>
      </c>
      <c r="H149" s="7">
        <f>IF('September Staff'!$B149="","",'September Staff'!U149)</f>
        <v/>
      </c>
      <c r="I149" s="7">
        <f>IF('September Staff'!$B149="","",'September Staff'!Y149)</f>
        <v/>
      </c>
      <c r="J149" s="7">
        <f>IF('September Staff'!$B149="","",'September Staff'!W149)</f>
        <v/>
      </c>
      <c r="K149" s="7">
        <f>IF('September Staff'!$B149="","",'September Staff'!Z149)</f>
        <v/>
      </c>
    </row>
    <row r="150">
      <c r="A150">
        <f>IF('September Staff'!$B150="","",'September Staff'!A150)</f>
        <v/>
      </c>
      <c r="B150">
        <f>IF('September Staff'!$B150="","",'September Staff'!B150)</f>
        <v/>
      </c>
      <c r="C150">
        <f>IF('September Staff'!$B150="","",'September Staff'!H150)</f>
        <v/>
      </c>
      <c r="D150">
        <f>IF('September Staff'!$B150="","",'September Staff'!I150)</f>
        <v/>
      </c>
      <c r="E150" s="7">
        <f>IF('September Staff'!$B150="","",'September Staff'!K150)</f>
        <v/>
      </c>
      <c r="F150" s="7">
        <f>IF('September Staff'!$B150="","",'September Staff'!O150)</f>
        <v/>
      </c>
      <c r="G150" s="7">
        <f>IF('September Staff'!$B150="","",'September Staff'!R150)</f>
        <v/>
      </c>
      <c r="H150" s="7">
        <f>IF('September Staff'!$B150="","",'September Staff'!U150)</f>
        <v/>
      </c>
      <c r="I150" s="7">
        <f>IF('September Staff'!$B150="","",'September Staff'!Y150)</f>
        <v/>
      </c>
      <c r="J150" s="7">
        <f>IF('September Staff'!$B150="","",'September Staff'!W150)</f>
        <v/>
      </c>
      <c r="K150" s="7">
        <f>IF('September Staff'!$B150="","",'September Staff'!Z150)</f>
        <v/>
      </c>
    </row>
    <row r="151">
      <c r="A151">
        <f>IF('September Staff'!$B151="","",'September Staff'!A151)</f>
        <v/>
      </c>
      <c r="B151">
        <f>IF('September Staff'!$B151="","",'September Staff'!B151)</f>
        <v/>
      </c>
      <c r="C151">
        <f>IF('September Staff'!$B151="","",'September Staff'!H151)</f>
        <v/>
      </c>
      <c r="D151">
        <f>IF('September Staff'!$B151="","",'September Staff'!I151)</f>
        <v/>
      </c>
      <c r="E151" s="7">
        <f>IF('September Staff'!$B151="","",'September Staff'!K151)</f>
        <v/>
      </c>
      <c r="F151" s="7">
        <f>IF('September Staff'!$B151="","",'September Staff'!O151)</f>
        <v/>
      </c>
      <c r="G151" s="7">
        <f>IF('September Staff'!$B151="","",'September Staff'!R151)</f>
        <v/>
      </c>
      <c r="H151" s="7">
        <f>IF('September Staff'!$B151="","",'September Staff'!U151)</f>
        <v/>
      </c>
      <c r="I151" s="7">
        <f>IF('September Staff'!$B151="","",'September Staff'!Y151)</f>
        <v/>
      </c>
      <c r="J151" s="7">
        <f>IF('September Staff'!$B151="","",'September Staff'!W151)</f>
        <v/>
      </c>
      <c r="K151" s="7">
        <f>IF('September Staff'!$B151="","",'September Staff'!Z151)</f>
        <v/>
      </c>
    </row>
    <row r="152">
      <c r="A152">
        <f>IF('September Staff'!$B152="","",'September Staff'!A152)</f>
        <v/>
      </c>
      <c r="B152">
        <f>IF('September Staff'!$B152="","",'September Staff'!B152)</f>
        <v/>
      </c>
      <c r="C152">
        <f>IF('September Staff'!$B152="","",'September Staff'!H152)</f>
        <v/>
      </c>
      <c r="D152">
        <f>IF('September Staff'!$B152="","",'September Staff'!I152)</f>
        <v/>
      </c>
      <c r="E152" s="7">
        <f>IF('September Staff'!$B152="","",'September Staff'!K152)</f>
        <v/>
      </c>
      <c r="F152" s="7">
        <f>IF('September Staff'!$B152="","",'September Staff'!O152)</f>
        <v/>
      </c>
      <c r="G152" s="7">
        <f>IF('September Staff'!$B152="","",'September Staff'!R152)</f>
        <v/>
      </c>
      <c r="H152" s="7">
        <f>IF('September Staff'!$B152="","",'September Staff'!U152)</f>
        <v/>
      </c>
      <c r="I152" s="7">
        <f>IF('September Staff'!$B152="","",'September Staff'!Y152)</f>
        <v/>
      </c>
      <c r="J152" s="7">
        <f>IF('September Staff'!$B152="","",'September Staff'!W152)</f>
        <v/>
      </c>
      <c r="K152" s="7">
        <f>IF('September Staff'!$B152="","",'September Staff'!Z152)</f>
        <v/>
      </c>
    </row>
    <row r="153">
      <c r="A153">
        <f>IF('September Staff'!$B153="","",'September Staff'!A153)</f>
        <v/>
      </c>
      <c r="B153">
        <f>IF('September Staff'!$B153="","",'September Staff'!B153)</f>
        <v/>
      </c>
      <c r="C153">
        <f>IF('September Staff'!$B153="","",'September Staff'!H153)</f>
        <v/>
      </c>
      <c r="D153">
        <f>IF('September Staff'!$B153="","",'September Staff'!I153)</f>
        <v/>
      </c>
      <c r="E153" s="7">
        <f>IF('September Staff'!$B153="","",'September Staff'!K153)</f>
        <v/>
      </c>
      <c r="F153" s="7">
        <f>IF('September Staff'!$B153="","",'September Staff'!O153)</f>
        <v/>
      </c>
      <c r="G153" s="7">
        <f>IF('September Staff'!$B153="","",'September Staff'!R153)</f>
        <v/>
      </c>
      <c r="H153" s="7">
        <f>IF('September Staff'!$B153="","",'September Staff'!U153)</f>
        <v/>
      </c>
      <c r="I153" s="7">
        <f>IF('September Staff'!$B153="","",'September Staff'!Y153)</f>
        <v/>
      </c>
      <c r="J153" s="7">
        <f>IF('September Staff'!$B153="","",'September Staff'!W153)</f>
        <v/>
      </c>
      <c r="K153" s="7">
        <f>IF('September Staff'!$B153="","",'September Staff'!Z153)</f>
        <v/>
      </c>
    </row>
    <row r="154">
      <c r="A154">
        <f>IF('September Staff'!$B154="","",'September Staff'!A154)</f>
        <v/>
      </c>
      <c r="B154">
        <f>IF('September Staff'!$B154="","",'September Staff'!B154)</f>
        <v/>
      </c>
      <c r="C154">
        <f>IF('September Staff'!$B154="","",'September Staff'!H154)</f>
        <v/>
      </c>
      <c r="D154">
        <f>IF('September Staff'!$B154="","",'September Staff'!I154)</f>
        <v/>
      </c>
      <c r="E154" s="7">
        <f>IF('September Staff'!$B154="","",'September Staff'!K154)</f>
        <v/>
      </c>
      <c r="F154" s="7">
        <f>IF('September Staff'!$B154="","",'September Staff'!O154)</f>
        <v/>
      </c>
      <c r="G154" s="7">
        <f>IF('September Staff'!$B154="","",'September Staff'!R154)</f>
        <v/>
      </c>
      <c r="H154" s="7">
        <f>IF('September Staff'!$B154="","",'September Staff'!U154)</f>
        <v/>
      </c>
      <c r="I154" s="7">
        <f>IF('September Staff'!$B154="","",'September Staff'!Y154)</f>
        <v/>
      </c>
      <c r="J154" s="7">
        <f>IF('September Staff'!$B154="","",'September Staff'!W154)</f>
        <v/>
      </c>
      <c r="K154" s="7">
        <f>IF('September Staff'!$B154="","",'September Staff'!Z154)</f>
        <v/>
      </c>
    </row>
    <row r="155">
      <c r="A155">
        <f>IF('September Staff'!$B155="","",'September Staff'!A155)</f>
        <v/>
      </c>
      <c r="B155">
        <f>IF('September Staff'!$B155="","",'September Staff'!B155)</f>
        <v/>
      </c>
      <c r="C155">
        <f>IF('September Staff'!$B155="","",'September Staff'!H155)</f>
        <v/>
      </c>
      <c r="D155">
        <f>IF('September Staff'!$B155="","",'September Staff'!I155)</f>
        <v/>
      </c>
      <c r="E155" s="7">
        <f>IF('September Staff'!$B155="","",'September Staff'!K155)</f>
        <v/>
      </c>
      <c r="F155" s="7">
        <f>IF('September Staff'!$B155="","",'September Staff'!O155)</f>
        <v/>
      </c>
      <c r="G155" s="7">
        <f>IF('September Staff'!$B155="","",'September Staff'!R155)</f>
        <v/>
      </c>
      <c r="H155" s="7">
        <f>IF('September Staff'!$B155="","",'September Staff'!U155)</f>
        <v/>
      </c>
      <c r="I155" s="7">
        <f>IF('September Staff'!$B155="","",'September Staff'!Y155)</f>
        <v/>
      </c>
      <c r="J155" s="7">
        <f>IF('September Staff'!$B155="","",'September Staff'!W155)</f>
        <v/>
      </c>
      <c r="K155" s="7">
        <f>IF('September Staff'!$B155="","",'September Staff'!Z155)</f>
        <v/>
      </c>
    </row>
    <row r="156">
      <c r="A156">
        <f>IF('September Staff'!$B156="","",'September Staff'!A156)</f>
        <v/>
      </c>
      <c r="B156">
        <f>IF('September Staff'!$B156="","",'September Staff'!B156)</f>
        <v/>
      </c>
      <c r="C156">
        <f>IF('September Staff'!$B156="","",'September Staff'!H156)</f>
        <v/>
      </c>
      <c r="D156">
        <f>IF('September Staff'!$B156="","",'September Staff'!I156)</f>
        <v/>
      </c>
      <c r="E156" s="7">
        <f>IF('September Staff'!$B156="","",'September Staff'!K156)</f>
        <v/>
      </c>
      <c r="F156" s="7">
        <f>IF('September Staff'!$B156="","",'September Staff'!O156)</f>
        <v/>
      </c>
      <c r="G156" s="7">
        <f>IF('September Staff'!$B156="","",'September Staff'!R156)</f>
        <v/>
      </c>
      <c r="H156" s="7">
        <f>IF('September Staff'!$B156="","",'September Staff'!U156)</f>
        <v/>
      </c>
      <c r="I156" s="7">
        <f>IF('September Staff'!$B156="","",'September Staff'!Y156)</f>
        <v/>
      </c>
      <c r="J156" s="7">
        <f>IF('September Staff'!$B156="","",'September Staff'!W156)</f>
        <v/>
      </c>
      <c r="K156" s="7">
        <f>IF('September Staff'!$B156="","",'September Staff'!Z156)</f>
        <v/>
      </c>
    </row>
    <row r="157">
      <c r="A157">
        <f>IF('September Staff'!$B157="","",'September Staff'!A157)</f>
        <v/>
      </c>
      <c r="B157">
        <f>IF('September Staff'!$B157="","",'September Staff'!B157)</f>
        <v/>
      </c>
      <c r="C157">
        <f>IF('September Staff'!$B157="","",'September Staff'!H157)</f>
        <v/>
      </c>
      <c r="D157">
        <f>IF('September Staff'!$B157="","",'September Staff'!I157)</f>
        <v/>
      </c>
      <c r="E157" s="7">
        <f>IF('September Staff'!$B157="","",'September Staff'!K157)</f>
        <v/>
      </c>
      <c r="F157" s="7">
        <f>IF('September Staff'!$B157="","",'September Staff'!O157)</f>
        <v/>
      </c>
      <c r="G157" s="7">
        <f>IF('September Staff'!$B157="","",'September Staff'!R157)</f>
        <v/>
      </c>
      <c r="H157" s="7">
        <f>IF('September Staff'!$B157="","",'September Staff'!U157)</f>
        <v/>
      </c>
      <c r="I157" s="7">
        <f>IF('September Staff'!$B157="","",'September Staff'!Y157)</f>
        <v/>
      </c>
      <c r="J157" s="7">
        <f>IF('September Staff'!$B157="","",'September Staff'!W157)</f>
        <v/>
      </c>
      <c r="K157" s="7">
        <f>IF('September Staff'!$B157="","",'September Staff'!Z157)</f>
        <v/>
      </c>
    </row>
    <row r="158">
      <c r="A158">
        <f>IF('September Staff'!$B158="","",'September Staff'!A158)</f>
        <v/>
      </c>
      <c r="B158">
        <f>IF('September Staff'!$B158="","",'September Staff'!B158)</f>
        <v/>
      </c>
      <c r="C158">
        <f>IF('September Staff'!$B158="","",'September Staff'!H158)</f>
        <v/>
      </c>
      <c r="D158">
        <f>IF('September Staff'!$B158="","",'September Staff'!I158)</f>
        <v/>
      </c>
      <c r="E158" s="7">
        <f>IF('September Staff'!$B158="","",'September Staff'!K158)</f>
        <v/>
      </c>
      <c r="F158" s="7">
        <f>IF('September Staff'!$B158="","",'September Staff'!O158)</f>
        <v/>
      </c>
      <c r="G158" s="7">
        <f>IF('September Staff'!$B158="","",'September Staff'!R158)</f>
        <v/>
      </c>
      <c r="H158" s="7">
        <f>IF('September Staff'!$B158="","",'September Staff'!U158)</f>
        <v/>
      </c>
      <c r="I158" s="7">
        <f>IF('September Staff'!$B158="","",'September Staff'!Y158)</f>
        <v/>
      </c>
      <c r="J158" s="7">
        <f>IF('September Staff'!$B158="","",'September Staff'!W158)</f>
        <v/>
      </c>
      <c r="K158" s="7">
        <f>IF('September Staff'!$B158="","",'September Staff'!Z158)</f>
        <v/>
      </c>
    </row>
    <row r="159">
      <c r="A159">
        <f>IF('September Staff'!$B159="","",'September Staff'!A159)</f>
        <v/>
      </c>
      <c r="B159">
        <f>IF('September Staff'!$B159="","",'September Staff'!B159)</f>
        <v/>
      </c>
      <c r="C159">
        <f>IF('September Staff'!$B159="","",'September Staff'!H159)</f>
        <v/>
      </c>
      <c r="D159">
        <f>IF('September Staff'!$B159="","",'September Staff'!I159)</f>
        <v/>
      </c>
      <c r="E159" s="7">
        <f>IF('September Staff'!$B159="","",'September Staff'!K159)</f>
        <v/>
      </c>
      <c r="F159" s="7">
        <f>IF('September Staff'!$B159="","",'September Staff'!O159)</f>
        <v/>
      </c>
      <c r="G159" s="7">
        <f>IF('September Staff'!$B159="","",'September Staff'!R159)</f>
        <v/>
      </c>
      <c r="H159" s="7">
        <f>IF('September Staff'!$B159="","",'September Staff'!U159)</f>
        <v/>
      </c>
      <c r="I159" s="7">
        <f>IF('September Staff'!$B159="","",'September Staff'!Y159)</f>
        <v/>
      </c>
      <c r="J159" s="7">
        <f>IF('September Staff'!$B159="","",'September Staff'!W159)</f>
        <v/>
      </c>
      <c r="K159" s="7">
        <f>IF('September Staff'!$B159="","",'September Staff'!Z159)</f>
        <v/>
      </c>
    </row>
    <row r="160">
      <c r="A160">
        <f>IF('September Staff'!$B160="","",'September Staff'!A160)</f>
        <v/>
      </c>
      <c r="B160">
        <f>IF('September Staff'!$B160="","",'September Staff'!B160)</f>
        <v/>
      </c>
      <c r="C160">
        <f>IF('September Staff'!$B160="","",'September Staff'!H160)</f>
        <v/>
      </c>
      <c r="D160">
        <f>IF('September Staff'!$B160="","",'September Staff'!I160)</f>
        <v/>
      </c>
      <c r="E160" s="7">
        <f>IF('September Staff'!$B160="","",'September Staff'!K160)</f>
        <v/>
      </c>
      <c r="F160" s="7">
        <f>IF('September Staff'!$B160="","",'September Staff'!O160)</f>
        <v/>
      </c>
      <c r="G160" s="7">
        <f>IF('September Staff'!$B160="","",'September Staff'!R160)</f>
        <v/>
      </c>
      <c r="H160" s="7">
        <f>IF('September Staff'!$B160="","",'September Staff'!U160)</f>
        <v/>
      </c>
      <c r="I160" s="7">
        <f>IF('September Staff'!$B160="","",'September Staff'!Y160)</f>
        <v/>
      </c>
      <c r="J160" s="7">
        <f>IF('September Staff'!$B160="","",'September Staff'!W160)</f>
        <v/>
      </c>
      <c r="K160" s="7">
        <f>IF('September Staff'!$B160="","",'September Staff'!Z160)</f>
        <v/>
      </c>
    </row>
    <row r="161">
      <c r="A161">
        <f>IF('September Staff'!$B161="","",'September Staff'!A161)</f>
        <v/>
      </c>
      <c r="B161">
        <f>IF('September Staff'!$B161="","",'September Staff'!B161)</f>
        <v/>
      </c>
      <c r="C161">
        <f>IF('September Staff'!$B161="","",'September Staff'!H161)</f>
        <v/>
      </c>
      <c r="D161">
        <f>IF('September Staff'!$B161="","",'September Staff'!I161)</f>
        <v/>
      </c>
      <c r="E161" s="7">
        <f>IF('September Staff'!$B161="","",'September Staff'!K161)</f>
        <v/>
      </c>
      <c r="F161" s="7">
        <f>IF('September Staff'!$B161="","",'September Staff'!O161)</f>
        <v/>
      </c>
      <c r="G161" s="7">
        <f>IF('September Staff'!$B161="","",'September Staff'!R161)</f>
        <v/>
      </c>
      <c r="H161" s="7">
        <f>IF('September Staff'!$B161="","",'September Staff'!U161)</f>
        <v/>
      </c>
      <c r="I161" s="7">
        <f>IF('September Staff'!$B161="","",'September Staff'!Y161)</f>
        <v/>
      </c>
      <c r="J161" s="7">
        <f>IF('September Staff'!$B161="","",'September Staff'!W161)</f>
        <v/>
      </c>
      <c r="K161" s="7">
        <f>IF('September Staff'!$B161="","",'September Staff'!Z161)</f>
        <v/>
      </c>
    </row>
    <row r="162">
      <c r="A162">
        <f>IF('September Staff'!$B162="","",'September Staff'!A162)</f>
        <v/>
      </c>
      <c r="B162">
        <f>IF('September Staff'!$B162="","",'September Staff'!B162)</f>
        <v/>
      </c>
      <c r="C162">
        <f>IF('September Staff'!$B162="","",'September Staff'!H162)</f>
        <v/>
      </c>
      <c r="D162">
        <f>IF('September Staff'!$B162="","",'September Staff'!I162)</f>
        <v/>
      </c>
      <c r="E162" s="7">
        <f>IF('September Staff'!$B162="","",'September Staff'!K162)</f>
        <v/>
      </c>
      <c r="F162" s="7">
        <f>IF('September Staff'!$B162="","",'September Staff'!O162)</f>
        <v/>
      </c>
      <c r="G162" s="7">
        <f>IF('September Staff'!$B162="","",'September Staff'!R162)</f>
        <v/>
      </c>
      <c r="H162" s="7">
        <f>IF('September Staff'!$B162="","",'September Staff'!U162)</f>
        <v/>
      </c>
      <c r="I162" s="7">
        <f>IF('September Staff'!$B162="","",'September Staff'!Y162)</f>
        <v/>
      </c>
      <c r="J162" s="7">
        <f>IF('September Staff'!$B162="","",'September Staff'!W162)</f>
        <v/>
      </c>
      <c r="K162" s="7">
        <f>IF('September Staff'!$B162="","",'September Staff'!Z162)</f>
        <v/>
      </c>
    </row>
    <row r="163">
      <c r="A163">
        <f>IF('September Staff'!$B163="","",'September Staff'!A163)</f>
        <v/>
      </c>
      <c r="B163">
        <f>IF('September Staff'!$B163="","",'September Staff'!B163)</f>
        <v/>
      </c>
      <c r="C163">
        <f>IF('September Staff'!$B163="","",'September Staff'!H163)</f>
        <v/>
      </c>
      <c r="D163">
        <f>IF('September Staff'!$B163="","",'September Staff'!I163)</f>
        <v/>
      </c>
      <c r="E163" s="7">
        <f>IF('September Staff'!$B163="","",'September Staff'!K163)</f>
        <v/>
      </c>
      <c r="F163" s="7">
        <f>IF('September Staff'!$B163="","",'September Staff'!O163)</f>
        <v/>
      </c>
      <c r="G163" s="7">
        <f>IF('September Staff'!$B163="","",'September Staff'!R163)</f>
        <v/>
      </c>
      <c r="H163" s="7">
        <f>IF('September Staff'!$B163="","",'September Staff'!U163)</f>
        <v/>
      </c>
      <c r="I163" s="7">
        <f>IF('September Staff'!$B163="","",'September Staff'!Y163)</f>
        <v/>
      </c>
      <c r="J163" s="7">
        <f>IF('September Staff'!$B163="","",'September Staff'!W163)</f>
        <v/>
      </c>
      <c r="K163" s="7">
        <f>IF('September Staff'!$B163="","",'September Staff'!Z163)</f>
        <v/>
      </c>
    </row>
    <row r="164">
      <c r="A164">
        <f>IF('September Staff'!$B164="","",'September Staff'!A164)</f>
        <v/>
      </c>
      <c r="B164">
        <f>IF('September Staff'!$B164="","",'September Staff'!B164)</f>
        <v/>
      </c>
      <c r="C164">
        <f>IF('September Staff'!$B164="","",'September Staff'!H164)</f>
        <v/>
      </c>
      <c r="D164">
        <f>IF('September Staff'!$B164="","",'September Staff'!I164)</f>
        <v/>
      </c>
      <c r="E164" s="7">
        <f>IF('September Staff'!$B164="","",'September Staff'!K164)</f>
        <v/>
      </c>
      <c r="F164" s="7">
        <f>IF('September Staff'!$B164="","",'September Staff'!O164)</f>
        <v/>
      </c>
      <c r="G164" s="7">
        <f>IF('September Staff'!$B164="","",'September Staff'!R164)</f>
        <v/>
      </c>
      <c r="H164" s="7">
        <f>IF('September Staff'!$B164="","",'September Staff'!U164)</f>
        <v/>
      </c>
      <c r="I164" s="7">
        <f>IF('September Staff'!$B164="","",'September Staff'!Y164)</f>
        <v/>
      </c>
      <c r="J164" s="7">
        <f>IF('September Staff'!$B164="","",'September Staff'!W164)</f>
        <v/>
      </c>
      <c r="K164" s="7">
        <f>IF('September Staff'!$B164="","",'September Staff'!Z164)</f>
        <v/>
      </c>
    </row>
    <row r="165">
      <c r="A165">
        <f>IF('September Staff'!$B165="","",'September Staff'!A165)</f>
        <v/>
      </c>
      <c r="B165">
        <f>IF('September Staff'!$B165="","",'September Staff'!B165)</f>
        <v/>
      </c>
      <c r="C165">
        <f>IF('September Staff'!$B165="","",'September Staff'!H165)</f>
        <v/>
      </c>
      <c r="D165">
        <f>IF('September Staff'!$B165="","",'September Staff'!I165)</f>
        <v/>
      </c>
      <c r="E165" s="7">
        <f>IF('September Staff'!$B165="","",'September Staff'!K165)</f>
        <v/>
      </c>
      <c r="F165" s="7">
        <f>IF('September Staff'!$B165="","",'September Staff'!O165)</f>
        <v/>
      </c>
      <c r="G165" s="7">
        <f>IF('September Staff'!$B165="","",'September Staff'!R165)</f>
        <v/>
      </c>
      <c r="H165" s="7">
        <f>IF('September Staff'!$B165="","",'September Staff'!U165)</f>
        <v/>
      </c>
      <c r="I165" s="7">
        <f>IF('September Staff'!$B165="","",'September Staff'!Y165)</f>
        <v/>
      </c>
      <c r="J165" s="7">
        <f>IF('September Staff'!$B165="","",'September Staff'!W165)</f>
        <v/>
      </c>
      <c r="K165" s="7">
        <f>IF('September Staff'!$B165="","",'September Staff'!Z165)</f>
        <v/>
      </c>
    </row>
    <row r="166">
      <c r="A166">
        <f>IF('September Staff'!$B166="","",'September Staff'!A166)</f>
        <v/>
      </c>
      <c r="B166">
        <f>IF('September Staff'!$B166="","",'September Staff'!B166)</f>
        <v/>
      </c>
      <c r="C166">
        <f>IF('September Staff'!$B166="","",'September Staff'!H166)</f>
        <v/>
      </c>
      <c r="D166">
        <f>IF('September Staff'!$B166="","",'September Staff'!I166)</f>
        <v/>
      </c>
      <c r="E166" s="7">
        <f>IF('September Staff'!$B166="","",'September Staff'!K166)</f>
        <v/>
      </c>
      <c r="F166" s="7">
        <f>IF('September Staff'!$B166="","",'September Staff'!O166)</f>
        <v/>
      </c>
      <c r="G166" s="7">
        <f>IF('September Staff'!$B166="","",'September Staff'!R166)</f>
        <v/>
      </c>
      <c r="H166" s="7">
        <f>IF('September Staff'!$B166="","",'September Staff'!U166)</f>
        <v/>
      </c>
      <c r="I166" s="7">
        <f>IF('September Staff'!$B166="","",'September Staff'!Y166)</f>
        <v/>
      </c>
      <c r="J166" s="7">
        <f>IF('September Staff'!$B166="","",'September Staff'!W166)</f>
        <v/>
      </c>
      <c r="K166" s="7">
        <f>IF('September Staff'!$B166="","",'September Staff'!Z166)</f>
        <v/>
      </c>
    </row>
    <row r="167">
      <c r="A167">
        <f>IF('September Staff'!$B167="","",'September Staff'!A167)</f>
        <v/>
      </c>
      <c r="B167">
        <f>IF('September Staff'!$B167="","",'September Staff'!B167)</f>
        <v/>
      </c>
      <c r="C167">
        <f>IF('September Staff'!$B167="","",'September Staff'!H167)</f>
        <v/>
      </c>
      <c r="D167">
        <f>IF('September Staff'!$B167="","",'September Staff'!I167)</f>
        <v/>
      </c>
      <c r="E167" s="7">
        <f>IF('September Staff'!$B167="","",'September Staff'!K167)</f>
        <v/>
      </c>
      <c r="F167" s="7">
        <f>IF('September Staff'!$B167="","",'September Staff'!O167)</f>
        <v/>
      </c>
      <c r="G167" s="7">
        <f>IF('September Staff'!$B167="","",'September Staff'!R167)</f>
        <v/>
      </c>
      <c r="H167" s="7">
        <f>IF('September Staff'!$B167="","",'September Staff'!U167)</f>
        <v/>
      </c>
      <c r="I167" s="7">
        <f>IF('September Staff'!$B167="","",'September Staff'!Y167)</f>
        <v/>
      </c>
      <c r="J167" s="7">
        <f>IF('September Staff'!$B167="","",'September Staff'!W167)</f>
        <v/>
      </c>
      <c r="K167" s="7">
        <f>IF('September Staff'!$B167="","",'September Staff'!Z167)</f>
        <v/>
      </c>
    </row>
    <row r="168">
      <c r="A168">
        <f>IF('September Staff'!$B168="","",'September Staff'!A168)</f>
        <v/>
      </c>
      <c r="B168">
        <f>IF('September Staff'!$B168="","",'September Staff'!B168)</f>
        <v/>
      </c>
      <c r="C168">
        <f>IF('September Staff'!$B168="","",'September Staff'!H168)</f>
        <v/>
      </c>
      <c r="D168">
        <f>IF('September Staff'!$B168="","",'September Staff'!I168)</f>
        <v/>
      </c>
      <c r="E168" s="7">
        <f>IF('September Staff'!$B168="","",'September Staff'!K168)</f>
        <v/>
      </c>
      <c r="F168" s="7">
        <f>IF('September Staff'!$B168="","",'September Staff'!O168)</f>
        <v/>
      </c>
      <c r="G168" s="7">
        <f>IF('September Staff'!$B168="","",'September Staff'!R168)</f>
        <v/>
      </c>
      <c r="H168" s="7">
        <f>IF('September Staff'!$B168="","",'September Staff'!U168)</f>
        <v/>
      </c>
      <c r="I168" s="7">
        <f>IF('September Staff'!$B168="","",'September Staff'!Y168)</f>
        <v/>
      </c>
      <c r="J168" s="7">
        <f>IF('September Staff'!$B168="","",'September Staff'!W168)</f>
        <v/>
      </c>
      <c r="K168" s="7">
        <f>IF('September Staff'!$B168="","",'September Staff'!Z168)</f>
        <v/>
      </c>
    </row>
    <row r="169">
      <c r="A169">
        <f>IF('September Staff'!$B169="","",'September Staff'!A169)</f>
        <v/>
      </c>
      <c r="B169">
        <f>IF('September Staff'!$B169="","",'September Staff'!B169)</f>
        <v/>
      </c>
      <c r="C169">
        <f>IF('September Staff'!$B169="","",'September Staff'!H169)</f>
        <v/>
      </c>
      <c r="D169">
        <f>IF('September Staff'!$B169="","",'September Staff'!I169)</f>
        <v/>
      </c>
      <c r="E169" s="7">
        <f>IF('September Staff'!$B169="","",'September Staff'!K169)</f>
        <v/>
      </c>
      <c r="F169" s="7">
        <f>IF('September Staff'!$B169="","",'September Staff'!O169)</f>
        <v/>
      </c>
      <c r="G169" s="7">
        <f>IF('September Staff'!$B169="","",'September Staff'!R169)</f>
        <v/>
      </c>
      <c r="H169" s="7">
        <f>IF('September Staff'!$B169="","",'September Staff'!U169)</f>
        <v/>
      </c>
      <c r="I169" s="7">
        <f>IF('September Staff'!$B169="","",'September Staff'!Y169)</f>
        <v/>
      </c>
      <c r="J169" s="7">
        <f>IF('September Staff'!$B169="","",'September Staff'!W169)</f>
        <v/>
      </c>
      <c r="K169" s="7">
        <f>IF('September Staff'!$B169="","",'September Staff'!Z169)</f>
        <v/>
      </c>
    </row>
    <row r="170">
      <c r="A170">
        <f>IF('September Staff'!$B170="","",'September Staff'!A170)</f>
        <v/>
      </c>
      <c r="B170">
        <f>IF('September Staff'!$B170="","",'September Staff'!B170)</f>
        <v/>
      </c>
      <c r="C170">
        <f>IF('September Staff'!$B170="","",'September Staff'!H170)</f>
        <v/>
      </c>
      <c r="D170">
        <f>IF('September Staff'!$B170="","",'September Staff'!I170)</f>
        <v/>
      </c>
      <c r="E170" s="7">
        <f>IF('September Staff'!$B170="","",'September Staff'!K170)</f>
        <v/>
      </c>
      <c r="F170" s="7">
        <f>IF('September Staff'!$B170="","",'September Staff'!O170)</f>
        <v/>
      </c>
      <c r="G170" s="7">
        <f>IF('September Staff'!$B170="","",'September Staff'!R170)</f>
        <v/>
      </c>
      <c r="H170" s="7">
        <f>IF('September Staff'!$B170="","",'September Staff'!U170)</f>
        <v/>
      </c>
      <c r="I170" s="7">
        <f>IF('September Staff'!$B170="","",'September Staff'!Y170)</f>
        <v/>
      </c>
      <c r="J170" s="7">
        <f>IF('September Staff'!$B170="","",'September Staff'!W170)</f>
        <v/>
      </c>
      <c r="K170" s="7">
        <f>IF('September Staff'!$B170="","",'September Staff'!Z170)</f>
        <v/>
      </c>
    </row>
    <row r="171">
      <c r="A171">
        <f>IF('September Staff'!$B171="","",'September Staff'!A171)</f>
        <v/>
      </c>
      <c r="B171">
        <f>IF('September Staff'!$B171="","",'September Staff'!B171)</f>
        <v/>
      </c>
      <c r="C171">
        <f>IF('September Staff'!$B171="","",'September Staff'!H171)</f>
        <v/>
      </c>
      <c r="D171">
        <f>IF('September Staff'!$B171="","",'September Staff'!I171)</f>
        <v/>
      </c>
      <c r="E171" s="7">
        <f>IF('September Staff'!$B171="","",'September Staff'!K171)</f>
        <v/>
      </c>
      <c r="F171" s="7">
        <f>IF('September Staff'!$B171="","",'September Staff'!O171)</f>
        <v/>
      </c>
      <c r="G171" s="7">
        <f>IF('September Staff'!$B171="","",'September Staff'!R171)</f>
        <v/>
      </c>
      <c r="H171" s="7">
        <f>IF('September Staff'!$B171="","",'September Staff'!U171)</f>
        <v/>
      </c>
      <c r="I171" s="7">
        <f>IF('September Staff'!$B171="","",'September Staff'!Y171)</f>
        <v/>
      </c>
      <c r="J171" s="7">
        <f>IF('September Staff'!$B171="","",'September Staff'!W171)</f>
        <v/>
      </c>
      <c r="K171" s="7">
        <f>IF('September Staff'!$B171="","",'September Staff'!Z171)</f>
        <v/>
      </c>
    </row>
    <row r="172">
      <c r="A172">
        <f>IF('September Staff'!$B172="","",'September Staff'!A172)</f>
        <v/>
      </c>
      <c r="B172">
        <f>IF('September Staff'!$B172="","",'September Staff'!B172)</f>
        <v/>
      </c>
      <c r="C172">
        <f>IF('September Staff'!$B172="","",'September Staff'!H172)</f>
        <v/>
      </c>
      <c r="D172">
        <f>IF('September Staff'!$B172="","",'September Staff'!I172)</f>
        <v/>
      </c>
      <c r="E172" s="7">
        <f>IF('September Staff'!$B172="","",'September Staff'!K172)</f>
        <v/>
      </c>
      <c r="F172" s="7">
        <f>IF('September Staff'!$B172="","",'September Staff'!O172)</f>
        <v/>
      </c>
      <c r="G172" s="7">
        <f>IF('September Staff'!$B172="","",'September Staff'!R172)</f>
        <v/>
      </c>
      <c r="H172" s="7">
        <f>IF('September Staff'!$B172="","",'September Staff'!U172)</f>
        <v/>
      </c>
      <c r="I172" s="7">
        <f>IF('September Staff'!$B172="","",'September Staff'!Y172)</f>
        <v/>
      </c>
      <c r="J172" s="7">
        <f>IF('September Staff'!$B172="","",'September Staff'!W172)</f>
        <v/>
      </c>
      <c r="K172" s="7">
        <f>IF('September Staff'!$B172="","",'September Staff'!Z172)</f>
        <v/>
      </c>
    </row>
    <row r="173">
      <c r="A173">
        <f>IF('September Staff'!$B173="","",'September Staff'!A173)</f>
        <v/>
      </c>
      <c r="B173">
        <f>IF('September Staff'!$B173="","",'September Staff'!B173)</f>
        <v/>
      </c>
      <c r="C173">
        <f>IF('September Staff'!$B173="","",'September Staff'!H173)</f>
        <v/>
      </c>
      <c r="D173">
        <f>IF('September Staff'!$B173="","",'September Staff'!I173)</f>
        <v/>
      </c>
      <c r="E173" s="7">
        <f>IF('September Staff'!$B173="","",'September Staff'!K173)</f>
        <v/>
      </c>
      <c r="F173" s="7">
        <f>IF('September Staff'!$B173="","",'September Staff'!O173)</f>
        <v/>
      </c>
      <c r="G173" s="7">
        <f>IF('September Staff'!$B173="","",'September Staff'!R173)</f>
        <v/>
      </c>
      <c r="H173" s="7">
        <f>IF('September Staff'!$B173="","",'September Staff'!U173)</f>
        <v/>
      </c>
      <c r="I173" s="7">
        <f>IF('September Staff'!$B173="","",'September Staff'!Y173)</f>
        <v/>
      </c>
      <c r="J173" s="7">
        <f>IF('September Staff'!$B173="","",'September Staff'!W173)</f>
        <v/>
      </c>
      <c r="K173" s="7">
        <f>IF('September Staff'!$B173="","",'September Staff'!Z173)</f>
        <v/>
      </c>
    </row>
    <row r="174">
      <c r="A174">
        <f>IF('September Staff'!$B174="","",'September Staff'!A174)</f>
        <v/>
      </c>
      <c r="B174">
        <f>IF('September Staff'!$B174="","",'September Staff'!B174)</f>
        <v/>
      </c>
      <c r="C174">
        <f>IF('September Staff'!$B174="","",'September Staff'!H174)</f>
        <v/>
      </c>
      <c r="D174">
        <f>IF('September Staff'!$B174="","",'September Staff'!I174)</f>
        <v/>
      </c>
      <c r="E174" s="7">
        <f>IF('September Staff'!$B174="","",'September Staff'!K174)</f>
        <v/>
      </c>
      <c r="F174" s="7">
        <f>IF('September Staff'!$B174="","",'September Staff'!O174)</f>
        <v/>
      </c>
      <c r="G174" s="7">
        <f>IF('September Staff'!$B174="","",'September Staff'!R174)</f>
        <v/>
      </c>
      <c r="H174" s="7">
        <f>IF('September Staff'!$B174="","",'September Staff'!U174)</f>
        <v/>
      </c>
      <c r="I174" s="7">
        <f>IF('September Staff'!$B174="","",'September Staff'!Y174)</f>
        <v/>
      </c>
      <c r="J174" s="7">
        <f>IF('September Staff'!$B174="","",'September Staff'!W174)</f>
        <v/>
      </c>
      <c r="K174" s="7">
        <f>IF('September Staff'!$B174="","",'September Staff'!Z174)</f>
        <v/>
      </c>
    </row>
    <row r="175">
      <c r="A175">
        <f>IF('September Staff'!$B175="","",'September Staff'!A175)</f>
        <v/>
      </c>
      <c r="B175">
        <f>IF('September Staff'!$B175="","",'September Staff'!B175)</f>
        <v/>
      </c>
      <c r="C175">
        <f>IF('September Staff'!$B175="","",'September Staff'!H175)</f>
        <v/>
      </c>
      <c r="D175">
        <f>IF('September Staff'!$B175="","",'September Staff'!I175)</f>
        <v/>
      </c>
      <c r="E175" s="7">
        <f>IF('September Staff'!$B175="","",'September Staff'!K175)</f>
        <v/>
      </c>
      <c r="F175" s="7">
        <f>IF('September Staff'!$B175="","",'September Staff'!O175)</f>
        <v/>
      </c>
      <c r="G175" s="7">
        <f>IF('September Staff'!$B175="","",'September Staff'!R175)</f>
        <v/>
      </c>
      <c r="H175" s="7">
        <f>IF('September Staff'!$B175="","",'September Staff'!U175)</f>
        <v/>
      </c>
      <c r="I175" s="7">
        <f>IF('September Staff'!$B175="","",'September Staff'!Y175)</f>
        <v/>
      </c>
      <c r="J175" s="7">
        <f>IF('September Staff'!$B175="","",'September Staff'!W175)</f>
        <v/>
      </c>
      <c r="K175" s="7">
        <f>IF('September Staff'!$B175="","",'September Staff'!Z175)</f>
        <v/>
      </c>
    </row>
    <row r="176">
      <c r="A176">
        <f>IF('September Staff'!$B176="","",'September Staff'!A176)</f>
        <v/>
      </c>
      <c r="B176">
        <f>IF('September Staff'!$B176="","",'September Staff'!B176)</f>
        <v/>
      </c>
      <c r="C176">
        <f>IF('September Staff'!$B176="","",'September Staff'!H176)</f>
        <v/>
      </c>
      <c r="D176">
        <f>IF('September Staff'!$B176="","",'September Staff'!I176)</f>
        <v/>
      </c>
      <c r="E176" s="7">
        <f>IF('September Staff'!$B176="","",'September Staff'!K176)</f>
        <v/>
      </c>
      <c r="F176" s="7">
        <f>IF('September Staff'!$B176="","",'September Staff'!O176)</f>
        <v/>
      </c>
      <c r="G176" s="7">
        <f>IF('September Staff'!$B176="","",'September Staff'!R176)</f>
        <v/>
      </c>
      <c r="H176" s="7">
        <f>IF('September Staff'!$B176="","",'September Staff'!U176)</f>
        <v/>
      </c>
      <c r="I176" s="7">
        <f>IF('September Staff'!$B176="","",'September Staff'!Y176)</f>
        <v/>
      </c>
      <c r="J176" s="7">
        <f>IF('September Staff'!$B176="","",'September Staff'!W176)</f>
        <v/>
      </c>
      <c r="K176" s="7">
        <f>IF('September Staff'!$B176="","",'September Staff'!Z176)</f>
        <v/>
      </c>
    </row>
    <row r="177">
      <c r="A177">
        <f>IF('September Staff'!$B177="","",'September Staff'!A177)</f>
        <v/>
      </c>
      <c r="B177">
        <f>IF('September Staff'!$B177="","",'September Staff'!B177)</f>
        <v/>
      </c>
      <c r="C177">
        <f>IF('September Staff'!$B177="","",'September Staff'!H177)</f>
        <v/>
      </c>
      <c r="D177">
        <f>IF('September Staff'!$B177="","",'September Staff'!I177)</f>
        <v/>
      </c>
      <c r="E177" s="7">
        <f>IF('September Staff'!$B177="","",'September Staff'!K177)</f>
        <v/>
      </c>
      <c r="F177" s="7">
        <f>IF('September Staff'!$B177="","",'September Staff'!O177)</f>
        <v/>
      </c>
      <c r="G177" s="7">
        <f>IF('September Staff'!$B177="","",'September Staff'!R177)</f>
        <v/>
      </c>
      <c r="H177" s="7">
        <f>IF('September Staff'!$B177="","",'September Staff'!U177)</f>
        <v/>
      </c>
      <c r="I177" s="7">
        <f>IF('September Staff'!$B177="","",'September Staff'!Y177)</f>
        <v/>
      </c>
      <c r="J177" s="7">
        <f>IF('September Staff'!$B177="","",'September Staff'!W177)</f>
        <v/>
      </c>
      <c r="K177" s="7">
        <f>IF('September Staff'!$B177="","",'September Staff'!Z177)</f>
        <v/>
      </c>
    </row>
    <row r="178">
      <c r="A178">
        <f>IF('September Staff'!$B178="","",'September Staff'!A178)</f>
        <v/>
      </c>
      <c r="B178">
        <f>IF('September Staff'!$B178="","",'September Staff'!B178)</f>
        <v/>
      </c>
      <c r="C178">
        <f>IF('September Staff'!$B178="","",'September Staff'!H178)</f>
        <v/>
      </c>
      <c r="D178">
        <f>IF('September Staff'!$B178="","",'September Staff'!I178)</f>
        <v/>
      </c>
      <c r="E178" s="7">
        <f>IF('September Staff'!$B178="","",'September Staff'!K178)</f>
        <v/>
      </c>
      <c r="F178" s="7">
        <f>IF('September Staff'!$B178="","",'September Staff'!O178)</f>
        <v/>
      </c>
      <c r="G178" s="7">
        <f>IF('September Staff'!$B178="","",'September Staff'!R178)</f>
        <v/>
      </c>
      <c r="H178" s="7">
        <f>IF('September Staff'!$B178="","",'September Staff'!U178)</f>
        <v/>
      </c>
      <c r="I178" s="7">
        <f>IF('September Staff'!$B178="","",'September Staff'!Y178)</f>
        <v/>
      </c>
      <c r="J178" s="7">
        <f>IF('September Staff'!$B178="","",'September Staff'!W178)</f>
        <v/>
      </c>
      <c r="K178" s="7">
        <f>IF('September Staff'!$B178="","",'September Staff'!Z178)</f>
        <v/>
      </c>
    </row>
    <row r="179">
      <c r="A179">
        <f>IF('September Staff'!$B179="","",'September Staff'!A179)</f>
        <v/>
      </c>
      <c r="B179">
        <f>IF('September Staff'!$B179="","",'September Staff'!B179)</f>
        <v/>
      </c>
      <c r="C179">
        <f>IF('September Staff'!$B179="","",'September Staff'!H179)</f>
        <v/>
      </c>
      <c r="D179">
        <f>IF('September Staff'!$B179="","",'September Staff'!I179)</f>
        <v/>
      </c>
      <c r="E179" s="7">
        <f>IF('September Staff'!$B179="","",'September Staff'!K179)</f>
        <v/>
      </c>
      <c r="F179" s="7">
        <f>IF('September Staff'!$B179="","",'September Staff'!O179)</f>
        <v/>
      </c>
      <c r="G179" s="7">
        <f>IF('September Staff'!$B179="","",'September Staff'!R179)</f>
        <v/>
      </c>
      <c r="H179" s="7">
        <f>IF('September Staff'!$B179="","",'September Staff'!U179)</f>
        <v/>
      </c>
      <c r="I179" s="7">
        <f>IF('September Staff'!$B179="","",'September Staff'!Y179)</f>
        <v/>
      </c>
      <c r="J179" s="7">
        <f>IF('September Staff'!$B179="","",'September Staff'!W179)</f>
        <v/>
      </c>
      <c r="K179" s="7">
        <f>IF('September Staff'!$B179="","",'September Staff'!Z179)</f>
        <v/>
      </c>
    </row>
    <row r="180">
      <c r="A180">
        <f>IF('September Staff'!$B180="","",'September Staff'!A180)</f>
        <v/>
      </c>
      <c r="B180">
        <f>IF('September Staff'!$B180="","",'September Staff'!B180)</f>
        <v/>
      </c>
      <c r="C180">
        <f>IF('September Staff'!$B180="","",'September Staff'!H180)</f>
        <v/>
      </c>
      <c r="D180">
        <f>IF('September Staff'!$B180="","",'September Staff'!I180)</f>
        <v/>
      </c>
      <c r="E180" s="7">
        <f>IF('September Staff'!$B180="","",'September Staff'!K180)</f>
        <v/>
      </c>
      <c r="F180" s="7">
        <f>IF('September Staff'!$B180="","",'September Staff'!O180)</f>
        <v/>
      </c>
      <c r="G180" s="7">
        <f>IF('September Staff'!$B180="","",'September Staff'!R180)</f>
        <v/>
      </c>
      <c r="H180" s="7">
        <f>IF('September Staff'!$B180="","",'September Staff'!U180)</f>
        <v/>
      </c>
      <c r="I180" s="7">
        <f>IF('September Staff'!$B180="","",'September Staff'!Y180)</f>
        <v/>
      </c>
      <c r="J180" s="7">
        <f>IF('September Staff'!$B180="","",'September Staff'!W180)</f>
        <v/>
      </c>
      <c r="K180" s="7">
        <f>IF('September Staff'!$B180="","",'September Staff'!Z180)</f>
        <v/>
      </c>
    </row>
    <row r="181">
      <c r="A181">
        <f>IF('September Staff'!$B181="","",'September Staff'!A181)</f>
        <v/>
      </c>
      <c r="B181">
        <f>IF('September Staff'!$B181="","",'September Staff'!B181)</f>
        <v/>
      </c>
      <c r="C181">
        <f>IF('September Staff'!$B181="","",'September Staff'!H181)</f>
        <v/>
      </c>
      <c r="D181">
        <f>IF('September Staff'!$B181="","",'September Staff'!I181)</f>
        <v/>
      </c>
      <c r="E181" s="7">
        <f>IF('September Staff'!$B181="","",'September Staff'!K181)</f>
        <v/>
      </c>
      <c r="F181" s="7">
        <f>IF('September Staff'!$B181="","",'September Staff'!O181)</f>
        <v/>
      </c>
      <c r="G181" s="7">
        <f>IF('September Staff'!$B181="","",'September Staff'!R181)</f>
        <v/>
      </c>
      <c r="H181" s="7">
        <f>IF('September Staff'!$B181="","",'September Staff'!U181)</f>
        <v/>
      </c>
      <c r="I181" s="7">
        <f>IF('September Staff'!$B181="","",'September Staff'!Y181)</f>
        <v/>
      </c>
      <c r="J181" s="7">
        <f>IF('September Staff'!$B181="","",'September Staff'!W181)</f>
        <v/>
      </c>
      <c r="K181" s="7">
        <f>IF('September Staff'!$B181="","",'September Staff'!Z181)</f>
        <v/>
      </c>
    </row>
    <row r="182">
      <c r="A182">
        <f>IF('September Staff'!$B182="","",'September Staff'!A182)</f>
        <v/>
      </c>
      <c r="B182">
        <f>IF('September Staff'!$B182="","",'September Staff'!B182)</f>
        <v/>
      </c>
      <c r="C182">
        <f>IF('September Staff'!$B182="","",'September Staff'!H182)</f>
        <v/>
      </c>
      <c r="D182">
        <f>IF('September Staff'!$B182="","",'September Staff'!I182)</f>
        <v/>
      </c>
      <c r="E182" s="7">
        <f>IF('September Staff'!$B182="","",'September Staff'!K182)</f>
        <v/>
      </c>
      <c r="F182" s="7">
        <f>IF('September Staff'!$B182="","",'September Staff'!O182)</f>
        <v/>
      </c>
      <c r="G182" s="7">
        <f>IF('September Staff'!$B182="","",'September Staff'!R182)</f>
        <v/>
      </c>
      <c r="H182" s="7">
        <f>IF('September Staff'!$B182="","",'September Staff'!U182)</f>
        <v/>
      </c>
      <c r="I182" s="7">
        <f>IF('September Staff'!$B182="","",'September Staff'!Y182)</f>
        <v/>
      </c>
      <c r="J182" s="7">
        <f>IF('September Staff'!$B182="","",'September Staff'!W182)</f>
        <v/>
      </c>
      <c r="K182" s="7">
        <f>IF('September Staff'!$B182="","",'September Staff'!Z182)</f>
        <v/>
      </c>
    </row>
    <row r="183">
      <c r="A183">
        <f>IF('September Staff'!$B183="","",'September Staff'!A183)</f>
        <v/>
      </c>
      <c r="B183">
        <f>IF('September Staff'!$B183="","",'September Staff'!B183)</f>
        <v/>
      </c>
      <c r="C183">
        <f>IF('September Staff'!$B183="","",'September Staff'!H183)</f>
        <v/>
      </c>
      <c r="D183">
        <f>IF('September Staff'!$B183="","",'September Staff'!I183)</f>
        <v/>
      </c>
      <c r="E183" s="7">
        <f>IF('September Staff'!$B183="","",'September Staff'!K183)</f>
        <v/>
      </c>
      <c r="F183" s="7">
        <f>IF('September Staff'!$B183="","",'September Staff'!O183)</f>
        <v/>
      </c>
      <c r="G183" s="7">
        <f>IF('September Staff'!$B183="","",'September Staff'!R183)</f>
        <v/>
      </c>
      <c r="H183" s="7">
        <f>IF('September Staff'!$B183="","",'September Staff'!U183)</f>
        <v/>
      </c>
      <c r="I183" s="7">
        <f>IF('September Staff'!$B183="","",'September Staff'!Y183)</f>
        <v/>
      </c>
      <c r="J183" s="7">
        <f>IF('September Staff'!$B183="","",'September Staff'!W183)</f>
        <v/>
      </c>
      <c r="K183" s="7">
        <f>IF('September Staff'!$B183="","",'September Staff'!Z183)</f>
        <v/>
      </c>
    </row>
    <row r="184">
      <c r="A184">
        <f>IF('September Staff'!$B184="","",'September Staff'!A184)</f>
        <v/>
      </c>
      <c r="B184">
        <f>IF('September Staff'!$B184="","",'September Staff'!B184)</f>
        <v/>
      </c>
      <c r="C184">
        <f>IF('September Staff'!$B184="","",'September Staff'!H184)</f>
        <v/>
      </c>
      <c r="D184">
        <f>IF('September Staff'!$B184="","",'September Staff'!I184)</f>
        <v/>
      </c>
      <c r="E184" s="7">
        <f>IF('September Staff'!$B184="","",'September Staff'!K184)</f>
        <v/>
      </c>
      <c r="F184" s="7">
        <f>IF('September Staff'!$B184="","",'September Staff'!O184)</f>
        <v/>
      </c>
      <c r="G184" s="7">
        <f>IF('September Staff'!$B184="","",'September Staff'!R184)</f>
        <v/>
      </c>
      <c r="H184" s="7">
        <f>IF('September Staff'!$B184="","",'September Staff'!U184)</f>
        <v/>
      </c>
      <c r="I184" s="7">
        <f>IF('September Staff'!$B184="","",'September Staff'!Y184)</f>
        <v/>
      </c>
      <c r="J184" s="7">
        <f>IF('September Staff'!$B184="","",'September Staff'!W184)</f>
        <v/>
      </c>
      <c r="K184" s="7">
        <f>IF('September Staff'!$B184="","",'September Staff'!Z184)</f>
        <v/>
      </c>
    </row>
    <row r="185">
      <c r="A185">
        <f>IF('September Staff'!$B185="","",'September Staff'!A185)</f>
        <v/>
      </c>
      <c r="B185">
        <f>IF('September Staff'!$B185="","",'September Staff'!B185)</f>
        <v/>
      </c>
      <c r="C185">
        <f>IF('September Staff'!$B185="","",'September Staff'!H185)</f>
        <v/>
      </c>
      <c r="D185">
        <f>IF('September Staff'!$B185="","",'September Staff'!I185)</f>
        <v/>
      </c>
      <c r="E185" s="7">
        <f>IF('September Staff'!$B185="","",'September Staff'!K185)</f>
        <v/>
      </c>
      <c r="F185" s="7">
        <f>IF('September Staff'!$B185="","",'September Staff'!O185)</f>
        <v/>
      </c>
      <c r="G185" s="7">
        <f>IF('September Staff'!$B185="","",'September Staff'!R185)</f>
        <v/>
      </c>
      <c r="H185" s="7">
        <f>IF('September Staff'!$B185="","",'September Staff'!U185)</f>
        <v/>
      </c>
      <c r="I185" s="7">
        <f>IF('September Staff'!$B185="","",'September Staff'!Y185)</f>
        <v/>
      </c>
      <c r="J185" s="7">
        <f>IF('September Staff'!$B185="","",'September Staff'!W185)</f>
        <v/>
      </c>
      <c r="K185" s="7">
        <f>IF('September Staff'!$B185="","",'September Staff'!Z185)</f>
        <v/>
      </c>
    </row>
    <row r="186">
      <c r="A186">
        <f>IF('September Staff'!$B186="","",'September Staff'!A186)</f>
        <v/>
      </c>
      <c r="B186">
        <f>IF('September Staff'!$B186="","",'September Staff'!B186)</f>
        <v/>
      </c>
      <c r="C186">
        <f>IF('September Staff'!$B186="","",'September Staff'!H186)</f>
        <v/>
      </c>
      <c r="D186">
        <f>IF('September Staff'!$B186="","",'September Staff'!I186)</f>
        <v/>
      </c>
      <c r="E186" s="7">
        <f>IF('September Staff'!$B186="","",'September Staff'!K186)</f>
        <v/>
      </c>
      <c r="F186" s="7">
        <f>IF('September Staff'!$B186="","",'September Staff'!O186)</f>
        <v/>
      </c>
      <c r="G186" s="7">
        <f>IF('September Staff'!$B186="","",'September Staff'!R186)</f>
        <v/>
      </c>
      <c r="H186" s="7">
        <f>IF('September Staff'!$B186="","",'September Staff'!U186)</f>
        <v/>
      </c>
      <c r="I186" s="7">
        <f>IF('September Staff'!$B186="","",'September Staff'!Y186)</f>
        <v/>
      </c>
      <c r="J186" s="7">
        <f>IF('September Staff'!$B186="","",'September Staff'!W186)</f>
        <v/>
      </c>
      <c r="K186" s="7">
        <f>IF('September Staff'!$B186="","",'September Staff'!Z186)</f>
        <v/>
      </c>
    </row>
    <row r="187">
      <c r="A187">
        <f>IF('September Staff'!$B187="","",'September Staff'!A187)</f>
        <v/>
      </c>
      <c r="B187">
        <f>IF('September Staff'!$B187="","",'September Staff'!B187)</f>
        <v/>
      </c>
      <c r="C187">
        <f>IF('September Staff'!$B187="","",'September Staff'!H187)</f>
        <v/>
      </c>
      <c r="D187">
        <f>IF('September Staff'!$B187="","",'September Staff'!I187)</f>
        <v/>
      </c>
      <c r="E187" s="7">
        <f>IF('September Staff'!$B187="","",'September Staff'!K187)</f>
        <v/>
      </c>
      <c r="F187" s="7">
        <f>IF('September Staff'!$B187="","",'September Staff'!O187)</f>
        <v/>
      </c>
      <c r="G187" s="7">
        <f>IF('September Staff'!$B187="","",'September Staff'!R187)</f>
        <v/>
      </c>
      <c r="H187" s="7">
        <f>IF('September Staff'!$B187="","",'September Staff'!U187)</f>
        <v/>
      </c>
      <c r="I187" s="7">
        <f>IF('September Staff'!$B187="","",'September Staff'!Y187)</f>
        <v/>
      </c>
      <c r="J187" s="7">
        <f>IF('September Staff'!$B187="","",'September Staff'!W187)</f>
        <v/>
      </c>
      <c r="K187" s="7">
        <f>IF('September Staff'!$B187="","",'September Staff'!Z187)</f>
        <v/>
      </c>
    </row>
    <row r="188">
      <c r="A188">
        <f>IF('September Staff'!$B188="","",'September Staff'!A188)</f>
        <v/>
      </c>
      <c r="B188">
        <f>IF('September Staff'!$B188="","",'September Staff'!B188)</f>
        <v/>
      </c>
      <c r="C188">
        <f>IF('September Staff'!$B188="","",'September Staff'!H188)</f>
        <v/>
      </c>
      <c r="D188">
        <f>IF('September Staff'!$B188="","",'September Staff'!I188)</f>
        <v/>
      </c>
      <c r="E188" s="7">
        <f>IF('September Staff'!$B188="","",'September Staff'!K188)</f>
        <v/>
      </c>
      <c r="F188" s="7">
        <f>IF('September Staff'!$B188="","",'September Staff'!O188)</f>
        <v/>
      </c>
      <c r="G188" s="7">
        <f>IF('September Staff'!$B188="","",'September Staff'!R188)</f>
        <v/>
      </c>
      <c r="H188" s="7">
        <f>IF('September Staff'!$B188="","",'September Staff'!U188)</f>
        <v/>
      </c>
      <c r="I188" s="7">
        <f>IF('September Staff'!$B188="","",'September Staff'!Y188)</f>
        <v/>
      </c>
      <c r="J188" s="7">
        <f>IF('September Staff'!$B188="","",'September Staff'!W188)</f>
        <v/>
      </c>
      <c r="K188" s="7">
        <f>IF('September Staff'!$B188="","",'September Staff'!Z188)</f>
        <v/>
      </c>
    </row>
    <row r="189">
      <c r="A189">
        <f>IF('September Staff'!$B189="","",'September Staff'!A189)</f>
        <v/>
      </c>
      <c r="B189">
        <f>IF('September Staff'!$B189="","",'September Staff'!B189)</f>
        <v/>
      </c>
      <c r="C189">
        <f>IF('September Staff'!$B189="","",'September Staff'!H189)</f>
        <v/>
      </c>
      <c r="D189">
        <f>IF('September Staff'!$B189="","",'September Staff'!I189)</f>
        <v/>
      </c>
      <c r="E189" s="7">
        <f>IF('September Staff'!$B189="","",'September Staff'!K189)</f>
        <v/>
      </c>
      <c r="F189" s="7">
        <f>IF('September Staff'!$B189="","",'September Staff'!O189)</f>
        <v/>
      </c>
      <c r="G189" s="7">
        <f>IF('September Staff'!$B189="","",'September Staff'!R189)</f>
        <v/>
      </c>
      <c r="H189" s="7">
        <f>IF('September Staff'!$B189="","",'September Staff'!U189)</f>
        <v/>
      </c>
      <c r="I189" s="7">
        <f>IF('September Staff'!$B189="","",'September Staff'!Y189)</f>
        <v/>
      </c>
      <c r="J189" s="7">
        <f>IF('September Staff'!$B189="","",'September Staff'!W189)</f>
        <v/>
      </c>
      <c r="K189" s="7">
        <f>IF('September Staff'!$B189="","",'September Staff'!Z189)</f>
        <v/>
      </c>
    </row>
    <row r="190">
      <c r="A190">
        <f>IF('September Staff'!$B190="","",'September Staff'!A190)</f>
        <v/>
      </c>
      <c r="B190">
        <f>IF('September Staff'!$B190="","",'September Staff'!B190)</f>
        <v/>
      </c>
      <c r="C190">
        <f>IF('September Staff'!$B190="","",'September Staff'!H190)</f>
        <v/>
      </c>
      <c r="D190">
        <f>IF('September Staff'!$B190="","",'September Staff'!I190)</f>
        <v/>
      </c>
      <c r="E190" s="7">
        <f>IF('September Staff'!$B190="","",'September Staff'!K190)</f>
        <v/>
      </c>
      <c r="F190" s="7">
        <f>IF('September Staff'!$B190="","",'September Staff'!O190)</f>
        <v/>
      </c>
      <c r="G190" s="7">
        <f>IF('September Staff'!$B190="","",'September Staff'!R190)</f>
        <v/>
      </c>
      <c r="H190" s="7">
        <f>IF('September Staff'!$B190="","",'September Staff'!U190)</f>
        <v/>
      </c>
      <c r="I190" s="7">
        <f>IF('September Staff'!$B190="","",'September Staff'!Y190)</f>
        <v/>
      </c>
      <c r="J190" s="7">
        <f>IF('September Staff'!$B190="","",'September Staff'!W190)</f>
        <v/>
      </c>
      <c r="K190" s="7">
        <f>IF('September Staff'!$B190="","",'September Staff'!Z190)</f>
        <v/>
      </c>
    </row>
    <row r="191">
      <c r="A191">
        <f>IF('September Staff'!$B191="","",'September Staff'!A191)</f>
        <v/>
      </c>
      <c r="B191">
        <f>IF('September Staff'!$B191="","",'September Staff'!B191)</f>
        <v/>
      </c>
      <c r="C191">
        <f>IF('September Staff'!$B191="","",'September Staff'!H191)</f>
        <v/>
      </c>
      <c r="D191">
        <f>IF('September Staff'!$B191="","",'September Staff'!I191)</f>
        <v/>
      </c>
      <c r="E191" s="7">
        <f>IF('September Staff'!$B191="","",'September Staff'!K191)</f>
        <v/>
      </c>
      <c r="F191" s="7">
        <f>IF('September Staff'!$B191="","",'September Staff'!O191)</f>
        <v/>
      </c>
      <c r="G191" s="7">
        <f>IF('September Staff'!$B191="","",'September Staff'!R191)</f>
        <v/>
      </c>
      <c r="H191" s="7">
        <f>IF('September Staff'!$B191="","",'September Staff'!U191)</f>
        <v/>
      </c>
      <c r="I191" s="7">
        <f>IF('September Staff'!$B191="","",'September Staff'!Y191)</f>
        <v/>
      </c>
      <c r="J191" s="7">
        <f>IF('September Staff'!$B191="","",'September Staff'!W191)</f>
        <v/>
      </c>
      <c r="K191" s="7">
        <f>IF('September Staff'!$B191="","",'September Staff'!Z191)</f>
        <v/>
      </c>
    </row>
    <row r="192">
      <c r="A192">
        <f>IF('September Staff'!$B192="","",'September Staff'!A192)</f>
        <v/>
      </c>
      <c r="B192">
        <f>IF('September Staff'!$B192="","",'September Staff'!B192)</f>
        <v/>
      </c>
      <c r="C192">
        <f>IF('September Staff'!$B192="","",'September Staff'!H192)</f>
        <v/>
      </c>
      <c r="D192">
        <f>IF('September Staff'!$B192="","",'September Staff'!I192)</f>
        <v/>
      </c>
      <c r="E192" s="7">
        <f>IF('September Staff'!$B192="","",'September Staff'!K192)</f>
        <v/>
      </c>
      <c r="F192" s="7">
        <f>IF('September Staff'!$B192="","",'September Staff'!O192)</f>
        <v/>
      </c>
      <c r="G192" s="7">
        <f>IF('September Staff'!$B192="","",'September Staff'!R192)</f>
        <v/>
      </c>
      <c r="H192" s="7">
        <f>IF('September Staff'!$B192="","",'September Staff'!U192)</f>
        <v/>
      </c>
      <c r="I192" s="7">
        <f>IF('September Staff'!$B192="","",'September Staff'!Y192)</f>
        <v/>
      </c>
      <c r="J192" s="7">
        <f>IF('September Staff'!$B192="","",'September Staff'!W192)</f>
        <v/>
      </c>
      <c r="K192" s="7">
        <f>IF('September Staff'!$B192="","",'September Staff'!Z192)</f>
        <v/>
      </c>
    </row>
    <row r="193">
      <c r="A193">
        <f>IF('September Staff'!$B193="","",'September Staff'!A193)</f>
        <v/>
      </c>
      <c r="B193">
        <f>IF('September Staff'!$B193="","",'September Staff'!B193)</f>
        <v/>
      </c>
      <c r="C193">
        <f>IF('September Staff'!$B193="","",'September Staff'!H193)</f>
        <v/>
      </c>
      <c r="D193">
        <f>IF('September Staff'!$B193="","",'September Staff'!I193)</f>
        <v/>
      </c>
      <c r="E193" s="7">
        <f>IF('September Staff'!$B193="","",'September Staff'!K193)</f>
        <v/>
      </c>
      <c r="F193" s="7">
        <f>IF('September Staff'!$B193="","",'September Staff'!O193)</f>
        <v/>
      </c>
      <c r="G193" s="7">
        <f>IF('September Staff'!$B193="","",'September Staff'!R193)</f>
        <v/>
      </c>
      <c r="H193" s="7">
        <f>IF('September Staff'!$B193="","",'September Staff'!U193)</f>
        <v/>
      </c>
      <c r="I193" s="7">
        <f>IF('September Staff'!$B193="","",'September Staff'!Y193)</f>
        <v/>
      </c>
      <c r="J193" s="7">
        <f>IF('September Staff'!$B193="","",'September Staff'!W193)</f>
        <v/>
      </c>
      <c r="K193" s="7">
        <f>IF('September Staff'!$B193="","",'September Staff'!Z193)</f>
        <v/>
      </c>
    </row>
    <row r="194">
      <c r="A194">
        <f>IF('September Staff'!$B194="","",'September Staff'!A194)</f>
        <v/>
      </c>
      <c r="B194">
        <f>IF('September Staff'!$B194="","",'September Staff'!B194)</f>
        <v/>
      </c>
      <c r="C194">
        <f>IF('September Staff'!$B194="","",'September Staff'!H194)</f>
        <v/>
      </c>
      <c r="D194">
        <f>IF('September Staff'!$B194="","",'September Staff'!I194)</f>
        <v/>
      </c>
      <c r="E194" s="7">
        <f>IF('September Staff'!$B194="","",'September Staff'!K194)</f>
        <v/>
      </c>
      <c r="F194" s="7">
        <f>IF('September Staff'!$B194="","",'September Staff'!O194)</f>
        <v/>
      </c>
      <c r="G194" s="7">
        <f>IF('September Staff'!$B194="","",'September Staff'!R194)</f>
        <v/>
      </c>
      <c r="H194" s="7">
        <f>IF('September Staff'!$B194="","",'September Staff'!U194)</f>
        <v/>
      </c>
      <c r="I194" s="7">
        <f>IF('September Staff'!$B194="","",'September Staff'!Y194)</f>
        <v/>
      </c>
      <c r="J194" s="7">
        <f>IF('September Staff'!$B194="","",'September Staff'!W194)</f>
        <v/>
      </c>
      <c r="K194" s="7">
        <f>IF('September Staff'!$B194="","",'September Staff'!Z194)</f>
        <v/>
      </c>
    </row>
    <row r="195">
      <c r="A195">
        <f>IF('September Staff'!$B195="","",'September Staff'!A195)</f>
        <v/>
      </c>
      <c r="B195">
        <f>IF('September Staff'!$B195="","",'September Staff'!B195)</f>
        <v/>
      </c>
      <c r="C195">
        <f>IF('September Staff'!$B195="","",'September Staff'!H195)</f>
        <v/>
      </c>
      <c r="D195">
        <f>IF('September Staff'!$B195="","",'September Staff'!I195)</f>
        <v/>
      </c>
      <c r="E195" s="7">
        <f>IF('September Staff'!$B195="","",'September Staff'!K195)</f>
        <v/>
      </c>
      <c r="F195" s="7">
        <f>IF('September Staff'!$B195="","",'September Staff'!O195)</f>
        <v/>
      </c>
      <c r="G195" s="7">
        <f>IF('September Staff'!$B195="","",'September Staff'!R195)</f>
        <v/>
      </c>
      <c r="H195" s="7">
        <f>IF('September Staff'!$B195="","",'September Staff'!U195)</f>
        <v/>
      </c>
      <c r="I195" s="7">
        <f>IF('September Staff'!$B195="","",'September Staff'!Y195)</f>
        <v/>
      </c>
      <c r="J195" s="7">
        <f>IF('September Staff'!$B195="","",'September Staff'!W195)</f>
        <v/>
      </c>
      <c r="K195" s="7">
        <f>IF('September Staff'!$B195="","",'September Staff'!Z195)</f>
        <v/>
      </c>
    </row>
    <row r="196">
      <c r="A196">
        <f>IF('September Staff'!$B196="","",'September Staff'!A196)</f>
        <v/>
      </c>
      <c r="B196">
        <f>IF('September Staff'!$B196="","",'September Staff'!B196)</f>
        <v/>
      </c>
      <c r="C196">
        <f>IF('September Staff'!$B196="","",'September Staff'!H196)</f>
        <v/>
      </c>
      <c r="D196">
        <f>IF('September Staff'!$B196="","",'September Staff'!I196)</f>
        <v/>
      </c>
      <c r="E196" s="7">
        <f>IF('September Staff'!$B196="","",'September Staff'!K196)</f>
        <v/>
      </c>
      <c r="F196" s="7">
        <f>IF('September Staff'!$B196="","",'September Staff'!O196)</f>
        <v/>
      </c>
      <c r="G196" s="7">
        <f>IF('September Staff'!$B196="","",'September Staff'!R196)</f>
        <v/>
      </c>
      <c r="H196" s="7">
        <f>IF('September Staff'!$B196="","",'September Staff'!U196)</f>
        <v/>
      </c>
      <c r="I196" s="7">
        <f>IF('September Staff'!$B196="","",'September Staff'!Y196)</f>
        <v/>
      </c>
      <c r="J196" s="7">
        <f>IF('September Staff'!$B196="","",'September Staff'!W196)</f>
        <v/>
      </c>
      <c r="K196" s="7">
        <f>IF('September Staff'!$B196="","",'September Staff'!Z196)</f>
        <v/>
      </c>
    </row>
    <row r="197">
      <c r="A197">
        <f>IF('September Staff'!$B197="","",'September Staff'!A197)</f>
        <v/>
      </c>
      <c r="B197">
        <f>IF('September Staff'!$B197="","",'September Staff'!B197)</f>
        <v/>
      </c>
      <c r="C197">
        <f>IF('September Staff'!$B197="","",'September Staff'!H197)</f>
        <v/>
      </c>
      <c r="D197">
        <f>IF('September Staff'!$B197="","",'September Staff'!I197)</f>
        <v/>
      </c>
      <c r="E197" s="7">
        <f>IF('September Staff'!$B197="","",'September Staff'!K197)</f>
        <v/>
      </c>
      <c r="F197" s="7">
        <f>IF('September Staff'!$B197="","",'September Staff'!O197)</f>
        <v/>
      </c>
      <c r="G197" s="7">
        <f>IF('September Staff'!$B197="","",'September Staff'!R197)</f>
        <v/>
      </c>
      <c r="H197" s="7">
        <f>IF('September Staff'!$B197="","",'September Staff'!U197)</f>
        <v/>
      </c>
      <c r="I197" s="7">
        <f>IF('September Staff'!$B197="","",'September Staff'!Y197)</f>
        <v/>
      </c>
      <c r="J197" s="7">
        <f>IF('September Staff'!$B197="","",'September Staff'!W197)</f>
        <v/>
      </c>
      <c r="K197" s="7">
        <f>IF('September Staff'!$B197="","",'September Staff'!Z197)</f>
        <v/>
      </c>
    </row>
    <row r="198">
      <c r="A198">
        <f>IF('September Staff'!$B198="","",'September Staff'!A198)</f>
        <v/>
      </c>
      <c r="B198">
        <f>IF('September Staff'!$B198="","",'September Staff'!B198)</f>
        <v/>
      </c>
      <c r="C198">
        <f>IF('September Staff'!$B198="","",'September Staff'!H198)</f>
        <v/>
      </c>
      <c r="D198">
        <f>IF('September Staff'!$B198="","",'September Staff'!I198)</f>
        <v/>
      </c>
      <c r="E198" s="7">
        <f>IF('September Staff'!$B198="","",'September Staff'!K198)</f>
        <v/>
      </c>
      <c r="F198" s="7">
        <f>IF('September Staff'!$B198="","",'September Staff'!O198)</f>
        <v/>
      </c>
      <c r="G198" s="7">
        <f>IF('September Staff'!$B198="","",'September Staff'!R198)</f>
        <v/>
      </c>
      <c r="H198" s="7">
        <f>IF('September Staff'!$B198="","",'September Staff'!U198)</f>
        <v/>
      </c>
      <c r="I198" s="7">
        <f>IF('September Staff'!$B198="","",'September Staff'!Y198)</f>
        <v/>
      </c>
      <c r="J198" s="7">
        <f>IF('September Staff'!$B198="","",'September Staff'!W198)</f>
        <v/>
      </c>
      <c r="K198" s="7">
        <f>IF('September Staff'!$B198="","",'September Staff'!Z198)</f>
        <v/>
      </c>
    </row>
    <row r="199">
      <c r="A199">
        <f>IF('September Staff'!$B199="","",'September Staff'!A199)</f>
        <v/>
      </c>
      <c r="B199">
        <f>IF('September Staff'!$B199="","",'September Staff'!B199)</f>
        <v/>
      </c>
      <c r="C199">
        <f>IF('September Staff'!$B199="","",'September Staff'!H199)</f>
        <v/>
      </c>
      <c r="D199">
        <f>IF('September Staff'!$B199="","",'September Staff'!I199)</f>
        <v/>
      </c>
      <c r="E199" s="7">
        <f>IF('September Staff'!$B199="","",'September Staff'!K199)</f>
        <v/>
      </c>
      <c r="F199" s="7">
        <f>IF('September Staff'!$B199="","",'September Staff'!O199)</f>
        <v/>
      </c>
      <c r="G199" s="7">
        <f>IF('September Staff'!$B199="","",'September Staff'!R199)</f>
        <v/>
      </c>
      <c r="H199" s="7">
        <f>IF('September Staff'!$B199="","",'September Staff'!U199)</f>
        <v/>
      </c>
      <c r="I199" s="7">
        <f>IF('September Staff'!$B199="","",'September Staff'!Y199)</f>
        <v/>
      </c>
      <c r="J199" s="7">
        <f>IF('September Staff'!$B199="","",'September Staff'!W199)</f>
        <v/>
      </c>
      <c r="K199" s="7">
        <f>IF('September Staff'!$B199="","",'September Staff'!Z199)</f>
        <v/>
      </c>
    </row>
    <row r="200">
      <c r="A200">
        <f>IF('September Staff'!$B200="","",'September Staff'!A200)</f>
        <v/>
      </c>
      <c r="B200">
        <f>IF('September Staff'!$B200="","",'September Staff'!B200)</f>
        <v/>
      </c>
      <c r="C200">
        <f>IF('September Staff'!$B200="","",'September Staff'!H200)</f>
        <v/>
      </c>
      <c r="D200">
        <f>IF('September Staff'!$B200="","",'September Staff'!I200)</f>
        <v/>
      </c>
      <c r="E200" s="7">
        <f>IF('September Staff'!$B200="","",'September Staff'!K200)</f>
        <v/>
      </c>
      <c r="F200" s="7">
        <f>IF('September Staff'!$B200="","",'September Staff'!O200)</f>
        <v/>
      </c>
      <c r="G200" s="7">
        <f>IF('September Staff'!$B200="","",'September Staff'!R200)</f>
        <v/>
      </c>
      <c r="H200" s="7">
        <f>IF('September Staff'!$B200="","",'September Staff'!U200)</f>
        <v/>
      </c>
      <c r="I200" s="7">
        <f>IF('September Staff'!$B200="","",'September Staff'!Y200)</f>
        <v/>
      </c>
      <c r="J200" s="7">
        <f>IF('September Staff'!$B200="","",'September Staff'!W200)</f>
        <v/>
      </c>
      <c r="K200" s="7">
        <f>IF('September Staff'!$B200="","",'September Staff'!Z200)</f>
        <v/>
      </c>
    </row>
    <row r="201">
      <c r="A201">
        <f>IF('September Staff'!$B201="","",'September Staff'!A201)</f>
        <v/>
      </c>
      <c r="B201">
        <f>IF('September Staff'!$B201="","",'September Staff'!B201)</f>
        <v/>
      </c>
      <c r="C201">
        <f>IF('September Staff'!$B201="","",'September Staff'!H201)</f>
        <v/>
      </c>
      <c r="D201">
        <f>IF('September Staff'!$B201="","",'September Staff'!I201)</f>
        <v/>
      </c>
      <c r="E201" s="7">
        <f>IF('September Staff'!$B201="","",'September Staff'!K201)</f>
        <v/>
      </c>
      <c r="F201" s="7">
        <f>IF('September Staff'!$B201="","",'September Staff'!O201)</f>
        <v/>
      </c>
      <c r="G201" s="7">
        <f>IF('September Staff'!$B201="","",'September Staff'!R201)</f>
        <v/>
      </c>
      <c r="H201" s="7">
        <f>IF('September Staff'!$B201="","",'September Staff'!U201)</f>
        <v/>
      </c>
      <c r="I201" s="7">
        <f>IF('September Staff'!$B201="","",'September Staff'!Y201)</f>
        <v/>
      </c>
      <c r="J201" s="7">
        <f>IF('September Staff'!$B201="","",'September Staff'!W201)</f>
        <v/>
      </c>
      <c r="K201" s="7">
        <f>IF('September Staff'!$B201="","",'September Staff'!Z201)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 ht="32" customHeight="1">
      <c r="A1" s="10" t="inlineStr">
        <is>
          <t>INV</t>
        </is>
      </c>
      <c r="B1" s="10" t="inlineStr">
        <is>
          <t>Order #</t>
        </is>
      </c>
      <c r="C1" s="10" t="inlineStr">
        <is>
          <t>Card</t>
        </is>
      </c>
      <c r="D1" s="10" t="inlineStr">
        <is>
          <t>Name</t>
        </is>
      </c>
      <c r="E1" s="10" t="inlineStr">
        <is>
          <t>قيمة التحمل</t>
        </is>
      </c>
      <c r="F1" s="10" t="inlineStr">
        <is>
          <t>قيمة ما زاد عن الحد الاقصى</t>
        </is>
      </c>
      <c r="G1" s="10" t="inlineStr">
        <is>
          <t>قيمة المستورد</t>
        </is>
      </c>
      <c r="H1" s="10" t="inlineStr">
        <is>
          <t>قيمة المحلي</t>
        </is>
      </c>
      <c r="I1" s="10" t="inlineStr">
        <is>
          <t>الاجمالي</t>
        </is>
      </c>
      <c r="J1" s="10" t="inlineStr">
        <is>
          <t>اجمالي قيمة الخصم</t>
        </is>
      </c>
      <c r="K1" s="10" t="inlineStr">
        <is>
          <t>الصافي</t>
        </is>
      </c>
    </row>
    <row r="2">
      <c r="A2">
        <f>IF('October Staff'!$B2="","",'October Staff'!A2)</f>
        <v/>
      </c>
      <c r="B2">
        <f>IF('October Staff'!$B2="","",'October Staff'!B2)</f>
        <v/>
      </c>
      <c r="C2">
        <f>IF('October Staff'!$B2="","",'October Staff'!H2)</f>
        <v/>
      </c>
      <c r="D2">
        <f>IF('October Staff'!$B2="","",'October Staff'!I2)</f>
        <v/>
      </c>
      <c r="E2" s="7">
        <f>IF('October Staff'!$B2="","",'October Staff'!K2)</f>
        <v/>
      </c>
      <c r="F2" s="7">
        <f>IF('October Staff'!$B2="","",'October Staff'!O2)</f>
        <v/>
      </c>
      <c r="G2" s="7">
        <f>IF('October Staff'!$B2="","",'October Staff'!R2)</f>
        <v/>
      </c>
      <c r="H2" s="7">
        <f>IF('October Staff'!$B2="","",'October Staff'!U2)</f>
        <v/>
      </c>
      <c r="I2" s="7">
        <f>IF('October Staff'!$B2="","",'October Staff'!Y2)</f>
        <v/>
      </c>
      <c r="J2" s="7">
        <f>IF('October Staff'!$B2="","",'October Staff'!W2)</f>
        <v/>
      </c>
      <c r="K2" s="7">
        <f>IF('October Staff'!$B2="","",'October Staff'!Z2)</f>
        <v/>
      </c>
    </row>
    <row r="3">
      <c r="A3">
        <f>IF('October Staff'!$B3="","",'October Staff'!A3)</f>
        <v/>
      </c>
      <c r="B3">
        <f>IF('October Staff'!$B3="","",'October Staff'!B3)</f>
        <v/>
      </c>
      <c r="C3">
        <f>IF('October Staff'!$B3="","",'October Staff'!H3)</f>
        <v/>
      </c>
      <c r="D3">
        <f>IF('October Staff'!$B3="","",'October Staff'!I3)</f>
        <v/>
      </c>
      <c r="E3" s="7">
        <f>IF('October Staff'!$B3="","",'October Staff'!K3)</f>
        <v/>
      </c>
      <c r="F3" s="7">
        <f>IF('October Staff'!$B3="","",'October Staff'!O3)</f>
        <v/>
      </c>
      <c r="G3" s="7">
        <f>IF('October Staff'!$B3="","",'October Staff'!R3)</f>
        <v/>
      </c>
      <c r="H3" s="7">
        <f>IF('October Staff'!$B3="","",'October Staff'!U3)</f>
        <v/>
      </c>
      <c r="I3" s="7">
        <f>IF('October Staff'!$B3="","",'October Staff'!Y3)</f>
        <v/>
      </c>
      <c r="J3" s="7">
        <f>IF('October Staff'!$B3="","",'October Staff'!W3)</f>
        <v/>
      </c>
      <c r="K3" s="7">
        <f>IF('October Staff'!$B3="","",'October Staff'!Z3)</f>
        <v/>
      </c>
    </row>
    <row r="4">
      <c r="A4">
        <f>IF('October Staff'!$B4="","",'October Staff'!A4)</f>
        <v/>
      </c>
      <c r="B4">
        <f>IF('October Staff'!$B4="","",'October Staff'!B4)</f>
        <v/>
      </c>
      <c r="C4">
        <f>IF('October Staff'!$B4="","",'October Staff'!H4)</f>
        <v/>
      </c>
      <c r="D4">
        <f>IF('October Staff'!$B4="","",'October Staff'!I4)</f>
        <v/>
      </c>
      <c r="E4" s="7">
        <f>IF('October Staff'!$B4="","",'October Staff'!K4)</f>
        <v/>
      </c>
      <c r="F4" s="7">
        <f>IF('October Staff'!$B4="","",'October Staff'!O4)</f>
        <v/>
      </c>
      <c r="G4" s="7">
        <f>IF('October Staff'!$B4="","",'October Staff'!R4)</f>
        <v/>
      </c>
      <c r="H4" s="7">
        <f>IF('October Staff'!$B4="","",'October Staff'!U4)</f>
        <v/>
      </c>
      <c r="I4" s="7">
        <f>IF('October Staff'!$B4="","",'October Staff'!Y4)</f>
        <v/>
      </c>
      <c r="J4" s="7">
        <f>IF('October Staff'!$B4="","",'October Staff'!W4)</f>
        <v/>
      </c>
      <c r="K4" s="7">
        <f>IF('October Staff'!$B4="","",'October Staff'!Z4)</f>
        <v/>
      </c>
    </row>
    <row r="5">
      <c r="A5">
        <f>IF('October Staff'!$B5="","",'October Staff'!A5)</f>
        <v/>
      </c>
      <c r="B5">
        <f>IF('October Staff'!$B5="","",'October Staff'!B5)</f>
        <v/>
      </c>
      <c r="C5">
        <f>IF('October Staff'!$B5="","",'October Staff'!H5)</f>
        <v/>
      </c>
      <c r="D5">
        <f>IF('October Staff'!$B5="","",'October Staff'!I5)</f>
        <v/>
      </c>
      <c r="E5" s="7">
        <f>IF('October Staff'!$B5="","",'October Staff'!K5)</f>
        <v/>
      </c>
      <c r="F5" s="7">
        <f>IF('October Staff'!$B5="","",'October Staff'!O5)</f>
        <v/>
      </c>
      <c r="G5" s="7">
        <f>IF('October Staff'!$B5="","",'October Staff'!R5)</f>
        <v/>
      </c>
      <c r="H5" s="7">
        <f>IF('October Staff'!$B5="","",'October Staff'!U5)</f>
        <v/>
      </c>
      <c r="I5" s="7">
        <f>IF('October Staff'!$B5="","",'October Staff'!Y5)</f>
        <v/>
      </c>
      <c r="J5" s="7">
        <f>IF('October Staff'!$B5="","",'October Staff'!W5)</f>
        <v/>
      </c>
      <c r="K5" s="7">
        <f>IF('October Staff'!$B5="","",'October Staff'!Z5)</f>
        <v/>
      </c>
    </row>
    <row r="6">
      <c r="A6">
        <f>IF('October Staff'!$B6="","",'October Staff'!A6)</f>
        <v/>
      </c>
      <c r="B6">
        <f>IF('October Staff'!$B6="","",'October Staff'!B6)</f>
        <v/>
      </c>
      <c r="C6">
        <f>IF('October Staff'!$B6="","",'October Staff'!H6)</f>
        <v/>
      </c>
      <c r="D6">
        <f>IF('October Staff'!$B6="","",'October Staff'!I6)</f>
        <v/>
      </c>
      <c r="E6" s="7">
        <f>IF('October Staff'!$B6="","",'October Staff'!K6)</f>
        <v/>
      </c>
      <c r="F6" s="7">
        <f>IF('October Staff'!$B6="","",'October Staff'!O6)</f>
        <v/>
      </c>
      <c r="G6" s="7">
        <f>IF('October Staff'!$B6="","",'October Staff'!R6)</f>
        <v/>
      </c>
      <c r="H6" s="7">
        <f>IF('October Staff'!$B6="","",'October Staff'!U6)</f>
        <v/>
      </c>
      <c r="I6" s="7">
        <f>IF('October Staff'!$B6="","",'October Staff'!Y6)</f>
        <v/>
      </c>
      <c r="J6" s="7">
        <f>IF('October Staff'!$B6="","",'October Staff'!W6)</f>
        <v/>
      </c>
      <c r="K6" s="7">
        <f>IF('October Staff'!$B6="","",'October Staff'!Z6)</f>
        <v/>
      </c>
    </row>
    <row r="7">
      <c r="A7">
        <f>IF('October Staff'!$B7="","",'October Staff'!A7)</f>
        <v/>
      </c>
      <c r="B7">
        <f>IF('October Staff'!$B7="","",'October Staff'!B7)</f>
        <v/>
      </c>
      <c r="C7">
        <f>IF('October Staff'!$B7="","",'October Staff'!H7)</f>
        <v/>
      </c>
      <c r="D7">
        <f>IF('October Staff'!$B7="","",'October Staff'!I7)</f>
        <v/>
      </c>
      <c r="E7" s="7">
        <f>IF('October Staff'!$B7="","",'October Staff'!K7)</f>
        <v/>
      </c>
      <c r="F7" s="7">
        <f>IF('October Staff'!$B7="","",'October Staff'!O7)</f>
        <v/>
      </c>
      <c r="G7" s="7">
        <f>IF('October Staff'!$B7="","",'October Staff'!R7)</f>
        <v/>
      </c>
      <c r="H7" s="7">
        <f>IF('October Staff'!$B7="","",'October Staff'!U7)</f>
        <v/>
      </c>
      <c r="I7" s="7">
        <f>IF('October Staff'!$B7="","",'October Staff'!Y7)</f>
        <v/>
      </c>
      <c r="J7" s="7">
        <f>IF('October Staff'!$B7="","",'October Staff'!W7)</f>
        <v/>
      </c>
      <c r="K7" s="7">
        <f>IF('October Staff'!$B7="","",'October Staff'!Z7)</f>
        <v/>
      </c>
    </row>
    <row r="8">
      <c r="A8">
        <f>IF('October Staff'!$B8="","",'October Staff'!A8)</f>
        <v/>
      </c>
      <c r="B8">
        <f>IF('October Staff'!$B8="","",'October Staff'!B8)</f>
        <v/>
      </c>
      <c r="C8">
        <f>IF('October Staff'!$B8="","",'October Staff'!H8)</f>
        <v/>
      </c>
      <c r="D8">
        <f>IF('October Staff'!$B8="","",'October Staff'!I8)</f>
        <v/>
      </c>
      <c r="E8" s="7">
        <f>IF('October Staff'!$B8="","",'October Staff'!K8)</f>
        <v/>
      </c>
      <c r="F8" s="7">
        <f>IF('October Staff'!$B8="","",'October Staff'!O8)</f>
        <v/>
      </c>
      <c r="G8" s="7">
        <f>IF('October Staff'!$B8="","",'October Staff'!R8)</f>
        <v/>
      </c>
      <c r="H8" s="7">
        <f>IF('October Staff'!$B8="","",'October Staff'!U8)</f>
        <v/>
      </c>
      <c r="I8" s="7">
        <f>IF('October Staff'!$B8="","",'October Staff'!Y8)</f>
        <v/>
      </c>
      <c r="J8" s="7">
        <f>IF('October Staff'!$B8="","",'October Staff'!W8)</f>
        <v/>
      </c>
      <c r="K8" s="7">
        <f>IF('October Staff'!$B8="","",'October Staff'!Z8)</f>
        <v/>
      </c>
    </row>
    <row r="9">
      <c r="A9">
        <f>IF('October Staff'!$B9="","",'October Staff'!A9)</f>
        <v/>
      </c>
      <c r="B9">
        <f>IF('October Staff'!$B9="","",'October Staff'!B9)</f>
        <v/>
      </c>
      <c r="C9">
        <f>IF('October Staff'!$B9="","",'October Staff'!H9)</f>
        <v/>
      </c>
      <c r="D9">
        <f>IF('October Staff'!$B9="","",'October Staff'!I9)</f>
        <v/>
      </c>
      <c r="E9" s="7">
        <f>IF('October Staff'!$B9="","",'October Staff'!K9)</f>
        <v/>
      </c>
      <c r="F9" s="7">
        <f>IF('October Staff'!$B9="","",'October Staff'!O9)</f>
        <v/>
      </c>
      <c r="G9" s="7">
        <f>IF('October Staff'!$B9="","",'October Staff'!R9)</f>
        <v/>
      </c>
      <c r="H9" s="7">
        <f>IF('October Staff'!$B9="","",'October Staff'!U9)</f>
        <v/>
      </c>
      <c r="I9" s="7">
        <f>IF('October Staff'!$B9="","",'October Staff'!Y9)</f>
        <v/>
      </c>
      <c r="J9" s="7">
        <f>IF('October Staff'!$B9="","",'October Staff'!W9)</f>
        <v/>
      </c>
      <c r="K9" s="7">
        <f>IF('October Staff'!$B9="","",'October Staff'!Z9)</f>
        <v/>
      </c>
    </row>
    <row r="10">
      <c r="A10">
        <f>IF('October Staff'!$B10="","",'October Staff'!A10)</f>
        <v/>
      </c>
      <c r="B10">
        <f>IF('October Staff'!$B10="","",'October Staff'!B10)</f>
        <v/>
      </c>
      <c r="C10">
        <f>IF('October Staff'!$B10="","",'October Staff'!H10)</f>
        <v/>
      </c>
      <c r="D10">
        <f>IF('October Staff'!$B10="","",'October Staff'!I10)</f>
        <v/>
      </c>
      <c r="E10" s="7">
        <f>IF('October Staff'!$B10="","",'October Staff'!K10)</f>
        <v/>
      </c>
      <c r="F10" s="7">
        <f>IF('October Staff'!$B10="","",'October Staff'!O10)</f>
        <v/>
      </c>
      <c r="G10" s="7">
        <f>IF('October Staff'!$B10="","",'October Staff'!R10)</f>
        <v/>
      </c>
      <c r="H10" s="7">
        <f>IF('October Staff'!$B10="","",'October Staff'!U10)</f>
        <v/>
      </c>
      <c r="I10" s="7">
        <f>IF('October Staff'!$B10="","",'October Staff'!Y10)</f>
        <v/>
      </c>
      <c r="J10" s="7">
        <f>IF('October Staff'!$B10="","",'October Staff'!W10)</f>
        <v/>
      </c>
      <c r="K10" s="7">
        <f>IF('October Staff'!$B10="","",'October Staff'!Z10)</f>
        <v/>
      </c>
    </row>
    <row r="11">
      <c r="A11">
        <f>IF('October Staff'!$B11="","",'October Staff'!A11)</f>
        <v/>
      </c>
      <c r="B11">
        <f>IF('October Staff'!$B11="","",'October Staff'!B11)</f>
        <v/>
      </c>
      <c r="C11">
        <f>IF('October Staff'!$B11="","",'October Staff'!H11)</f>
        <v/>
      </c>
      <c r="D11">
        <f>IF('October Staff'!$B11="","",'October Staff'!I11)</f>
        <v/>
      </c>
      <c r="E11" s="7">
        <f>IF('October Staff'!$B11="","",'October Staff'!K11)</f>
        <v/>
      </c>
      <c r="F11" s="7">
        <f>IF('October Staff'!$B11="","",'October Staff'!O11)</f>
        <v/>
      </c>
      <c r="G11" s="7">
        <f>IF('October Staff'!$B11="","",'October Staff'!R11)</f>
        <v/>
      </c>
      <c r="H11" s="7">
        <f>IF('October Staff'!$B11="","",'October Staff'!U11)</f>
        <v/>
      </c>
      <c r="I11" s="7">
        <f>IF('October Staff'!$B11="","",'October Staff'!Y11)</f>
        <v/>
      </c>
      <c r="J11" s="7">
        <f>IF('October Staff'!$B11="","",'October Staff'!W11)</f>
        <v/>
      </c>
      <c r="K11" s="7">
        <f>IF('October Staff'!$B11="","",'October Staff'!Z11)</f>
        <v/>
      </c>
    </row>
    <row r="12">
      <c r="A12">
        <f>IF('October Staff'!$B12="","",'October Staff'!A12)</f>
        <v/>
      </c>
      <c r="B12">
        <f>IF('October Staff'!$B12="","",'October Staff'!B12)</f>
        <v/>
      </c>
      <c r="C12">
        <f>IF('October Staff'!$B12="","",'October Staff'!H12)</f>
        <v/>
      </c>
      <c r="D12">
        <f>IF('October Staff'!$B12="","",'October Staff'!I12)</f>
        <v/>
      </c>
      <c r="E12" s="7">
        <f>IF('October Staff'!$B12="","",'October Staff'!K12)</f>
        <v/>
      </c>
      <c r="F12" s="7">
        <f>IF('October Staff'!$B12="","",'October Staff'!O12)</f>
        <v/>
      </c>
      <c r="G12" s="7">
        <f>IF('October Staff'!$B12="","",'October Staff'!R12)</f>
        <v/>
      </c>
      <c r="H12" s="7">
        <f>IF('October Staff'!$B12="","",'October Staff'!U12)</f>
        <v/>
      </c>
      <c r="I12" s="7">
        <f>IF('October Staff'!$B12="","",'October Staff'!Y12)</f>
        <v/>
      </c>
      <c r="J12" s="7">
        <f>IF('October Staff'!$B12="","",'October Staff'!W12)</f>
        <v/>
      </c>
      <c r="K12" s="7">
        <f>IF('October Staff'!$B12="","",'October Staff'!Z12)</f>
        <v/>
      </c>
    </row>
    <row r="13">
      <c r="A13">
        <f>IF('October Staff'!$B13="","",'October Staff'!A13)</f>
        <v/>
      </c>
      <c r="B13">
        <f>IF('October Staff'!$B13="","",'October Staff'!B13)</f>
        <v/>
      </c>
      <c r="C13">
        <f>IF('October Staff'!$B13="","",'October Staff'!H13)</f>
        <v/>
      </c>
      <c r="D13">
        <f>IF('October Staff'!$B13="","",'October Staff'!I13)</f>
        <v/>
      </c>
      <c r="E13" s="7">
        <f>IF('October Staff'!$B13="","",'October Staff'!K13)</f>
        <v/>
      </c>
      <c r="F13" s="7">
        <f>IF('October Staff'!$B13="","",'October Staff'!O13)</f>
        <v/>
      </c>
      <c r="G13" s="7">
        <f>IF('October Staff'!$B13="","",'October Staff'!R13)</f>
        <v/>
      </c>
      <c r="H13" s="7">
        <f>IF('October Staff'!$B13="","",'October Staff'!U13)</f>
        <v/>
      </c>
      <c r="I13" s="7">
        <f>IF('October Staff'!$B13="","",'October Staff'!Y13)</f>
        <v/>
      </c>
      <c r="J13" s="7">
        <f>IF('October Staff'!$B13="","",'October Staff'!W13)</f>
        <v/>
      </c>
      <c r="K13" s="7">
        <f>IF('October Staff'!$B13="","",'October Staff'!Z13)</f>
        <v/>
      </c>
    </row>
    <row r="14">
      <c r="A14">
        <f>IF('October Staff'!$B14="","",'October Staff'!A14)</f>
        <v/>
      </c>
      <c r="B14">
        <f>IF('October Staff'!$B14="","",'October Staff'!B14)</f>
        <v/>
      </c>
      <c r="C14">
        <f>IF('October Staff'!$B14="","",'October Staff'!H14)</f>
        <v/>
      </c>
      <c r="D14">
        <f>IF('October Staff'!$B14="","",'October Staff'!I14)</f>
        <v/>
      </c>
      <c r="E14" s="7">
        <f>IF('October Staff'!$B14="","",'October Staff'!K14)</f>
        <v/>
      </c>
      <c r="F14" s="7">
        <f>IF('October Staff'!$B14="","",'October Staff'!O14)</f>
        <v/>
      </c>
      <c r="G14" s="7">
        <f>IF('October Staff'!$B14="","",'October Staff'!R14)</f>
        <v/>
      </c>
      <c r="H14" s="7">
        <f>IF('October Staff'!$B14="","",'October Staff'!U14)</f>
        <v/>
      </c>
      <c r="I14" s="7">
        <f>IF('October Staff'!$B14="","",'October Staff'!Y14)</f>
        <v/>
      </c>
      <c r="J14" s="7">
        <f>IF('October Staff'!$B14="","",'October Staff'!W14)</f>
        <v/>
      </c>
      <c r="K14" s="7">
        <f>IF('October Staff'!$B14="","",'October Staff'!Z14)</f>
        <v/>
      </c>
    </row>
    <row r="15">
      <c r="A15">
        <f>IF('October Staff'!$B15="","",'October Staff'!A15)</f>
        <v/>
      </c>
      <c r="B15">
        <f>IF('October Staff'!$B15="","",'October Staff'!B15)</f>
        <v/>
      </c>
      <c r="C15">
        <f>IF('October Staff'!$B15="","",'October Staff'!H15)</f>
        <v/>
      </c>
      <c r="D15">
        <f>IF('October Staff'!$B15="","",'October Staff'!I15)</f>
        <v/>
      </c>
      <c r="E15" s="7">
        <f>IF('October Staff'!$B15="","",'October Staff'!K15)</f>
        <v/>
      </c>
      <c r="F15" s="7">
        <f>IF('October Staff'!$B15="","",'October Staff'!O15)</f>
        <v/>
      </c>
      <c r="G15" s="7">
        <f>IF('October Staff'!$B15="","",'October Staff'!R15)</f>
        <v/>
      </c>
      <c r="H15" s="7">
        <f>IF('October Staff'!$B15="","",'October Staff'!U15)</f>
        <v/>
      </c>
      <c r="I15" s="7">
        <f>IF('October Staff'!$B15="","",'October Staff'!Y15)</f>
        <v/>
      </c>
      <c r="J15" s="7">
        <f>IF('October Staff'!$B15="","",'October Staff'!W15)</f>
        <v/>
      </c>
      <c r="K15" s="7">
        <f>IF('October Staff'!$B15="","",'October Staff'!Z15)</f>
        <v/>
      </c>
    </row>
    <row r="16">
      <c r="A16">
        <f>IF('October Staff'!$B16="","",'October Staff'!A16)</f>
        <v/>
      </c>
      <c r="B16">
        <f>IF('October Staff'!$B16="","",'October Staff'!B16)</f>
        <v/>
      </c>
      <c r="C16">
        <f>IF('October Staff'!$B16="","",'October Staff'!H16)</f>
        <v/>
      </c>
      <c r="D16">
        <f>IF('October Staff'!$B16="","",'October Staff'!I16)</f>
        <v/>
      </c>
      <c r="E16" s="7">
        <f>IF('October Staff'!$B16="","",'October Staff'!K16)</f>
        <v/>
      </c>
      <c r="F16" s="7">
        <f>IF('October Staff'!$B16="","",'October Staff'!O16)</f>
        <v/>
      </c>
      <c r="G16" s="7">
        <f>IF('October Staff'!$B16="","",'October Staff'!R16)</f>
        <v/>
      </c>
      <c r="H16" s="7">
        <f>IF('October Staff'!$B16="","",'October Staff'!U16)</f>
        <v/>
      </c>
      <c r="I16" s="7">
        <f>IF('October Staff'!$B16="","",'October Staff'!Y16)</f>
        <v/>
      </c>
      <c r="J16" s="7">
        <f>IF('October Staff'!$B16="","",'October Staff'!W16)</f>
        <v/>
      </c>
      <c r="K16" s="7">
        <f>IF('October Staff'!$B16="","",'October Staff'!Z16)</f>
        <v/>
      </c>
    </row>
    <row r="17">
      <c r="A17">
        <f>IF('October Staff'!$B17="","",'October Staff'!A17)</f>
        <v/>
      </c>
      <c r="B17">
        <f>IF('October Staff'!$B17="","",'October Staff'!B17)</f>
        <v/>
      </c>
      <c r="C17">
        <f>IF('October Staff'!$B17="","",'October Staff'!H17)</f>
        <v/>
      </c>
      <c r="D17">
        <f>IF('October Staff'!$B17="","",'October Staff'!I17)</f>
        <v/>
      </c>
      <c r="E17" s="7">
        <f>IF('October Staff'!$B17="","",'October Staff'!K17)</f>
        <v/>
      </c>
      <c r="F17" s="7">
        <f>IF('October Staff'!$B17="","",'October Staff'!O17)</f>
        <v/>
      </c>
      <c r="G17" s="7">
        <f>IF('October Staff'!$B17="","",'October Staff'!R17)</f>
        <v/>
      </c>
      <c r="H17" s="7">
        <f>IF('October Staff'!$B17="","",'October Staff'!U17)</f>
        <v/>
      </c>
      <c r="I17" s="7">
        <f>IF('October Staff'!$B17="","",'October Staff'!Y17)</f>
        <v/>
      </c>
      <c r="J17" s="7">
        <f>IF('October Staff'!$B17="","",'October Staff'!W17)</f>
        <v/>
      </c>
      <c r="K17" s="7">
        <f>IF('October Staff'!$B17="","",'October Staff'!Z17)</f>
        <v/>
      </c>
    </row>
    <row r="18">
      <c r="A18">
        <f>IF('October Staff'!$B18="","",'October Staff'!A18)</f>
        <v/>
      </c>
      <c r="B18">
        <f>IF('October Staff'!$B18="","",'October Staff'!B18)</f>
        <v/>
      </c>
      <c r="C18">
        <f>IF('October Staff'!$B18="","",'October Staff'!H18)</f>
        <v/>
      </c>
      <c r="D18">
        <f>IF('October Staff'!$B18="","",'October Staff'!I18)</f>
        <v/>
      </c>
      <c r="E18" s="7">
        <f>IF('October Staff'!$B18="","",'October Staff'!K18)</f>
        <v/>
      </c>
      <c r="F18" s="7">
        <f>IF('October Staff'!$B18="","",'October Staff'!O18)</f>
        <v/>
      </c>
      <c r="G18" s="7">
        <f>IF('October Staff'!$B18="","",'October Staff'!R18)</f>
        <v/>
      </c>
      <c r="H18" s="7">
        <f>IF('October Staff'!$B18="","",'October Staff'!U18)</f>
        <v/>
      </c>
      <c r="I18" s="7">
        <f>IF('October Staff'!$B18="","",'October Staff'!Y18)</f>
        <v/>
      </c>
      <c r="J18" s="7">
        <f>IF('October Staff'!$B18="","",'October Staff'!W18)</f>
        <v/>
      </c>
      <c r="K18" s="7">
        <f>IF('October Staff'!$B18="","",'October Staff'!Z18)</f>
        <v/>
      </c>
    </row>
    <row r="19">
      <c r="A19">
        <f>IF('October Staff'!$B19="","",'October Staff'!A19)</f>
        <v/>
      </c>
      <c r="B19">
        <f>IF('October Staff'!$B19="","",'October Staff'!B19)</f>
        <v/>
      </c>
      <c r="C19">
        <f>IF('October Staff'!$B19="","",'October Staff'!H19)</f>
        <v/>
      </c>
      <c r="D19">
        <f>IF('October Staff'!$B19="","",'October Staff'!I19)</f>
        <v/>
      </c>
      <c r="E19" s="7">
        <f>IF('October Staff'!$B19="","",'October Staff'!K19)</f>
        <v/>
      </c>
      <c r="F19" s="7">
        <f>IF('October Staff'!$B19="","",'October Staff'!O19)</f>
        <v/>
      </c>
      <c r="G19" s="7">
        <f>IF('October Staff'!$B19="","",'October Staff'!R19)</f>
        <v/>
      </c>
      <c r="H19" s="7">
        <f>IF('October Staff'!$B19="","",'October Staff'!U19)</f>
        <v/>
      </c>
      <c r="I19" s="7">
        <f>IF('October Staff'!$B19="","",'October Staff'!Y19)</f>
        <v/>
      </c>
      <c r="J19" s="7">
        <f>IF('October Staff'!$B19="","",'October Staff'!W19)</f>
        <v/>
      </c>
      <c r="K19" s="7">
        <f>IF('October Staff'!$B19="","",'October Staff'!Z19)</f>
        <v/>
      </c>
    </row>
    <row r="20">
      <c r="A20">
        <f>IF('October Staff'!$B20="","",'October Staff'!A20)</f>
        <v/>
      </c>
      <c r="B20">
        <f>IF('October Staff'!$B20="","",'October Staff'!B20)</f>
        <v/>
      </c>
      <c r="C20">
        <f>IF('October Staff'!$B20="","",'October Staff'!H20)</f>
        <v/>
      </c>
      <c r="D20">
        <f>IF('October Staff'!$B20="","",'October Staff'!I20)</f>
        <v/>
      </c>
      <c r="E20" s="7">
        <f>IF('October Staff'!$B20="","",'October Staff'!K20)</f>
        <v/>
      </c>
      <c r="F20" s="7">
        <f>IF('October Staff'!$B20="","",'October Staff'!O20)</f>
        <v/>
      </c>
      <c r="G20" s="7">
        <f>IF('October Staff'!$B20="","",'October Staff'!R20)</f>
        <v/>
      </c>
      <c r="H20" s="7">
        <f>IF('October Staff'!$B20="","",'October Staff'!U20)</f>
        <v/>
      </c>
      <c r="I20" s="7">
        <f>IF('October Staff'!$B20="","",'October Staff'!Y20)</f>
        <v/>
      </c>
      <c r="J20" s="7">
        <f>IF('October Staff'!$B20="","",'October Staff'!W20)</f>
        <v/>
      </c>
      <c r="K20" s="7">
        <f>IF('October Staff'!$B20="","",'October Staff'!Z20)</f>
        <v/>
      </c>
    </row>
    <row r="21">
      <c r="A21">
        <f>IF('October Staff'!$B21="","",'October Staff'!A21)</f>
        <v/>
      </c>
      <c r="B21">
        <f>IF('October Staff'!$B21="","",'October Staff'!B21)</f>
        <v/>
      </c>
      <c r="C21">
        <f>IF('October Staff'!$B21="","",'October Staff'!H21)</f>
        <v/>
      </c>
      <c r="D21">
        <f>IF('October Staff'!$B21="","",'October Staff'!I21)</f>
        <v/>
      </c>
      <c r="E21" s="7">
        <f>IF('October Staff'!$B21="","",'October Staff'!K21)</f>
        <v/>
      </c>
      <c r="F21" s="7">
        <f>IF('October Staff'!$B21="","",'October Staff'!O21)</f>
        <v/>
      </c>
      <c r="G21" s="7">
        <f>IF('October Staff'!$B21="","",'October Staff'!R21)</f>
        <v/>
      </c>
      <c r="H21" s="7">
        <f>IF('October Staff'!$B21="","",'October Staff'!U21)</f>
        <v/>
      </c>
      <c r="I21" s="7">
        <f>IF('October Staff'!$B21="","",'October Staff'!Y21)</f>
        <v/>
      </c>
      <c r="J21" s="7">
        <f>IF('October Staff'!$B21="","",'October Staff'!W21)</f>
        <v/>
      </c>
      <c r="K21" s="7">
        <f>IF('October Staff'!$B21="","",'October Staff'!Z21)</f>
        <v/>
      </c>
    </row>
    <row r="22">
      <c r="A22">
        <f>IF('October Staff'!$B22="","",'October Staff'!A22)</f>
        <v/>
      </c>
      <c r="B22">
        <f>IF('October Staff'!$B22="","",'October Staff'!B22)</f>
        <v/>
      </c>
      <c r="C22">
        <f>IF('October Staff'!$B22="","",'October Staff'!H22)</f>
        <v/>
      </c>
      <c r="D22">
        <f>IF('October Staff'!$B22="","",'October Staff'!I22)</f>
        <v/>
      </c>
      <c r="E22" s="7">
        <f>IF('October Staff'!$B22="","",'October Staff'!K22)</f>
        <v/>
      </c>
      <c r="F22" s="7">
        <f>IF('October Staff'!$B22="","",'October Staff'!O22)</f>
        <v/>
      </c>
      <c r="G22" s="7">
        <f>IF('October Staff'!$B22="","",'October Staff'!R22)</f>
        <v/>
      </c>
      <c r="H22" s="7">
        <f>IF('October Staff'!$B22="","",'October Staff'!U22)</f>
        <v/>
      </c>
      <c r="I22" s="7">
        <f>IF('October Staff'!$B22="","",'October Staff'!Y22)</f>
        <v/>
      </c>
      <c r="J22" s="7">
        <f>IF('October Staff'!$B22="","",'October Staff'!W22)</f>
        <v/>
      </c>
      <c r="K22" s="7">
        <f>IF('October Staff'!$B22="","",'October Staff'!Z22)</f>
        <v/>
      </c>
    </row>
    <row r="23">
      <c r="A23">
        <f>IF('October Staff'!$B23="","",'October Staff'!A23)</f>
        <v/>
      </c>
      <c r="B23">
        <f>IF('October Staff'!$B23="","",'October Staff'!B23)</f>
        <v/>
      </c>
      <c r="C23">
        <f>IF('October Staff'!$B23="","",'October Staff'!H23)</f>
        <v/>
      </c>
      <c r="D23">
        <f>IF('October Staff'!$B23="","",'October Staff'!I23)</f>
        <v/>
      </c>
      <c r="E23" s="7">
        <f>IF('October Staff'!$B23="","",'October Staff'!K23)</f>
        <v/>
      </c>
      <c r="F23" s="7">
        <f>IF('October Staff'!$B23="","",'October Staff'!O23)</f>
        <v/>
      </c>
      <c r="G23" s="7">
        <f>IF('October Staff'!$B23="","",'October Staff'!R23)</f>
        <v/>
      </c>
      <c r="H23" s="7">
        <f>IF('October Staff'!$B23="","",'October Staff'!U23)</f>
        <v/>
      </c>
      <c r="I23" s="7">
        <f>IF('October Staff'!$B23="","",'October Staff'!Y23)</f>
        <v/>
      </c>
      <c r="J23" s="7">
        <f>IF('October Staff'!$B23="","",'October Staff'!W23)</f>
        <v/>
      </c>
      <c r="K23" s="7">
        <f>IF('October Staff'!$B23="","",'October Staff'!Z23)</f>
        <v/>
      </c>
    </row>
    <row r="24">
      <c r="A24">
        <f>IF('October Staff'!$B24="","",'October Staff'!A24)</f>
        <v/>
      </c>
      <c r="B24">
        <f>IF('October Staff'!$B24="","",'October Staff'!B24)</f>
        <v/>
      </c>
      <c r="C24">
        <f>IF('October Staff'!$B24="","",'October Staff'!H24)</f>
        <v/>
      </c>
      <c r="D24">
        <f>IF('October Staff'!$B24="","",'October Staff'!I24)</f>
        <v/>
      </c>
      <c r="E24" s="7">
        <f>IF('October Staff'!$B24="","",'October Staff'!K24)</f>
        <v/>
      </c>
      <c r="F24" s="7">
        <f>IF('October Staff'!$B24="","",'October Staff'!O24)</f>
        <v/>
      </c>
      <c r="G24" s="7">
        <f>IF('October Staff'!$B24="","",'October Staff'!R24)</f>
        <v/>
      </c>
      <c r="H24" s="7">
        <f>IF('October Staff'!$B24="","",'October Staff'!U24)</f>
        <v/>
      </c>
      <c r="I24" s="7">
        <f>IF('October Staff'!$B24="","",'October Staff'!Y24)</f>
        <v/>
      </c>
      <c r="J24" s="7">
        <f>IF('October Staff'!$B24="","",'October Staff'!W24)</f>
        <v/>
      </c>
      <c r="K24" s="7">
        <f>IF('October Staff'!$B24="","",'October Staff'!Z24)</f>
        <v/>
      </c>
    </row>
    <row r="25">
      <c r="A25">
        <f>IF('October Staff'!$B25="","",'October Staff'!A25)</f>
        <v/>
      </c>
      <c r="B25">
        <f>IF('October Staff'!$B25="","",'October Staff'!B25)</f>
        <v/>
      </c>
      <c r="C25">
        <f>IF('October Staff'!$B25="","",'October Staff'!H25)</f>
        <v/>
      </c>
      <c r="D25">
        <f>IF('October Staff'!$B25="","",'October Staff'!I25)</f>
        <v/>
      </c>
      <c r="E25" s="7">
        <f>IF('October Staff'!$B25="","",'October Staff'!K25)</f>
        <v/>
      </c>
      <c r="F25" s="7">
        <f>IF('October Staff'!$B25="","",'October Staff'!O25)</f>
        <v/>
      </c>
      <c r="G25" s="7">
        <f>IF('October Staff'!$B25="","",'October Staff'!R25)</f>
        <v/>
      </c>
      <c r="H25" s="7">
        <f>IF('October Staff'!$B25="","",'October Staff'!U25)</f>
        <v/>
      </c>
      <c r="I25" s="7">
        <f>IF('October Staff'!$B25="","",'October Staff'!Y25)</f>
        <v/>
      </c>
      <c r="J25" s="7">
        <f>IF('October Staff'!$B25="","",'October Staff'!W25)</f>
        <v/>
      </c>
      <c r="K25" s="7">
        <f>IF('October Staff'!$B25="","",'October Staff'!Z25)</f>
        <v/>
      </c>
    </row>
    <row r="26">
      <c r="A26">
        <f>IF('October Staff'!$B26="","",'October Staff'!A26)</f>
        <v/>
      </c>
      <c r="B26">
        <f>IF('October Staff'!$B26="","",'October Staff'!B26)</f>
        <v/>
      </c>
      <c r="C26">
        <f>IF('October Staff'!$B26="","",'October Staff'!H26)</f>
        <v/>
      </c>
      <c r="D26">
        <f>IF('October Staff'!$B26="","",'October Staff'!I26)</f>
        <v/>
      </c>
      <c r="E26" s="7">
        <f>IF('October Staff'!$B26="","",'October Staff'!K26)</f>
        <v/>
      </c>
      <c r="F26" s="7">
        <f>IF('October Staff'!$B26="","",'October Staff'!O26)</f>
        <v/>
      </c>
      <c r="G26" s="7">
        <f>IF('October Staff'!$B26="","",'October Staff'!R26)</f>
        <v/>
      </c>
      <c r="H26" s="7">
        <f>IF('October Staff'!$B26="","",'October Staff'!U26)</f>
        <v/>
      </c>
      <c r="I26" s="7">
        <f>IF('October Staff'!$B26="","",'October Staff'!Y26)</f>
        <v/>
      </c>
      <c r="J26" s="7">
        <f>IF('October Staff'!$B26="","",'October Staff'!W26)</f>
        <v/>
      </c>
      <c r="K26" s="7">
        <f>IF('October Staff'!$B26="","",'October Staff'!Z26)</f>
        <v/>
      </c>
    </row>
    <row r="27">
      <c r="A27">
        <f>IF('October Staff'!$B27="","",'October Staff'!A27)</f>
        <v/>
      </c>
      <c r="B27">
        <f>IF('October Staff'!$B27="","",'October Staff'!B27)</f>
        <v/>
      </c>
      <c r="C27">
        <f>IF('October Staff'!$B27="","",'October Staff'!H27)</f>
        <v/>
      </c>
      <c r="D27">
        <f>IF('October Staff'!$B27="","",'October Staff'!I27)</f>
        <v/>
      </c>
      <c r="E27" s="7">
        <f>IF('October Staff'!$B27="","",'October Staff'!K27)</f>
        <v/>
      </c>
      <c r="F27" s="7">
        <f>IF('October Staff'!$B27="","",'October Staff'!O27)</f>
        <v/>
      </c>
      <c r="G27" s="7">
        <f>IF('October Staff'!$B27="","",'October Staff'!R27)</f>
        <v/>
      </c>
      <c r="H27" s="7">
        <f>IF('October Staff'!$B27="","",'October Staff'!U27)</f>
        <v/>
      </c>
      <c r="I27" s="7">
        <f>IF('October Staff'!$B27="","",'October Staff'!Y27)</f>
        <v/>
      </c>
      <c r="J27" s="7">
        <f>IF('October Staff'!$B27="","",'October Staff'!W27)</f>
        <v/>
      </c>
      <c r="K27" s="7">
        <f>IF('October Staff'!$B27="","",'October Staff'!Z27)</f>
        <v/>
      </c>
    </row>
    <row r="28">
      <c r="A28">
        <f>IF('October Staff'!$B28="","",'October Staff'!A28)</f>
        <v/>
      </c>
      <c r="B28">
        <f>IF('October Staff'!$B28="","",'October Staff'!B28)</f>
        <v/>
      </c>
      <c r="C28">
        <f>IF('October Staff'!$B28="","",'October Staff'!H28)</f>
        <v/>
      </c>
      <c r="D28">
        <f>IF('October Staff'!$B28="","",'October Staff'!I28)</f>
        <v/>
      </c>
      <c r="E28" s="7">
        <f>IF('October Staff'!$B28="","",'October Staff'!K28)</f>
        <v/>
      </c>
      <c r="F28" s="7">
        <f>IF('October Staff'!$B28="","",'October Staff'!O28)</f>
        <v/>
      </c>
      <c r="G28" s="7">
        <f>IF('October Staff'!$B28="","",'October Staff'!R28)</f>
        <v/>
      </c>
      <c r="H28" s="7">
        <f>IF('October Staff'!$B28="","",'October Staff'!U28)</f>
        <v/>
      </c>
      <c r="I28" s="7">
        <f>IF('October Staff'!$B28="","",'October Staff'!Y28)</f>
        <v/>
      </c>
      <c r="J28" s="7">
        <f>IF('October Staff'!$B28="","",'October Staff'!W28)</f>
        <v/>
      </c>
      <c r="K28" s="7">
        <f>IF('October Staff'!$B28="","",'October Staff'!Z28)</f>
        <v/>
      </c>
    </row>
    <row r="29">
      <c r="A29">
        <f>IF('October Staff'!$B29="","",'October Staff'!A29)</f>
        <v/>
      </c>
      <c r="B29">
        <f>IF('October Staff'!$B29="","",'October Staff'!B29)</f>
        <v/>
      </c>
      <c r="C29">
        <f>IF('October Staff'!$B29="","",'October Staff'!H29)</f>
        <v/>
      </c>
      <c r="D29">
        <f>IF('October Staff'!$B29="","",'October Staff'!I29)</f>
        <v/>
      </c>
      <c r="E29" s="7">
        <f>IF('October Staff'!$B29="","",'October Staff'!K29)</f>
        <v/>
      </c>
      <c r="F29" s="7">
        <f>IF('October Staff'!$B29="","",'October Staff'!O29)</f>
        <v/>
      </c>
      <c r="G29" s="7">
        <f>IF('October Staff'!$B29="","",'October Staff'!R29)</f>
        <v/>
      </c>
      <c r="H29" s="7">
        <f>IF('October Staff'!$B29="","",'October Staff'!U29)</f>
        <v/>
      </c>
      <c r="I29" s="7">
        <f>IF('October Staff'!$B29="","",'October Staff'!Y29)</f>
        <v/>
      </c>
      <c r="J29" s="7">
        <f>IF('October Staff'!$B29="","",'October Staff'!W29)</f>
        <v/>
      </c>
      <c r="K29" s="7">
        <f>IF('October Staff'!$B29="","",'October Staff'!Z29)</f>
        <v/>
      </c>
    </row>
    <row r="30">
      <c r="A30">
        <f>IF('October Staff'!$B30="","",'October Staff'!A30)</f>
        <v/>
      </c>
      <c r="B30">
        <f>IF('October Staff'!$B30="","",'October Staff'!B30)</f>
        <v/>
      </c>
      <c r="C30">
        <f>IF('October Staff'!$B30="","",'October Staff'!H30)</f>
        <v/>
      </c>
      <c r="D30">
        <f>IF('October Staff'!$B30="","",'October Staff'!I30)</f>
        <v/>
      </c>
      <c r="E30" s="7">
        <f>IF('October Staff'!$B30="","",'October Staff'!K30)</f>
        <v/>
      </c>
      <c r="F30" s="7">
        <f>IF('October Staff'!$B30="","",'October Staff'!O30)</f>
        <v/>
      </c>
      <c r="G30" s="7">
        <f>IF('October Staff'!$B30="","",'October Staff'!R30)</f>
        <v/>
      </c>
      <c r="H30" s="7">
        <f>IF('October Staff'!$B30="","",'October Staff'!U30)</f>
        <v/>
      </c>
      <c r="I30" s="7">
        <f>IF('October Staff'!$B30="","",'October Staff'!Y30)</f>
        <v/>
      </c>
      <c r="J30" s="7">
        <f>IF('October Staff'!$B30="","",'October Staff'!W30)</f>
        <v/>
      </c>
      <c r="K30" s="7">
        <f>IF('October Staff'!$B30="","",'October Staff'!Z30)</f>
        <v/>
      </c>
    </row>
    <row r="31">
      <c r="A31">
        <f>IF('October Staff'!$B31="","",'October Staff'!A31)</f>
        <v/>
      </c>
      <c r="B31">
        <f>IF('October Staff'!$B31="","",'October Staff'!B31)</f>
        <v/>
      </c>
      <c r="C31">
        <f>IF('October Staff'!$B31="","",'October Staff'!H31)</f>
        <v/>
      </c>
      <c r="D31">
        <f>IF('October Staff'!$B31="","",'October Staff'!I31)</f>
        <v/>
      </c>
      <c r="E31" s="7">
        <f>IF('October Staff'!$B31="","",'October Staff'!K31)</f>
        <v/>
      </c>
      <c r="F31" s="7">
        <f>IF('October Staff'!$B31="","",'October Staff'!O31)</f>
        <v/>
      </c>
      <c r="G31" s="7">
        <f>IF('October Staff'!$B31="","",'October Staff'!R31)</f>
        <v/>
      </c>
      <c r="H31" s="7">
        <f>IF('October Staff'!$B31="","",'October Staff'!U31)</f>
        <v/>
      </c>
      <c r="I31" s="7">
        <f>IF('October Staff'!$B31="","",'October Staff'!Y31)</f>
        <v/>
      </c>
      <c r="J31" s="7">
        <f>IF('October Staff'!$B31="","",'October Staff'!W31)</f>
        <v/>
      </c>
      <c r="K31" s="7">
        <f>IF('October Staff'!$B31="","",'October Staff'!Z31)</f>
        <v/>
      </c>
    </row>
    <row r="32">
      <c r="A32">
        <f>IF('October Staff'!$B32="","",'October Staff'!A32)</f>
        <v/>
      </c>
      <c r="B32">
        <f>IF('October Staff'!$B32="","",'October Staff'!B32)</f>
        <v/>
      </c>
      <c r="C32">
        <f>IF('October Staff'!$B32="","",'October Staff'!H32)</f>
        <v/>
      </c>
      <c r="D32">
        <f>IF('October Staff'!$B32="","",'October Staff'!I32)</f>
        <v/>
      </c>
      <c r="E32" s="7">
        <f>IF('October Staff'!$B32="","",'October Staff'!K32)</f>
        <v/>
      </c>
      <c r="F32" s="7">
        <f>IF('October Staff'!$B32="","",'October Staff'!O32)</f>
        <v/>
      </c>
      <c r="G32" s="7">
        <f>IF('October Staff'!$B32="","",'October Staff'!R32)</f>
        <v/>
      </c>
      <c r="H32" s="7">
        <f>IF('October Staff'!$B32="","",'October Staff'!U32)</f>
        <v/>
      </c>
      <c r="I32" s="7">
        <f>IF('October Staff'!$B32="","",'October Staff'!Y32)</f>
        <v/>
      </c>
      <c r="J32" s="7">
        <f>IF('October Staff'!$B32="","",'October Staff'!W32)</f>
        <v/>
      </c>
      <c r="K32" s="7">
        <f>IF('October Staff'!$B32="","",'October Staff'!Z32)</f>
        <v/>
      </c>
    </row>
    <row r="33">
      <c r="A33">
        <f>IF('October Staff'!$B33="","",'October Staff'!A33)</f>
        <v/>
      </c>
      <c r="B33">
        <f>IF('October Staff'!$B33="","",'October Staff'!B33)</f>
        <v/>
      </c>
      <c r="C33">
        <f>IF('October Staff'!$B33="","",'October Staff'!H33)</f>
        <v/>
      </c>
      <c r="D33">
        <f>IF('October Staff'!$B33="","",'October Staff'!I33)</f>
        <v/>
      </c>
      <c r="E33" s="7">
        <f>IF('October Staff'!$B33="","",'October Staff'!K33)</f>
        <v/>
      </c>
      <c r="F33" s="7">
        <f>IF('October Staff'!$B33="","",'October Staff'!O33)</f>
        <v/>
      </c>
      <c r="G33" s="7">
        <f>IF('October Staff'!$B33="","",'October Staff'!R33)</f>
        <v/>
      </c>
      <c r="H33" s="7">
        <f>IF('October Staff'!$B33="","",'October Staff'!U33)</f>
        <v/>
      </c>
      <c r="I33" s="7">
        <f>IF('October Staff'!$B33="","",'October Staff'!Y33)</f>
        <v/>
      </c>
      <c r="J33" s="7">
        <f>IF('October Staff'!$B33="","",'October Staff'!W33)</f>
        <v/>
      </c>
      <c r="K33" s="7">
        <f>IF('October Staff'!$B33="","",'October Staff'!Z33)</f>
        <v/>
      </c>
    </row>
    <row r="34">
      <c r="A34">
        <f>IF('October Staff'!$B34="","",'October Staff'!A34)</f>
        <v/>
      </c>
      <c r="B34">
        <f>IF('October Staff'!$B34="","",'October Staff'!B34)</f>
        <v/>
      </c>
      <c r="C34">
        <f>IF('October Staff'!$B34="","",'October Staff'!H34)</f>
        <v/>
      </c>
      <c r="D34">
        <f>IF('October Staff'!$B34="","",'October Staff'!I34)</f>
        <v/>
      </c>
      <c r="E34" s="7">
        <f>IF('October Staff'!$B34="","",'October Staff'!K34)</f>
        <v/>
      </c>
      <c r="F34" s="7">
        <f>IF('October Staff'!$B34="","",'October Staff'!O34)</f>
        <v/>
      </c>
      <c r="G34" s="7">
        <f>IF('October Staff'!$B34="","",'October Staff'!R34)</f>
        <v/>
      </c>
      <c r="H34" s="7">
        <f>IF('October Staff'!$B34="","",'October Staff'!U34)</f>
        <v/>
      </c>
      <c r="I34" s="7">
        <f>IF('October Staff'!$B34="","",'October Staff'!Y34)</f>
        <v/>
      </c>
      <c r="J34" s="7">
        <f>IF('October Staff'!$B34="","",'October Staff'!W34)</f>
        <v/>
      </c>
      <c r="K34" s="7">
        <f>IF('October Staff'!$B34="","",'October Staff'!Z34)</f>
        <v/>
      </c>
    </row>
    <row r="35">
      <c r="A35">
        <f>IF('October Staff'!$B35="","",'October Staff'!A35)</f>
        <v/>
      </c>
      <c r="B35">
        <f>IF('October Staff'!$B35="","",'October Staff'!B35)</f>
        <v/>
      </c>
      <c r="C35">
        <f>IF('October Staff'!$B35="","",'October Staff'!H35)</f>
        <v/>
      </c>
      <c r="D35">
        <f>IF('October Staff'!$B35="","",'October Staff'!I35)</f>
        <v/>
      </c>
      <c r="E35" s="7">
        <f>IF('October Staff'!$B35="","",'October Staff'!K35)</f>
        <v/>
      </c>
      <c r="F35" s="7">
        <f>IF('October Staff'!$B35="","",'October Staff'!O35)</f>
        <v/>
      </c>
      <c r="G35" s="7">
        <f>IF('October Staff'!$B35="","",'October Staff'!R35)</f>
        <v/>
      </c>
      <c r="H35" s="7">
        <f>IF('October Staff'!$B35="","",'October Staff'!U35)</f>
        <v/>
      </c>
      <c r="I35" s="7">
        <f>IF('October Staff'!$B35="","",'October Staff'!Y35)</f>
        <v/>
      </c>
      <c r="J35" s="7">
        <f>IF('October Staff'!$B35="","",'October Staff'!W35)</f>
        <v/>
      </c>
      <c r="K35" s="7">
        <f>IF('October Staff'!$B35="","",'October Staff'!Z35)</f>
        <v/>
      </c>
    </row>
    <row r="36">
      <c r="A36">
        <f>IF('October Staff'!$B36="","",'October Staff'!A36)</f>
        <v/>
      </c>
      <c r="B36">
        <f>IF('October Staff'!$B36="","",'October Staff'!B36)</f>
        <v/>
      </c>
      <c r="C36">
        <f>IF('October Staff'!$B36="","",'October Staff'!H36)</f>
        <v/>
      </c>
      <c r="D36">
        <f>IF('October Staff'!$B36="","",'October Staff'!I36)</f>
        <v/>
      </c>
      <c r="E36" s="7">
        <f>IF('October Staff'!$B36="","",'October Staff'!K36)</f>
        <v/>
      </c>
      <c r="F36" s="7">
        <f>IF('October Staff'!$B36="","",'October Staff'!O36)</f>
        <v/>
      </c>
      <c r="G36" s="7">
        <f>IF('October Staff'!$B36="","",'October Staff'!R36)</f>
        <v/>
      </c>
      <c r="H36" s="7">
        <f>IF('October Staff'!$B36="","",'October Staff'!U36)</f>
        <v/>
      </c>
      <c r="I36" s="7">
        <f>IF('October Staff'!$B36="","",'October Staff'!Y36)</f>
        <v/>
      </c>
      <c r="J36" s="7">
        <f>IF('October Staff'!$B36="","",'October Staff'!W36)</f>
        <v/>
      </c>
      <c r="K36" s="7">
        <f>IF('October Staff'!$B36="","",'October Staff'!Z36)</f>
        <v/>
      </c>
    </row>
    <row r="37">
      <c r="A37">
        <f>IF('October Staff'!$B37="","",'October Staff'!A37)</f>
        <v/>
      </c>
      <c r="B37">
        <f>IF('October Staff'!$B37="","",'October Staff'!B37)</f>
        <v/>
      </c>
      <c r="C37">
        <f>IF('October Staff'!$B37="","",'October Staff'!H37)</f>
        <v/>
      </c>
      <c r="D37">
        <f>IF('October Staff'!$B37="","",'October Staff'!I37)</f>
        <v/>
      </c>
      <c r="E37" s="7">
        <f>IF('October Staff'!$B37="","",'October Staff'!K37)</f>
        <v/>
      </c>
      <c r="F37" s="7">
        <f>IF('October Staff'!$B37="","",'October Staff'!O37)</f>
        <v/>
      </c>
      <c r="G37" s="7">
        <f>IF('October Staff'!$B37="","",'October Staff'!R37)</f>
        <v/>
      </c>
      <c r="H37" s="7">
        <f>IF('October Staff'!$B37="","",'October Staff'!U37)</f>
        <v/>
      </c>
      <c r="I37" s="7">
        <f>IF('October Staff'!$B37="","",'October Staff'!Y37)</f>
        <v/>
      </c>
      <c r="J37" s="7">
        <f>IF('October Staff'!$B37="","",'October Staff'!W37)</f>
        <v/>
      </c>
      <c r="K37" s="7">
        <f>IF('October Staff'!$B37="","",'October Staff'!Z37)</f>
        <v/>
      </c>
    </row>
    <row r="38">
      <c r="A38">
        <f>IF('October Staff'!$B38="","",'October Staff'!A38)</f>
        <v/>
      </c>
      <c r="B38">
        <f>IF('October Staff'!$B38="","",'October Staff'!B38)</f>
        <v/>
      </c>
      <c r="C38">
        <f>IF('October Staff'!$B38="","",'October Staff'!H38)</f>
        <v/>
      </c>
      <c r="D38">
        <f>IF('October Staff'!$B38="","",'October Staff'!I38)</f>
        <v/>
      </c>
      <c r="E38" s="7">
        <f>IF('October Staff'!$B38="","",'October Staff'!K38)</f>
        <v/>
      </c>
      <c r="F38" s="7">
        <f>IF('October Staff'!$B38="","",'October Staff'!O38)</f>
        <v/>
      </c>
      <c r="G38" s="7">
        <f>IF('October Staff'!$B38="","",'October Staff'!R38)</f>
        <v/>
      </c>
      <c r="H38" s="7">
        <f>IF('October Staff'!$B38="","",'October Staff'!U38)</f>
        <v/>
      </c>
      <c r="I38" s="7">
        <f>IF('October Staff'!$B38="","",'October Staff'!Y38)</f>
        <v/>
      </c>
      <c r="J38" s="7">
        <f>IF('October Staff'!$B38="","",'October Staff'!W38)</f>
        <v/>
      </c>
      <c r="K38" s="7">
        <f>IF('October Staff'!$B38="","",'October Staff'!Z38)</f>
        <v/>
      </c>
    </row>
    <row r="39">
      <c r="A39">
        <f>IF('October Staff'!$B39="","",'October Staff'!A39)</f>
        <v/>
      </c>
      <c r="B39">
        <f>IF('October Staff'!$B39="","",'October Staff'!B39)</f>
        <v/>
      </c>
      <c r="C39">
        <f>IF('October Staff'!$B39="","",'October Staff'!H39)</f>
        <v/>
      </c>
      <c r="D39">
        <f>IF('October Staff'!$B39="","",'October Staff'!I39)</f>
        <v/>
      </c>
      <c r="E39" s="7">
        <f>IF('October Staff'!$B39="","",'October Staff'!K39)</f>
        <v/>
      </c>
      <c r="F39" s="7">
        <f>IF('October Staff'!$B39="","",'October Staff'!O39)</f>
        <v/>
      </c>
      <c r="G39" s="7">
        <f>IF('October Staff'!$B39="","",'October Staff'!R39)</f>
        <v/>
      </c>
      <c r="H39" s="7">
        <f>IF('October Staff'!$B39="","",'October Staff'!U39)</f>
        <v/>
      </c>
      <c r="I39" s="7">
        <f>IF('October Staff'!$B39="","",'October Staff'!Y39)</f>
        <v/>
      </c>
      <c r="J39" s="7">
        <f>IF('October Staff'!$B39="","",'October Staff'!W39)</f>
        <v/>
      </c>
      <c r="K39" s="7">
        <f>IF('October Staff'!$B39="","",'October Staff'!Z39)</f>
        <v/>
      </c>
    </row>
    <row r="40">
      <c r="A40">
        <f>IF('October Staff'!$B40="","",'October Staff'!A40)</f>
        <v/>
      </c>
      <c r="B40">
        <f>IF('October Staff'!$B40="","",'October Staff'!B40)</f>
        <v/>
      </c>
      <c r="C40">
        <f>IF('October Staff'!$B40="","",'October Staff'!H40)</f>
        <v/>
      </c>
      <c r="D40">
        <f>IF('October Staff'!$B40="","",'October Staff'!I40)</f>
        <v/>
      </c>
      <c r="E40" s="7">
        <f>IF('October Staff'!$B40="","",'October Staff'!K40)</f>
        <v/>
      </c>
      <c r="F40" s="7">
        <f>IF('October Staff'!$B40="","",'October Staff'!O40)</f>
        <v/>
      </c>
      <c r="G40" s="7">
        <f>IF('October Staff'!$B40="","",'October Staff'!R40)</f>
        <v/>
      </c>
      <c r="H40" s="7">
        <f>IF('October Staff'!$B40="","",'October Staff'!U40)</f>
        <v/>
      </c>
      <c r="I40" s="7">
        <f>IF('October Staff'!$B40="","",'October Staff'!Y40)</f>
        <v/>
      </c>
      <c r="J40" s="7">
        <f>IF('October Staff'!$B40="","",'October Staff'!W40)</f>
        <v/>
      </c>
      <c r="K40" s="7">
        <f>IF('October Staff'!$B40="","",'October Staff'!Z40)</f>
        <v/>
      </c>
    </row>
    <row r="41">
      <c r="A41">
        <f>IF('October Staff'!$B41="","",'October Staff'!A41)</f>
        <v/>
      </c>
      <c r="B41">
        <f>IF('October Staff'!$B41="","",'October Staff'!B41)</f>
        <v/>
      </c>
      <c r="C41">
        <f>IF('October Staff'!$B41="","",'October Staff'!H41)</f>
        <v/>
      </c>
      <c r="D41">
        <f>IF('October Staff'!$B41="","",'October Staff'!I41)</f>
        <v/>
      </c>
      <c r="E41" s="7">
        <f>IF('October Staff'!$B41="","",'October Staff'!K41)</f>
        <v/>
      </c>
      <c r="F41" s="7">
        <f>IF('October Staff'!$B41="","",'October Staff'!O41)</f>
        <v/>
      </c>
      <c r="G41" s="7">
        <f>IF('October Staff'!$B41="","",'October Staff'!R41)</f>
        <v/>
      </c>
      <c r="H41" s="7">
        <f>IF('October Staff'!$B41="","",'October Staff'!U41)</f>
        <v/>
      </c>
      <c r="I41" s="7">
        <f>IF('October Staff'!$B41="","",'October Staff'!Y41)</f>
        <v/>
      </c>
      <c r="J41" s="7">
        <f>IF('October Staff'!$B41="","",'October Staff'!W41)</f>
        <v/>
      </c>
      <c r="K41" s="7">
        <f>IF('October Staff'!$B41="","",'October Staff'!Z41)</f>
        <v/>
      </c>
    </row>
    <row r="42">
      <c r="A42">
        <f>IF('October Staff'!$B42="","",'October Staff'!A42)</f>
        <v/>
      </c>
      <c r="B42">
        <f>IF('October Staff'!$B42="","",'October Staff'!B42)</f>
        <v/>
      </c>
      <c r="C42">
        <f>IF('October Staff'!$B42="","",'October Staff'!H42)</f>
        <v/>
      </c>
      <c r="D42">
        <f>IF('October Staff'!$B42="","",'October Staff'!I42)</f>
        <v/>
      </c>
      <c r="E42" s="7">
        <f>IF('October Staff'!$B42="","",'October Staff'!K42)</f>
        <v/>
      </c>
      <c r="F42" s="7">
        <f>IF('October Staff'!$B42="","",'October Staff'!O42)</f>
        <v/>
      </c>
      <c r="G42" s="7">
        <f>IF('October Staff'!$B42="","",'October Staff'!R42)</f>
        <v/>
      </c>
      <c r="H42" s="7">
        <f>IF('October Staff'!$B42="","",'October Staff'!U42)</f>
        <v/>
      </c>
      <c r="I42" s="7">
        <f>IF('October Staff'!$B42="","",'October Staff'!Y42)</f>
        <v/>
      </c>
      <c r="J42" s="7">
        <f>IF('October Staff'!$B42="","",'October Staff'!W42)</f>
        <v/>
      </c>
      <c r="K42" s="7">
        <f>IF('October Staff'!$B42="","",'October Staff'!Z42)</f>
        <v/>
      </c>
    </row>
    <row r="43">
      <c r="A43">
        <f>IF('October Staff'!$B43="","",'October Staff'!A43)</f>
        <v/>
      </c>
      <c r="B43">
        <f>IF('October Staff'!$B43="","",'October Staff'!B43)</f>
        <v/>
      </c>
      <c r="C43">
        <f>IF('October Staff'!$B43="","",'October Staff'!H43)</f>
        <v/>
      </c>
      <c r="D43">
        <f>IF('October Staff'!$B43="","",'October Staff'!I43)</f>
        <v/>
      </c>
      <c r="E43" s="7">
        <f>IF('October Staff'!$B43="","",'October Staff'!K43)</f>
        <v/>
      </c>
      <c r="F43" s="7">
        <f>IF('October Staff'!$B43="","",'October Staff'!O43)</f>
        <v/>
      </c>
      <c r="G43" s="7">
        <f>IF('October Staff'!$B43="","",'October Staff'!R43)</f>
        <v/>
      </c>
      <c r="H43" s="7">
        <f>IF('October Staff'!$B43="","",'October Staff'!U43)</f>
        <v/>
      </c>
      <c r="I43" s="7">
        <f>IF('October Staff'!$B43="","",'October Staff'!Y43)</f>
        <v/>
      </c>
      <c r="J43" s="7">
        <f>IF('October Staff'!$B43="","",'October Staff'!W43)</f>
        <v/>
      </c>
      <c r="K43" s="7">
        <f>IF('October Staff'!$B43="","",'October Staff'!Z43)</f>
        <v/>
      </c>
    </row>
    <row r="44">
      <c r="A44">
        <f>IF('October Staff'!$B44="","",'October Staff'!A44)</f>
        <v/>
      </c>
      <c r="B44">
        <f>IF('October Staff'!$B44="","",'October Staff'!B44)</f>
        <v/>
      </c>
      <c r="C44">
        <f>IF('October Staff'!$B44="","",'October Staff'!H44)</f>
        <v/>
      </c>
      <c r="D44">
        <f>IF('October Staff'!$B44="","",'October Staff'!I44)</f>
        <v/>
      </c>
      <c r="E44" s="7">
        <f>IF('October Staff'!$B44="","",'October Staff'!K44)</f>
        <v/>
      </c>
      <c r="F44" s="7">
        <f>IF('October Staff'!$B44="","",'October Staff'!O44)</f>
        <v/>
      </c>
      <c r="G44" s="7">
        <f>IF('October Staff'!$B44="","",'October Staff'!R44)</f>
        <v/>
      </c>
      <c r="H44" s="7">
        <f>IF('October Staff'!$B44="","",'October Staff'!U44)</f>
        <v/>
      </c>
      <c r="I44" s="7">
        <f>IF('October Staff'!$B44="","",'October Staff'!Y44)</f>
        <v/>
      </c>
      <c r="J44" s="7">
        <f>IF('October Staff'!$B44="","",'October Staff'!W44)</f>
        <v/>
      </c>
      <c r="K44" s="7">
        <f>IF('October Staff'!$B44="","",'October Staff'!Z44)</f>
        <v/>
      </c>
    </row>
    <row r="45">
      <c r="A45">
        <f>IF('October Staff'!$B45="","",'October Staff'!A45)</f>
        <v/>
      </c>
      <c r="B45">
        <f>IF('October Staff'!$B45="","",'October Staff'!B45)</f>
        <v/>
      </c>
      <c r="C45">
        <f>IF('October Staff'!$B45="","",'October Staff'!H45)</f>
        <v/>
      </c>
      <c r="D45">
        <f>IF('October Staff'!$B45="","",'October Staff'!I45)</f>
        <v/>
      </c>
      <c r="E45" s="7">
        <f>IF('October Staff'!$B45="","",'October Staff'!K45)</f>
        <v/>
      </c>
      <c r="F45" s="7">
        <f>IF('October Staff'!$B45="","",'October Staff'!O45)</f>
        <v/>
      </c>
      <c r="G45" s="7">
        <f>IF('October Staff'!$B45="","",'October Staff'!R45)</f>
        <v/>
      </c>
      <c r="H45" s="7">
        <f>IF('October Staff'!$B45="","",'October Staff'!U45)</f>
        <v/>
      </c>
      <c r="I45" s="7">
        <f>IF('October Staff'!$B45="","",'October Staff'!Y45)</f>
        <v/>
      </c>
      <c r="J45" s="7">
        <f>IF('October Staff'!$B45="","",'October Staff'!W45)</f>
        <v/>
      </c>
      <c r="K45" s="7">
        <f>IF('October Staff'!$B45="","",'October Staff'!Z45)</f>
        <v/>
      </c>
    </row>
    <row r="46">
      <c r="A46">
        <f>IF('October Staff'!$B46="","",'October Staff'!A46)</f>
        <v/>
      </c>
      <c r="B46">
        <f>IF('October Staff'!$B46="","",'October Staff'!B46)</f>
        <v/>
      </c>
      <c r="C46">
        <f>IF('October Staff'!$B46="","",'October Staff'!H46)</f>
        <v/>
      </c>
      <c r="D46">
        <f>IF('October Staff'!$B46="","",'October Staff'!I46)</f>
        <v/>
      </c>
      <c r="E46" s="7">
        <f>IF('October Staff'!$B46="","",'October Staff'!K46)</f>
        <v/>
      </c>
      <c r="F46" s="7">
        <f>IF('October Staff'!$B46="","",'October Staff'!O46)</f>
        <v/>
      </c>
      <c r="G46" s="7">
        <f>IF('October Staff'!$B46="","",'October Staff'!R46)</f>
        <v/>
      </c>
      <c r="H46" s="7">
        <f>IF('October Staff'!$B46="","",'October Staff'!U46)</f>
        <v/>
      </c>
      <c r="I46" s="7">
        <f>IF('October Staff'!$B46="","",'October Staff'!Y46)</f>
        <v/>
      </c>
      <c r="J46" s="7">
        <f>IF('October Staff'!$B46="","",'October Staff'!W46)</f>
        <v/>
      </c>
      <c r="K46" s="7">
        <f>IF('October Staff'!$B46="","",'October Staff'!Z46)</f>
        <v/>
      </c>
    </row>
    <row r="47">
      <c r="A47">
        <f>IF('October Staff'!$B47="","",'October Staff'!A47)</f>
        <v/>
      </c>
      <c r="B47">
        <f>IF('October Staff'!$B47="","",'October Staff'!B47)</f>
        <v/>
      </c>
      <c r="C47">
        <f>IF('October Staff'!$B47="","",'October Staff'!H47)</f>
        <v/>
      </c>
      <c r="D47">
        <f>IF('October Staff'!$B47="","",'October Staff'!I47)</f>
        <v/>
      </c>
      <c r="E47" s="7">
        <f>IF('October Staff'!$B47="","",'October Staff'!K47)</f>
        <v/>
      </c>
      <c r="F47" s="7">
        <f>IF('October Staff'!$B47="","",'October Staff'!O47)</f>
        <v/>
      </c>
      <c r="G47" s="7">
        <f>IF('October Staff'!$B47="","",'October Staff'!R47)</f>
        <v/>
      </c>
      <c r="H47" s="7">
        <f>IF('October Staff'!$B47="","",'October Staff'!U47)</f>
        <v/>
      </c>
      <c r="I47" s="7">
        <f>IF('October Staff'!$B47="","",'October Staff'!Y47)</f>
        <v/>
      </c>
      <c r="J47" s="7">
        <f>IF('October Staff'!$B47="","",'October Staff'!W47)</f>
        <v/>
      </c>
      <c r="K47" s="7">
        <f>IF('October Staff'!$B47="","",'October Staff'!Z47)</f>
        <v/>
      </c>
    </row>
    <row r="48">
      <c r="A48">
        <f>IF('October Staff'!$B48="","",'October Staff'!A48)</f>
        <v/>
      </c>
      <c r="B48">
        <f>IF('October Staff'!$B48="","",'October Staff'!B48)</f>
        <v/>
      </c>
      <c r="C48">
        <f>IF('October Staff'!$B48="","",'October Staff'!H48)</f>
        <v/>
      </c>
      <c r="D48">
        <f>IF('October Staff'!$B48="","",'October Staff'!I48)</f>
        <v/>
      </c>
      <c r="E48" s="7">
        <f>IF('October Staff'!$B48="","",'October Staff'!K48)</f>
        <v/>
      </c>
      <c r="F48" s="7">
        <f>IF('October Staff'!$B48="","",'October Staff'!O48)</f>
        <v/>
      </c>
      <c r="G48" s="7">
        <f>IF('October Staff'!$B48="","",'October Staff'!R48)</f>
        <v/>
      </c>
      <c r="H48" s="7">
        <f>IF('October Staff'!$B48="","",'October Staff'!U48)</f>
        <v/>
      </c>
      <c r="I48" s="7">
        <f>IF('October Staff'!$B48="","",'October Staff'!Y48)</f>
        <v/>
      </c>
      <c r="J48" s="7">
        <f>IF('October Staff'!$B48="","",'October Staff'!W48)</f>
        <v/>
      </c>
      <c r="K48" s="7">
        <f>IF('October Staff'!$B48="","",'October Staff'!Z48)</f>
        <v/>
      </c>
    </row>
    <row r="49">
      <c r="A49">
        <f>IF('October Staff'!$B49="","",'October Staff'!A49)</f>
        <v/>
      </c>
      <c r="B49">
        <f>IF('October Staff'!$B49="","",'October Staff'!B49)</f>
        <v/>
      </c>
      <c r="C49">
        <f>IF('October Staff'!$B49="","",'October Staff'!H49)</f>
        <v/>
      </c>
      <c r="D49">
        <f>IF('October Staff'!$B49="","",'October Staff'!I49)</f>
        <v/>
      </c>
      <c r="E49" s="7">
        <f>IF('October Staff'!$B49="","",'October Staff'!K49)</f>
        <v/>
      </c>
      <c r="F49" s="7">
        <f>IF('October Staff'!$B49="","",'October Staff'!O49)</f>
        <v/>
      </c>
      <c r="G49" s="7">
        <f>IF('October Staff'!$B49="","",'October Staff'!R49)</f>
        <v/>
      </c>
      <c r="H49" s="7">
        <f>IF('October Staff'!$B49="","",'October Staff'!U49)</f>
        <v/>
      </c>
      <c r="I49" s="7">
        <f>IF('October Staff'!$B49="","",'October Staff'!Y49)</f>
        <v/>
      </c>
      <c r="J49" s="7">
        <f>IF('October Staff'!$B49="","",'October Staff'!W49)</f>
        <v/>
      </c>
      <c r="K49" s="7">
        <f>IF('October Staff'!$B49="","",'October Staff'!Z49)</f>
        <v/>
      </c>
    </row>
    <row r="50">
      <c r="A50">
        <f>IF('October Staff'!$B50="","",'October Staff'!A50)</f>
        <v/>
      </c>
      <c r="B50">
        <f>IF('October Staff'!$B50="","",'October Staff'!B50)</f>
        <v/>
      </c>
      <c r="C50">
        <f>IF('October Staff'!$B50="","",'October Staff'!H50)</f>
        <v/>
      </c>
      <c r="D50">
        <f>IF('October Staff'!$B50="","",'October Staff'!I50)</f>
        <v/>
      </c>
      <c r="E50" s="7">
        <f>IF('October Staff'!$B50="","",'October Staff'!K50)</f>
        <v/>
      </c>
      <c r="F50" s="7">
        <f>IF('October Staff'!$B50="","",'October Staff'!O50)</f>
        <v/>
      </c>
      <c r="G50" s="7">
        <f>IF('October Staff'!$B50="","",'October Staff'!R50)</f>
        <v/>
      </c>
      <c r="H50" s="7">
        <f>IF('October Staff'!$B50="","",'October Staff'!U50)</f>
        <v/>
      </c>
      <c r="I50" s="7">
        <f>IF('October Staff'!$B50="","",'October Staff'!Y50)</f>
        <v/>
      </c>
      <c r="J50" s="7">
        <f>IF('October Staff'!$B50="","",'October Staff'!W50)</f>
        <v/>
      </c>
      <c r="K50" s="7">
        <f>IF('October Staff'!$B50="","",'October Staff'!Z50)</f>
        <v/>
      </c>
    </row>
    <row r="51">
      <c r="A51">
        <f>IF('October Staff'!$B51="","",'October Staff'!A51)</f>
        <v/>
      </c>
      <c r="B51">
        <f>IF('October Staff'!$B51="","",'October Staff'!B51)</f>
        <v/>
      </c>
      <c r="C51">
        <f>IF('October Staff'!$B51="","",'October Staff'!H51)</f>
        <v/>
      </c>
      <c r="D51">
        <f>IF('October Staff'!$B51="","",'October Staff'!I51)</f>
        <v/>
      </c>
      <c r="E51" s="7">
        <f>IF('October Staff'!$B51="","",'October Staff'!K51)</f>
        <v/>
      </c>
      <c r="F51" s="7">
        <f>IF('October Staff'!$B51="","",'October Staff'!O51)</f>
        <v/>
      </c>
      <c r="G51" s="7">
        <f>IF('October Staff'!$B51="","",'October Staff'!R51)</f>
        <v/>
      </c>
      <c r="H51" s="7">
        <f>IF('October Staff'!$B51="","",'October Staff'!U51)</f>
        <v/>
      </c>
      <c r="I51" s="7">
        <f>IF('October Staff'!$B51="","",'October Staff'!Y51)</f>
        <v/>
      </c>
      <c r="J51" s="7">
        <f>IF('October Staff'!$B51="","",'October Staff'!W51)</f>
        <v/>
      </c>
      <c r="K51" s="7">
        <f>IF('October Staff'!$B51="","",'October Staff'!Z51)</f>
        <v/>
      </c>
    </row>
    <row r="52">
      <c r="A52">
        <f>IF('October Staff'!$B52="","",'October Staff'!A52)</f>
        <v/>
      </c>
      <c r="B52">
        <f>IF('October Staff'!$B52="","",'October Staff'!B52)</f>
        <v/>
      </c>
      <c r="C52">
        <f>IF('October Staff'!$B52="","",'October Staff'!H52)</f>
        <v/>
      </c>
      <c r="D52">
        <f>IF('October Staff'!$B52="","",'October Staff'!I52)</f>
        <v/>
      </c>
      <c r="E52" s="7">
        <f>IF('October Staff'!$B52="","",'October Staff'!K52)</f>
        <v/>
      </c>
      <c r="F52" s="7">
        <f>IF('October Staff'!$B52="","",'October Staff'!O52)</f>
        <v/>
      </c>
      <c r="G52" s="7">
        <f>IF('October Staff'!$B52="","",'October Staff'!R52)</f>
        <v/>
      </c>
      <c r="H52" s="7">
        <f>IF('October Staff'!$B52="","",'October Staff'!U52)</f>
        <v/>
      </c>
      <c r="I52" s="7">
        <f>IF('October Staff'!$B52="","",'October Staff'!Y52)</f>
        <v/>
      </c>
      <c r="J52" s="7">
        <f>IF('October Staff'!$B52="","",'October Staff'!W52)</f>
        <v/>
      </c>
      <c r="K52" s="7">
        <f>IF('October Staff'!$B52="","",'October Staff'!Z52)</f>
        <v/>
      </c>
    </row>
    <row r="53">
      <c r="A53">
        <f>IF('October Staff'!$B53="","",'October Staff'!A53)</f>
        <v/>
      </c>
      <c r="B53">
        <f>IF('October Staff'!$B53="","",'October Staff'!B53)</f>
        <v/>
      </c>
      <c r="C53">
        <f>IF('October Staff'!$B53="","",'October Staff'!H53)</f>
        <v/>
      </c>
      <c r="D53">
        <f>IF('October Staff'!$B53="","",'October Staff'!I53)</f>
        <v/>
      </c>
      <c r="E53" s="7">
        <f>IF('October Staff'!$B53="","",'October Staff'!K53)</f>
        <v/>
      </c>
      <c r="F53" s="7">
        <f>IF('October Staff'!$B53="","",'October Staff'!O53)</f>
        <v/>
      </c>
      <c r="G53" s="7">
        <f>IF('October Staff'!$B53="","",'October Staff'!R53)</f>
        <v/>
      </c>
      <c r="H53" s="7">
        <f>IF('October Staff'!$B53="","",'October Staff'!U53)</f>
        <v/>
      </c>
      <c r="I53" s="7">
        <f>IF('October Staff'!$B53="","",'October Staff'!Y53)</f>
        <v/>
      </c>
      <c r="J53" s="7">
        <f>IF('October Staff'!$B53="","",'October Staff'!W53)</f>
        <v/>
      </c>
      <c r="K53" s="7">
        <f>IF('October Staff'!$B53="","",'October Staff'!Z53)</f>
        <v/>
      </c>
    </row>
    <row r="54">
      <c r="A54">
        <f>IF('October Staff'!$B54="","",'October Staff'!A54)</f>
        <v/>
      </c>
      <c r="B54">
        <f>IF('October Staff'!$B54="","",'October Staff'!B54)</f>
        <v/>
      </c>
      <c r="C54">
        <f>IF('October Staff'!$B54="","",'October Staff'!H54)</f>
        <v/>
      </c>
      <c r="D54">
        <f>IF('October Staff'!$B54="","",'October Staff'!I54)</f>
        <v/>
      </c>
      <c r="E54" s="7">
        <f>IF('October Staff'!$B54="","",'October Staff'!K54)</f>
        <v/>
      </c>
      <c r="F54" s="7">
        <f>IF('October Staff'!$B54="","",'October Staff'!O54)</f>
        <v/>
      </c>
      <c r="G54" s="7">
        <f>IF('October Staff'!$B54="","",'October Staff'!R54)</f>
        <v/>
      </c>
      <c r="H54" s="7">
        <f>IF('October Staff'!$B54="","",'October Staff'!U54)</f>
        <v/>
      </c>
      <c r="I54" s="7">
        <f>IF('October Staff'!$B54="","",'October Staff'!Y54)</f>
        <v/>
      </c>
      <c r="J54" s="7">
        <f>IF('October Staff'!$B54="","",'October Staff'!W54)</f>
        <v/>
      </c>
      <c r="K54" s="7">
        <f>IF('October Staff'!$B54="","",'October Staff'!Z54)</f>
        <v/>
      </c>
    </row>
    <row r="55">
      <c r="A55">
        <f>IF('October Staff'!$B55="","",'October Staff'!A55)</f>
        <v/>
      </c>
      <c r="B55">
        <f>IF('October Staff'!$B55="","",'October Staff'!B55)</f>
        <v/>
      </c>
      <c r="C55">
        <f>IF('October Staff'!$B55="","",'October Staff'!H55)</f>
        <v/>
      </c>
      <c r="D55">
        <f>IF('October Staff'!$B55="","",'October Staff'!I55)</f>
        <v/>
      </c>
      <c r="E55" s="7">
        <f>IF('October Staff'!$B55="","",'October Staff'!K55)</f>
        <v/>
      </c>
      <c r="F55" s="7">
        <f>IF('October Staff'!$B55="","",'October Staff'!O55)</f>
        <v/>
      </c>
      <c r="G55" s="7">
        <f>IF('October Staff'!$B55="","",'October Staff'!R55)</f>
        <v/>
      </c>
      <c r="H55" s="7">
        <f>IF('October Staff'!$B55="","",'October Staff'!U55)</f>
        <v/>
      </c>
      <c r="I55" s="7">
        <f>IF('October Staff'!$B55="","",'October Staff'!Y55)</f>
        <v/>
      </c>
      <c r="J55" s="7">
        <f>IF('October Staff'!$B55="","",'October Staff'!W55)</f>
        <v/>
      </c>
      <c r="K55" s="7">
        <f>IF('October Staff'!$B55="","",'October Staff'!Z55)</f>
        <v/>
      </c>
    </row>
    <row r="56">
      <c r="A56">
        <f>IF('October Staff'!$B56="","",'October Staff'!A56)</f>
        <v/>
      </c>
      <c r="B56">
        <f>IF('October Staff'!$B56="","",'October Staff'!B56)</f>
        <v/>
      </c>
      <c r="C56">
        <f>IF('October Staff'!$B56="","",'October Staff'!H56)</f>
        <v/>
      </c>
      <c r="D56">
        <f>IF('October Staff'!$B56="","",'October Staff'!I56)</f>
        <v/>
      </c>
      <c r="E56" s="7">
        <f>IF('October Staff'!$B56="","",'October Staff'!K56)</f>
        <v/>
      </c>
      <c r="F56" s="7">
        <f>IF('October Staff'!$B56="","",'October Staff'!O56)</f>
        <v/>
      </c>
      <c r="G56" s="7">
        <f>IF('October Staff'!$B56="","",'October Staff'!R56)</f>
        <v/>
      </c>
      <c r="H56" s="7">
        <f>IF('October Staff'!$B56="","",'October Staff'!U56)</f>
        <v/>
      </c>
      <c r="I56" s="7">
        <f>IF('October Staff'!$B56="","",'October Staff'!Y56)</f>
        <v/>
      </c>
      <c r="J56" s="7">
        <f>IF('October Staff'!$B56="","",'October Staff'!W56)</f>
        <v/>
      </c>
      <c r="K56" s="7">
        <f>IF('October Staff'!$B56="","",'October Staff'!Z56)</f>
        <v/>
      </c>
    </row>
    <row r="57">
      <c r="A57">
        <f>IF('October Staff'!$B57="","",'October Staff'!A57)</f>
        <v/>
      </c>
      <c r="B57">
        <f>IF('October Staff'!$B57="","",'October Staff'!B57)</f>
        <v/>
      </c>
      <c r="C57">
        <f>IF('October Staff'!$B57="","",'October Staff'!H57)</f>
        <v/>
      </c>
      <c r="D57">
        <f>IF('October Staff'!$B57="","",'October Staff'!I57)</f>
        <v/>
      </c>
      <c r="E57" s="7">
        <f>IF('October Staff'!$B57="","",'October Staff'!K57)</f>
        <v/>
      </c>
      <c r="F57" s="7">
        <f>IF('October Staff'!$B57="","",'October Staff'!O57)</f>
        <v/>
      </c>
      <c r="G57" s="7">
        <f>IF('October Staff'!$B57="","",'October Staff'!R57)</f>
        <v/>
      </c>
      <c r="H57" s="7">
        <f>IF('October Staff'!$B57="","",'October Staff'!U57)</f>
        <v/>
      </c>
      <c r="I57" s="7">
        <f>IF('October Staff'!$B57="","",'October Staff'!Y57)</f>
        <v/>
      </c>
      <c r="J57" s="7">
        <f>IF('October Staff'!$B57="","",'October Staff'!W57)</f>
        <v/>
      </c>
      <c r="K57" s="7">
        <f>IF('October Staff'!$B57="","",'October Staff'!Z57)</f>
        <v/>
      </c>
    </row>
    <row r="58">
      <c r="A58">
        <f>IF('October Staff'!$B58="","",'October Staff'!A58)</f>
        <v/>
      </c>
      <c r="B58">
        <f>IF('October Staff'!$B58="","",'October Staff'!B58)</f>
        <v/>
      </c>
      <c r="C58">
        <f>IF('October Staff'!$B58="","",'October Staff'!H58)</f>
        <v/>
      </c>
      <c r="D58">
        <f>IF('October Staff'!$B58="","",'October Staff'!I58)</f>
        <v/>
      </c>
      <c r="E58" s="7">
        <f>IF('October Staff'!$B58="","",'October Staff'!K58)</f>
        <v/>
      </c>
      <c r="F58" s="7">
        <f>IF('October Staff'!$B58="","",'October Staff'!O58)</f>
        <v/>
      </c>
      <c r="G58" s="7">
        <f>IF('October Staff'!$B58="","",'October Staff'!R58)</f>
        <v/>
      </c>
      <c r="H58" s="7">
        <f>IF('October Staff'!$B58="","",'October Staff'!U58)</f>
        <v/>
      </c>
      <c r="I58" s="7">
        <f>IF('October Staff'!$B58="","",'October Staff'!Y58)</f>
        <v/>
      </c>
      <c r="J58" s="7">
        <f>IF('October Staff'!$B58="","",'October Staff'!W58)</f>
        <v/>
      </c>
      <c r="K58" s="7">
        <f>IF('October Staff'!$B58="","",'October Staff'!Z58)</f>
        <v/>
      </c>
    </row>
    <row r="59">
      <c r="A59">
        <f>IF('October Staff'!$B59="","",'October Staff'!A59)</f>
        <v/>
      </c>
      <c r="B59">
        <f>IF('October Staff'!$B59="","",'October Staff'!B59)</f>
        <v/>
      </c>
      <c r="C59">
        <f>IF('October Staff'!$B59="","",'October Staff'!H59)</f>
        <v/>
      </c>
      <c r="D59">
        <f>IF('October Staff'!$B59="","",'October Staff'!I59)</f>
        <v/>
      </c>
      <c r="E59" s="7">
        <f>IF('October Staff'!$B59="","",'October Staff'!K59)</f>
        <v/>
      </c>
      <c r="F59" s="7">
        <f>IF('October Staff'!$B59="","",'October Staff'!O59)</f>
        <v/>
      </c>
      <c r="G59" s="7">
        <f>IF('October Staff'!$B59="","",'October Staff'!R59)</f>
        <v/>
      </c>
      <c r="H59" s="7">
        <f>IF('October Staff'!$B59="","",'October Staff'!U59)</f>
        <v/>
      </c>
      <c r="I59" s="7">
        <f>IF('October Staff'!$B59="","",'October Staff'!Y59)</f>
        <v/>
      </c>
      <c r="J59" s="7">
        <f>IF('October Staff'!$B59="","",'October Staff'!W59)</f>
        <v/>
      </c>
      <c r="K59" s="7">
        <f>IF('October Staff'!$B59="","",'October Staff'!Z59)</f>
        <v/>
      </c>
    </row>
    <row r="60">
      <c r="A60">
        <f>IF('October Staff'!$B60="","",'October Staff'!A60)</f>
        <v/>
      </c>
      <c r="B60">
        <f>IF('October Staff'!$B60="","",'October Staff'!B60)</f>
        <v/>
      </c>
      <c r="C60">
        <f>IF('October Staff'!$B60="","",'October Staff'!H60)</f>
        <v/>
      </c>
      <c r="D60">
        <f>IF('October Staff'!$B60="","",'October Staff'!I60)</f>
        <v/>
      </c>
      <c r="E60" s="7">
        <f>IF('October Staff'!$B60="","",'October Staff'!K60)</f>
        <v/>
      </c>
      <c r="F60" s="7">
        <f>IF('October Staff'!$B60="","",'October Staff'!O60)</f>
        <v/>
      </c>
      <c r="G60" s="7">
        <f>IF('October Staff'!$B60="","",'October Staff'!R60)</f>
        <v/>
      </c>
      <c r="H60" s="7">
        <f>IF('October Staff'!$B60="","",'October Staff'!U60)</f>
        <v/>
      </c>
      <c r="I60" s="7">
        <f>IF('October Staff'!$B60="","",'October Staff'!Y60)</f>
        <v/>
      </c>
      <c r="J60" s="7">
        <f>IF('October Staff'!$B60="","",'October Staff'!W60)</f>
        <v/>
      </c>
      <c r="K60" s="7">
        <f>IF('October Staff'!$B60="","",'October Staff'!Z60)</f>
        <v/>
      </c>
    </row>
    <row r="61">
      <c r="A61">
        <f>IF('October Staff'!$B61="","",'October Staff'!A61)</f>
        <v/>
      </c>
      <c r="B61">
        <f>IF('October Staff'!$B61="","",'October Staff'!B61)</f>
        <v/>
      </c>
      <c r="C61">
        <f>IF('October Staff'!$B61="","",'October Staff'!H61)</f>
        <v/>
      </c>
      <c r="D61">
        <f>IF('October Staff'!$B61="","",'October Staff'!I61)</f>
        <v/>
      </c>
      <c r="E61" s="7">
        <f>IF('October Staff'!$B61="","",'October Staff'!K61)</f>
        <v/>
      </c>
      <c r="F61" s="7">
        <f>IF('October Staff'!$B61="","",'October Staff'!O61)</f>
        <v/>
      </c>
      <c r="G61" s="7">
        <f>IF('October Staff'!$B61="","",'October Staff'!R61)</f>
        <v/>
      </c>
      <c r="H61" s="7">
        <f>IF('October Staff'!$B61="","",'October Staff'!U61)</f>
        <v/>
      </c>
      <c r="I61" s="7">
        <f>IF('October Staff'!$B61="","",'October Staff'!Y61)</f>
        <v/>
      </c>
      <c r="J61" s="7">
        <f>IF('October Staff'!$B61="","",'October Staff'!W61)</f>
        <v/>
      </c>
      <c r="K61" s="7">
        <f>IF('October Staff'!$B61="","",'October Staff'!Z61)</f>
        <v/>
      </c>
    </row>
    <row r="62">
      <c r="A62">
        <f>IF('October Staff'!$B62="","",'October Staff'!A62)</f>
        <v/>
      </c>
      <c r="B62">
        <f>IF('October Staff'!$B62="","",'October Staff'!B62)</f>
        <v/>
      </c>
      <c r="C62">
        <f>IF('October Staff'!$B62="","",'October Staff'!H62)</f>
        <v/>
      </c>
      <c r="D62">
        <f>IF('October Staff'!$B62="","",'October Staff'!I62)</f>
        <v/>
      </c>
      <c r="E62" s="7">
        <f>IF('October Staff'!$B62="","",'October Staff'!K62)</f>
        <v/>
      </c>
      <c r="F62" s="7">
        <f>IF('October Staff'!$B62="","",'October Staff'!O62)</f>
        <v/>
      </c>
      <c r="G62" s="7">
        <f>IF('October Staff'!$B62="","",'October Staff'!R62)</f>
        <v/>
      </c>
      <c r="H62" s="7">
        <f>IF('October Staff'!$B62="","",'October Staff'!U62)</f>
        <v/>
      </c>
      <c r="I62" s="7">
        <f>IF('October Staff'!$B62="","",'October Staff'!Y62)</f>
        <v/>
      </c>
      <c r="J62" s="7">
        <f>IF('October Staff'!$B62="","",'October Staff'!W62)</f>
        <v/>
      </c>
      <c r="K62" s="7">
        <f>IF('October Staff'!$B62="","",'October Staff'!Z62)</f>
        <v/>
      </c>
    </row>
    <row r="63">
      <c r="A63">
        <f>IF('October Staff'!$B63="","",'October Staff'!A63)</f>
        <v/>
      </c>
      <c r="B63">
        <f>IF('October Staff'!$B63="","",'October Staff'!B63)</f>
        <v/>
      </c>
      <c r="C63">
        <f>IF('October Staff'!$B63="","",'October Staff'!H63)</f>
        <v/>
      </c>
      <c r="D63">
        <f>IF('October Staff'!$B63="","",'October Staff'!I63)</f>
        <v/>
      </c>
      <c r="E63" s="7">
        <f>IF('October Staff'!$B63="","",'October Staff'!K63)</f>
        <v/>
      </c>
      <c r="F63" s="7">
        <f>IF('October Staff'!$B63="","",'October Staff'!O63)</f>
        <v/>
      </c>
      <c r="G63" s="7">
        <f>IF('October Staff'!$B63="","",'October Staff'!R63)</f>
        <v/>
      </c>
      <c r="H63" s="7">
        <f>IF('October Staff'!$B63="","",'October Staff'!U63)</f>
        <v/>
      </c>
      <c r="I63" s="7">
        <f>IF('October Staff'!$B63="","",'October Staff'!Y63)</f>
        <v/>
      </c>
      <c r="J63" s="7">
        <f>IF('October Staff'!$B63="","",'October Staff'!W63)</f>
        <v/>
      </c>
      <c r="K63" s="7">
        <f>IF('October Staff'!$B63="","",'October Staff'!Z63)</f>
        <v/>
      </c>
    </row>
    <row r="64">
      <c r="A64">
        <f>IF('October Staff'!$B64="","",'October Staff'!A64)</f>
        <v/>
      </c>
      <c r="B64">
        <f>IF('October Staff'!$B64="","",'October Staff'!B64)</f>
        <v/>
      </c>
      <c r="C64">
        <f>IF('October Staff'!$B64="","",'October Staff'!H64)</f>
        <v/>
      </c>
      <c r="D64">
        <f>IF('October Staff'!$B64="","",'October Staff'!I64)</f>
        <v/>
      </c>
      <c r="E64" s="7">
        <f>IF('October Staff'!$B64="","",'October Staff'!K64)</f>
        <v/>
      </c>
      <c r="F64" s="7">
        <f>IF('October Staff'!$B64="","",'October Staff'!O64)</f>
        <v/>
      </c>
      <c r="G64" s="7">
        <f>IF('October Staff'!$B64="","",'October Staff'!R64)</f>
        <v/>
      </c>
      <c r="H64" s="7">
        <f>IF('October Staff'!$B64="","",'October Staff'!U64)</f>
        <v/>
      </c>
      <c r="I64" s="7">
        <f>IF('October Staff'!$B64="","",'October Staff'!Y64)</f>
        <v/>
      </c>
      <c r="J64" s="7">
        <f>IF('October Staff'!$B64="","",'October Staff'!W64)</f>
        <v/>
      </c>
      <c r="K64" s="7">
        <f>IF('October Staff'!$B64="","",'October Staff'!Z64)</f>
        <v/>
      </c>
    </row>
    <row r="65">
      <c r="A65">
        <f>IF('October Staff'!$B65="","",'October Staff'!A65)</f>
        <v/>
      </c>
      <c r="B65">
        <f>IF('October Staff'!$B65="","",'October Staff'!B65)</f>
        <v/>
      </c>
      <c r="C65">
        <f>IF('October Staff'!$B65="","",'October Staff'!H65)</f>
        <v/>
      </c>
      <c r="D65">
        <f>IF('October Staff'!$B65="","",'October Staff'!I65)</f>
        <v/>
      </c>
      <c r="E65" s="7">
        <f>IF('October Staff'!$B65="","",'October Staff'!K65)</f>
        <v/>
      </c>
      <c r="F65" s="7">
        <f>IF('October Staff'!$B65="","",'October Staff'!O65)</f>
        <v/>
      </c>
      <c r="G65" s="7">
        <f>IF('October Staff'!$B65="","",'October Staff'!R65)</f>
        <v/>
      </c>
      <c r="H65" s="7">
        <f>IF('October Staff'!$B65="","",'October Staff'!U65)</f>
        <v/>
      </c>
      <c r="I65" s="7">
        <f>IF('October Staff'!$B65="","",'October Staff'!Y65)</f>
        <v/>
      </c>
      <c r="J65" s="7">
        <f>IF('October Staff'!$B65="","",'October Staff'!W65)</f>
        <v/>
      </c>
      <c r="K65" s="7">
        <f>IF('October Staff'!$B65="","",'October Staff'!Z65)</f>
        <v/>
      </c>
    </row>
    <row r="66">
      <c r="A66">
        <f>IF('October Staff'!$B66="","",'October Staff'!A66)</f>
        <v/>
      </c>
      <c r="B66">
        <f>IF('October Staff'!$B66="","",'October Staff'!B66)</f>
        <v/>
      </c>
      <c r="C66">
        <f>IF('October Staff'!$B66="","",'October Staff'!H66)</f>
        <v/>
      </c>
      <c r="D66">
        <f>IF('October Staff'!$B66="","",'October Staff'!I66)</f>
        <v/>
      </c>
      <c r="E66" s="7">
        <f>IF('October Staff'!$B66="","",'October Staff'!K66)</f>
        <v/>
      </c>
      <c r="F66" s="7">
        <f>IF('October Staff'!$B66="","",'October Staff'!O66)</f>
        <v/>
      </c>
      <c r="G66" s="7">
        <f>IF('October Staff'!$B66="","",'October Staff'!R66)</f>
        <v/>
      </c>
      <c r="H66" s="7">
        <f>IF('October Staff'!$B66="","",'October Staff'!U66)</f>
        <v/>
      </c>
      <c r="I66" s="7">
        <f>IF('October Staff'!$B66="","",'October Staff'!Y66)</f>
        <v/>
      </c>
      <c r="J66" s="7">
        <f>IF('October Staff'!$B66="","",'October Staff'!W66)</f>
        <v/>
      </c>
      <c r="K66" s="7">
        <f>IF('October Staff'!$B66="","",'October Staff'!Z66)</f>
        <v/>
      </c>
    </row>
    <row r="67">
      <c r="A67">
        <f>IF('October Staff'!$B67="","",'October Staff'!A67)</f>
        <v/>
      </c>
      <c r="B67">
        <f>IF('October Staff'!$B67="","",'October Staff'!B67)</f>
        <v/>
      </c>
      <c r="C67">
        <f>IF('October Staff'!$B67="","",'October Staff'!H67)</f>
        <v/>
      </c>
      <c r="D67">
        <f>IF('October Staff'!$B67="","",'October Staff'!I67)</f>
        <v/>
      </c>
      <c r="E67" s="7">
        <f>IF('October Staff'!$B67="","",'October Staff'!K67)</f>
        <v/>
      </c>
      <c r="F67" s="7">
        <f>IF('October Staff'!$B67="","",'October Staff'!O67)</f>
        <v/>
      </c>
      <c r="G67" s="7">
        <f>IF('October Staff'!$B67="","",'October Staff'!R67)</f>
        <v/>
      </c>
      <c r="H67" s="7">
        <f>IF('October Staff'!$B67="","",'October Staff'!U67)</f>
        <v/>
      </c>
      <c r="I67" s="7">
        <f>IF('October Staff'!$B67="","",'October Staff'!Y67)</f>
        <v/>
      </c>
      <c r="J67" s="7">
        <f>IF('October Staff'!$B67="","",'October Staff'!W67)</f>
        <v/>
      </c>
      <c r="K67" s="7">
        <f>IF('October Staff'!$B67="","",'October Staff'!Z67)</f>
        <v/>
      </c>
    </row>
    <row r="68">
      <c r="A68">
        <f>IF('October Staff'!$B68="","",'October Staff'!A68)</f>
        <v/>
      </c>
      <c r="B68">
        <f>IF('October Staff'!$B68="","",'October Staff'!B68)</f>
        <v/>
      </c>
      <c r="C68">
        <f>IF('October Staff'!$B68="","",'October Staff'!H68)</f>
        <v/>
      </c>
      <c r="D68">
        <f>IF('October Staff'!$B68="","",'October Staff'!I68)</f>
        <v/>
      </c>
      <c r="E68" s="7">
        <f>IF('October Staff'!$B68="","",'October Staff'!K68)</f>
        <v/>
      </c>
      <c r="F68" s="7">
        <f>IF('October Staff'!$B68="","",'October Staff'!O68)</f>
        <v/>
      </c>
      <c r="G68" s="7">
        <f>IF('October Staff'!$B68="","",'October Staff'!R68)</f>
        <v/>
      </c>
      <c r="H68" s="7">
        <f>IF('October Staff'!$B68="","",'October Staff'!U68)</f>
        <v/>
      </c>
      <c r="I68" s="7">
        <f>IF('October Staff'!$B68="","",'October Staff'!Y68)</f>
        <v/>
      </c>
      <c r="J68" s="7">
        <f>IF('October Staff'!$B68="","",'October Staff'!W68)</f>
        <v/>
      </c>
      <c r="K68" s="7">
        <f>IF('October Staff'!$B68="","",'October Staff'!Z68)</f>
        <v/>
      </c>
    </row>
    <row r="69">
      <c r="A69">
        <f>IF('October Staff'!$B69="","",'October Staff'!A69)</f>
        <v/>
      </c>
      <c r="B69">
        <f>IF('October Staff'!$B69="","",'October Staff'!B69)</f>
        <v/>
      </c>
      <c r="C69">
        <f>IF('October Staff'!$B69="","",'October Staff'!H69)</f>
        <v/>
      </c>
      <c r="D69">
        <f>IF('October Staff'!$B69="","",'October Staff'!I69)</f>
        <v/>
      </c>
      <c r="E69" s="7">
        <f>IF('October Staff'!$B69="","",'October Staff'!K69)</f>
        <v/>
      </c>
      <c r="F69" s="7">
        <f>IF('October Staff'!$B69="","",'October Staff'!O69)</f>
        <v/>
      </c>
      <c r="G69" s="7">
        <f>IF('October Staff'!$B69="","",'October Staff'!R69)</f>
        <v/>
      </c>
      <c r="H69" s="7">
        <f>IF('October Staff'!$B69="","",'October Staff'!U69)</f>
        <v/>
      </c>
      <c r="I69" s="7">
        <f>IF('October Staff'!$B69="","",'October Staff'!Y69)</f>
        <v/>
      </c>
      <c r="J69" s="7">
        <f>IF('October Staff'!$B69="","",'October Staff'!W69)</f>
        <v/>
      </c>
      <c r="K69" s="7">
        <f>IF('October Staff'!$B69="","",'October Staff'!Z69)</f>
        <v/>
      </c>
    </row>
    <row r="70">
      <c r="A70">
        <f>IF('October Staff'!$B70="","",'October Staff'!A70)</f>
        <v/>
      </c>
      <c r="B70">
        <f>IF('October Staff'!$B70="","",'October Staff'!B70)</f>
        <v/>
      </c>
      <c r="C70">
        <f>IF('October Staff'!$B70="","",'October Staff'!H70)</f>
        <v/>
      </c>
      <c r="D70">
        <f>IF('October Staff'!$B70="","",'October Staff'!I70)</f>
        <v/>
      </c>
      <c r="E70" s="7">
        <f>IF('October Staff'!$B70="","",'October Staff'!K70)</f>
        <v/>
      </c>
      <c r="F70" s="7">
        <f>IF('October Staff'!$B70="","",'October Staff'!O70)</f>
        <v/>
      </c>
      <c r="G70" s="7">
        <f>IF('October Staff'!$B70="","",'October Staff'!R70)</f>
        <v/>
      </c>
      <c r="H70" s="7">
        <f>IF('October Staff'!$B70="","",'October Staff'!U70)</f>
        <v/>
      </c>
      <c r="I70" s="7">
        <f>IF('October Staff'!$B70="","",'October Staff'!Y70)</f>
        <v/>
      </c>
      <c r="J70" s="7">
        <f>IF('October Staff'!$B70="","",'October Staff'!W70)</f>
        <v/>
      </c>
      <c r="K70" s="7">
        <f>IF('October Staff'!$B70="","",'October Staff'!Z70)</f>
        <v/>
      </c>
    </row>
    <row r="71">
      <c r="A71">
        <f>IF('October Staff'!$B71="","",'October Staff'!A71)</f>
        <v/>
      </c>
      <c r="B71">
        <f>IF('October Staff'!$B71="","",'October Staff'!B71)</f>
        <v/>
      </c>
      <c r="C71">
        <f>IF('October Staff'!$B71="","",'October Staff'!H71)</f>
        <v/>
      </c>
      <c r="D71">
        <f>IF('October Staff'!$B71="","",'October Staff'!I71)</f>
        <v/>
      </c>
      <c r="E71" s="7">
        <f>IF('October Staff'!$B71="","",'October Staff'!K71)</f>
        <v/>
      </c>
      <c r="F71" s="7">
        <f>IF('October Staff'!$B71="","",'October Staff'!O71)</f>
        <v/>
      </c>
      <c r="G71" s="7">
        <f>IF('October Staff'!$B71="","",'October Staff'!R71)</f>
        <v/>
      </c>
      <c r="H71" s="7">
        <f>IF('October Staff'!$B71="","",'October Staff'!U71)</f>
        <v/>
      </c>
      <c r="I71" s="7">
        <f>IF('October Staff'!$B71="","",'October Staff'!Y71)</f>
        <v/>
      </c>
      <c r="J71" s="7">
        <f>IF('October Staff'!$B71="","",'October Staff'!W71)</f>
        <v/>
      </c>
      <c r="K71" s="7">
        <f>IF('October Staff'!$B71="","",'October Staff'!Z71)</f>
        <v/>
      </c>
    </row>
    <row r="72">
      <c r="A72">
        <f>IF('October Staff'!$B72="","",'October Staff'!A72)</f>
        <v/>
      </c>
      <c r="B72">
        <f>IF('October Staff'!$B72="","",'October Staff'!B72)</f>
        <v/>
      </c>
      <c r="C72">
        <f>IF('October Staff'!$B72="","",'October Staff'!H72)</f>
        <v/>
      </c>
      <c r="D72">
        <f>IF('October Staff'!$B72="","",'October Staff'!I72)</f>
        <v/>
      </c>
      <c r="E72" s="7">
        <f>IF('October Staff'!$B72="","",'October Staff'!K72)</f>
        <v/>
      </c>
      <c r="F72" s="7">
        <f>IF('October Staff'!$B72="","",'October Staff'!O72)</f>
        <v/>
      </c>
      <c r="G72" s="7">
        <f>IF('October Staff'!$B72="","",'October Staff'!R72)</f>
        <v/>
      </c>
      <c r="H72" s="7">
        <f>IF('October Staff'!$B72="","",'October Staff'!U72)</f>
        <v/>
      </c>
      <c r="I72" s="7">
        <f>IF('October Staff'!$B72="","",'October Staff'!Y72)</f>
        <v/>
      </c>
      <c r="J72" s="7">
        <f>IF('October Staff'!$B72="","",'October Staff'!W72)</f>
        <v/>
      </c>
      <c r="K72" s="7">
        <f>IF('October Staff'!$B72="","",'October Staff'!Z72)</f>
        <v/>
      </c>
    </row>
    <row r="73">
      <c r="A73">
        <f>IF('October Staff'!$B73="","",'October Staff'!A73)</f>
        <v/>
      </c>
      <c r="B73">
        <f>IF('October Staff'!$B73="","",'October Staff'!B73)</f>
        <v/>
      </c>
      <c r="C73">
        <f>IF('October Staff'!$B73="","",'October Staff'!H73)</f>
        <v/>
      </c>
      <c r="D73">
        <f>IF('October Staff'!$B73="","",'October Staff'!I73)</f>
        <v/>
      </c>
      <c r="E73" s="7">
        <f>IF('October Staff'!$B73="","",'October Staff'!K73)</f>
        <v/>
      </c>
      <c r="F73" s="7">
        <f>IF('October Staff'!$B73="","",'October Staff'!O73)</f>
        <v/>
      </c>
      <c r="G73" s="7">
        <f>IF('October Staff'!$B73="","",'October Staff'!R73)</f>
        <v/>
      </c>
      <c r="H73" s="7">
        <f>IF('October Staff'!$B73="","",'October Staff'!U73)</f>
        <v/>
      </c>
      <c r="I73" s="7">
        <f>IF('October Staff'!$B73="","",'October Staff'!Y73)</f>
        <v/>
      </c>
      <c r="J73" s="7">
        <f>IF('October Staff'!$B73="","",'October Staff'!W73)</f>
        <v/>
      </c>
      <c r="K73" s="7">
        <f>IF('October Staff'!$B73="","",'October Staff'!Z73)</f>
        <v/>
      </c>
    </row>
    <row r="74">
      <c r="A74">
        <f>IF('October Staff'!$B74="","",'October Staff'!A74)</f>
        <v/>
      </c>
      <c r="B74">
        <f>IF('October Staff'!$B74="","",'October Staff'!B74)</f>
        <v/>
      </c>
      <c r="C74">
        <f>IF('October Staff'!$B74="","",'October Staff'!H74)</f>
        <v/>
      </c>
      <c r="D74">
        <f>IF('October Staff'!$B74="","",'October Staff'!I74)</f>
        <v/>
      </c>
      <c r="E74" s="7">
        <f>IF('October Staff'!$B74="","",'October Staff'!K74)</f>
        <v/>
      </c>
      <c r="F74" s="7">
        <f>IF('October Staff'!$B74="","",'October Staff'!O74)</f>
        <v/>
      </c>
      <c r="G74" s="7">
        <f>IF('October Staff'!$B74="","",'October Staff'!R74)</f>
        <v/>
      </c>
      <c r="H74" s="7">
        <f>IF('October Staff'!$B74="","",'October Staff'!U74)</f>
        <v/>
      </c>
      <c r="I74" s="7">
        <f>IF('October Staff'!$B74="","",'October Staff'!Y74)</f>
        <v/>
      </c>
      <c r="J74" s="7">
        <f>IF('October Staff'!$B74="","",'October Staff'!W74)</f>
        <v/>
      </c>
      <c r="K74" s="7">
        <f>IF('October Staff'!$B74="","",'October Staff'!Z74)</f>
        <v/>
      </c>
    </row>
    <row r="75">
      <c r="A75">
        <f>IF('October Staff'!$B75="","",'October Staff'!A75)</f>
        <v/>
      </c>
      <c r="B75">
        <f>IF('October Staff'!$B75="","",'October Staff'!B75)</f>
        <v/>
      </c>
      <c r="C75">
        <f>IF('October Staff'!$B75="","",'October Staff'!H75)</f>
        <v/>
      </c>
      <c r="D75">
        <f>IF('October Staff'!$B75="","",'October Staff'!I75)</f>
        <v/>
      </c>
      <c r="E75" s="7">
        <f>IF('October Staff'!$B75="","",'October Staff'!K75)</f>
        <v/>
      </c>
      <c r="F75" s="7">
        <f>IF('October Staff'!$B75="","",'October Staff'!O75)</f>
        <v/>
      </c>
      <c r="G75" s="7">
        <f>IF('October Staff'!$B75="","",'October Staff'!R75)</f>
        <v/>
      </c>
      <c r="H75" s="7">
        <f>IF('October Staff'!$B75="","",'October Staff'!U75)</f>
        <v/>
      </c>
      <c r="I75" s="7">
        <f>IF('October Staff'!$B75="","",'October Staff'!Y75)</f>
        <v/>
      </c>
      <c r="J75" s="7">
        <f>IF('October Staff'!$B75="","",'October Staff'!W75)</f>
        <v/>
      </c>
      <c r="K75" s="7">
        <f>IF('October Staff'!$B75="","",'October Staff'!Z75)</f>
        <v/>
      </c>
    </row>
    <row r="76">
      <c r="A76">
        <f>IF('October Staff'!$B76="","",'October Staff'!A76)</f>
        <v/>
      </c>
      <c r="B76">
        <f>IF('October Staff'!$B76="","",'October Staff'!B76)</f>
        <v/>
      </c>
      <c r="C76">
        <f>IF('October Staff'!$B76="","",'October Staff'!H76)</f>
        <v/>
      </c>
      <c r="D76">
        <f>IF('October Staff'!$B76="","",'October Staff'!I76)</f>
        <v/>
      </c>
      <c r="E76" s="7">
        <f>IF('October Staff'!$B76="","",'October Staff'!K76)</f>
        <v/>
      </c>
      <c r="F76" s="7">
        <f>IF('October Staff'!$B76="","",'October Staff'!O76)</f>
        <v/>
      </c>
      <c r="G76" s="7">
        <f>IF('October Staff'!$B76="","",'October Staff'!R76)</f>
        <v/>
      </c>
      <c r="H76" s="7">
        <f>IF('October Staff'!$B76="","",'October Staff'!U76)</f>
        <v/>
      </c>
      <c r="I76" s="7">
        <f>IF('October Staff'!$B76="","",'October Staff'!Y76)</f>
        <v/>
      </c>
      <c r="J76" s="7">
        <f>IF('October Staff'!$B76="","",'October Staff'!W76)</f>
        <v/>
      </c>
      <c r="K76" s="7">
        <f>IF('October Staff'!$B76="","",'October Staff'!Z76)</f>
        <v/>
      </c>
    </row>
    <row r="77">
      <c r="A77">
        <f>IF('October Staff'!$B77="","",'October Staff'!A77)</f>
        <v/>
      </c>
      <c r="B77">
        <f>IF('October Staff'!$B77="","",'October Staff'!B77)</f>
        <v/>
      </c>
      <c r="C77">
        <f>IF('October Staff'!$B77="","",'October Staff'!H77)</f>
        <v/>
      </c>
      <c r="D77">
        <f>IF('October Staff'!$B77="","",'October Staff'!I77)</f>
        <v/>
      </c>
      <c r="E77" s="7">
        <f>IF('October Staff'!$B77="","",'October Staff'!K77)</f>
        <v/>
      </c>
      <c r="F77" s="7">
        <f>IF('October Staff'!$B77="","",'October Staff'!O77)</f>
        <v/>
      </c>
      <c r="G77" s="7">
        <f>IF('October Staff'!$B77="","",'October Staff'!R77)</f>
        <v/>
      </c>
      <c r="H77" s="7">
        <f>IF('October Staff'!$B77="","",'October Staff'!U77)</f>
        <v/>
      </c>
      <c r="I77" s="7">
        <f>IF('October Staff'!$B77="","",'October Staff'!Y77)</f>
        <v/>
      </c>
      <c r="J77" s="7">
        <f>IF('October Staff'!$B77="","",'October Staff'!W77)</f>
        <v/>
      </c>
      <c r="K77" s="7">
        <f>IF('October Staff'!$B77="","",'October Staff'!Z77)</f>
        <v/>
      </c>
    </row>
    <row r="78">
      <c r="A78">
        <f>IF('October Staff'!$B78="","",'October Staff'!A78)</f>
        <v/>
      </c>
      <c r="B78">
        <f>IF('October Staff'!$B78="","",'October Staff'!B78)</f>
        <v/>
      </c>
      <c r="C78">
        <f>IF('October Staff'!$B78="","",'October Staff'!H78)</f>
        <v/>
      </c>
      <c r="D78">
        <f>IF('October Staff'!$B78="","",'October Staff'!I78)</f>
        <v/>
      </c>
      <c r="E78" s="7">
        <f>IF('October Staff'!$B78="","",'October Staff'!K78)</f>
        <v/>
      </c>
      <c r="F78" s="7">
        <f>IF('October Staff'!$B78="","",'October Staff'!O78)</f>
        <v/>
      </c>
      <c r="G78" s="7">
        <f>IF('October Staff'!$B78="","",'October Staff'!R78)</f>
        <v/>
      </c>
      <c r="H78" s="7">
        <f>IF('October Staff'!$B78="","",'October Staff'!U78)</f>
        <v/>
      </c>
      <c r="I78" s="7">
        <f>IF('October Staff'!$B78="","",'October Staff'!Y78)</f>
        <v/>
      </c>
      <c r="J78" s="7">
        <f>IF('October Staff'!$B78="","",'October Staff'!W78)</f>
        <v/>
      </c>
      <c r="K78" s="7">
        <f>IF('October Staff'!$B78="","",'October Staff'!Z78)</f>
        <v/>
      </c>
    </row>
    <row r="79">
      <c r="A79">
        <f>IF('October Staff'!$B79="","",'October Staff'!A79)</f>
        <v/>
      </c>
      <c r="B79">
        <f>IF('October Staff'!$B79="","",'October Staff'!B79)</f>
        <v/>
      </c>
      <c r="C79">
        <f>IF('October Staff'!$B79="","",'October Staff'!H79)</f>
        <v/>
      </c>
      <c r="D79">
        <f>IF('October Staff'!$B79="","",'October Staff'!I79)</f>
        <v/>
      </c>
      <c r="E79" s="7">
        <f>IF('October Staff'!$B79="","",'October Staff'!K79)</f>
        <v/>
      </c>
      <c r="F79" s="7">
        <f>IF('October Staff'!$B79="","",'October Staff'!O79)</f>
        <v/>
      </c>
      <c r="G79" s="7">
        <f>IF('October Staff'!$B79="","",'October Staff'!R79)</f>
        <v/>
      </c>
      <c r="H79" s="7">
        <f>IF('October Staff'!$B79="","",'October Staff'!U79)</f>
        <v/>
      </c>
      <c r="I79" s="7">
        <f>IF('October Staff'!$B79="","",'October Staff'!Y79)</f>
        <v/>
      </c>
      <c r="J79" s="7">
        <f>IF('October Staff'!$B79="","",'October Staff'!W79)</f>
        <v/>
      </c>
      <c r="K79" s="7">
        <f>IF('October Staff'!$B79="","",'October Staff'!Z79)</f>
        <v/>
      </c>
    </row>
    <row r="80">
      <c r="A80">
        <f>IF('October Staff'!$B80="","",'October Staff'!A80)</f>
        <v/>
      </c>
      <c r="B80">
        <f>IF('October Staff'!$B80="","",'October Staff'!B80)</f>
        <v/>
      </c>
      <c r="C80">
        <f>IF('October Staff'!$B80="","",'October Staff'!H80)</f>
        <v/>
      </c>
      <c r="D80">
        <f>IF('October Staff'!$B80="","",'October Staff'!I80)</f>
        <v/>
      </c>
      <c r="E80" s="7">
        <f>IF('October Staff'!$B80="","",'October Staff'!K80)</f>
        <v/>
      </c>
      <c r="F80" s="7">
        <f>IF('October Staff'!$B80="","",'October Staff'!O80)</f>
        <v/>
      </c>
      <c r="G80" s="7">
        <f>IF('October Staff'!$B80="","",'October Staff'!R80)</f>
        <v/>
      </c>
      <c r="H80" s="7">
        <f>IF('October Staff'!$B80="","",'October Staff'!U80)</f>
        <v/>
      </c>
      <c r="I80" s="7">
        <f>IF('October Staff'!$B80="","",'October Staff'!Y80)</f>
        <v/>
      </c>
      <c r="J80" s="7">
        <f>IF('October Staff'!$B80="","",'October Staff'!W80)</f>
        <v/>
      </c>
      <c r="K80" s="7">
        <f>IF('October Staff'!$B80="","",'October Staff'!Z80)</f>
        <v/>
      </c>
    </row>
    <row r="81">
      <c r="A81">
        <f>IF('October Staff'!$B81="","",'October Staff'!A81)</f>
        <v/>
      </c>
      <c r="B81">
        <f>IF('October Staff'!$B81="","",'October Staff'!B81)</f>
        <v/>
      </c>
      <c r="C81">
        <f>IF('October Staff'!$B81="","",'October Staff'!H81)</f>
        <v/>
      </c>
      <c r="D81">
        <f>IF('October Staff'!$B81="","",'October Staff'!I81)</f>
        <v/>
      </c>
      <c r="E81" s="7">
        <f>IF('October Staff'!$B81="","",'October Staff'!K81)</f>
        <v/>
      </c>
      <c r="F81" s="7">
        <f>IF('October Staff'!$B81="","",'October Staff'!O81)</f>
        <v/>
      </c>
      <c r="G81" s="7">
        <f>IF('October Staff'!$B81="","",'October Staff'!R81)</f>
        <v/>
      </c>
      <c r="H81" s="7">
        <f>IF('October Staff'!$B81="","",'October Staff'!U81)</f>
        <v/>
      </c>
      <c r="I81" s="7">
        <f>IF('October Staff'!$B81="","",'October Staff'!Y81)</f>
        <v/>
      </c>
      <c r="J81" s="7">
        <f>IF('October Staff'!$B81="","",'October Staff'!W81)</f>
        <v/>
      </c>
      <c r="K81" s="7">
        <f>IF('October Staff'!$B81="","",'October Staff'!Z81)</f>
        <v/>
      </c>
    </row>
    <row r="82">
      <c r="A82">
        <f>IF('October Staff'!$B82="","",'October Staff'!A82)</f>
        <v/>
      </c>
      <c r="B82">
        <f>IF('October Staff'!$B82="","",'October Staff'!B82)</f>
        <v/>
      </c>
      <c r="C82">
        <f>IF('October Staff'!$B82="","",'October Staff'!H82)</f>
        <v/>
      </c>
      <c r="D82">
        <f>IF('October Staff'!$B82="","",'October Staff'!I82)</f>
        <v/>
      </c>
      <c r="E82" s="7">
        <f>IF('October Staff'!$B82="","",'October Staff'!K82)</f>
        <v/>
      </c>
      <c r="F82" s="7">
        <f>IF('October Staff'!$B82="","",'October Staff'!O82)</f>
        <v/>
      </c>
      <c r="G82" s="7">
        <f>IF('October Staff'!$B82="","",'October Staff'!R82)</f>
        <v/>
      </c>
      <c r="H82" s="7">
        <f>IF('October Staff'!$B82="","",'October Staff'!U82)</f>
        <v/>
      </c>
      <c r="I82" s="7">
        <f>IF('October Staff'!$B82="","",'October Staff'!Y82)</f>
        <v/>
      </c>
      <c r="J82" s="7">
        <f>IF('October Staff'!$B82="","",'October Staff'!W82)</f>
        <v/>
      </c>
      <c r="K82" s="7">
        <f>IF('October Staff'!$B82="","",'October Staff'!Z82)</f>
        <v/>
      </c>
    </row>
    <row r="83">
      <c r="A83">
        <f>IF('October Staff'!$B83="","",'October Staff'!A83)</f>
        <v/>
      </c>
      <c r="B83">
        <f>IF('October Staff'!$B83="","",'October Staff'!B83)</f>
        <v/>
      </c>
      <c r="C83">
        <f>IF('October Staff'!$B83="","",'October Staff'!H83)</f>
        <v/>
      </c>
      <c r="D83">
        <f>IF('October Staff'!$B83="","",'October Staff'!I83)</f>
        <v/>
      </c>
      <c r="E83" s="7">
        <f>IF('October Staff'!$B83="","",'October Staff'!K83)</f>
        <v/>
      </c>
      <c r="F83" s="7">
        <f>IF('October Staff'!$B83="","",'October Staff'!O83)</f>
        <v/>
      </c>
      <c r="G83" s="7">
        <f>IF('October Staff'!$B83="","",'October Staff'!R83)</f>
        <v/>
      </c>
      <c r="H83" s="7">
        <f>IF('October Staff'!$B83="","",'October Staff'!U83)</f>
        <v/>
      </c>
      <c r="I83" s="7">
        <f>IF('October Staff'!$B83="","",'October Staff'!Y83)</f>
        <v/>
      </c>
      <c r="J83" s="7">
        <f>IF('October Staff'!$B83="","",'October Staff'!W83)</f>
        <v/>
      </c>
      <c r="K83" s="7">
        <f>IF('October Staff'!$B83="","",'October Staff'!Z83)</f>
        <v/>
      </c>
    </row>
    <row r="84">
      <c r="A84">
        <f>IF('October Staff'!$B84="","",'October Staff'!A84)</f>
        <v/>
      </c>
      <c r="B84">
        <f>IF('October Staff'!$B84="","",'October Staff'!B84)</f>
        <v/>
      </c>
      <c r="C84">
        <f>IF('October Staff'!$B84="","",'October Staff'!H84)</f>
        <v/>
      </c>
      <c r="D84">
        <f>IF('October Staff'!$B84="","",'October Staff'!I84)</f>
        <v/>
      </c>
      <c r="E84" s="7">
        <f>IF('October Staff'!$B84="","",'October Staff'!K84)</f>
        <v/>
      </c>
      <c r="F84" s="7">
        <f>IF('October Staff'!$B84="","",'October Staff'!O84)</f>
        <v/>
      </c>
      <c r="G84" s="7">
        <f>IF('October Staff'!$B84="","",'October Staff'!R84)</f>
        <v/>
      </c>
      <c r="H84" s="7">
        <f>IF('October Staff'!$B84="","",'October Staff'!U84)</f>
        <v/>
      </c>
      <c r="I84" s="7">
        <f>IF('October Staff'!$B84="","",'October Staff'!Y84)</f>
        <v/>
      </c>
      <c r="J84" s="7">
        <f>IF('October Staff'!$B84="","",'October Staff'!W84)</f>
        <v/>
      </c>
      <c r="K84" s="7">
        <f>IF('October Staff'!$B84="","",'October Staff'!Z84)</f>
        <v/>
      </c>
    </row>
    <row r="85">
      <c r="A85">
        <f>IF('October Staff'!$B85="","",'October Staff'!A85)</f>
        <v/>
      </c>
      <c r="B85">
        <f>IF('October Staff'!$B85="","",'October Staff'!B85)</f>
        <v/>
      </c>
      <c r="C85">
        <f>IF('October Staff'!$B85="","",'October Staff'!H85)</f>
        <v/>
      </c>
      <c r="D85">
        <f>IF('October Staff'!$B85="","",'October Staff'!I85)</f>
        <v/>
      </c>
      <c r="E85" s="7">
        <f>IF('October Staff'!$B85="","",'October Staff'!K85)</f>
        <v/>
      </c>
      <c r="F85" s="7">
        <f>IF('October Staff'!$B85="","",'October Staff'!O85)</f>
        <v/>
      </c>
      <c r="G85" s="7">
        <f>IF('October Staff'!$B85="","",'October Staff'!R85)</f>
        <v/>
      </c>
      <c r="H85" s="7">
        <f>IF('October Staff'!$B85="","",'October Staff'!U85)</f>
        <v/>
      </c>
      <c r="I85" s="7">
        <f>IF('October Staff'!$B85="","",'October Staff'!Y85)</f>
        <v/>
      </c>
      <c r="J85" s="7">
        <f>IF('October Staff'!$B85="","",'October Staff'!W85)</f>
        <v/>
      </c>
      <c r="K85" s="7">
        <f>IF('October Staff'!$B85="","",'October Staff'!Z85)</f>
        <v/>
      </c>
    </row>
    <row r="86">
      <c r="A86">
        <f>IF('October Staff'!$B86="","",'October Staff'!A86)</f>
        <v/>
      </c>
      <c r="B86">
        <f>IF('October Staff'!$B86="","",'October Staff'!B86)</f>
        <v/>
      </c>
      <c r="C86">
        <f>IF('October Staff'!$B86="","",'October Staff'!H86)</f>
        <v/>
      </c>
      <c r="D86">
        <f>IF('October Staff'!$B86="","",'October Staff'!I86)</f>
        <v/>
      </c>
      <c r="E86" s="7">
        <f>IF('October Staff'!$B86="","",'October Staff'!K86)</f>
        <v/>
      </c>
      <c r="F86" s="7">
        <f>IF('October Staff'!$B86="","",'October Staff'!O86)</f>
        <v/>
      </c>
      <c r="G86" s="7">
        <f>IF('October Staff'!$B86="","",'October Staff'!R86)</f>
        <v/>
      </c>
      <c r="H86" s="7">
        <f>IF('October Staff'!$B86="","",'October Staff'!U86)</f>
        <v/>
      </c>
      <c r="I86" s="7">
        <f>IF('October Staff'!$B86="","",'October Staff'!Y86)</f>
        <v/>
      </c>
      <c r="J86" s="7">
        <f>IF('October Staff'!$B86="","",'October Staff'!W86)</f>
        <v/>
      </c>
      <c r="K86" s="7">
        <f>IF('October Staff'!$B86="","",'October Staff'!Z86)</f>
        <v/>
      </c>
    </row>
    <row r="87">
      <c r="A87">
        <f>IF('October Staff'!$B87="","",'October Staff'!A87)</f>
        <v/>
      </c>
      <c r="B87">
        <f>IF('October Staff'!$B87="","",'October Staff'!B87)</f>
        <v/>
      </c>
      <c r="C87">
        <f>IF('October Staff'!$B87="","",'October Staff'!H87)</f>
        <v/>
      </c>
      <c r="D87">
        <f>IF('October Staff'!$B87="","",'October Staff'!I87)</f>
        <v/>
      </c>
      <c r="E87" s="7">
        <f>IF('October Staff'!$B87="","",'October Staff'!K87)</f>
        <v/>
      </c>
      <c r="F87" s="7">
        <f>IF('October Staff'!$B87="","",'October Staff'!O87)</f>
        <v/>
      </c>
      <c r="G87" s="7">
        <f>IF('October Staff'!$B87="","",'October Staff'!R87)</f>
        <v/>
      </c>
      <c r="H87" s="7">
        <f>IF('October Staff'!$B87="","",'October Staff'!U87)</f>
        <v/>
      </c>
      <c r="I87" s="7">
        <f>IF('October Staff'!$B87="","",'October Staff'!Y87)</f>
        <v/>
      </c>
      <c r="J87" s="7">
        <f>IF('October Staff'!$B87="","",'October Staff'!W87)</f>
        <v/>
      </c>
      <c r="K87" s="7">
        <f>IF('October Staff'!$B87="","",'October Staff'!Z87)</f>
        <v/>
      </c>
    </row>
    <row r="88">
      <c r="A88">
        <f>IF('October Staff'!$B88="","",'October Staff'!A88)</f>
        <v/>
      </c>
      <c r="B88">
        <f>IF('October Staff'!$B88="","",'October Staff'!B88)</f>
        <v/>
      </c>
      <c r="C88">
        <f>IF('October Staff'!$B88="","",'October Staff'!H88)</f>
        <v/>
      </c>
      <c r="D88">
        <f>IF('October Staff'!$B88="","",'October Staff'!I88)</f>
        <v/>
      </c>
      <c r="E88" s="7">
        <f>IF('October Staff'!$B88="","",'October Staff'!K88)</f>
        <v/>
      </c>
      <c r="F88" s="7">
        <f>IF('October Staff'!$B88="","",'October Staff'!O88)</f>
        <v/>
      </c>
      <c r="G88" s="7">
        <f>IF('October Staff'!$B88="","",'October Staff'!R88)</f>
        <v/>
      </c>
      <c r="H88" s="7">
        <f>IF('October Staff'!$B88="","",'October Staff'!U88)</f>
        <v/>
      </c>
      <c r="I88" s="7">
        <f>IF('October Staff'!$B88="","",'October Staff'!Y88)</f>
        <v/>
      </c>
      <c r="J88" s="7">
        <f>IF('October Staff'!$B88="","",'October Staff'!W88)</f>
        <v/>
      </c>
      <c r="K88" s="7">
        <f>IF('October Staff'!$B88="","",'October Staff'!Z88)</f>
        <v/>
      </c>
    </row>
    <row r="89">
      <c r="A89">
        <f>IF('October Staff'!$B89="","",'October Staff'!A89)</f>
        <v/>
      </c>
      <c r="B89">
        <f>IF('October Staff'!$B89="","",'October Staff'!B89)</f>
        <v/>
      </c>
      <c r="C89">
        <f>IF('October Staff'!$B89="","",'October Staff'!H89)</f>
        <v/>
      </c>
      <c r="D89">
        <f>IF('October Staff'!$B89="","",'October Staff'!I89)</f>
        <v/>
      </c>
      <c r="E89" s="7">
        <f>IF('October Staff'!$B89="","",'October Staff'!K89)</f>
        <v/>
      </c>
      <c r="F89" s="7">
        <f>IF('October Staff'!$B89="","",'October Staff'!O89)</f>
        <v/>
      </c>
      <c r="G89" s="7">
        <f>IF('October Staff'!$B89="","",'October Staff'!R89)</f>
        <v/>
      </c>
      <c r="H89" s="7">
        <f>IF('October Staff'!$B89="","",'October Staff'!U89)</f>
        <v/>
      </c>
      <c r="I89" s="7">
        <f>IF('October Staff'!$B89="","",'October Staff'!Y89)</f>
        <v/>
      </c>
      <c r="J89" s="7">
        <f>IF('October Staff'!$B89="","",'October Staff'!W89)</f>
        <v/>
      </c>
      <c r="K89" s="7">
        <f>IF('October Staff'!$B89="","",'October Staff'!Z89)</f>
        <v/>
      </c>
    </row>
    <row r="90">
      <c r="A90">
        <f>IF('October Staff'!$B90="","",'October Staff'!A90)</f>
        <v/>
      </c>
      <c r="B90">
        <f>IF('October Staff'!$B90="","",'October Staff'!B90)</f>
        <v/>
      </c>
      <c r="C90">
        <f>IF('October Staff'!$B90="","",'October Staff'!H90)</f>
        <v/>
      </c>
      <c r="D90">
        <f>IF('October Staff'!$B90="","",'October Staff'!I90)</f>
        <v/>
      </c>
      <c r="E90" s="7">
        <f>IF('October Staff'!$B90="","",'October Staff'!K90)</f>
        <v/>
      </c>
      <c r="F90" s="7">
        <f>IF('October Staff'!$B90="","",'October Staff'!O90)</f>
        <v/>
      </c>
      <c r="G90" s="7">
        <f>IF('October Staff'!$B90="","",'October Staff'!R90)</f>
        <v/>
      </c>
      <c r="H90" s="7">
        <f>IF('October Staff'!$B90="","",'October Staff'!U90)</f>
        <v/>
      </c>
      <c r="I90" s="7">
        <f>IF('October Staff'!$B90="","",'October Staff'!Y90)</f>
        <v/>
      </c>
      <c r="J90" s="7">
        <f>IF('October Staff'!$B90="","",'October Staff'!W90)</f>
        <v/>
      </c>
      <c r="K90" s="7">
        <f>IF('October Staff'!$B90="","",'October Staff'!Z90)</f>
        <v/>
      </c>
    </row>
    <row r="91">
      <c r="A91">
        <f>IF('October Staff'!$B91="","",'October Staff'!A91)</f>
        <v/>
      </c>
      <c r="B91">
        <f>IF('October Staff'!$B91="","",'October Staff'!B91)</f>
        <v/>
      </c>
      <c r="C91">
        <f>IF('October Staff'!$B91="","",'October Staff'!H91)</f>
        <v/>
      </c>
      <c r="D91">
        <f>IF('October Staff'!$B91="","",'October Staff'!I91)</f>
        <v/>
      </c>
      <c r="E91" s="7">
        <f>IF('October Staff'!$B91="","",'October Staff'!K91)</f>
        <v/>
      </c>
      <c r="F91" s="7">
        <f>IF('October Staff'!$B91="","",'October Staff'!O91)</f>
        <v/>
      </c>
      <c r="G91" s="7">
        <f>IF('October Staff'!$B91="","",'October Staff'!R91)</f>
        <v/>
      </c>
      <c r="H91" s="7">
        <f>IF('October Staff'!$B91="","",'October Staff'!U91)</f>
        <v/>
      </c>
      <c r="I91" s="7">
        <f>IF('October Staff'!$B91="","",'October Staff'!Y91)</f>
        <v/>
      </c>
      <c r="J91" s="7">
        <f>IF('October Staff'!$B91="","",'October Staff'!W91)</f>
        <v/>
      </c>
      <c r="K91" s="7">
        <f>IF('October Staff'!$B91="","",'October Staff'!Z91)</f>
        <v/>
      </c>
    </row>
    <row r="92">
      <c r="A92">
        <f>IF('October Staff'!$B92="","",'October Staff'!A92)</f>
        <v/>
      </c>
      <c r="B92">
        <f>IF('October Staff'!$B92="","",'October Staff'!B92)</f>
        <v/>
      </c>
      <c r="C92">
        <f>IF('October Staff'!$B92="","",'October Staff'!H92)</f>
        <v/>
      </c>
      <c r="D92">
        <f>IF('October Staff'!$B92="","",'October Staff'!I92)</f>
        <v/>
      </c>
      <c r="E92" s="7">
        <f>IF('October Staff'!$B92="","",'October Staff'!K92)</f>
        <v/>
      </c>
      <c r="F92" s="7">
        <f>IF('October Staff'!$B92="","",'October Staff'!O92)</f>
        <v/>
      </c>
      <c r="G92" s="7">
        <f>IF('October Staff'!$B92="","",'October Staff'!R92)</f>
        <v/>
      </c>
      <c r="H92" s="7">
        <f>IF('October Staff'!$B92="","",'October Staff'!U92)</f>
        <v/>
      </c>
      <c r="I92" s="7">
        <f>IF('October Staff'!$B92="","",'October Staff'!Y92)</f>
        <v/>
      </c>
      <c r="J92" s="7">
        <f>IF('October Staff'!$B92="","",'October Staff'!W92)</f>
        <v/>
      </c>
      <c r="K92" s="7">
        <f>IF('October Staff'!$B92="","",'October Staff'!Z92)</f>
        <v/>
      </c>
    </row>
    <row r="93">
      <c r="A93">
        <f>IF('October Staff'!$B93="","",'October Staff'!A93)</f>
        <v/>
      </c>
      <c r="B93">
        <f>IF('October Staff'!$B93="","",'October Staff'!B93)</f>
        <v/>
      </c>
      <c r="C93">
        <f>IF('October Staff'!$B93="","",'October Staff'!H93)</f>
        <v/>
      </c>
      <c r="D93">
        <f>IF('October Staff'!$B93="","",'October Staff'!I93)</f>
        <v/>
      </c>
      <c r="E93" s="7">
        <f>IF('October Staff'!$B93="","",'October Staff'!K93)</f>
        <v/>
      </c>
      <c r="F93" s="7">
        <f>IF('October Staff'!$B93="","",'October Staff'!O93)</f>
        <v/>
      </c>
      <c r="G93" s="7">
        <f>IF('October Staff'!$B93="","",'October Staff'!R93)</f>
        <v/>
      </c>
      <c r="H93" s="7">
        <f>IF('October Staff'!$B93="","",'October Staff'!U93)</f>
        <v/>
      </c>
      <c r="I93" s="7">
        <f>IF('October Staff'!$B93="","",'October Staff'!Y93)</f>
        <v/>
      </c>
      <c r="J93" s="7">
        <f>IF('October Staff'!$B93="","",'October Staff'!W93)</f>
        <v/>
      </c>
      <c r="K93" s="7">
        <f>IF('October Staff'!$B93="","",'October Staff'!Z93)</f>
        <v/>
      </c>
    </row>
    <row r="94">
      <c r="A94">
        <f>IF('October Staff'!$B94="","",'October Staff'!A94)</f>
        <v/>
      </c>
      <c r="B94">
        <f>IF('October Staff'!$B94="","",'October Staff'!B94)</f>
        <v/>
      </c>
      <c r="C94">
        <f>IF('October Staff'!$B94="","",'October Staff'!H94)</f>
        <v/>
      </c>
      <c r="D94">
        <f>IF('October Staff'!$B94="","",'October Staff'!I94)</f>
        <v/>
      </c>
      <c r="E94" s="7">
        <f>IF('October Staff'!$B94="","",'October Staff'!K94)</f>
        <v/>
      </c>
      <c r="F94" s="7">
        <f>IF('October Staff'!$B94="","",'October Staff'!O94)</f>
        <v/>
      </c>
      <c r="G94" s="7">
        <f>IF('October Staff'!$B94="","",'October Staff'!R94)</f>
        <v/>
      </c>
      <c r="H94" s="7">
        <f>IF('October Staff'!$B94="","",'October Staff'!U94)</f>
        <v/>
      </c>
      <c r="I94" s="7">
        <f>IF('October Staff'!$B94="","",'October Staff'!Y94)</f>
        <v/>
      </c>
      <c r="J94" s="7">
        <f>IF('October Staff'!$B94="","",'October Staff'!W94)</f>
        <v/>
      </c>
      <c r="K94" s="7">
        <f>IF('October Staff'!$B94="","",'October Staff'!Z94)</f>
        <v/>
      </c>
    </row>
    <row r="95">
      <c r="A95">
        <f>IF('October Staff'!$B95="","",'October Staff'!A95)</f>
        <v/>
      </c>
      <c r="B95">
        <f>IF('October Staff'!$B95="","",'October Staff'!B95)</f>
        <v/>
      </c>
      <c r="C95">
        <f>IF('October Staff'!$B95="","",'October Staff'!H95)</f>
        <v/>
      </c>
      <c r="D95">
        <f>IF('October Staff'!$B95="","",'October Staff'!I95)</f>
        <v/>
      </c>
      <c r="E95" s="7">
        <f>IF('October Staff'!$B95="","",'October Staff'!K95)</f>
        <v/>
      </c>
      <c r="F95" s="7">
        <f>IF('October Staff'!$B95="","",'October Staff'!O95)</f>
        <v/>
      </c>
      <c r="G95" s="7">
        <f>IF('October Staff'!$B95="","",'October Staff'!R95)</f>
        <v/>
      </c>
      <c r="H95" s="7">
        <f>IF('October Staff'!$B95="","",'October Staff'!U95)</f>
        <v/>
      </c>
      <c r="I95" s="7">
        <f>IF('October Staff'!$B95="","",'October Staff'!Y95)</f>
        <v/>
      </c>
      <c r="J95" s="7">
        <f>IF('October Staff'!$B95="","",'October Staff'!W95)</f>
        <v/>
      </c>
      <c r="K95" s="7">
        <f>IF('October Staff'!$B95="","",'October Staff'!Z95)</f>
        <v/>
      </c>
    </row>
    <row r="96">
      <c r="A96">
        <f>IF('October Staff'!$B96="","",'October Staff'!A96)</f>
        <v/>
      </c>
      <c r="B96">
        <f>IF('October Staff'!$B96="","",'October Staff'!B96)</f>
        <v/>
      </c>
      <c r="C96">
        <f>IF('October Staff'!$B96="","",'October Staff'!H96)</f>
        <v/>
      </c>
      <c r="D96">
        <f>IF('October Staff'!$B96="","",'October Staff'!I96)</f>
        <v/>
      </c>
      <c r="E96" s="7">
        <f>IF('October Staff'!$B96="","",'October Staff'!K96)</f>
        <v/>
      </c>
      <c r="F96" s="7">
        <f>IF('October Staff'!$B96="","",'October Staff'!O96)</f>
        <v/>
      </c>
      <c r="G96" s="7">
        <f>IF('October Staff'!$B96="","",'October Staff'!R96)</f>
        <v/>
      </c>
      <c r="H96" s="7">
        <f>IF('October Staff'!$B96="","",'October Staff'!U96)</f>
        <v/>
      </c>
      <c r="I96" s="7">
        <f>IF('October Staff'!$B96="","",'October Staff'!Y96)</f>
        <v/>
      </c>
      <c r="J96" s="7">
        <f>IF('October Staff'!$B96="","",'October Staff'!W96)</f>
        <v/>
      </c>
      <c r="K96" s="7">
        <f>IF('October Staff'!$B96="","",'October Staff'!Z96)</f>
        <v/>
      </c>
    </row>
    <row r="97">
      <c r="A97">
        <f>IF('October Staff'!$B97="","",'October Staff'!A97)</f>
        <v/>
      </c>
      <c r="B97">
        <f>IF('October Staff'!$B97="","",'October Staff'!B97)</f>
        <v/>
      </c>
      <c r="C97">
        <f>IF('October Staff'!$B97="","",'October Staff'!H97)</f>
        <v/>
      </c>
      <c r="D97">
        <f>IF('October Staff'!$B97="","",'October Staff'!I97)</f>
        <v/>
      </c>
      <c r="E97" s="7">
        <f>IF('October Staff'!$B97="","",'October Staff'!K97)</f>
        <v/>
      </c>
      <c r="F97" s="7">
        <f>IF('October Staff'!$B97="","",'October Staff'!O97)</f>
        <v/>
      </c>
      <c r="G97" s="7">
        <f>IF('October Staff'!$B97="","",'October Staff'!R97)</f>
        <v/>
      </c>
      <c r="H97" s="7">
        <f>IF('October Staff'!$B97="","",'October Staff'!U97)</f>
        <v/>
      </c>
      <c r="I97" s="7">
        <f>IF('October Staff'!$B97="","",'October Staff'!Y97)</f>
        <v/>
      </c>
      <c r="J97" s="7">
        <f>IF('October Staff'!$B97="","",'October Staff'!W97)</f>
        <v/>
      </c>
      <c r="K97" s="7">
        <f>IF('October Staff'!$B97="","",'October Staff'!Z97)</f>
        <v/>
      </c>
    </row>
    <row r="98">
      <c r="A98">
        <f>IF('October Staff'!$B98="","",'October Staff'!A98)</f>
        <v/>
      </c>
      <c r="B98">
        <f>IF('October Staff'!$B98="","",'October Staff'!B98)</f>
        <v/>
      </c>
      <c r="C98">
        <f>IF('October Staff'!$B98="","",'October Staff'!H98)</f>
        <v/>
      </c>
      <c r="D98">
        <f>IF('October Staff'!$B98="","",'October Staff'!I98)</f>
        <v/>
      </c>
      <c r="E98" s="7">
        <f>IF('October Staff'!$B98="","",'October Staff'!K98)</f>
        <v/>
      </c>
      <c r="F98" s="7">
        <f>IF('October Staff'!$B98="","",'October Staff'!O98)</f>
        <v/>
      </c>
      <c r="G98" s="7">
        <f>IF('October Staff'!$B98="","",'October Staff'!R98)</f>
        <v/>
      </c>
      <c r="H98" s="7">
        <f>IF('October Staff'!$B98="","",'October Staff'!U98)</f>
        <v/>
      </c>
      <c r="I98" s="7">
        <f>IF('October Staff'!$B98="","",'October Staff'!Y98)</f>
        <v/>
      </c>
      <c r="J98" s="7">
        <f>IF('October Staff'!$B98="","",'October Staff'!W98)</f>
        <v/>
      </c>
      <c r="K98" s="7">
        <f>IF('October Staff'!$B98="","",'October Staff'!Z98)</f>
        <v/>
      </c>
    </row>
    <row r="99">
      <c r="A99">
        <f>IF('October Staff'!$B99="","",'October Staff'!A99)</f>
        <v/>
      </c>
      <c r="B99">
        <f>IF('October Staff'!$B99="","",'October Staff'!B99)</f>
        <v/>
      </c>
      <c r="C99">
        <f>IF('October Staff'!$B99="","",'October Staff'!H99)</f>
        <v/>
      </c>
      <c r="D99">
        <f>IF('October Staff'!$B99="","",'October Staff'!I99)</f>
        <v/>
      </c>
      <c r="E99" s="7">
        <f>IF('October Staff'!$B99="","",'October Staff'!K99)</f>
        <v/>
      </c>
      <c r="F99" s="7">
        <f>IF('October Staff'!$B99="","",'October Staff'!O99)</f>
        <v/>
      </c>
      <c r="G99" s="7">
        <f>IF('October Staff'!$B99="","",'October Staff'!R99)</f>
        <v/>
      </c>
      <c r="H99" s="7">
        <f>IF('October Staff'!$B99="","",'October Staff'!U99)</f>
        <v/>
      </c>
      <c r="I99" s="7">
        <f>IF('October Staff'!$B99="","",'October Staff'!Y99)</f>
        <v/>
      </c>
      <c r="J99" s="7">
        <f>IF('October Staff'!$B99="","",'October Staff'!W99)</f>
        <v/>
      </c>
      <c r="K99" s="7">
        <f>IF('October Staff'!$B99="","",'October Staff'!Z99)</f>
        <v/>
      </c>
    </row>
    <row r="100">
      <c r="A100">
        <f>IF('October Staff'!$B100="","",'October Staff'!A100)</f>
        <v/>
      </c>
      <c r="B100">
        <f>IF('October Staff'!$B100="","",'October Staff'!B100)</f>
        <v/>
      </c>
      <c r="C100">
        <f>IF('October Staff'!$B100="","",'October Staff'!H100)</f>
        <v/>
      </c>
      <c r="D100">
        <f>IF('October Staff'!$B100="","",'October Staff'!I100)</f>
        <v/>
      </c>
      <c r="E100" s="7">
        <f>IF('October Staff'!$B100="","",'October Staff'!K100)</f>
        <v/>
      </c>
      <c r="F100" s="7">
        <f>IF('October Staff'!$B100="","",'October Staff'!O100)</f>
        <v/>
      </c>
      <c r="G100" s="7">
        <f>IF('October Staff'!$B100="","",'October Staff'!R100)</f>
        <v/>
      </c>
      <c r="H100" s="7">
        <f>IF('October Staff'!$B100="","",'October Staff'!U100)</f>
        <v/>
      </c>
      <c r="I100" s="7">
        <f>IF('October Staff'!$B100="","",'October Staff'!Y100)</f>
        <v/>
      </c>
      <c r="J100" s="7">
        <f>IF('October Staff'!$B100="","",'October Staff'!W100)</f>
        <v/>
      </c>
      <c r="K100" s="7">
        <f>IF('October Staff'!$B100="","",'October Staff'!Z100)</f>
        <v/>
      </c>
    </row>
    <row r="101">
      <c r="A101">
        <f>IF('October Staff'!$B101="","",'October Staff'!A101)</f>
        <v/>
      </c>
      <c r="B101">
        <f>IF('October Staff'!$B101="","",'October Staff'!B101)</f>
        <v/>
      </c>
      <c r="C101">
        <f>IF('October Staff'!$B101="","",'October Staff'!H101)</f>
        <v/>
      </c>
      <c r="D101">
        <f>IF('October Staff'!$B101="","",'October Staff'!I101)</f>
        <v/>
      </c>
      <c r="E101" s="7">
        <f>IF('October Staff'!$B101="","",'October Staff'!K101)</f>
        <v/>
      </c>
      <c r="F101" s="7">
        <f>IF('October Staff'!$B101="","",'October Staff'!O101)</f>
        <v/>
      </c>
      <c r="G101" s="7">
        <f>IF('October Staff'!$B101="","",'October Staff'!R101)</f>
        <v/>
      </c>
      <c r="H101" s="7">
        <f>IF('October Staff'!$B101="","",'October Staff'!U101)</f>
        <v/>
      </c>
      <c r="I101" s="7">
        <f>IF('October Staff'!$B101="","",'October Staff'!Y101)</f>
        <v/>
      </c>
      <c r="J101" s="7">
        <f>IF('October Staff'!$B101="","",'October Staff'!W101)</f>
        <v/>
      </c>
      <c r="K101" s="7">
        <f>IF('October Staff'!$B101="","",'October Staff'!Z101)</f>
        <v/>
      </c>
    </row>
    <row r="102">
      <c r="A102">
        <f>IF('October Staff'!$B102="","",'October Staff'!A102)</f>
        <v/>
      </c>
      <c r="B102">
        <f>IF('October Staff'!$B102="","",'October Staff'!B102)</f>
        <v/>
      </c>
      <c r="C102">
        <f>IF('October Staff'!$B102="","",'October Staff'!H102)</f>
        <v/>
      </c>
      <c r="D102">
        <f>IF('October Staff'!$B102="","",'October Staff'!I102)</f>
        <v/>
      </c>
      <c r="E102" s="7">
        <f>IF('October Staff'!$B102="","",'October Staff'!K102)</f>
        <v/>
      </c>
      <c r="F102" s="7">
        <f>IF('October Staff'!$B102="","",'October Staff'!O102)</f>
        <v/>
      </c>
      <c r="G102" s="7">
        <f>IF('October Staff'!$B102="","",'October Staff'!R102)</f>
        <v/>
      </c>
      <c r="H102" s="7">
        <f>IF('October Staff'!$B102="","",'October Staff'!U102)</f>
        <v/>
      </c>
      <c r="I102" s="7">
        <f>IF('October Staff'!$B102="","",'October Staff'!Y102)</f>
        <v/>
      </c>
      <c r="J102" s="7">
        <f>IF('October Staff'!$B102="","",'October Staff'!W102)</f>
        <v/>
      </c>
      <c r="K102" s="7">
        <f>IF('October Staff'!$B102="","",'October Staff'!Z102)</f>
        <v/>
      </c>
    </row>
    <row r="103">
      <c r="A103">
        <f>IF('October Staff'!$B103="","",'October Staff'!A103)</f>
        <v/>
      </c>
      <c r="B103">
        <f>IF('October Staff'!$B103="","",'October Staff'!B103)</f>
        <v/>
      </c>
      <c r="C103">
        <f>IF('October Staff'!$B103="","",'October Staff'!H103)</f>
        <v/>
      </c>
      <c r="D103">
        <f>IF('October Staff'!$B103="","",'October Staff'!I103)</f>
        <v/>
      </c>
      <c r="E103" s="7">
        <f>IF('October Staff'!$B103="","",'October Staff'!K103)</f>
        <v/>
      </c>
      <c r="F103" s="7">
        <f>IF('October Staff'!$B103="","",'October Staff'!O103)</f>
        <v/>
      </c>
      <c r="G103" s="7">
        <f>IF('October Staff'!$B103="","",'October Staff'!R103)</f>
        <v/>
      </c>
      <c r="H103" s="7">
        <f>IF('October Staff'!$B103="","",'October Staff'!U103)</f>
        <v/>
      </c>
      <c r="I103" s="7">
        <f>IF('October Staff'!$B103="","",'October Staff'!Y103)</f>
        <v/>
      </c>
      <c r="J103" s="7">
        <f>IF('October Staff'!$B103="","",'October Staff'!W103)</f>
        <v/>
      </c>
      <c r="K103" s="7">
        <f>IF('October Staff'!$B103="","",'October Staff'!Z103)</f>
        <v/>
      </c>
    </row>
    <row r="104">
      <c r="A104">
        <f>IF('October Staff'!$B104="","",'October Staff'!A104)</f>
        <v/>
      </c>
      <c r="B104">
        <f>IF('October Staff'!$B104="","",'October Staff'!B104)</f>
        <v/>
      </c>
      <c r="C104">
        <f>IF('October Staff'!$B104="","",'October Staff'!H104)</f>
        <v/>
      </c>
      <c r="D104">
        <f>IF('October Staff'!$B104="","",'October Staff'!I104)</f>
        <v/>
      </c>
      <c r="E104" s="7">
        <f>IF('October Staff'!$B104="","",'October Staff'!K104)</f>
        <v/>
      </c>
      <c r="F104" s="7">
        <f>IF('October Staff'!$B104="","",'October Staff'!O104)</f>
        <v/>
      </c>
      <c r="G104" s="7">
        <f>IF('October Staff'!$B104="","",'October Staff'!R104)</f>
        <v/>
      </c>
      <c r="H104" s="7">
        <f>IF('October Staff'!$B104="","",'October Staff'!U104)</f>
        <v/>
      </c>
      <c r="I104" s="7">
        <f>IF('October Staff'!$B104="","",'October Staff'!Y104)</f>
        <v/>
      </c>
      <c r="J104" s="7">
        <f>IF('October Staff'!$B104="","",'October Staff'!W104)</f>
        <v/>
      </c>
      <c r="K104" s="7">
        <f>IF('October Staff'!$B104="","",'October Staff'!Z104)</f>
        <v/>
      </c>
    </row>
    <row r="105">
      <c r="A105">
        <f>IF('October Staff'!$B105="","",'October Staff'!A105)</f>
        <v/>
      </c>
      <c r="B105">
        <f>IF('October Staff'!$B105="","",'October Staff'!B105)</f>
        <v/>
      </c>
      <c r="C105">
        <f>IF('October Staff'!$B105="","",'October Staff'!H105)</f>
        <v/>
      </c>
      <c r="D105">
        <f>IF('October Staff'!$B105="","",'October Staff'!I105)</f>
        <v/>
      </c>
      <c r="E105" s="7">
        <f>IF('October Staff'!$B105="","",'October Staff'!K105)</f>
        <v/>
      </c>
      <c r="F105" s="7">
        <f>IF('October Staff'!$B105="","",'October Staff'!O105)</f>
        <v/>
      </c>
      <c r="G105" s="7">
        <f>IF('October Staff'!$B105="","",'October Staff'!R105)</f>
        <v/>
      </c>
      <c r="H105" s="7">
        <f>IF('October Staff'!$B105="","",'October Staff'!U105)</f>
        <v/>
      </c>
      <c r="I105" s="7">
        <f>IF('October Staff'!$B105="","",'October Staff'!Y105)</f>
        <v/>
      </c>
      <c r="J105" s="7">
        <f>IF('October Staff'!$B105="","",'October Staff'!W105)</f>
        <v/>
      </c>
      <c r="K105" s="7">
        <f>IF('October Staff'!$B105="","",'October Staff'!Z105)</f>
        <v/>
      </c>
    </row>
    <row r="106">
      <c r="A106">
        <f>IF('October Staff'!$B106="","",'October Staff'!A106)</f>
        <v/>
      </c>
      <c r="B106">
        <f>IF('October Staff'!$B106="","",'October Staff'!B106)</f>
        <v/>
      </c>
      <c r="C106">
        <f>IF('October Staff'!$B106="","",'October Staff'!H106)</f>
        <v/>
      </c>
      <c r="D106">
        <f>IF('October Staff'!$B106="","",'October Staff'!I106)</f>
        <v/>
      </c>
      <c r="E106" s="7">
        <f>IF('October Staff'!$B106="","",'October Staff'!K106)</f>
        <v/>
      </c>
      <c r="F106" s="7">
        <f>IF('October Staff'!$B106="","",'October Staff'!O106)</f>
        <v/>
      </c>
      <c r="G106" s="7">
        <f>IF('October Staff'!$B106="","",'October Staff'!R106)</f>
        <v/>
      </c>
      <c r="H106" s="7">
        <f>IF('October Staff'!$B106="","",'October Staff'!U106)</f>
        <v/>
      </c>
      <c r="I106" s="7">
        <f>IF('October Staff'!$B106="","",'October Staff'!Y106)</f>
        <v/>
      </c>
      <c r="J106" s="7">
        <f>IF('October Staff'!$B106="","",'October Staff'!W106)</f>
        <v/>
      </c>
      <c r="K106" s="7">
        <f>IF('October Staff'!$B106="","",'October Staff'!Z106)</f>
        <v/>
      </c>
    </row>
    <row r="107">
      <c r="A107">
        <f>IF('October Staff'!$B107="","",'October Staff'!A107)</f>
        <v/>
      </c>
      <c r="B107">
        <f>IF('October Staff'!$B107="","",'October Staff'!B107)</f>
        <v/>
      </c>
      <c r="C107">
        <f>IF('October Staff'!$B107="","",'October Staff'!H107)</f>
        <v/>
      </c>
      <c r="D107">
        <f>IF('October Staff'!$B107="","",'October Staff'!I107)</f>
        <v/>
      </c>
      <c r="E107" s="7">
        <f>IF('October Staff'!$B107="","",'October Staff'!K107)</f>
        <v/>
      </c>
      <c r="F107" s="7">
        <f>IF('October Staff'!$B107="","",'October Staff'!O107)</f>
        <v/>
      </c>
      <c r="G107" s="7">
        <f>IF('October Staff'!$B107="","",'October Staff'!R107)</f>
        <v/>
      </c>
      <c r="H107" s="7">
        <f>IF('October Staff'!$B107="","",'October Staff'!U107)</f>
        <v/>
      </c>
      <c r="I107" s="7">
        <f>IF('October Staff'!$B107="","",'October Staff'!Y107)</f>
        <v/>
      </c>
      <c r="J107" s="7">
        <f>IF('October Staff'!$B107="","",'October Staff'!W107)</f>
        <v/>
      </c>
      <c r="K107" s="7">
        <f>IF('October Staff'!$B107="","",'October Staff'!Z107)</f>
        <v/>
      </c>
    </row>
    <row r="108">
      <c r="A108">
        <f>IF('October Staff'!$B108="","",'October Staff'!A108)</f>
        <v/>
      </c>
      <c r="B108">
        <f>IF('October Staff'!$B108="","",'October Staff'!B108)</f>
        <v/>
      </c>
      <c r="C108">
        <f>IF('October Staff'!$B108="","",'October Staff'!H108)</f>
        <v/>
      </c>
      <c r="D108">
        <f>IF('October Staff'!$B108="","",'October Staff'!I108)</f>
        <v/>
      </c>
      <c r="E108" s="7">
        <f>IF('October Staff'!$B108="","",'October Staff'!K108)</f>
        <v/>
      </c>
      <c r="F108" s="7">
        <f>IF('October Staff'!$B108="","",'October Staff'!O108)</f>
        <v/>
      </c>
      <c r="G108" s="7">
        <f>IF('October Staff'!$B108="","",'October Staff'!R108)</f>
        <v/>
      </c>
      <c r="H108" s="7">
        <f>IF('October Staff'!$B108="","",'October Staff'!U108)</f>
        <v/>
      </c>
      <c r="I108" s="7">
        <f>IF('October Staff'!$B108="","",'October Staff'!Y108)</f>
        <v/>
      </c>
      <c r="J108" s="7">
        <f>IF('October Staff'!$B108="","",'October Staff'!W108)</f>
        <v/>
      </c>
      <c r="K108" s="7">
        <f>IF('October Staff'!$B108="","",'October Staff'!Z108)</f>
        <v/>
      </c>
    </row>
    <row r="109">
      <c r="A109">
        <f>IF('October Staff'!$B109="","",'October Staff'!A109)</f>
        <v/>
      </c>
      <c r="B109">
        <f>IF('October Staff'!$B109="","",'October Staff'!B109)</f>
        <v/>
      </c>
      <c r="C109">
        <f>IF('October Staff'!$B109="","",'October Staff'!H109)</f>
        <v/>
      </c>
      <c r="D109">
        <f>IF('October Staff'!$B109="","",'October Staff'!I109)</f>
        <v/>
      </c>
      <c r="E109" s="7">
        <f>IF('October Staff'!$B109="","",'October Staff'!K109)</f>
        <v/>
      </c>
      <c r="F109" s="7">
        <f>IF('October Staff'!$B109="","",'October Staff'!O109)</f>
        <v/>
      </c>
      <c r="G109" s="7">
        <f>IF('October Staff'!$B109="","",'October Staff'!R109)</f>
        <v/>
      </c>
      <c r="H109" s="7">
        <f>IF('October Staff'!$B109="","",'October Staff'!U109)</f>
        <v/>
      </c>
      <c r="I109" s="7">
        <f>IF('October Staff'!$B109="","",'October Staff'!Y109)</f>
        <v/>
      </c>
      <c r="J109" s="7">
        <f>IF('October Staff'!$B109="","",'October Staff'!W109)</f>
        <v/>
      </c>
      <c r="K109" s="7">
        <f>IF('October Staff'!$B109="","",'October Staff'!Z109)</f>
        <v/>
      </c>
    </row>
    <row r="110">
      <c r="A110">
        <f>IF('October Staff'!$B110="","",'October Staff'!A110)</f>
        <v/>
      </c>
      <c r="B110">
        <f>IF('October Staff'!$B110="","",'October Staff'!B110)</f>
        <v/>
      </c>
      <c r="C110">
        <f>IF('October Staff'!$B110="","",'October Staff'!H110)</f>
        <v/>
      </c>
      <c r="D110">
        <f>IF('October Staff'!$B110="","",'October Staff'!I110)</f>
        <v/>
      </c>
      <c r="E110" s="7">
        <f>IF('October Staff'!$B110="","",'October Staff'!K110)</f>
        <v/>
      </c>
      <c r="F110" s="7">
        <f>IF('October Staff'!$B110="","",'October Staff'!O110)</f>
        <v/>
      </c>
      <c r="G110" s="7">
        <f>IF('October Staff'!$B110="","",'October Staff'!R110)</f>
        <v/>
      </c>
      <c r="H110" s="7">
        <f>IF('October Staff'!$B110="","",'October Staff'!U110)</f>
        <v/>
      </c>
      <c r="I110" s="7">
        <f>IF('October Staff'!$B110="","",'October Staff'!Y110)</f>
        <v/>
      </c>
      <c r="J110" s="7">
        <f>IF('October Staff'!$B110="","",'October Staff'!W110)</f>
        <v/>
      </c>
      <c r="K110" s="7">
        <f>IF('October Staff'!$B110="","",'October Staff'!Z110)</f>
        <v/>
      </c>
    </row>
    <row r="111">
      <c r="A111">
        <f>IF('October Staff'!$B111="","",'October Staff'!A111)</f>
        <v/>
      </c>
      <c r="B111">
        <f>IF('October Staff'!$B111="","",'October Staff'!B111)</f>
        <v/>
      </c>
      <c r="C111">
        <f>IF('October Staff'!$B111="","",'October Staff'!H111)</f>
        <v/>
      </c>
      <c r="D111">
        <f>IF('October Staff'!$B111="","",'October Staff'!I111)</f>
        <v/>
      </c>
      <c r="E111" s="7">
        <f>IF('October Staff'!$B111="","",'October Staff'!K111)</f>
        <v/>
      </c>
      <c r="F111" s="7">
        <f>IF('October Staff'!$B111="","",'October Staff'!O111)</f>
        <v/>
      </c>
      <c r="G111" s="7">
        <f>IF('October Staff'!$B111="","",'October Staff'!R111)</f>
        <v/>
      </c>
      <c r="H111" s="7">
        <f>IF('October Staff'!$B111="","",'October Staff'!U111)</f>
        <v/>
      </c>
      <c r="I111" s="7">
        <f>IF('October Staff'!$B111="","",'October Staff'!Y111)</f>
        <v/>
      </c>
      <c r="J111" s="7">
        <f>IF('October Staff'!$B111="","",'October Staff'!W111)</f>
        <v/>
      </c>
      <c r="K111" s="7">
        <f>IF('October Staff'!$B111="","",'October Staff'!Z111)</f>
        <v/>
      </c>
    </row>
    <row r="112">
      <c r="A112">
        <f>IF('October Staff'!$B112="","",'October Staff'!A112)</f>
        <v/>
      </c>
      <c r="B112">
        <f>IF('October Staff'!$B112="","",'October Staff'!B112)</f>
        <v/>
      </c>
      <c r="C112">
        <f>IF('October Staff'!$B112="","",'October Staff'!H112)</f>
        <v/>
      </c>
      <c r="D112">
        <f>IF('October Staff'!$B112="","",'October Staff'!I112)</f>
        <v/>
      </c>
      <c r="E112" s="7">
        <f>IF('October Staff'!$B112="","",'October Staff'!K112)</f>
        <v/>
      </c>
      <c r="F112" s="7">
        <f>IF('October Staff'!$B112="","",'October Staff'!O112)</f>
        <v/>
      </c>
      <c r="G112" s="7">
        <f>IF('October Staff'!$B112="","",'October Staff'!R112)</f>
        <v/>
      </c>
      <c r="H112" s="7">
        <f>IF('October Staff'!$B112="","",'October Staff'!U112)</f>
        <v/>
      </c>
      <c r="I112" s="7">
        <f>IF('October Staff'!$B112="","",'October Staff'!Y112)</f>
        <v/>
      </c>
      <c r="J112" s="7">
        <f>IF('October Staff'!$B112="","",'October Staff'!W112)</f>
        <v/>
      </c>
      <c r="K112" s="7">
        <f>IF('October Staff'!$B112="","",'October Staff'!Z112)</f>
        <v/>
      </c>
    </row>
    <row r="113">
      <c r="A113">
        <f>IF('October Staff'!$B113="","",'October Staff'!A113)</f>
        <v/>
      </c>
      <c r="B113">
        <f>IF('October Staff'!$B113="","",'October Staff'!B113)</f>
        <v/>
      </c>
      <c r="C113">
        <f>IF('October Staff'!$B113="","",'October Staff'!H113)</f>
        <v/>
      </c>
      <c r="D113">
        <f>IF('October Staff'!$B113="","",'October Staff'!I113)</f>
        <v/>
      </c>
      <c r="E113" s="7">
        <f>IF('October Staff'!$B113="","",'October Staff'!K113)</f>
        <v/>
      </c>
      <c r="F113" s="7">
        <f>IF('October Staff'!$B113="","",'October Staff'!O113)</f>
        <v/>
      </c>
      <c r="G113" s="7">
        <f>IF('October Staff'!$B113="","",'October Staff'!R113)</f>
        <v/>
      </c>
      <c r="H113" s="7">
        <f>IF('October Staff'!$B113="","",'October Staff'!U113)</f>
        <v/>
      </c>
      <c r="I113" s="7">
        <f>IF('October Staff'!$B113="","",'October Staff'!Y113)</f>
        <v/>
      </c>
      <c r="J113" s="7">
        <f>IF('October Staff'!$B113="","",'October Staff'!W113)</f>
        <v/>
      </c>
      <c r="K113" s="7">
        <f>IF('October Staff'!$B113="","",'October Staff'!Z113)</f>
        <v/>
      </c>
    </row>
    <row r="114">
      <c r="A114">
        <f>IF('October Staff'!$B114="","",'October Staff'!A114)</f>
        <v/>
      </c>
      <c r="B114">
        <f>IF('October Staff'!$B114="","",'October Staff'!B114)</f>
        <v/>
      </c>
      <c r="C114">
        <f>IF('October Staff'!$B114="","",'October Staff'!H114)</f>
        <v/>
      </c>
      <c r="D114">
        <f>IF('October Staff'!$B114="","",'October Staff'!I114)</f>
        <v/>
      </c>
      <c r="E114" s="7">
        <f>IF('October Staff'!$B114="","",'October Staff'!K114)</f>
        <v/>
      </c>
      <c r="F114" s="7">
        <f>IF('October Staff'!$B114="","",'October Staff'!O114)</f>
        <v/>
      </c>
      <c r="G114" s="7">
        <f>IF('October Staff'!$B114="","",'October Staff'!R114)</f>
        <v/>
      </c>
      <c r="H114" s="7">
        <f>IF('October Staff'!$B114="","",'October Staff'!U114)</f>
        <v/>
      </c>
      <c r="I114" s="7">
        <f>IF('October Staff'!$B114="","",'October Staff'!Y114)</f>
        <v/>
      </c>
      <c r="J114" s="7">
        <f>IF('October Staff'!$B114="","",'October Staff'!W114)</f>
        <v/>
      </c>
      <c r="K114" s="7">
        <f>IF('October Staff'!$B114="","",'October Staff'!Z114)</f>
        <v/>
      </c>
    </row>
    <row r="115">
      <c r="A115">
        <f>IF('October Staff'!$B115="","",'October Staff'!A115)</f>
        <v/>
      </c>
      <c r="B115">
        <f>IF('October Staff'!$B115="","",'October Staff'!B115)</f>
        <v/>
      </c>
      <c r="C115">
        <f>IF('October Staff'!$B115="","",'October Staff'!H115)</f>
        <v/>
      </c>
      <c r="D115">
        <f>IF('October Staff'!$B115="","",'October Staff'!I115)</f>
        <v/>
      </c>
      <c r="E115" s="7">
        <f>IF('October Staff'!$B115="","",'October Staff'!K115)</f>
        <v/>
      </c>
      <c r="F115" s="7">
        <f>IF('October Staff'!$B115="","",'October Staff'!O115)</f>
        <v/>
      </c>
      <c r="G115" s="7">
        <f>IF('October Staff'!$B115="","",'October Staff'!R115)</f>
        <v/>
      </c>
      <c r="H115" s="7">
        <f>IF('October Staff'!$B115="","",'October Staff'!U115)</f>
        <v/>
      </c>
      <c r="I115" s="7">
        <f>IF('October Staff'!$B115="","",'October Staff'!Y115)</f>
        <v/>
      </c>
      <c r="J115" s="7">
        <f>IF('October Staff'!$B115="","",'October Staff'!W115)</f>
        <v/>
      </c>
      <c r="K115" s="7">
        <f>IF('October Staff'!$B115="","",'October Staff'!Z115)</f>
        <v/>
      </c>
    </row>
    <row r="116">
      <c r="A116">
        <f>IF('October Staff'!$B116="","",'October Staff'!A116)</f>
        <v/>
      </c>
      <c r="B116">
        <f>IF('October Staff'!$B116="","",'October Staff'!B116)</f>
        <v/>
      </c>
      <c r="C116">
        <f>IF('October Staff'!$B116="","",'October Staff'!H116)</f>
        <v/>
      </c>
      <c r="D116">
        <f>IF('October Staff'!$B116="","",'October Staff'!I116)</f>
        <v/>
      </c>
      <c r="E116" s="7">
        <f>IF('October Staff'!$B116="","",'October Staff'!K116)</f>
        <v/>
      </c>
      <c r="F116" s="7">
        <f>IF('October Staff'!$B116="","",'October Staff'!O116)</f>
        <v/>
      </c>
      <c r="G116" s="7">
        <f>IF('October Staff'!$B116="","",'October Staff'!R116)</f>
        <v/>
      </c>
      <c r="H116" s="7">
        <f>IF('October Staff'!$B116="","",'October Staff'!U116)</f>
        <v/>
      </c>
      <c r="I116" s="7">
        <f>IF('October Staff'!$B116="","",'October Staff'!Y116)</f>
        <v/>
      </c>
      <c r="J116" s="7">
        <f>IF('October Staff'!$B116="","",'October Staff'!W116)</f>
        <v/>
      </c>
      <c r="K116" s="7">
        <f>IF('October Staff'!$B116="","",'October Staff'!Z116)</f>
        <v/>
      </c>
    </row>
    <row r="117">
      <c r="A117">
        <f>IF('October Staff'!$B117="","",'October Staff'!A117)</f>
        <v/>
      </c>
      <c r="B117">
        <f>IF('October Staff'!$B117="","",'October Staff'!B117)</f>
        <v/>
      </c>
      <c r="C117">
        <f>IF('October Staff'!$B117="","",'October Staff'!H117)</f>
        <v/>
      </c>
      <c r="D117">
        <f>IF('October Staff'!$B117="","",'October Staff'!I117)</f>
        <v/>
      </c>
      <c r="E117" s="7">
        <f>IF('October Staff'!$B117="","",'October Staff'!K117)</f>
        <v/>
      </c>
      <c r="F117" s="7">
        <f>IF('October Staff'!$B117="","",'October Staff'!O117)</f>
        <v/>
      </c>
      <c r="G117" s="7">
        <f>IF('October Staff'!$B117="","",'October Staff'!R117)</f>
        <v/>
      </c>
      <c r="H117" s="7">
        <f>IF('October Staff'!$B117="","",'October Staff'!U117)</f>
        <v/>
      </c>
      <c r="I117" s="7">
        <f>IF('October Staff'!$B117="","",'October Staff'!Y117)</f>
        <v/>
      </c>
      <c r="J117" s="7">
        <f>IF('October Staff'!$B117="","",'October Staff'!W117)</f>
        <v/>
      </c>
      <c r="K117" s="7">
        <f>IF('October Staff'!$B117="","",'October Staff'!Z117)</f>
        <v/>
      </c>
    </row>
    <row r="118">
      <c r="A118">
        <f>IF('October Staff'!$B118="","",'October Staff'!A118)</f>
        <v/>
      </c>
      <c r="B118">
        <f>IF('October Staff'!$B118="","",'October Staff'!B118)</f>
        <v/>
      </c>
      <c r="C118">
        <f>IF('October Staff'!$B118="","",'October Staff'!H118)</f>
        <v/>
      </c>
      <c r="D118">
        <f>IF('October Staff'!$B118="","",'October Staff'!I118)</f>
        <v/>
      </c>
      <c r="E118" s="7">
        <f>IF('October Staff'!$B118="","",'October Staff'!K118)</f>
        <v/>
      </c>
      <c r="F118" s="7">
        <f>IF('October Staff'!$B118="","",'October Staff'!O118)</f>
        <v/>
      </c>
      <c r="G118" s="7">
        <f>IF('October Staff'!$B118="","",'October Staff'!R118)</f>
        <v/>
      </c>
      <c r="H118" s="7">
        <f>IF('October Staff'!$B118="","",'October Staff'!U118)</f>
        <v/>
      </c>
      <c r="I118" s="7">
        <f>IF('October Staff'!$B118="","",'October Staff'!Y118)</f>
        <v/>
      </c>
      <c r="J118" s="7">
        <f>IF('October Staff'!$B118="","",'October Staff'!W118)</f>
        <v/>
      </c>
      <c r="K118" s="7">
        <f>IF('October Staff'!$B118="","",'October Staff'!Z118)</f>
        <v/>
      </c>
    </row>
    <row r="119">
      <c r="A119">
        <f>IF('October Staff'!$B119="","",'October Staff'!A119)</f>
        <v/>
      </c>
      <c r="B119">
        <f>IF('October Staff'!$B119="","",'October Staff'!B119)</f>
        <v/>
      </c>
      <c r="C119">
        <f>IF('October Staff'!$B119="","",'October Staff'!H119)</f>
        <v/>
      </c>
      <c r="D119">
        <f>IF('October Staff'!$B119="","",'October Staff'!I119)</f>
        <v/>
      </c>
      <c r="E119" s="7">
        <f>IF('October Staff'!$B119="","",'October Staff'!K119)</f>
        <v/>
      </c>
      <c r="F119" s="7">
        <f>IF('October Staff'!$B119="","",'October Staff'!O119)</f>
        <v/>
      </c>
      <c r="G119" s="7">
        <f>IF('October Staff'!$B119="","",'October Staff'!R119)</f>
        <v/>
      </c>
      <c r="H119" s="7">
        <f>IF('October Staff'!$B119="","",'October Staff'!U119)</f>
        <v/>
      </c>
      <c r="I119" s="7">
        <f>IF('October Staff'!$B119="","",'October Staff'!Y119)</f>
        <v/>
      </c>
      <c r="J119" s="7">
        <f>IF('October Staff'!$B119="","",'October Staff'!W119)</f>
        <v/>
      </c>
      <c r="K119" s="7">
        <f>IF('October Staff'!$B119="","",'October Staff'!Z119)</f>
        <v/>
      </c>
    </row>
    <row r="120">
      <c r="A120">
        <f>IF('October Staff'!$B120="","",'October Staff'!A120)</f>
        <v/>
      </c>
      <c r="B120">
        <f>IF('October Staff'!$B120="","",'October Staff'!B120)</f>
        <v/>
      </c>
      <c r="C120">
        <f>IF('October Staff'!$B120="","",'October Staff'!H120)</f>
        <v/>
      </c>
      <c r="D120">
        <f>IF('October Staff'!$B120="","",'October Staff'!I120)</f>
        <v/>
      </c>
      <c r="E120" s="7">
        <f>IF('October Staff'!$B120="","",'October Staff'!K120)</f>
        <v/>
      </c>
      <c r="F120" s="7">
        <f>IF('October Staff'!$B120="","",'October Staff'!O120)</f>
        <v/>
      </c>
      <c r="G120" s="7">
        <f>IF('October Staff'!$B120="","",'October Staff'!R120)</f>
        <v/>
      </c>
      <c r="H120" s="7">
        <f>IF('October Staff'!$B120="","",'October Staff'!U120)</f>
        <v/>
      </c>
      <c r="I120" s="7">
        <f>IF('October Staff'!$B120="","",'October Staff'!Y120)</f>
        <v/>
      </c>
      <c r="J120" s="7">
        <f>IF('October Staff'!$B120="","",'October Staff'!W120)</f>
        <v/>
      </c>
      <c r="K120" s="7">
        <f>IF('October Staff'!$B120="","",'October Staff'!Z120)</f>
        <v/>
      </c>
    </row>
    <row r="121">
      <c r="A121">
        <f>IF('October Staff'!$B121="","",'October Staff'!A121)</f>
        <v/>
      </c>
      <c r="B121">
        <f>IF('October Staff'!$B121="","",'October Staff'!B121)</f>
        <v/>
      </c>
      <c r="C121">
        <f>IF('October Staff'!$B121="","",'October Staff'!H121)</f>
        <v/>
      </c>
      <c r="D121">
        <f>IF('October Staff'!$B121="","",'October Staff'!I121)</f>
        <v/>
      </c>
      <c r="E121" s="7">
        <f>IF('October Staff'!$B121="","",'October Staff'!K121)</f>
        <v/>
      </c>
      <c r="F121" s="7">
        <f>IF('October Staff'!$B121="","",'October Staff'!O121)</f>
        <v/>
      </c>
      <c r="G121" s="7">
        <f>IF('October Staff'!$B121="","",'October Staff'!R121)</f>
        <v/>
      </c>
      <c r="H121" s="7">
        <f>IF('October Staff'!$B121="","",'October Staff'!U121)</f>
        <v/>
      </c>
      <c r="I121" s="7">
        <f>IF('October Staff'!$B121="","",'October Staff'!Y121)</f>
        <v/>
      </c>
      <c r="J121" s="7">
        <f>IF('October Staff'!$B121="","",'October Staff'!W121)</f>
        <v/>
      </c>
      <c r="K121" s="7">
        <f>IF('October Staff'!$B121="","",'October Staff'!Z121)</f>
        <v/>
      </c>
    </row>
    <row r="122">
      <c r="A122">
        <f>IF('October Staff'!$B122="","",'October Staff'!A122)</f>
        <v/>
      </c>
      <c r="B122">
        <f>IF('October Staff'!$B122="","",'October Staff'!B122)</f>
        <v/>
      </c>
      <c r="C122">
        <f>IF('October Staff'!$B122="","",'October Staff'!H122)</f>
        <v/>
      </c>
      <c r="D122">
        <f>IF('October Staff'!$B122="","",'October Staff'!I122)</f>
        <v/>
      </c>
      <c r="E122" s="7">
        <f>IF('October Staff'!$B122="","",'October Staff'!K122)</f>
        <v/>
      </c>
      <c r="F122" s="7">
        <f>IF('October Staff'!$B122="","",'October Staff'!O122)</f>
        <v/>
      </c>
      <c r="G122" s="7">
        <f>IF('October Staff'!$B122="","",'October Staff'!R122)</f>
        <v/>
      </c>
      <c r="H122" s="7">
        <f>IF('October Staff'!$B122="","",'October Staff'!U122)</f>
        <v/>
      </c>
      <c r="I122" s="7">
        <f>IF('October Staff'!$B122="","",'October Staff'!Y122)</f>
        <v/>
      </c>
      <c r="J122" s="7">
        <f>IF('October Staff'!$B122="","",'October Staff'!W122)</f>
        <v/>
      </c>
      <c r="K122" s="7">
        <f>IF('October Staff'!$B122="","",'October Staff'!Z122)</f>
        <v/>
      </c>
    </row>
    <row r="123">
      <c r="A123">
        <f>IF('October Staff'!$B123="","",'October Staff'!A123)</f>
        <v/>
      </c>
      <c r="B123">
        <f>IF('October Staff'!$B123="","",'October Staff'!B123)</f>
        <v/>
      </c>
      <c r="C123">
        <f>IF('October Staff'!$B123="","",'October Staff'!H123)</f>
        <v/>
      </c>
      <c r="D123">
        <f>IF('October Staff'!$B123="","",'October Staff'!I123)</f>
        <v/>
      </c>
      <c r="E123" s="7">
        <f>IF('October Staff'!$B123="","",'October Staff'!K123)</f>
        <v/>
      </c>
      <c r="F123" s="7">
        <f>IF('October Staff'!$B123="","",'October Staff'!O123)</f>
        <v/>
      </c>
      <c r="G123" s="7">
        <f>IF('October Staff'!$B123="","",'October Staff'!R123)</f>
        <v/>
      </c>
      <c r="H123" s="7">
        <f>IF('October Staff'!$B123="","",'October Staff'!U123)</f>
        <v/>
      </c>
      <c r="I123" s="7">
        <f>IF('October Staff'!$B123="","",'October Staff'!Y123)</f>
        <v/>
      </c>
      <c r="J123" s="7">
        <f>IF('October Staff'!$B123="","",'October Staff'!W123)</f>
        <v/>
      </c>
      <c r="K123" s="7">
        <f>IF('October Staff'!$B123="","",'October Staff'!Z123)</f>
        <v/>
      </c>
    </row>
    <row r="124">
      <c r="A124">
        <f>IF('October Staff'!$B124="","",'October Staff'!A124)</f>
        <v/>
      </c>
      <c r="B124">
        <f>IF('October Staff'!$B124="","",'October Staff'!B124)</f>
        <v/>
      </c>
      <c r="C124">
        <f>IF('October Staff'!$B124="","",'October Staff'!H124)</f>
        <v/>
      </c>
      <c r="D124">
        <f>IF('October Staff'!$B124="","",'October Staff'!I124)</f>
        <v/>
      </c>
      <c r="E124" s="7">
        <f>IF('October Staff'!$B124="","",'October Staff'!K124)</f>
        <v/>
      </c>
      <c r="F124" s="7">
        <f>IF('October Staff'!$B124="","",'October Staff'!O124)</f>
        <v/>
      </c>
      <c r="G124" s="7">
        <f>IF('October Staff'!$B124="","",'October Staff'!R124)</f>
        <v/>
      </c>
      <c r="H124" s="7">
        <f>IF('October Staff'!$B124="","",'October Staff'!U124)</f>
        <v/>
      </c>
      <c r="I124" s="7">
        <f>IF('October Staff'!$B124="","",'October Staff'!Y124)</f>
        <v/>
      </c>
      <c r="J124" s="7">
        <f>IF('October Staff'!$B124="","",'October Staff'!W124)</f>
        <v/>
      </c>
      <c r="K124" s="7">
        <f>IF('October Staff'!$B124="","",'October Staff'!Z124)</f>
        <v/>
      </c>
    </row>
    <row r="125">
      <c r="A125">
        <f>IF('October Staff'!$B125="","",'October Staff'!A125)</f>
        <v/>
      </c>
      <c r="B125">
        <f>IF('October Staff'!$B125="","",'October Staff'!B125)</f>
        <v/>
      </c>
      <c r="C125">
        <f>IF('October Staff'!$B125="","",'October Staff'!H125)</f>
        <v/>
      </c>
      <c r="D125">
        <f>IF('October Staff'!$B125="","",'October Staff'!I125)</f>
        <v/>
      </c>
      <c r="E125" s="7">
        <f>IF('October Staff'!$B125="","",'October Staff'!K125)</f>
        <v/>
      </c>
      <c r="F125" s="7">
        <f>IF('October Staff'!$B125="","",'October Staff'!O125)</f>
        <v/>
      </c>
      <c r="G125" s="7">
        <f>IF('October Staff'!$B125="","",'October Staff'!R125)</f>
        <v/>
      </c>
      <c r="H125" s="7">
        <f>IF('October Staff'!$B125="","",'October Staff'!U125)</f>
        <v/>
      </c>
      <c r="I125" s="7">
        <f>IF('October Staff'!$B125="","",'October Staff'!Y125)</f>
        <v/>
      </c>
      <c r="J125" s="7">
        <f>IF('October Staff'!$B125="","",'October Staff'!W125)</f>
        <v/>
      </c>
      <c r="K125" s="7">
        <f>IF('October Staff'!$B125="","",'October Staff'!Z125)</f>
        <v/>
      </c>
    </row>
    <row r="126">
      <c r="A126">
        <f>IF('October Staff'!$B126="","",'October Staff'!A126)</f>
        <v/>
      </c>
      <c r="B126">
        <f>IF('October Staff'!$B126="","",'October Staff'!B126)</f>
        <v/>
      </c>
      <c r="C126">
        <f>IF('October Staff'!$B126="","",'October Staff'!H126)</f>
        <v/>
      </c>
      <c r="D126">
        <f>IF('October Staff'!$B126="","",'October Staff'!I126)</f>
        <v/>
      </c>
      <c r="E126" s="7">
        <f>IF('October Staff'!$B126="","",'October Staff'!K126)</f>
        <v/>
      </c>
      <c r="F126" s="7">
        <f>IF('October Staff'!$B126="","",'October Staff'!O126)</f>
        <v/>
      </c>
      <c r="G126" s="7">
        <f>IF('October Staff'!$B126="","",'October Staff'!R126)</f>
        <v/>
      </c>
      <c r="H126" s="7">
        <f>IF('October Staff'!$B126="","",'October Staff'!U126)</f>
        <v/>
      </c>
      <c r="I126" s="7">
        <f>IF('October Staff'!$B126="","",'October Staff'!Y126)</f>
        <v/>
      </c>
      <c r="J126" s="7">
        <f>IF('October Staff'!$B126="","",'October Staff'!W126)</f>
        <v/>
      </c>
      <c r="K126" s="7">
        <f>IF('October Staff'!$B126="","",'October Staff'!Z126)</f>
        <v/>
      </c>
    </row>
    <row r="127">
      <c r="A127">
        <f>IF('October Staff'!$B127="","",'October Staff'!A127)</f>
        <v/>
      </c>
      <c r="B127">
        <f>IF('October Staff'!$B127="","",'October Staff'!B127)</f>
        <v/>
      </c>
      <c r="C127">
        <f>IF('October Staff'!$B127="","",'October Staff'!H127)</f>
        <v/>
      </c>
      <c r="D127">
        <f>IF('October Staff'!$B127="","",'October Staff'!I127)</f>
        <v/>
      </c>
      <c r="E127" s="7">
        <f>IF('October Staff'!$B127="","",'October Staff'!K127)</f>
        <v/>
      </c>
      <c r="F127" s="7">
        <f>IF('October Staff'!$B127="","",'October Staff'!O127)</f>
        <v/>
      </c>
      <c r="G127" s="7">
        <f>IF('October Staff'!$B127="","",'October Staff'!R127)</f>
        <v/>
      </c>
      <c r="H127" s="7">
        <f>IF('October Staff'!$B127="","",'October Staff'!U127)</f>
        <v/>
      </c>
      <c r="I127" s="7">
        <f>IF('October Staff'!$B127="","",'October Staff'!Y127)</f>
        <v/>
      </c>
      <c r="J127" s="7">
        <f>IF('October Staff'!$B127="","",'October Staff'!W127)</f>
        <v/>
      </c>
      <c r="K127" s="7">
        <f>IF('October Staff'!$B127="","",'October Staff'!Z127)</f>
        <v/>
      </c>
    </row>
    <row r="128">
      <c r="A128">
        <f>IF('October Staff'!$B128="","",'October Staff'!A128)</f>
        <v/>
      </c>
      <c r="B128">
        <f>IF('October Staff'!$B128="","",'October Staff'!B128)</f>
        <v/>
      </c>
      <c r="C128">
        <f>IF('October Staff'!$B128="","",'October Staff'!H128)</f>
        <v/>
      </c>
      <c r="D128">
        <f>IF('October Staff'!$B128="","",'October Staff'!I128)</f>
        <v/>
      </c>
      <c r="E128" s="7">
        <f>IF('October Staff'!$B128="","",'October Staff'!K128)</f>
        <v/>
      </c>
      <c r="F128" s="7">
        <f>IF('October Staff'!$B128="","",'October Staff'!O128)</f>
        <v/>
      </c>
      <c r="G128" s="7">
        <f>IF('October Staff'!$B128="","",'October Staff'!R128)</f>
        <v/>
      </c>
      <c r="H128" s="7">
        <f>IF('October Staff'!$B128="","",'October Staff'!U128)</f>
        <v/>
      </c>
      <c r="I128" s="7">
        <f>IF('October Staff'!$B128="","",'October Staff'!Y128)</f>
        <v/>
      </c>
      <c r="J128" s="7">
        <f>IF('October Staff'!$B128="","",'October Staff'!W128)</f>
        <v/>
      </c>
      <c r="K128" s="7">
        <f>IF('October Staff'!$B128="","",'October Staff'!Z128)</f>
        <v/>
      </c>
    </row>
    <row r="129">
      <c r="A129">
        <f>IF('October Staff'!$B129="","",'October Staff'!A129)</f>
        <v/>
      </c>
      <c r="B129">
        <f>IF('October Staff'!$B129="","",'October Staff'!B129)</f>
        <v/>
      </c>
      <c r="C129">
        <f>IF('October Staff'!$B129="","",'October Staff'!H129)</f>
        <v/>
      </c>
      <c r="D129">
        <f>IF('October Staff'!$B129="","",'October Staff'!I129)</f>
        <v/>
      </c>
      <c r="E129" s="7">
        <f>IF('October Staff'!$B129="","",'October Staff'!K129)</f>
        <v/>
      </c>
      <c r="F129" s="7">
        <f>IF('October Staff'!$B129="","",'October Staff'!O129)</f>
        <v/>
      </c>
      <c r="G129" s="7">
        <f>IF('October Staff'!$B129="","",'October Staff'!R129)</f>
        <v/>
      </c>
      <c r="H129" s="7">
        <f>IF('October Staff'!$B129="","",'October Staff'!U129)</f>
        <v/>
      </c>
      <c r="I129" s="7">
        <f>IF('October Staff'!$B129="","",'October Staff'!Y129)</f>
        <v/>
      </c>
      <c r="J129" s="7">
        <f>IF('October Staff'!$B129="","",'October Staff'!W129)</f>
        <v/>
      </c>
      <c r="K129" s="7">
        <f>IF('October Staff'!$B129="","",'October Staff'!Z129)</f>
        <v/>
      </c>
    </row>
    <row r="130">
      <c r="A130">
        <f>IF('October Staff'!$B130="","",'October Staff'!A130)</f>
        <v/>
      </c>
      <c r="B130">
        <f>IF('October Staff'!$B130="","",'October Staff'!B130)</f>
        <v/>
      </c>
      <c r="C130">
        <f>IF('October Staff'!$B130="","",'October Staff'!H130)</f>
        <v/>
      </c>
      <c r="D130">
        <f>IF('October Staff'!$B130="","",'October Staff'!I130)</f>
        <v/>
      </c>
      <c r="E130" s="7">
        <f>IF('October Staff'!$B130="","",'October Staff'!K130)</f>
        <v/>
      </c>
      <c r="F130" s="7">
        <f>IF('October Staff'!$B130="","",'October Staff'!O130)</f>
        <v/>
      </c>
      <c r="G130" s="7">
        <f>IF('October Staff'!$B130="","",'October Staff'!R130)</f>
        <v/>
      </c>
      <c r="H130" s="7">
        <f>IF('October Staff'!$B130="","",'October Staff'!U130)</f>
        <v/>
      </c>
      <c r="I130" s="7">
        <f>IF('October Staff'!$B130="","",'October Staff'!Y130)</f>
        <v/>
      </c>
      <c r="J130" s="7">
        <f>IF('October Staff'!$B130="","",'October Staff'!W130)</f>
        <v/>
      </c>
      <c r="K130" s="7">
        <f>IF('October Staff'!$B130="","",'October Staff'!Z130)</f>
        <v/>
      </c>
    </row>
    <row r="131">
      <c r="A131">
        <f>IF('October Staff'!$B131="","",'October Staff'!A131)</f>
        <v/>
      </c>
      <c r="B131">
        <f>IF('October Staff'!$B131="","",'October Staff'!B131)</f>
        <v/>
      </c>
      <c r="C131">
        <f>IF('October Staff'!$B131="","",'October Staff'!H131)</f>
        <v/>
      </c>
      <c r="D131">
        <f>IF('October Staff'!$B131="","",'October Staff'!I131)</f>
        <v/>
      </c>
      <c r="E131" s="7">
        <f>IF('October Staff'!$B131="","",'October Staff'!K131)</f>
        <v/>
      </c>
      <c r="F131" s="7">
        <f>IF('October Staff'!$B131="","",'October Staff'!O131)</f>
        <v/>
      </c>
      <c r="G131" s="7">
        <f>IF('October Staff'!$B131="","",'October Staff'!R131)</f>
        <v/>
      </c>
      <c r="H131" s="7">
        <f>IF('October Staff'!$B131="","",'October Staff'!U131)</f>
        <v/>
      </c>
      <c r="I131" s="7">
        <f>IF('October Staff'!$B131="","",'October Staff'!Y131)</f>
        <v/>
      </c>
      <c r="J131" s="7">
        <f>IF('October Staff'!$B131="","",'October Staff'!W131)</f>
        <v/>
      </c>
      <c r="K131" s="7">
        <f>IF('October Staff'!$B131="","",'October Staff'!Z131)</f>
        <v/>
      </c>
    </row>
    <row r="132">
      <c r="A132">
        <f>IF('October Staff'!$B132="","",'October Staff'!A132)</f>
        <v/>
      </c>
      <c r="B132">
        <f>IF('October Staff'!$B132="","",'October Staff'!B132)</f>
        <v/>
      </c>
      <c r="C132">
        <f>IF('October Staff'!$B132="","",'October Staff'!H132)</f>
        <v/>
      </c>
      <c r="D132">
        <f>IF('October Staff'!$B132="","",'October Staff'!I132)</f>
        <v/>
      </c>
      <c r="E132" s="7">
        <f>IF('October Staff'!$B132="","",'October Staff'!K132)</f>
        <v/>
      </c>
      <c r="F132" s="7">
        <f>IF('October Staff'!$B132="","",'October Staff'!O132)</f>
        <v/>
      </c>
      <c r="G132" s="7">
        <f>IF('October Staff'!$B132="","",'October Staff'!R132)</f>
        <v/>
      </c>
      <c r="H132" s="7">
        <f>IF('October Staff'!$B132="","",'October Staff'!U132)</f>
        <v/>
      </c>
      <c r="I132" s="7">
        <f>IF('October Staff'!$B132="","",'October Staff'!Y132)</f>
        <v/>
      </c>
      <c r="J132" s="7">
        <f>IF('October Staff'!$B132="","",'October Staff'!W132)</f>
        <v/>
      </c>
      <c r="K132" s="7">
        <f>IF('October Staff'!$B132="","",'October Staff'!Z132)</f>
        <v/>
      </c>
    </row>
    <row r="133">
      <c r="A133">
        <f>IF('October Staff'!$B133="","",'October Staff'!A133)</f>
        <v/>
      </c>
      <c r="B133">
        <f>IF('October Staff'!$B133="","",'October Staff'!B133)</f>
        <v/>
      </c>
      <c r="C133">
        <f>IF('October Staff'!$B133="","",'October Staff'!H133)</f>
        <v/>
      </c>
      <c r="D133">
        <f>IF('October Staff'!$B133="","",'October Staff'!I133)</f>
        <v/>
      </c>
      <c r="E133" s="7">
        <f>IF('October Staff'!$B133="","",'October Staff'!K133)</f>
        <v/>
      </c>
      <c r="F133" s="7">
        <f>IF('October Staff'!$B133="","",'October Staff'!O133)</f>
        <v/>
      </c>
      <c r="G133" s="7">
        <f>IF('October Staff'!$B133="","",'October Staff'!R133)</f>
        <v/>
      </c>
      <c r="H133" s="7">
        <f>IF('October Staff'!$B133="","",'October Staff'!U133)</f>
        <v/>
      </c>
      <c r="I133" s="7">
        <f>IF('October Staff'!$B133="","",'October Staff'!Y133)</f>
        <v/>
      </c>
      <c r="J133" s="7">
        <f>IF('October Staff'!$B133="","",'October Staff'!W133)</f>
        <v/>
      </c>
      <c r="K133" s="7">
        <f>IF('October Staff'!$B133="","",'October Staff'!Z133)</f>
        <v/>
      </c>
    </row>
    <row r="134">
      <c r="A134">
        <f>IF('October Staff'!$B134="","",'October Staff'!A134)</f>
        <v/>
      </c>
      <c r="B134">
        <f>IF('October Staff'!$B134="","",'October Staff'!B134)</f>
        <v/>
      </c>
      <c r="C134">
        <f>IF('October Staff'!$B134="","",'October Staff'!H134)</f>
        <v/>
      </c>
      <c r="D134">
        <f>IF('October Staff'!$B134="","",'October Staff'!I134)</f>
        <v/>
      </c>
      <c r="E134" s="7">
        <f>IF('October Staff'!$B134="","",'October Staff'!K134)</f>
        <v/>
      </c>
      <c r="F134" s="7">
        <f>IF('October Staff'!$B134="","",'October Staff'!O134)</f>
        <v/>
      </c>
      <c r="G134" s="7">
        <f>IF('October Staff'!$B134="","",'October Staff'!R134)</f>
        <v/>
      </c>
      <c r="H134" s="7">
        <f>IF('October Staff'!$B134="","",'October Staff'!U134)</f>
        <v/>
      </c>
      <c r="I134" s="7">
        <f>IF('October Staff'!$B134="","",'October Staff'!Y134)</f>
        <v/>
      </c>
      <c r="J134" s="7">
        <f>IF('October Staff'!$B134="","",'October Staff'!W134)</f>
        <v/>
      </c>
      <c r="K134" s="7">
        <f>IF('October Staff'!$B134="","",'October Staff'!Z134)</f>
        <v/>
      </c>
    </row>
    <row r="135">
      <c r="A135">
        <f>IF('October Staff'!$B135="","",'October Staff'!A135)</f>
        <v/>
      </c>
      <c r="B135">
        <f>IF('October Staff'!$B135="","",'October Staff'!B135)</f>
        <v/>
      </c>
      <c r="C135">
        <f>IF('October Staff'!$B135="","",'October Staff'!H135)</f>
        <v/>
      </c>
      <c r="D135">
        <f>IF('October Staff'!$B135="","",'October Staff'!I135)</f>
        <v/>
      </c>
      <c r="E135" s="7">
        <f>IF('October Staff'!$B135="","",'October Staff'!K135)</f>
        <v/>
      </c>
      <c r="F135" s="7">
        <f>IF('October Staff'!$B135="","",'October Staff'!O135)</f>
        <v/>
      </c>
      <c r="G135" s="7">
        <f>IF('October Staff'!$B135="","",'October Staff'!R135)</f>
        <v/>
      </c>
      <c r="H135" s="7">
        <f>IF('October Staff'!$B135="","",'October Staff'!U135)</f>
        <v/>
      </c>
      <c r="I135" s="7">
        <f>IF('October Staff'!$B135="","",'October Staff'!Y135)</f>
        <v/>
      </c>
      <c r="J135" s="7">
        <f>IF('October Staff'!$B135="","",'October Staff'!W135)</f>
        <v/>
      </c>
      <c r="K135" s="7">
        <f>IF('October Staff'!$B135="","",'October Staff'!Z135)</f>
        <v/>
      </c>
    </row>
    <row r="136">
      <c r="A136">
        <f>IF('October Staff'!$B136="","",'October Staff'!A136)</f>
        <v/>
      </c>
      <c r="B136">
        <f>IF('October Staff'!$B136="","",'October Staff'!B136)</f>
        <v/>
      </c>
      <c r="C136">
        <f>IF('October Staff'!$B136="","",'October Staff'!H136)</f>
        <v/>
      </c>
      <c r="D136">
        <f>IF('October Staff'!$B136="","",'October Staff'!I136)</f>
        <v/>
      </c>
      <c r="E136" s="7">
        <f>IF('October Staff'!$B136="","",'October Staff'!K136)</f>
        <v/>
      </c>
      <c r="F136" s="7">
        <f>IF('October Staff'!$B136="","",'October Staff'!O136)</f>
        <v/>
      </c>
      <c r="G136" s="7">
        <f>IF('October Staff'!$B136="","",'October Staff'!R136)</f>
        <v/>
      </c>
      <c r="H136" s="7">
        <f>IF('October Staff'!$B136="","",'October Staff'!U136)</f>
        <v/>
      </c>
      <c r="I136" s="7">
        <f>IF('October Staff'!$B136="","",'October Staff'!Y136)</f>
        <v/>
      </c>
      <c r="J136" s="7">
        <f>IF('October Staff'!$B136="","",'October Staff'!W136)</f>
        <v/>
      </c>
      <c r="K136" s="7">
        <f>IF('October Staff'!$B136="","",'October Staff'!Z136)</f>
        <v/>
      </c>
    </row>
    <row r="137">
      <c r="A137">
        <f>IF('October Staff'!$B137="","",'October Staff'!A137)</f>
        <v/>
      </c>
      <c r="B137">
        <f>IF('October Staff'!$B137="","",'October Staff'!B137)</f>
        <v/>
      </c>
      <c r="C137">
        <f>IF('October Staff'!$B137="","",'October Staff'!H137)</f>
        <v/>
      </c>
      <c r="D137">
        <f>IF('October Staff'!$B137="","",'October Staff'!I137)</f>
        <v/>
      </c>
      <c r="E137" s="7">
        <f>IF('October Staff'!$B137="","",'October Staff'!K137)</f>
        <v/>
      </c>
      <c r="F137" s="7">
        <f>IF('October Staff'!$B137="","",'October Staff'!O137)</f>
        <v/>
      </c>
      <c r="G137" s="7">
        <f>IF('October Staff'!$B137="","",'October Staff'!R137)</f>
        <v/>
      </c>
      <c r="H137" s="7">
        <f>IF('October Staff'!$B137="","",'October Staff'!U137)</f>
        <v/>
      </c>
      <c r="I137" s="7">
        <f>IF('October Staff'!$B137="","",'October Staff'!Y137)</f>
        <v/>
      </c>
      <c r="J137" s="7">
        <f>IF('October Staff'!$B137="","",'October Staff'!W137)</f>
        <v/>
      </c>
      <c r="K137" s="7">
        <f>IF('October Staff'!$B137="","",'October Staff'!Z137)</f>
        <v/>
      </c>
    </row>
    <row r="138">
      <c r="A138">
        <f>IF('October Staff'!$B138="","",'October Staff'!A138)</f>
        <v/>
      </c>
      <c r="B138">
        <f>IF('October Staff'!$B138="","",'October Staff'!B138)</f>
        <v/>
      </c>
      <c r="C138">
        <f>IF('October Staff'!$B138="","",'October Staff'!H138)</f>
        <v/>
      </c>
      <c r="D138">
        <f>IF('October Staff'!$B138="","",'October Staff'!I138)</f>
        <v/>
      </c>
      <c r="E138" s="7">
        <f>IF('October Staff'!$B138="","",'October Staff'!K138)</f>
        <v/>
      </c>
      <c r="F138" s="7">
        <f>IF('October Staff'!$B138="","",'October Staff'!O138)</f>
        <v/>
      </c>
      <c r="G138" s="7">
        <f>IF('October Staff'!$B138="","",'October Staff'!R138)</f>
        <v/>
      </c>
      <c r="H138" s="7">
        <f>IF('October Staff'!$B138="","",'October Staff'!U138)</f>
        <v/>
      </c>
      <c r="I138" s="7">
        <f>IF('October Staff'!$B138="","",'October Staff'!Y138)</f>
        <v/>
      </c>
      <c r="J138" s="7">
        <f>IF('October Staff'!$B138="","",'October Staff'!W138)</f>
        <v/>
      </c>
      <c r="K138" s="7">
        <f>IF('October Staff'!$B138="","",'October Staff'!Z138)</f>
        <v/>
      </c>
    </row>
    <row r="139">
      <c r="A139">
        <f>IF('October Staff'!$B139="","",'October Staff'!A139)</f>
        <v/>
      </c>
      <c r="B139">
        <f>IF('October Staff'!$B139="","",'October Staff'!B139)</f>
        <v/>
      </c>
      <c r="C139">
        <f>IF('October Staff'!$B139="","",'October Staff'!H139)</f>
        <v/>
      </c>
      <c r="D139">
        <f>IF('October Staff'!$B139="","",'October Staff'!I139)</f>
        <v/>
      </c>
      <c r="E139" s="7">
        <f>IF('October Staff'!$B139="","",'October Staff'!K139)</f>
        <v/>
      </c>
      <c r="F139" s="7">
        <f>IF('October Staff'!$B139="","",'October Staff'!O139)</f>
        <v/>
      </c>
      <c r="G139" s="7">
        <f>IF('October Staff'!$B139="","",'October Staff'!R139)</f>
        <v/>
      </c>
      <c r="H139" s="7">
        <f>IF('October Staff'!$B139="","",'October Staff'!U139)</f>
        <v/>
      </c>
      <c r="I139" s="7">
        <f>IF('October Staff'!$B139="","",'October Staff'!Y139)</f>
        <v/>
      </c>
      <c r="J139" s="7">
        <f>IF('October Staff'!$B139="","",'October Staff'!W139)</f>
        <v/>
      </c>
      <c r="K139" s="7">
        <f>IF('October Staff'!$B139="","",'October Staff'!Z139)</f>
        <v/>
      </c>
    </row>
    <row r="140">
      <c r="A140">
        <f>IF('October Staff'!$B140="","",'October Staff'!A140)</f>
        <v/>
      </c>
      <c r="B140">
        <f>IF('October Staff'!$B140="","",'October Staff'!B140)</f>
        <v/>
      </c>
      <c r="C140">
        <f>IF('October Staff'!$B140="","",'October Staff'!H140)</f>
        <v/>
      </c>
      <c r="D140">
        <f>IF('October Staff'!$B140="","",'October Staff'!I140)</f>
        <v/>
      </c>
      <c r="E140" s="7">
        <f>IF('October Staff'!$B140="","",'October Staff'!K140)</f>
        <v/>
      </c>
      <c r="F140" s="7">
        <f>IF('October Staff'!$B140="","",'October Staff'!O140)</f>
        <v/>
      </c>
      <c r="G140" s="7">
        <f>IF('October Staff'!$B140="","",'October Staff'!R140)</f>
        <v/>
      </c>
      <c r="H140" s="7">
        <f>IF('October Staff'!$B140="","",'October Staff'!U140)</f>
        <v/>
      </c>
      <c r="I140" s="7">
        <f>IF('October Staff'!$B140="","",'October Staff'!Y140)</f>
        <v/>
      </c>
      <c r="J140" s="7">
        <f>IF('October Staff'!$B140="","",'October Staff'!W140)</f>
        <v/>
      </c>
      <c r="K140" s="7">
        <f>IF('October Staff'!$B140="","",'October Staff'!Z140)</f>
        <v/>
      </c>
    </row>
    <row r="141">
      <c r="A141">
        <f>IF('October Staff'!$B141="","",'October Staff'!A141)</f>
        <v/>
      </c>
      <c r="B141">
        <f>IF('October Staff'!$B141="","",'October Staff'!B141)</f>
        <v/>
      </c>
      <c r="C141">
        <f>IF('October Staff'!$B141="","",'October Staff'!H141)</f>
        <v/>
      </c>
      <c r="D141">
        <f>IF('October Staff'!$B141="","",'October Staff'!I141)</f>
        <v/>
      </c>
      <c r="E141" s="7">
        <f>IF('October Staff'!$B141="","",'October Staff'!K141)</f>
        <v/>
      </c>
      <c r="F141" s="7">
        <f>IF('October Staff'!$B141="","",'October Staff'!O141)</f>
        <v/>
      </c>
      <c r="G141" s="7">
        <f>IF('October Staff'!$B141="","",'October Staff'!R141)</f>
        <v/>
      </c>
      <c r="H141" s="7">
        <f>IF('October Staff'!$B141="","",'October Staff'!U141)</f>
        <v/>
      </c>
      <c r="I141" s="7">
        <f>IF('October Staff'!$B141="","",'October Staff'!Y141)</f>
        <v/>
      </c>
      <c r="J141" s="7">
        <f>IF('October Staff'!$B141="","",'October Staff'!W141)</f>
        <v/>
      </c>
      <c r="K141" s="7">
        <f>IF('October Staff'!$B141="","",'October Staff'!Z141)</f>
        <v/>
      </c>
    </row>
    <row r="142">
      <c r="A142">
        <f>IF('October Staff'!$B142="","",'October Staff'!A142)</f>
        <v/>
      </c>
      <c r="B142">
        <f>IF('October Staff'!$B142="","",'October Staff'!B142)</f>
        <v/>
      </c>
      <c r="C142">
        <f>IF('October Staff'!$B142="","",'October Staff'!H142)</f>
        <v/>
      </c>
      <c r="D142">
        <f>IF('October Staff'!$B142="","",'October Staff'!I142)</f>
        <v/>
      </c>
      <c r="E142" s="7">
        <f>IF('October Staff'!$B142="","",'October Staff'!K142)</f>
        <v/>
      </c>
      <c r="F142" s="7">
        <f>IF('October Staff'!$B142="","",'October Staff'!O142)</f>
        <v/>
      </c>
      <c r="G142" s="7">
        <f>IF('October Staff'!$B142="","",'October Staff'!R142)</f>
        <v/>
      </c>
      <c r="H142" s="7">
        <f>IF('October Staff'!$B142="","",'October Staff'!U142)</f>
        <v/>
      </c>
      <c r="I142" s="7">
        <f>IF('October Staff'!$B142="","",'October Staff'!Y142)</f>
        <v/>
      </c>
      <c r="J142" s="7">
        <f>IF('October Staff'!$B142="","",'October Staff'!W142)</f>
        <v/>
      </c>
      <c r="K142" s="7">
        <f>IF('October Staff'!$B142="","",'October Staff'!Z142)</f>
        <v/>
      </c>
    </row>
    <row r="143">
      <c r="A143">
        <f>IF('October Staff'!$B143="","",'October Staff'!A143)</f>
        <v/>
      </c>
      <c r="B143">
        <f>IF('October Staff'!$B143="","",'October Staff'!B143)</f>
        <v/>
      </c>
      <c r="C143">
        <f>IF('October Staff'!$B143="","",'October Staff'!H143)</f>
        <v/>
      </c>
      <c r="D143">
        <f>IF('October Staff'!$B143="","",'October Staff'!I143)</f>
        <v/>
      </c>
      <c r="E143" s="7">
        <f>IF('October Staff'!$B143="","",'October Staff'!K143)</f>
        <v/>
      </c>
      <c r="F143" s="7">
        <f>IF('October Staff'!$B143="","",'October Staff'!O143)</f>
        <v/>
      </c>
      <c r="G143" s="7">
        <f>IF('October Staff'!$B143="","",'October Staff'!R143)</f>
        <v/>
      </c>
      <c r="H143" s="7">
        <f>IF('October Staff'!$B143="","",'October Staff'!U143)</f>
        <v/>
      </c>
      <c r="I143" s="7">
        <f>IF('October Staff'!$B143="","",'October Staff'!Y143)</f>
        <v/>
      </c>
      <c r="J143" s="7">
        <f>IF('October Staff'!$B143="","",'October Staff'!W143)</f>
        <v/>
      </c>
      <c r="K143" s="7">
        <f>IF('October Staff'!$B143="","",'October Staff'!Z143)</f>
        <v/>
      </c>
    </row>
    <row r="144">
      <c r="A144">
        <f>IF('October Staff'!$B144="","",'October Staff'!A144)</f>
        <v/>
      </c>
      <c r="B144">
        <f>IF('October Staff'!$B144="","",'October Staff'!B144)</f>
        <v/>
      </c>
      <c r="C144">
        <f>IF('October Staff'!$B144="","",'October Staff'!H144)</f>
        <v/>
      </c>
      <c r="D144">
        <f>IF('October Staff'!$B144="","",'October Staff'!I144)</f>
        <v/>
      </c>
      <c r="E144" s="7">
        <f>IF('October Staff'!$B144="","",'October Staff'!K144)</f>
        <v/>
      </c>
      <c r="F144" s="7">
        <f>IF('October Staff'!$B144="","",'October Staff'!O144)</f>
        <v/>
      </c>
      <c r="G144" s="7">
        <f>IF('October Staff'!$B144="","",'October Staff'!R144)</f>
        <v/>
      </c>
      <c r="H144" s="7">
        <f>IF('October Staff'!$B144="","",'October Staff'!U144)</f>
        <v/>
      </c>
      <c r="I144" s="7">
        <f>IF('October Staff'!$B144="","",'October Staff'!Y144)</f>
        <v/>
      </c>
      <c r="J144" s="7">
        <f>IF('October Staff'!$B144="","",'October Staff'!W144)</f>
        <v/>
      </c>
      <c r="K144" s="7">
        <f>IF('October Staff'!$B144="","",'October Staff'!Z144)</f>
        <v/>
      </c>
    </row>
    <row r="145">
      <c r="A145">
        <f>IF('October Staff'!$B145="","",'October Staff'!A145)</f>
        <v/>
      </c>
      <c r="B145">
        <f>IF('October Staff'!$B145="","",'October Staff'!B145)</f>
        <v/>
      </c>
      <c r="C145">
        <f>IF('October Staff'!$B145="","",'October Staff'!H145)</f>
        <v/>
      </c>
      <c r="D145">
        <f>IF('October Staff'!$B145="","",'October Staff'!I145)</f>
        <v/>
      </c>
      <c r="E145" s="7">
        <f>IF('October Staff'!$B145="","",'October Staff'!K145)</f>
        <v/>
      </c>
      <c r="F145" s="7">
        <f>IF('October Staff'!$B145="","",'October Staff'!O145)</f>
        <v/>
      </c>
      <c r="G145" s="7">
        <f>IF('October Staff'!$B145="","",'October Staff'!R145)</f>
        <v/>
      </c>
      <c r="H145" s="7">
        <f>IF('October Staff'!$B145="","",'October Staff'!U145)</f>
        <v/>
      </c>
      <c r="I145" s="7">
        <f>IF('October Staff'!$B145="","",'October Staff'!Y145)</f>
        <v/>
      </c>
      <c r="J145" s="7">
        <f>IF('October Staff'!$B145="","",'October Staff'!W145)</f>
        <v/>
      </c>
      <c r="K145" s="7">
        <f>IF('October Staff'!$B145="","",'October Staff'!Z145)</f>
        <v/>
      </c>
    </row>
    <row r="146">
      <c r="A146">
        <f>IF('October Staff'!$B146="","",'October Staff'!A146)</f>
        <v/>
      </c>
      <c r="B146">
        <f>IF('October Staff'!$B146="","",'October Staff'!B146)</f>
        <v/>
      </c>
      <c r="C146">
        <f>IF('October Staff'!$B146="","",'October Staff'!H146)</f>
        <v/>
      </c>
      <c r="D146">
        <f>IF('October Staff'!$B146="","",'October Staff'!I146)</f>
        <v/>
      </c>
      <c r="E146" s="7">
        <f>IF('October Staff'!$B146="","",'October Staff'!K146)</f>
        <v/>
      </c>
      <c r="F146" s="7">
        <f>IF('October Staff'!$B146="","",'October Staff'!O146)</f>
        <v/>
      </c>
      <c r="G146" s="7">
        <f>IF('October Staff'!$B146="","",'October Staff'!R146)</f>
        <v/>
      </c>
      <c r="H146" s="7">
        <f>IF('October Staff'!$B146="","",'October Staff'!U146)</f>
        <v/>
      </c>
      <c r="I146" s="7">
        <f>IF('October Staff'!$B146="","",'October Staff'!Y146)</f>
        <v/>
      </c>
      <c r="J146" s="7">
        <f>IF('October Staff'!$B146="","",'October Staff'!W146)</f>
        <v/>
      </c>
      <c r="K146" s="7">
        <f>IF('October Staff'!$B146="","",'October Staff'!Z146)</f>
        <v/>
      </c>
    </row>
    <row r="147">
      <c r="A147">
        <f>IF('October Staff'!$B147="","",'October Staff'!A147)</f>
        <v/>
      </c>
      <c r="B147">
        <f>IF('October Staff'!$B147="","",'October Staff'!B147)</f>
        <v/>
      </c>
      <c r="C147">
        <f>IF('October Staff'!$B147="","",'October Staff'!H147)</f>
        <v/>
      </c>
      <c r="D147">
        <f>IF('October Staff'!$B147="","",'October Staff'!I147)</f>
        <v/>
      </c>
      <c r="E147" s="7">
        <f>IF('October Staff'!$B147="","",'October Staff'!K147)</f>
        <v/>
      </c>
      <c r="F147" s="7">
        <f>IF('October Staff'!$B147="","",'October Staff'!O147)</f>
        <v/>
      </c>
      <c r="G147" s="7">
        <f>IF('October Staff'!$B147="","",'October Staff'!R147)</f>
        <v/>
      </c>
      <c r="H147" s="7">
        <f>IF('October Staff'!$B147="","",'October Staff'!U147)</f>
        <v/>
      </c>
      <c r="I147" s="7">
        <f>IF('October Staff'!$B147="","",'October Staff'!Y147)</f>
        <v/>
      </c>
      <c r="J147" s="7">
        <f>IF('October Staff'!$B147="","",'October Staff'!W147)</f>
        <v/>
      </c>
      <c r="K147" s="7">
        <f>IF('October Staff'!$B147="","",'October Staff'!Z147)</f>
        <v/>
      </c>
    </row>
    <row r="148">
      <c r="A148">
        <f>IF('October Staff'!$B148="","",'October Staff'!A148)</f>
        <v/>
      </c>
      <c r="B148">
        <f>IF('October Staff'!$B148="","",'October Staff'!B148)</f>
        <v/>
      </c>
      <c r="C148">
        <f>IF('October Staff'!$B148="","",'October Staff'!H148)</f>
        <v/>
      </c>
      <c r="D148">
        <f>IF('October Staff'!$B148="","",'October Staff'!I148)</f>
        <v/>
      </c>
      <c r="E148" s="7">
        <f>IF('October Staff'!$B148="","",'October Staff'!K148)</f>
        <v/>
      </c>
      <c r="F148" s="7">
        <f>IF('October Staff'!$B148="","",'October Staff'!O148)</f>
        <v/>
      </c>
      <c r="G148" s="7">
        <f>IF('October Staff'!$B148="","",'October Staff'!R148)</f>
        <v/>
      </c>
      <c r="H148" s="7">
        <f>IF('October Staff'!$B148="","",'October Staff'!U148)</f>
        <v/>
      </c>
      <c r="I148" s="7">
        <f>IF('October Staff'!$B148="","",'October Staff'!Y148)</f>
        <v/>
      </c>
      <c r="J148" s="7">
        <f>IF('October Staff'!$B148="","",'October Staff'!W148)</f>
        <v/>
      </c>
      <c r="K148" s="7">
        <f>IF('October Staff'!$B148="","",'October Staff'!Z148)</f>
        <v/>
      </c>
    </row>
    <row r="149">
      <c r="A149">
        <f>IF('October Staff'!$B149="","",'October Staff'!A149)</f>
        <v/>
      </c>
      <c r="B149">
        <f>IF('October Staff'!$B149="","",'October Staff'!B149)</f>
        <v/>
      </c>
      <c r="C149">
        <f>IF('October Staff'!$B149="","",'October Staff'!H149)</f>
        <v/>
      </c>
      <c r="D149">
        <f>IF('October Staff'!$B149="","",'October Staff'!I149)</f>
        <v/>
      </c>
      <c r="E149" s="7">
        <f>IF('October Staff'!$B149="","",'October Staff'!K149)</f>
        <v/>
      </c>
      <c r="F149" s="7">
        <f>IF('October Staff'!$B149="","",'October Staff'!O149)</f>
        <v/>
      </c>
      <c r="G149" s="7">
        <f>IF('October Staff'!$B149="","",'October Staff'!R149)</f>
        <v/>
      </c>
      <c r="H149" s="7">
        <f>IF('October Staff'!$B149="","",'October Staff'!U149)</f>
        <v/>
      </c>
      <c r="I149" s="7">
        <f>IF('October Staff'!$B149="","",'October Staff'!Y149)</f>
        <v/>
      </c>
      <c r="J149" s="7">
        <f>IF('October Staff'!$B149="","",'October Staff'!W149)</f>
        <v/>
      </c>
      <c r="K149" s="7">
        <f>IF('October Staff'!$B149="","",'October Staff'!Z149)</f>
        <v/>
      </c>
    </row>
    <row r="150">
      <c r="A150">
        <f>IF('October Staff'!$B150="","",'October Staff'!A150)</f>
        <v/>
      </c>
      <c r="B150">
        <f>IF('October Staff'!$B150="","",'October Staff'!B150)</f>
        <v/>
      </c>
      <c r="C150">
        <f>IF('October Staff'!$B150="","",'October Staff'!H150)</f>
        <v/>
      </c>
      <c r="D150">
        <f>IF('October Staff'!$B150="","",'October Staff'!I150)</f>
        <v/>
      </c>
      <c r="E150" s="7">
        <f>IF('October Staff'!$B150="","",'October Staff'!K150)</f>
        <v/>
      </c>
      <c r="F150" s="7">
        <f>IF('October Staff'!$B150="","",'October Staff'!O150)</f>
        <v/>
      </c>
      <c r="G150" s="7">
        <f>IF('October Staff'!$B150="","",'October Staff'!R150)</f>
        <v/>
      </c>
      <c r="H150" s="7">
        <f>IF('October Staff'!$B150="","",'October Staff'!U150)</f>
        <v/>
      </c>
      <c r="I150" s="7">
        <f>IF('October Staff'!$B150="","",'October Staff'!Y150)</f>
        <v/>
      </c>
      <c r="J150" s="7">
        <f>IF('October Staff'!$B150="","",'October Staff'!W150)</f>
        <v/>
      </c>
      <c r="K150" s="7">
        <f>IF('October Staff'!$B150="","",'October Staff'!Z150)</f>
        <v/>
      </c>
    </row>
    <row r="151">
      <c r="A151">
        <f>IF('October Staff'!$B151="","",'October Staff'!A151)</f>
        <v/>
      </c>
      <c r="B151">
        <f>IF('October Staff'!$B151="","",'October Staff'!B151)</f>
        <v/>
      </c>
      <c r="C151">
        <f>IF('October Staff'!$B151="","",'October Staff'!H151)</f>
        <v/>
      </c>
      <c r="D151">
        <f>IF('October Staff'!$B151="","",'October Staff'!I151)</f>
        <v/>
      </c>
      <c r="E151" s="7">
        <f>IF('October Staff'!$B151="","",'October Staff'!K151)</f>
        <v/>
      </c>
      <c r="F151" s="7">
        <f>IF('October Staff'!$B151="","",'October Staff'!O151)</f>
        <v/>
      </c>
      <c r="G151" s="7">
        <f>IF('October Staff'!$B151="","",'October Staff'!R151)</f>
        <v/>
      </c>
      <c r="H151" s="7">
        <f>IF('October Staff'!$B151="","",'October Staff'!U151)</f>
        <v/>
      </c>
      <c r="I151" s="7">
        <f>IF('October Staff'!$B151="","",'October Staff'!Y151)</f>
        <v/>
      </c>
      <c r="J151" s="7">
        <f>IF('October Staff'!$B151="","",'October Staff'!W151)</f>
        <v/>
      </c>
      <c r="K151" s="7">
        <f>IF('October Staff'!$B151="","",'October Staff'!Z151)</f>
        <v/>
      </c>
    </row>
    <row r="152">
      <c r="A152">
        <f>IF('October Staff'!$B152="","",'October Staff'!A152)</f>
        <v/>
      </c>
      <c r="B152">
        <f>IF('October Staff'!$B152="","",'October Staff'!B152)</f>
        <v/>
      </c>
      <c r="C152">
        <f>IF('October Staff'!$B152="","",'October Staff'!H152)</f>
        <v/>
      </c>
      <c r="D152">
        <f>IF('October Staff'!$B152="","",'October Staff'!I152)</f>
        <v/>
      </c>
      <c r="E152" s="7">
        <f>IF('October Staff'!$B152="","",'October Staff'!K152)</f>
        <v/>
      </c>
      <c r="F152" s="7">
        <f>IF('October Staff'!$B152="","",'October Staff'!O152)</f>
        <v/>
      </c>
      <c r="G152" s="7">
        <f>IF('October Staff'!$B152="","",'October Staff'!R152)</f>
        <v/>
      </c>
      <c r="H152" s="7">
        <f>IF('October Staff'!$B152="","",'October Staff'!U152)</f>
        <v/>
      </c>
      <c r="I152" s="7">
        <f>IF('October Staff'!$B152="","",'October Staff'!Y152)</f>
        <v/>
      </c>
      <c r="J152" s="7">
        <f>IF('October Staff'!$B152="","",'October Staff'!W152)</f>
        <v/>
      </c>
      <c r="K152" s="7">
        <f>IF('October Staff'!$B152="","",'October Staff'!Z152)</f>
        <v/>
      </c>
    </row>
    <row r="153">
      <c r="A153">
        <f>IF('October Staff'!$B153="","",'October Staff'!A153)</f>
        <v/>
      </c>
      <c r="B153">
        <f>IF('October Staff'!$B153="","",'October Staff'!B153)</f>
        <v/>
      </c>
      <c r="C153">
        <f>IF('October Staff'!$B153="","",'October Staff'!H153)</f>
        <v/>
      </c>
      <c r="D153">
        <f>IF('October Staff'!$B153="","",'October Staff'!I153)</f>
        <v/>
      </c>
      <c r="E153" s="7">
        <f>IF('October Staff'!$B153="","",'October Staff'!K153)</f>
        <v/>
      </c>
      <c r="F153" s="7">
        <f>IF('October Staff'!$B153="","",'October Staff'!O153)</f>
        <v/>
      </c>
      <c r="G153" s="7">
        <f>IF('October Staff'!$B153="","",'October Staff'!R153)</f>
        <v/>
      </c>
      <c r="H153" s="7">
        <f>IF('October Staff'!$B153="","",'October Staff'!U153)</f>
        <v/>
      </c>
      <c r="I153" s="7">
        <f>IF('October Staff'!$B153="","",'October Staff'!Y153)</f>
        <v/>
      </c>
      <c r="J153" s="7">
        <f>IF('October Staff'!$B153="","",'October Staff'!W153)</f>
        <v/>
      </c>
      <c r="K153" s="7">
        <f>IF('October Staff'!$B153="","",'October Staff'!Z153)</f>
        <v/>
      </c>
    </row>
    <row r="154">
      <c r="A154">
        <f>IF('October Staff'!$B154="","",'October Staff'!A154)</f>
        <v/>
      </c>
      <c r="B154">
        <f>IF('October Staff'!$B154="","",'October Staff'!B154)</f>
        <v/>
      </c>
      <c r="C154">
        <f>IF('October Staff'!$B154="","",'October Staff'!H154)</f>
        <v/>
      </c>
      <c r="D154">
        <f>IF('October Staff'!$B154="","",'October Staff'!I154)</f>
        <v/>
      </c>
      <c r="E154" s="7">
        <f>IF('October Staff'!$B154="","",'October Staff'!K154)</f>
        <v/>
      </c>
      <c r="F154" s="7">
        <f>IF('October Staff'!$B154="","",'October Staff'!O154)</f>
        <v/>
      </c>
      <c r="G154" s="7">
        <f>IF('October Staff'!$B154="","",'October Staff'!R154)</f>
        <v/>
      </c>
      <c r="H154" s="7">
        <f>IF('October Staff'!$B154="","",'October Staff'!U154)</f>
        <v/>
      </c>
      <c r="I154" s="7">
        <f>IF('October Staff'!$B154="","",'October Staff'!Y154)</f>
        <v/>
      </c>
      <c r="J154" s="7">
        <f>IF('October Staff'!$B154="","",'October Staff'!W154)</f>
        <v/>
      </c>
      <c r="K154" s="7">
        <f>IF('October Staff'!$B154="","",'October Staff'!Z154)</f>
        <v/>
      </c>
    </row>
    <row r="155">
      <c r="A155">
        <f>IF('October Staff'!$B155="","",'October Staff'!A155)</f>
        <v/>
      </c>
      <c r="B155">
        <f>IF('October Staff'!$B155="","",'October Staff'!B155)</f>
        <v/>
      </c>
      <c r="C155">
        <f>IF('October Staff'!$B155="","",'October Staff'!H155)</f>
        <v/>
      </c>
      <c r="D155">
        <f>IF('October Staff'!$B155="","",'October Staff'!I155)</f>
        <v/>
      </c>
      <c r="E155" s="7">
        <f>IF('October Staff'!$B155="","",'October Staff'!K155)</f>
        <v/>
      </c>
      <c r="F155" s="7">
        <f>IF('October Staff'!$B155="","",'October Staff'!O155)</f>
        <v/>
      </c>
      <c r="G155" s="7">
        <f>IF('October Staff'!$B155="","",'October Staff'!R155)</f>
        <v/>
      </c>
      <c r="H155" s="7">
        <f>IF('October Staff'!$B155="","",'October Staff'!U155)</f>
        <v/>
      </c>
      <c r="I155" s="7">
        <f>IF('October Staff'!$B155="","",'October Staff'!Y155)</f>
        <v/>
      </c>
      <c r="J155" s="7">
        <f>IF('October Staff'!$B155="","",'October Staff'!W155)</f>
        <v/>
      </c>
      <c r="K155" s="7">
        <f>IF('October Staff'!$B155="","",'October Staff'!Z155)</f>
        <v/>
      </c>
    </row>
    <row r="156">
      <c r="A156">
        <f>IF('October Staff'!$B156="","",'October Staff'!A156)</f>
        <v/>
      </c>
      <c r="B156">
        <f>IF('October Staff'!$B156="","",'October Staff'!B156)</f>
        <v/>
      </c>
      <c r="C156">
        <f>IF('October Staff'!$B156="","",'October Staff'!H156)</f>
        <v/>
      </c>
      <c r="D156">
        <f>IF('October Staff'!$B156="","",'October Staff'!I156)</f>
        <v/>
      </c>
      <c r="E156" s="7">
        <f>IF('October Staff'!$B156="","",'October Staff'!K156)</f>
        <v/>
      </c>
      <c r="F156" s="7">
        <f>IF('October Staff'!$B156="","",'October Staff'!O156)</f>
        <v/>
      </c>
      <c r="G156" s="7">
        <f>IF('October Staff'!$B156="","",'October Staff'!R156)</f>
        <v/>
      </c>
      <c r="H156" s="7">
        <f>IF('October Staff'!$B156="","",'October Staff'!U156)</f>
        <v/>
      </c>
      <c r="I156" s="7">
        <f>IF('October Staff'!$B156="","",'October Staff'!Y156)</f>
        <v/>
      </c>
      <c r="J156" s="7">
        <f>IF('October Staff'!$B156="","",'October Staff'!W156)</f>
        <v/>
      </c>
      <c r="K156" s="7">
        <f>IF('October Staff'!$B156="","",'October Staff'!Z156)</f>
        <v/>
      </c>
    </row>
    <row r="157">
      <c r="A157">
        <f>IF('October Staff'!$B157="","",'October Staff'!A157)</f>
        <v/>
      </c>
      <c r="B157">
        <f>IF('October Staff'!$B157="","",'October Staff'!B157)</f>
        <v/>
      </c>
      <c r="C157">
        <f>IF('October Staff'!$B157="","",'October Staff'!H157)</f>
        <v/>
      </c>
      <c r="D157">
        <f>IF('October Staff'!$B157="","",'October Staff'!I157)</f>
        <v/>
      </c>
      <c r="E157" s="7">
        <f>IF('October Staff'!$B157="","",'October Staff'!K157)</f>
        <v/>
      </c>
      <c r="F157" s="7">
        <f>IF('October Staff'!$B157="","",'October Staff'!O157)</f>
        <v/>
      </c>
      <c r="G157" s="7">
        <f>IF('October Staff'!$B157="","",'October Staff'!R157)</f>
        <v/>
      </c>
      <c r="H157" s="7">
        <f>IF('October Staff'!$B157="","",'October Staff'!U157)</f>
        <v/>
      </c>
      <c r="I157" s="7">
        <f>IF('October Staff'!$B157="","",'October Staff'!Y157)</f>
        <v/>
      </c>
      <c r="J157" s="7">
        <f>IF('October Staff'!$B157="","",'October Staff'!W157)</f>
        <v/>
      </c>
      <c r="K157" s="7">
        <f>IF('October Staff'!$B157="","",'October Staff'!Z157)</f>
        <v/>
      </c>
    </row>
    <row r="158">
      <c r="A158">
        <f>IF('October Staff'!$B158="","",'October Staff'!A158)</f>
        <v/>
      </c>
      <c r="B158">
        <f>IF('October Staff'!$B158="","",'October Staff'!B158)</f>
        <v/>
      </c>
      <c r="C158">
        <f>IF('October Staff'!$B158="","",'October Staff'!H158)</f>
        <v/>
      </c>
      <c r="D158">
        <f>IF('October Staff'!$B158="","",'October Staff'!I158)</f>
        <v/>
      </c>
      <c r="E158" s="7">
        <f>IF('October Staff'!$B158="","",'October Staff'!K158)</f>
        <v/>
      </c>
      <c r="F158" s="7">
        <f>IF('October Staff'!$B158="","",'October Staff'!O158)</f>
        <v/>
      </c>
      <c r="G158" s="7">
        <f>IF('October Staff'!$B158="","",'October Staff'!R158)</f>
        <v/>
      </c>
      <c r="H158" s="7">
        <f>IF('October Staff'!$B158="","",'October Staff'!U158)</f>
        <v/>
      </c>
      <c r="I158" s="7">
        <f>IF('October Staff'!$B158="","",'October Staff'!Y158)</f>
        <v/>
      </c>
      <c r="J158" s="7">
        <f>IF('October Staff'!$B158="","",'October Staff'!W158)</f>
        <v/>
      </c>
      <c r="K158" s="7">
        <f>IF('October Staff'!$B158="","",'October Staff'!Z158)</f>
        <v/>
      </c>
    </row>
    <row r="159">
      <c r="A159">
        <f>IF('October Staff'!$B159="","",'October Staff'!A159)</f>
        <v/>
      </c>
      <c r="B159">
        <f>IF('October Staff'!$B159="","",'October Staff'!B159)</f>
        <v/>
      </c>
      <c r="C159">
        <f>IF('October Staff'!$B159="","",'October Staff'!H159)</f>
        <v/>
      </c>
      <c r="D159">
        <f>IF('October Staff'!$B159="","",'October Staff'!I159)</f>
        <v/>
      </c>
      <c r="E159" s="7">
        <f>IF('October Staff'!$B159="","",'October Staff'!K159)</f>
        <v/>
      </c>
      <c r="F159" s="7">
        <f>IF('October Staff'!$B159="","",'October Staff'!O159)</f>
        <v/>
      </c>
      <c r="G159" s="7">
        <f>IF('October Staff'!$B159="","",'October Staff'!R159)</f>
        <v/>
      </c>
      <c r="H159" s="7">
        <f>IF('October Staff'!$B159="","",'October Staff'!U159)</f>
        <v/>
      </c>
      <c r="I159" s="7">
        <f>IF('October Staff'!$B159="","",'October Staff'!Y159)</f>
        <v/>
      </c>
      <c r="J159" s="7">
        <f>IF('October Staff'!$B159="","",'October Staff'!W159)</f>
        <v/>
      </c>
      <c r="K159" s="7">
        <f>IF('October Staff'!$B159="","",'October Staff'!Z159)</f>
        <v/>
      </c>
    </row>
    <row r="160">
      <c r="A160">
        <f>IF('October Staff'!$B160="","",'October Staff'!A160)</f>
        <v/>
      </c>
      <c r="B160">
        <f>IF('October Staff'!$B160="","",'October Staff'!B160)</f>
        <v/>
      </c>
      <c r="C160">
        <f>IF('October Staff'!$B160="","",'October Staff'!H160)</f>
        <v/>
      </c>
      <c r="D160">
        <f>IF('October Staff'!$B160="","",'October Staff'!I160)</f>
        <v/>
      </c>
      <c r="E160" s="7">
        <f>IF('October Staff'!$B160="","",'October Staff'!K160)</f>
        <v/>
      </c>
      <c r="F160" s="7">
        <f>IF('October Staff'!$B160="","",'October Staff'!O160)</f>
        <v/>
      </c>
      <c r="G160" s="7">
        <f>IF('October Staff'!$B160="","",'October Staff'!R160)</f>
        <v/>
      </c>
      <c r="H160" s="7">
        <f>IF('October Staff'!$B160="","",'October Staff'!U160)</f>
        <v/>
      </c>
      <c r="I160" s="7">
        <f>IF('October Staff'!$B160="","",'October Staff'!Y160)</f>
        <v/>
      </c>
      <c r="J160" s="7">
        <f>IF('October Staff'!$B160="","",'October Staff'!W160)</f>
        <v/>
      </c>
      <c r="K160" s="7">
        <f>IF('October Staff'!$B160="","",'October Staff'!Z160)</f>
        <v/>
      </c>
    </row>
    <row r="161">
      <c r="A161">
        <f>IF('October Staff'!$B161="","",'October Staff'!A161)</f>
        <v/>
      </c>
      <c r="B161">
        <f>IF('October Staff'!$B161="","",'October Staff'!B161)</f>
        <v/>
      </c>
      <c r="C161">
        <f>IF('October Staff'!$B161="","",'October Staff'!H161)</f>
        <v/>
      </c>
      <c r="D161">
        <f>IF('October Staff'!$B161="","",'October Staff'!I161)</f>
        <v/>
      </c>
      <c r="E161" s="7">
        <f>IF('October Staff'!$B161="","",'October Staff'!K161)</f>
        <v/>
      </c>
      <c r="F161" s="7">
        <f>IF('October Staff'!$B161="","",'October Staff'!O161)</f>
        <v/>
      </c>
      <c r="G161" s="7">
        <f>IF('October Staff'!$B161="","",'October Staff'!R161)</f>
        <v/>
      </c>
      <c r="H161" s="7">
        <f>IF('October Staff'!$B161="","",'October Staff'!U161)</f>
        <v/>
      </c>
      <c r="I161" s="7">
        <f>IF('October Staff'!$B161="","",'October Staff'!Y161)</f>
        <v/>
      </c>
      <c r="J161" s="7">
        <f>IF('October Staff'!$B161="","",'October Staff'!W161)</f>
        <v/>
      </c>
      <c r="K161" s="7">
        <f>IF('October Staff'!$B161="","",'October Staff'!Z161)</f>
        <v/>
      </c>
    </row>
    <row r="162">
      <c r="A162">
        <f>IF('October Staff'!$B162="","",'October Staff'!A162)</f>
        <v/>
      </c>
      <c r="B162">
        <f>IF('October Staff'!$B162="","",'October Staff'!B162)</f>
        <v/>
      </c>
      <c r="C162">
        <f>IF('October Staff'!$B162="","",'October Staff'!H162)</f>
        <v/>
      </c>
      <c r="D162">
        <f>IF('October Staff'!$B162="","",'October Staff'!I162)</f>
        <v/>
      </c>
      <c r="E162" s="7">
        <f>IF('October Staff'!$B162="","",'October Staff'!K162)</f>
        <v/>
      </c>
      <c r="F162" s="7">
        <f>IF('October Staff'!$B162="","",'October Staff'!O162)</f>
        <v/>
      </c>
      <c r="G162" s="7">
        <f>IF('October Staff'!$B162="","",'October Staff'!R162)</f>
        <v/>
      </c>
      <c r="H162" s="7">
        <f>IF('October Staff'!$B162="","",'October Staff'!U162)</f>
        <v/>
      </c>
      <c r="I162" s="7">
        <f>IF('October Staff'!$B162="","",'October Staff'!Y162)</f>
        <v/>
      </c>
      <c r="J162" s="7">
        <f>IF('October Staff'!$B162="","",'October Staff'!W162)</f>
        <v/>
      </c>
      <c r="K162" s="7">
        <f>IF('October Staff'!$B162="","",'October Staff'!Z162)</f>
        <v/>
      </c>
    </row>
    <row r="163">
      <c r="A163">
        <f>IF('October Staff'!$B163="","",'October Staff'!A163)</f>
        <v/>
      </c>
      <c r="B163">
        <f>IF('October Staff'!$B163="","",'October Staff'!B163)</f>
        <v/>
      </c>
      <c r="C163">
        <f>IF('October Staff'!$B163="","",'October Staff'!H163)</f>
        <v/>
      </c>
      <c r="D163">
        <f>IF('October Staff'!$B163="","",'October Staff'!I163)</f>
        <v/>
      </c>
      <c r="E163" s="7">
        <f>IF('October Staff'!$B163="","",'October Staff'!K163)</f>
        <v/>
      </c>
      <c r="F163" s="7">
        <f>IF('October Staff'!$B163="","",'October Staff'!O163)</f>
        <v/>
      </c>
      <c r="G163" s="7">
        <f>IF('October Staff'!$B163="","",'October Staff'!R163)</f>
        <v/>
      </c>
      <c r="H163" s="7">
        <f>IF('October Staff'!$B163="","",'October Staff'!U163)</f>
        <v/>
      </c>
      <c r="I163" s="7">
        <f>IF('October Staff'!$B163="","",'October Staff'!Y163)</f>
        <v/>
      </c>
      <c r="J163" s="7">
        <f>IF('October Staff'!$B163="","",'October Staff'!W163)</f>
        <v/>
      </c>
      <c r="K163" s="7">
        <f>IF('October Staff'!$B163="","",'October Staff'!Z163)</f>
        <v/>
      </c>
    </row>
    <row r="164">
      <c r="A164">
        <f>IF('October Staff'!$B164="","",'October Staff'!A164)</f>
        <v/>
      </c>
      <c r="B164">
        <f>IF('October Staff'!$B164="","",'October Staff'!B164)</f>
        <v/>
      </c>
      <c r="C164">
        <f>IF('October Staff'!$B164="","",'October Staff'!H164)</f>
        <v/>
      </c>
      <c r="D164">
        <f>IF('October Staff'!$B164="","",'October Staff'!I164)</f>
        <v/>
      </c>
      <c r="E164" s="7">
        <f>IF('October Staff'!$B164="","",'October Staff'!K164)</f>
        <v/>
      </c>
      <c r="F164" s="7">
        <f>IF('October Staff'!$B164="","",'October Staff'!O164)</f>
        <v/>
      </c>
      <c r="G164" s="7">
        <f>IF('October Staff'!$B164="","",'October Staff'!R164)</f>
        <v/>
      </c>
      <c r="H164" s="7">
        <f>IF('October Staff'!$B164="","",'October Staff'!U164)</f>
        <v/>
      </c>
      <c r="I164" s="7">
        <f>IF('October Staff'!$B164="","",'October Staff'!Y164)</f>
        <v/>
      </c>
      <c r="J164" s="7">
        <f>IF('October Staff'!$B164="","",'October Staff'!W164)</f>
        <v/>
      </c>
      <c r="K164" s="7">
        <f>IF('October Staff'!$B164="","",'October Staff'!Z164)</f>
        <v/>
      </c>
    </row>
    <row r="165">
      <c r="A165">
        <f>IF('October Staff'!$B165="","",'October Staff'!A165)</f>
        <v/>
      </c>
      <c r="B165">
        <f>IF('October Staff'!$B165="","",'October Staff'!B165)</f>
        <v/>
      </c>
      <c r="C165">
        <f>IF('October Staff'!$B165="","",'October Staff'!H165)</f>
        <v/>
      </c>
      <c r="D165">
        <f>IF('October Staff'!$B165="","",'October Staff'!I165)</f>
        <v/>
      </c>
      <c r="E165" s="7">
        <f>IF('October Staff'!$B165="","",'October Staff'!K165)</f>
        <v/>
      </c>
      <c r="F165" s="7">
        <f>IF('October Staff'!$B165="","",'October Staff'!O165)</f>
        <v/>
      </c>
      <c r="G165" s="7">
        <f>IF('October Staff'!$B165="","",'October Staff'!R165)</f>
        <v/>
      </c>
      <c r="H165" s="7">
        <f>IF('October Staff'!$B165="","",'October Staff'!U165)</f>
        <v/>
      </c>
      <c r="I165" s="7">
        <f>IF('October Staff'!$B165="","",'October Staff'!Y165)</f>
        <v/>
      </c>
      <c r="J165" s="7">
        <f>IF('October Staff'!$B165="","",'October Staff'!W165)</f>
        <v/>
      </c>
      <c r="K165" s="7">
        <f>IF('October Staff'!$B165="","",'October Staff'!Z165)</f>
        <v/>
      </c>
    </row>
    <row r="166">
      <c r="A166">
        <f>IF('October Staff'!$B166="","",'October Staff'!A166)</f>
        <v/>
      </c>
      <c r="B166">
        <f>IF('October Staff'!$B166="","",'October Staff'!B166)</f>
        <v/>
      </c>
      <c r="C166">
        <f>IF('October Staff'!$B166="","",'October Staff'!H166)</f>
        <v/>
      </c>
      <c r="D166">
        <f>IF('October Staff'!$B166="","",'October Staff'!I166)</f>
        <v/>
      </c>
      <c r="E166" s="7">
        <f>IF('October Staff'!$B166="","",'October Staff'!K166)</f>
        <v/>
      </c>
      <c r="F166" s="7">
        <f>IF('October Staff'!$B166="","",'October Staff'!O166)</f>
        <v/>
      </c>
      <c r="G166" s="7">
        <f>IF('October Staff'!$B166="","",'October Staff'!R166)</f>
        <v/>
      </c>
      <c r="H166" s="7">
        <f>IF('October Staff'!$B166="","",'October Staff'!U166)</f>
        <v/>
      </c>
      <c r="I166" s="7">
        <f>IF('October Staff'!$B166="","",'October Staff'!Y166)</f>
        <v/>
      </c>
      <c r="J166" s="7">
        <f>IF('October Staff'!$B166="","",'October Staff'!W166)</f>
        <v/>
      </c>
      <c r="K166" s="7">
        <f>IF('October Staff'!$B166="","",'October Staff'!Z166)</f>
        <v/>
      </c>
    </row>
    <row r="167">
      <c r="A167">
        <f>IF('October Staff'!$B167="","",'October Staff'!A167)</f>
        <v/>
      </c>
      <c r="B167">
        <f>IF('October Staff'!$B167="","",'October Staff'!B167)</f>
        <v/>
      </c>
      <c r="C167">
        <f>IF('October Staff'!$B167="","",'October Staff'!H167)</f>
        <v/>
      </c>
      <c r="D167">
        <f>IF('October Staff'!$B167="","",'October Staff'!I167)</f>
        <v/>
      </c>
      <c r="E167" s="7">
        <f>IF('October Staff'!$B167="","",'October Staff'!K167)</f>
        <v/>
      </c>
      <c r="F167" s="7">
        <f>IF('October Staff'!$B167="","",'October Staff'!O167)</f>
        <v/>
      </c>
      <c r="G167" s="7">
        <f>IF('October Staff'!$B167="","",'October Staff'!R167)</f>
        <v/>
      </c>
      <c r="H167" s="7">
        <f>IF('October Staff'!$B167="","",'October Staff'!U167)</f>
        <v/>
      </c>
      <c r="I167" s="7">
        <f>IF('October Staff'!$B167="","",'October Staff'!Y167)</f>
        <v/>
      </c>
      <c r="J167" s="7">
        <f>IF('October Staff'!$B167="","",'October Staff'!W167)</f>
        <v/>
      </c>
      <c r="K167" s="7">
        <f>IF('October Staff'!$B167="","",'October Staff'!Z167)</f>
        <v/>
      </c>
    </row>
    <row r="168">
      <c r="A168">
        <f>IF('October Staff'!$B168="","",'October Staff'!A168)</f>
        <v/>
      </c>
      <c r="B168">
        <f>IF('October Staff'!$B168="","",'October Staff'!B168)</f>
        <v/>
      </c>
      <c r="C168">
        <f>IF('October Staff'!$B168="","",'October Staff'!H168)</f>
        <v/>
      </c>
      <c r="D168">
        <f>IF('October Staff'!$B168="","",'October Staff'!I168)</f>
        <v/>
      </c>
      <c r="E168" s="7">
        <f>IF('October Staff'!$B168="","",'October Staff'!K168)</f>
        <v/>
      </c>
      <c r="F168" s="7">
        <f>IF('October Staff'!$B168="","",'October Staff'!O168)</f>
        <v/>
      </c>
      <c r="G168" s="7">
        <f>IF('October Staff'!$B168="","",'October Staff'!R168)</f>
        <v/>
      </c>
      <c r="H168" s="7">
        <f>IF('October Staff'!$B168="","",'October Staff'!U168)</f>
        <v/>
      </c>
      <c r="I168" s="7">
        <f>IF('October Staff'!$B168="","",'October Staff'!Y168)</f>
        <v/>
      </c>
      <c r="J168" s="7">
        <f>IF('October Staff'!$B168="","",'October Staff'!W168)</f>
        <v/>
      </c>
      <c r="K168" s="7">
        <f>IF('October Staff'!$B168="","",'October Staff'!Z168)</f>
        <v/>
      </c>
    </row>
    <row r="169">
      <c r="A169">
        <f>IF('October Staff'!$B169="","",'October Staff'!A169)</f>
        <v/>
      </c>
      <c r="B169">
        <f>IF('October Staff'!$B169="","",'October Staff'!B169)</f>
        <v/>
      </c>
      <c r="C169">
        <f>IF('October Staff'!$B169="","",'October Staff'!H169)</f>
        <v/>
      </c>
      <c r="D169">
        <f>IF('October Staff'!$B169="","",'October Staff'!I169)</f>
        <v/>
      </c>
      <c r="E169" s="7">
        <f>IF('October Staff'!$B169="","",'October Staff'!K169)</f>
        <v/>
      </c>
      <c r="F169" s="7">
        <f>IF('October Staff'!$B169="","",'October Staff'!O169)</f>
        <v/>
      </c>
      <c r="G169" s="7">
        <f>IF('October Staff'!$B169="","",'October Staff'!R169)</f>
        <v/>
      </c>
      <c r="H169" s="7">
        <f>IF('October Staff'!$B169="","",'October Staff'!U169)</f>
        <v/>
      </c>
      <c r="I169" s="7">
        <f>IF('October Staff'!$B169="","",'October Staff'!Y169)</f>
        <v/>
      </c>
      <c r="J169" s="7">
        <f>IF('October Staff'!$B169="","",'October Staff'!W169)</f>
        <v/>
      </c>
      <c r="K169" s="7">
        <f>IF('October Staff'!$B169="","",'October Staff'!Z169)</f>
        <v/>
      </c>
    </row>
    <row r="170">
      <c r="A170">
        <f>IF('October Staff'!$B170="","",'October Staff'!A170)</f>
        <v/>
      </c>
      <c r="B170">
        <f>IF('October Staff'!$B170="","",'October Staff'!B170)</f>
        <v/>
      </c>
      <c r="C170">
        <f>IF('October Staff'!$B170="","",'October Staff'!H170)</f>
        <v/>
      </c>
      <c r="D170">
        <f>IF('October Staff'!$B170="","",'October Staff'!I170)</f>
        <v/>
      </c>
      <c r="E170" s="7">
        <f>IF('October Staff'!$B170="","",'October Staff'!K170)</f>
        <v/>
      </c>
      <c r="F170" s="7">
        <f>IF('October Staff'!$B170="","",'October Staff'!O170)</f>
        <v/>
      </c>
      <c r="G170" s="7">
        <f>IF('October Staff'!$B170="","",'October Staff'!R170)</f>
        <v/>
      </c>
      <c r="H170" s="7">
        <f>IF('October Staff'!$B170="","",'October Staff'!U170)</f>
        <v/>
      </c>
      <c r="I170" s="7">
        <f>IF('October Staff'!$B170="","",'October Staff'!Y170)</f>
        <v/>
      </c>
      <c r="J170" s="7">
        <f>IF('October Staff'!$B170="","",'October Staff'!W170)</f>
        <v/>
      </c>
      <c r="K170" s="7">
        <f>IF('October Staff'!$B170="","",'October Staff'!Z170)</f>
        <v/>
      </c>
    </row>
    <row r="171">
      <c r="A171">
        <f>IF('October Staff'!$B171="","",'October Staff'!A171)</f>
        <v/>
      </c>
      <c r="B171">
        <f>IF('October Staff'!$B171="","",'October Staff'!B171)</f>
        <v/>
      </c>
      <c r="C171">
        <f>IF('October Staff'!$B171="","",'October Staff'!H171)</f>
        <v/>
      </c>
      <c r="D171">
        <f>IF('October Staff'!$B171="","",'October Staff'!I171)</f>
        <v/>
      </c>
      <c r="E171" s="7">
        <f>IF('October Staff'!$B171="","",'October Staff'!K171)</f>
        <v/>
      </c>
      <c r="F171" s="7">
        <f>IF('October Staff'!$B171="","",'October Staff'!O171)</f>
        <v/>
      </c>
      <c r="G171" s="7">
        <f>IF('October Staff'!$B171="","",'October Staff'!R171)</f>
        <v/>
      </c>
      <c r="H171" s="7">
        <f>IF('October Staff'!$B171="","",'October Staff'!U171)</f>
        <v/>
      </c>
      <c r="I171" s="7">
        <f>IF('October Staff'!$B171="","",'October Staff'!Y171)</f>
        <v/>
      </c>
      <c r="J171" s="7">
        <f>IF('October Staff'!$B171="","",'October Staff'!W171)</f>
        <v/>
      </c>
      <c r="K171" s="7">
        <f>IF('October Staff'!$B171="","",'October Staff'!Z171)</f>
        <v/>
      </c>
    </row>
    <row r="172">
      <c r="A172">
        <f>IF('October Staff'!$B172="","",'October Staff'!A172)</f>
        <v/>
      </c>
      <c r="B172">
        <f>IF('October Staff'!$B172="","",'October Staff'!B172)</f>
        <v/>
      </c>
      <c r="C172">
        <f>IF('October Staff'!$B172="","",'October Staff'!H172)</f>
        <v/>
      </c>
      <c r="D172">
        <f>IF('October Staff'!$B172="","",'October Staff'!I172)</f>
        <v/>
      </c>
      <c r="E172" s="7">
        <f>IF('October Staff'!$B172="","",'October Staff'!K172)</f>
        <v/>
      </c>
      <c r="F172" s="7">
        <f>IF('October Staff'!$B172="","",'October Staff'!O172)</f>
        <v/>
      </c>
      <c r="G172" s="7">
        <f>IF('October Staff'!$B172="","",'October Staff'!R172)</f>
        <v/>
      </c>
      <c r="H172" s="7">
        <f>IF('October Staff'!$B172="","",'October Staff'!U172)</f>
        <v/>
      </c>
      <c r="I172" s="7">
        <f>IF('October Staff'!$B172="","",'October Staff'!Y172)</f>
        <v/>
      </c>
      <c r="J172" s="7">
        <f>IF('October Staff'!$B172="","",'October Staff'!W172)</f>
        <v/>
      </c>
      <c r="K172" s="7">
        <f>IF('October Staff'!$B172="","",'October Staff'!Z172)</f>
        <v/>
      </c>
    </row>
    <row r="173">
      <c r="A173">
        <f>IF('October Staff'!$B173="","",'October Staff'!A173)</f>
        <v/>
      </c>
      <c r="B173">
        <f>IF('October Staff'!$B173="","",'October Staff'!B173)</f>
        <v/>
      </c>
      <c r="C173">
        <f>IF('October Staff'!$B173="","",'October Staff'!H173)</f>
        <v/>
      </c>
      <c r="D173">
        <f>IF('October Staff'!$B173="","",'October Staff'!I173)</f>
        <v/>
      </c>
      <c r="E173" s="7">
        <f>IF('October Staff'!$B173="","",'October Staff'!K173)</f>
        <v/>
      </c>
      <c r="F173" s="7">
        <f>IF('October Staff'!$B173="","",'October Staff'!O173)</f>
        <v/>
      </c>
      <c r="G173" s="7">
        <f>IF('October Staff'!$B173="","",'October Staff'!R173)</f>
        <v/>
      </c>
      <c r="H173" s="7">
        <f>IF('October Staff'!$B173="","",'October Staff'!U173)</f>
        <v/>
      </c>
      <c r="I173" s="7">
        <f>IF('October Staff'!$B173="","",'October Staff'!Y173)</f>
        <v/>
      </c>
      <c r="J173" s="7">
        <f>IF('October Staff'!$B173="","",'October Staff'!W173)</f>
        <v/>
      </c>
      <c r="K173" s="7">
        <f>IF('October Staff'!$B173="","",'October Staff'!Z173)</f>
        <v/>
      </c>
    </row>
    <row r="174">
      <c r="A174">
        <f>IF('October Staff'!$B174="","",'October Staff'!A174)</f>
        <v/>
      </c>
      <c r="B174">
        <f>IF('October Staff'!$B174="","",'October Staff'!B174)</f>
        <v/>
      </c>
      <c r="C174">
        <f>IF('October Staff'!$B174="","",'October Staff'!H174)</f>
        <v/>
      </c>
      <c r="D174">
        <f>IF('October Staff'!$B174="","",'October Staff'!I174)</f>
        <v/>
      </c>
      <c r="E174" s="7">
        <f>IF('October Staff'!$B174="","",'October Staff'!K174)</f>
        <v/>
      </c>
      <c r="F174" s="7">
        <f>IF('October Staff'!$B174="","",'October Staff'!O174)</f>
        <v/>
      </c>
      <c r="G174" s="7">
        <f>IF('October Staff'!$B174="","",'October Staff'!R174)</f>
        <v/>
      </c>
      <c r="H174" s="7">
        <f>IF('October Staff'!$B174="","",'October Staff'!U174)</f>
        <v/>
      </c>
      <c r="I174" s="7">
        <f>IF('October Staff'!$B174="","",'October Staff'!Y174)</f>
        <v/>
      </c>
      <c r="J174" s="7">
        <f>IF('October Staff'!$B174="","",'October Staff'!W174)</f>
        <v/>
      </c>
      <c r="K174" s="7">
        <f>IF('October Staff'!$B174="","",'October Staff'!Z174)</f>
        <v/>
      </c>
    </row>
    <row r="175">
      <c r="A175">
        <f>IF('October Staff'!$B175="","",'October Staff'!A175)</f>
        <v/>
      </c>
      <c r="B175">
        <f>IF('October Staff'!$B175="","",'October Staff'!B175)</f>
        <v/>
      </c>
      <c r="C175">
        <f>IF('October Staff'!$B175="","",'October Staff'!H175)</f>
        <v/>
      </c>
      <c r="D175">
        <f>IF('October Staff'!$B175="","",'October Staff'!I175)</f>
        <v/>
      </c>
      <c r="E175" s="7">
        <f>IF('October Staff'!$B175="","",'October Staff'!K175)</f>
        <v/>
      </c>
      <c r="F175" s="7">
        <f>IF('October Staff'!$B175="","",'October Staff'!O175)</f>
        <v/>
      </c>
      <c r="G175" s="7">
        <f>IF('October Staff'!$B175="","",'October Staff'!R175)</f>
        <v/>
      </c>
      <c r="H175" s="7">
        <f>IF('October Staff'!$B175="","",'October Staff'!U175)</f>
        <v/>
      </c>
      <c r="I175" s="7">
        <f>IF('October Staff'!$B175="","",'October Staff'!Y175)</f>
        <v/>
      </c>
      <c r="J175" s="7">
        <f>IF('October Staff'!$B175="","",'October Staff'!W175)</f>
        <v/>
      </c>
      <c r="K175" s="7">
        <f>IF('October Staff'!$B175="","",'October Staff'!Z175)</f>
        <v/>
      </c>
    </row>
    <row r="176">
      <c r="A176">
        <f>IF('October Staff'!$B176="","",'October Staff'!A176)</f>
        <v/>
      </c>
      <c r="B176">
        <f>IF('October Staff'!$B176="","",'October Staff'!B176)</f>
        <v/>
      </c>
      <c r="C176">
        <f>IF('October Staff'!$B176="","",'October Staff'!H176)</f>
        <v/>
      </c>
      <c r="D176">
        <f>IF('October Staff'!$B176="","",'October Staff'!I176)</f>
        <v/>
      </c>
      <c r="E176" s="7">
        <f>IF('October Staff'!$B176="","",'October Staff'!K176)</f>
        <v/>
      </c>
      <c r="F176" s="7">
        <f>IF('October Staff'!$B176="","",'October Staff'!O176)</f>
        <v/>
      </c>
      <c r="G176" s="7">
        <f>IF('October Staff'!$B176="","",'October Staff'!R176)</f>
        <v/>
      </c>
      <c r="H176" s="7">
        <f>IF('October Staff'!$B176="","",'October Staff'!U176)</f>
        <v/>
      </c>
      <c r="I176" s="7">
        <f>IF('October Staff'!$B176="","",'October Staff'!Y176)</f>
        <v/>
      </c>
      <c r="J176" s="7">
        <f>IF('October Staff'!$B176="","",'October Staff'!W176)</f>
        <v/>
      </c>
      <c r="K176" s="7">
        <f>IF('October Staff'!$B176="","",'October Staff'!Z176)</f>
        <v/>
      </c>
    </row>
    <row r="177">
      <c r="A177">
        <f>IF('October Staff'!$B177="","",'October Staff'!A177)</f>
        <v/>
      </c>
      <c r="B177">
        <f>IF('October Staff'!$B177="","",'October Staff'!B177)</f>
        <v/>
      </c>
      <c r="C177">
        <f>IF('October Staff'!$B177="","",'October Staff'!H177)</f>
        <v/>
      </c>
      <c r="D177">
        <f>IF('October Staff'!$B177="","",'October Staff'!I177)</f>
        <v/>
      </c>
      <c r="E177" s="7">
        <f>IF('October Staff'!$B177="","",'October Staff'!K177)</f>
        <v/>
      </c>
      <c r="F177" s="7">
        <f>IF('October Staff'!$B177="","",'October Staff'!O177)</f>
        <v/>
      </c>
      <c r="G177" s="7">
        <f>IF('October Staff'!$B177="","",'October Staff'!R177)</f>
        <v/>
      </c>
      <c r="H177" s="7">
        <f>IF('October Staff'!$B177="","",'October Staff'!U177)</f>
        <v/>
      </c>
      <c r="I177" s="7">
        <f>IF('October Staff'!$B177="","",'October Staff'!Y177)</f>
        <v/>
      </c>
      <c r="J177" s="7">
        <f>IF('October Staff'!$B177="","",'October Staff'!W177)</f>
        <v/>
      </c>
      <c r="K177" s="7">
        <f>IF('October Staff'!$B177="","",'October Staff'!Z177)</f>
        <v/>
      </c>
    </row>
    <row r="178">
      <c r="A178">
        <f>IF('October Staff'!$B178="","",'October Staff'!A178)</f>
        <v/>
      </c>
      <c r="B178">
        <f>IF('October Staff'!$B178="","",'October Staff'!B178)</f>
        <v/>
      </c>
      <c r="C178">
        <f>IF('October Staff'!$B178="","",'October Staff'!H178)</f>
        <v/>
      </c>
      <c r="D178">
        <f>IF('October Staff'!$B178="","",'October Staff'!I178)</f>
        <v/>
      </c>
      <c r="E178" s="7">
        <f>IF('October Staff'!$B178="","",'October Staff'!K178)</f>
        <v/>
      </c>
      <c r="F178" s="7">
        <f>IF('October Staff'!$B178="","",'October Staff'!O178)</f>
        <v/>
      </c>
      <c r="G178" s="7">
        <f>IF('October Staff'!$B178="","",'October Staff'!R178)</f>
        <v/>
      </c>
      <c r="H178" s="7">
        <f>IF('October Staff'!$B178="","",'October Staff'!U178)</f>
        <v/>
      </c>
      <c r="I178" s="7">
        <f>IF('October Staff'!$B178="","",'October Staff'!Y178)</f>
        <v/>
      </c>
      <c r="J178" s="7">
        <f>IF('October Staff'!$B178="","",'October Staff'!W178)</f>
        <v/>
      </c>
      <c r="K178" s="7">
        <f>IF('October Staff'!$B178="","",'October Staff'!Z178)</f>
        <v/>
      </c>
    </row>
    <row r="179">
      <c r="A179">
        <f>IF('October Staff'!$B179="","",'October Staff'!A179)</f>
        <v/>
      </c>
      <c r="B179">
        <f>IF('October Staff'!$B179="","",'October Staff'!B179)</f>
        <v/>
      </c>
      <c r="C179">
        <f>IF('October Staff'!$B179="","",'October Staff'!H179)</f>
        <v/>
      </c>
      <c r="D179">
        <f>IF('October Staff'!$B179="","",'October Staff'!I179)</f>
        <v/>
      </c>
      <c r="E179" s="7">
        <f>IF('October Staff'!$B179="","",'October Staff'!K179)</f>
        <v/>
      </c>
      <c r="F179" s="7">
        <f>IF('October Staff'!$B179="","",'October Staff'!O179)</f>
        <v/>
      </c>
      <c r="G179" s="7">
        <f>IF('October Staff'!$B179="","",'October Staff'!R179)</f>
        <v/>
      </c>
      <c r="H179" s="7">
        <f>IF('October Staff'!$B179="","",'October Staff'!U179)</f>
        <v/>
      </c>
      <c r="I179" s="7">
        <f>IF('October Staff'!$B179="","",'October Staff'!Y179)</f>
        <v/>
      </c>
      <c r="J179" s="7">
        <f>IF('October Staff'!$B179="","",'October Staff'!W179)</f>
        <v/>
      </c>
      <c r="K179" s="7">
        <f>IF('October Staff'!$B179="","",'October Staff'!Z179)</f>
        <v/>
      </c>
    </row>
    <row r="180">
      <c r="A180">
        <f>IF('October Staff'!$B180="","",'October Staff'!A180)</f>
        <v/>
      </c>
      <c r="B180">
        <f>IF('October Staff'!$B180="","",'October Staff'!B180)</f>
        <v/>
      </c>
      <c r="C180">
        <f>IF('October Staff'!$B180="","",'October Staff'!H180)</f>
        <v/>
      </c>
      <c r="D180">
        <f>IF('October Staff'!$B180="","",'October Staff'!I180)</f>
        <v/>
      </c>
      <c r="E180" s="7">
        <f>IF('October Staff'!$B180="","",'October Staff'!K180)</f>
        <v/>
      </c>
      <c r="F180" s="7">
        <f>IF('October Staff'!$B180="","",'October Staff'!O180)</f>
        <v/>
      </c>
      <c r="G180" s="7">
        <f>IF('October Staff'!$B180="","",'October Staff'!R180)</f>
        <v/>
      </c>
      <c r="H180" s="7">
        <f>IF('October Staff'!$B180="","",'October Staff'!U180)</f>
        <v/>
      </c>
      <c r="I180" s="7">
        <f>IF('October Staff'!$B180="","",'October Staff'!Y180)</f>
        <v/>
      </c>
      <c r="J180" s="7">
        <f>IF('October Staff'!$B180="","",'October Staff'!W180)</f>
        <v/>
      </c>
      <c r="K180" s="7">
        <f>IF('October Staff'!$B180="","",'October Staff'!Z180)</f>
        <v/>
      </c>
    </row>
    <row r="181">
      <c r="A181">
        <f>IF('October Staff'!$B181="","",'October Staff'!A181)</f>
        <v/>
      </c>
      <c r="B181">
        <f>IF('October Staff'!$B181="","",'October Staff'!B181)</f>
        <v/>
      </c>
      <c r="C181">
        <f>IF('October Staff'!$B181="","",'October Staff'!H181)</f>
        <v/>
      </c>
      <c r="D181">
        <f>IF('October Staff'!$B181="","",'October Staff'!I181)</f>
        <v/>
      </c>
      <c r="E181" s="7">
        <f>IF('October Staff'!$B181="","",'October Staff'!K181)</f>
        <v/>
      </c>
      <c r="F181" s="7">
        <f>IF('October Staff'!$B181="","",'October Staff'!O181)</f>
        <v/>
      </c>
      <c r="G181" s="7">
        <f>IF('October Staff'!$B181="","",'October Staff'!R181)</f>
        <v/>
      </c>
      <c r="H181" s="7">
        <f>IF('October Staff'!$B181="","",'October Staff'!U181)</f>
        <v/>
      </c>
      <c r="I181" s="7">
        <f>IF('October Staff'!$B181="","",'October Staff'!Y181)</f>
        <v/>
      </c>
      <c r="J181" s="7">
        <f>IF('October Staff'!$B181="","",'October Staff'!W181)</f>
        <v/>
      </c>
      <c r="K181" s="7">
        <f>IF('October Staff'!$B181="","",'October Staff'!Z181)</f>
        <v/>
      </c>
    </row>
    <row r="182">
      <c r="A182">
        <f>IF('October Staff'!$B182="","",'October Staff'!A182)</f>
        <v/>
      </c>
      <c r="B182">
        <f>IF('October Staff'!$B182="","",'October Staff'!B182)</f>
        <v/>
      </c>
      <c r="C182">
        <f>IF('October Staff'!$B182="","",'October Staff'!H182)</f>
        <v/>
      </c>
      <c r="D182">
        <f>IF('October Staff'!$B182="","",'October Staff'!I182)</f>
        <v/>
      </c>
      <c r="E182" s="7">
        <f>IF('October Staff'!$B182="","",'October Staff'!K182)</f>
        <v/>
      </c>
      <c r="F182" s="7">
        <f>IF('October Staff'!$B182="","",'October Staff'!O182)</f>
        <v/>
      </c>
      <c r="G182" s="7">
        <f>IF('October Staff'!$B182="","",'October Staff'!R182)</f>
        <v/>
      </c>
      <c r="H182" s="7">
        <f>IF('October Staff'!$B182="","",'October Staff'!U182)</f>
        <v/>
      </c>
      <c r="I182" s="7">
        <f>IF('October Staff'!$B182="","",'October Staff'!Y182)</f>
        <v/>
      </c>
      <c r="J182" s="7">
        <f>IF('October Staff'!$B182="","",'October Staff'!W182)</f>
        <v/>
      </c>
      <c r="K182" s="7">
        <f>IF('October Staff'!$B182="","",'October Staff'!Z182)</f>
        <v/>
      </c>
    </row>
    <row r="183">
      <c r="A183">
        <f>IF('October Staff'!$B183="","",'October Staff'!A183)</f>
        <v/>
      </c>
      <c r="B183">
        <f>IF('October Staff'!$B183="","",'October Staff'!B183)</f>
        <v/>
      </c>
      <c r="C183">
        <f>IF('October Staff'!$B183="","",'October Staff'!H183)</f>
        <v/>
      </c>
      <c r="D183">
        <f>IF('October Staff'!$B183="","",'October Staff'!I183)</f>
        <v/>
      </c>
      <c r="E183" s="7">
        <f>IF('October Staff'!$B183="","",'October Staff'!K183)</f>
        <v/>
      </c>
      <c r="F183" s="7">
        <f>IF('October Staff'!$B183="","",'October Staff'!O183)</f>
        <v/>
      </c>
      <c r="G183" s="7">
        <f>IF('October Staff'!$B183="","",'October Staff'!R183)</f>
        <v/>
      </c>
      <c r="H183" s="7">
        <f>IF('October Staff'!$B183="","",'October Staff'!U183)</f>
        <v/>
      </c>
      <c r="I183" s="7">
        <f>IF('October Staff'!$B183="","",'October Staff'!Y183)</f>
        <v/>
      </c>
      <c r="J183" s="7">
        <f>IF('October Staff'!$B183="","",'October Staff'!W183)</f>
        <v/>
      </c>
      <c r="K183" s="7">
        <f>IF('October Staff'!$B183="","",'October Staff'!Z183)</f>
        <v/>
      </c>
    </row>
    <row r="184">
      <c r="A184">
        <f>IF('October Staff'!$B184="","",'October Staff'!A184)</f>
        <v/>
      </c>
      <c r="B184">
        <f>IF('October Staff'!$B184="","",'October Staff'!B184)</f>
        <v/>
      </c>
      <c r="C184">
        <f>IF('October Staff'!$B184="","",'October Staff'!H184)</f>
        <v/>
      </c>
      <c r="D184">
        <f>IF('October Staff'!$B184="","",'October Staff'!I184)</f>
        <v/>
      </c>
      <c r="E184" s="7">
        <f>IF('October Staff'!$B184="","",'October Staff'!K184)</f>
        <v/>
      </c>
      <c r="F184" s="7">
        <f>IF('October Staff'!$B184="","",'October Staff'!O184)</f>
        <v/>
      </c>
      <c r="G184" s="7">
        <f>IF('October Staff'!$B184="","",'October Staff'!R184)</f>
        <v/>
      </c>
      <c r="H184" s="7">
        <f>IF('October Staff'!$B184="","",'October Staff'!U184)</f>
        <v/>
      </c>
      <c r="I184" s="7">
        <f>IF('October Staff'!$B184="","",'October Staff'!Y184)</f>
        <v/>
      </c>
      <c r="J184" s="7">
        <f>IF('October Staff'!$B184="","",'October Staff'!W184)</f>
        <v/>
      </c>
      <c r="K184" s="7">
        <f>IF('October Staff'!$B184="","",'October Staff'!Z184)</f>
        <v/>
      </c>
    </row>
    <row r="185">
      <c r="A185">
        <f>IF('October Staff'!$B185="","",'October Staff'!A185)</f>
        <v/>
      </c>
      <c r="B185">
        <f>IF('October Staff'!$B185="","",'October Staff'!B185)</f>
        <v/>
      </c>
      <c r="C185">
        <f>IF('October Staff'!$B185="","",'October Staff'!H185)</f>
        <v/>
      </c>
      <c r="D185">
        <f>IF('October Staff'!$B185="","",'October Staff'!I185)</f>
        <v/>
      </c>
      <c r="E185" s="7">
        <f>IF('October Staff'!$B185="","",'October Staff'!K185)</f>
        <v/>
      </c>
      <c r="F185" s="7">
        <f>IF('October Staff'!$B185="","",'October Staff'!O185)</f>
        <v/>
      </c>
      <c r="G185" s="7">
        <f>IF('October Staff'!$B185="","",'October Staff'!R185)</f>
        <v/>
      </c>
      <c r="H185" s="7">
        <f>IF('October Staff'!$B185="","",'October Staff'!U185)</f>
        <v/>
      </c>
      <c r="I185" s="7">
        <f>IF('October Staff'!$B185="","",'October Staff'!Y185)</f>
        <v/>
      </c>
      <c r="J185" s="7">
        <f>IF('October Staff'!$B185="","",'October Staff'!W185)</f>
        <v/>
      </c>
      <c r="K185" s="7">
        <f>IF('October Staff'!$B185="","",'October Staff'!Z185)</f>
        <v/>
      </c>
    </row>
    <row r="186">
      <c r="A186">
        <f>IF('October Staff'!$B186="","",'October Staff'!A186)</f>
        <v/>
      </c>
      <c r="B186">
        <f>IF('October Staff'!$B186="","",'October Staff'!B186)</f>
        <v/>
      </c>
      <c r="C186">
        <f>IF('October Staff'!$B186="","",'October Staff'!H186)</f>
        <v/>
      </c>
      <c r="D186">
        <f>IF('October Staff'!$B186="","",'October Staff'!I186)</f>
        <v/>
      </c>
      <c r="E186" s="7">
        <f>IF('October Staff'!$B186="","",'October Staff'!K186)</f>
        <v/>
      </c>
      <c r="F186" s="7">
        <f>IF('October Staff'!$B186="","",'October Staff'!O186)</f>
        <v/>
      </c>
      <c r="G186" s="7">
        <f>IF('October Staff'!$B186="","",'October Staff'!R186)</f>
        <v/>
      </c>
      <c r="H186" s="7">
        <f>IF('October Staff'!$B186="","",'October Staff'!U186)</f>
        <v/>
      </c>
      <c r="I186" s="7">
        <f>IF('October Staff'!$B186="","",'October Staff'!Y186)</f>
        <v/>
      </c>
      <c r="J186" s="7">
        <f>IF('October Staff'!$B186="","",'October Staff'!W186)</f>
        <v/>
      </c>
      <c r="K186" s="7">
        <f>IF('October Staff'!$B186="","",'October Staff'!Z186)</f>
        <v/>
      </c>
    </row>
    <row r="187">
      <c r="A187">
        <f>IF('October Staff'!$B187="","",'October Staff'!A187)</f>
        <v/>
      </c>
      <c r="B187">
        <f>IF('October Staff'!$B187="","",'October Staff'!B187)</f>
        <v/>
      </c>
      <c r="C187">
        <f>IF('October Staff'!$B187="","",'October Staff'!H187)</f>
        <v/>
      </c>
      <c r="D187">
        <f>IF('October Staff'!$B187="","",'October Staff'!I187)</f>
        <v/>
      </c>
      <c r="E187" s="7">
        <f>IF('October Staff'!$B187="","",'October Staff'!K187)</f>
        <v/>
      </c>
      <c r="F187" s="7">
        <f>IF('October Staff'!$B187="","",'October Staff'!O187)</f>
        <v/>
      </c>
      <c r="G187" s="7">
        <f>IF('October Staff'!$B187="","",'October Staff'!R187)</f>
        <v/>
      </c>
      <c r="H187" s="7">
        <f>IF('October Staff'!$B187="","",'October Staff'!U187)</f>
        <v/>
      </c>
      <c r="I187" s="7">
        <f>IF('October Staff'!$B187="","",'October Staff'!Y187)</f>
        <v/>
      </c>
      <c r="J187" s="7">
        <f>IF('October Staff'!$B187="","",'October Staff'!W187)</f>
        <v/>
      </c>
      <c r="K187" s="7">
        <f>IF('October Staff'!$B187="","",'October Staff'!Z187)</f>
        <v/>
      </c>
    </row>
    <row r="188">
      <c r="A188">
        <f>IF('October Staff'!$B188="","",'October Staff'!A188)</f>
        <v/>
      </c>
      <c r="B188">
        <f>IF('October Staff'!$B188="","",'October Staff'!B188)</f>
        <v/>
      </c>
      <c r="C188">
        <f>IF('October Staff'!$B188="","",'October Staff'!H188)</f>
        <v/>
      </c>
      <c r="D188">
        <f>IF('October Staff'!$B188="","",'October Staff'!I188)</f>
        <v/>
      </c>
      <c r="E188" s="7">
        <f>IF('October Staff'!$B188="","",'October Staff'!K188)</f>
        <v/>
      </c>
      <c r="F188" s="7">
        <f>IF('October Staff'!$B188="","",'October Staff'!O188)</f>
        <v/>
      </c>
      <c r="G188" s="7">
        <f>IF('October Staff'!$B188="","",'October Staff'!R188)</f>
        <v/>
      </c>
      <c r="H188" s="7">
        <f>IF('October Staff'!$B188="","",'October Staff'!U188)</f>
        <v/>
      </c>
      <c r="I188" s="7">
        <f>IF('October Staff'!$B188="","",'October Staff'!Y188)</f>
        <v/>
      </c>
      <c r="J188" s="7">
        <f>IF('October Staff'!$B188="","",'October Staff'!W188)</f>
        <v/>
      </c>
      <c r="K188" s="7">
        <f>IF('October Staff'!$B188="","",'October Staff'!Z188)</f>
        <v/>
      </c>
    </row>
    <row r="189">
      <c r="A189">
        <f>IF('October Staff'!$B189="","",'October Staff'!A189)</f>
        <v/>
      </c>
      <c r="B189">
        <f>IF('October Staff'!$B189="","",'October Staff'!B189)</f>
        <v/>
      </c>
      <c r="C189">
        <f>IF('October Staff'!$B189="","",'October Staff'!H189)</f>
        <v/>
      </c>
      <c r="D189">
        <f>IF('October Staff'!$B189="","",'October Staff'!I189)</f>
        <v/>
      </c>
      <c r="E189" s="7">
        <f>IF('October Staff'!$B189="","",'October Staff'!K189)</f>
        <v/>
      </c>
      <c r="F189" s="7">
        <f>IF('October Staff'!$B189="","",'October Staff'!O189)</f>
        <v/>
      </c>
      <c r="G189" s="7">
        <f>IF('October Staff'!$B189="","",'October Staff'!R189)</f>
        <v/>
      </c>
      <c r="H189" s="7">
        <f>IF('October Staff'!$B189="","",'October Staff'!U189)</f>
        <v/>
      </c>
      <c r="I189" s="7">
        <f>IF('October Staff'!$B189="","",'October Staff'!Y189)</f>
        <v/>
      </c>
      <c r="J189" s="7">
        <f>IF('October Staff'!$B189="","",'October Staff'!W189)</f>
        <v/>
      </c>
      <c r="K189" s="7">
        <f>IF('October Staff'!$B189="","",'October Staff'!Z189)</f>
        <v/>
      </c>
    </row>
    <row r="190">
      <c r="A190">
        <f>IF('October Staff'!$B190="","",'October Staff'!A190)</f>
        <v/>
      </c>
      <c r="B190">
        <f>IF('October Staff'!$B190="","",'October Staff'!B190)</f>
        <v/>
      </c>
      <c r="C190">
        <f>IF('October Staff'!$B190="","",'October Staff'!H190)</f>
        <v/>
      </c>
      <c r="D190">
        <f>IF('October Staff'!$B190="","",'October Staff'!I190)</f>
        <v/>
      </c>
      <c r="E190" s="7">
        <f>IF('October Staff'!$B190="","",'October Staff'!K190)</f>
        <v/>
      </c>
      <c r="F190" s="7">
        <f>IF('October Staff'!$B190="","",'October Staff'!O190)</f>
        <v/>
      </c>
      <c r="G190" s="7">
        <f>IF('October Staff'!$B190="","",'October Staff'!R190)</f>
        <v/>
      </c>
      <c r="H190" s="7">
        <f>IF('October Staff'!$B190="","",'October Staff'!U190)</f>
        <v/>
      </c>
      <c r="I190" s="7">
        <f>IF('October Staff'!$B190="","",'October Staff'!Y190)</f>
        <v/>
      </c>
      <c r="J190" s="7">
        <f>IF('October Staff'!$B190="","",'October Staff'!W190)</f>
        <v/>
      </c>
      <c r="K190" s="7">
        <f>IF('October Staff'!$B190="","",'October Staff'!Z190)</f>
        <v/>
      </c>
    </row>
    <row r="191">
      <c r="A191">
        <f>IF('October Staff'!$B191="","",'October Staff'!A191)</f>
        <v/>
      </c>
      <c r="B191">
        <f>IF('October Staff'!$B191="","",'October Staff'!B191)</f>
        <v/>
      </c>
      <c r="C191">
        <f>IF('October Staff'!$B191="","",'October Staff'!H191)</f>
        <v/>
      </c>
      <c r="D191">
        <f>IF('October Staff'!$B191="","",'October Staff'!I191)</f>
        <v/>
      </c>
      <c r="E191" s="7">
        <f>IF('October Staff'!$B191="","",'October Staff'!K191)</f>
        <v/>
      </c>
      <c r="F191" s="7">
        <f>IF('October Staff'!$B191="","",'October Staff'!O191)</f>
        <v/>
      </c>
      <c r="G191" s="7">
        <f>IF('October Staff'!$B191="","",'October Staff'!R191)</f>
        <v/>
      </c>
      <c r="H191" s="7">
        <f>IF('October Staff'!$B191="","",'October Staff'!U191)</f>
        <v/>
      </c>
      <c r="I191" s="7">
        <f>IF('October Staff'!$B191="","",'October Staff'!Y191)</f>
        <v/>
      </c>
      <c r="J191" s="7">
        <f>IF('October Staff'!$B191="","",'October Staff'!W191)</f>
        <v/>
      </c>
      <c r="K191" s="7">
        <f>IF('October Staff'!$B191="","",'October Staff'!Z191)</f>
        <v/>
      </c>
    </row>
    <row r="192">
      <c r="A192">
        <f>IF('October Staff'!$B192="","",'October Staff'!A192)</f>
        <v/>
      </c>
      <c r="B192">
        <f>IF('October Staff'!$B192="","",'October Staff'!B192)</f>
        <v/>
      </c>
      <c r="C192">
        <f>IF('October Staff'!$B192="","",'October Staff'!H192)</f>
        <v/>
      </c>
      <c r="D192">
        <f>IF('October Staff'!$B192="","",'October Staff'!I192)</f>
        <v/>
      </c>
      <c r="E192" s="7">
        <f>IF('October Staff'!$B192="","",'October Staff'!K192)</f>
        <v/>
      </c>
      <c r="F192" s="7">
        <f>IF('October Staff'!$B192="","",'October Staff'!O192)</f>
        <v/>
      </c>
      <c r="G192" s="7">
        <f>IF('October Staff'!$B192="","",'October Staff'!R192)</f>
        <v/>
      </c>
      <c r="H192" s="7">
        <f>IF('October Staff'!$B192="","",'October Staff'!U192)</f>
        <v/>
      </c>
      <c r="I192" s="7">
        <f>IF('October Staff'!$B192="","",'October Staff'!Y192)</f>
        <v/>
      </c>
      <c r="J192" s="7">
        <f>IF('October Staff'!$B192="","",'October Staff'!W192)</f>
        <v/>
      </c>
      <c r="K192" s="7">
        <f>IF('October Staff'!$B192="","",'October Staff'!Z192)</f>
        <v/>
      </c>
    </row>
    <row r="193">
      <c r="A193">
        <f>IF('October Staff'!$B193="","",'October Staff'!A193)</f>
        <v/>
      </c>
      <c r="B193">
        <f>IF('October Staff'!$B193="","",'October Staff'!B193)</f>
        <v/>
      </c>
      <c r="C193">
        <f>IF('October Staff'!$B193="","",'October Staff'!H193)</f>
        <v/>
      </c>
      <c r="D193">
        <f>IF('October Staff'!$B193="","",'October Staff'!I193)</f>
        <v/>
      </c>
      <c r="E193" s="7">
        <f>IF('October Staff'!$B193="","",'October Staff'!K193)</f>
        <v/>
      </c>
      <c r="F193" s="7">
        <f>IF('October Staff'!$B193="","",'October Staff'!O193)</f>
        <v/>
      </c>
      <c r="G193" s="7">
        <f>IF('October Staff'!$B193="","",'October Staff'!R193)</f>
        <v/>
      </c>
      <c r="H193" s="7">
        <f>IF('October Staff'!$B193="","",'October Staff'!U193)</f>
        <v/>
      </c>
      <c r="I193" s="7">
        <f>IF('October Staff'!$B193="","",'October Staff'!Y193)</f>
        <v/>
      </c>
      <c r="J193" s="7">
        <f>IF('October Staff'!$B193="","",'October Staff'!W193)</f>
        <v/>
      </c>
      <c r="K193" s="7">
        <f>IF('October Staff'!$B193="","",'October Staff'!Z193)</f>
        <v/>
      </c>
    </row>
    <row r="194">
      <c r="A194">
        <f>IF('October Staff'!$B194="","",'October Staff'!A194)</f>
        <v/>
      </c>
      <c r="B194">
        <f>IF('October Staff'!$B194="","",'October Staff'!B194)</f>
        <v/>
      </c>
      <c r="C194">
        <f>IF('October Staff'!$B194="","",'October Staff'!H194)</f>
        <v/>
      </c>
      <c r="D194">
        <f>IF('October Staff'!$B194="","",'October Staff'!I194)</f>
        <v/>
      </c>
      <c r="E194" s="7">
        <f>IF('October Staff'!$B194="","",'October Staff'!K194)</f>
        <v/>
      </c>
      <c r="F194" s="7">
        <f>IF('October Staff'!$B194="","",'October Staff'!O194)</f>
        <v/>
      </c>
      <c r="G194" s="7">
        <f>IF('October Staff'!$B194="","",'October Staff'!R194)</f>
        <v/>
      </c>
      <c r="H194" s="7">
        <f>IF('October Staff'!$B194="","",'October Staff'!U194)</f>
        <v/>
      </c>
      <c r="I194" s="7">
        <f>IF('October Staff'!$B194="","",'October Staff'!Y194)</f>
        <v/>
      </c>
      <c r="J194" s="7">
        <f>IF('October Staff'!$B194="","",'October Staff'!W194)</f>
        <v/>
      </c>
      <c r="K194" s="7">
        <f>IF('October Staff'!$B194="","",'October Staff'!Z194)</f>
        <v/>
      </c>
    </row>
    <row r="195">
      <c r="A195">
        <f>IF('October Staff'!$B195="","",'October Staff'!A195)</f>
        <v/>
      </c>
      <c r="B195">
        <f>IF('October Staff'!$B195="","",'October Staff'!B195)</f>
        <v/>
      </c>
      <c r="C195">
        <f>IF('October Staff'!$B195="","",'October Staff'!H195)</f>
        <v/>
      </c>
      <c r="D195">
        <f>IF('October Staff'!$B195="","",'October Staff'!I195)</f>
        <v/>
      </c>
      <c r="E195" s="7">
        <f>IF('October Staff'!$B195="","",'October Staff'!K195)</f>
        <v/>
      </c>
      <c r="F195" s="7">
        <f>IF('October Staff'!$B195="","",'October Staff'!O195)</f>
        <v/>
      </c>
      <c r="G195" s="7">
        <f>IF('October Staff'!$B195="","",'October Staff'!R195)</f>
        <v/>
      </c>
      <c r="H195" s="7">
        <f>IF('October Staff'!$B195="","",'October Staff'!U195)</f>
        <v/>
      </c>
      <c r="I195" s="7">
        <f>IF('October Staff'!$B195="","",'October Staff'!Y195)</f>
        <v/>
      </c>
      <c r="J195" s="7">
        <f>IF('October Staff'!$B195="","",'October Staff'!W195)</f>
        <v/>
      </c>
      <c r="K195" s="7">
        <f>IF('October Staff'!$B195="","",'October Staff'!Z195)</f>
        <v/>
      </c>
    </row>
    <row r="196">
      <c r="A196">
        <f>IF('October Staff'!$B196="","",'October Staff'!A196)</f>
        <v/>
      </c>
      <c r="B196">
        <f>IF('October Staff'!$B196="","",'October Staff'!B196)</f>
        <v/>
      </c>
      <c r="C196">
        <f>IF('October Staff'!$B196="","",'October Staff'!H196)</f>
        <v/>
      </c>
      <c r="D196">
        <f>IF('October Staff'!$B196="","",'October Staff'!I196)</f>
        <v/>
      </c>
      <c r="E196" s="7">
        <f>IF('October Staff'!$B196="","",'October Staff'!K196)</f>
        <v/>
      </c>
      <c r="F196" s="7">
        <f>IF('October Staff'!$B196="","",'October Staff'!O196)</f>
        <v/>
      </c>
      <c r="G196" s="7">
        <f>IF('October Staff'!$B196="","",'October Staff'!R196)</f>
        <v/>
      </c>
      <c r="H196" s="7">
        <f>IF('October Staff'!$B196="","",'October Staff'!U196)</f>
        <v/>
      </c>
      <c r="I196" s="7">
        <f>IF('October Staff'!$B196="","",'October Staff'!Y196)</f>
        <v/>
      </c>
      <c r="J196" s="7">
        <f>IF('October Staff'!$B196="","",'October Staff'!W196)</f>
        <v/>
      </c>
      <c r="K196" s="7">
        <f>IF('October Staff'!$B196="","",'October Staff'!Z196)</f>
        <v/>
      </c>
    </row>
    <row r="197">
      <c r="A197">
        <f>IF('October Staff'!$B197="","",'October Staff'!A197)</f>
        <v/>
      </c>
      <c r="B197">
        <f>IF('October Staff'!$B197="","",'October Staff'!B197)</f>
        <v/>
      </c>
      <c r="C197">
        <f>IF('October Staff'!$B197="","",'October Staff'!H197)</f>
        <v/>
      </c>
      <c r="D197">
        <f>IF('October Staff'!$B197="","",'October Staff'!I197)</f>
        <v/>
      </c>
      <c r="E197" s="7">
        <f>IF('October Staff'!$B197="","",'October Staff'!K197)</f>
        <v/>
      </c>
      <c r="F197" s="7">
        <f>IF('October Staff'!$B197="","",'October Staff'!O197)</f>
        <v/>
      </c>
      <c r="G197" s="7">
        <f>IF('October Staff'!$B197="","",'October Staff'!R197)</f>
        <v/>
      </c>
      <c r="H197" s="7">
        <f>IF('October Staff'!$B197="","",'October Staff'!U197)</f>
        <v/>
      </c>
      <c r="I197" s="7">
        <f>IF('October Staff'!$B197="","",'October Staff'!Y197)</f>
        <v/>
      </c>
      <c r="J197" s="7">
        <f>IF('October Staff'!$B197="","",'October Staff'!W197)</f>
        <v/>
      </c>
      <c r="K197" s="7">
        <f>IF('October Staff'!$B197="","",'October Staff'!Z197)</f>
        <v/>
      </c>
    </row>
    <row r="198">
      <c r="A198">
        <f>IF('October Staff'!$B198="","",'October Staff'!A198)</f>
        <v/>
      </c>
      <c r="B198">
        <f>IF('October Staff'!$B198="","",'October Staff'!B198)</f>
        <v/>
      </c>
      <c r="C198">
        <f>IF('October Staff'!$B198="","",'October Staff'!H198)</f>
        <v/>
      </c>
      <c r="D198">
        <f>IF('October Staff'!$B198="","",'October Staff'!I198)</f>
        <v/>
      </c>
      <c r="E198" s="7">
        <f>IF('October Staff'!$B198="","",'October Staff'!K198)</f>
        <v/>
      </c>
      <c r="F198" s="7">
        <f>IF('October Staff'!$B198="","",'October Staff'!O198)</f>
        <v/>
      </c>
      <c r="G198" s="7">
        <f>IF('October Staff'!$B198="","",'October Staff'!R198)</f>
        <v/>
      </c>
      <c r="H198" s="7">
        <f>IF('October Staff'!$B198="","",'October Staff'!U198)</f>
        <v/>
      </c>
      <c r="I198" s="7">
        <f>IF('October Staff'!$B198="","",'October Staff'!Y198)</f>
        <v/>
      </c>
      <c r="J198" s="7">
        <f>IF('October Staff'!$B198="","",'October Staff'!W198)</f>
        <v/>
      </c>
      <c r="K198" s="7">
        <f>IF('October Staff'!$B198="","",'October Staff'!Z198)</f>
        <v/>
      </c>
    </row>
    <row r="199">
      <c r="A199">
        <f>IF('October Staff'!$B199="","",'October Staff'!A199)</f>
        <v/>
      </c>
      <c r="B199">
        <f>IF('October Staff'!$B199="","",'October Staff'!B199)</f>
        <v/>
      </c>
      <c r="C199">
        <f>IF('October Staff'!$B199="","",'October Staff'!H199)</f>
        <v/>
      </c>
      <c r="D199">
        <f>IF('October Staff'!$B199="","",'October Staff'!I199)</f>
        <v/>
      </c>
      <c r="E199" s="7">
        <f>IF('October Staff'!$B199="","",'October Staff'!K199)</f>
        <v/>
      </c>
      <c r="F199" s="7">
        <f>IF('October Staff'!$B199="","",'October Staff'!O199)</f>
        <v/>
      </c>
      <c r="G199" s="7">
        <f>IF('October Staff'!$B199="","",'October Staff'!R199)</f>
        <v/>
      </c>
      <c r="H199" s="7">
        <f>IF('October Staff'!$B199="","",'October Staff'!U199)</f>
        <v/>
      </c>
      <c r="I199" s="7">
        <f>IF('October Staff'!$B199="","",'October Staff'!Y199)</f>
        <v/>
      </c>
      <c r="J199" s="7">
        <f>IF('October Staff'!$B199="","",'October Staff'!W199)</f>
        <v/>
      </c>
      <c r="K199" s="7">
        <f>IF('October Staff'!$B199="","",'October Staff'!Z199)</f>
        <v/>
      </c>
    </row>
    <row r="200">
      <c r="A200">
        <f>IF('October Staff'!$B200="","",'October Staff'!A200)</f>
        <v/>
      </c>
      <c r="B200">
        <f>IF('October Staff'!$B200="","",'October Staff'!B200)</f>
        <v/>
      </c>
      <c r="C200">
        <f>IF('October Staff'!$B200="","",'October Staff'!H200)</f>
        <v/>
      </c>
      <c r="D200">
        <f>IF('October Staff'!$B200="","",'October Staff'!I200)</f>
        <v/>
      </c>
      <c r="E200" s="7">
        <f>IF('October Staff'!$B200="","",'October Staff'!K200)</f>
        <v/>
      </c>
      <c r="F200" s="7">
        <f>IF('October Staff'!$B200="","",'October Staff'!O200)</f>
        <v/>
      </c>
      <c r="G200" s="7">
        <f>IF('October Staff'!$B200="","",'October Staff'!R200)</f>
        <v/>
      </c>
      <c r="H200" s="7">
        <f>IF('October Staff'!$B200="","",'October Staff'!U200)</f>
        <v/>
      </c>
      <c r="I200" s="7">
        <f>IF('October Staff'!$B200="","",'October Staff'!Y200)</f>
        <v/>
      </c>
      <c r="J200" s="7">
        <f>IF('October Staff'!$B200="","",'October Staff'!W200)</f>
        <v/>
      </c>
      <c r="K200" s="7">
        <f>IF('October Staff'!$B200="","",'October Staff'!Z200)</f>
        <v/>
      </c>
    </row>
    <row r="201">
      <c r="A201">
        <f>IF('October Staff'!$B201="","",'October Staff'!A201)</f>
        <v/>
      </c>
      <c r="B201">
        <f>IF('October Staff'!$B201="","",'October Staff'!B201)</f>
        <v/>
      </c>
      <c r="C201">
        <f>IF('October Staff'!$B201="","",'October Staff'!H201)</f>
        <v/>
      </c>
      <c r="D201">
        <f>IF('October Staff'!$B201="","",'October Staff'!I201)</f>
        <v/>
      </c>
      <c r="E201" s="7">
        <f>IF('October Staff'!$B201="","",'October Staff'!K201)</f>
        <v/>
      </c>
      <c r="F201" s="7">
        <f>IF('October Staff'!$B201="","",'October Staff'!O201)</f>
        <v/>
      </c>
      <c r="G201" s="7">
        <f>IF('October Staff'!$B201="","",'October Staff'!R201)</f>
        <v/>
      </c>
      <c r="H201" s="7">
        <f>IF('October Staff'!$B201="","",'October Staff'!U201)</f>
        <v/>
      </c>
      <c r="I201" s="7">
        <f>IF('October Staff'!$B201="","",'October Staff'!Y201)</f>
        <v/>
      </c>
      <c r="J201" s="7">
        <f>IF('October Staff'!$B201="","",'October Staff'!W201)</f>
        <v/>
      </c>
      <c r="K201" s="7">
        <f>IF('October Staff'!$B201="","",'October Staff'!Z201)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 ht="32" customHeight="1">
      <c r="A1" s="10" t="inlineStr">
        <is>
          <t>INV</t>
        </is>
      </c>
      <c r="B1" s="10" t="inlineStr">
        <is>
          <t>Order #</t>
        </is>
      </c>
      <c r="C1" s="10" t="inlineStr">
        <is>
          <t>Card</t>
        </is>
      </c>
      <c r="D1" s="10" t="inlineStr">
        <is>
          <t>Name</t>
        </is>
      </c>
      <c r="E1" s="10" t="inlineStr">
        <is>
          <t>قيمة التحمل</t>
        </is>
      </c>
      <c r="F1" s="10" t="inlineStr">
        <is>
          <t>قيمة ما زاد عن الحد الاقصى</t>
        </is>
      </c>
      <c r="G1" s="10" t="inlineStr">
        <is>
          <t>قيمة المستورد</t>
        </is>
      </c>
      <c r="H1" s="10" t="inlineStr">
        <is>
          <t>قيمة المحلي</t>
        </is>
      </c>
      <c r="I1" s="10" t="inlineStr">
        <is>
          <t>الاجمالي</t>
        </is>
      </c>
      <c r="J1" s="10" t="inlineStr">
        <is>
          <t>اجمالي قيمة الخصم</t>
        </is>
      </c>
      <c r="K1" s="10" t="inlineStr">
        <is>
          <t>الصافي</t>
        </is>
      </c>
    </row>
    <row r="2">
      <c r="A2">
        <f>IF('Extra 1'!$B2="","",'Extra 1'!A2)</f>
        <v/>
      </c>
      <c r="B2">
        <f>IF('Extra 1'!$B2="","",'Extra 1'!B2)</f>
        <v/>
      </c>
      <c r="C2">
        <f>IF('Extra 1'!$B2="","",'Extra 1'!H2)</f>
        <v/>
      </c>
      <c r="D2">
        <f>IF('Extra 1'!$B2="","",'Extra 1'!I2)</f>
        <v/>
      </c>
      <c r="E2" s="7">
        <f>IF('Extra 1'!$B2="","",'Extra 1'!K2)</f>
        <v/>
      </c>
      <c r="F2" s="7">
        <f>IF('Extra 1'!$B2="","",'Extra 1'!O2)</f>
        <v/>
      </c>
      <c r="G2" s="7">
        <f>IF('Extra 1'!$B2="","",'Extra 1'!R2)</f>
        <v/>
      </c>
      <c r="H2" s="7">
        <f>IF('Extra 1'!$B2="","",'Extra 1'!U2)</f>
        <v/>
      </c>
      <c r="I2" s="7">
        <f>IF('Extra 1'!$B2="","",'Extra 1'!Y2)</f>
        <v/>
      </c>
      <c r="J2" s="7">
        <f>IF('Extra 1'!$B2="","",'Extra 1'!W2)</f>
        <v/>
      </c>
      <c r="K2" s="7">
        <f>IF('Extra 1'!$B2="","",'Extra 1'!Z2)</f>
        <v/>
      </c>
    </row>
    <row r="3">
      <c r="A3">
        <f>IF('Extra 1'!$B3="","",'Extra 1'!A3)</f>
        <v/>
      </c>
      <c r="B3">
        <f>IF('Extra 1'!$B3="","",'Extra 1'!B3)</f>
        <v/>
      </c>
      <c r="C3">
        <f>IF('Extra 1'!$B3="","",'Extra 1'!H3)</f>
        <v/>
      </c>
      <c r="D3">
        <f>IF('Extra 1'!$B3="","",'Extra 1'!I3)</f>
        <v/>
      </c>
      <c r="E3" s="7">
        <f>IF('Extra 1'!$B3="","",'Extra 1'!K3)</f>
        <v/>
      </c>
      <c r="F3" s="7">
        <f>IF('Extra 1'!$B3="","",'Extra 1'!O3)</f>
        <v/>
      </c>
      <c r="G3" s="7">
        <f>IF('Extra 1'!$B3="","",'Extra 1'!R3)</f>
        <v/>
      </c>
      <c r="H3" s="7">
        <f>IF('Extra 1'!$B3="","",'Extra 1'!U3)</f>
        <v/>
      </c>
      <c r="I3" s="7">
        <f>IF('Extra 1'!$B3="","",'Extra 1'!Y3)</f>
        <v/>
      </c>
      <c r="J3" s="7">
        <f>IF('Extra 1'!$B3="","",'Extra 1'!W3)</f>
        <v/>
      </c>
      <c r="K3" s="7">
        <f>IF('Extra 1'!$B3="","",'Extra 1'!Z3)</f>
        <v/>
      </c>
    </row>
    <row r="4">
      <c r="A4">
        <f>IF('Extra 1'!$B4="","",'Extra 1'!A4)</f>
        <v/>
      </c>
      <c r="B4">
        <f>IF('Extra 1'!$B4="","",'Extra 1'!B4)</f>
        <v/>
      </c>
      <c r="C4">
        <f>IF('Extra 1'!$B4="","",'Extra 1'!H4)</f>
        <v/>
      </c>
      <c r="D4">
        <f>IF('Extra 1'!$B4="","",'Extra 1'!I4)</f>
        <v/>
      </c>
      <c r="E4" s="7">
        <f>IF('Extra 1'!$B4="","",'Extra 1'!K4)</f>
        <v/>
      </c>
      <c r="F4" s="7">
        <f>IF('Extra 1'!$B4="","",'Extra 1'!O4)</f>
        <v/>
      </c>
      <c r="G4" s="7">
        <f>IF('Extra 1'!$B4="","",'Extra 1'!R4)</f>
        <v/>
      </c>
      <c r="H4" s="7">
        <f>IF('Extra 1'!$B4="","",'Extra 1'!U4)</f>
        <v/>
      </c>
      <c r="I4" s="7">
        <f>IF('Extra 1'!$B4="","",'Extra 1'!Y4)</f>
        <v/>
      </c>
      <c r="J4" s="7">
        <f>IF('Extra 1'!$B4="","",'Extra 1'!W4)</f>
        <v/>
      </c>
      <c r="K4" s="7">
        <f>IF('Extra 1'!$B4="","",'Extra 1'!Z4)</f>
        <v/>
      </c>
    </row>
    <row r="5">
      <c r="A5">
        <f>IF('Extra 1'!$B5="","",'Extra 1'!A5)</f>
        <v/>
      </c>
      <c r="B5">
        <f>IF('Extra 1'!$B5="","",'Extra 1'!B5)</f>
        <v/>
      </c>
      <c r="C5">
        <f>IF('Extra 1'!$B5="","",'Extra 1'!H5)</f>
        <v/>
      </c>
      <c r="D5">
        <f>IF('Extra 1'!$B5="","",'Extra 1'!I5)</f>
        <v/>
      </c>
      <c r="E5" s="7">
        <f>IF('Extra 1'!$B5="","",'Extra 1'!K5)</f>
        <v/>
      </c>
      <c r="F5" s="7">
        <f>IF('Extra 1'!$B5="","",'Extra 1'!O5)</f>
        <v/>
      </c>
      <c r="G5" s="7">
        <f>IF('Extra 1'!$B5="","",'Extra 1'!R5)</f>
        <v/>
      </c>
      <c r="H5" s="7">
        <f>IF('Extra 1'!$B5="","",'Extra 1'!U5)</f>
        <v/>
      </c>
      <c r="I5" s="7">
        <f>IF('Extra 1'!$B5="","",'Extra 1'!Y5)</f>
        <v/>
      </c>
      <c r="J5" s="7">
        <f>IF('Extra 1'!$B5="","",'Extra 1'!W5)</f>
        <v/>
      </c>
      <c r="K5" s="7">
        <f>IF('Extra 1'!$B5="","",'Extra 1'!Z5)</f>
        <v/>
      </c>
    </row>
    <row r="6">
      <c r="A6">
        <f>IF('Extra 1'!$B6="","",'Extra 1'!A6)</f>
        <v/>
      </c>
      <c r="B6">
        <f>IF('Extra 1'!$B6="","",'Extra 1'!B6)</f>
        <v/>
      </c>
      <c r="C6">
        <f>IF('Extra 1'!$B6="","",'Extra 1'!H6)</f>
        <v/>
      </c>
      <c r="D6">
        <f>IF('Extra 1'!$B6="","",'Extra 1'!I6)</f>
        <v/>
      </c>
      <c r="E6" s="7">
        <f>IF('Extra 1'!$B6="","",'Extra 1'!K6)</f>
        <v/>
      </c>
      <c r="F6" s="7">
        <f>IF('Extra 1'!$B6="","",'Extra 1'!O6)</f>
        <v/>
      </c>
      <c r="G6" s="7">
        <f>IF('Extra 1'!$B6="","",'Extra 1'!R6)</f>
        <v/>
      </c>
      <c r="H6" s="7">
        <f>IF('Extra 1'!$B6="","",'Extra 1'!U6)</f>
        <v/>
      </c>
      <c r="I6" s="7">
        <f>IF('Extra 1'!$B6="","",'Extra 1'!Y6)</f>
        <v/>
      </c>
      <c r="J6" s="7">
        <f>IF('Extra 1'!$B6="","",'Extra 1'!W6)</f>
        <v/>
      </c>
      <c r="K6" s="7">
        <f>IF('Extra 1'!$B6="","",'Extra 1'!Z6)</f>
        <v/>
      </c>
    </row>
    <row r="7">
      <c r="A7">
        <f>IF('Extra 1'!$B7="","",'Extra 1'!A7)</f>
        <v/>
      </c>
      <c r="B7">
        <f>IF('Extra 1'!$B7="","",'Extra 1'!B7)</f>
        <v/>
      </c>
      <c r="C7">
        <f>IF('Extra 1'!$B7="","",'Extra 1'!H7)</f>
        <v/>
      </c>
      <c r="D7">
        <f>IF('Extra 1'!$B7="","",'Extra 1'!I7)</f>
        <v/>
      </c>
      <c r="E7" s="7">
        <f>IF('Extra 1'!$B7="","",'Extra 1'!K7)</f>
        <v/>
      </c>
      <c r="F7" s="7">
        <f>IF('Extra 1'!$B7="","",'Extra 1'!O7)</f>
        <v/>
      </c>
      <c r="G7" s="7">
        <f>IF('Extra 1'!$B7="","",'Extra 1'!R7)</f>
        <v/>
      </c>
      <c r="H7" s="7">
        <f>IF('Extra 1'!$B7="","",'Extra 1'!U7)</f>
        <v/>
      </c>
      <c r="I7" s="7">
        <f>IF('Extra 1'!$B7="","",'Extra 1'!Y7)</f>
        <v/>
      </c>
      <c r="J7" s="7">
        <f>IF('Extra 1'!$B7="","",'Extra 1'!W7)</f>
        <v/>
      </c>
      <c r="K7" s="7">
        <f>IF('Extra 1'!$B7="","",'Extra 1'!Z7)</f>
        <v/>
      </c>
    </row>
    <row r="8">
      <c r="A8">
        <f>IF('Extra 1'!$B8="","",'Extra 1'!A8)</f>
        <v/>
      </c>
      <c r="B8">
        <f>IF('Extra 1'!$B8="","",'Extra 1'!B8)</f>
        <v/>
      </c>
      <c r="C8">
        <f>IF('Extra 1'!$B8="","",'Extra 1'!H8)</f>
        <v/>
      </c>
      <c r="D8">
        <f>IF('Extra 1'!$B8="","",'Extra 1'!I8)</f>
        <v/>
      </c>
      <c r="E8" s="7">
        <f>IF('Extra 1'!$B8="","",'Extra 1'!K8)</f>
        <v/>
      </c>
      <c r="F8" s="7">
        <f>IF('Extra 1'!$B8="","",'Extra 1'!O8)</f>
        <v/>
      </c>
      <c r="G8" s="7">
        <f>IF('Extra 1'!$B8="","",'Extra 1'!R8)</f>
        <v/>
      </c>
      <c r="H8" s="7">
        <f>IF('Extra 1'!$B8="","",'Extra 1'!U8)</f>
        <v/>
      </c>
      <c r="I8" s="7">
        <f>IF('Extra 1'!$B8="","",'Extra 1'!Y8)</f>
        <v/>
      </c>
      <c r="J8" s="7">
        <f>IF('Extra 1'!$B8="","",'Extra 1'!W8)</f>
        <v/>
      </c>
      <c r="K8" s="7">
        <f>IF('Extra 1'!$B8="","",'Extra 1'!Z8)</f>
        <v/>
      </c>
    </row>
    <row r="9">
      <c r="A9">
        <f>IF('Extra 1'!$B9="","",'Extra 1'!A9)</f>
        <v/>
      </c>
      <c r="B9">
        <f>IF('Extra 1'!$B9="","",'Extra 1'!B9)</f>
        <v/>
      </c>
      <c r="C9">
        <f>IF('Extra 1'!$B9="","",'Extra 1'!H9)</f>
        <v/>
      </c>
      <c r="D9">
        <f>IF('Extra 1'!$B9="","",'Extra 1'!I9)</f>
        <v/>
      </c>
      <c r="E9" s="7">
        <f>IF('Extra 1'!$B9="","",'Extra 1'!K9)</f>
        <v/>
      </c>
      <c r="F9" s="7">
        <f>IF('Extra 1'!$B9="","",'Extra 1'!O9)</f>
        <v/>
      </c>
      <c r="G9" s="7">
        <f>IF('Extra 1'!$B9="","",'Extra 1'!R9)</f>
        <v/>
      </c>
      <c r="H9" s="7">
        <f>IF('Extra 1'!$B9="","",'Extra 1'!U9)</f>
        <v/>
      </c>
      <c r="I9" s="7">
        <f>IF('Extra 1'!$B9="","",'Extra 1'!Y9)</f>
        <v/>
      </c>
      <c r="J9" s="7">
        <f>IF('Extra 1'!$B9="","",'Extra 1'!W9)</f>
        <v/>
      </c>
      <c r="K9" s="7">
        <f>IF('Extra 1'!$B9="","",'Extra 1'!Z9)</f>
        <v/>
      </c>
    </row>
    <row r="10">
      <c r="A10">
        <f>IF('Extra 1'!$B10="","",'Extra 1'!A10)</f>
        <v/>
      </c>
      <c r="B10">
        <f>IF('Extra 1'!$B10="","",'Extra 1'!B10)</f>
        <v/>
      </c>
      <c r="C10">
        <f>IF('Extra 1'!$B10="","",'Extra 1'!H10)</f>
        <v/>
      </c>
      <c r="D10">
        <f>IF('Extra 1'!$B10="","",'Extra 1'!I10)</f>
        <v/>
      </c>
      <c r="E10" s="7">
        <f>IF('Extra 1'!$B10="","",'Extra 1'!K10)</f>
        <v/>
      </c>
      <c r="F10" s="7">
        <f>IF('Extra 1'!$B10="","",'Extra 1'!O10)</f>
        <v/>
      </c>
      <c r="G10" s="7">
        <f>IF('Extra 1'!$B10="","",'Extra 1'!R10)</f>
        <v/>
      </c>
      <c r="H10" s="7">
        <f>IF('Extra 1'!$B10="","",'Extra 1'!U10)</f>
        <v/>
      </c>
      <c r="I10" s="7">
        <f>IF('Extra 1'!$B10="","",'Extra 1'!Y10)</f>
        <v/>
      </c>
      <c r="J10" s="7">
        <f>IF('Extra 1'!$B10="","",'Extra 1'!W10)</f>
        <v/>
      </c>
      <c r="K10" s="7">
        <f>IF('Extra 1'!$B10="","",'Extra 1'!Z10)</f>
        <v/>
      </c>
    </row>
    <row r="11">
      <c r="A11">
        <f>IF('Extra 1'!$B11="","",'Extra 1'!A11)</f>
        <v/>
      </c>
      <c r="B11">
        <f>IF('Extra 1'!$B11="","",'Extra 1'!B11)</f>
        <v/>
      </c>
      <c r="C11">
        <f>IF('Extra 1'!$B11="","",'Extra 1'!H11)</f>
        <v/>
      </c>
      <c r="D11">
        <f>IF('Extra 1'!$B11="","",'Extra 1'!I11)</f>
        <v/>
      </c>
      <c r="E11" s="7">
        <f>IF('Extra 1'!$B11="","",'Extra 1'!K11)</f>
        <v/>
      </c>
      <c r="F11" s="7">
        <f>IF('Extra 1'!$B11="","",'Extra 1'!O11)</f>
        <v/>
      </c>
      <c r="G11" s="7">
        <f>IF('Extra 1'!$B11="","",'Extra 1'!R11)</f>
        <v/>
      </c>
      <c r="H11" s="7">
        <f>IF('Extra 1'!$B11="","",'Extra 1'!U11)</f>
        <v/>
      </c>
      <c r="I11" s="7">
        <f>IF('Extra 1'!$B11="","",'Extra 1'!Y11)</f>
        <v/>
      </c>
      <c r="J11" s="7">
        <f>IF('Extra 1'!$B11="","",'Extra 1'!W11)</f>
        <v/>
      </c>
      <c r="K11" s="7">
        <f>IF('Extra 1'!$B11="","",'Extra 1'!Z11)</f>
        <v/>
      </c>
    </row>
    <row r="12">
      <c r="A12">
        <f>IF('Extra 1'!$B12="","",'Extra 1'!A12)</f>
        <v/>
      </c>
      <c r="B12">
        <f>IF('Extra 1'!$B12="","",'Extra 1'!B12)</f>
        <v/>
      </c>
      <c r="C12">
        <f>IF('Extra 1'!$B12="","",'Extra 1'!H12)</f>
        <v/>
      </c>
      <c r="D12">
        <f>IF('Extra 1'!$B12="","",'Extra 1'!I12)</f>
        <v/>
      </c>
      <c r="E12" s="7">
        <f>IF('Extra 1'!$B12="","",'Extra 1'!K12)</f>
        <v/>
      </c>
      <c r="F12" s="7">
        <f>IF('Extra 1'!$B12="","",'Extra 1'!O12)</f>
        <v/>
      </c>
      <c r="G12" s="7">
        <f>IF('Extra 1'!$B12="","",'Extra 1'!R12)</f>
        <v/>
      </c>
      <c r="H12" s="7">
        <f>IF('Extra 1'!$B12="","",'Extra 1'!U12)</f>
        <v/>
      </c>
      <c r="I12" s="7">
        <f>IF('Extra 1'!$B12="","",'Extra 1'!Y12)</f>
        <v/>
      </c>
      <c r="J12" s="7">
        <f>IF('Extra 1'!$B12="","",'Extra 1'!W12)</f>
        <v/>
      </c>
      <c r="K12" s="7">
        <f>IF('Extra 1'!$B12="","",'Extra 1'!Z12)</f>
        <v/>
      </c>
    </row>
    <row r="13">
      <c r="A13">
        <f>IF('Extra 1'!$B13="","",'Extra 1'!A13)</f>
        <v/>
      </c>
      <c r="B13">
        <f>IF('Extra 1'!$B13="","",'Extra 1'!B13)</f>
        <v/>
      </c>
      <c r="C13">
        <f>IF('Extra 1'!$B13="","",'Extra 1'!H13)</f>
        <v/>
      </c>
      <c r="D13">
        <f>IF('Extra 1'!$B13="","",'Extra 1'!I13)</f>
        <v/>
      </c>
      <c r="E13" s="7">
        <f>IF('Extra 1'!$B13="","",'Extra 1'!K13)</f>
        <v/>
      </c>
      <c r="F13" s="7">
        <f>IF('Extra 1'!$B13="","",'Extra 1'!O13)</f>
        <v/>
      </c>
      <c r="G13" s="7">
        <f>IF('Extra 1'!$B13="","",'Extra 1'!R13)</f>
        <v/>
      </c>
      <c r="H13" s="7">
        <f>IF('Extra 1'!$B13="","",'Extra 1'!U13)</f>
        <v/>
      </c>
      <c r="I13" s="7">
        <f>IF('Extra 1'!$B13="","",'Extra 1'!Y13)</f>
        <v/>
      </c>
      <c r="J13" s="7">
        <f>IF('Extra 1'!$B13="","",'Extra 1'!W13)</f>
        <v/>
      </c>
      <c r="K13" s="7">
        <f>IF('Extra 1'!$B13="","",'Extra 1'!Z13)</f>
        <v/>
      </c>
    </row>
    <row r="14">
      <c r="A14">
        <f>IF('Extra 1'!$B14="","",'Extra 1'!A14)</f>
        <v/>
      </c>
      <c r="B14">
        <f>IF('Extra 1'!$B14="","",'Extra 1'!B14)</f>
        <v/>
      </c>
      <c r="C14">
        <f>IF('Extra 1'!$B14="","",'Extra 1'!H14)</f>
        <v/>
      </c>
      <c r="D14">
        <f>IF('Extra 1'!$B14="","",'Extra 1'!I14)</f>
        <v/>
      </c>
      <c r="E14" s="7">
        <f>IF('Extra 1'!$B14="","",'Extra 1'!K14)</f>
        <v/>
      </c>
      <c r="F14" s="7">
        <f>IF('Extra 1'!$B14="","",'Extra 1'!O14)</f>
        <v/>
      </c>
      <c r="G14" s="7">
        <f>IF('Extra 1'!$B14="","",'Extra 1'!R14)</f>
        <v/>
      </c>
      <c r="H14" s="7">
        <f>IF('Extra 1'!$B14="","",'Extra 1'!U14)</f>
        <v/>
      </c>
      <c r="I14" s="7">
        <f>IF('Extra 1'!$B14="","",'Extra 1'!Y14)</f>
        <v/>
      </c>
      <c r="J14" s="7">
        <f>IF('Extra 1'!$B14="","",'Extra 1'!W14)</f>
        <v/>
      </c>
      <c r="K14" s="7">
        <f>IF('Extra 1'!$B14="","",'Extra 1'!Z14)</f>
        <v/>
      </c>
    </row>
    <row r="15">
      <c r="A15">
        <f>IF('Extra 1'!$B15="","",'Extra 1'!A15)</f>
        <v/>
      </c>
      <c r="B15">
        <f>IF('Extra 1'!$B15="","",'Extra 1'!B15)</f>
        <v/>
      </c>
      <c r="C15">
        <f>IF('Extra 1'!$B15="","",'Extra 1'!H15)</f>
        <v/>
      </c>
      <c r="D15">
        <f>IF('Extra 1'!$B15="","",'Extra 1'!I15)</f>
        <v/>
      </c>
      <c r="E15" s="7">
        <f>IF('Extra 1'!$B15="","",'Extra 1'!K15)</f>
        <v/>
      </c>
      <c r="F15" s="7">
        <f>IF('Extra 1'!$B15="","",'Extra 1'!O15)</f>
        <v/>
      </c>
      <c r="G15" s="7">
        <f>IF('Extra 1'!$B15="","",'Extra 1'!R15)</f>
        <v/>
      </c>
      <c r="H15" s="7">
        <f>IF('Extra 1'!$B15="","",'Extra 1'!U15)</f>
        <v/>
      </c>
      <c r="I15" s="7">
        <f>IF('Extra 1'!$B15="","",'Extra 1'!Y15)</f>
        <v/>
      </c>
      <c r="J15" s="7">
        <f>IF('Extra 1'!$B15="","",'Extra 1'!W15)</f>
        <v/>
      </c>
      <c r="K15" s="7">
        <f>IF('Extra 1'!$B15="","",'Extra 1'!Z15)</f>
        <v/>
      </c>
    </row>
    <row r="16">
      <c r="A16">
        <f>IF('Extra 1'!$B16="","",'Extra 1'!A16)</f>
        <v/>
      </c>
      <c r="B16">
        <f>IF('Extra 1'!$B16="","",'Extra 1'!B16)</f>
        <v/>
      </c>
      <c r="C16">
        <f>IF('Extra 1'!$B16="","",'Extra 1'!H16)</f>
        <v/>
      </c>
      <c r="D16">
        <f>IF('Extra 1'!$B16="","",'Extra 1'!I16)</f>
        <v/>
      </c>
      <c r="E16" s="7">
        <f>IF('Extra 1'!$B16="","",'Extra 1'!K16)</f>
        <v/>
      </c>
      <c r="F16" s="7">
        <f>IF('Extra 1'!$B16="","",'Extra 1'!O16)</f>
        <v/>
      </c>
      <c r="G16" s="7">
        <f>IF('Extra 1'!$B16="","",'Extra 1'!R16)</f>
        <v/>
      </c>
      <c r="H16" s="7">
        <f>IF('Extra 1'!$B16="","",'Extra 1'!U16)</f>
        <v/>
      </c>
      <c r="I16" s="7">
        <f>IF('Extra 1'!$B16="","",'Extra 1'!Y16)</f>
        <v/>
      </c>
      <c r="J16" s="7">
        <f>IF('Extra 1'!$B16="","",'Extra 1'!W16)</f>
        <v/>
      </c>
      <c r="K16" s="7">
        <f>IF('Extra 1'!$B16="","",'Extra 1'!Z16)</f>
        <v/>
      </c>
    </row>
    <row r="17">
      <c r="A17">
        <f>IF('Extra 1'!$B17="","",'Extra 1'!A17)</f>
        <v/>
      </c>
      <c r="B17">
        <f>IF('Extra 1'!$B17="","",'Extra 1'!B17)</f>
        <v/>
      </c>
      <c r="C17">
        <f>IF('Extra 1'!$B17="","",'Extra 1'!H17)</f>
        <v/>
      </c>
      <c r="D17">
        <f>IF('Extra 1'!$B17="","",'Extra 1'!I17)</f>
        <v/>
      </c>
      <c r="E17" s="7">
        <f>IF('Extra 1'!$B17="","",'Extra 1'!K17)</f>
        <v/>
      </c>
      <c r="F17" s="7">
        <f>IF('Extra 1'!$B17="","",'Extra 1'!O17)</f>
        <v/>
      </c>
      <c r="G17" s="7">
        <f>IF('Extra 1'!$B17="","",'Extra 1'!R17)</f>
        <v/>
      </c>
      <c r="H17" s="7">
        <f>IF('Extra 1'!$B17="","",'Extra 1'!U17)</f>
        <v/>
      </c>
      <c r="I17" s="7">
        <f>IF('Extra 1'!$B17="","",'Extra 1'!Y17)</f>
        <v/>
      </c>
      <c r="J17" s="7">
        <f>IF('Extra 1'!$B17="","",'Extra 1'!W17)</f>
        <v/>
      </c>
      <c r="K17" s="7">
        <f>IF('Extra 1'!$B17="","",'Extra 1'!Z17)</f>
        <v/>
      </c>
    </row>
    <row r="18">
      <c r="A18">
        <f>IF('Extra 1'!$B18="","",'Extra 1'!A18)</f>
        <v/>
      </c>
      <c r="B18">
        <f>IF('Extra 1'!$B18="","",'Extra 1'!B18)</f>
        <v/>
      </c>
      <c r="C18">
        <f>IF('Extra 1'!$B18="","",'Extra 1'!H18)</f>
        <v/>
      </c>
      <c r="D18">
        <f>IF('Extra 1'!$B18="","",'Extra 1'!I18)</f>
        <v/>
      </c>
      <c r="E18" s="7">
        <f>IF('Extra 1'!$B18="","",'Extra 1'!K18)</f>
        <v/>
      </c>
      <c r="F18" s="7">
        <f>IF('Extra 1'!$B18="","",'Extra 1'!O18)</f>
        <v/>
      </c>
      <c r="G18" s="7">
        <f>IF('Extra 1'!$B18="","",'Extra 1'!R18)</f>
        <v/>
      </c>
      <c r="H18" s="7">
        <f>IF('Extra 1'!$B18="","",'Extra 1'!U18)</f>
        <v/>
      </c>
      <c r="I18" s="7">
        <f>IF('Extra 1'!$B18="","",'Extra 1'!Y18)</f>
        <v/>
      </c>
      <c r="J18" s="7">
        <f>IF('Extra 1'!$B18="","",'Extra 1'!W18)</f>
        <v/>
      </c>
      <c r="K18" s="7">
        <f>IF('Extra 1'!$B18="","",'Extra 1'!Z18)</f>
        <v/>
      </c>
    </row>
    <row r="19">
      <c r="A19">
        <f>IF('Extra 1'!$B19="","",'Extra 1'!A19)</f>
        <v/>
      </c>
      <c r="B19">
        <f>IF('Extra 1'!$B19="","",'Extra 1'!B19)</f>
        <v/>
      </c>
      <c r="C19">
        <f>IF('Extra 1'!$B19="","",'Extra 1'!H19)</f>
        <v/>
      </c>
      <c r="D19">
        <f>IF('Extra 1'!$B19="","",'Extra 1'!I19)</f>
        <v/>
      </c>
      <c r="E19" s="7">
        <f>IF('Extra 1'!$B19="","",'Extra 1'!K19)</f>
        <v/>
      </c>
      <c r="F19" s="7">
        <f>IF('Extra 1'!$B19="","",'Extra 1'!O19)</f>
        <v/>
      </c>
      <c r="G19" s="7">
        <f>IF('Extra 1'!$B19="","",'Extra 1'!R19)</f>
        <v/>
      </c>
      <c r="H19" s="7">
        <f>IF('Extra 1'!$B19="","",'Extra 1'!U19)</f>
        <v/>
      </c>
      <c r="I19" s="7">
        <f>IF('Extra 1'!$B19="","",'Extra 1'!Y19)</f>
        <v/>
      </c>
      <c r="J19" s="7">
        <f>IF('Extra 1'!$B19="","",'Extra 1'!W19)</f>
        <v/>
      </c>
      <c r="K19" s="7">
        <f>IF('Extra 1'!$B19="","",'Extra 1'!Z19)</f>
        <v/>
      </c>
    </row>
    <row r="20">
      <c r="A20">
        <f>IF('Extra 1'!$B20="","",'Extra 1'!A20)</f>
        <v/>
      </c>
      <c r="B20">
        <f>IF('Extra 1'!$B20="","",'Extra 1'!B20)</f>
        <v/>
      </c>
      <c r="C20">
        <f>IF('Extra 1'!$B20="","",'Extra 1'!H20)</f>
        <v/>
      </c>
      <c r="D20">
        <f>IF('Extra 1'!$B20="","",'Extra 1'!I20)</f>
        <v/>
      </c>
      <c r="E20" s="7">
        <f>IF('Extra 1'!$B20="","",'Extra 1'!K20)</f>
        <v/>
      </c>
      <c r="F20" s="7">
        <f>IF('Extra 1'!$B20="","",'Extra 1'!O20)</f>
        <v/>
      </c>
      <c r="G20" s="7">
        <f>IF('Extra 1'!$B20="","",'Extra 1'!R20)</f>
        <v/>
      </c>
      <c r="H20" s="7">
        <f>IF('Extra 1'!$B20="","",'Extra 1'!U20)</f>
        <v/>
      </c>
      <c r="I20" s="7">
        <f>IF('Extra 1'!$B20="","",'Extra 1'!Y20)</f>
        <v/>
      </c>
      <c r="J20" s="7">
        <f>IF('Extra 1'!$B20="","",'Extra 1'!W20)</f>
        <v/>
      </c>
      <c r="K20" s="7">
        <f>IF('Extra 1'!$B20="","",'Extra 1'!Z20)</f>
        <v/>
      </c>
    </row>
    <row r="21">
      <c r="A21">
        <f>IF('Extra 1'!$B21="","",'Extra 1'!A21)</f>
        <v/>
      </c>
      <c r="B21">
        <f>IF('Extra 1'!$B21="","",'Extra 1'!B21)</f>
        <v/>
      </c>
      <c r="C21">
        <f>IF('Extra 1'!$B21="","",'Extra 1'!H21)</f>
        <v/>
      </c>
      <c r="D21">
        <f>IF('Extra 1'!$B21="","",'Extra 1'!I21)</f>
        <v/>
      </c>
      <c r="E21" s="7">
        <f>IF('Extra 1'!$B21="","",'Extra 1'!K21)</f>
        <v/>
      </c>
      <c r="F21" s="7">
        <f>IF('Extra 1'!$B21="","",'Extra 1'!O21)</f>
        <v/>
      </c>
      <c r="G21" s="7">
        <f>IF('Extra 1'!$B21="","",'Extra 1'!R21)</f>
        <v/>
      </c>
      <c r="H21" s="7">
        <f>IF('Extra 1'!$B21="","",'Extra 1'!U21)</f>
        <v/>
      </c>
      <c r="I21" s="7">
        <f>IF('Extra 1'!$B21="","",'Extra 1'!Y21)</f>
        <v/>
      </c>
      <c r="J21" s="7">
        <f>IF('Extra 1'!$B21="","",'Extra 1'!W21)</f>
        <v/>
      </c>
      <c r="K21" s="7">
        <f>IF('Extra 1'!$B21="","",'Extra 1'!Z21)</f>
        <v/>
      </c>
    </row>
    <row r="22">
      <c r="A22">
        <f>IF('Extra 1'!$B22="","",'Extra 1'!A22)</f>
        <v/>
      </c>
      <c r="B22">
        <f>IF('Extra 1'!$B22="","",'Extra 1'!B22)</f>
        <v/>
      </c>
      <c r="C22">
        <f>IF('Extra 1'!$B22="","",'Extra 1'!H22)</f>
        <v/>
      </c>
      <c r="D22">
        <f>IF('Extra 1'!$B22="","",'Extra 1'!I22)</f>
        <v/>
      </c>
      <c r="E22" s="7">
        <f>IF('Extra 1'!$B22="","",'Extra 1'!K22)</f>
        <v/>
      </c>
      <c r="F22" s="7">
        <f>IF('Extra 1'!$B22="","",'Extra 1'!O22)</f>
        <v/>
      </c>
      <c r="G22" s="7">
        <f>IF('Extra 1'!$B22="","",'Extra 1'!R22)</f>
        <v/>
      </c>
      <c r="H22" s="7">
        <f>IF('Extra 1'!$B22="","",'Extra 1'!U22)</f>
        <v/>
      </c>
      <c r="I22" s="7">
        <f>IF('Extra 1'!$B22="","",'Extra 1'!Y22)</f>
        <v/>
      </c>
      <c r="J22" s="7">
        <f>IF('Extra 1'!$B22="","",'Extra 1'!W22)</f>
        <v/>
      </c>
      <c r="K22" s="7">
        <f>IF('Extra 1'!$B22="","",'Extra 1'!Z22)</f>
        <v/>
      </c>
    </row>
    <row r="23">
      <c r="A23">
        <f>IF('Extra 1'!$B23="","",'Extra 1'!A23)</f>
        <v/>
      </c>
      <c r="B23">
        <f>IF('Extra 1'!$B23="","",'Extra 1'!B23)</f>
        <v/>
      </c>
      <c r="C23">
        <f>IF('Extra 1'!$B23="","",'Extra 1'!H23)</f>
        <v/>
      </c>
      <c r="D23">
        <f>IF('Extra 1'!$B23="","",'Extra 1'!I23)</f>
        <v/>
      </c>
      <c r="E23" s="7">
        <f>IF('Extra 1'!$B23="","",'Extra 1'!K23)</f>
        <v/>
      </c>
      <c r="F23" s="7">
        <f>IF('Extra 1'!$B23="","",'Extra 1'!O23)</f>
        <v/>
      </c>
      <c r="G23" s="7">
        <f>IF('Extra 1'!$B23="","",'Extra 1'!R23)</f>
        <v/>
      </c>
      <c r="H23" s="7">
        <f>IF('Extra 1'!$B23="","",'Extra 1'!U23)</f>
        <v/>
      </c>
      <c r="I23" s="7">
        <f>IF('Extra 1'!$B23="","",'Extra 1'!Y23)</f>
        <v/>
      </c>
      <c r="J23" s="7">
        <f>IF('Extra 1'!$B23="","",'Extra 1'!W23)</f>
        <v/>
      </c>
      <c r="K23" s="7">
        <f>IF('Extra 1'!$B23="","",'Extra 1'!Z23)</f>
        <v/>
      </c>
    </row>
    <row r="24">
      <c r="A24">
        <f>IF('Extra 1'!$B24="","",'Extra 1'!A24)</f>
        <v/>
      </c>
      <c r="B24">
        <f>IF('Extra 1'!$B24="","",'Extra 1'!B24)</f>
        <v/>
      </c>
      <c r="C24">
        <f>IF('Extra 1'!$B24="","",'Extra 1'!H24)</f>
        <v/>
      </c>
      <c r="D24">
        <f>IF('Extra 1'!$B24="","",'Extra 1'!I24)</f>
        <v/>
      </c>
      <c r="E24" s="7">
        <f>IF('Extra 1'!$B24="","",'Extra 1'!K24)</f>
        <v/>
      </c>
      <c r="F24" s="7">
        <f>IF('Extra 1'!$B24="","",'Extra 1'!O24)</f>
        <v/>
      </c>
      <c r="G24" s="7">
        <f>IF('Extra 1'!$B24="","",'Extra 1'!R24)</f>
        <v/>
      </c>
      <c r="H24" s="7">
        <f>IF('Extra 1'!$B24="","",'Extra 1'!U24)</f>
        <v/>
      </c>
      <c r="I24" s="7">
        <f>IF('Extra 1'!$B24="","",'Extra 1'!Y24)</f>
        <v/>
      </c>
      <c r="J24" s="7">
        <f>IF('Extra 1'!$B24="","",'Extra 1'!W24)</f>
        <v/>
      </c>
      <c r="K24" s="7">
        <f>IF('Extra 1'!$B24="","",'Extra 1'!Z24)</f>
        <v/>
      </c>
    </row>
    <row r="25">
      <c r="A25">
        <f>IF('Extra 1'!$B25="","",'Extra 1'!A25)</f>
        <v/>
      </c>
      <c r="B25">
        <f>IF('Extra 1'!$B25="","",'Extra 1'!B25)</f>
        <v/>
      </c>
      <c r="C25">
        <f>IF('Extra 1'!$B25="","",'Extra 1'!H25)</f>
        <v/>
      </c>
      <c r="D25">
        <f>IF('Extra 1'!$B25="","",'Extra 1'!I25)</f>
        <v/>
      </c>
      <c r="E25" s="7">
        <f>IF('Extra 1'!$B25="","",'Extra 1'!K25)</f>
        <v/>
      </c>
      <c r="F25" s="7">
        <f>IF('Extra 1'!$B25="","",'Extra 1'!O25)</f>
        <v/>
      </c>
      <c r="G25" s="7">
        <f>IF('Extra 1'!$B25="","",'Extra 1'!R25)</f>
        <v/>
      </c>
      <c r="H25" s="7">
        <f>IF('Extra 1'!$B25="","",'Extra 1'!U25)</f>
        <v/>
      </c>
      <c r="I25" s="7">
        <f>IF('Extra 1'!$B25="","",'Extra 1'!Y25)</f>
        <v/>
      </c>
      <c r="J25" s="7">
        <f>IF('Extra 1'!$B25="","",'Extra 1'!W25)</f>
        <v/>
      </c>
      <c r="K25" s="7">
        <f>IF('Extra 1'!$B25="","",'Extra 1'!Z25)</f>
        <v/>
      </c>
    </row>
    <row r="26">
      <c r="A26">
        <f>IF('Extra 1'!$B26="","",'Extra 1'!A26)</f>
        <v/>
      </c>
      <c r="B26">
        <f>IF('Extra 1'!$B26="","",'Extra 1'!B26)</f>
        <v/>
      </c>
      <c r="C26">
        <f>IF('Extra 1'!$B26="","",'Extra 1'!H26)</f>
        <v/>
      </c>
      <c r="D26">
        <f>IF('Extra 1'!$B26="","",'Extra 1'!I26)</f>
        <v/>
      </c>
      <c r="E26" s="7">
        <f>IF('Extra 1'!$B26="","",'Extra 1'!K26)</f>
        <v/>
      </c>
      <c r="F26" s="7">
        <f>IF('Extra 1'!$B26="","",'Extra 1'!O26)</f>
        <v/>
      </c>
      <c r="G26" s="7">
        <f>IF('Extra 1'!$B26="","",'Extra 1'!R26)</f>
        <v/>
      </c>
      <c r="H26" s="7">
        <f>IF('Extra 1'!$B26="","",'Extra 1'!U26)</f>
        <v/>
      </c>
      <c r="I26" s="7">
        <f>IF('Extra 1'!$B26="","",'Extra 1'!Y26)</f>
        <v/>
      </c>
      <c r="J26" s="7">
        <f>IF('Extra 1'!$B26="","",'Extra 1'!W26)</f>
        <v/>
      </c>
      <c r="K26" s="7">
        <f>IF('Extra 1'!$B26="","",'Extra 1'!Z26)</f>
        <v/>
      </c>
    </row>
    <row r="27">
      <c r="A27">
        <f>IF('Extra 1'!$B27="","",'Extra 1'!A27)</f>
        <v/>
      </c>
      <c r="B27">
        <f>IF('Extra 1'!$B27="","",'Extra 1'!B27)</f>
        <v/>
      </c>
      <c r="C27">
        <f>IF('Extra 1'!$B27="","",'Extra 1'!H27)</f>
        <v/>
      </c>
      <c r="D27">
        <f>IF('Extra 1'!$B27="","",'Extra 1'!I27)</f>
        <v/>
      </c>
      <c r="E27" s="7">
        <f>IF('Extra 1'!$B27="","",'Extra 1'!K27)</f>
        <v/>
      </c>
      <c r="F27" s="7">
        <f>IF('Extra 1'!$B27="","",'Extra 1'!O27)</f>
        <v/>
      </c>
      <c r="G27" s="7">
        <f>IF('Extra 1'!$B27="","",'Extra 1'!R27)</f>
        <v/>
      </c>
      <c r="H27" s="7">
        <f>IF('Extra 1'!$B27="","",'Extra 1'!U27)</f>
        <v/>
      </c>
      <c r="I27" s="7">
        <f>IF('Extra 1'!$B27="","",'Extra 1'!Y27)</f>
        <v/>
      </c>
      <c r="J27" s="7">
        <f>IF('Extra 1'!$B27="","",'Extra 1'!W27)</f>
        <v/>
      </c>
      <c r="K27" s="7">
        <f>IF('Extra 1'!$B27="","",'Extra 1'!Z27)</f>
        <v/>
      </c>
    </row>
    <row r="28">
      <c r="A28">
        <f>IF('Extra 1'!$B28="","",'Extra 1'!A28)</f>
        <v/>
      </c>
      <c r="B28">
        <f>IF('Extra 1'!$B28="","",'Extra 1'!B28)</f>
        <v/>
      </c>
      <c r="C28">
        <f>IF('Extra 1'!$B28="","",'Extra 1'!H28)</f>
        <v/>
      </c>
      <c r="D28">
        <f>IF('Extra 1'!$B28="","",'Extra 1'!I28)</f>
        <v/>
      </c>
      <c r="E28" s="7">
        <f>IF('Extra 1'!$B28="","",'Extra 1'!K28)</f>
        <v/>
      </c>
      <c r="F28" s="7">
        <f>IF('Extra 1'!$B28="","",'Extra 1'!O28)</f>
        <v/>
      </c>
      <c r="G28" s="7">
        <f>IF('Extra 1'!$B28="","",'Extra 1'!R28)</f>
        <v/>
      </c>
      <c r="H28" s="7">
        <f>IF('Extra 1'!$B28="","",'Extra 1'!U28)</f>
        <v/>
      </c>
      <c r="I28" s="7">
        <f>IF('Extra 1'!$B28="","",'Extra 1'!Y28)</f>
        <v/>
      </c>
      <c r="J28" s="7">
        <f>IF('Extra 1'!$B28="","",'Extra 1'!W28)</f>
        <v/>
      </c>
      <c r="K28" s="7">
        <f>IF('Extra 1'!$B28="","",'Extra 1'!Z28)</f>
        <v/>
      </c>
    </row>
    <row r="29">
      <c r="A29">
        <f>IF('Extra 1'!$B29="","",'Extra 1'!A29)</f>
        <v/>
      </c>
      <c r="B29">
        <f>IF('Extra 1'!$B29="","",'Extra 1'!B29)</f>
        <v/>
      </c>
      <c r="C29">
        <f>IF('Extra 1'!$B29="","",'Extra 1'!H29)</f>
        <v/>
      </c>
      <c r="D29">
        <f>IF('Extra 1'!$B29="","",'Extra 1'!I29)</f>
        <v/>
      </c>
      <c r="E29" s="7">
        <f>IF('Extra 1'!$B29="","",'Extra 1'!K29)</f>
        <v/>
      </c>
      <c r="F29" s="7">
        <f>IF('Extra 1'!$B29="","",'Extra 1'!O29)</f>
        <v/>
      </c>
      <c r="G29" s="7">
        <f>IF('Extra 1'!$B29="","",'Extra 1'!R29)</f>
        <v/>
      </c>
      <c r="H29" s="7">
        <f>IF('Extra 1'!$B29="","",'Extra 1'!U29)</f>
        <v/>
      </c>
      <c r="I29" s="7">
        <f>IF('Extra 1'!$B29="","",'Extra 1'!Y29)</f>
        <v/>
      </c>
      <c r="J29" s="7">
        <f>IF('Extra 1'!$B29="","",'Extra 1'!W29)</f>
        <v/>
      </c>
      <c r="K29" s="7">
        <f>IF('Extra 1'!$B29="","",'Extra 1'!Z29)</f>
        <v/>
      </c>
    </row>
    <row r="30">
      <c r="A30">
        <f>IF('Extra 1'!$B30="","",'Extra 1'!A30)</f>
        <v/>
      </c>
      <c r="B30">
        <f>IF('Extra 1'!$B30="","",'Extra 1'!B30)</f>
        <v/>
      </c>
      <c r="C30">
        <f>IF('Extra 1'!$B30="","",'Extra 1'!H30)</f>
        <v/>
      </c>
      <c r="D30">
        <f>IF('Extra 1'!$B30="","",'Extra 1'!I30)</f>
        <v/>
      </c>
      <c r="E30" s="7">
        <f>IF('Extra 1'!$B30="","",'Extra 1'!K30)</f>
        <v/>
      </c>
      <c r="F30" s="7">
        <f>IF('Extra 1'!$B30="","",'Extra 1'!O30)</f>
        <v/>
      </c>
      <c r="G30" s="7">
        <f>IF('Extra 1'!$B30="","",'Extra 1'!R30)</f>
        <v/>
      </c>
      <c r="H30" s="7">
        <f>IF('Extra 1'!$B30="","",'Extra 1'!U30)</f>
        <v/>
      </c>
      <c r="I30" s="7">
        <f>IF('Extra 1'!$B30="","",'Extra 1'!Y30)</f>
        <v/>
      </c>
      <c r="J30" s="7">
        <f>IF('Extra 1'!$B30="","",'Extra 1'!W30)</f>
        <v/>
      </c>
      <c r="K30" s="7">
        <f>IF('Extra 1'!$B30="","",'Extra 1'!Z30)</f>
        <v/>
      </c>
    </row>
    <row r="31">
      <c r="A31">
        <f>IF('Extra 1'!$B31="","",'Extra 1'!A31)</f>
        <v/>
      </c>
      <c r="B31">
        <f>IF('Extra 1'!$B31="","",'Extra 1'!B31)</f>
        <v/>
      </c>
      <c r="C31">
        <f>IF('Extra 1'!$B31="","",'Extra 1'!H31)</f>
        <v/>
      </c>
      <c r="D31">
        <f>IF('Extra 1'!$B31="","",'Extra 1'!I31)</f>
        <v/>
      </c>
      <c r="E31" s="7">
        <f>IF('Extra 1'!$B31="","",'Extra 1'!K31)</f>
        <v/>
      </c>
      <c r="F31" s="7">
        <f>IF('Extra 1'!$B31="","",'Extra 1'!O31)</f>
        <v/>
      </c>
      <c r="G31" s="7">
        <f>IF('Extra 1'!$B31="","",'Extra 1'!R31)</f>
        <v/>
      </c>
      <c r="H31" s="7">
        <f>IF('Extra 1'!$B31="","",'Extra 1'!U31)</f>
        <v/>
      </c>
      <c r="I31" s="7">
        <f>IF('Extra 1'!$B31="","",'Extra 1'!Y31)</f>
        <v/>
      </c>
      <c r="J31" s="7">
        <f>IF('Extra 1'!$B31="","",'Extra 1'!W31)</f>
        <v/>
      </c>
      <c r="K31" s="7">
        <f>IF('Extra 1'!$B31="","",'Extra 1'!Z31)</f>
        <v/>
      </c>
    </row>
    <row r="32">
      <c r="A32">
        <f>IF('Extra 1'!$B32="","",'Extra 1'!A32)</f>
        <v/>
      </c>
      <c r="B32">
        <f>IF('Extra 1'!$B32="","",'Extra 1'!B32)</f>
        <v/>
      </c>
      <c r="C32">
        <f>IF('Extra 1'!$B32="","",'Extra 1'!H32)</f>
        <v/>
      </c>
      <c r="D32">
        <f>IF('Extra 1'!$B32="","",'Extra 1'!I32)</f>
        <v/>
      </c>
      <c r="E32" s="7">
        <f>IF('Extra 1'!$B32="","",'Extra 1'!K32)</f>
        <v/>
      </c>
      <c r="F32" s="7">
        <f>IF('Extra 1'!$B32="","",'Extra 1'!O32)</f>
        <v/>
      </c>
      <c r="G32" s="7">
        <f>IF('Extra 1'!$B32="","",'Extra 1'!R32)</f>
        <v/>
      </c>
      <c r="H32" s="7">
        <f>IF('Extra 1'!$B32="","",'Extra 1'!U32)</f>
        <v/>
      </c>
      <c r="I32" s="7">
        <f>IF('Extra 1'!$B32="","",'Extra 1'!Y32)</f>
        <v/>
      </c>
      <c r="J32" s="7">
        <f>IF('Extra 1'!$B32="","",'Extra 1'!W32)</f>
        <v/>
      </c>
      <c r="K32" s="7">
        <f>IF('Extra 1'!$B32="","",'Extra 1'!Z32)</f>
        <v/>
      </c>
    </row>
    <row r="33">
      <c r="A33">
        <f>IF('Extra 1'!$B33="","",'Extra 1'!A33)</f>
        <v/>
      </c>
      <c r="B33">
        <f>IF('Extra 1'!$B33="","",'Extra 1'!B33)</f>
        <v/>
      </c>
      <c r="C33">
        <f>IF('Extra 1'!$B33="","",'Extra 1'!H33)</f>
        <v/>
      </c>
      <c r="D33">
        <f>IF('Extra 1'!$B33="","",'Extra 1'!I33)</f>
        <v/>
      </c>
      <c r="E33" s="7">
        <f>IF('Extra 1'!$B33="","",'Extra 1'!K33)</f>
        <v/>
      </c>
      <c r="F33" s="7">
        <f>IF('Extra 1'!$B33="","",'Extra 1'!O33)</f>
        <v/>
      </c>
      <c r="G33" s="7">
        <f>IF('Extra 1'!$B33="","",'Extra 1'!R33)</f>
        <v/>
      </c>
      <c r="H33" s="7">
        <f>IF('Extra 1'!$B33="","",'Extra 1'!U33)</f>
        <v/>
      </c>
      <c r="I33" s="7">
        <f>IF('Extra 1'!$B33="","",'Extra 1'!Y33)</f>
        <v/>
      </c>
      <c r="J33" s="7">
        <f>IF('Extra 1'!$B33="","",'Extra 1'!W33)</f>
        <v/>
      </c>
      <c r="K33" s="7">
        <f>IF('Extra 1'!$B33="","",'Extra 1'!Z33)</f>
        <v/>
      </c>
    </row>
    <row r="34">
      <c r="A34">
        <f>IF('Extra 1'!$B34="","",'Extra 1'!A34)</f>
        <v/>
      </c>
      <c r="B34">
        <f>IF('Extra 1'!$B34="","",'Extra 1'!B34)</f>
        <v/>
      </c>
      <c r="C34">
        <f>IF('Extra 1'!$B34="","",'Extra 1'!H34)</f>
        <v/>
      </c>
      <c r="D34">
        <f>IF('Extra 1'!$B34="","",'Extra 1'!I34)</f>
        <v/>
      </c>
      <c r="E34" s="7">
        <f>IF('Extra 1'!$B34="","",'Extra 1'!K34)</f>
        <v/>
      </c>
      <c r="F34" s="7">
        <f>IF('Extra 1'!$B34="","",'Extra 1'!O34)</f>
        <v/>
      </c>
      <c r="G34" s="7">
        <f>IF('Extra 1'!$B34="","",'Extra 1'!R34)</f>
        <v/>
      </c>
      <c r="H34" s="7">
        <f>IF('Extra 1'!$B34="","",'Extra 1'!U34)</f>
        <v/>
      </c>
      <c r="I34" s="7">
        <f>IF('Extra 1'!$B34="","",'Extra 1'!Y34)</f>
        <v/>
      </c>
      <c r="J34" s="7">
        <f>IF('Extra 1'!$B34="","",'Extra 1'!W34)</f>
        <v/>
      </c>
      <c r="K34" s="7">
        <f>IF('Extra 1'!$B34="","",'Extra 1'!Z34)</f>
        <v/>
      </c>
    </row>
    <row r="35">
      <c r="A35">
        <f>IF('Extra 1'!$B35="","",'Extra 1'!A35)</f>
        <v/>
      </c>
      <c r="B35">
        <f>IF('Extra 1'!$B35="","",'Extra 1'!B35)</f>
        <v/>
      </c>
      <c r="C35">
        <f>IF('Extra 1'!$B35="","",'Extra 1'!H35)</f>
        <v/>
      </c>
      <c r="D35">
        <f>IF('Extra 1'!$B35="","",'Extra 1'!I35)</f>
        <v/>
      </c>
      <c r="E35" s="7">
        <f>IF('Extra 1'!$B35="","",'Extra 1'!K35)</f>
        <v/>
      </c>
      <c r="F35" s="7">
        <f>IF('Extra 1'!$B35="","",'Extra 1'!O35)</f>
        <v/>
      </c>
      <c r="G35" s="7">
        <f>IF('Extra 1'!$B35="","",'Extra 1'!R35)</f>
        <v/>
      </c>
      <c r="H35" s="7">
        <f>IF('Extra 1'!$B35="","",'Extra 1'!U35)</f>
        <v/>
      </c>
      <c r="I35" s="7">
        <f>IF('Extra 1'!$B35="","",'Extra 1'!Y35)</f>
        <v/>
      </c>
      <c r="J35" s="7">
        <f>IF('Extra 1'!$B35="","",'Extra 1'!W35)</f>
        <v/>
      </c>
      <c r="K35" s="7">
        <f>IF('Extra 1'!$B35="","",'Extra 1'!Z35)</f>
        <v/>
      </c>
    </row>
    <row r="36">
      <c r="A36">
        <f>IF('Extra 1'!$B36="","",'Extra 1'!A36)</f>
        <v/>
      </c>
      <c r="B36">
        <f>IF('Extra 1'!$B36="","",'Extra 1'!B36)</f>
        <v/>
      </c>
      <c r="C36">
        <f>IF('Extra 1'!$B36="","",'Extra 1'!H36)</f>
        <v/>
      </c>
      <c r="D36">
        <f>IF('Extra 1'!$B36="","",'Extra 1'!I36)</f>
        <v/>
      </c>
      <c r="E36" s="7">
        <f>IF('Extra 1'!$B36="","",'Extra 1'!K36)</f>
        <v/>
      </c>
      <c r="F36" s="7">
        <f>IF('Extra 1'!$B36="","",'Extra 1'!O36)</f>
        <v/>
      </c>
      <c r="G36" s="7">
        <f>IF('Extra 1'!$B36="","",'Extra 1'!R36)</f>
        <v/>
      </c>
      <c r="H36" s="7">
        <f>IF('Extra 1'!$B36="","",'Extra 1'!U36)</f>
        <v/>
      </c>
      <c r="I36" s="7">
        <f>IF('Extra 1'!$B36="","",'Extra 1'!Y36)</f>
        <v/>
      </c>
      <c r="J36" s="7">
        <f>IF('Extra 1'!$B36="","",'Extra 1'!W36)</f>
        <v/>
      </c>
      <c r="K36" s="7">
        <f>IF('Extra 1'!$B36="","",'Extra 1'!Z36)</f>
        <v/>
      </c>
    </row>
    <row r="37">
      <c r="A37">
        <f>IF('Extra 1'!$B37="","",'Extra 1'!A37)</f>
        <v/>
      </c>
      <c r="B37">
        <f>IF('Extra 1'!$B37="","",'Extra 1'!B37)</f>
        <v/>
      </c>
      <c r="C37">
        <f>IF('Extra 1'!$B37="","",'Extra 1'!H37)</f>
        <v/>
      </c>
      <c r="D37">
        <f>IF('Extra 1'!$B37="","",'Extra 1'!I37)</f>
        <v/>
      </c>
      <c r="E37" s="7">
        <f>IF('Extra 1'!$B37="","",'Extra 1'!K37)</f>
        <v/>
      </c>
      <c r="F37" s="7">
        <f>IF('Extra 1'!$B37="","",'Extra 1'!O37)</f>
        <v/>
      </c>
      <c r="G37" s="7">
        <f>IF('Extra 1'!$B37="","",'Extra 1'!R37)</f>
        <v/>
      </c>
      <c r="H37" s="7">
        <f>IF('Extra 1'!$B37="","",'Extra 1'!U37)</f>
        <v/>
      </c>
      <c r="I37" s="7">
        <f>IF('Extra 1'!$B37="","",'Extra 1'!Y37)</f>
        <v/>
      </c>
      <c r="J37" s="7">
        <f>IF('Extra 1'!$B37="","",'Extra 1'!W37)</f>
        <v/>
      </c>
      <c r="K37" s="7">
        <f>IF('Extra 1'!$B37="","",'Extra 1'!Z37)</f>
        <v/>
      </c>
    </row>
    <row r="38">
      <c r="A38">
        <f>IF('Extra 1'!$B38="","",'Extra 1'!A38)</f>
        <v/>
      </c>
      <c r="B38">
        <f>IF('Extra 1'!$B38="","",'Extra 1'!B38)</f>
        <v/>
      </c>
      <c r="C38">
        <f>IF('Extra 1'!$B38="","",'Extra 1'!H38)</f>
        <v/>
      </c>
      <c r="D38">
        <f>IF('Extra 1'!$B38="","",'Extra 1'!I38)</f>
        <v/>
      </c>
      <c r="E38" s="7">
        <f>IF('Extra 1'!$B38="","",'Extra 1'!K38)</f>
        <v/>
      </c>
      <c r="F38" s="7">
        <f>IF('Extra 1'!$B38="","",'Extra 1'!O38)</f>
        <v/>
      </c>
      <c r="G38" s="7">
        <f>IF('Extra 1'!$B38="","",'Extra 1'!R38)</f>
        <v/>
      </c>
      <c r="H38" s="7">
        <f>IF('Extra 1'!$B38="","",'Extra 1'!U38)</f>
        <v/>
      </c>
      <c r="I38" s="7">
        <f>IF('Extra 1'!$B38="","",'Extra 1'!Y38)</f>
        <v/>
      </c>
      <c r="J38" s="7">
        <f>IF('Extra 1'!$B38="","",'Extra 1'!W38)</f>
        <v/>
      </c>
      <c r="K38" s="7">
        <f>IF('Extra 1'!$B38="","",'Extra 1'!Z38)</f>
        <v/>
      </c>
    </row>
    <row r="39">
      <c r="A39">
        <f>IF('Extra 1'!$B39="","",'Extra 1'!A39)</f>
        <v/>
      </c>
      <c r="B39">
        <f>IF('Extra 1'!$B39="","",'Extra 1'!B39)</f>
        <v/>
      </c>
      <c r="C39">
        <f>IF('Extra 1'!$B39="","",'Extra 1'!H39)</f>
        <v/>
      </c>
      <c r="D39">
        <f>IF('Extra 1'!$B39="","",'Extra 1'!I39)</f>
        <v/>
      </c>
      <c r="E39" s="7">
        <f>IF('Extra 1'!$B39="","",'Extra 1'!K39)</f>
        <v/>
      </c>
      <c r="F39" s="7">
        <f>IF('Extra 1'!$B39="","",'Extra 1'!O39)</f>
        <v/>
      </c>
      <c r="G39" s="7">
        <f>IF('Extra 1'!$B39="","",'Extra 1'!R39)</f>
        <v/>
      </c>
      <c r="H39" s="7">
        <f>IF('Extra 1'!$B39="","",'Extra 1'!U39)</f>
        <v/>
      </c>
      <c r="I39" s="7">
        <f>IF('Extra 1'!$B39="","",'Extra 1'!Y39)</f>
        <v/>
      </c>
      <c r="J39" s="7">
        <f>IF('Extra 1'!$B39="","",'Extra 1'!W39)</f>
        <v/>
      </c>
      <c r="K39" s="7">
        <f>IF('Extra 1'!$B39="","",'Extra 1'!Z39)</f>
        <v/>
      </c>
    </row>
    <row r="40">
      <c r="A40">
        <f>IF('Extra 1'!$B40="","",'Extra 1'!A40)</f>
        <v/>
      </c>
      <c r="B40">
        <f>IF('Extra 1'!$B40="","",'Extra 1'!B40)</f>
        <v/>
      </c>
      <c r="C40">
        <f>IF('Extra 1'!$B40="","",'Extra 1'!H40)</f>
        <v/>
      </c>
      <c r="D40">
        <f>IF('Extra 1'!$B40="","",'Extra 1'!I40)</f>
        <v/>
      </c>
      <c r="E40" s="7">
        <f>IF('Extra 1'!$B40="","",'Extra 1'!K40)</f>
        <v/>
      </c>
      <c r="F40" s="7">
        <f>IF('Extra 1'!$B40="","",'Extra 1'!O40)</f>
        <v/>
      </c>
      <c r="G40" s="7">
        <f>IF('Extra 1'!$B40="","",'Extra 1'!R40)</f>
        <v/>
      </c>
      <c r="H40" s="7">
        <f>IF('Extra 1'!$B40="","",'Extra 1'!U40)</f>
        <v/>
      </c>
      <c r="I40" s="7">
        <f>IF('Extra 1'!$B40="","",'Extra 1'!Y40)</f>
        <v/>
      </c>
      <c r="J40" s="7">
        <f>IF('Extra 1'!$B40="","",'Extra 1'!W40)</f>
        <v/>
      </c>
      <c r="K40" s="7">
        <f>IF('Extra 1'!$B40="","",'Extra 1'!Z40)</f>
        <v/>
      </c>
    </row>
    <row r="41">
      <c r="A41">
        <f>IF('Extra 1'!$B41="","",'Extra 1'!A41)</f>
        <v/>
      </c>
      <c r="B41">
        <f>IF('Extra 1'!$B41="","",'Extra 1'!B41)</f>
        <v/>
      </c>
      <c r="C41">
        <f>IF('Extra 1'!$B41="","",'Extra 1'!H41)</f>
        <v/>
      </c>
      <c r="D41">
        <f>IF('Extra 1'!$B41="","",'Extra 1'!I41)</f>
        <v/>
      </c>
      <c r="E41" s="7">
        <f>IF('Extra 1'!$B41="","",'Extra 1'!K41)</f>
        <v/>
      </c>
      <c r="F41" s="7">
        <f>IF('Extra 1'!$B41="","",'Extra 1'!O41)</f>
        <v/>
      </c>
      <c r="G41" s="7">
        <f>IF('Extra 1'!$B41="","",'Extra 1'!R41)</f>
        <v/>
      </c>
      <c r="H41" s="7">
        <f>IF('Extra 1'!$B41="","",'Extra 1'!U41)</f>
        <v/>
      </c>
      <c r="I41" s="7">
        <f>IF('Extra 1'!$B41="","",'Extra 1'!Y41)</f>
        <v/>
      </c>
      <c r="J41" s="7">
        <f>IF('Extra 1'!$B41="","",'Extra 1'!W41)</f>
        <v/>
      </c>
      <c r="K41" s="7">
        <f>IF('Extra 1'!$B41="","",'Extra 1'!Z41)</f>
        <v/>
      </c>
    </row>
    <row r="42">
      <c r="A42">
        <f>IF('Extra 1'!$B42="","",'Extra 1'!A42)</f>
        <v/>
      </c>
      <c r="B42">
        <f>IF('Extra 1'!$B42="","",'Extra 1'!B42)</f>
        <v/>
      </c>
      <c r="C42">
        <f>IF('Extra 1'!$B42="","",'Extra 1'!H42)</f>
        <v/>
      </c>
      <c r="D42">
        <f>IF('Extra 1'!$B42="","",'Extra 1'!I42)</f>
        <v/>
      </c>
      <c r="E42" s="7">
        <f>IF('Extra 1'!$B42="","",'Extra 1'!K42)</f>
        <v/>
      </c>
      <c r="F42" s="7">
        <f>IF('Extra 1'!$B42="","",'Extra 1'!O42)</f>
        <v/>
      </c>
      <c r="G42" s="7">
        <f>IF('Extra 1'!$B42="","",'Extra 1'!R42)</f>
        <v/>
      </c>
      <c r="H42" s="7">
        <f>IF('Extra 1'!$B42="","",'Extra 1'!U42)</f>
        <v/>
      </c>
      <c r="I42" s="7">
        <f>IF('Extra 1'!$B42="","",'Extra 1'!Y42)</f>
        <v/>
      </c>
      <c r="J42" s="7">
        <f>IF('Extra 1'!$B42="","",'Extra 1'!W42)</f>
        <v/>
      </c>
      <c r="K42" s="7">
        <f>IF('Extra 1'!$B42="","",'Extra 1'!Z42)</f>
        <v/>
      </c>
    </row>
    <row r="43">
      <c r="A43">
        <f>IF('Extra 1'!$B43="","",'Extra 1'!A43)</f>
        <v/>
      </c>
      <c r="B43">
        <f>IF('Extra 1'!$B43="","",'Extra 1'!B43)</f>
        <v/>
      </c>
      <c r="C43">
        <f>IF('Extra 1'!$B43="","",'Extra 1'!H43)</f>
        <v/>
      </c>
      <c r="D43">
        <f>IF('Extra 1'!$B43="","",'Extra 1'!I43)</f>
        <v/>
      </c>
      <c r="E43" s="7">
        <f>IF('Extra 1'!$B43="","",'Extra 1'!K43)</f>
        <v/>
      </c>
      <c r="F43" s="7">
        <f>IF('Extra 1'!$B43="","",'Extra 1'!O43)</f>
        <v/>
      </c>
      <c r="G43" s="7">
        <f>IF('Extra 1'!$B43="","",'Extra 1'!R43)</f>
        <v/>
      </c>
      <c r="H43" s="7">
        <f>IF('Extra 1'!$B43="","",'Extra 1'!U43)</f>
        <v/>
      </c>
      <c r="I43" s="7">
        <f>IF('Extra 1'!$B43="","",'Extra 1'!Y43)</f>
        <v/>
      </c>
      <c r="J43" s="7">
        <f>IF('Extra 1'!$B43="","",'Extra 1'!W43)</f>
        <v/>
      </c>
      <c r="K43" s="7">
        <f>IF('Extra 1'!$B43="","",'Extra 1'!Z43)</f>
        <v/>
      </c>
    </row>
    <row r="44">
      <c r="A44">
        <f>IF('Extra 1'!$B44="","",'Extra 1'!A44)</f>
        <v/>
      </c>
      <c r="B44">
        <f>IF('Extra 1'!$B44="","",'Extra 1'!B44)</f>
        <v/>
      </c>
      <c r="C44">
        <f>IF('Extra 1'!$B44="","",'Extra 1'!H44)</f>
        <v/>
      </c>
      <c r="D44">
        <f>IF('Extra 1'!$B44="","",'Extra 1'!I44)</f>
        <v/>
      </c>
      <c r="E44" s="7">
        <f>IF('Extra 1'!$B44="","",'Extra 1'!K44)</f>
        <v/>
      </c>
      <c r="F44" s="7">
        <f>IF('Extra 1'!$B44="","",'Extra 1'!O44)</f>
        <v/>
      </c>
      <c r="G44" s="7">
        <f>IF('Extra 1'!$B44="","",'Extra 1'!R44)</f>
        <v/>
      </c>
      <c r="H44" s="7">
        <f>IF('Extra 1'!$B44="","",'Extra 1'!U44)</f>
        <v/>
      </c>
      <c r="I44" s="7">
        <f>IF('Extra 1'!$B44="","",'Extra 1'!Y44)</f>
        <v/>
      </c>
      <c r="J44" s="7">
        <f>IF('Extra 1'!$B44="","",'Extra 1'!W44)</f>
        <v/>
      </c>
      <c r="K44" s="7">
        <f>IF('Extra 1'!$B44="","",'Extra 1'!Z44)</f>
        <v/>
      </c>
    </row>
    <row r="45">
      <c r="A45">
        <f>IF('Extra 1'!$B45="","",'Extra 1'!A45)</f>
        <v/>
      </c>
      <c r="B45">
        <f>IF('Extra 1'!$B45="","",'Extra 1'!B45)</f>
        <v/>
      </c>
      <c r="C45">
        <f>IF('Extra 1'!$B45="","",'Extra 1'!H45)</f>
        <v/>
      </c>
      <c r="D45">
        <f>IF('Extra 1'!$B45="","",'Extra 1'!I45)</f>
        <v/>
      </c>
      <c r="E45" s="7">
        <f>IF('Extra 1'!$B45="","",'Extra 1'!K45)</f>
        <v/>
      </c>
      <c r="F45" s="7">
        <f>IF('Extra 1'!$B45="","",'Extra 1'!O45)</f>
        <v/>
      </c>
      <c r="G45" s="7">
        <f>IF('Extra 1'!$B45="","",'Extra 1'!R45)</f>
        <v/>
      </c>
      <c r="H45" s="7">
        <f>IF('Extra 1'!$B45="","",'Extra 1'!U45)</f>
        <v/>
      </c>
      <c r="I45" s="7">
        <f>IF('Extra 1'!$B45="","",'Extra 1'!Y45)</f>
        <v/>
      </c>
      <c r="J45" s="7">
        <f>IF('Extra 1'!$B45="","",'Extra 1'!W45)</f>
        <v/>
      </c>
      <c r="K45" s="7">
        <f>IF('Extra 1'!$B45="","",'Extra 1'!Z45)</f>
        <v/>
      </c>
    </row>
    <row r="46">
      <c r="A46">
        <f>IF('Extra 1'!$B46="","",'Extra 1'!A46)</f>
        <v/>
      </c>
      <c r="B46">
        <f>IF('Extra 1'!$B46="","",'Extra 1'!B46)</f>
        <v/>
      </c>
      <c r="C46">
        <f>IF('Extra 1'!$B46="","",'Extra 1'!H46)</f>
        <v/>
      </c>
      <c r="D46">
        <f>IF('Extra 1'!$B46="","",'Extra 1'!I46)</f>
        <v/>
      </c>
      <c r="E46" s="7">
        <f>IF('Extra 1'!$B46="","",'Extra 1'!K46)</f>
        <v/>
      </c>
      <c r="F46" s="7">
        <f>IF('Extra 1'!$B46="","",'Extra 1'!O46)</f>
        <v/>
      </c>
      <c r="G46" s="7">
        <f>IF('Extra 1'!$B46="","",'Extra 1'!R46)</f>
        <v/>
      </c>
      <c r="H46" s="7">
        <f>IF('Extra 1'!$B46="","",'Extra 1'!U46)</f>
        <v/>
      </c>
      <c r="I46" s="7">
        <f>IF('Extra 1'!$B46="","",'Extra 1'!Y46)</f>
        <v/>
      </c>
      <c r="J46" s="7">
        <f>IF('Extra 1'!$B46="","",'Extra 1'!W46)</f>
        <v/>
      </c>
      <c r="K46" s="7">
        <f>IF('Extra 1'!$B46="","",'Extra 1'!Z46)</f>
        <v/>
      </c>
    </row>
    <row r="47">
      <c r="A47">
        <f>IF('Extra 1'!$B47="","",'Extra 1'!A47)</f>
        <v/>
      </c>
      <c r="B47">
        <f>IF('Extra 1'!$B47="","",'Extra 1'!B47)</f>
        <v/>
      </c>
      <c r="C47">
        <f>IF('Extra 1'!$B47="","",'Extra 1'!H47)</f>
        <v/>
      </c>
      <c r="D47">
        <f>IF('Extra 1'!$B47="","",'Extra 1'!I47)</f>
        <v/>
      </c>
      <c r="E47" s="7">
        <f>IF('Extra 1'!$B47="","",'Extra 1'!K47)</f>
        <v/>
      </c>
      <c r="F47" s="7">
        <f>IF('Extra 1'!$B47="","",'Extra 1'!O47)</f>
        <v/>
      </c>
      <c r="G47" s="7">
        <f>IF('Extra 1'!$B47="","",'Extra 1'!R47)</f>
        <v/>
      </c>
      <c r="H47" s="7">
        <f>IF('Extra 1'!$B47="","",'Extra 1'!U47)</f>
        <v/>
      </c>
      <c r="I47" s="7">
        <f>IF('Extra 1'!$B47="","",'Extra 1'!Y47)</f>
        <v/>
      </c>
      <c r="J47" s="7">
        <f>IF('Extra 1'!$B47="","",'Extra 1'!W47)</f>
        <v/>
      </c>
      <c r="K47" s="7">
        <f>IF('Extra 1'!$B47="","",'Extra 1'!Z47)</f>
        <v/>
      </c>
    </row>
    <row r="48">
      <c r="A48">
        <f>IF('Extra 1'!$B48="","",'Extra 1'!A48)</f>
        <v/>
      </c>
      <c r="B48">
        <f>IF('Extra 1'!$B48="","",'Extra 1'!B48)</f>
        <v/>
      </c>
      <c r="C48">
        <f>IF('Extra 1'!$B48="","",'Extra 1'!H48)</f>
        <v/>
      </c>
      <c r="D48">
        <f>IF('Extra 1'!$B48="","",'Extra 1'!I48)</f>
        <v/>
      </c>
      <c r="E48" s="7">
        <f>IF('Extra 1'!$B48="","",'Extra 1'!K48)</f>
        <v/>
      </c>
      <c r="F48" s="7">
        <f>IF('Extra 1'!$B48="","",'Extra 1'!O48)</f>
        <v/>
      </c>
      <c r="G48" s="7">
        <f>IF('Extra 1'!$B48="","",'Extra 1'!R48)</f>
        <v/>
      </c>
      <c r="H48" s="7">
        <f>IF('Extra 1'!$B48="","",'Extra 1'!U48)</f>
        <v/>
      </c>
      <c r="I48" s="7">
        <f>IF('Extra 1'!$B48="","",'Extra 1'!Y48)</f>
        <v/>
      </c>
      <c r="J48" s="7">
        <f>IF('Extra 1'!$B48="","",'Extra 1'!W48)</f>
        <v/>
      </c>
      <c r="K48" s="7">
        <f>IF('Extra 1'!$B48="","",'Extra 1'!Z48)</f>
        <v/>
      </c>
    </row>
    <row r="49">
      <c r="A49">
        <f>IF('Extra 1'!$B49="","",'Extra 1'!A49)</f>
        <v/>
      </c>
      <c r="B49">
        <f>IF('Extra 1'!$B49="","",'Extra 1'!B49)</f>
        <v/>
      </c>
      <c r="C49">
        <f>IF('Extra 1'!$B49="","",'Extra 1'!H49)</f>
        <v/>
      </c>
      <c r="D49">
        <f>IF('Extra 1'!$B49="","",'Extra 1'!I49)</f>
        <v/>
      </c>
      <c r="E49" s="7">
        <f>IF('Extra 1'!$B49="","",'Extra 1'!K49)</f>
        <v/>
      </c>
      <c r="F49" s="7">
        <f>IF('Extra 1'!$B49="","",'Extra 1'!O49)</f>
        <v/>
      </c>
      <c r="G49" s="7">
        <f>IF('Extra 1'!$B49="","",'Extra 1'!R49)</f>
        <v/>
      </c>
      <c r="H49" s="7">
        <f>IF('Extra 1'!$B49="","",'Extra 1'!U49)</f>
        <v/>
      </c>
      <c r="I49" s="7">
        <f>IF('Extra 1'!$B49="","",'Extra 1'!Y49)</f>
        <v/>
      </c>
      <c r="J49" s="7">
        <f>IF('Extra 1'!$B49="","",'Extra 1'!W49)</f>
        <v/>
      </c>
      <c r="K49" s="7">
        <f>IF('Extra 1'!$B49="","",'Extra 1'!Z49)</f>
        <v/>
      </c>
    </row>
    <row r="50">
      <c r="A50">
        <f>IF('Extra 1'!$B50="","",'Extra 1'!A50)</f>
        <v/>
      </c>
      <c r="B50">
        <f>IF('Extra 1'!$B50="","",'Extra 1'!B50)</f>
        <v/>
      </c>
      <c r="C50">
        <f>IF('Extra 1'!$B50="","",'Extra 1'!H50)</f>
        <v/>
      </c>
      <c r="D50">
        <f>IF('Extra 1'!$B50="","",'Extra 1'!I50)</f>
        <v/>
      </c>
      <c r="E50" s="7">
        <f>IF('Extra 1'!$B50="","",'Extra 1'!K50)</f>
        <v/>
      </c>
      <c r="F50" s="7">
        <f>IF('Extra 1'!$B50="","",'Extra 1'!O50)</f>
        <v/>
      </c>
      <c r="G50" s="7">
        <f>IF('Extra 1'!$B50="","",'Extra 1'!R50)</f>
        <v/>
      </c>
      <c r="H50" s="7">
        <f>IF('Extra 1'!$B50="","",'Extra 1'!U50)</f>
        <v/>
      </c>
      <c r="I50" s="7">
        <f>IF('Extra 1'!$B50="","",'Extra 1'!Y50)</f>
        <v/>
      </c>
      <c r="J50" s="7">
        <f>IF('Extra 1'!$B50="","",'Extra 1'!W50)</f>
        <v/>
      </c>
      <c r="K50" s="7">
        <f>IF('Extra 1'!$B50="","",'Extra 1'!Z50)</f>
        <v/>
      </c>
    </row>
    <row r="51">
      <c r="A51">
        <f>IF('Extra 1'!$B51="","",'Extra 1'!A51)</f>
        <v/>
      </c>
      <c r="B51">
        <f>IF('Extra 1'!$B51="","",'Extra 1'!B51)</f>
        <v/>
      </c>
      <c r="C51">
        <f>IF('Extra 1'!$B51="","",'Extra 1'!H51)</f>
        <v/>
      </c>
      <c r="D51">
        <f>IF('Extra 1'!$B51="","",'Extra 1'!I51)</f>
        <v/>
      </c>
      <c r="E51" s="7">
        <f>IF('Extra 1'!$B51="","",'Extra 1'!K51)</f>
        <v/>
      </c>
      <c r="F51" s="7">
        <f>IF('Extra 1'!$B51="","",'Extra 1'!O51)</f>
        <v/>
      </c>
      <c r="G51" s="7">
        <f>IF('Extra 1'!$B51="","",'Extra 1'!R51)</f>
        <v/>
      </c>
      <c r="H51" s="7">
        <f>IF('Extra 1'!$B51="","",'Extra 1'!U51)</f>
        <v/>
      </c>
      <c r="I51" s="7">
        <f>IF('Extra 1'!$B51="","",'Extra 1'!Y51)</f>
        <v/>
      </c>
      <c r="J51" s="7">
        <f>IF('Extra 1'!$B51="","",'Extra 1'!W51)</f>
        <v/>
      </c>
      <c r="K51" s="7">
        <f>IF('Extra 1'!$B51="","",'Extra 1'!Z51)</f>
        <v/>
      </c>
    </row>
    <row r="52">
      <c r="A52">
        <f>IF('Extra 1'!$B52="","",'Extra 1'!A52)</f>
        <v/>
      </c>
      <c r="B52">
        <f>IF('Extra 1'!$B52="","",'Extra 1'!B52)</f>
        <v/>
      </c>
      <c r="C52">
        <f>IF('Extra 1'!$B52="","",'Extra 1'!H52)</f>
        <v/>
      </c>
      <c r="D52">
        <f>IF('Extra 1'!$B52="","",'Extra 1'!I52)</f>
        <v/>
      </c>
      <c r="E52" s="7">
        <f>IF('Extra 1'!$B52="","",'Extra 1'!K52)</f>
        <v/>
      </c>
      <c r="F52" s="7">
        <f>IF('Extra 1'!$B52="","",'Extra 1'!O52)</f>
        <v/>
      </c>
      <c r="G52" s="7">
        <f>IF('Extra 1'!$B52="","",'Extra 1'!R52)</f>
        <v/>
      </c>
      <c r="H52" s="7">
        <f>IF('Extra 1'!$B52="","",'Extra 1'!U52)</f>
        <v/>
      </c>
      <c r="I52" s="7">
        <f>IF('Extra 1'!$B52="","",'Extra 1'!Y52)</f>
        <v/>
      </c>
      <c r="J52" s="7">
        <f>IF('Extra 1'!$B52="","",'Extra 1'!W52)</f>
        <v/>
      </c>
      <c r="K52" s="7">
        <f>IF('Extra 1'!$B52="","",'Extra 1'!Z52)</f>
        <v/>
      </c>
    </row>
    <row r="53">
      <c r="A53">
        <f>IF('Extra 1'!$B53="","",'Extra 1'!A53)</f>
        <v/>
      </c>
      <c r="B53">
        <f>IF('Extra 1'!$B53="","",'Extra 1'!B53)</f>
        <v/>
      </c>
      <c r="C53">
        <f>IF('Extra 1'!$B53="","",'Extra 1'!H53)</f>
        <v/>
      </c>
      <c r="D53">
        <f>IF('Extra 1'!$B53="","",'Extra 1'!I53)</f>
        <v/>
      </c>
      <c r="E53" s="7">
        <f>IF('Extra 1'!$B53="","",'Extra 1'!K53)</f>
        <v/>
      </c>
      <c r="F53" s="7">
        <f>IF('Extra 1'!$B53="","",'Extra 1'!O53)</f>
        <v/>
      </c>
      <c r="G53" s="7">
        <f>IF('Extra 1'!$B53="","",'Extra 1'!R53)</f>
        <v/>
      </c>
      <c r="H53" s="7">
        <f>IF('Extra 1'!$B53="","",'Extra 1'!U53)</f>
        <v/>
      </c>
      <c r="I53" s="7">
        <f>IF('Extra 1'!$B53="","",'Extra 1'!Y53)</f>
        <v/>
      </c>
      <c r="J53" s="7">
        <f>IF('Extra 1'!$B53="","",'Extra 1'!W53)</f>
        <v/>
      </c>
      <c r="K53" s="7">
        <f>IF('Extra 1'!$B53="","",'Extra 1'!Z53)</f>
        <v/>
      </c>
    </row>
    <row r="54">
      <c r="A54">
        <f>IF('Extra 1'!$B54="","",'Extra 1'!A54)</f>
        <v/>
      </c>
      <c r="B54">
        <f>IF('Extra 1'!$B54="","",'Extra 1'!B54)</f>
        <v/>
      </c>
      <c r="C54">
        <f>IF('Extra 1'!$B54="","",'Extra 1'!H54)</f>
        <v/>
      </c>
      <c r="D54">
        <f>IF('Extra 1'!$B54="","",'Extra 1'!I54)</f>
        <v/>
      </c>
      <c r="E54" s="7">
        <f>IF('Extra 1'!$B54="","",'Extra 1'!K54)</f>
        <v/>
      </c>
      <c r="F54" s="7">
        <f>IF('Extra 1'!$B54="","",'Extra 1'!O54)</f>
        <v/>
      </c>
      <c r="G54" s="7">
        <f>IF('Extra 1'!$B54="","",'Extra 1'!R54)</f>
        <v/>
      </c>
      <c r="H54" s="7">
        <f>IF('Extra 1'!$B54="","",'Extra 1'!U54)</f>
        <v/>
      </c>
      <c r="I54" s="7">
        <f>IF('Extra 1'!$B54="","",'Extra 1'!Y54)</f>
        <v/>
      </c>
      <c r="J54" s="7">
        <f>IF('Extra 1'!$B54="","",'Extra 1'!W54)</f>
        <v/>
      </c>
      <c r="K54" s="7">
        <f>IF('Extra 1'!$B54="","",'Extra 1'!Z54)</f>
        <v/>
      </c>
    </row>
    <row r="55">
      <c r="A55">
        <f>IF('Extra 1'!$B55="","",'Extra 1'!A55)</f>
        <v/>
      </c>
      <c r="B55">
        <f>IF('Extra 1'!$B55="","",'Extra 1'!B55)</f>
        <v/>
      </c>
      <c r="C55">
        <f>IF('Extra 1'!$B55="","",'Extra 1'!H55)</f>
        <v/>
      </c>
      <c r="D55">
        <f>IF('Extra 1'!$B55="","",'Extra 1'!I55)</f>
        <v/>
      </c>
      <c r="E55" s="7">
        <f>IF('Extra 1'!$B55="","",'Extra 1'!K55)</f>
        <v/>
      </c>
      <c r="F55" s="7">
        <f>IF('Extra 1'!$B55="","",'Extra 1'!O55)</f>
        <v/>
      </c>
      <c r="G55" s="7">
        <f>IF('Extra 1'!$B55="","",'Extra 1'!R55)</f>
        <v/>
      </c>
      <c r="H55" s="7">
        <f>IF('Extra 1'!$B55="","",'Extra 1'!U55)</f>
        <v/>
      </c>
      <c r="I55" s="7">
        <f>IF('Extra 1'!$B55="","",'Extra 1'!Y55)</f>
        <v/>
      </c>
      <c r="J55" s="7">
        <f>IF('Extra 1'!$B55="","",'Extra 1'!W55)</f>
        <v/>
      </c>
      <c r="K55" s="7">
        <f>IF('Extra 1'!$B55="","",'Extra 1'!Z55)</f>
        <v/>
      </c>
    </row>
    <row r="56">
      <c r="A56">
        <f>IF('Extra 1'!$B56="","",'Extra 1'!A56)</f>
        <v/>
      </c>
      <c r="B56">
        <f>IF('Extra 1'!$B56="","",'Extra 1'!B56)</f>
        <v/>
      </c>
      <c r="C56">
        <f>IF('Extra 1'!$B56="","",'Extra 1'!H56)</f>
        <v/>
      </c>
      <c r="D56">
        <f>IF('Extra 1'!$B56="","",'Extra 1'!I56)</f>
        <v/>
      </c>
      <c r="E56" s="7">
        <f>IF('Extra 1'!$B56="","",'Extra 1'!K56)</f>
        <v/>
      </c>
      <c r="F56" s="7">
        <f>IF('Extra 1'!$B56="","",'Extra 1'!O56)</f>
        <v/>
      </c>
      <c r="G56" s="7">
        <f>IF('Extra 1'!$B56="","",'Extra 1'!R56)</f>
        <v/>
      </c>
      <c r="H56" s="7">
        <f>IF('Extra 1'!$B56="","",'Extra 1'!U56)</f>
        <v/>
      </c>
      <c r="I56" s="7">
        <f>IF('Extra 1'!$B56="","",'Extra 1'!Y56)</f>
        <v/>
      </c>
      <c r="J56" s="7">
        <f>IF('Extra 1'!$B56="","",'Extra 1'!W56)</f>
        <v/>
      </c>
      <c r="K56" s="7">
        <f>IF('Extra 1'!$B56="","",'Extra 1'!Z56)</f>
        <v/>
      </c>
    </row>
    <row r="57">
      <c r="A57">
        <f>IF('Extra 1'!$B57="","",'Extra 1'!A57)</f>
        <v/>
      </c>
      <c r="B57">
        <f>IF('Extra 1'!$B57="","",'Extra 1'!B57)</f>
        <v/>
      </c>
      <c r="C57">
        <f>IF('Extra 1'!$B57="","",'Extra 1'!H57)</f>
        <v/>
      </c>
      <c r="D57">
        <f>IF('Extra 1'!$B57="","",'Extra 1'!I57)</f>
        <v/>
      </c>
      <c r="E57" s="7">
        <f>IF('Extra 1'!$B57="","",'Extra 1'!K57)</f>
        <v/>
      </c>
      <c r="F57" s="7">
        <f>IF('Extra 1'!$B57="","",'Extra 1'!O57)</f>
        <v/>
      </c>
      <c r="G57" s="7">
        <f>IF('Extra 1'!$B57="","",'Extra 1'!R57)</f>
        <v/>
      </c>
      <c r="H57" s="7">
        <f>IF('Extra 1'!$B57="","",'Extra 1'!U57)</f>
        <v/>
      </c>
      <c r="I57" s="7">
        <f>IF('Extra 1'!$B57="","",'Extra 1'!Y57)</f>
        <v/>
      </c>
      <c r="J57" s="7">
        <f>IF('Extra 1'!$B57="","",'Extra 1'!W57)</f>
        <v/>
      </c>
      <c r="K57" s="7">
        <f>IF('Extra 1'!$B57="","",'Extra 1'!Z57)</f>
        <v/>
      </c>
    </row>
    <row r="58">
      <c r="A58">
        <f>IF('Extra 1'!$B58="","",'Extra 1'!A58)</f>
        <v/>
      </c>
      <c r="B58">
        <f>IF('Extra 1'!$B58="","",'Extra 1'!B58)</f>
        <v/>
      </c>
      <c r="C58">
        <f>IF('Extra 1'!$B58="","",'Extra 1'!H58)</f>
        <v/>
      </c>
      <c r="D58">
        <f>IF('Extra 1'!$B58="","",'Extra 1'!I58)</f>
        <v/>
      </c>
      <c r="E58" s="7">
        <f>IF('Extra 1'!$B58="","",'Extra 1'!K58)</f>
        <v/>
      </c>
      <c r="F58" s="7">
        <f>IF('Extra 1'!$B58="","",'Extra 1'!O58)</f>
        <v/>
      </c>
      <c r="G58" s="7">
        <f>IF('Extra 1'!$B58="","",'Extra 1'!R58)</f>
        <v/>
      </c>
      <c r="H58" s="7">
        <f>IF('Extra 1'!$B58="","",'Extra 1'!U58)</f>
        <v/>
      </c>
      <c r="I58" s="7">
        <f>IF('Extra 1'!$B58="","",'Extra 1'!Y58)</f>
        <v/>
      </c>
      <c r="J58" s="7">
        <f>IF('Extra 1'!$B58="","",'Extra 1'!W58)</f>
        <v/>
      </c>
      <c r="K58" s="7">
        <f>IF('Extra 1'!$B58="","",'Extra 1'!Z58)</f>
        <v/>
      </c>
    </row>
    <row r="59">
      <c r="A59">
        <f>IF('Extra 1'!$B59="","",'Extra 1'!A59)</f>
        <v/>
      </c>
      <c r="B59">
        <f>IF('Extra 1'!$B59="","",'Extra 1'!B59)</f>
        <v/>
      </c>
      <c r="C59">
        <f>IF('Extra 1'!$B59="","",'Extra 1'!H59)</f>
        <v/>
      </c>
      <c r="D59">
        <f>IF('Extra 1'!$B59="","",'Extra 1'!I59)</f>
        <v/>
      </c>
      <c r="E59" s="7">
        <f>IF('Extra 1'!$B59="","",'Extra 1'!K59)</f>
        <v/>
      </c>
      <c r="F59" s="7">
        <f>IF('Extra 1'!$B59="","",'Extra 1'!O59)</f>
        <v/>
      </c>
      <c r="G59" s="7">
        <f>IF('Extra 1'!$B59="","",'Extra 1'!R59)</f>
        <v/>
      </c>
      <c r="H59" s="7">
        <f>IF('Extra 1'!$B59="","",'Extra 1'!U59)</f>
        <v/>
      </c>
      <c r="I59" s="7">
        <f>IF('Extra 1'!$B59="","",'Extra 1'!Y59)</f>
        <v/>
      </c>
      <c r="J59" s="7">
        <f>IF('Extra 1'!$B59="","",'Extra 1'!W59)</f>
        <v/>
      </c>
      <c r="K59" s="7">
        <f>IF('Extra 1'!$B59="","",'Extra 1'!Z59)</f>
        <v/>
      </c>
    </row>
    <row r="60">
      <c r="A60">
        <f>IF('Extra 1'!$B60="","",'Extra 1'!A60)</f>
        <v/>
      </c>
      <c r="B60">
        <f>IF('Extra 1'!$B60="","",'Extra 1'!B60)</f>
        <v/>
      </c>
      <c r="C60">
        <f>IF('Extra 1'!$B60="","",'Extra 1'!H60)</f>
        <v/>
      </c>
      <c r="D60">
        <f>IF('Extra 1'!$B60="","",'Extra 1'!I60)</f>
        <v/>
      </c>
      <c r="E60" s="7">
        <f>IF('Extra 1'!$B60="","",'Extra 1'!K60)</f>
        <v/>
      </c>
      <c r="F60" s="7">
        <f>IF('Extra 1'!$B60="","",'Extra 1'!O60)</f>
        <v/>
      </c>
      <c r="G60" s="7">
        <f>IF('Extra 1'!$B60="","",'Extra 1'!R60)</f>
        <v/>
      </c>
      <c r="H60" s="7">
        <f>IF('Extra 1'!$B60="","",'Extra 1'!U60)</f>
        <v/>
      </c>
      <c r="I60" s="7">
        <f>IF('Extra 1'!$B60="","",'Extra 1'!Y60)</f>
        <v/>
      </c>
      <c r="J60" s="7">
        <f>IF('Extra 1'!$B60="","",'Extra 1'!W60)</f>
        <v/>
      </c>
      <c r="K60" s="7">
        <f>IF('Extra 1'!$B60="","",'Extra 1'!Z60)</f>
        <v/>
      </c>
    </row>
    <row r="61">
      <c r="A61">
        <f>IF('Extra 1'!$B61="","",'Extra 1'!A61)</f>
        <v/>
      </c>
      <c r="B61">
        <f>IF('Extra 1'!$B61="","",'Extra 1'!B61)</f>
        <v/>
      </c>
      <c r="C61">
        <f>IF('Extra 1'!$B61="","",'Extra 1'!H61)</f>
        <v/>
      </c>
      <c r="D61">
        <f>IF('Extra 1'!$B61="","",'Extra 1'!I61)</f>
        <v/>
      </c>
      <c r="E61" s="7">
        <f>IF('Extra 1'!$B61="","",'Extra 1'!K61)</f>
        <v/>
      </c>
      <c r="F61" s="7">
        <f>IF('Extra 1'!$B61="","",'Extra 1'!O61)</f>
        <v/>
      </c>
      <c r="G61" s="7">
        <f>IF('Extra 1'!$B61="","",'Extra 1'!R61)</f>
        <v/>
      </c>
      <c r="H61" s="7">
        <f>IF('Extra 1'!$B61="","",'Extra 1'!U61)</f>
        <v/>
      </c>
      <c r="I61" s="7">
        <f>IF('Extra 1'!$B61="","",'Extra 1'!Y61)</f>
        <v/>
      </c>
      <c r="J61" s="7">
        <f>IF('Extra 1'!$B61="","",'Extra 1'!W61)</f>
        <v/>
      </c>
      <c r="K61" s="7">
        <f>IF('Extra 1'!$B61="","",'Extra 1'!Z61)</f>
        <v/>
      </c>
    </row>
    <row r="62">
      <c r="A62">
        <f>IF('Extra 1'!$B62="","",'Extra 1'!A62)</f>
        <v/>
      </c>
      <c r="B62">
        <f>IF('Extra 1'!$B62="","",'Extra 1'!B62)</f>
        <v/>
      </c>
      <c r="C62">
        <f>IF('Extra 1'!$B62="","",'Extra 1'!H62)</f>
        <v/>
      </c>
      <c r="D62">
        <f>IF('Extra 1'!$B62="","",'Extra 1'!I62)</f>
        <v/>
      </c>
      <c r="E62" s="7">
        <f>IF('Extra 1'!$B62="","",'Extra 1'!K62)</f>
        <v/>
      </c>
      <c r="F62" s="7">
        <f>IF('Extra 1'!$B62="","",'Extra 1'!O62)</f>
        <v/>
      </c>
      <c r="G62" s="7">
        <f>IF('Extra 1'!$B62="","",'Extra 1'!R62)</f>
        <v/>
      </c>
      <c r="H62" s="7">
        <f>IF('Extra 1'!$B62="","",'Extra 1'!U62)</f>
        <v/>
      </c>
      <c r="I62" s="7">
        <f>IF('Extra 1'!$B62="","",'Extra 1'!Y62)</f>
        <v/>
      </c>
      <c r="J62" s="7">
        <f>IF('Extra 1'!$B62="","",'Extra 1'!W62)</f>
        <v/>
      </c>
      <c r="K62" s="7">
        <f>IF('Extra 1'!$B62="","",'Extra 1'!Z62)</f>
        <v/>
      </c>
    </row>
    <row r="63">
      <c r="A63">
        <f>IF('Extra 1'!$B63="","",'Extra 1'!A63)</f>
        <v/>
      </c>
      <c r="B63">
        <f>IF('Extra 1'!$B63="","",'Extra 1'!B63)</f>
        <v/>
      </c>
      <c r="C63">
        <f>IF('Extra 1'!$B63="","",'Extra 1'!H63)</f>
        <v/>
      </c>
      <c r="D63">
        <f>IF('Extra 1'!$B63="","",'Extra 1'!I63)</f>
        <v/>
      </c>
      <c r="E63" s="7">
        <f>IF('Extra 1'!$B63="","",'Extra 1'!K63)</f>
        <v/>
      </c>
      <c r="F63" s="7">
        <f>IF('Extra 1'!$B63="","",'Extra 1'!O63)</f>
        <v/>
      </c>
      <c r="G63" s="7">
        <f>IF('Extra 1'!$B63="","",'Extra 1'!R63)</f>
        <v/>
      </c>
      <c r="H63" s="7">
        <f>IF('Extra 1'!$B63="","",'Extra 1'!U63)</f>
        <v/>
      </c>
      <c r="I63" s="7">
        <f>IF('Extra 1'!$B63="","",'Extra 1'!Y63)</f>
        <v/>
      </c>
      <c r="J63" s="7">
        <f>IF('Extra 1'!$B63="","",'Extra 1'!W63)</f>
        <v/>
      </c>
      <c r="K63" s="7">
        <f>IF('Extra 1'!$B63="","",'Extra 1'!Z63)</f>
        <v/>
      </c>
    </row>
    <row r="64">
      <c r="A64">
        <f>IF('Extra 1'!$B64="","",'Extra 1'!A64)</f>
        <v/>
      </c>
      <c r="B64">
        <f>IF('Extra 1'!$B64="","",'Extra 1'!B64)</f>
        <v/>
      </c>
      <c r="C64">
        <f>IF('Extra 1'!$B64="","",'Extra 1'!H64)</f>
        <v/>
      </c>
      <c r="D64">
        <f>IF('Extra 1'!$B64="","",'Extra 1'!I64)</f>
        <v/>
      </c>
      <c r="E64" s="7">
        <f>IF('Extra 1'!$B64="","",'Extra 1'!K64)</f>
        <v/>
      </c>
      <c r="F64" s="7">
        <f>IF('Extra 1'!$B64="","",'Extra 1'!O64)</f>
        <v/>
      </c>
      <c r="G64" s="7">
        <f>IF('Extra 1'!$B64="","",'Extra 1'!R64)</f>
        <v/>
      </c>
      <c r="H64" s="7">
        <f>IF('Extra 1'!$B64="","",'Extra 1'!U64)</f>
        <v/>
      </c>
      <c r="I64" s="7">
        <f>IF('Extra 1'!$B64="","",'Extra 1'!Y64)</f>
        <v/>
      </c>
      <c r="J64" s="7">
        <f>IF('Extra 1'!$B64="","",'Extra 1'!W64)</f>
        <v/>
      </c>
      <c r="K64" s="7">
        <f>IF('Extra 1'!$B64="","",'Extra 1'!Z64)</f>
        <v/>
      </c>
    </row>
    <row r="65">
      <c r="A65">
        <f>IF('Extra 1'!$B65="","",'Extra 1'!A65)</f>
        <v/>
      </c>
      <c r="B65">
        <f>IF('Extra 1'!$B65="","",'Extra 1'!B65)</f>
        <v/>
      </c>
      <c r="C65">
        <f>IF('Extra 1'!$B65="","",'Extra 1'!H65)</f>
        <v/>
      </c>
      <c r="D65">
        <f>IF('Extra 1'!$B65="","",'Extra 1'!I65)</f>
        <v/>
      </c>
      <c r="E65" s="7">
        <f>IF('Extra 1'!$B65="","",'Extra 1'!K65)</f>
        <v/>
      </c>
      <c r="F65" s="7">
        <f>IF('Extra 1'!$B65="","",'Extra 1'!O65)</f>
        <v/>
      </c>
      <c r="G65" s="7">
        <f>IF('Extra 1'!$B65="","",'Extra 1'!R65)</f>
        <v/>
      </c>
      <c r="H65" s="7">
        <f>IF('Extra 1'!$B65="","",'Extra 1'!U65)</f>
        <v/>
      </c>
      <c r="I65" s="7">
        <f>IF('Extra 1'!$B65="","",'Extra 1'!Y65)</f>
        <v/>
      </c>
      <c r="J65" s="7">
        <f>IF('Extra 1'!$B65="","",'Extra 1'!W65)</f>
        <v/>
      </c>
      <c r="K65" s="7">
        <f>IF('Extra 1'!$B65="","",'Extra 1'!Z65)</f>
        <v/>
      </c>
    </row>
    <row r="66">
      <c r="A66">
        <f>IF('Extra 1'!$B66="","",'Extra 1'!A66)</f>
        <v/>
      </c>
      <c r="B66">
        <f>IF('Extra 1'!$B66="","",'Extra 1'!B66)</f>
        <v/>
      </c>
      <c r="C66">
        <f>IF('Extra 1'!$B66="","",'Extra 1'!H66)</f>
        <v/>
      </c>
      <c r="D66">
        <f>IF('Extra 1'!$B66="","",'Extra 1'!I66)</f>
        <v/>
      </c>
      <c r="E66" s="7">
        <f>IF('Extra 1'!$B66="","",'Extra 1'!K66)</f>
        <v/>
      </c>
      <c r="F66" s="7">
        <f>IF('Extra 1'!$B66="","",'Extra 1'!O66)</f>
        <v/>
      </c>
      <c r="G66" s="7">
        <f>IF('Extra 1'!$B66="","",'Extra 1'!R66)</f>
        <v/>
      </c>
      <c r="H66" s="7">
        <f>IF('Extra 1'!$B66="","",'Extra 1'!U66)</f>
        <v/>
      </c>
      <c r="I66" s="7">
        <f>IF('Extra 1'!$B66="","",'Extra 1'!Y66)</f>
        <v/>
      </c>
      <c r="J66" s="7">
        <f>IF('Extra 1'!$B66="","",'Extra 1'!W66)</f>
        <v/>
      </c>
      <c r="K66" s="7">
        <f>IF('Extra 1'!$B66="","",'Extra 1'!Z66)</f>
        <v/>
      </c>
    </row>
    <row r="67">
      <c r="A67">
        <f>IF('Extra 1'!$B67="","",'Extra 1'!A67)</f>
        <v/>
      </c>
      <c r="B67">
        <f>IF('Extra 1'!$B67="","",'Extra 1'!B67)</f>
        <v/>
      </c>
      <c r="C67">
        <f>IF('Extra 1'!$B67="","",'Extra 1'!H67)</f>
        <v/>
      </c>
      <c r="D67">
        <f>IF('Extra 1'!$B67="","",'Extra 1'!I67)</f>
        <v/>
      </c>
      <c r="E67" s="7">
        <f>IF('Extra 1'!$B67="","",'Extra 1'!K67)</f>
        <v/>
      </c>
      <c r="F67" s="7">
        <f>IF('Extra 1'!$B67="","",'Extra 1'!O67)</f>
        <v/>
      </c>
      <c r="G67" s="7">
        <f>IF('Extra 1'!$B67="","",'Extra 1'!R67)</f>
        <v/>
      </c>
      <c r="H67" s="7">
        <f>IF('Extra 1'!$B67="","",'Extra 1'!U67)</f>
        <v/>
      </c>
      <c r="I67" s="7">
        <f>IF('Extra 1'!$B67="","",'Extra 1'!Y67)</f>
        <v/>
      </c>
      <c r="J67" s="7">
        <f>IF('Extra 1'!$B67="","",'Extra 1'!W67)</f>
        <v/>
      </c>
      <c r="K67" s="7">
        <f>IF('Extra 1'!$B67="","",'Extra 1'!Z67)</f>
        <v/>
      </c>
    </row>
    <row r="68">
      <c r="A68">
        <f>IF('Extra 1'!$B68="","",'Extra 1'!A68)</f>
        <v/>
      </c>
      <c r="B68">
        <f>IF('Extra 1'!$B68="","",'Extra 1'!B68)</f>
        <v/>
      </c>
      <c r="C68">
        <f>IF('Extra 1'!$B68="","",'Extra 1'!H68)</f>
        <v/>
      </c>
      <c r="D68">
        <f>IF('Extra 1'!$B68="","",'Extra 1'!I68)</f>
        <v/>
      </c>
      <c r="E68" s="7">
        <f>IF('Extra 1'!$B68="","",'Extra 1'!K68)</f>
        <v/>
      </c>
      <c r="F68" s="7">
        <f>IF('Extra 1'!$B68="","",'Extra 1'!O68)</f>
        <v/>
      </c>
      <c r="G68" s="7">
        <f>IF('Extra 1'!$B68="","",'Extra 1'!R68)</f>
        <v/>
      </c>
      <c r="H68" s="7">
        <f>IF('Extra 1'!$B68="","",'Extra 1'!U68)</f>
        <v/>
      </c>
      <c r="I68" s="7">
        <f>IF('Extra 1'!$B68="","",'Extra 1'!Y68)</f>
        <v/>
      </c>
      <c r="J68" s="7">
        <f>IF('Extra 1'!$B68="","",'Extra 1'!W68)</f>
        <v/>
      </c>
      <c r="K68" s="7">
        <f>IF('Extra 1'!$B68="","",'Extra 1'!Z68)</f>
        <v/>
      </c>
    </row>
    <row r="69">
      <c r="A69">
        <f>IF('Extra 1'!$B69="","",'Extra 1'!A69)</f>
        <v/>
      </c>
      <c r="B69">
        <f>IF('Extra 1'!$B69="","",'Extra 1'!B69)</f>
        <v/>
      </c>
      <c r="C69">
        <f>IF('Extra 1'!$B69="","",'Extra 1'!H69)</f>
        <v/>
      </c>
      <c r="D69">
        <f>IF('Extra 1'!$B69="","",'Extra 1'!I69)</f>
        <v/>
      </c>
      <c r="E69" s="7">
        <f>IF('Extra 1'!$B69="","",'Extra 1'!K69)</f>
        <v/>
      </c>
      <c r="F69" s="7">
        <f>IF('Extra 1'!$B69="","",'Extra 1'!O69)</f>
        <v/>
      </c>
      <c r="G69" s="7">
        <f>IF('Extra 1'!$B69="","",'Extra 1'!R69)</f>
        <v/>
      </c>
      <c r="H69" s="7">
        <f>IF('Extra 1'!$B69="","",'Extra 1'!U69)</f>
        <v/>
      </c>
      <c r="I69" s="7">
        <f>IF('Extra 1'!$B69="","",'Extra 1'!Y69)</f>
        <v/>
      </c>
      <c r="J69" s="7">
        <f>IF('Extra 1'!$B69="","",'Extra 1'!W69)</f>
        <v/>
      </c>
      <c r="K69" s="7">
        <f>IF('Extra 1'!$B69="","",'Extra 1'!Z69)</f>
        <v/>
      </c>
    </row>
    <row r="70">
      <c r="A70">
        <f>IF('Extra 1'!$B70="","",'Extra 1'!A70)</f>
        <v/>
      </c>
      <c r="B70">
        <f>IF('Extra 1'!$B70="","",'Extra 1'!B70)</f>
        <v/>
      </c>
      <c r="C70">
        <f>IF('Extra 1'!$B70="","",'Extra 1'!H70)</f>
        <v/>
      </c>
      <c r="D70">
        <f>IF('Extra 1'!$B70="","",'Extra 1'!I70)</f>
        <v/>
      </c>
      <c r="E70" s="7">
        <f>IF('Extra 1'!$B70="","",'Extra 1'!K70)</f>
        <v/>
      </c>
      <c r="F70" s="7">
        <f>IF('Extra 1'!$B70="","",'Extra 1'!O70)</f>
        <v/>
      </c>
      <c r="G70" s="7">
        <f>IF('Extra 1'!$B70="","",'Extra 1'!R70)</f>
        <v/>
      </c>
      <c r="H70" s="7">
        <f>IF('Extra 1'!$B70="","",'Extra 1'!U70)</f>
        <v/>
      </c>
      <c r="I70" s="7">
        <f>IF('Extra 1'!$B70="","",'Extra 1'!Y70)</f>
        <v/>
      </c>
      <c r="J70" s="7">
        <f>IF('Extra 1'!$B70="","",'Extra 1'!W70)</f>
        <v/>
      </c>
      <c r="K70" s="7">
        <f>IF('Extra 1'!$B70="","",'Extra 1'!Z70)</f>
        <v/>
      </c>
    </row>
    <row r="71">
      <c r="A71">
        <f>IF('Extra 1'!$B71="","",'Extra 1'!A71)</f>
        <v/>
      </c>
      <c r="B71">
        <f>IF('Extra 1'!$B71="","",'Extra 1'!B71)</f>
        <v/>
      </c>
      <c r="C71">
        <f>IF('Extra 1'!$B71="","",'Extra 1'!H71)</f>
        <v/>
      </c>
      <c r="D71">
        <f>IF('Extra 1'!$B71="","",'Extra 1'!I71)</f>
        <v/>
      </c>
      <c r="E71" s="7">
        <f>IF('Extra 1'!$B71="","",'Extra 1'!K71)</f>
        <v/>
      </c>
      <c r="F71" s="7">
        <f>IF('Extra 1'!$B71="","",'Extra 1'!O71)</f>
        <v/>
      </c>
      <c r="G71" s="7">
        <f>IF('Extra 1'!$B71="","",'Extra 1'!R71)</f>
        <v/>
      </c>
      <c r="H71" s="7">
        <f>IF('Extra 1'!$B71="","",'Extra 1'!U71)</f>
        <v/>
      </c>
      <c r="I71" s="7">
        <f>IF('Extra 1'!$B71="","",'Extra 1'!Y71)</f>
        <v/>
      </c>
      <c r="J71" s="7">
        <f>IF('Extra 1'!$B71="","",'Extra 1'!W71)</f>
        <v/>
      </c>
      <c r="K71" s="7">
        <f>IF('Extra 1'!$B71="","",'Extra 1'!Z71)</f>
        <v/>
      </c>
    </row>
    <row r="72">
      <c r="A72">
        <f>IF('Extra 1'!$B72="","",'Extra 1'!A72)</f>
        <v/>
      </c>
      <c r="B72">
        <f>IF('Extra 1'!$B72="","",'Extra 1'!B72)</f>
        <v/>
      </c>
      <c r="C72">
        <f>IF('Extra 1'!$B72="","",'Extra 1'!H72)</f>
        <v/>
      </c>
      <c r="D72">
        <f>IF('Extra 1'!$B72="","",'Extra 1'!I72)</f>
        <v/>
      </c>
      <c r="E72" s="7">
        <f>IF('Extra 1'!$B72="","",'Extra 1'!K72)</f>
        <v/>
      </c>
      <c r="F72" s="7">
        <f>IF('Extra 1'!$B72="","",'Extra 1'!O72)</f>
        <v/>
      </c>
      <c r="G72" s="7">
        <f>IF('Extra 1'!$B72="","",'Extra 1'!R72)</f>
        <v/>
      </c>
      <c r="H72" s="7">
        <f>IF('Extra 1'!$B72="","",'Extra 1'!U72)</f>
        <v/>
      </c>
      <c r="I72" s="7">
        <f>IF('Extra 1'!$B72="","",'Extra 1'!Y72)</f>
        <v/>
      </c>
      <c r="J72" s="7">
        <f>IF('Extra 1'!$B72="","",'Extra 1'!W72)</f>
        <v/>
      </c>
      <c r="K72" s="7">
        <f>IF('Extra 1'!$B72="","",'Extra 1'!Z72)</f>
        <v/>
      </c>
    </row>
    <row r="73">
      <c r="A73">
        <f>IF('Extra 1'!$B73="","",'Extra 1'!A73)</f>
        <v/>
      </c>
      <c r="B73">
        <f>IF('Extra 1'!$B73="","",'Extra 1'!B73)</f>
        <v/>
      </c>
      <c r="C73">
        <f>IF('Extra 1'!$B73="","",'Extra 1'!H73)</f>
        <v/>
      </c>
      <c r="D73">
        <f>IF('Extra 1'!$B73="","",'Extra 1'!I73)</f>
        <v/>
      </c>
      <c r="E73" s="7">
        <f>IF('Extra 1'!$B73="","",'Extra 1'!K73)</f>
        <v/>
      </c>
      <c r="F73" s="7">
        <f>IF('Extra 1'!$B73="","",'Extra 1'!O73)</f>
        <v/>
      </c>
      <c r="G73" s="7">
        <f>IF('Extra 1'!$B73="","",'Extra 1'!R73)</f>
        <v/>
      </c>
      <c r="H73" s="7">
        <f>IF('Extra 1'!$B73="","",'Extra 1'!U73)</f>
        <v/>
      </c>
      <c r="I73" s="7">
        <f>IF('Extra 1'!$B73="","",'Extra 1'!Y73)</f>
        <v/>
      </c>
      <c r="J73" s="7">
        <f>IF('Extra 1'!$B73="","",'Extra 1'!W73)</f>
        <v/>
      </c>
      <c r="K73" s="7">
        <f>IF('Extra 1'!$B73="","",'Extra 1'!Z73)</f>
        <v/>
      </c>
    </row>
    <row r="74">
      <c r="A74">
        <f>IF('Extra 1'!$B74="","",'Extra 1'!A74)</f>
        <v/>
      </c>
      <c r="B74">
        <f>IF('Extra 1'!$B74="","",'Extra 1'!B74)</f>
        <v/>
      </c>
      <c r="C74">
        <f>IF('Extra 1'!$B74="","",'Extra 1'!H74)</f>
        <v/>
      </c>
      <c r="D74">
        <f>IF('Extra 1'!$B74="","",'Extra 1'!I74)</f>
        <v/>
      </c>
      <c r="E74" s="7">
        <f>IF('Extra 1'!$B74="","",'Extra 1'!K74)</f>
        <v/>
      </c>
      <c r="F74" s="7">
        <f>IF('Extra 1'!$B74="","",'Extra 1'!O74)</f>
        <v/>
      </c>
      <c r="G74" s="7">
        <f>IF('Extra 1'!$B74="","",'Extra 1'!R74)</f>
        <v/>
      </c>
      <c r="H74" s="7">
        <f>IF('Extra 1'!$B74="","",'Extra 1'!U74)</f>
        <v/>
      </c>
      <c r="I74" s="7">
        <f>IF('Extra 1'!$B74="","",'Extra 1'!Y74)</f>
        <v/>
      </c>
      <c r="J74" s="7">
        <f>IF('Extra 1'!$B74="","",'Extra 1'!W74)</f>
        <v/>
      </c>
      <c r="K74" s="7">
        <f>IF('Extra 1'!$B74="","",'Extra 1'!Z74)</f>
        <v/>
      </c>
    </row>
    <row r="75">
      <c r="A75">
        <f>IF('Extra 1'!$B75="","",'Extra 1'!A75)</f>
        <v/>
      </c>
      <c r="B75">
        <f>IF('Extra 1'!$B75="","",'Extra 1'!B75)</f>
        <v/>
      </c>
      <c r="C75">
        <f>IF('Extra 1'!$B75="","",'Extra 1'!H75)</f>
        <v/>
      </c>
      <c r="D75">
        <f>IF('Extra 1'!$B75="","",'Extra 1'!I75)</f>
        <v/>
      </c>
      <c r="E75" s="7">
        <f>IF('Extra 1'!$B75="","",'Extra 1'!K75)</f>
        <v/>
      </c>
      <c r="F75" s="7">
        <f>IF('Extra 1'!$B75="","",'Extra 1'!O75)</f>
        <v/>
      </c>
      <c r="G75" s="7">
        <f>IF('Extra 1'!$B75="","",'Extra 1'!R75)</f>
        <v/>
      </c>
      <c r="H75" s="7">
        <f>IF('Extra 1'!$B75="","",'Extra 1'!U75)</f>
        <v/>
      </c>
      <c r="I75" s="7">
        <f>IF('Extra 1'!$B75="","",'Extra 1'!Y75)</f>
        <v/>
      </c>
      <c r="J75" s="7">
        <f>IF('Extra 1'!$B75="","",'Extra 1'!W75)</f>
        <v/>
      </c>
      <c r="K75" s="7">
        <f>IF('Extra 1'!$B75="","",'Extra 1'!Z75)</f>
        <v/>
      </c>
    </row>
    <row r="76">
      <c r="A76">
        <f>IF('Extra 1'!$B76="","",'Extra 1'!A76)</f>
        <v/>
      </c>
      <c r="B76">
        <f>IF('Extra 1'!$B76="","",'Extra 1'!B76)</f>
        <v/>
      </c>
      <c r="C76">
        <f>IF('Extra 1'!$B76="","",'Extra 1'!H76)</f>
        <v/>
      </c>
      <c r="D76">
        <f>IF('Extra 1'!$B76="","",'Extra 1'!I76)</f>
        <v/>
      </c>
      <c r="E76" s="7">
        <f>IF('Extra 1'!$B76="","",'Extra 1'!K76)</f>
        <v/>
      </c>
      <c r="F76" s="7">
        <f>IF('Extra 1'!$B76="","",'Extra 1'!O76)</f>
        <v/>
      </c>
      <c r="G76" s="7">
        <f>IF('Extra 1'!$B76="","",'Extra 1'!R76)</f>
        <v/>
      </c>
      <c r="H76" s="7">
        <f>IF('Extra 1'!$B76="","",'Extra 1'!U76)</f>
        <v/>
      </c>
      <c r="I76" s="7">
        <f>IF('Extra 1'!$B76="","",'Extra 1'!Y76)</f>
        <v/>
      </c>
      <c r="J76" s="7">
        <f>IF('Extra 1'!$B76="","",'Extra 1'!W76)</f>
        <v/>
      </c>
      <c r="K76" s="7">
        <f>IF('Extra 1'!$B76="","",'Extra 1'!Z76)</f>
        <v/>
      </c>
    </row>
    <row r="77">
      <c r="A77">
        <f>IF('Extra 1'!$B77="","",'Extra 1'!A77)</f>
        <v/>
      </c>
      <c r="B77">
        <f>IF('Extra 1'!$B77="","",'Extra 1'!B77)</f>
        <v/>
      </c>
      <c r="C77">
        <f>IF('Extra 1'!$B77="","",'Extra 1'!H77)</f>
        <v/>
      </c>
      <c r="D77">
        <f>IF('Extra 1'!$B77="","",'Extra 1'!I77)</f>
        <v/>
      </c>
      <c r="E77" s="7">
        <f>IF('Extra 1'!$B77="","",'Extra 1'!K77)</f>
        <v/>
      </c>
      <c r="F77" s="7">
        <f>IF('Extra 1'!$B77="","",'Extra 1'!O77)</f>
        <v/>
      </c>
      <c r="G77" s="7">
        <f>IF('Extra 1'!$B77="","",'Extra 1'!R77)</f>
        <v/>
      </c>
      <c r="H77" s="7">
        <f>IF('Extra 1'!$B77="","",'Extra 1'!U77)</f>
        <v/>
      </c>
      <c r="I77" s="7">
        <f>IF('Extra 1'!$B77="","",'Extra 1'!Y77)</f>
        <v/>
      </c>
      <c r="J77" s="7">
        <f>IF('Extra 1'!$B77="","",'Extra 1'!W77)</f>
        <v/>
      </c>
      <c r="K77" s="7">
        <f>IF('Extra 1'!$B77="","",'Extra 1'!Z77)</f>
        <v/>
      </c>
    </row>
    <row r="78">
      <c r="A78">
        <f>IF('Extra 1'!$B78="","",'Extra 1'!A78)</f>
        <v/>
      </c>
      <c r="B78">
        <f>IF('Extra 1'!$B78="","",'Extra 1'!B78)</f>
        <v/>
      </c>
      <c r="C78">
        <f>IF('Extra 1'!$B78="","",'Extra 1'!H78)</f>
        <v/>
      </c>
      <c r="D78">
        <f>IF('Extra 1'!$B78="","",'Extra 1'!I78)</f>
        <v/>
      </c>
      <c r="E78" s="7">
        <f>IF('Extra 1'!$B78="","",'Extra 1'!K78)</f>
        <v/>
      </c>
      <c r="F78" s="7">
        <f>IF('Extra 1'!$B78="","",'Extra 1'!O78)</f>
        <v/>
      </c>
      <c r="G78" s="7">
        <f>IF('Extra 1'!$B78="","",'Extra 1'!R78)</f>
        <v/>
      </c>
      <c r="H78" s="7">
        <f>IF('Extra 1'!$B78="","",'Extra 1'!U78)</f>
        <v/>
      </c>
      <c r="I78" s="7">
        <f>IF('Extra 1'!$B78="","",'Extra 1'!Y78)</f>
        <v/>
      </c>
      <c r="J78" s="7">
        <f>IF('Extra 1'!$B78="","",'Extra 1'!W78)</f>
        <v/>
      </c>
      <c r="K78" s="7">
        <f>IF('Extra 1'!$B78="","",'Extra 1'!Z78)</f>
        <v/>
      </c>
    </row>
    <row r="79">
      <c r="A79">
        <f>IF('Extra 1'!$B79="","",'Extra 1'!A79)</f>
        <v/>
      </c>
      <c r="B79">
        <f>IF('Extra 1'!$B79="","",'Extra 1'!B79)</f>
        <v/>
      </c>
      <c r="C79">
        <f>IF('Extra 1'!$B79="","",'Extra 1'!H79)</f>
        <v/>
      </c>
      <c r="D79">
        <f>IF('Extra 1'!$B79="","",'Extra 1'!I79)</f>
        <v/>
      </c>
      <c r="E79" s="7">
        <f>IF('Extra 1'!$B79="","",'Extra 1'!K79)</f>
        <v/>
      </c>
      <c r="F79" s="7">
        <f>IF('Extra 1'!$B79="","",'Extra 1'!O79)</f>
        <v/>
      </c>
      <c r="G79" s="7">
        <f>IF('Extra 1'!$B79="","",'Extra 1'!R79)</f>
        <v/>
      </c>
      <c r="H79" s="7">
        <f>IF('Extra 1'!$B79="","",'Extra 1'!U79)</f>
        <v/>
      </c>
      <c r="I79" s="7">
        <f>IF('Extra 1'!$B79="","",'Extra 1'!Y79)</f>
        <v/>
      </c>
      <c r="J79" s="7">
        <f>IF('Extra 1'!$B79="","",'Extra 1'!W79)</f>
        <v/>
      </c>
      <c r="K79" s="7">
        <f>IF('Extra 1'!$B79="","",'Extra 1'!Z79)</f>
        <v/>
      </c>
    </row>
    <row r="80">
      <c r="A80">
        <f>IF('Extra 1'!$B80="","",'Extra 1'!A80)</f>
        <v/>
      </c>
      <c r="B80">
        <f>IF('Extra 1'!$B80="","",'Extra 1'!B80)</f>
        <v/>
      </c>
      <c r="C80">
        <f>IF('Extra 1'!$B80="","",'Extra 1'!H80)</f>
        <v/>
      </c>
      <c r="D80">
        <f>IF('Extra 1'!$B80="","",'Extra 1'!I80)</f>
        <v/>
      </c>
      <c r="E80" s="7">
        <f>IF('Extra 1'!$B80="","",'Extra 1'!K80)</f>
        <v/>
      </c>
      <c r="F80" s="7">
        <f>IF('Extra 1'!$B80="","",'Extra 1'!O80)</f>
        <v/>
      </c>
      <c r="G80" s="7">
        <f>IF('Extra 1'!$B80="","",'Extra 1'!R80)</f>
        <v/>
      </c>
      <c r="H80" s="7">
        <f>IF('Extra 1'!$B80="","",'Extra 1'!U80)</f>
        <v/>
      </c>
      <c r="I80" s="7">
        <f>IF('Extra 1'!$B80="","",'Extra 1'!Y80)</f>
        <v/>
      </c>
      <c r="J80" s="7">
        <f>IF('Extra 1'!$B80="","",'Extra 1'!W80)</f>
        <v/>
      </c>
      <c r="K80" s="7">
        <f>IF('Extra 1'!$B80="","",'Extra 1'!Z80)</f>
        <v/>
      </c>
    </row>
    <row r="81">
      <c r="A81">
        <f>IF('Extra 1'!$B81="","",'Extra 1'!A81)</f>
        <v/>
      </c>
      <c r="B81">
        <f>IF('Extra 1'!$B81="","",'Extra 1'!B81)</f>
        <v/>
      </c>
      <c r="C81">
        <f>IF('Extra 1'!$B81="","",'Extra 1'!H81)</f>
        <v/>
      </c>
      <c r="D81">
        <f>IF('Extra 1'!$B81="","",'Extra 1'!I81)</f>
        <v/>
      </c>
      <c r="E81" s="7">
        <f>IF('Extra 1'!$B81="","",'Extra 1'!K81)</f>
        <v/>
      </c>
      <c r="F81" s="7">
        <f>IF('Extra 1'!$B81="","",'Extra 1'!O81)</f>
        <v/>
      </c>
      <c r="G81" s="7">
        <f>IF('Extra 1'!$B81="","",'Extra 1'!R81)</f>
        <v/>
      </c>
      <c r="H81" s="7">
        <f>IF('Extra 1'!$B81="","",'Extra 1'!U81)</f>
        <v/>
      </c>
      <c r="I81" s="7">
        <f>IF('Extra 1'!$B81="","",'Extra 1'!Y81)</f>
        <v/>
      </c>
      <c r="J81" s="7">
        <f>IF('Extra 1'!$B81="","",'Extra 1'!W81)</f>
        <v/>
      </c>
      <c r="K81" s="7">
        <f>IF('Extra 1'!$B81="","",'Extra 1'!Z81)</f>
        <v/>
      </c>
    </row>
    <row r="82">
      <c r="A82">
        <f>IF('Extra 1'!$B82="","",'Extra 1'!A82)</f>
        <v/>
      </c>
      <c r="B82">
        <f>IF('Extra 1'!$B82="","",'Extra 1'!B82)</f>
        <v/>
      </c>
      <c r="C82">
        <f>IF('Extra 1'!$B82="","",'Extra 1'!H82)</f>
        <v/>
      </c>
      <c r="D82">
        <f>IF('Extra 1'!$B82="","",'Extra 1'!I82)</f>
        <v/>
      </c>
      <c r="E82" s="7">
        <f>IF('Extra 1'!$B82="","",'Extra 1'!K82)</f>
        <v/>
      </c>
      <c r="F82" s="7">
        <f>IF('Extra 1'!$B82="","",'Extra 1'!O82)</f>
        <v/>
      </c>
      <c r="G82" s="7">
        <f>IF('Extra 1'!$B82="","",'Extra 1'!R82)</f>
        <v/>
      </c>
      <c r="H82" s="7">
        <f>IF('Extra 1'!$B82="","",'Extra 1'!U82)</f>
        <v/>
      </c>
      <c r="I82" s="7">
        <f>IF('Extra 1'!$B82="","",'Extra 1'!Y82)</f>
        <v/>
      </c>
      <c r="J82" s="7">
        <f>IF('Extra 1'!$B82="","",'Extra 1'!W82)</f>
        <v/>
      </c>
      <c r="K82" s="7">
        <f>IF('Extra 1'!$B82="","",'Extra 1'!Z82)</f>
        <v/>
      </c>
    </row>
    <row r="83">
      <c r="A83">
        <f>IF('Extra 1'!$B83="","",'Extra 1'!A83)</f>
        <v/>
      </c>
      <c r="B83">
        <f>IF('Extra 1'!$B83="","",'Extra 1'!B83)</f>
        <v/>
      </c>
      <c r="C83">
        <f>IF('Extra 1'!$B83="","",'Extra 1'!H83)</f>
        <v/>
      </c>
      <c r="D83">
        <f>IF('Extra 1'!$B83="","",'Extra 1'!I83)</f>
        <v/>
      </c>
      <c r="E83" s="7">
        <f>IF('Extra 1'!$B83="","",'Extra 1'!K83)</f>
        <v/>
      </c>
      <c r="F83" s="7">
        <f>IF('Extra 1'!$B83="","",'Extra 1'!O83)</f>
        <v/>
      </c>
      <c r="G83" s="7">
        <f>IF('Extra 1'!$B83="","",'Extra 1'!R83)</f>
        <v/>
      </c>
      <c r="H83" s="7">
        <f>IF('Extra 1'!$B83="","",'Extra 1'!U83)</f>
        <v/>
      </c>
      <c r="I83" s="7">
        <f>IF('Extra 1'!$B83="","",'Extra 1'!Y83)</f>
        <v/>
      </c>
      <c r="J83" s="7">
        <f>IF('Extra 1'!$B83="","",'Extra 1'!W83)</f>
        <v/>
      </c>
      <c r="K83" s="7">
        <f>IF('Extra 1'!$B83="","",'Extra 1'!Z83)</f>
        <v/>
      </c>
    </row>
    <row r="84">
      <c r="A84">
        <f>IF('Extra 1'!$B84="","",'Extra 1'!A84)</f>
        <v/>
      </c>
      <c r="B84">
        <f>IF('Extra 1'!$B84="","",'Extra 1'!B84)</f>
        <v/>
      </c>
      <c r="C84">
        <f>IF('Extra 1'!$B84="","",'Extra 1'!H84)</f>
        <v/>
      </c>
      <c r="D84">
        <f>IF('Extra 1'!$B84="","",'Extra 1'!I84)</f>
        <v/>
      </c>
      <c r="E84" s="7">
        <f>IF('Extra 1'!$B84="","",'Extra 1'!K84)</f>
        <v/>
      </c>
      <c r="F84" s="7">
        <f>IF('Extra 1'!$B84="","",'Extra 1'!O84)</f>
        <v/>
      </c>
      <c r="G84" s="7">
        <f>IF('Extra 1'!$B84="","",'Extra 1'!R84)</f>
        <v/>
      </c>
      <c r="H84" s="7">
        <f>IF('Extra 1'!$B84="","",'Extra 1'!U84)</f>
        <v/>
      </c>
      <c r="I84" s="7">
        <f>IF('Extra 1'!$B84="","",'Extra 1'!Y84)</f>
        <v/>
      </c>
      <c r="J84" s="7">
        <f>IF('Extra 1'!$B84="","",'Extra 1'!W84)</f>
        <v/>
      </c>
      <c r="K84" s="7">
        <f>IF('Extra 1'!$B84="","",'Extra 1'!Z84)</f>
        <v/>
      </c>
    </row>
    <row r="85">
      <c r="A85">
        <f>IF('Extra 1'!$B85="","",'Extra 1'!A85)</f>
        <v/>
      </c>
      <c r="B85">
        <f>IF('Extra 1'!$B85="","",'Extra 1'!B85)</f>
        <v/>
      </c>
      <c r="C85">
        <f>IF('Extra 1'!$B85="","",'Extra 1'!H85)</f>
        <v/>
      </c>
      <c r="D85">
        <f>IF('Extra 1'!$B85="","",'Extra 1'!I85)</f>
        <v/>
      </c>
      <c r="E85" s="7">
        <f>IF('Extra 1'!$B85="","",'Extra 1'!K85)</f>
        <v/>
      </c>
      <c r="F85" s="7">
        <f>IF('Extra 1'!$B85="","",'Extra 1'!O85)</f>
        <v/>
      </c>
      <c r="G85" s="7">
        <f>IF('Extra 1'!$B85="","",'Extra 1'!R85)</f>
        <v/>
      </c>
      <c r="H85" s="7">
        <f>IF('Extra 1'!$B85="","",'Extra 1'!U85)</f>
        <v/>
      </c>
      <c r="I85" s="7">
        <f>IF('Extra 1'!$B85="","",'Extra 1'!Y85)</f>
        <v/>
      </c>
      <c r="J85" s="7">
        <f>IF('Extra 1'!$B85="","",'Extra 1'!W85)</f>
        <v/>
      </c>
      <c r="K85" s="7">
        <f>IF('Extra 1'!$B85="","",'Extra 1'!Z85)</f>
        <v/>
      </c>
    </row>
    <row r="86">
      <c r="A86">
        <f>IF('Extra 1'!$B86="","",'Extra 1'!A86)</f>
        <v/>
      </c>
      <c r="B86">
        <f>IF('Extra 1'!$B86="","",'Extra 1'!B86)</f>
        <v/>
      </c>
      <c r="C86">
        <f>IF('Extra 1'!$B86="","",'Extra 1'!H86)</f>
        <v/>
      </c>
      <c r="D86">
        <f>IF('Extra 1'!$B86="","",'Extra 1'!I86)</f>
        <v/>
      </c>
      <c r="E86" s="7">
        <f>IF('Extra 1'!$B86="","",'Extra 1'!K86)</f>
        <v/>
      </c>
      <c r="F86" s="7">
        <f>IF('Extra 1'!$B86="","",'Extra 1'!O86)</f>
        <v/>
      </c>
      <c r="G86" s="7">
        <f>IF('Extra 1'!$B86="","",'Extra 1'!R86)</f>
        <v/>
      </c>
      <c r="H86" s="7">
        <f>IF('Extra 1'!$B86="","",'Extra 1'!U86)</f>
        <v/>
      </c>
      <c r="I86" s="7">
        <f>IF('Extra 1'!$B86="","",'Extra 1'!Y86)</f>
        <v/>
      </c>
      <c r="J86" s="7">
        <f>IF('Extra 1'!$B86="","",'Extra 1'!W86)</f>
        <v/>
      </c>
      <c r="K86" s="7">
        <f>IF('Extra 1'!$B86="","",'Extra 1'!Z86)</f>
        <v/>
      </c>
    </row>
    <row r="87">
      <c r="A87">
        <f>IF('Extra 1'!$B87="","",'Extra 1'!A87)</f>
        <v/>
      </c>
      <c r="B87">
        <f>IF('Extra 1'!$B87="","",'Extra 1'!B87)</f>
        <v/>
      </c>
      <c r="C87">
        <f>IF('Extra 1'!$B87="","",'Extra 1'!H87)</f>
        <v/>
      </c>
      <c r="D87">
        <f>IF('Extra 1'!$B87="","",'Extra 1'!I87)</f>
        <v/>
      </c>
      <c r="E87" s="7">
        <f>IF('Extra 1'!$B87="","",'Extra 1'!K87)</f>
        <v/>
      </c>
      <c r="F87" s="7">
        <f>IF('Extra 1'!$B87="","",'Extra 1'!O87)</f>
        <v/>
      </c>
      <c r="G87" s="7">
        <f>IF('Extra 1'!$B87="","",'Extra 1'!R87)</f>
        <v/>
      </c>
      <c r="H87" s="7">
        <f>IF('Extra 1'!$B87="","",'Extra 1'!U87)</f>
        <v/>
      </c>
      <c r="I87" s="7">
        <f>IF('Extra 1'!$B87="","",'Extra 1'!Y87)</f>
        <v/>
      </c>
      <c r="J87" s="7">
        <f>IF('Extra 1'!$B87="","",'Extra 1'!W87)</f>
        <v/>
      </c>
      <c r="K87" s="7">
        <f>IF('Extra 1'!$B87="","",'Extra 1'!Z87)</f>
        <v/>
      </c>
    </row>
    <row r="88">
      <c r="A88">
        <f>IF('Extra 1'!$B88="","",'Extra 1'!A88)</f>
        <v/>
      </c>
      <c r="B88">
        <f>IF('Extra 1'!$B88="","",'Extra 1'!B88)</f>
        <v/>
      </c>
      <c r="C88">
        <f>IF('Extra 1'!$B88="","",'Extra 1'!H88)</f>
        <v/>
      </c>
      <c r="D88">
        <f>IF('Extra 1'!$B88="","",'Extra 1'!I88)</f>
        <v/>
      </c>
      <c r="E88" s="7">
        <f>IF('Extra 1'!$B88="","",'Extra 1'!K88)</f>
        <v/>
      </c>
      <c r="F88" s="7">
        <f>IF('Extra 1'!$B88="","",'Extra 1'!O88)</f>
        <v/>
      </c>
      <c r="G88" s="7">
        <f>IF('Extra 1'!$B88="","",'Extra 1'!R88)</f>
        <v/>
      </c>
      <c r="H88" s="7">
        <f>IF('Extra 1'!$B88="","",'Extra 1'!U88)</f>
        <v/>
      </c>
      <c r="I88" s="7">
        <f>IF('Extra 1'!$B88="","",'Extra 1'!Y88)</f>
        <v/>
      </c>
      <c r="J88" s="7">
        <f>IF('Extra 1'!$B88="","",'Extra 1'!W88)</f>
        <v/>
      </c>
      <c r="K88" s="7">
        <f>IF('Extra 1'!$B88="","",'Extra 1'!Z88)</f>
        <v/>
      </c>
    </row>
    <row r="89">
      <c r="A89">
        <f>IF('Extra 1'!$B89="","",'Extra 1'!A89)</f>
        <v/>
      </c>
      <c r="B89">
        <f>IF('Extra 1'!$B89="","",'Extra 1'!B89)</f>
        <v/>
      </c>
      <c r="C89">
        <f>IF('Extra 1'!$B89="","",'Extra 1'!H89)</f>
        <v/>
      </c>
      <c r="D89">
        <f>IF('Extra 1'!$B89="","",'Extra 1'!I89)</f>
        <v/>
      </c>
      <c r="E89" s="7">
        <f>IF('Extra 1'!$B89="","",'Extra 1'!K89)</f>
        <v/>
      </c>
      <c r="F89" s="7">
        <f>IF('Extra 1'!$B89="","",'Extra 1'!O89)</f>
        <v/>
      </c>
      <c r="G89" s="7">
        <f>IF('Extra 1'!$B89="","",'Extra 1'!R89)</f>
        <v/>
      </c>
      <c r="H89" s="7">
        <f>IF('Extra 1'!$B89="","",'Extra 1'!U89)</f>
        <v/>
      </c>
      <c r="I89" s="7">
        <f>IF('Extra 1'!$B89="","",'Extra 1'!Y89)</f>
        <v/>
      </c>
      <c r="J89" s="7">
        <f>IF('Extra 1'!$B89="","",'Extra 1'!W89)</f>
        <v/>
      </c>
      <c r="K89" s="7">
        <f>IF('Extra 1'!$B89="","",'Extra 1'!Z89)</f>
        <v/>
      </c>
    </row>
    <row r="90">
      <c r="A90">
        <f>IF('Extra 1'!$B90="","",'Extra 1'!A90)</f>
        <v/>
      </c>
      <c r="B90">
        <f>IF('Extra 1'!$B90="","",'Extra 1'!B90)</f>
        <v/>
      </c>
      <c r="C90">
        <f>IF('Extra 1'!$B90="","",'Extra 1'!H90)</f>
        <v/>
      </c>
      <c r="D90">
        <f>IF('Extra 1'!$B90="","",'Extra 1'!I90)</f>
        <v/>
      </c>
      <c r="E90" s="7">
        <f>IF('Extra 1'!$B90="","",'Extra 1'!K90)</f>
        <v/>
      </c>
      <c r="F90" s="7">
        <f>IF('Extra 1'!$B90="","",'Extra 1'!O90)</f>
        <v/>
      </c>
      <c r="G90" s="7">
        <f>IF('Extra 1'!$B90="","",'Extra 1'!R90)</f>
        <v/>
      </c>
      <c r="H90" s="7">
        <f>IF('Extra 1'!$B90="","",'Extra 1'!U90)</f>
        <v/>
      </c>
      <c r="I90" s="7">
        <f>IF('Extra 1'!$B90="","",'Extra 1'!Y90)</f>
        <v/>
      </c>
      <c r="J90" s="7">
        <f>IF('Extra 1'!$B90="","",'Extra 1'!W90)</f>
        <v/>
      </c>
      <c r="K90" s="7">
        <f>IF('Extra 1'!$B90="","",'Extra 1'!Z90)</f>
        <v/>
      </c>
    </row>
    <row r="91">
      <c r="A91">
        <f>IF('Extra 1'!$B91="","",'Extra 1'!A91)</f>
        <v/>
      </c>
      <c r="B91">
        <f>IF('Extra 1'!$B91="","",'Extra 1'!B91)</f>
        <v/>
      </c>
      <c r="C91">
        <f>IF('Extra 1'!$B91="","",'Extra 1'!H91)</f>
        <v/>
      </c>
      <c r="D91">
        <f>IF('Extra 1'!$B91="","",'Extra 1'!I91)</f>
        <v/>
      </c>
      <c r="E91" s="7">
        <f>IF('Extra 1'!$B91="","",'Extra 1'!K91)</f>
        <v/>
      </c>
      <c r="F91" s="7">
        <f>IF('Extra 1'!$B91="","",'Extra 1'!O91)</f>
        <v/>
      </c>
      <c r="G91" s="7">
        <f>IF('Extra 1'!$B91="","",'Extra 1'!R91)</f>
        <v/>
      </c>
      <c r="H91" s="7">
        <f>IF('Extra 1'!$B91="","",'Extra 1'!U91)</f>
        <v/>
      </c>
      <c r="I91" s="7">
        <f>IF('Extra 1'!$B91="","",'Extra 1'!Y91)</f>
        <v/>
      </c>
      <c r="J91" s="7">
        <f>IF('Extra 1'!$B91="","",'Extra 1'!W91)</f>
        <v/>
      </c>
      <c r="K91" s="7">
        <f>IF('Extra 1'!$B91="","",'Extra 1'!Z91)</f>
        <v/>
      </c>
    </row>
    <row r="92">
      <c r="A92">
        <f>IF('Extra 1'!$B92="","",'Extra 1'!A92)</f>
        <v/>
      </c>
      <c r="B92">
        <f>IF('Extra 1'!$B92="","",'Extra 1'!B92)</f>
        <v/>
      </c>
      <c r="C92">
        <f>IF('Extra 1'!$B92="","",'Extra 1'!H92)</f>
        <v/>
      </c>
      <c r="D92">
        <f>IF('Extra 1'!$B92="","",'Extra 1'!I92)</f>
        <v/>
      </c>
      <c r="E92" s="7">
        <f>IF('Extra 1'!$B92="","",'Extra 1'!K92)</f>
        <v/>
      </c>
      <c r="F92" s="7">
        <f>IF('Extra 1'!$B92="","",'Extra 1'!O92)</f>
        <v/>
      </c>
      <c r="G92" s="7">
        <f>IF('Extra 1'!$B92="","",'Extra 1'!R92)</f>
        <v/>
      </c>
      <c r="H92" s="7">
        <f>IF('Extra 1'!$B92="","",'Extra 1'!U92)</f>
        <v/>
      </c>
      <c r="I92" s="7">
        <f>IF('Extra 1'!$B92="","",'Extra 1'!Y92)</f>
        <v/>
      </c>
      <c r="J92" s="7">
        <f>IF('Extra 1'!$B92="","",'Extra 1'!W92)</f>
        <v/>
      </c>
      <c r="K92" s="7">
        <f>IF('Extra 1'!$B92="","",'Extra 1'!Z92)</f>
        <v/>
      </c>
    </row>
    <row r="93">
      <c r="A93">
        <f>IF('Extra 1'!$B93="","",'Extra 1'!A93)</f>
        <v/>
      </c>
      <c r="B93">
        <f>IF('Extra 1'!$B93="","",'Extra 1'!B93)</f>
        <v/>
      </c>
      <c r="C93">
        <f>IF('Extra 1'!$B93="","",'Extra 1'!H93)</f>
        <v/>
      </c>
      <c r="D93">
        <f>IF('Extra 1'!$B93="","",'Extra 1'!I93)</f>
        <v/>
      </c>
      <c r="E93" s="7">
        <f>IF('Extra 1'!$B93="","",'Extra 1'!K93)</f>
        <v/>
      </c>
      <c r="F93" s="7">
        <f>IF('Extra 1'!$B93="","",'Extra 1'!O93)</f>
        <v/>
      </c>
      <c r="G93" s="7">
        <f>IF('Extra 1'!$B93="","",'Extra 1'!R93)</f>
        <v/>
      </c>
      <c r="H93" s="7">
        <f>IF('Extra 1'!$B93="","",'Extra 1'!U93)</f>
        <v/>
      </c>
      <c r="I93" s="7">
        <f>IF('Extra 1'!$B93="","",'Extra 1'!Y93)</f>
        <v/>
      </c>
      <c r="J93" s="7">
        <f>IF('Extra 1'!$B93="","",'Extra 1'!W93)</f>
        <v/>
      </c>
      <c r="K93" s="7">
        <f>IF('Extra 1'!$B93="","",'Extra 1'!Z93)</f>
        <v/>
      </c>
    </row>
    <row r="94">
      <c r="A94">
        <f>IF('Extra 1'!$B94="","",'Extra 1'!A94)</f>
        <v/>
      </c>
      <c r="B94">
        <f>IF('Extra 1'!$B94="","",'Extra 1'!B94)</f>
        <v/>
      </c>
      <c r="C94">
        <f>IF('Extra 1'!$B94="","",'Extra 1'!H94)</f>
        <v/>
      </c>
      <c r="D94">
        <f>IF('Extra 1'!$B94="","",'Extra 1'!I94)</f>
        <v/>
      </c>
      <c r="E94" s="7">
        <f>IF('Extra 1'!$B94="","",'Extra 1'!K94)</f>
        <v/>
      </c>
      <c r="F94" s="7">
        <f>IF('Extra 1'!$B94="","",'Extra 1'!O94)</f>
        <v/>
      </c>
      <c r="G94" s="7">
        <f>IF('Extra 1'!$B94="","",'Extra 1'!R94)</f>
        <v/>
      </c>
      <c r="H94" s="7">
        <f>IF('Extra 1'!$B94="","",'Extra 1'!U94)</f>
        <v/>
      </c>
      <c r="I94" s="7">
        <f>IF('Extra 1'!$B94="","",'Extra 1'!Y94)</f>
        <v/>
      </c>
      <c r="J94" s="7">
        <f>IF('Extra 1'!$B94="","",'Extra 1'!W94)</f>
        <v/>
      </c>
      <c r="K94" s="7">
        <f>IF('Extra 1'!$B94="","",'Extra 1'!Z94)</f>
        <v/>
      </c>
    </row>
    <row r="95">
      <c r="A95">
        <f>IF('Extra 1'!$B95="","",'Extra 1'!A95)</f>
        <v/>
      </c>
      <c r="B95">
        <f>IF('Extra 1'!$B95="","",'Extra 1'!B95)</f>
        <v/>
      </c>
      <c r="C95">
        <f>IF('Extra 1'!$B95="","",'Extra 1'!H95)</f>
        <v/>
      </c>
      <c r="D95">
        <f>IF('Extra 1'!$B95="","",'Extra 1'!I95)</f>
        <v/>
      </c>
      <c r="E95" s="7">
        <f>IF('Extra 1'!$B95="","",'Extra 1'!K95)</f>
        <v/>
      </c>
      <c r="F95" s="7">
        <f>IF('Extra 1'!$B95="","",'Extra 1'!O95)</f>
        <v/>
      </c>
      <c r="G95" s="7">
        <f>IF('Extra 1'!$B95="","",'Extra 1'!R95)</f>
        <v/>
      </c>
      <c r="H95" s="7">
        <f>IF('Extra 1'!$B95="","",'Extra 1'!U95)</f>
        <v/>
      </c>
      <c r="I95" s="7">
        <f>IF('Extra 1'!$B95="","",'Extra 1'!Y95)</f>
        <v/>
      </c>
      <c r="J95" s="7">
        <f>IF('Extra 1'!$B95="","",'Extra 1'!W95)</f>
        <v/>
      </c>
      <c r="K95" s="7">
        <f>IF('Extra 1'!$B95="","",'Extra 1'!Z95)</f>
        <v/>
      </c>
    </row>
    <row r="96">
      <c r="A96">
        <f>IF('Extra 1'!$B96="","",'Extra 1'!A96)</f>
        <v/>
      </c>
      <c r="B96">
        <f>IF('Extra 1'!$B96="","",'Extra 1'!B96)</f>
        <v/>
      </c>
      <c r="C96">
        <f>IF('Extra 1'!$B96="","",'Extra 1'!H96)</f>
        <v/>
      </c>
      <c r="D96">
        <f>IF('Extra 1'!$B96="","",'Extra 1'!I96)</f>
        <v/>
      </c>
      <c r="E96" s="7">
        <f>IF('Extra 1'!$B96="","",'Extra 1'!K96)</f>
        <v/>
      </c>
      <c r="F96" s="7">
        <f>IF('Extra 1'!$B96="","",'Extra 1'!O96)</f>
        <v/>
      </c>
      <c r="G96" s="7">
        <f>IF('Extra 1'!$B96="","",'Extra 1'!R96)</f>
        <v/>
      </c>
      <c r="H96" s="7">
        <f>IF('Extra 1'!$B96="","",'Extra 1'!U96)</f>
        <v/>
      </c>
      <c r="I96" s="7">
        <f>IF('Extra 1'!$B96="","",'Extra 1'!Y96)</f>
        <v/>
      </c>
      <c r="J96" s="7">
        <f>IF('Extra 1'!$B96="","",'Extra 1'!W96)</f>
        <v/>
      </c>
      <c r="K96" s="7">
        <f>IF('Extra 1'!$B96="","",'Extra 1'!Z96)</f>
        <v/>
      </c>
    </row>
    <row r="97">
      <c r="A97">
        <f>IF('Extra 1'!$B97="","",'Extra 1'!A97)</f>
        <v/>
      </c>
      <c r="B97">
        <f>IF('Extra 1'!$B97="","",'Extra 1'!B97)</f>
        <v/>
      </c>
      <c r="C97">
        <f>IF('Extra 1'!$B97="","",'Extra 1'!H97)</f>
        <v/>
      </c>
      <c r="D97">
        <f>IF('Extra 1'!$B97="","",'Extra 1'!I97)</f>
        <v/>
      </c>
      <c r="E97" s="7">
        <f>IF('Extra 1'!$B97="","",'Extra 1'!K97)</f>
        <v/>
      </c>
      <c r="F97" s="7">
        <f>IF('Extra 1'!$B97="","",'Extra 1'!O97)</f>
        <v/>
      </c>
      <c r="G97" s="7">
        <f>IF('Extra 1'!$B97="","",'Extra 1'!R97)</f>
        <v/>
      </c>
      <c r="H97" s="7">
        <f>IF('Extra 1'!$B97="","",'Extra 1'!U97)</f>
        <v/>
      </c>
      <c r="I97" s="7">
        <f>IF('Extra 1'!$B97="","",'Extra 1'!Y97)</f>
        <v/>
      </c>
      <c r="J97" s="7">
        <f>IF('Extra 1'!$B97="","",'Extra 1'!W97)</f>
        <v/>
      </c>
      <c r="K97" s="7">
        <f>IF('Extra 1'!$B97="","",'Extra 1'!Z97)</f>
        <v/>
      </c>
    </row>
    <row r="98">
      <c r="A98">
        <f>IF('Extra 1'!$B98="","",'Extra 1'!A98)</f>
        <v/>
      </c>
      <c r="B98">
        <f>IF('Extra 1'!$B98="","",'Extra 1'!B98)</f>
        <v/>
      </c>
      <c r="C98">
        <f>IF('Extra 1'!$B98="","",'Extra 1'!H98)</f>
        <v/>
      </c>
      <c r="D98">
        <f>IF('Extra 1'!$B98="","",'Extra 1'!I98)</f>
        <v/>
      </c>
      <c r="E98" s="7">
        <f>IF('Extra 1'!$B98="","",'Extra 1'!K98)</f>
        <v/>
      </c>
      <c r="F98" s="7">
        <f>IF('Extra 1'!$B98="","",'Extra 1'!O98)</f>
        <v/>
      </c>
      <c r="G98" s="7">
        <f>IF('Extra 1'!$B98="","",'Extra 1'!R98)</f>
        <v/>
      </c>
      <c r="H98" s="7">
        <f>IF('Extra 1'!$B98="","",'Extra 1'!U98)</f>
        <v/>
      </c>
      <c r="I98" s="7">
        <f>IF('Extra 1'!$B98="","",'Extra 1'!Y98)</f>
        <v/>
      </c>
      <c r="J98" s="7">
        <f>IF('Extra 1'!$B98="","",'Extra 1'!W98)</f>
        <v/>
      </c>
      <c r="K98" s="7">
        <f>IF('Extra 1'!$B98="","",'Extra 1'!Z98)</f>
        <v/>
      </c>
    </row>
    <row r="99">
      <c r="A99">
        <f>IF('Extra 1'!$B99="","",'Extra 1'!A99)</f>
        <v/>
      </c>
      <c r="B99">
        <f>IF('Extra 1'!$B99="","",'Extra 1'!B99)</f>
        <v/>
      </c>
      <c r="C99">
        <f>IF('Extra 1'!$B99="","",'Extra 1'!H99)</f>
        <v/>
      </c>
      <c r="D99">
        <f>IF('Extra 1'!$B99="","",'Extra 1'!I99)</f>
        <v/>
      </c>
      <c r="E99" s="7">
        <f>IF('Extra 1'!$B99="","",'Extra 1'!K99)</f>
        <v/>
      </c>
      <c r="F99" s="7">
        <f>IF('Extra 1'!$B99="","",'Extra 1'!O99)</f>
        <v/>
      </c>
      <c r="G99" s="7">
        <f>IF('Extra 1'!$B99="","",'Extra 1'!R99)</f>
        <v/>
      </c>
      <c r="H99" s="7">
        <f>IF('Extra 1'!$B99="","",'Extra 1'!U99)</f>
        <v/>
      </c>
      <c r="I99" s="7">
        <f>IF('Extra 1'!$B99="","",'Extra 1'!Y99)</f>
        <v/>
      </c>
      <c r="J99" s="7">
        <f>IF('Extra 1'!$B99="","",'Extra 1'!W99)</f>
        <v/>
      </c>
      <c r="K99" s="7">
        <f>IF('Extra 1'!$B99="","",'Extra 1'!Z99)</f>
        <v/>
      </c>
    </row>
    <row r="100">
      <c r="A100">
        <f>IF('Extra 1'!$B100="","",'Extra 1'!A100)</f>
        <v/>
      </c>
      <c r="B100">
        <f>IF('Extra 1'!$B100="","",'Extra 1'!B100)</f>
        <v/>
      </c>
      <c r="C100">
        <f>IF('Extra 1'!$B100="","",'Extra 1'!H100)</f>
        <v/>
      </c>
      <c r="D100">
        <f>IF('Extra 1'!$B100="","",'Extra 1'!I100)</f>
        <v/>
      </c>
      <c r="E100" s="7">
        <f>IF('Extra 1'!$B100="","",'Extra 1'!K100)</f>
        <v/>
      </c>
      <c r="F100" s="7">
        <f>IF('Extra 1'!$B100="","",'Extra 1'!O100)</f>
        <v/>
      </c>
      <c r="G100" s="7">
        <f>IF('Extra 1'!$B100="","",'Extra 1'!R100)</f>
        <v/>
      </c>
      <c r="H100" s="7">
        <f>IF('Extra 1'!$B100="","",'Extra 1'!U100)</f>
        <v/>
      </c>
      <c r="I100" s="7">
        <f>IF('Extra 1'!$B100="","",'Extra 1'!Y100)</f>
        <v/>
      </c>
      <c r="J100" s="7">
        <f>IF('Extra 1'!$B100="","",'Extra 1'!W100)</f>
        <v/>
      </c>
      <c r="K100" s="7">
        <f>IF('Extra 1'!$B100="","",'Extra 1'!Z100)</f>
        <v/>
      </c>
    </row>
    <row r="101">
      <c r="A101">
        <f>IF('Extra 1'!$B101="","",'Extra 1'!A101)</f>
        <v/>
      </c>
      <c r="B101">
        <f>IF('Extra 1'!$B101="","",'Extra 1'!B101)</f>
        <v/>
      </c>
      <c r="C101">
        <f>IF('Extra 1'!$B101="","",'Extra 1'!H101)</f>
        <v/>
      </c>
      <c r="D101">
        <f>IF('Extra 1'!$B101="","",'Extra 1'!I101)</f>
        <v/>
      </c>
      <c r="E101" s="7">
        <f>IF('Extra 1'!$B101="","",'Extra 1'!K101)</f>
        <v/>
      </c>
      <c r="F101" s="7">
        <f>IF('Extra 1'!$B101="","",'Extra 1'!O101)</f>
        <v/>
      </c>
      <c r="G101" s="7">
        <f>IF('Extra 1'!$B101="","",'Extra 1'!R101)</f>
        <v/>
      </c>
      <c r="H101" s="7">
        <f>IF('Extra 1'!$B101="","",'Extra 1'!U101)</f>
        <v/>
      </c>
      <c r="I101" s="7">
        <f>IF('Extra 1'!$B101="","",'Extra 1'!Y101)</f>
        <v/>
      </c>
      <c r="J101" s="7">
        <f>IF('Extra 1'!$B101="","",'Extra 1'!W101)</f>
        <v/>
      </c>
      <c r="K101" s="7">
        <f>IF('Extra 1'!$B101="","",'Extra 1'!Z101)</f>
        <v/>
      </c>
    </row>
    <row r="102">
      <c r="A102">
        <f>IF('Extra 1'!$B102="","",'Extra 1'!A102)</f>
        <v/>
      </c>
      <c r="B102">
        <f>IF('Extra 1'!$B102="","",'Extra 1'!B102)</f>
        <v/>
      </c>
      <c r="C102">
        <f>IF('Extra 1'!$B102="","",'Extra 1'!H102)</f>
        <v/>
      </c>
      <c r="D102">
        <f>IF('Extra 1'!$B102="","",'Extra 1'!I102)</f>
        <v/>
      </c>
      <c r="E102" s="7">
        <f>IF('Extra 1'!$B102="","",'Extra 1'!K102)</f>
        <v/>
      </c>
      <c r="F102" s="7">
        <f>IF('Extra 1'!$B102="","",'Extra 1'!O102)</f>
        <v/>
      </c>
      <c r="G102" s="7">
        <f>IF('Extra 1'!$B102="","",'Extra 1'!R102)</f>
        <v/>
      </c>
      <c r="H102" s="7">
        <f>IF('Extra 1'!$B102="","",'Extra 1'!U102)</f>
        <v/>
      </c>
      <c r="I102" s="7">
        <f>IF('Extra 1'!$B102="","",'Extra 1'!Y102)</f>
        <v/>
      </c>
      <c r="J102" s="7">
        <f>IF('Extra 1'!$B102="","",'Extra 1'!W102)</f>
        <v/>
      </c>
      <c r="K102" s="7">
        <f>IF('Extra 1'!$B102="","",'Extra 1'!Z102)</f>
        <v/>
      </c>
    </row>
    <row r="103">
      <c r="A103">
        <f>IF('Extra 1'!$B103="","",'Extra 1'!A103)</f>
        <v/>
      </c>
      <c r="B103">
        <f>IF('Extra 1'!$B103="","",'Extra 1'!B103)</f>
        <v/>
      </c>
      <c r="C103">
        <f>IF('Extra 1'!$B103="","",'Extra 1'!H103)</f>
        <v/>
      </c>
      <c r="D103">
        <f>IF('Extra 1'!$B103="","",'Extra 1'!I103)</f>
        <v/>
      </c>
      <c r="E103" s="7">
        <f>IF('Extra 1'!$B103="","",'Extra 1'!K103)</f>
        <v/>
      </c>
      <c r="F103" s="7">
        <f>IF('Extra 1'!$B103="","",'Extra 1'!O103)</f>
        <v/>
      </c>
      <c r="G103" s="7">
        <f>IF('Extra 1'!$B103="","",'Extra 1'!R103)</f>
        <v/>
      </c>
      <c r="H103" s="7">
        <f>IF('Extra 1'!$B103="","",'Extra 1'!U103)</f>
        <v/>
      </c>
      <c r="I103" s="7">
        <f>IF('Extra 1'!$B103="","",'Extra 1'!Y103)</f>
        <v/>
      </c>
      <c r="J103" s="7">
        <f>IF('Extra 1'!$B103="","",'Extra 1'!W103)</f>
        <v/>
      </c>
      <c r="K103" s="7">
        <f>IF('Extra 1'!$B103="","",'Extra 1'!Z103)</f>
        <v/>
      </c>
    </row>
    <row r="104">
      <c r="A104">
        <f>IF('Extra 1'!$B104="","",'Extra 1'!A104)</f>
        <v/>
      </c>
      <c r="B104">
        <f>IF('Extra 1'!$B104="","",'Extra 1'!B104)</f>
        <v/>
      </c>
      <c r="C104">
        <f>IF('Extra 1'!$B104="","",'Extra 1'!H104)</f>
        <v/>
      </c>
      <c r="D104">
        <f>IF('Extra 1'!$B104="","",'Extra 1'!I104)</f>
        <v/>
      </c>
      <c r="E104" s="7">
        <f>IF('Extra 1'!$B104="","",'Extra 1'!K104)</f>
        <v/>
      </c>
      <c r="F104" s="7">
        <f>IF('Extra 1'!$B104="","",'Extra 1'!O104)</f>
        <v/>
      </c>
      <c r="G104" s="7">
        <f>IF('Extra 1'!$B104="","",'Extra 1'!R104)</f>
        <v/>
      </c>
      <c r="H104" s="7">
        <f>IF('Extra 1'!$B104="","",'Extra 1'!U104)</f>
        <v/>
      </c>
      <c r="I104" s="7">
        <f>IF('Extra 1'!$B104="","",'Extra 1'!Y104)</f>
        <v/>
      </c>
      <c r="J104" s="7">
        <f>IF('Extra 1'!$B104="","",'Extra 1'!W104)</f>
        <v/>
      </c>
      <c r="K104" s="7">
        <f>IF('Extra 1'!$B104="","",'Extra 1'!Z104)</f>
        <v/>
      </c>
    </row>
    <row r="105">
      <c r="A105">
        <f>IF('Extra 1'!$B105="","",'Extra 1'!A105)</f>
        <v/>
      </c>
      <c r="B105">
        <f>IF('Extra 1'!$B105="","",'Extra 1'!B105)</f>
        <v/>
      </c>
      <c r="C105">
        <f>IF('Extra 1'!$B105="","",'Extra 1'!H105)</f>
        <v/>
      </c>
      <c r="D105">
        <f>IF('Extra 1'!$B105="","",'Extra 1'!I105)</f>
        <v/>
      </c>
      <c r="E105" s="7">
        <f>IF('Extra 1'!$B105="","",'Extra 1'!K105)</f>
        <v/>
      </c>
      <c r="F105" s="7">
        <f>IF('Extra 1'!$B105="","",'Extra 1'!O105)</f>
        <v/>
      </c>
      <c r="G105" s="7">
        <f>IF('Extra 1'!$B105="","",'Extra 1'!R105)</f>
        <v/>
      </c>
      <c r="H105" s="7">
        <f>IF('Extra 1'!$B105="","",'Extra 1'!U105)</f>
        <v/>
      </c>
      <c r="I105" s="7">
        <f>IF('Extra 1'!$B105="","",'Extra 1'!Y105)</f>
        <v/>
      </c>
      <c r="J105" s="7">
        <f>IF('Extra 1'!$B105="","",'Extra 1'!W105)</f>
        <v/>
      </c>
      <c r="K105" s="7">
        <f>IF('Extra 1'!$B105="","",'Extra 1'!Z105)</f>
        <v/>
      </c>
    </row>
    <row r="106">
      <c r="A106">
        <f>IF('Extra 1'!$B106="","",'Extra 1'!A106)</f>
        <v/>
      </c>
      <c r="B106">
        <f>IF('Extra 1'!$B106="","",'Extra 1'!B106)</f>
        <v/>
      </c>
      <c r="C106">
        <f>IF('Extra 1'!$B106="","",'Extra 1'!H106)</f>
        <v/>
      </c>
      <c r="D106">
        <f>IF('Extra 1'!$B106="","",'Extra 1'!I106)</f>
        <v/>
      </c>
      <c r="E106" s="7">
        <f>IF('Extra 1'!$B106="","",'Extra 1'!K106)</f>
        <v/>
      </c>
      <c r="F106" s="7">
        <f>IF('Extra 1'!$B106="","",'Extra 1'!O106)</f>
        <v/>
      </c>
      <c r="G106" s="7">
        <f>IF('Extra 1'!$B106="","",'Extra 1'!R106)</f>
        <v/>
      </c>
      <c r="H106" s="7">
        <f>IF('Extra 1'!$B106="","",'Extra 1'!U106)</f>
        <v/>
      </c>
      <c r="I106" s="7">
        <f>IF('Extra 1'!$B106="","",'Extra 1'!Y106)</f>
        <v/>
      </c>
      <c r="J106" s="7">
        <f>IF('Extra 1'!$B106="","",'Extra 1'!W106)</f>
        <v/>
      </c>
      <c r="K106" s="7">
        <f>IF('Extra 1'!$B106="","",'Extra 1'!Z106)</f>
        <v/>
      </c>
    </row>
    <row r="107">
      <c r="A107">
        <f>IF('Extra 1'!$B107="","",'Extra 1'!A107)</f>
        <v/>
      </c>
      <c r="B107">
        <f>IF('Extra 1'!$B107="","",'Extra 1'!B107)</f>
        <v/>
      </c>
      <c r="C107">
        <f>IF('Extra 1'!$B107="","",'Extra 1'!H107)</f>
        <v/>
      </c>
      <c r="D107">
        <f>IF('Extra 1'!$B107="","",'Extra 1'!I107)</f>
        <v/>
      </c>
      <c r="E107" s="7">
        <f>IF('Extra 1'!$B107="","",'Extra 1'!K107)</f>
        <v/>
      </c>
      <c r="F107" s="7">
        <f>IF('Extra 1'!$B107="","",'Extra 1'!O107)</f>
        <v/>
      </c>
      <c r="G107" s="7">
        <f>IF('Extra 1'!$B107="","",'Extra 1'!R107)</f>
        <v/>
      </c>
      <c r="H107" s="7">
        <f>IF('Extra 1'!$B107="","",'Extra 1'!U107)</f>
        <v/>
      </c>
      <c r="I107" s="7">
        <f>IF('Extra 1'!$B107="","",'Extra 1'!Y107)</f>
        <v/>
      </c>
      <c r="J107" s="7">
        <f>IF('Extra 1'!$B107="","",'Extra 1'!W107)</f>
        <v/>
      </c>
      <c r="K107" s="7">
        <f>IF('Extra 1'!$B107="","",'Extra 1'!Z107)</f>
        <v/>
      </c>
    </row>
    <row r="108">
      <c r="A108">
        <f>IF('Extra 1'!$B108="","",'Extra 1'!A108)</f>
        <v/>
      </c>
      <c r="B108">
        <f>IF('Extra 1'!$B108="","",'Extra 1'!B108)</f>
        <v/>
      </c>
      <c r="C108">
        <f>IF('Extra 1'!$B108="","",'Extra 1'!H108)</f>
        <v/>
      </c>
      <c r="D108">
        <f>IF('Extra 1'!$B108="","",'Extra 1'!I108)</f>
        <v/>
      </c>
      <c r="E108" s="7">
        <f>IF('Extra 1'!$B108="","",'Extra 1'!K108)</f>
        <v/>
      </c>
      <c r="F108" s="7">
        <f>IF('Extra 1'!$B108="","",'Extra 1'!O108)</f>
        <v/>
      </c>
      <c r="G108" s="7">
        <f>IF('Extra 1'!$B108="","",'Extra 1'!R108)</f>
        <v/>
      </c>
      <c r="H108" s="7">
        <f>IF('Extra 1'!$B108="","",'Extra 1'!U108)</f>
        <v/>
      </c>
      <c r="I108" s="7">
        <f>IF('Extra 1'!$B108="","",'Extra 1'!Y108)</f>
        <v/>
      </c>
      <c r="J108" s="7">
        <f>IF('Extra 1'!$B108="","",'Extra 1'!W108)</f>
        <v/>
      </c>
      <c r="K108" s="7">
        <f>IF('Extra 1'!$B108="","",'Extra 1'!Z108)</f>
        <v/>
      </c>
    </row>
    <row r="109">
      <c r="A109">
        <f>IF('Extra 1'!$B109="","",'Extra 1'!A109)</f>
        <v/>
      </c>
      <c r="B109">
        <f>IF('Extra 1'!$B109="","",'Extra 1'!B109)</f>
        <v/>
      </c>
      <c r="C109">
        <f>IF('Extra 1'!$B109="","",'Extra 1'!H109)</f>
        <v/>
      </c>
      <c r="D109">
        <f>IF('Extra 1'!$B109="","",'Extra 1'!I109)</f>
        <v/>
      </c>
      <c r="E109" s="7">
        <f>IF('Extra 1'!$B109="","",'Extra 1'!K109)</f>
        <v/>
      </c>
      <c r="F109" s="7">
        <f>IF('Extra 1'!$B109="","",'Extra 1'!O109)</f>
        <v/>
      </c>
      <c r="G109" s="7">
        <f>IF('Extra 1'!$B109="","",'Extra 1'!R109)</f>
        <v/>
      </c>
      <c r="H109" s="7">
        <f>IF('Extra 1'!$B109="","",'Extra 1'!U109)</f>
        <v/>
      </c>
      <c r="I109" s="7">
        <f>IF('Extra 1'!$B109="","",'Extra 1'!Y109)</f>
        <v/>
      </c>
      <c r="J109" s="7">
        <f>IF('Extra 1'!$B109="","",'Extra 1'!W109)</f>
        <v/>
      </c>
      <c r="K109" s="7">
        <f>IF('Extra 1'!$B109="","",'Extra 1'!Z109)</f>
        <v/>
      </c>
    </row>
    <row r="110">
      <c r="A110">
        <f>IF('Extra 1'!$B110="","",'Extra 1'!A110)</f>
        <v/>
      </c>
      <c r="B110">
        <f>IF('Extra 1'!$B110="","",'Extra 1'!B110)</f>
        <v/>
      </c>
      <c r="C110">
        <f>IF('Extra 1'!$B110="","",'Extra 1'!H110)</f>
        <v/>
      </c>
      <c r="D110">
        <f>IF('Extra 1'!$B110="","",'Extra 1'!I110)</f>
        <v/>
      </c>
      <c r="E110" s="7">
        <f>IF('Extra 1'!$B110="","",'Extra 1'!K110)</f>
        <v/>
      </c>
      <c r="F110" s="7">
        <f>IF('Extra 1'!$B110="","",'Extra 1'!O110)</f>
        <v/>
      </c>
      <c r="G110" s="7">
        <f>IF('Extra 1'!$B110="","",'Extra 1'!R110)</f>
        <v/>
      </c>
      <c r="H110" s="7">
        <f>IF('Extra 1'!$B110="","",'Extra 1'!U110)</f>
        <v/>
      </c>
      <c r="I110" s="7">
        <f>IF('Extra 1'!$B110="","",'Extra 1'!Y110)</f>
        <v/>
      </c>
      <c r="J110" s="7">
        <f>IF('Extra 1'!$B110="","",'Extra 1'!W110)</f>
        <v/>
      </c>
      <c r="K110" s="7">
        <f>IF('Extra 1'!$B110="","",'Extra 1'!Z110)</f>
        <v/>
      </c>
    </row>
    <row r="111">
      <c r="A111">
        <f>IF('Extra 1'!$B111="","",'Extra 1'!A111)</f>
        <v/>
      </c>
      <c r="B111">
        <f>IF('Extra 1'!$B111="","",'Extra 1'!B111)</f>
        <v/>
      </c>
      <c r="C111">
        <f>IF('Extra 1'!$B111="","",'Extra 1'!H111)</f>
        <v/>
      </c>
      <c r="D111">
        <f>IF('Extra 1'!$B111="","",'Extra 1'!I111)</f>
        <v/>
      </c>
      <c r="E111" s="7">
        <f>IF('Extra 1'!$B111="","",'Extra 1'!K111)</f>
        <v/>
      </c>
      <c r="F111" s="7">
        <f>IF('Extra 1'!$B111="","",'Extra 1'!O111)</f>
        <v/>
      </c>
      <c r="G111" s="7">
        <f>IF('Extra 1'!$B111="","",'Extra 1'!R111)</f>
        <v/>
      </c>
      <c r="H111" s="7">
        <f>IF('Extra 1'!$B111="","",'Extra 1'!U111)</f>
        <v/>
      </c>
      <c r="I111" s="7">
        <f>IF('Extra 1'!$B111="","",'Extra 1'!Y111)</f>
        <v/>
      </c>
      <c r="J111" s="7">
        <f>IF('Extra 1'!$B111="","",'Extra 1'!W111)</f>
        <v/>
      </c>
      <c r="K111" s="7">
        <f>IF('Extra 1'!$B111="","",'Extra 1'!Z111)</f>
        <v/>
      </c>
    </row>
    <row r="112">
      <c r="A112">
        <f>IF('Extra 1'!$B112="","",'Extra 1'!A112)</f>
        <v/>
      </c>
      <c r="B112">
        <f>IF('Extra 1'!$B112="","",'Extra 1'!B112)</f>
        <v/>
      </c>
      <c r="C112">
        <f>IF('Extra 1'!$B112="","",'Extra 1'!H112)</f>
        <v/>
      </c>
      <c r="D112">
        <f>IF('Extra 1'!$B112="","",'Extra 1'!I112)</f>
        <v/>
      </c>
      <c r="E112" s="7">
        <f>IF('Extra 1'!$B112="","",'Extra 1'!K112)</f>
        <v/>
      </c>
      <c r="F112" s="7">
        <f>IF('Extra 1'!$B112="","",'Extra 1'!O112)</f>
        <v/>
      </c>
      <c r="G112" s="7">
        <f>IF('Extra 1'!$B112="","",'Extra 1'!R112)</f>
        <v/>
      </c>
      <c r="H112" s="7">
        <f>IF('Extra 1'!$B112="","",'Extra 1'!U112)</f>
        <v/>
      </c>
      <c r="I112" s="7">
        <f>IF('Extra 1'!$B112="","",'Extra 1'!Y112)</f>
        <v/>
      </c>
      <c r="J112" s="7">
        <f>IF('Extra 1'!$B112="","",'Extra 1'!W112)</f>
        <v/>
      </c>
      <c r="K112" s="7">
        <f>IF('Extra 1'!$B112="","",'Extra 1'!Z112)</f>
        <v/>
      </c>
    </row>
    <row r="113">
      <c r="A113">
        <f>IF('Extra 1'!$B113="","",'Extra 1'!A113)</f>
        <v/>
      </c>
      <c r="B113">
        <f>IF('Extra 1'!$B113="","",'Extra 1'!B113)</f>
        <v/>
      </c>
      <c r="C113">
        <f>IF('Extra 1'!$B113="","",'Extra 1'!H113)</f>
        <v/>
      </c>
      <c r="D113">
        <f>IF('Extra 1'!$B113="","",'Extra 1'!I113)</f>
        <v/>
      </c>
      <c r="E113" s="7">
        <f>IF('Extra 1'!$B113="","",'Extra 1'!K113)</f>
        <v/>
      </c>
      <c r="F113" s="7">
        <f>IF('Extra 1'!$B113="","",'Extra 1'!O113)</f>
        <v/>
      </c>
      <c r="G113" s="7">
        <f>IF('Extra 1'!$B113="","",'Extra 1'!R113)</f>
        <v/>
      </c>
      <c r="H113" s="7">
        <f>IF('Extra 1'!$B113="","",'Extra 1'!U113)</f>
        <v/>
      </c>
      <c r="I113" s="7">
        <f>IF('Extra 1'!$B113="","",'Extra 1'!Y113)</f>
        <v/>
      </c>
      <c r="J113" s="7">
        <f>IF('Extra 1'!$B113="","",'Extra 1'!W113)</f>
        <v/>
      </c>
      <c r="K113" s="7">
        <f>IF('Extra 1'!$B113="","",'Extra 1'!Z113)</f>
        <v/>
      </c>
    </row>
    <row r="114">
      <c r="A114">
        <f>IF('Extra 1'!$B114="","",'Extra 1'!A114)</f>
        <v/>
      </c>
      <c r="B114">
        <f>IF('Extra 1'!$B114="","",'Extra 1'!B114)</f>
        <v/>
      </c>
      <c r="C114">
        <f>IF('Extra 1'!$B114="","",'Extra 1'!H114)</f>
        <v/>
      </c>
      <c r="D114">
        <f>IF('Extra 1'!$B114="","",'Extra 1'!I114)</f>
        <v/>
      </c>
      <c r="E114" s="7">
        <f>IF('Extra 1'!$B114="","",'Extra 1'!K114)</f>
        <v/>
      </c>
      <c r="F114" s="7">
        <f>IF('Extra 1'!$B114="","",'Extra 1'!O114)</f>
        <v/>
      </c>
      <c r="G114" s="7">
        <f>IF('Extra 1'!$B114="","",'Extra 1'!R114)</f>
        <v/>
      </c>
      <c r="H114" s="7">
        <f>IF('Extra 1'!$B114="","",'Extra 1'!U114)</f>
        <v/>
      </c>
      <c r="I114" s="7">
        <f>IF('Extra 1'!$B114="","",'Extra 1'!Y114)</f>
        <v/>
      </c>
      <c r="J114" s="7">
        <f>IF('Extra 1'!$B114="","",'Extra 1'!W114)</f>
        <v/>
      </c>
      <c r="K114" s="7">
        <f>IF('Extra 1'!$B114="","",'Extra 1'!Z114)</f>
        <v/>
      </c>
    </row>
    <row r="115">
      <c r="A115">
        <f>IF('Extra 1'!$B115="","",'Extra 1'!A115)</f>
        <v/>
      </c>
      <c r="B115">
        <f>IF('Extra 1'!$B115="","",'Extra 1'!B115)</f>
        <v/>
      </c>
      <c r="C115">
        <f>IF('Extra 1'!$B115="","",'Extra 1'!H115)</f>
        <v/>
      </c>
      <c r="D115">
        <f>IF('Extra 1'!$B115="","",'Extra 1'!I115)</f>
        <v/>
      </c>
      <c r="E115" s="7">
        <f>IF('Extra 1'!$B115="","",'Extra 1'!K115)</f>
        <v/>
      </c>
      <c r="F115" s="7">
        <f>IF('Extra 1'!$B115="","",'Extra 1'!O115)</f>
        <v/>
      </c>
      <c r="G115" s="7">
        <f>IF('Extra 1'!$B115="","",'Extra 1'!R115)</f>
        <v/>
      </c>
      <c r="H115" s="7">
        <f>IF('Extra 1'!$B115="","",'Extra 1'!U115)</f>
        <v/>
      </c>
      <c r="I115" s="7">
        <f>IF('Extra 1'!$B115="","",'Extra 1'!Y115)</f>
        <v/>
      </c>
      <c r="J115" s="7">
        <f>IF('Extra 1'!$B115="","",'Extra 1'!W115)</f>
        <v/>
      </c>
      <c r="K115" s="7">
        <f>IF('Extra 1'!$B115="","",'Extra 1'!Z115)</f>
        <v/>
      </c>
    </row>
    <row r="116">
      <c r="A116">
        <f>IF('Extra 1'!$B116="","",'Extra 1'!A116)</f>
        <v/>
      </c>
      <c r="B116">
        <f>IF('Extra 1'!$B116="","",'Extra 1'!B116)</f>
        <v/>
      </c>
      <c r="C116">
        <f>IF('Extra 1'!$B116="","",'Extra 1'!H116)</f>
        <v/>
      </c>
      <c r="D116">
        <f>IF('Extra 1'!$B116="","",'Extra 1'!I116)</f>
        <v/>
      </c>
      <c r="E116" s="7">
        <f>IF('Extra 1'!$B116="","",'Extra 1'!K116)</f>
        <v/>
      </c>
      <c r="F116" s="7">
        <f>IF('Extra 1'!$B116="","",'Extra 1'!O116)</f>
        <v/>
      </c>
      <c r="G116" s="7">
        <f>IF('Extra 1'!$B116="","",'Extra 1'!R116)</f>
        <v/>
      </c>
      <c r="H116" s="7">
        <f>IF('Extra 1'!$B116="","",'Extra 1'!U116)</f>
        <v/>
      </c>
      <c r="I116" s="7">
        <f>IF('Extra 1'!$B116="","",'Extra 1'!Y116)</f>
        <v/>
      </c>
      <c r="J116" s="7">
        <f>IF('Extra 1'!$B116="","",'Extra 1'!W116)</f>
        <v/>
      </c>
      <c r="K116" s="7">
        <f>IF('Extra 1'!$B116="","",'Extra 1'!Z116)</f>
        <v/>
      </c>
    </row>
    <row r="117">
      <c r="A117">
        <f>IF('Extra 1'!$B117="","",'Extra 1'!A117)</f>
        <v/>
      </c>
      <c r="B117">
        <f>IF('Extra 1'!$B117="","",'Extra 1'!B117)</f>
        <v/>
      </c>
      <c r="C117">
        <f>IF('Extra 1'!$B117="","",'Extra 1'!H117)</f>
        <v/>
      </c>
      <c r="D117">
        <f>IF('Extra 1'!$B117="","",'Extra 1'!I117)</f>
        <v/>
      </c>
      <c r="E117" s="7">
        <f>IF('Extra 1'!$B117="","",'Extra 1'!K117)</f>
        <v/>
      </c>
      <c r="F117" s="7">
        <f>IF('Extra 1'!$B117="","",'Extra 1'!O117)</f>
        <v/>
      </c>
      <c r="G117" s="7">
        <f>IF('Extra 1'!$B117="","",'Extra 1'!R117)</f>
        <v/>
      </c>
      <c r="H117" s="7">
        <f>IF('Extra 1'!$B117="","",'Extra 1'!U117)</f>
        <v/>
      </c>
      <c r="I117" s="7">
        <f>IF('Extra 1'!$B117="","",'Extra 1'!Y117)</f>
        <v/>
      </c>
      <c r="J117" s="7">
        <f>IF('Extra 1'!$B117="","",'Extra 1'!W117)</f>
        <v/>
      </c>
      <c r="K117" s="7">
        <f>IF('Extra 1'!$B117="","",'Extra 1'!Z117)</f>
        <v/>
      </c>
    </row>
    <row r="118">
      <c r="A118">
        <f>IF('Extra 1'!$B118="","",'Extra 1'!A118)</f>
        <v/>
      </c>
      <c r="B118">
        <f>IF('Extra 1'!$B118="","",'Extra 1'!B118)</f>
        <v/>
      </c>
      <c r="C118">
        <f>IF('Extra 1'!$B118="","",'Extra 1'!H118)</f>
        <v/>
      </c>
      <c r="D118">
        <f>IF('Extra 1'!$B118="","",'Extra 1'!I118)</f>
        <v/>
      </c>
      <c r="E118" s="7">
        <f>IF('Extra 1'!$B118="","",'Extra 1'!K118)</f>
        <v/>
      </c>
      <c r="F118" s="7">
        <f>IF('Extra 1'!$B118="","",'Extra 1'!O118)</f>
        <v/>
      </c>
      <c r="G118" s="7">
        <f>IF('Extra 1'!$B118="","",'Extra 1'!R118)</f>
        <v/>
      </c>
      <c r="H118" s="7">
        <f>IF('Extra 1'!$B118="","",'Extra 1'!U118)</f>
        <v/>
      </c>
      <c r="I118" s="7">
        <f>IF('Extra 1'!$B118="","",'Extra 1'!Y118)</f>
        <v/>
      </c>
      <c r="J118" s="7">
        <f>IF('Extra 1'!$B118="","",'Extra 1'!W118)</f>
        <v/>
      </c>
      <c r="K118" s="7">
        <f>IF('Extra 1'!$B118="","",'Extra 1'!Z118)</f>
        <v/>
      </c>
    </row>
    <row r="119">
      <c r="A119">
        <f>IF('Extra 1'!$B119="","",'Extra 1'!A119)</f>
        <v/>
      </c>
      <c r="B119">
        <f>IF('Extra 1'!$B119="","",'Extra 1'!B119)</f>
        <v/>
      </c>
      <c r="C119">
        <f>IF('Extra 1'!$B119="","",'Extra 1'!H119)</f>
        <v/>
      </c>
      <c r="D119">
        <f>IF('Extra 1'!$B119="","",'Extra 1'!I119)</f>
        <v/>
      </c>
      <c r="E119" s="7">
        <f>IF('Extra 1'!$B119="","",'Extra 1'!K119)</f>
        <v/>
      </c>
      <c r="F119" s="7">
        <f>IF('Extra 1'!$B119="","",'Extra 1'!O119)</f>
        <v/>
      </c>
      <c r="G119" s="7">
        <f>IF('Extra 1'!$B119="","",'Extra 1'!R119)</f>
        <v/>
      </c>
      <c r="H119" s="7">
        <f>IF('Extra 1'!$B119="","",'Extra 1'!U119)</f>
        <v/>
      </c>
      <c r="I119" s="7">
        <f>IF('Extra 1'!$B119="","",'Extra 1'!Y119)</f>
        <v/>
      </c>
      <c r="J119" s="7">
        <f>IF('Extra 1'!$B119="","",'Extra 1'!W119)</f>
        <v/>
      </c>
      <c r="K119" s="7">
        <f>IF('Extra 1'!$B119="","",'Extra 1'!Z119)</f>
        <v/>
      </c>
    </row>
    <row r="120">
      <c r="A120">
        <f>IF('Extra 1'!$B120="","",'Extra 1'!A120)</f>
        <v/>
      </c>
      <c r="B120">
        <f>IF('Extra 1'!$B120="","",'Extra 1'!B120)</f>
        <v/>
      </c>
      <c r="C120">
        <f>IF('Extra 1'!$B120="","",'Extra 1'!H120)</f>
        <v/>
      </c>
      <c r="D120">
        <f>IF('Extra 1'!$B120="","",'Extra 1'!I120)</f>
        <v/>
      </c>
      <c r="E120" s="7">
        <f>IF('Extra 1'!$B120="","",'Extra 1'!K120)</f>
        <v/>
      </c>
      <c r="F120" s="7">
        <f>IF('Extra 1'!$B120="","",'Extra 1'!O120)</f>
        <v/>
      </c>
      <c r="G120" s="7">
        <f>IF('Extra 1'!$B120="","",'Extra 1'!R120)</f>
        <v/>
      </c>
      <c r="H120" s="7">
        <f>IF('Extra 1'!$B120="","",'Extra 1'!U120)</f>
        <v/>
      </c>
      <c r="I120" s="7">
        <f>IF('Extra 1'!$B120="","",'Extra 1'!Y120)</f>
        <v/>
      </c>
      <c r="J120" s="7">
        <f>IF('Extra 1'!$B120="","",'Extra 1'!W120)</f>
        <v/>
      </c>
      <c r="K120" s="7">
        <f>IF('Extra 1'!$B120="","",'Extra 1'!Z120)</f>
        <v/>
      </c>
    </row>
    <row r="121">
      <c r="A121">
        <f>IF('Extra 1'!$B121="","",'Extra 1'!A121)</f>
        <v/>
      </c>
      <c r="B121">
        <f>IF('Extra 1'!$B121="","",'Extra 1'!B121)</f>
        <v/>
      </c>
      <c r="C121">
        <f>IF('Extra 1'!$B121="","",'Extra 1'!H121)</f>
        <v/>
      </c>
      <c r="D121">
        <f>IF('Extra 1'!$B121="","",'Extra 1'!I121)</f>
        <v/>
      </c>
      <c r="E121" s="7">
        <f>IF('Extra 1'!$B121="","",'Extra 1'!K121)</f>
        <v/>
      </c>
      <c r="F121" s="7">
        <f>IF('Extra 1'!$B121="","",'Extra 1'!O121)</f>
        <v/>
      </c>
      <c r="G121" s="7">
        <f>IF('Extra 1'!$B121="","",'Extra 1'!R121)</f>
        <v/>
      </c>
      <c r="H121" s="7">
        <f>IF('Extra 1'!$B121="","",'Extra 1'!U121)</f>
        <v/>
      </c>
      <c r="I121" s="7">
        <f>IF('Extra 1'!$B121="","",'Extra 1'!Y121)</f>
        <v/>
      </c>
      <c r="J121" s="7">
        <f>IF('Extra 1'!$B121="","",'Extra 1'!W121)</f>
        <v/>
      </c>
      <c r="K121" s="7">
        <f>IF('Extra 1'!$B121="","",'Extra 1'!Z121)</f>
        <v/>
      </c>
    </row>
    <row r="122">
      <c r="A122">
        <f>IF('Extra 1'!$B122="","",'Extra 1'!A122)</f>
        <v/>
      </c>
      <c r="B122">
        <f>IF('Extra 1'!$B122="","",'Extra 1'!B122)</f>
        <v/>
      </c>
      <c r="C122">
        <f>IF('Extra 1'!$B122="","",'Extra 1'!H122)</f>
        <v/>
      </c>
      <c r="D122">
        <f>IF('Extra 1'!$B122="","",'Extra 1'!I122)</f>
        <v/>
      </c>
      <c r="E122" s="7">
        <f>IF('Extra 1'!$B122="","",'Extra 1'!K122)</f>
        <v/>
      </c>
      <c r="F122" s="7">
        <f>IF('Extra 1'!$B122="","",'Extra 1'!O122)</f>
        <v/>
      </c>
      <c r="G122" s="7">
        <f>IF('Extra 1'!$B122="","",'Extra 1'!R122)</f>
        <v/>
      </c>
      <c r="H122" s="7">
        <f>IF('Extra 1'!$B122="","",'Extra 1'!U122)</f>
        <v/>
      </c>
      <c r="I122" s="7">
        <f>IF('Extra 1'!$B122="","",'Extra 1'!Y122)</f>
        <v/>
      </c>
      <c r="J122" s="7">
        <f>IF('Extra 1'!$B122="","",'Extra 1'!W122)</f>
        <v/>
      </c>
      <c r="K122" s="7">
        <f>IF('Extra 1'!$B122="","",'Extra 1'!Z122)</f>
        <v/>
      </c>
    </row>
    <row r="123">
      <c r="A123">
        <f>IF('Extra 1'!$B123="","",'Extra 1'!A123)</f>
        <v/>
      </c>
      <c r="B123">
        <f>IF('Extra 1'!$B123="","",'Extra 1'!B123)</f>
        <v/>
      </c>
      <c r="C123">
        <f>IF('Extra 1'!$B123="","",'Extra 1'!H123)</f>
        <v/>
      </c>
      <c r="D123">
        <f>IF('Extra 1'!$B123="","",'Extra 1'!I123)</f>
        <v/>
      </c>
      <c r="E123" s="7">
        <f>IF('Extra 1'!$B123="","",'Extra 1'!K123)</f>
        <v/>
      </c>
      <c r="F123" s="7">
        <f>IF('Extra 1'!$B123="","",'Extra 1'!O123)</f>
        <v/>
      </c>
      <c r="G123" s="7">
        <f>IF('Extra 1'!$B123="","",'Extra 1'!R123)</f>
        <v/>
      </c>
      <c r="H123" s="7">
        <f>IF('Extra 1'!$B123="","",'Extra 1'!U123)</f>
        <v/>
      </c>
      <c r="I123" s="7">
        <f>IF('Extra 1'!$B123="","",'Extra 1'!Y123)</f>
        <v/>
      </c>
      <c r="J123" s="7">
        <f>IF('Extra 1'!$B123="","",'Extra 1'!W123)</f>
        <v/>
      </c>
      <c r="K123" s="7">
        <f>IF('Extra 1'!$B123="","",'Extra 1'!Z123)</f>
        <v/>
      </c>
    </row>
    <row r="124">
      <c r="A124">
        <f>IF('Extra 1'!$B124="","",'Extra 1'!A124)</f>
        <v/>
      </c>
      <c r="B124">
        <f>IF('Extra 1'!$B124="","",'Extra 1'!B124)</f>
        <v/>
      </c>
      <c r="C124">
        <f>IF('Extra 1'!$B124="","",'Extra 1'!H124)</f>
        <v/>
      </c>
      <c r="D124">
        <f>IF('Extra 1'!$B124="","",'Extra 1'!I124)</f>
        <v/>
      </c>
      <c r="E124" s="7">
        <f>IF('Extra 1'!$B124="","",'Extra 1'!K124)</f>
        <v/>
      </c>
      <c r="F124" s="7">
        <f>IF('Extra 1'!$B124="","",'Extra 1'!O124)</f>
        <v/>
      </c>
      <c r="G124" s="7">
        <f>IF('Extra 1'!$B124="","",'Extra 1'!R124)</f>
        <v/>
      </c>
      <c r="H124" s="7">
        <f>IF('Extra 1'!$B124="","",'Extra 1'!U124)</f>
        <v/>
      </c>
      <c r="I124" s="7">
        <f>IF('Extra 1'!$B124="","",'Extra 1'!Y124)</f>
        <v/>
      </c>
      <c r="J124" s="7">
        <f>IF('Extra 1'!$B124="","",'Extra 1'!W124)</f>
        <v/>
      </c>
      <c r="K124" s="7">
        <f>IF('Extra 1'!$B124="","",'Extra 1'!Z124)</f>
        <v/>
      </c>
    </row>
    <row r="125">
      <c r="A125">
        <f>IF('Extra 1'!$B125="","",'Extra 1'!A125)</f>
        <v/>
      </c>
      <c r="B125">
        <f>IF('Extra 1'!$B125="","",'Extra 1'!B125)</f>
        <v/>
      </c>
      <c r="C125">
        <f>IF('Extra 1'!$B125="","",'Extra 1'!H125)</f>
        <v/>
      </c>
      <c r="D125">
        <f>IF('Extra 1'!$B125="","",'Extra 1'!I125)</f>
        <v/>
      </c>
      <c r="E125" s="7">
        <f>IF('Extra 1'!$B125="","",'Extra 1'!K125)</f>
        <v/>
      </c>
      <c r="F125" s="7">
        <f>IF('Extra 1'!$B125="","",'Extra 1'!O125)</f>
        <v/>
      </c>
      <c r="G125" s="7">
        <f>IF('Extra 1'!$B125="","",'Extra 1'!R125)</f>
        <v/>
      </c>
      <c r="H125" s="7">
        <f>IF('Extra 1'!$B125="","",'Extra 1'!U125)</f>
        <v/>
      </c>
      <c r="I125" s="7">
        <f>IF('Extra 1'!$B125="","",'Extra 1'!Y125)</f>
        <v/>
      </c>
      <c r="J125" s="7">
        <f>IF('Extra 1'!$B125="","",'Extra 1'!W125)</f>
        <v/>
      </c>
      <c r="K125" s="7">
        <f>IF('Extra 1'!$B125="","",'Extra 1'!Z125)</f>
        <v/>
      </c>
    </row>
    <row r="126">
      <c r="A126">
        <f>IF('Extra 1'!$B126="","",'Extra 1'!A126)</f>
        <v/>
      </c>
      <c r="B126">
        <f>IF('Extra 1'!$B126="","",'Extra 1'!B126)</f>
        <v/>
      </c>
      <c r="C126">
        <f>IF('Extra 1'!$B126="","",'Extra 1'!H126)</f>
        <v/>
      </c>
      <c r="D126">
        <f>IF('Extra 1'!$B126="","",'Extra 1'!I126)</f>
        <v/>
      </c>
      <c r="E126" s="7">
        <f>IF('Extra 1'!$B126="","",'Extra 1'!K126)</f>
        <v/>
      </c>
      <c r="F126" s="7">
        <f>IF('Extra 1'!$B126="","",'Extra 1'!O126)</f>
        <v/>
      </c>
      <c r="G126" s="7">
        <f>IF('Extra 1'!$B126="","",'Extra 1'!R126)</f>
        <v/>
      </c>
      <c r="H126" s="7">
        <f>IF('Extra 1'!$B126="","",'Extra 1'!U126)</f>
        <v/>
      </c>
      <c r="I126" s="7">
        <f>IF('Extra 1'!$B126="","",'Extra 1'!Y126)</f>
        <v/>
      </c>
      <c r="J126" s="7">
        <f>IF('Extra 1'!$B126="","",'Extra 1'!W126)</f>
        <v/>
      </c>
      <c r="K126" s="7">
        <f>IF('Extra 1'!$B126="","",'Extra 1'!Z126)</f>
        <v/>
      </c>
    </row>
    <row r="127">
      <c r="A127">
        <f>IF('Extra 1'!$B127="","",'Extra 1'!A127)</f>
        <v/>
      </c>
      <c r="B127">
        <f>IF('Extra 1'!$B127="","",'Extra 1'!B127)</f>
        <v/>
      </c>
      <c r="C127">
        <f>IF('Extra 1'!$B127="","",'Extra 1'!H127)</f>
        <v/>
      </c>
      <c r="D127">
        <f>IF('Extra 1'!$B127="","",'Extra 1'!I127)</f>
        <v/>
      </c>
      <c r="E127" s="7">
        <f>IF('Extra 1'!$B127="","",'Extra 1'!K127)</f>
        <v/>
      </c>
      <c r="F127" s="7">
        <f>IF('Extra 1'!$B127="","",'Extra 1'!O127)</f>
        <v/>
      </c>
      <c r="G127" s="7">
        <f>IF('Extra 1'!$B127="","",'Extra 1'!R127)</f>
        <v/>
      </c>
      <c r="H127" s="7">
        <f>IF('Extra 1'!$B127="","",'Extra 1'!U127)</f>
        <v/>
      </c>
      <c r="I127" s="7">
        <f>IF('Extra 1'!$B127="","",'Extra 1'!Y127)</f>
        <v/>
      </c>
      <c r="J127" s="7">
        <f>IF('Extra 1'!$B127="","",'Extra 1'!W127)</f>
        <v/>
      </c>
      <c r="K127" s="7">
        <f>IF('Extra 1'!$B127="","",'Extra 1'!Z127)</f>
        <v/>
      </c>
    </row>
    <row r="128">
      <c r="A128">
        <f>IF('Extra 1'!$B128="","",'Extra 1'!A128)</f>
        <v/>
      </c>
      <c r="B128">
        <f>IF('Extra 1'!$B128="","",'Extra 1'!B128)</f>
        <v/>
      </c>
      <c r="C128">
        <f>IF('Extra 1'!$B128="","",'Extra 1'!H128)</f>
        <v/>
      </c>
      <c r="D128">
        <f>IF('Extra 1'!$B128="","",'Extra 1'!I128)</f>
        <v/>
      </c>
      <c r="E128" s="7">
        <f>IF('Extra 1'!$B128="","",'Extra 1'!K128)</f>
        <v/>
      </c>
      <c r="F128" s="7">
        <f>IF('Extra 1'!$B128="","",'Extra 1'!O128)</f>
        <v/>
      </c>
      <c r="G128" s="7">
        <f>IF('Extra 1'!$B128="","",'Extra 1'!R128)</f>
        <v/>
      </c>
      <c r="H128" s="7">
        <f>IF('Extra 1'!$B128="","",'Extra 1'!U128)</f>
        <v/>
      </c>
      <c r="I128" s="7">
        <f>IF('Extra 1'!$B128="","",'Extra 1'!Y128)</f>
        <v/>
      </c>
      <c r="J128" s="7">
        <f>IF('Extra 1'!$B128="","",'Extra 1'!W128)</f>
        <v/>
      </c>
      <c r="K128" s="7">
        <f>IF('Extra 1'!$B128="","",'Extra 1'!Z128)</f>
        <v/>
      </c>
    </row>
    <row r="129">
      <c r="A129">
        <f>IF('Extra 1'!$B129="","",'Extra 1'!A129)</f>
        <v/>
      </c>
      <c r="B129">
        <f>IF('Extra 1'!$B129="","",'Extra 1'!B129)</f>
        <v/>
      </c>
      <c r="C129">
        <f>IF('Extra 1'!$B129="","",'Extra 1'!H129)</f>
        <v/>
      </c>
      <c r="D129">
        <f>IF('Extra 1'!$B129="","",'Extra 1'!I129)</f>
        <v/>
      </c>
      <c r="E129" s="7">
        <f>IF('Extra 1'!$B129="","",'Extra 1'!K129)</f>
        <v/>
      </c>
      <c r="F129" s="7">
        <f>IF('Extra 1'!$B129="","",'Extra 1'!O129)</f>
        <v/>
      </c>
      <c r="G129" s="7">
        <f>IF('Extra 1'!$B129="","",'Extra 1'!R129)</f>
        <v/>
      </c>
      <c r="H129" s="7">
        <f>IF('Extra 1'!$B129="","",'Extra 1'!U129)</f>
        <v/>
      </c>
      <c r="I129" s="7">
        <f>IF('Extra 1'!$B129="","",'Extra 1'!Y129)</f>
        <v/>
      </c>
      <c r="J129" s="7">
        <f>IF('Extra 1'!$B129="","",'Extra 1'!W129)</f>
        <v/>
      </c>
      <c r="K129" s="7">
        <f>IF('Extra 1'!$B129="","",'Extra 1'!Z129)</f>
        <v/>
      </c>
    </row>
    <row r="130">
      <c r="A130">
        <f>IF('Extra 1'!$B130="","",'Extra 1'!A130)</f>
        <v/>
      </c>
      <c r="B130">
        <f>IF('Extra 1'!$B130="","",'Extra 1'!B130)</f>
        <v/>
      </c>
      <c r="C130">
        <f>IF('Extra 1'!$B130="","",'Extra 1'!H130)</f>
        <v/>
      </c>
      <c r="D130">
        <f>IF('Extra 1'!$B130="","",'Extra 1'!I130)</f>
        <v/>
      </c>
      <c r="E130" s="7">
        <f>IF('Extra 1'!$B130="","",'Extra 1'!K130)</f>
        <v/>
      </c>
      <c r="F130" s="7">
        <f>IF('Extra 1'!$B130="","",'Extra 1'!O130)</f>
        <v/>
      </c>
      <c r="G130" s="7">
        <f>IF('Extra 1'!$B130="","",'Extra 1'!R130)</f>
        <v/>
      </c>
      <c r="H130" s="7">
        <f>IF('Extra 1'!$B130="","",'Extra 1'!U130)</f>
        <v/>
      </c>
      <c r="I130" s="7">
        <f>IF('Extra 1'!$B130="","",'Extra 1'!Y130)</f>
        <v/>
      </c>
      <c r="J130" s="7">
        <f>IF('Extra 1'!$B130="","",'Extra 1'!W130)</f>
        <v/>
      </c>
      <c r="K130" s="7">
        <f>IF('Extra 1'!$B130="","",'Extra 1'!Z130)</f>
        <v/>
      </c>
    </row>
    <row r="131">
      <c r="A131">
        <f>IF('Extra 1'!$B131="","",'Extra 1'!A131)</f>
        <v/>
      </c>
      <c r="B131">
        <f>IF('Extra 1'!$B131="","",'Extra 1'!B131)</f>
        <v/>
      </c>
      <c r="C131">
        <f>IF('Extra 1'!$B131="","",'Extra 1'!H131)</f>
        <v/>
      </c>
      <c r="D131">
        <f>IF('Extra 1'!$B131="","",'Extra 1'!I131)</f>
        <v/>
      </c>
      <c r="E131" s="7">
        <f>IF('Extra 1'!$B131="","",'Extra 1'!K131)</f>
        <v/>
      </c>
      <c r="F131" s="7">
        <f>IF('Extra 1'!$B131="","",'Extra 1'!O131)</f>
        <v/>
      </c>
      <c r="G131" s="7">
        <f>IF('Extra 1'!$B131="","",'Extra 1'!R131)</f>
        <v/>
      </c>
      <c r="H131" s="7">
        <f>IF('Extra 1'!$B131="","",'Extra 1'!U131)</f>
        <v/>
      </c>
      <c r="I131" s="7">
        <f>IF('Extra 1'!$B131="","",'Extra 1'!Y131)</f>
        <v/>
      </c>
      <c r="J131" s="7">
        <f>IF('Extra 1'!$B131="","",'Extra 1'!W131)</f>
        <v/>
      </c>
      <c r="K131" s="7">
        <f>IF('Extra 1'!$B131="","",'Extra 1'!Z131)</f>
        <v/>
      </c>
    </row>
    <row r="132">
      <c r="A132">
        <f>IF('Extra 1'!$B132="","",'Extra 1'!A132)</f>
        <v/>
      </c>
      <c r="B132">
        <f>IF('Extra 1'!$B132="","",'Extra 1'!B132)</f>
        <v/>
      </c>
      <c r="C132">
        <f>IF('Extra 1'!$B132="","",'Extra 1'!H132)</f>
        <v/>
      </c>
      <c r="D132">
        <f>IF('Extra 1'!$B132="","",'Extra 1'!I132)</f>
        <v/>
      </c>
      <c r="E132" s="7">
        <f>IF('Extra 1'!$B132="","",'Extra 1'!K132)</f>
        <v/>
      </c>
      <c r="F132" s="7">
        <f>IF('Extra 1'!$B132="","",'Extra 1'!O132)</f>
        <v/>
      </c>
      <c r="G132" s="7">
        <f>IF('Extra 1'!$B132="","",'Extra 1'!R132)</f>
        <v/>
      </c>
      <c r="H132" s="7">
        <f>IF('Extra 1'!$B132="","",'Extra 1'!U132)</f>
        <v/>
      </c>
      <c r="I132" s="7">
        <f>IF('Extra 1'!$B132="","",'Extra 1'!Y132)</f>
        <v/>
      </c>
      <c r="J132" s="7">
        <f>IF('Extra 1'!$B132="","",'Extra 1'!W132)</f>
        <v/>
      </c>
      <c r="K132" s="7">
        <f>IF('Extra 1'!$B132="","",'Extra 1'!Z132)</f>
        <v/>
      </c>
    </row>
    <row r="133">
      <c r="A133">
        <f>IF('Extra 1'!$B133="","",'Extra 1'!A133)</f>
        <v/>
      </c>
      <c r="B133">
        <f>IF('Extra 1'!$B133="","",'Extra 1'!B133)</f>
        <v/>
      </c>
      <c r="C133">
        <f>IF('Extra 1'!$B133="","",'Extra 1'!H133)</f>
        <v/>
      </c>
      <c r="D133">
        <f>IF('Extra 1'!$B133="","",'Extra 1'!I133)</f>
        <v/>
      </c>
      <c r="E133" s="7">
        <f>IF('Extra 1'!$B133="","",'Extra 1'!K133)</f>
        <v/>
      </c>
      <c r="F133" s="7">
        <f>IF('Extra 1'!$B133="","",'Extra 1'!O133)</f>
        <v/>
      </c>
      <c r="G133" s="7">
        <f>IF('Extra 1'!$B133="","",'Extra 1'!R133)</f>
        <v/>
      </c>
      <c r="H133" s="7">
        <f>IF('Extra 1'!$B133="","",'Extra 1'!U133)</f>
        <v/>
      </c>
      <c r="I133" s="7">
        <f>IF('Extra 1'!$B133="","",'Extra 1'!Y133)</f>
        <v/>
      </c>
      <c r="J133" s="7">
        <f>IF('Extra 1'!$B133="","",'Extra 1'!W133)</f>
        <v/>
      </c>
      <c r="K133" s="7">
        <f>IF('Extra 1'!$B133="","",'Extra 1'!Z133)</f>
        <v/>
      </c>
    </row>
    <row r="134">
      <c r="A134">
        <f>IF('Extra 1'!$B134="","",'Extra 1'!A134)</f>
        <v/>
      </c>
      <c r="B134">
        <f>IF('Extra 1'!$B134="","",'Extra 1'!B134)</f>
        <v/>
      </c>
      <c r="C134">
        <f>IF('Extra 1'!$B134="","",'Extra 1'!H134)</f>
        <v/>
      </c>
      <c r="D134">
        <f>IF('Extra 1'!$B134="","",'Extra 1'!I134)</f>
        <v/>
      </c>
      <c r="E134" s="7">
        <f>IF('Extra 1'!$B134="","",'Extra 1'!K134)</f>
        <v/>
      </c>
      <c r="F134" s="7">
        <f>IF('Extra 1'!$B134="","",'Extra 1'!O134)</f>
        <v/>
      </c>
      <c r="G134" s="7">
        <f>IF('Extra 1'!$B134="","",'Extra 1'!R134)</f>
        <v/>
      </c>
      <c r="H134" s="7">
        <f>IF('Extra 1'!$B134="","",'Extra 1'!U134)</f>
        <v/>
      </c>
      <c r="I134" s="7">
        <f>IF('Extra 1'!$B134="","",'Extra 1'!Y134)</f>
        <v/>
      </c>
      <c r="J134" s="7">
        <f>IF('Extra 1'!$B134="","",'Extra 1'!W134)</f>
        <v/>
      </c>
      <c r="K134" s="7">
        <f>IF('Extra 1'!$B134="","",'Extra 1'!Z134)</f>
        <v/>
      </c>
    </row>
    <row r="135">
      <c r="A135">
        <f>IF('Extra 1'!$B135="","",'Extra 1'!A135)</f>
        <v/>
      </c>
      <c r="B135">
        <f>IF('Extra 1'!$B135="","",'Extra 1'!B135)</f>
        <v/>
      </c>
      <c r="C135">
        <f>IF('Extra 1'!$B135="","",'Extra 1'!H135)</f>
        <v/>
      </c>
      <c r="D135">
        <f>IF('Extra 1'!$B135="","",'Extra 1'!I135)</f>
        <v/>
      </c>
      <c r="E135" s="7">
        <f>IF('Extra 1'!$B135="","",'Extra 1'!K135)</f>
        <v/>
      </c>
      <c r="F135" s="7">
        <f>IF('Extra 1'!$B135="","",'Extra 1'!O135)</f>
        <v/>
      </c>
      <c r="G135" s="7">
        <f>IF('Extra 1'!$B135="","",'Extra 1'!R135)</f>
        <v/>
      </c>
      <c r="H135" s="7">
        <f>IF('Extra 1'!$B135="","",'Extra 1'!U135)</f>
        <v/>
      </c>
      <c r="I135" s="7">
        <f>IF('Extra 1'!$B135="","",'Extra 1'!Y135)</f>
        <v/>
      </c>
      <c r="J135" s="7">
        <f>IF('Extra 1'!$B135="","",'Extra 1'!W135)</f>
        <v/>
      </c>
      <c r="K135" s="7">
        <f>IF('Extra 1'!$B135="","",'Extra 1'!Z135)</f>
        <v/>
      </c>
    </row>
    <row r="136">
      <c r="A136">
        <f>IF('Extra 1'!$B136="","",'Extra 1'!A136)</f>
        <v/>
      </c>
      <c r="B136">
        <f>IF('Extra 1'!$B136="","",'Extra 1'!B136)</f>
        <v/>
      </c>
      <c r="C136">
        <f>IF('Extra 1'!$B136="","",'Extra 1'!H136)</f>
        <v/>
      </c>
      <c r="D136">
        <f>IF('Extra 1'!$B136="","",'Extra 1'!I136)</f>
        <v/>
      </c>
      <c r="E136" s="7">
        <f>IF('Extra 1'!$B136="","",'Extra 1'!K136)</f>
        <v/>
      </c>
      <c r="F136" s="7">
        <f>IF('Extra 1'!$B136="","",'Extra 1'!O136)</f>
        <v/>
      </c>
      <c r="G136" s="7">
        <f>IF('Extra 1'!$B136="","",'Extra 1'!R136)</f>
        <v/>
      </c>
      <c r="H136" s="7">
        <f>IF('Extra 1'!$B136="","",'Extra 1'!U136)</f>
        <v/>
      </c>
      <c r="I136" s="7">
        <f>IF('Extra 1'!$B136="","",'Extra 1'!Y136)</f>
        <v/>
      </c>
      <c r="J136" s="7">
        <f>IF('Extra 1'!$B136="","",'Extra 1'!W136)</f>
        <v/>
      </c>
      <c r="K136" s="7">
        <f>IF('Extra 1'!$B136="","",'Extra 1'!Z136)</f>
        <v/>
      </c>
    </row>
    <row r="137">
      <c r="A137">
        <f>IF('Extra 1'!$B137="","",'Extra 1'!A137)</f>
        <v/>
      </c>
      <c r="B137">
        <f>IF('Extra 1'!$B137="","",'Extra 1'!B137)</f>
        <v/>
      </c>
      <c r="C137">
        <f>IF('Extra 1'!$B137="","",'Extra 1'!H137)</f>
        <v/>
      </c>
      <c r="D137">
        <f>IF('Extra 1'!$B137="","",'Extra 1'!I137)</f>
        <v/>
      </c>
      <c r="E137" s="7">
        <f>IF('Extra 1'!$B137="","",'Extra 1'!K137)</f>
        <v/>
      </c>
      <c r="F137" s="7">
        <f>IF('Extra 1'!$B137="","",'Extra 1'!O137)</f>
        <v/>
      </c>
      <c r="G137" s="7">
        <f>IF('Extra 1'!$B137="","",'Extra 1'!R137)</f>
        <v/>
      </c>
      <c r="H137" s="7">
        <f>IF('Extra 1'!$B137="","",'Extra 1'!U137)</f>
        <v/>
      </c>
      <c r="I137" s="7">
        <f>IF('Extra 1'!$B137="","",'Extra 1'!Y137)</f>
        <v/>
      </c>
      <c r="J137" s="7">
        <f>IF('Extra 1'!$B137="","",'Extra 1'!W137)</f>
        <v/>
      </c>
      <c r="K137" s="7">
        <f>IF('Extra 1'!$B137="","",'Extra 1'!Z137)</f>
        <v/>
      </c>
    </row>
    <row r="138">
      <c r="A138">
        <f>IF('Extra 1'!$B138="","",'Extra 1'!A138)</f>
        <v/>
      </c>
      <c r="B138">
        <f>IF('Extra 1'!$B138="","",'Extra 1'!B138)</f>
        <v/>
      </c>
      <c r="C138">
        <f>IF('Extra 1'!$B138="","",'Extra 1'!H138)</f>
        <v/>
      </c>
      <c r="D138">
        <f>IF('Extra 1'!$B138="","",'Extra 1'!I138)</f>
        <v/>
      </c>
      <c r="E138" s="7">
        <f>IF('Extra 1'!$B138="","",'Extra 1'!K138)</f>
        <v/>
      </c>
      <c r="F138" s="7">
        <f>IF('Extra 1'!$B138="","",'Extra 1'!O138)</f>
        <v/>
      </c>
      <c r="G138" s="7">
        <f>IF('Extra 1'!$B138="","",'Extra 1'!R138)</f>
        <v/>
      </c>
      <c r="H138" s="7">
        <f>IF('Extra 1'!$B138="","",'Extra 1'!U138)</f>
        <v/>
      </c>
      <c r="I138" s="7">
        <f>IF('Extra 1'!$B138="","",'Extra 1'!Y138)</f>
        <v/>
      </c>
      <c r="J138" s="7">
        <f>IF('Extra 1'!$B138="","",'Extra 1'!W138)</f>
        <v/>
      </c>
      <c r="K138" s="7">
        <f>IF('Extra 1'!$B138="","",'Extra 1'!Z138)</f>
        <v/>
      </c>
    </row>
    <row r="139">
      <c r="A139">
        <f>IF('Extra 1'!$B139="","",'Extra 1'!A139)</f>
        <v/>
      </c>
      <c r="B139">
        <f>IF('Extra 1'!$B139="","",'Extra 1'!B139)</f>
        <v/>
      </c>
      <c r="C139">
        <f>IF('Extra 1'!$B139="","",'Extra 1'!H139)</f>
        <v/>
      </c>
      <c r="D139">
        <f>IF('Extra 1'!$B139="","",'Extra 1'!I139)</f>
        <v/>
      </c>
      <c r="E139" s="7">
        <f>IF('Extra 1'!$B139="","",'Extra 1'!K139)</f>
        <v/>
      </c>
      <c r="F139" s="7">
        <f>IF('Extra 1'!$B139="","",'Extra 1'!O139)</f>
        <v/>
      </c>
      <c r="G139" s="7">
        <f>IF('Extra 1'!$B139="","",'Extra 1'!R139)</f>
        <v/>
      </c>
      <c r="H139" s="7">
        <f>IF('Extra 1'!$B139="","",'Extra 1'!U139)</f>
        <v/>
      </c>
      <c r="I139" s="7">
        <f>IF('Extra 1'!$B139="","",'Extra 1'!Y139)</f>
        <v/>
      </c>
      <c r="J139" s="7">
        <f>IF('Extra 1'!$B139="","",'Extra 1'!W139)</f>
        <v/>
      </c>
      <c r="K139" s="7">
        <f>IF('Extra 1'!$B139="","",'Extra 1'!Z139)</f>
        <v/>
      </c>
    </row>
    <row r="140">
      <c r="A140">
        <f>IF('Extra 1'!$B140="","",'Extra 1'!A140)</f>
        <v/>
      </c>
      <c r="B140">
        <f>IF('Extra 1'!$B140="","",'Extra 1'!B140)</f>
        <v/>
      </c>
      <c r="C140">
        <f>IF('Extra 1'!$B140="","",'Extra 1'!H140)</f>
        <v/>
      </c>
      <c r="D140">
        <f>IF('Extra 1'!$B140="","",'Extra 1'!I140)</f>
        <v/>
      </c>
      <c r="E140" s="7">
        <f>IF('Extra 1'!$B140="","",'Extra 1'!K140)</f>
        <v/>
      </c>
      <c r="F140" s="7">
        <f>IF('Extra 1'!$B140="","",'Extra 1'!O140)</f>
        <v/>
      </c>
      <c r="G140" s="7">
        <f>IF('Extra 1'!$B140="","",'Extra 1'!R140)</f>
        <v/>
      </c>
      <c r="H140" s="7">
        <f>IF('Extra 1'!$B140="","",'Extra 1'!U140)</f>
        <v/>
      </c>
      <c r="I140" s="7">
        <f>IF('Extra 1'!$B140="","",'Extra 1'!Y140)</f>
        <v/>
      </c>
      <c r="J140" s="7">
        <f>IF('Extra 1'!$B140="","",'Extra 1'!W140)</f>
        <v/>
      </c>
      <c r="K140" s="7">
        <f>IF('Extra 1'!$B140="","",'Extra 1'!Z140)</f>
        <v/>
      </c>
    </row>
    <row r="141">
      <c r="A141">
        <f>IF('Extra 1'!$B141="","",'Extra 1'!A141)</f>
        <v/>
      </c>
      <c r="B141">
        <f>IF('Extra 1'!$B141="","",'Extra 1'!B141)</f>
        <v/>
      </c>
      <c r="C141">
        <f>IF('Extra 1'!$B141="","",'Extra 1'!H141)</f>
        <v/>
      </c>
      <c r="D141">
        <f>IF('Extra 1'!$B141="","",'Extra 1'!I141)</f>
        <v/>
      </c>
      <c r="E141" s="7">
        <f>IF('Extra 1'!$B141="","",'Extra 1'!K141)</f>
        <v/>
      </c>
      <c r="F141" s="7">
        <f>IF('Extra 1'!$B141="","",'Extra 1'!O141)</f>
        <v/>
      </c>
      <c r="G141" s="7">
        <f>IF('Extra 1'!$B141="","",'Extra 1'!R141)</f>
        <v/>
      </c>
      <c r="H141" s="7">
        <f>IF('Extra 1'!$B141="","",'Extra 1'!U141)</f>
        <v/>
      </c>
      <c r="I141" s="7">
        <f>IF('Extra 1'!$B141="","",'Extra 1'!Y141)</f>
        <v/>
      </c>
      <c r="J141" s="7">
        <f>IF('Extra 1'!$B141="","",'Extra 1'!W141)</f>
        <v/>
      </c>
      <c r="K141" s="7">
        <f>IF('Extra 1'!$B141="","",'Extra 1'!Z141)</f>
        <v/>
      </c>
    </row>
    <row r="142">
      <c r="A142">
        <f>IF('Extra 1'!$B142="","",'Extra 1'!A142)</f>
        <v/>
      </c>
      <c r="B142">
        <f>IF('Extra 1'!$B142="","",'Extra 1'!B142)</f>
        <v/>
      </c>
      <c r="C142">
        <f>IF('Extra 1'!$B142="","",'Extra 1'!H142)</f>
        <v/>
      </c>
      <c r="D142">
        <f>IF('Extra 1'!$B142="","",'Extra 1'!I142)</f>
        <v/>
      </c>
      <c r="E142" s="7">
        <f>IF('Extra 1'!$B142="","",'Extra 1'!K142)</f>
        <v/>
      </c>
      <c r="F142" s="7">
        <f>IF('Extra 1'!$B142="","",'Extra 1'!O142)</f>
        <v/>
      </c>
      <c r="G142" s="7">
        <f>IF('Extra 1'!$B142="","",'Extra 1'!R142)</f>
        <v/>
      </c>
      <c r="H142" s="7">
        <f>IF('Extra 1'!$B142="","",'Extra 1'!U142)</f>
        <v/>
      </c>
      <c r="I142" s="7">
        <f>IF('Extra 1'!$B142="","",'Extra 1'!Y142)</f>
        <v/>
      </c>
      <c r="J142" s="7">
        <f>IF('Extra 1'!$B142="","",'Extra 1'!W142)</f>
        <v/>
      </c>
      <c r="K142" s="7">
        <f>IF('Extra 1'!$B142="","",'Extra 1'!Z142)</f>
        <v/>
      </c>
    </row>
    <row r="143">
      <c r="A143">
        <f>IF('Extra 1'!$B143="","",'Extra 1'!A143)</f>
        <v/>
      </c>
      <c r="B143">
        <f>IF('Extra 1'!$B143="","",'Extra 1'!B143)</f>
        <v/>
      </c>
      <c r="C143">
        <f>IF('Extra 1'!$B143="","",'Extra 1'!H143)</f>
        <v/>
      </c>
      <c r="D143">
        <f>IF('Extra 1'!$B143="","",'Extra 1'!I143)</f>
        <v/>
      </c>
      <c r="E143" s="7">
        <f>IF('Extra 1'!$B143="","",'Extra 1'!K143)</f>
        <v/>
      </c>
      <c r="F143" s="7">
        <f>IF('Extra 1'!$B143="","",'Extra 1'!O143)</f>
        <v/>
      </c>
      <c r="G143" s="7">
        <f>IF('Extra 1'!$B143="","",'Extra 1'!R143)</f>
        <v/>
      </c>
      <c r="H143" s="7">
        <f>IF('Extra 1'!$B143="","",'Extra 1'!U143)</f>
        <v/>
      </c>
      <c r="I143" s="7">
        <f>IF('Extra 1'!$B143="","",'Extra 1'!Y143)</f>
        <v/>
      </c>
      <c r="J143" s="7">
        <f>IF('Extra 1'!$B143="","",'Extra 1'!W143)</f>
        <v/>
      </c>
      <c r="K143" s="7">
        <f>IF('Extra 1'!$B143="","",'Extra 1'!Z143)</f>
        <v/>
      </c>
    </row>
    <row r="144">
      <c r="A144">
        <f>IF('Extra 1'!$B144="","",'Extra 1'!A144)</f>
        <v/>
      </c>
      <c r="B144">
        <f>IF('Extra 1'!$B144="","",'Extra 1'!B144)</f>
        <v/>
      </c>
      <c r="C144">
        <f>IF('Extra 1'!$B144="","",'Extra 1'!H144)</f>
        <v/>
      </c>
      <c r="D144">
        <f>IF('Extra 1'!$B144="","",'Extra 1'!I144)</f>
        <v/>
      </c>
      <c r="E144" s="7">
        <f>IF('Extra 1'!$B144="","",'Extra 1'!K144)</f>
        <v/>
      </c>
      <c r="F144" s="7">
        <f>IF('Extra 1'!$B144="","",'Extra 1'!O144)</f>
        <v/>
      </c>
      <c r="G144" s="7">
        <f>IF('Extra 1'!$B144="","",'Extra 1'!R144)</f>
        <v/>
      </c>
      <c r="H144" s="7">
        <f>IF('Extra 1'!$B144="","",'Extra 1'!U144)</f>
        <v/>
      </c>
      <c r="I144" s="7">
        <f>IF('Extra 1'!$B144="","",'Extra 1'!Y144)</f>
        <v/>
      </c>
      <c r="J144" s="7">
        <f>IF('Extra 1'!$B144="","",'Extra 1'!W144)</f>
        <v/>
      </c>
      <c r="K144" s="7">
        <f>IF('Extra 1'!$B144="","",'Extra 1'!Z144)</f>
        <v/>
      </c>
    </row>
    <row r="145">
      <c r="A145">
        <f>IF('Extra 1'!$B145="","",'Extra 1'!A145)</f>
        <v/>
      </c>
      <c r="B145">
        <f>IF('Extra 1'!$B145="","",'Extra 1'!B145)</f>
        <v/>
      </c>
      <c r="C145">
        <f>IF('Extra 1'!$B145="","",'Extra 1'!H145)</f>
        <v/>
      </c>
      <c r="D145">
        <f>IF('Extra 1'!$B145="","",'Extra 1'!I145)</f>
        <v/>
      </c>
      <c r="E145" s="7">
        <f>IF('Extra 1'!$B145="","",'Extra 1'!K145)</f>
        <v/>
      </c>
      <c r="F145" s="7">
        <f>IF('Extra 1'!$B145="","",'Extra 1'!O145)</f>
        <v/>
      </c>
      <c r="G145" s="7">
        <f>IF('Extra 1'!$B145="","",'Extra 1'!R145)</f>
        <v/>
      </c>
      <c r="H145" s="7">
        <f>IF('Extra 1'!$B145="","",'Extra 1'!U145)</f>
        <v/>
      </c>
      <c r="I145" s="7">
        <f>IF('Extra 1'!$B145="","",'Extra 1'!Y145)</f>
        <v/>
      </c>
      <c r="J145" s="7">
        <f>IF('Extra 1'!$B145="","",'Extra 1'!W145)</f>
        <v/>
      </c>
      <c r="K145" s="7">
        <f>IF('Extra 1'!$B145="","",'Extra 1'!Z145)</f>
        <v/>
      </c>
    </row>
    <row r="146">
      <c r="A146">
        <f>IF('Extra 1'!$B146="","",'Extra 1'!A146)</f>
        <v/>
      </c>
      <c r="B146">
        <f>IF('Extra 1'!$B146="","",'Extra 1'!B146)</f>
        <v/>
      </c>
      <c r="C146">
        <f>IF('Extra 1'!$B146="","",'Extra 1'!H146)</f>
        <v/>
      </c>
      <c r="D146">
        <f>IF('Extra 1'!$B146="","",'Extra 1'!I146)</f>
        <v/>
      </c>
      <c r="E146" s="7">
        <f>IF('Extra 1'!$B146="","",'Extra 1'!K146)</f>
        <v/>
      </c>
      <c r="F146" s="7">
        <f>IF('Extra 1'!$B146="","",'Extra 1'!O146)</f>
        <v/>
      </c>
      <c r="G146" s="7">
        <f>IF('Extra 1'!$B146="","",'Extra 1'!R146)</f>
        <v/>
      </c>
      <c r="H146" s="7">
        <f>IF('Extra 1'!$B146="","",'Extra 1'!U146)</f>
        <v/>
      </c>
      <c r="I146" s="7">
        <f>IF('Extra 1'!$B146="","",'Extra 1'!Y146)</f>
        <v/>
      </c>
      <c r="J146" s="7">
        <f>IF('Extra 1'!$B146="","",'Extra 1'!W146)</f>
        <v/>
      </c>
      <c r="K146" s="7">
        <f>IF('Extra 1'!$B146="","",'Extra 1'!Z146)</f>
        <v/>
      </c>
    </row>
    <row r="147">
      <c r="A147">
        <f>IF('Extra 1'!$B147="","",'Extra 1'!A147)</f>
        <v/>
      </c>
      <c r="B147">
        <f>IF('Extra 1'!$B147="","",'Extra 1'!B147)</f>
        <v/>
      </c>
      <c r="C147">
        <f>IF('Extra 1'!$B147="","",'Extra 1'!H147)</f>
        <v/>
      </c>
      <c r="D147">
        <f>IF('Extra 1'!$B147="","",'Extra 1'!I147)</f>
        <v/>
      </c>
      <c r="E147" s="7">
        <f>IF('Extra 1'!$B147="","",'Extra 1'!K147)</f>
        <v/>
      </c>
      <c r="F147" s="7">
        <f>IF('Extra 1'!$B147="","",'Extra 1'!O147)</f>
        <v/>
      </c>
      <c r="G147" s="7">
        <f>IF('Extra 1'!$B147="","",'Extra 1'!R147)</f>
        <v/>
      </c>
      <c r="H147" s="7">
        <f>IF('Extra 1'!$B147="","",'Extra 1'!U147)</f>
        <v/>
      </c>
      <c r="I147" s="7">
        <f>IF('Extra 1'!$B147="","",'Extra 1'!Y147)</f>
        <v/>
      </c>
      <c r="J147" s="7">
        <f>IF('Extra 1'!$B147="","",'Extra 1'!W147)</f>
        <v/>
      </c>
      <c r="K147" s="7">
        <f>IF('Extra 1'!$B147="","",'Extra 1'!Z147)</f>
        <v/>
      </c>
    </row>
    <row r="148">
      <c r="A148">
        <f>IF('Extra 1'!$B148="","",'Extra 1'!A148)</f>
        <v/>
      </c>
      <c r="B148">
        <f>IF('Extra 1'!$B148="","",'Extra 1'!B148)</f>
        <v/>
      </c>
      <c r="C148">
        <f>IF('Extra 1'!$B148="","",'Extra 1'!H148)</f>
        <v/>
      </c>
      <c r="D148">
        <f>IF('Extra 1'!$B148="","",'Extra 1'!I148)</f>
        <v/>
      </c>
      <c r="E148" s="7">
        <f>IF('Extra 1'!$B148="","",'Extra 1'!K148)</f>
        <v/>
      </c>
      <c r="F148" s="7">
        <f>IF('Extra 1'!$B148="","",'Extra 1'!O148)</f>
        <v/>
      </c>
      <c r="G148" s="7">
        <f>IF('Extra 1'!$B148="","",'Extra 1'!R148)</f>
        <v/>
      </c>
      <c r="H148" s="7">
        <f>IF('Extra 1'!$B148="","",'Extra 1'!U148)</f>
        <v/>
      </c>
      <c r="I148" s="7">
        <f>IF('Extra 1'!$B148="","",'Extra 1'!Y148)</f>
        <v/>
      </c>
      <c r="J148" s="7">
        <f>IF('Extra 1'!$B148="","",'Extra 1'!W148)</f>
        <v/>
      </c>
      <c r="K148" s="7">
        <f>IF('Extra 1'!$B148="","",'Extra 1'!Z148)</f>
        <v/>
      </c>
    </row>
    <row r="149">
      <c r="A149">
        <f>IF('Extra 1'!$B149="","",'Extra 1'!A149)</f>
        <v/>
      </c>
      <c r="B149">
        <f>IF('Extra 1'!$B149="","",'Extra 1'!B149)</f>
        <v/>
      </c>
      <c r="C149">
        <f>IF('Extra 1'!$B149="","",'Extra 1'!H149)</f>
        <v/>
      </c>
      <c r="D149">
        <f>IF('Extra 1'!$B149="","",'Extra 1'!I149)</f>
        <v/>
      </c>
      <c r="E149" s="7">
        <f>IF('Extra 1'!$B149="","",'Extra 1'!K149)</f>
        <v/>
      </c>
      <c r="F149" s="7">
        <f>IF('Extra 1'!$B149="","",'Extra 1'!O149)</f>
        <v/>
      </c>
      <c r="G149" s="7">
        <f>IF('Extra 1'!$B149="","",'Extra 1'!R149)</f>
        <v/>
      </c>
      <c r="H149" s="7">
        <f>IF('Extra 1'!$B149="","",'Extra 1'!U149)</f>
        <v/>
      </c>
      <c r="I149" s="7">
        <f>IF('Extra 1'!$B149="","",'Extra 1'!Y149)</f>
        <v/>
      </c>
      <c r="J149" s="7">
        <f>IF('Extra 1'!$B149="","",'Extra 1'!W149)</f>
        <v/>
      </c>
      <c r="K149" s="7">
        <f>IF('Extra 1'!$B149="","",'Extra 1'!Z149)</f>
        <v/>
      </c>
    </row>
    <row r="150">
      <c r="A150">
        <f>IF('Extra 1'!$B150="","",'Extra 1'!A150)</f>
        <v/>
      </c>
      <c r="B150">
        <f>IF('Extra 1'!$B150="","",'Extra 1'!B150)</f>
        <v/>
      </c>
      <c r="C150">
        <f>IF('Extra 1'!$B150="","",'Extra 1'!H150)</f>
        <v/>
      </c>
      <c r="D150">
        <f>IF('Extra 1'!$B150="","",'Extra 1'!I150)</f>
        <v/>
      </c>
      <c r="E150" s="7">
        <f>IF('Extra 1'!$B150="","",'Extra 1'!K150)</f>
        <v/>
      </c>
      <c r="F150" s="7">
        <f>IF('Extra 1'!$B150="","",'Extra 1'!O150)</f>
        <v/>
      </c>
      <c r="G150" s="7">
        <f>IF('Extra 1'!$B150="","",'Extra 1'!R150)</f>
        <v/>
      </c>
      <c r="H150" s="7">
        <f>IF('Extra 1'!$B150="","",'Extra 1'!U150)</f>
        <v/>
      </c>
      <c r="I150" s="7">
        <f>IF('Extra 1'!$B150="","",'Extra 1'!Y150)</f>
        <v/>
      </c>
      <c r="J150" s="7">
        <f>IF('Extra 1'!$B150="","",'Extra 1'!W150)</f>
        <v/>
      </c>
      <c r="K150" s="7">
        <f>IF('Extra 1'!$B150="","",'Extra 1'!Z150)</f>
        <v/>
      </c>
    </row>
    <row r="151">
      <c r="A151">
        <f>IF('Extra 1'!$B151="","",'Extra 1'!A151)</f>
        <v/>
      </c>
      <c r="B151">
        <f>IF('Extra 1'!$B151="","",'Extra 1'!B151)</f>
        <v/>
      </c>
      <c r="C151">
        <f>IF('Extra 1'!$B151="","",'Extra 1'!H151)</f>
        <v/>
      </c>
      <c r="D151">
        <f>IF('Extra 1'!$B151="","",'Extra 1'!I151)</f>
        <v/>
      </c>
      <c r="E151" s="7">
        <f>IF('Extra 1'!$B151="","",'Extra 1'!K151)</f>
        <v/>
      </c>
      <c r="F151" s="7">
        <f>IF('Extra 1'!$B151="","",'Extra 1'!O151)</f>
        <v/>
      </c>
      <c r="G151" s="7">
        <f>IF('Extra 1'!$B151="","",'Extra 1'!R151)</f>
        <v/>
      </c>
      <c r="H151" s="7">
        <f>IF('Extra 1'!$B151="","",'Extra 1'!U151)</f>
        <v/>
      </c>
      <c r="I151" s="7">
        <f>IF('Extra 1'!$B151="","",'Extra 1'!Y151)</f>
        <v/>
      </c>
      <c r="J151" s="7">
        <f>IF('Extra 1'!$B151="","",'Extra 1'!W151)</f>
        <v/>
      </c>
      <c r="K151" s="7">
        <f>IF('Extra 1'!$B151="","",'Extra 1'!Z151)</f>
        <v/>
      </c>
    </row>
    <row r="152">
      <c r="A152">
        <f>IF('Extra 1'!$B152="","",'Extra 1'!A152)</f>
        <v/>
      </c>
      <c r="B152">
        <f>IF('Extra 1'!$B152="","",'Extra 1'!B152)</f>
        <v/>
      </c>
      <c r="C152">
        <f>IF('Extra 1'!$B152="","",'Extra 1'!H152)</f>
        <v/>
      </c>
      <c r="D152">
        <f>IF('Extra 1'!$B152="","",'Extra 1'!I152)</f>
        <v/>
      </c>
      <c r="E152" s="7">
        <f>IF('Extra 1'!$B152="","",'Extra 1'!K152)</f>
        <v/>
      </c>
      <c r="F152" s="7">
        <f>IF('Extra 1'!$B152="","",'Extra 1'!O152)</f>
        <v/>
      </c>
      <c r="G152" s="7">
        <f>IF('Extra 1'!$B152="","",'Extra 1'!R152)</f>
        <v/>
      </c>
      <c r="H152" s="7">
        <f>IF('Extra 1'!$B152="","",'Extra 1'!U152)</f>
        <v/>
      </c>
      <c r="I152" s="7">
        <f>IF('Extra 1'!$B152="","",'Extra 1'!Y152)</f>
        <v/>
      </c>
      <c r="J152" s="7">
        <f>IF('Extra 1'!$B152="","",'Extra 1'!W152)</f>
        <v/>
      </c>
      <c r="K152" s="7">
        <f>IF('Extra 1'!$B152="","",'Extra 1'!Z152)</f>
        <v/>
      </c>
    </row>
    <row r="153">
      <c r="A153">
        <f>IF('Extra 1'!$B153="","",'Extra 1'!A153)</f>
        <v/>
      </c>
      <c r="B153">
        <f>IF('Extra 1'!$B153="","",'Extra 1'!B153)</f>
        <v/>
      </c>
      <c r="C153">
        <f>IF('Extra 1'!$B153="","",'Extra 1'!H153)</f>
        <v/>
      </c>
      <c r="D153">
        <f>IF('Extra 1'!$B153="","",'Extra 1'!I153)</f>
        <v/>
      </c>
      <c r="E153" s="7">
        <f>IF('Extra 1'!$B153="","",'Extra 1'!K153)</f>
        <v/>
      </c>
      <c r="F153" s="7">
        <f>IF('Extra 1'!$B153="","",'Extra 1'!O153)</f>
        <v/>
      </c>
      <c r="G153" s="7">
        <f>IF('Extra 1'!$B153="","",'Extra 1'!R153)</f>
        <v/>
      </c>
      <c r="H153" s="7">
        <f>IF('Extra 1'!$B153="","",'Extra 1'!U153)</f>
        <v/>
      </c>
      <c r="I153" s="7">
        <f>IF('Extra 1'!$B153="","",'Extra 1'!Y153)</f>
        <v/>
      </c>
      <c r="J153" s="7">
        <f>IF('Extra 1'!$B153="","",'Extra 1'!W153)</f>
        <v/>
      </c>
      <c r="K153" s="7">
        <f>IF('Extra 1'!$B153="","",'Extra 1'!Z153)</f>
        <v/>
      </c>
    </row>
    <row r="154">
      <c r="A154">
        <f>IF('Extra 1'!$B154="","",'Extra 1'!A154)</f>
        <v/>
      </c>
      <c r="B154">
        <f>IF('Extra 1'!$B154="","",'Extra 1'!B154)</f>
        <v/>
      </c>
      <c r="C154">
        <f>IF('Extra 1'!$B154="","",'Extra 1'!H154)</f>
        <v/>
      </c>
      <c r="D154">
        <f>IF('Extra 1'!$B154="","",'Extra 1'!I154)</f>
        <v/>
      </c>
      <c r="E154" s="7">
        <f>IF('Extra 1'!$B154="","",'Extra 1'!K154)</f>
        <v/>
      </c>
      <c r="F154" s="7">
        <f>IF('Extra 1'!$B154="","",'Extra 1'!O154)</f>
        <v/>
      </c>
      <c r="G154" s="7">
        <f>IF('Extra 1'!$B154="","",'Extra 1'!R154)</f>
        <v/>
      </c>
      <c r="H154" s="7">
        <f>IF('Extra 1'!$B154="","",'Extra 1'!U154)</f>
        <v/>
      </c>
      <c r="I154" s="7">
        <f>IF('Extra 1'!$B154="","",'Extra 1'!Y154)</f>
        <v/>
      </c>
      <c r="J154" s="7">
        <f>IF('Extra 1'!$B154="","",'Extra 1'!W154)</f>
        <v/>
      </c>
      <c r="K154" s="7">
        <f>IF('Extra 1'!$B154="","",'Extra 1'!Z154)</f>
        <v/>
      </c>
    </row>
    <row r="155">
      <c r="A155">
        <f>IF('Extra 1'!$B155="","",'Extra 1'!A155)</f>
        <v/>
      </c>
      <c r="B155">
        <f>IF('Extra 1'!$B155="","",'Extra 1'!B155)</f>
        <v/>
      </c>
      <c r="C155">
        <f>IF('Extra 1'!$B155="","",'Extra 1'!H155)</f>
        <v/>
      </c>
      <c r="D155">
        <f>IF('Extra 1'!$B155="","",'Extra 1'!I155)</f>
        <v/>
      </c>
      <c r="E155" s="7">
        <f>IF('Extra 1'!$B155="","",'Extra 1'!K155)</f>
        <v/>
      </c>
      <c r="F155" s="7">
        <f>IF('Extra 1'!$B155="","",'Extra 1'!O155)</f>
        <v/>
      </c>
      <c r="G155" s="7">
        <f>IF('Extra 1'!$B155="","",'Extra 1'!R155)</f>
        <v/>
      </c>
      <c r="H155" s="7">
        <f>IF('Extra 1'!$B155="","",'Extra 1'!U155)</f>
        <v/>
      </c>
      <c r="I155" s="7">
        <f>IF('Extra 1'!$B155="","",'Extra 1'!Y155)</f>
        <v/>
      </c>
      <c r="J155" s="7">
        <f>IF('Extra 1'!$B155="","",'Extra 1'!W155)</f>
        <v/>
      </c>
      <c r="K155" s="7">
        <f>IF('Extra 1'!$B155="","",'Extra 1'!Z155)</f>
        <v/>
      </c>
    </row>
    <row r="156">
      <c r="A156">
        <f>IF('Extra 1'!$B156="","",'Extra 1'!A156)</f>
        <v/>
      </c>
      <c r="B156">
        <f>IF('Extra 1'!$B156="","",'Extra 1'!B156)</f>
        <v/>
      </c>
      <c r="C156">
        <f>IF('Extra 1'!$B156="","",'Extra 1'!H156)</f>
        <v/>
      </c>
      <c r="D156">
        <f>IF('Extra 1'!$B156="","",'Extra 1'!I156)</f>
        <v/>
      </c>
      <c r="E156" s="7">
        <f>IF('Extra 1'!$B156="","",'Extra 1'!K156)</f>
        <v/>
      </c>
      <c r="F156" s="7">
        <f>IF('Extra 1'!$B156="","",'Extra 1'!O156)</f>
        <v/>
      </c>
      <c r="G156" s="7">
        <f>IF('Extra 1'!$B156="","",'Extra 1'!R156)</f>
        <v/>
      </c>
      <c r="H156" s="7">
        <f>IF('Extra 1'!$B156="","",'Extra 1'!U156)</f>
        <v/>
      </c>
      <c r="I156" s="7">
        <f>IF('Extra 1'!$B156="","",'Extra 1'!Y156)</f>
        <v/>
      </c>
      <c r="J156" s="7">
        <f>IF('Extra 1'!$B156="","",'Extra 1'!W156)</f>
        <v/>
      </c>
      <c r="K156" s="7">
        <f>IF('Extra 1'!$B156="","",'Extra 1'!Z156)</f>
        <v/>
      </c>
    </row>
    <row r="157">
      <c r="A157">
        <f>IF('Extra 1'!$B157="","",'Extra 1'!A157)</f>
        <v/>
      </c>
      <c r="B157">
        <f>IF('Extra 1'!$B157="","",'Extra 1'!B157)</f>
        <v/>
      </c>
      <c r="C157">
        <f>IF('Extra 1'!$B157="","",'Extra 1'!H157)</f>
        <v/>
      </c>
      <c r="D157">
        <f>IF('Extra 1'!$B157="","",'Extra 1'!I157)</f>
        <v/>
      </c>
      <c r="E157" s="7">
        <f>IF('Extra 1'!$B157="","",'Extra 1'!K157)</f>
        <v/>
      </c>
      <c r="F157" s="7">
        <f>IF('Extra 1'!$B157="","",'Extra 1'!O157)</f>
        <v/>
      </c>
      <c r="G157" s="7">
        <f>IF('Extra 1'!$B157="","",'Extra 1'!R157)</f>
        <v/>
      </c>
      <c r="H157" s="7">
        <f>IF('Extra 1'!$B157="","",'Extra 1'!U157)</f>
        <v/>
      </c>
      <c r="I157" s="7">
        <f>IF('Extra 1'!$B157="","",'Extra 1'!Y157)</f>
        <v/>
      </c>
      <c r="J157" s="7">
        <f>IF('Extra 1'!$B157="","",'Extra 1'!W157)</f>
        <v/>
      </c>
      <c r="K157" s="7">
        <f>IF('Extra 1'!$B157="","",'Extra 1'!Z157)</f>
        <v/>
      </c>
    </row>
    <row r="158">
      <c r="A158">
        <f>IF('Extra 1'!$B158="","",'Extra 1'!A158)</f>
        <v/>
      </c>
      <c r="B158">
        <f>IF('Extra 1'!$B158="","",'Extra 1'!B158)</f>
        <v/>
      </c>
      <c r="C158">
        <f>IF('Extra 1'!$B158="","",'Extra 1'!H158)</f>
        <v/>
      </c>
      <c r="D158">
        <f>IF('Extra 1'!$B158="","",'Extra 1'!I158)</f>
        <v/>
      </c>
      <c r="E158" s="7">
        <f>IF('Extra 1'!$B158="","",'Extra 1'!K158)</f>
        <v/>
      </c>
      <c r="F158" s="7">
        <f>IF('Extra 1'!$B158="","",'Extra 1'!O158)</f>
        <v/>
      </c>
      <c r="G158" s="7">
        <f>IF('Extra 1'!$B158="","",'Extra 1'!R158)</f>
        <v/>
      </c>
      <c r="H158" s="7">
        <f>IF('Extra 1'!$B158="","",'Extra 1'!U158)</f>
        <v/>
      </c>
      <c r="I158" s="7">
        <f>IF('Extra 1'!$B158="","",'Extra 1'!Y158)</f>
        <v/>
      </c>
      <c r="J158" s="7">
        <f>IF('Extra 1'!$B158="","",'Extra 1'!W158)</f>
        <v/>
      </c>
      <c r="K158" s="7">
        <f>IF('Extra 1'!$B158="","",'Extra 1'!Z158)</f>
        <v/>
      </c>
    </row>
    <row r="159">
      <c r="A159">
        <f>IF('Extra 1'!$B159="","",'Extra 1'!A159)</f>
        <v/>
      </c>
      <c r="B159">
        <f>IF('Extra 1'!$B159="","",'Extra 1'!B159)</f>
        <v/>
      </c>
      <c r="C159">
        <f>IF('Extra 1'!$B159="","",'Extra 1'!H159)</f>
        <v/>
      </c>
      <c r="D159">
        <f>IF('Extra 1'!$B159="","",'Extra 1'!I159)</f>
        <v/>
      </c>
      <c r="E159" s="7">
        <f>IF('Extra 1'!$B159="","",'Extra 1'!K159)</f>
        <v/>
      </c>
      <c r="F159" s="7">
        <f>IF('Extra 1'!$B159="","",'Extra 1'!O159)</f>
        <v/>
      </c>
      <c r="G159" s="7">
        <f>IF('Extra 1'!$B159="","",'Extra 1'!R159)</f>
        <v/>
      </c>
      <c r="H159" s="7">
        <f>IF('Extra 1'!$B159="","",'Extra 1'!U159)</f>
        <v/>
      </c>
      <c r="I159" s="7">
        <f>IF('Extra 1'!$B159="","",'Extra 1'!Y159)</f>
        <v/>
      </c>
      <c r="J159" s="7">
        <f>IF('Extra 1'!$B159="","",'Extra 1'!W159)</f>
        <v/>
      </c>
      <c r="K159" s="7">
        <f>IF('Extra 1'!$B159="","",'Extra 1'!Z159)</f>
        <v/>
      </c>
    </row>
    <row r="160">
      <c r="A160">
        <f>IF('Extra 1'!$B160="","",'Extra 1'!A160)</f>
        <v/>
      </c>
      <c r="B160">
        <f>IF('Extra 1'!$B160="","",'Extra 1'!B160)</f>
        <v/>
      </c>
      <c r="C160">
        <f>IF('Extra 1'!$B160="","",'Extra 1'!H160)</f>
        <v/>
      </c>
      <c r="D160">
        <f>IF('Extra 1'!$B160="","",'Extra 1'!I160)</f>
        <v/>
      </c>
      <c r="E160" s="7">
        <f>IF('Extra 1'!$B160="","",'Extra 1'!K160)</f>
        <v/>
      </c>
      <c r="F160" s="7">
        <f>IF('Extra 1'!$B160="","",'Extra 1'!O160)</f>
        <v/>
      </c>
      <c r="G160" s="7">
        <f>IF('Extra 1'!$B160="","",'Extra 1'!R160)</f>
        <v/>
      </c>
      <c r="H160" s="7">
        <f>IF('Extra 1'!$B160="","",'Extra 1'!U160)</f>
        <v/>
      </c>
      <c r="I160" s="7">
        <f>IF('Extra 1'!$B160="","",'Extra 1'!Y160)</f>
        <v/>
      </c>
      <c r="J160" s="7">
        <f>IF('Extra 1'!$B160="","",'Extra 1'!W160)</f>
        <v/>
      </c>
      <c r="K160" s="7">
        <f>IF('Extra 1'!$B160="","",'Extra 1'!Z160)</f>
        <v/>
      </c>
    </row>
    <row r="161">
      <c r="A161">
        <f>IF('Extra 1'!$B161="","",'Extra 1'!A161)</f>
        <v/>
      </c>
      <c r="B161">
        <f>IF('Extra 1'!$B161="","",'Extra 1'!B161)</f>
        <v/>
      </c>
      <c r="C161">
        <f>IF('Extra 1'!$B161="","",'Extra 1'!H161)</f>
        <v/>
      </c>
      <c r="D161">
        <f>IF('Extra 1'!$B161="","",'Extra 1'!I161)</f>
        <v/>
      </c>
      <c r="E161" s="7">
        <f>IF('Extra 1'!$B161="","",'Extra 1'!K161)</f>
        <v/>
      </c>
      <c r="F161" s="7">
        <f>IF('Extra 1'!$B161="","",'Extra 1'!O161)</f>
        <v/>
      </c>
      <c r="G161" s="7">
        <f>IF('Extra 1'!$B161="","",'Extra 1'!R161)</f>
        <v/>
      </c>
      <c r="H161" s="7">
        <f>IF('Extra 1'!$B161="","",'Extra 1'!U161)</f>
        <v/>
      </c>
      <c r="I161" s="7">
        <f>IF('Extra 1'!$B161="","",'Extra 1'!Y161)</f>
        <v/>
      </c>
      <c r="J161" s="7">
        <f>IF('Extra 1'!$B161="","",'Extra 1'!W161)</f>
        <v/>
      </c>
      <c r="K161" s="7">
        <f>IF('Extra 1'!$B161="","",'Extra 1'!Z161)</f>
        <v/>
      </c>
    </row>
    <row r="162">
      <c r="A162">
        <f>IF('Extra 1'!$B162="","",'Extra 1'!A162)</f>
        <v/>
      </c>
      <c r="B162">
        <f>IF('Extra 1'!$B162="","",'Extra 1'!B162)</f>
        <v/>
      </c>
      <c r="C162">
        <f>IF('Extra 1'!$B162="","",'Extra 1'!H162)</f>
        <v/>
      </c>
      <c r="D162">
        <f>IF('Extra 1'!$B162="","",'Extra 1'!I162)</f>
        <v/>
      </c>
      <c r="E162" s="7">
        <f>IF('Extra 1'!$B162="","",'Extra 1'!K162)</f>
        <v/>
      </c>
      <c r="F162" s="7">
        <f>IF('Extra 1'!$B162="","",'Extra 1'!O162)</f>
        <v/>
      </c>
      <c r="G162" s="7">
        <f>IF('Extra 1'!$B162="","",'Extra 1'!R162)</f>
        <v/>
      </c>
      <c r="H162" s="7">
        <f>IF('Extra 1'!$B162="","",'Extra 1'!U162)</f>
        <v/>
      </c>
      <c r="I162" s="7">
        <f>IF('Extra 1'!$B162="","",'Extra 1'!Y162)</f>
        <v/>
      </c>
      <c r="J162" s="7">
        <f>IF('Extra 1'!$B162="","",'Extra 1'!W162)</f>
        <v/>
      </c>
      <c r="K162" s="7">
        <f>IF('Extra 1'!$B162="","",'Extra 1'!Z162)</f>
        <v/>
      </c>
    </row>
    <row r="163">
      <c r="A163">
        <f>IF('Extra 1'!$B163="","",'Extra 1'!A163)</f>
        <v/>
      </c>
      <c r="B163">
        <f>IF('Extra 1'!$B163="","",'Extra 1'!B163)</f>
        <v/>
      </c>
      <c r="C163">
        <f>IF('Extra 1'!$B163="","",'Extra 1'!H163)</f>
        <v/>
      </c>
      <c r="D163">
        <f>IF('Extra 1'!$B163="","",'Extra 1'!I163)</f>
        <v/>
      </c>
      <c r="E163" s="7">
        <f>IF('Extra 1'!$B163="","",'Extra 1'!K163)</f>
        <v/>
      </c>
      <c r="F163" s="7">
        <f>IF('Extra 1'!$B163="","",'Extra 1'!O163)</f>
        <v/>
      </c>
      <c r="G163" s="7">
        <f>IF('Extra 1'!$B163="","",'Extra 1'!R163)</f>
        <v/>
      </c>
      <c r="H163" s="7">
        <f>IF('Extra 1'!$B163="","",'Extra 1'!U163)</f>
        <v/>
      </c>
      <c r="I163" s="7">
        <f>IF('Extra 1'!$B163="","",'Extra 1'!Y163)</f>
        <v/>
      </c>
      <c r="J163" s="7">
        <f>IF('Extra 1'!$B163="","",'Extra 1'!W163)</f>
        <v/>
      </c>
      <c r="K163" s="7">
        <f>IF('Extra 1'!$B163="","",'Extra 1'!Z163)</f>
        <v/>
      </c>
    </row>
    <row r="164">
      <c r="A164">
        <f>IF('Extra 1'!$B164="","",'Extra 1'!A164)</f>
        <v/>
      </c>
      <c r="B164">
        <f>IF('Extra 1'!$B164="","",'Extra 1'!B164)</f>
        <v/>
      </c>
      <c r="C164">
        <f>IF('Extra 1'!$B164="","",'Extra 1'!H164)</f>
        <v/>
      </c>
      <c r="D164">
        <f>IF('Extra 1'!$B164="","",'Extra 1'!I164)</f>
        <v/>
      </c>
      <c r="E164" s="7">
        <f>IF('Extra 1'!$B164="","",'Extra 1'!K164)</f>
        <v/>
      </c>
      <c r="F164" s="7">
        <f>IF('Extra 1'!$B164="","",'Extra 1'!O164)</f>
        <v/>
      </c>
      <c r="G164" s="7">
        <f>IF('Extra 1'!$B164="","",'Extra 1'!R164)</f>
        <v/>
      </c>
      <c r="H164" s="7">
        <f>IF('Extra 1'!$B164="","",'Extra 1'!U164)</f>
        <v/>
      </c>
      <c r="I164" s="7">
        <f>IF('Extra 1'!$B164="","",'Extra 1'!Y164)</f>
        <v/>
      </c>
      <c r="J164" s="7">
        <f>IF('Extra 1'!$B164="","",'Extra 1'!W164)</f>
        <v/>
      </c>
      <c r="K164" s="7">
        <f>IF('Extra 1'!$B164="","",'Extra 1'!Z164)</f>
        <v/>
      </c>
    </row>
    <row r="165">
      <c r="A165">
        <f>IF('Extra 1'!$B165="","",'Extra 1'!A165)</f>
        <v/>
      </c>
      <c r="B165">
        <f>IF('Extra 1'!$B165="","",'Extra 1'!B165)</f>
        <v/>
      </c>
      <c r="C165">
        <f>IF('Extra 1'!$B165="","",'Extra 1'!H165)</f>
        <v/>
      </c>
      <c r="D165">
        <f>IF('Extra 1'!$B165="","",'Extra 1'!I165)</f>
        <v/>
      </c>
      <c r="E165" s="7">
        <f>IF('Extra 1'!$B165="","",'Extra 1'!K165)</f>
        <v/>
      </c>
      <c r="F165" s="7">
        <f>IF('Extra 1'!$B165="","",'Extra 1'!O165)</f>
        <v/>
      </c>
      <c r="G165" s="7">
        <f>IF('Extra 1'!$B165="","",'Extra 1'!R165)</f>
        <v/>
      </c>
      <c r="H165" s="7">
        <f>IF('Extra 1'!$B165="","",'Extra 1'!U165)</f>
        <v/>
      </c>
      <c r="I165" s="7">
        <f>IF('Extra 1'!$B165="","",'Extra 1'!Y165)</f>
        <v/>
      </c>
      <c r="J165" s="7">
        <f>IF('Extra 1'!$B165="","",'Extra 1'!W165)</f>
        <v/>
      </c>
      <c r="K165" s="7">
        <f>IF('Extra 1'!$B165="","",'Extra 1'!Z165)</f>
        <v/>
      </c>
    </row>
    <row r="166">
      <c r="A166">
        <f>IF('Extra 1'!$B166="","",'Extra 1'!A166)</f>
        <v/>
      </c>
      <c r="B166">
        <f>IF('Extra 1'!$B166="","",'Extra 1'!B166)</f>
        <v/>
      </c>
      <c r="C166">
        <f>IF('Extra 1'!$B166="","",'Extra 1'!H166)</f>
        <v/>
      </c>
      <c r="D166">
        <f>IF('Extra 1'!$B166="","",'Extra 1'!I166)</f>
        <v/>
      </c>
      <c r="E166" s="7">
        <f>IF('Extra 1'!$B166="","",'Extra 1'!K166)</f>
        <v/>
      </c>
      <c r="F166" s="7">
        <f>IF('Extra 1'!$B166="","",'Extra 1'!O166)</f>
        <v/>
      </c>
      <c r="G166" s="7">
        <f>IF('Extra 1'!$B166="","",'Extra 1'!R166)</f>
        <v/>
      </c>
      <c r="H166" s="7">
        <f>IF('Extra 1'!$B166="","",'Extra 1'!U166)</f>
        <v/>
      </c>
      <c r="I166" s="7">
        <f>IF('Extra 1'!$B166="","",'Extra 1'!Y166)</f>
        <v/>
      </c>
      <c r="J166" s="7">
        <f>IF('Extra 1'!$B166="","",'Extra 1'!W166)</f>
        <v/>
      </c>
      <c r="K166" s="7">
        <f>IF('Extra 1'!$B166="","",'Extra 1'!Z166)</f>
        <v/>
      </c>
    </row>
    <row r="167">
      <c r="A167">
        <f>IF('Extra 1'!$B167="","",'Extra 1'!A167)</f>
        <v/>
      </c>
      <c r="B167">
        <f>IF('Extra 1'!$B167="","",'Extra 1'!B167)</f>
        <v/>
      </c>
      <c r="C167">
        <f>IF('Extra 1'!$B167="","",'Extra 1'!H167)</f>
        <v/>
      </c>
      <c r="D167">
        <f>IF('Extra 1'!$B167="","",'Extra 1'!I167)</f>
        <v/>
      </c>
      <c r="E167" s="7">
        <f>IF('Extra 1'!$B167="","",'Extra 1'!K167)</f>
        <v/>
      </c>
      <c r="F167" s="7">
        <f>IF('Extra 1'!$B167="","",'Extra 1'!O167)</f>
        <v/>
      </c>
      <c r="G167" s="7">
        <f>IF('Extra 1'!$B167="","",'Extra 1'!R167)</f>
        <v/>
      </c>
      <c r="H167" s="7">
        <f>IF('Extra 1'!$B167="","",'Extra 1'!U167)</f>
        <v/>
      </c>
      <c r="I167" s="7">
        <f>IF('Extra 1'!$B167="","",'Extra 1'!Y167)</f>
        <v/>
      </c>
      <c r="J167" s="7">
        <f>IF('Extra 1'!$B167="","",'Extra 1'!W167)</f>
        <v/>
      </c>
      <c r="K167" s="7">
        <f>IF('Extra 1'!$B167="","",'Extra 1'!Z167)</f>
        <v/>
      </c>
    </row>
    <row r="168">
      <c r="A168">
        <f>IF('Extra 1'!$B168="","",'Extra 1'!A168)</f>
        <v/>
      </c>
      <c r="B168">
        <f>IF('Extra 1'!$B168="","",'Extra 1'!B168)</f>
        <v/>
      </c>
      <c r="C168">
        <f>IF('Extra 1'!$B168="","",'Extra 1'!H168)</f>
        <v/>
      </c>
      <c r="D168">
        <f>IF('Extra 1'!$B168="","",'Extra 1'!I168)</f>
        <v/>
      </c>
      <c r="E168" s="7">
        <f>IF('Extra 1'!$B168="","",'Extra 1'!K168)</f>
        <v/>
      </c>
      <c r="F168" s="7">
        <f>IF('Extra 1'!$B168="","",'Extra 1'!O168)</f>
        <v/>
      </c>
      <c r="G168" s="7">
        <f>IF('Extra 1'!$B168="","",'Extra 1'!R168)</f>
        <v/>
      </c>
      <c r="H168" s="7">
        <f>IF('Extra 1'!$B168="","",'Extra 1'!U168)</f>
        <v/>
      </c>
      <c r="I168" s="7">
        <f>IF('Extra 1'!$B168="","",'Extra 1'!Y168)</f>
        <v/>
      </c>
      <c r="J168" s="7">
        <f>IF('Extra 1'!$B168="","",'Extra 1'!W168)</f>
        <v/>
      </c>
      <c r="K168" s="7">
        <f>IF('Extra 1'!$B168="","",'Extra 1'!Z168)</f>
        <v/>
      </c>
    </row>
    <row r="169">
      <c r="A169">
        <f>IF('Extra 1'!$B169="","",'Extra 1'!A169)</f>
        <v/>
      </c>
      <c r="B169">
        <f>IF('Extra 1'!$B169="","",'Extra 1'!B169)</f>
        <v/>
      </c>
      <c r="C169">
        <f>IF('Extra 1'!$B169="","",'Extra 1'!H169)</f>
        <v/>
      </c>
      <c r="D169">
        <f>IF('Extra 1'!$B169="","",'Extra 1'!I169)</f>
        <v/>
      </c>
      <c r="E169" s="7">
        <f>IF('Extra 1'!$B169="","",'Extra 1'!K169)</f>
        <v/>
      </c>
      <c r="F169" s="7">
        <f>IF('Extra 1'!$B169="","",'Extra 1'!O169)</f>
        <v/>
      </c>
      <c r="G169" s="7">
        <f>IF('Extra 1'!$B169="","",'Extra 1'!R169)</f>
        <v/>
      </c>
      <c r="H169" s="7">
        <f>IF('Extra 1'!$B169="","",'Extra 1'!U169)</f>
        <v/>
      </c>
      <c r="I169" s="7">
        <f>IF('Extra 1'!$B169="","",'Extra 1'!Y169)</f>
        <v/>
      </c>
      <c r="J169" s="7">
        <f>IF('Extra 1'!$B169="","",'Extra 1'!W169)</f>
        <v/>
      </c>
      <c r="K169" s="7">
        <f>IF('Extra 1'!$B169="","",'Extra 1'!Z169)</f>
        <v/>
      </c>
    </row>
    <row r="170">
      <c r="A170">
        <f>IF('Extra 1'!$B170="","",'Extra 1'!A170)</f>
        <v/>
      </c>
      <c r="B170">
        <f>IF('Extra 1'!$B170="","",'Extra 1'!B170)</f>
        <v/>
      </c>
      <c r="C170">
        <f>IF('Extra 1'!$B170="","",'Extra 1'!H170)</f>
        <v/>
      </c>
      <c r="D170">
        <f>IF('Extra 1'!$B170="","",'Extra 1'!I170)</f>
        <v/>
      </c>
      <c r="E170" s="7">
        <f>IF('Extra 1'!$B170="","",'Extra 1'!K170)</f>
        <v/>
      </c>
      <c r="F170" s="7">
        <f>IF('Extra 1'!$B170="","",'Extra 1'!O170)</f>
        <v/>
      </c>
      <c r="G170" s="7">
        <f>IF('Extra 1'!$B170="","",'Extra 1'!R170)</f>
        <v/>
      </c>
      <c r="H170" s="7">
        <f>IF('Extra 1'!$B170="","",'Extra 1'!U170)</f>
        <v/>
      </c>
      <c r="I170" s="7">
        <f>IF('Extra 1'!$B170="","",'Extra 1'!Y170)</f>
        <v/>
      </c>
      <c r="J170" s="7">
        <f>IF('Extra 1'!$B170="","",'Extra 1'!W170)</f>
        <v/>
      </c>
      <c r="K170" s="7">
        <f>IF('Extra 1'!$B170="","",'Extra 1'!Z170)</f>
        <v/>
      </c>
    </row>
    <row r="171">
      <c r="A171">
        <f>IF('Extra 1'!$B171="","",'Extra 1'!A171)</f>
        <v/>
      </c>
      <c r="B171">
        <f>IF('Extra 1'!$B171="","",'Extra 1'!B171)</f>
        <v/>
      </c>
      <c r="C171">
        <f>IF('Extra 1'!$B171="","",'Extra 1'!H171)</f>
        <v/>
      </c>
      <c r="D171">
        <f>IF('Extra 1'!$B171="","",'Extra 1'!I171)</f>
        <v/>
      </c>
      <c r="E171" s="7">
        <f>IF('Extra 1'!$B171="","",'Extra 1'!K171)</f>
        <v/>
      </c>
      <c r="F171" s="7">
        <f>IF('Extra 1'!$B171="","",'Extra 1'!O171)</f>
        <v/>
      </c>
      <c r="G171" s="7">
        <f>IF('Extra 1'!$B171="","",'Extra 1'!R171)</f>
        <v/>
      </c>
      <c r="H171" s="7">
        <f>IF('Extra 1'!$B171="","",'Extra 1'!U171)</f>
        <v/>
      </c>
      <c r="I171" s="7">
        <f>IF('Extra 1'!$B171="","",'Extra 1'!Y171)</f>
        <v/>
      </c>
      <c r="J171" s="7">
        <f>IF('Extra 1'!$B171="","",'Extra 1'!W171)</f>
        <v/>
      </c>
      <c r="K171" s="7">
        <f>IF('Extra 1'!$B171="","",'Extra 1'!Z171)</f>
        <v/>
      </c>
    </row>
    <row r="172">
      <c r="A172">
        <f>IF('Extra 1'!$B172="","",'Extra 1'!A172)</f>
        <v/>
      </c>
      <c r="B172">
        <f>IF('Extra 1'!$B172="","",'Extra 1'!B172)</f>
        <v/>
      </c>
      <c r="C172">
        <f>IF('Extra 1'!$B172="","",'Extra 1'!H172)</f>
        <v/>
      </c>
      <c r="D172">
        <f>IF('Extra 1'!$B172="","",'Extra 1'!I172)</f>
        <v/>
      </c>
      <c r="E172" s="7">
        <f>IF('Extra 1'!$B172="","",'Extra 1'!K172)</f>
        <v/>
      </c>
      <c r="F172" s="7">
        <f>IF('Extra 1'!$B172="","",'Extra 1'!O172)</f>
        <v/>
      </c>
      <c r="G172" s="7">
        <f>IF('Extra 1'!$B172="","",'Extra 1'!R172)</f>
        <v/>
      </c>
      <c r="H172" s="7">
        <f>IF('Extra 1'!$B172="","",'Extra 1'!U172)</f>
        <v/>
      </c>
      <c r="I172" s="7">
        <f>IF('Extra 1'!$B172="","",'Extra 1'!Y172)</f>
        <v/>
      </c>
      <c r="J172" s="7">
        <f>IF('Extra 1'!$B172="","",'Extra 1'!W172)</f>
        <v/>
      </c>
      <c r="K172" s="7">
        <f>IF('Extra 1'!$B172="","",'Extra 1'!Z172)</f>
        <v/>
      </c>
    </row>
    <row r="173">
      <c r="A173">
        <f>IF('Extra 1'!$B173="","",'Extra 1'!A173)</f>
        <v/>
      </c>
      <c r="B173">
        <f>IF('Extra 1'!$B173="","",'Extra 1'!B173)</f>
        <v/>
      </c>
      <c r="C173">
        <f>IF('Extra 1'!$B173="","",'Extra 1'!H173)</f>
        <v/>
      </c>
      <c r="D173">
        <f>IF('Extra 1'!$B173="","",'Extra 1'!I173)</f>
        <v/>
      </c>
      <c r="E173" s="7">
        <f>IF('Extra 1'!$B173="","",'Extra 1'!K173)</f>
        <v/>
      </c>
      <c r="F173" s="7">
        <f>IF('Extra 1'!$B173="","",'Extra 1'!O173)</f>
        <v/>
      </c>
      <c r="G173" s="7">
        <f>IF('Extra 1'!$B173="","",'Extra 1'!R173)</f>
        <v/>
      </c>
      <c r="H173" s="7">
        <f>IF('Extra 1'!$B173="","",'Extra 1'!U173)</f>
        <v/>
      </c>
      <c r="I173" s="7">
        <f>IF('Extra 1'!$B173="","",'Extra 1'!Y173)</f>
        <v/>
      </c>
      <c r="J173" s="7">
        <f>IF('Extra 1'!$B173="","",'Extra 1'!W173)</f>
        <v/>
      </c>
      <c r="K173" s="7">
        <f>IF('Extra 1'!$B173="","",'Extra 1'!Z173)</f>
        <v/>
      </c>
    </row>
    <row r="174">
      <c r="A174">
        <f>IF('Extra 1'!$B174="","",'Extra 1'!A174)</f>
        <v/>
      </c>
      <c r="B174">
        <f>IF('Extra 1'!$B174="","",'Extra 1'!B174)</f>
        <v/>
      </c>
      <c r="C174">
        <f>IF('Extra 1'!$B174="","",'Extra 1'!H174)</f>
        <v/>
      </c>
      <c r="D174">
        <f>IF('Extra 1'!$B174="","",'Extra 1'!I174)</f>
        <v/>
      </c>
      <c r="E174" s="7">
        <f>IF('Extra 1'!$B174="","",'Extra 1'!K174)</f>
        <v/>
      </c>
      <c r="F174" s="7">
        <f>IF('Extra 1'!$B174="","",'Extra 1'!O174)</f>
        <v/>
      </c>
      <c r="G174" s="7">
        <f>IF('Extra 1'!$B174="","",'Extra 1'!R174)</f>
        <v/>
      </c>
      <c r="H174" s="7">
        <f>IF('Extra 1'!$B174="","",'Extra 1'!U174)</f>
        <v/>
      </c>
      <c r="I174" s="7">
        <f>IF('Extra 1'!$B174="","",'Extra 1'!Y174)</f>
        <v/>
      </c>
      <c r="J174" s="7">
        <f>IF('Extra 1'!$B174="","",'Extra 1'!W174)</f>
        <v/>
      </c>
      <c r="K174" s="7">
        <f>IF('Extra 1'!$B174="","",'Extra 1'!Z174)</f>
        <v/>
      </c>
    </row>
    <row r="175">
      <c r="A175">
        <f>IF('Extra 1'!$B175="","",'Extra 1'!A175)</f>
        <v/>
      </c>
      <c r="B175">
        <f>IF('Extra 1'!$B175="","",'Extra 1'!B175)</f>
        <v/>
      </c>
      <c r="C175">
        <f>IF('Extra 1'!$B175="","",'Extra 1'!H175)</f>
        <v/>
      </c>
      <c r="D175">
        <f>IF('Extra 1'!$B175="","",'Extra 1'!I175)</f>
        <v/>
      </c>
      <c r="E175" s="7">
        <f>IF('Extra 1'!$B175="","",'Extra 1'!K175)</f>
        <v/>
      </c>
      <c r="F175" s="7">
        <f>IF('Extra 1'!$B175="","",'Extra 1'!O175)</f>
        <v/>
      </c>
      <c r="G175" s="7">
        <f>IF('Extra 1'!$B175="","",'Extra 1'!R175)</f>
        <v/>
      </c>
      <c r="H175" s="7">
        <f>IF('Extra 1'!$B175="","",'Extra 1'!U175)</f>
        <v/>
      </c>
      <c r="I175" s="7">
        <f>IF('Extra 1'!$B175="","",'Extra 1'!Y175)</f>
        <v/>
      </c>
      <c r="J175" s="7">
        <f>IF('Extra 1'!$B175="","",'Extra 1'!W175)</f>
        <v/>
      </c>
      <c r="K175" s="7">
        <f>IF('Extra 1'!$B175="","",'Extra 1'!Z175)</f>
        <v/>
      </c>
    </row>
    <row r="176">
      <c r="A176">
        <f>IF('Extra 1'!$B176="","",'Extra 1'!A176)</f>
        <v/>
      </c>
      <c r="B176">
        <f>IF('Extra 1'!$B176="","",'Extra 1'!B176)</f>
        <v/>
      </c>
      <c r="C176">
        <f>IF('Extra 1'!$B176="","",'Extra 1'!H176)</f>
        <v/>
      </c>
      <c r="D176">
        <f>IF('Extra 1'!$B176="","",'Extra 1'!I176)</f>
        <v/>
      </c>
      <c r="E176" s="7">
        <f>IF('Extra 1'!$B176="","",'Extra 1'!K176)</f>
        <v/>
      </c>
      <c r="F176" s="7">
        <f>IF('Extra 1'!$B176="","",'Extra 1'!O176)</f>
        <v/>
      </c>
      <c r="G176" s="7">
        <f>IF('Extra 1'!$B176="","",'Extra 1'!R176)</f>
        <v/>
      </c>
      <c r="H176" s="7">
        <f>IF('Extra 1'!$B176="","",'Extra 1'!U176)</f>
        <v/>
      </c>
      <c r="I176" s="7">
        <f>IF('Extra 1'!$B176="","",'Extra 1'!Y176)</f>
        <v/>
      </c>
      <c r="J176" s="7">
        <f>IF('Extra 1'!$B176="","",'Extra 1'!W176)</f>
        <v/>
      </c>
      <c r="K176" s="7">
        <f>IF('Extra 1'!$B176="","",'Extra 1'!Z176)</f>
        <v/>
      </c>
    </row>
    <row r="177">
      <c r="A177">
        <f>IF('Extra 1'!$B177="","",'Extra 1'!A177)</f>
        <v/>
      </c>
      <c r="B177">
        <f>IF('Extra 1'!$B177="","",'Extra 1'!B177)</f>
        <v/>
      </c>
      <c r="C177">
        <f>IF('Extra 1'!$B177="","",'Extra 1'!H177)</f>
        <v/>
      </c>
      <c r="D177">
        <f>IF('Extra 1'!$B177="","",'Extra 1'!I177)</f>
        <v/>
      </c>
      <c r="E177" s="7">
        <f>IF('Extra 1'!$B177="","",'Extra 1'!K177)</f>
        <v/>
      </c>
      <c r="F177" s="7">
        <f>IF('Extra 1'!$B177="","",'Extra 1'!O177)</f>
        <v/>
      </c>
      <c r="G177" s="7">
        <f>IF('Extra 1'!$B177="","",'Extra 1'!R177)</f>
        <v/>
      </c>
      <c r="H177" s="7">
        <f>IF('Extra 1'!$B177="","",'Extra 1'!U177)</f>
        <v/>
      </c>
      <c r="I177" s="7">
        <f>IF('Extra 1'!$B177="","",'Extra 1'!Y177)</f>
        <v/>
      </c>
      <c r="J177" s="7">
        <f>IF('Extra 1'!$B177="","",'Extra 1'!W177)</f>
        <v/>
      </c>
      <c r="K177" s="7">
        <f>IF('Extra 1'!$B177="","",'Extra 1'!Z177)</f>
        <v/>
      </c>
    </row>
    <row r="178">
      <c r="A178">
        <f>IF('Extra 1'!$B178="","",'Extra 1'!A178)</f>
        <v/>
      </c>
      <c r="B178">
        <f>IF('Extra 1'!$B178="","",'Extra 1'!B178)</f>
        <v/>
      </c>
      <c r="C178">
        <f>IF('Extra 1'!$B178="","",'Extra 1'!H178)</f>
        <v/>
      </c>
      <c r="D178">
        <f>IF('Extra 1'!$B178="","",'Extra 1'!I178)</f>
        <v/>
      </c>
      <c r="E178" s="7">
        <f>IF('Extra 1'!$B178="","",'Extra 1'!K178)</f>
        <v/>
      </c>
      <c r="F178" s="7">
        <f>IF('Extra 1'!$B178="","",'Extra 1'!O178)</f>
        <v/>
      </c>
      <c r="G178" s="7">
        <f>IF('Extra 1'!$B178="","",'Extra 1'!R178)</f>
        <v/>
      </c>
      <c r="H178" s="7">
        <f>IF('Extra 1'!$B178="","",'Extra 1'!U178)</f>
        <v/>
      </c>
      <c r="I178" s="7">
        <f>IF('Extra 1'!$B178="","",'Extra 1'!Y178)</f>
        <v/>
      </c>
      <c r="J178" s="7">
        <f>IF('Extra 1'!$B178="","",'Extra 1'!W178)</f>
        <v/>
      </c>
      <c r="K178" s="7">
        <f>IF('Extra 1'!$B178="","",'Extra 1'!Z178)</f>
        <v/>
      </c>
    </row>
    <row r="179">
      <c r="A179">
        <f>IF('Extra 1'!$B179="","",'Extra 1'!A179)</f>
        <v/>
      </c>
      <c r="B179">
        <f>IF('Extra 1'!$B179="","",'Extra 1'!B179)</f>
        <v/>
      </c>
      <c r="C179">
        <f>IF('Extra 1'!$B179="","",'Extra 1'!H179)</f>
        <v/>
      </c>
      <c r="D179">
        <f>IF('Extra 1'!$B179="","",'Extra 1'!I179)</f>
        <v/>
      </c>
      <c r="E179" s="7">
        <f>IF('Extra 1'!$B179="","",'Extra 1'!K179)</f>
        <v/>
      </c>
      <c r="F179" s="7">
        <f>IF('Extra 1'!$B179="","",'Extra 1'!O179)</f>
        <v/>
      </c>
      <c r="G179" s="7">
        <f>IF('Extra 1'!$B179="","",'Extra 1'!R179)</f>
        <v/>
      </c>
      <c r="H179" s="7">
        <f>IF('Extra 1'!$B179="","",'Extra 1'!U179)</f>
        <v/>
      </c>
      <c r="I179" s="7">
        <f>IF('Extra 1'!$B179="","",'Extra 1'!Y179)</f>
        <v/>
      </c>
      <c r="J179" s="7">
        <f>IF('Extra 1'!$B179="","",'Extra 1'!W179)</f>
        <v/>
      </c>
      <c r="K179" s="7">
        <f>IF('Extra 1'!$B179="","",'Extra 1'!Z179)</f>
        <v/>
      </c>
    </row>
    <row r="180">
      <c r="A180">
        <f>IF('Extra 1'!$B180="","",'Extra 1'!A180)</f>
        <v/>
      </c>
      <c r="B180">
        <f>IF('Extra 1'!$B180="","",'Extra 1'!B180)</f>
        <v/>
      </c>
      <c r="C180">
        <f>IF('Extra 1'!$B180="","",'Extra 1'!H180)</f>
        <v/>
      </c>
      <c r="D180">
        <f>IF('Extra 1'!$B180="","",'Extra 1'!I180)</f>
        <v/>
      </c>
      <c r="E180" s="7">
        <f>IF('Extra 1'!$B180="","",'Extra 1'!K180)</f>
        <v/>
      </c>
      <c r="F180" s="7">
        <f>IF('Extra 1'!$B180="","",'Extra 1'!O180)</f>
        <v/>
      </c>
      <c r="G180" s="7">
        <f>IF('Extra 1'!$B180="","",'Extra 1'!R180)</f>
        <v/>
      </c>
      <c r="H180" s="7">
        <f>IF('Extra 1'!$B180="","",'Extra 1'!U180)</f>
        <v/>
      </c>
      <c r="I180" s="7">
        <f>IF('Extra 1'!$B180="","",'Extra 1'!Y180)</f>
        <v/>
      </c>
      <c r="J180" s="7">
        <f>IF('Extra 1'!$B180="","",'Extra 1'!W180)</f>
        <v/>
      </c>
      <c r="K180" s="7">
        <f>IF('Extra 1'!$B180="","",'Extra 1'!Z180)</f>
        <v/>
      </c>
    </row>
    <row r="181">
      <c r="A181">
        <f>IF('Extra 1'!$B181="","",'Extra 1'!A181)</f>
        <v/>
      </c>
      <c r="B181">
        <f>IF('Extra 1'!$B181="","",'Extra 1'!B181)</f>
        <v/>
      </c>
      <c r="C181">
        <f>IF('Extra 1'!$B181="","",'Extra 1'!H181)</f>
        <v/>
      </c>
      <c r="D181">
        <f>IF('Extra 1'!$B181="","",'Extra 1'!I181)</f>
        <v/>
      </c>
      <c r="E181" s="7">
        <f>IF('Extra 1'!$B181="","",'Extra 1'!K181)</f>
        <v/>
      </c>
      <c r="F181" s="7">
        <f>IF('Extra 1'!$B181="","",'Extra 1'!O181)</f>
        <v/>
      </c>
      <c r="G181" s="7">
        <f>IF('Extra 1'!$B181="","",'Extra 1'!R181)</f>
        <v/>
      </c>
      <c r="H181" s="7">
        <f>IF('Extra 1'!$B181="","",'Extra 1'!U181)</f>
        <v/>
      </c>
      <c r="I181" s="7">
        <f>IF('Extra 1'!$B181="","",'Extra 1'!Y181)</f>
        <v/>
      </c>
      <c r="J181" s="7">
        <f>IF('Extra 1'!$B181="","",'Extra 1'!W181)</f>
        <v/>
      </c>
      <c r="K181" s="7">
        <f>IF('Extra 1'!$B181="","",'Extra 1'!Z181)</f>
        <v/>
      </c>
    </row>
    <row r="182">
      <c r="A182">
        <f>IF('Extra 1'!$B182="","",'Extra 1'!A182)</f>
        <v/>
      </c>
      <c r="B182">
        <f>IF('Extra 1'!$B182="","",'Extra 1'!B182)</f>
        <v/>
      </c>
      <c r="C182">
        <f>IF('Extra 1'!$B182="","",'Extra 1'!H182)</f>
        <v/>
      </c>
      <c r="D182">
        <f>IF('Extra 1'!$B182="","",'Extra 1'!I182)</f>
        <v/>
      </c>
      <c r="E182" s="7">
        <f>IF('Extra 1'!$B182="","",'Extra 1'!K182)</f>
        <v/>
      </c>
      <c r="F182" s="7">
        <f>IF('Extra 1'!$B182="","",'Extra 1'!O182)</f>
        <v/>
      </c>
      <c r="G182" s="7">
        <f>IF('Extra 1'!$B182="","",'Extra 1'!R182)</f>
        <v/>
      </c>
      <c r="H182" s="7">
        <f>IF('Extra 1'!$B182="","",'Extra 1'!U182)</f>
        <v/>
      </c>
      <c r="I182" s="7">
        <f>IF('Extra 1'!$B182="","",'Extra 1'!Y182)</f>
        <v/>
      </c>
      <c r="J182" s="7">
        <f>IF('Extra 1'!$B182="","",'Extra 1'!W182)</f>
        <v/>
      </c>
      <c r="K182" s="7">
        <f>IF('Extra 1'!$B182="","",'Extra 1'!Z182)</f>
        <v/>
      </c>
    </row>
    <row r="183">
      <c r="A183">
        <f>IF('Extra 1'!$B183="","",'Extra 1'!A183)</f>
        <v/>
      </c>
      <c r="B183">
        <f>IF('Extra 1'!$B183="","",'Extra 1'!B183)</f>
        <v/>
      </c>
      <c r="C183">
        <f>IF('Extra 1'!$B183="","",'Extra 1'!H183)</f>
        <v/>
      </c>
      <c r="D183">
        <f>IF('Extra 1'!$B183="","",'Extra 1'!I183)</f>
        <v/>
      </c>
      <c r="E183" s="7">
        <f>IF('Extra 1'!$B183="","",'Extra 1'!K183)</f>
        <v/>
      </c>
      <c r="F183" s="7">
        <f>IF('Extra 1'!$B183="","",'Extra 1'!O183)</f>
        <v/>
      </c>
      <c r="G183" s="7">
        <f>IF('Extra 1'!$B183="","",'Extra 1'!R183)</f>
        <v/>
      </c>
      <c r="H183" s="7">
        <f>IF('Extra 1'!$B183="","",'Extra 1'!U183)</f>
        <v/>
      </c>
      <c r="I183" s="7">
        <f>IF('Extra 1'!$B183="","",'Extra 1'!Y183)</f>
        <v/>
      </c>
      <c r="J183" s="7">
        <f>IF('Extra 1'!$B183="","",'Extra 1'!W183)</f>
        <v/>
      </c>
      <c r="K183" s="7">
        <f>IF('Extra 1'!$B183="","",'Extra 1'!Z183)</f>
        <v/>
      </c>
    </row>
    <row r="184">
      <c r="A184">
        <f>IF('Extra 1'!$B184="","",'Extra 1'!A184)</f>
        <v/>
      </c>
      <c r="B184">
        <f>IF('Extra 1'!$B184="","",'Extra 1'!B184)</f>
        <v/>
      </c>
      <c r="C184">
        <f>IF('Extra 1'!$B184="","",'Extra 1'!H184)</f>
        <v/>
      </c>
      <c r="D184">
        <f>IF('Extra 1'!$B184="","",'Extra 1'!I184)</f>
        <v/>
      </c>
      <c r="E184" s="7">
        <f>IF('Extra 1'!$B184="","",'Extra 1'!K184)</f>
        <v/>
      </c>
      <c r="F184" s="7">
        <f>IF('Extra 1'!$B184="","",'Extra 1'!O184)</f>
        <v/>
      </c>
      <c r="G184" s="7">
        <f>IF('Extra 1'!$B184="","",'Extra 1'!R184)</f>
        <v/>
      </c>
      <c r="H184" s="7">
        <f>IF('Extra 1'!$B184="","",'Extra 1'!U184)</f>
        <v/>
      </c>
      <c r="I184" s="7">
        <f>IF('Extra 1'!$B184="","",'Extra 1'!Y184)</f>
        <v/>
      </c>
      <c r="J184" s="7">
        <f>IF('Extra 1'!$B184="","",'Extra 1'!W184)</f>
        <v/>
      </c>
      <c r="K184" s="7">
        <f>IF('Extra 1'!$B184="","",'Extra 1'!Z184)</f>
        <v/>
      </c>
    </row>
    <row r="185">
      <c r="A185">
        <f>IF('Extra 1'!$B185="","",'Extra 1'!A185)</f>
        <v/>
      </c>
      <c r="B185">
        <f>IF('Extra 1'!$B185="","",'Extra 1'!B185)</f>
        <v/>
      </c>
      <c r="C185">
        <f>IF('Extra 1'!$B185="","",'Extra 1'!H185)</f>
        <v/>
      </c>
      <c r="D185">
        <f>IF('Extra 1'!$B185="","",'Extra 1'!I185)</f>
        <v/>
      </c>
      <c r="E185" s="7">
        <f>IF('Extra 1'!$B185="","",'Extra 1'!K185)</f>
        <v/>
      </c>
      <c r="F185" s="7">
        <f>IF('Extra 1'!$B185="","",'Extra 1'!O185)</f>
        <v/>
      </c>
      <c r="G185" s="7">
        <f>IF('Extra 1'!$B185="","",'Extra 1'!R185)</f>
        <v/>
      </c>
      <c r="H185" s="7">
        <f>IF('Extra 1'!$B185="","",'Extra 1'!U185)</f>
        <v/>
      </c>
      <c r="I185" s="7">
        <f>IF('Extra 1'!$B185="","",'Extra 1'!Y185)</f>
        <v/>
      </c>
      <c r="J185" s="7">
        <f>IF('Extra 1'!$B185="","",'Extra 1'!W185)</f>
        <v/>
      </c>
      <c r="K185" s="7">
        <f>IF('Extra 1'!$B185="","",'Extra 1'!Z185)</f>
        <v/>
      </c>
    </row>
    <row r="186">
      <c r="A186">
        <f>IF('Extra 1'!$B186="","",'Extra 1'!A186)</f>
        <v/>
      </c>
      <c r="B186">
        <f>IF('Extra 1'!$B186="","",'Extra 1'!B186)</f>
        <v/>
      </c>
      <c r="C186">
        <f>IF('Extra 1'!$B186="","",'Extra 1'!H186)</f>
        <v/>
      </c>
      <c r="D186">
        <f>IF('Extra 1'!$B186="","",'Extra 1'!I186)</f>
        <v/>
      </c>
      <c r="E186" s="7">
        <f>IF('Extra 1'!$B186="","",'Extra 1'!K186)</f>
        <v/>
      </c>
      <c r="F186" s="7">
        <f>IF('Extra 1'!$B186="","",'Extra 1'!O186)</f>
        <v/>
      </c>
      <c r="G186" s="7">
        <f>IF('Extra 1'!$B186="","",'Extra 1'!R186)</f>
        <v/>
      </c>
      <c r="H186" s="7">
        <f>IF('Extra 1'!$B186="","",'Extra 1'!U186)</f>
        <v/>
      </c>
      <c r="I186" s="7">
        <f>IF('Extra 1'!$B186="","",'Extra 1'!Y186)</f>
        <v/>
      </c>
      <c r="J186" s="7">
        <f>IF('Extra 1'!$B186="","",'Extra 1'!W186)</f>
        <v/>
      </c>
      <c r="K186" s="7">
        <f>IF('Extra 1'!$B186="","",'Extra 1'!Z186)</f>
        <v/>
      </c>
    </row>
    <row r="187">
      <c r="A187">
        <f>IF('Extra 1'!$B187="","",'Extra 1'!A187)</f>
        <v/>
      </c>
      <c r="B187">
        <f>IF('Extra 1'!$B187="","",'Extra 1'!B187)</f>
        <v/>
      </c>
      <c r="C187">
        <f>IF('Extra 1'!$B187="","",'Extra 1'!H187)</f>
        <v/>
      </c>
      <c r="D187">
        <f>IF('Extra 1'!$B187="","",'Extra 1'!I187)</f>
        <v/>
      </c>
      <c r="E187" s="7">
        <f>IF('Extra 1'!$B187="","",'Extra 1'!K187)</f>
        <v/>
      </c>
      <c r="F187" s="7">
        <f>IF('Extra 1'!$B187="","",'Extra 1'!O187)</f>
        <v/>
      </c>
      <c r="G187" s="7">
        <f>IF('Extra 1'!$B187="","",'Extra 1'!R187)</f>
        <v/>
      </c>
      <c r="H187" s="7">
        <f>IF('Extra 1'!$B187="","",'Extra 1'!U187)</f>
        <v/>
      </c>
      <c r="I187" s="7">
        <f>IF('Extra 1'!$B187="","",'Extra 1'!Y187)</f>
        <v/>
      </c>
      <c r="J187" s="7">
        <f>IF('Extra 1'!$B187="","",'Extra 1'!W187)</f>
        <v/>
      </c>
      <c r="K187" s="7">
        <f>IF('Extra 1'!$B187="","",'Extra 1'!Z187)</f>
        <v/>
      </c>
    </row>
    <row r="188">
      <c r="A188">
        <f>IF('Extra 1'!$B188="","",'Extra 1'!A188)</f>
        <v/>
      </c>
      <c r="B188">
        <f>IF('Extra 1'!$B188="","",'Extra 1'!B188)</f>
        <v/>
      </c>
      <c r="C188">
        <f>IF('Extra 1'!$B188="","",'Extra 1'!H188)</f>
        <v/>
      </c>
      <c r="D188">
        <f>IF('Extra 1'!$B188="","",'Extra 1'!I188)</f>
        <v/>
      </c>
      <c r="E188" s="7">
        <f>IF('Extra 1'!$B188="","",'Extra 1'!K188)</f>
        <v/>
      </c>
      <c r="F188" s="7">
        <f>IF('Extra 1'!$B188="","",'Extra 1'!O188)</f>
        <v/>
      </c>
      <c r="G188" s="7">
        <f>IF('Extra 1'!$B188="","",'Extra 1'!R188)</f>
        <v/>
      </c>
      <c r="H188" s="7">
        <f>IF('Extra 1'!$B188="","",'Extra 1'!U188)</f>
        <v/>
      </c>
      <c r="I188" s="7">
        <f>IF('Extra 1'!$B188="","",'Extra 1'!Y188)</f>
        <v/>
      </c>
      <c r="J188" s="7">
        <f>IF('Extra 1'!$B188="","",'Extra 1'!W188)</f>
        <v/>
      </c>
      <c r="K188" s="7">
        <f>IF('Extra 1'!$B188="","",'Extra 1'!Z188)</f>
        <v/>
      </c>
    </row>
    <row r="189">
      <c r="A189">
        <f>IF('Extra 1'!$B189="","",'Extra 1'!A189)</f>
        <v/>
      </c>
      <c r="B189">
        <f>IF('Extra 1'!$B189="","",'Extra 1'!B189)</f>
        <v/>
      </c>
      <c r="C189">
        <f>IF('Extra 1'!$B189="","",'Extra 1'!H189)</f>
        <v/>
      </c>
      <c r="D189">
        <f>IF('Extra 1'!$B189="","",'Extra 1'!I189)</f>
        <v/>
      </c>
      <c r="E189" s="7">
        <f>IF('Extra 1'!$B189="","",'Extra 1'!K189)</f>
        <v/>
      </c>
      <c r="F189" s="7">
        <f>IF('Extra 1'!$B189="","",'Extra 1'!O189)</f>
        <v/>
      </c>
      <c r="G189" s="7">
        <f>IF('Extra 1'!$B189="","",'Extra 1'!R189)</f>
        <v/>
      </c>
      <c r="H189" s="7">
        <f>IF('Extra 1'!$B189="","",'Extra 1'!U189)</f>
        <v/>
      </c>
      <c r="I189" s="7">
        <f>IF('Extra 1'!$B189="","",'Extra 1'!Y189)</f>
        <v/>
      </c>
      <c r="J189" s="7">
        <f>IF('Extra 1'!$B189="","",'Extra 1'!W189)</f>
        <v/>
      </c>
      <c r="K189" s="7">
        <f>IF('Extra 1'!$B189="","",'Extra 1'!Z189)</f>
        <v/>
      </c>
    </row>
    <row r="190">
      <c r="A190">
        <f>IF('Extra 1'!$B190="","",'Extra 1'!A190)</f>
        <v/>
      </c>
      <c r="B190">
        <f>IF('Extra 1'!$B190="","",'Extra 1'!B190)</f>
        <v/>
      </c>
      <c r="C190">
        <f>IF('Extra 1'!$B190="","",'Extra 1'!H190)</f>
        <v/>
      </c>
      <c r="D190">
        <f>IF('Extra 1'!$B190="","",'Extra 1'!I190)</f>
        <v/>
      </c>
      <c r="E190" s="7">
        <f>IF('Extra 1'!$B190="","",'Extra 1'!K190)</f>
        <v/>
      </c>
      <c r="F190" s="7">
        <f>IF('Extra 1'!$B190="","",'Extra 1'!O190)</f>
        <v/>
      </c>
      <c r="G190" s="7">
        <f>IF('Extra 1'!$B190="","",'Extra 1'!R190)</f>
        <v/>
      </c>
      <c r="H190" s="7">
        <f>IF('Extra 1'!$B190="","",'Extra 1'!U190)</f>
        <v/>
      </c>
      <c r="I190" s="7">
        <f>IF('Extra 1'!$B190="","",'Extra 1'!Y190)</f>
        <v/>
      </c>
      <c r="J190" s="7">
        <f>IF('Extra 1'!$B190="","",'Extra 1'!W190)</f>
        <v/>
      </c>
      <c r="K190" s="7">
        <f>IF('Extra 1'!$B190="","",'Extra 1'!Z190)</f>
        <v/>
      </c>
    </row>
    <row r="191">
      <c r="A191">
        <f>IF('Extra 1'!$B191="","",'Extra 1'!A191)</f>
        <v/>
      </c>
      <c r="B191">
        <f>IF('Extra 1'!$B191="","",'Extra 1'!B191)</f>
        <v/>
      </c>
      <c r="C191">
        <f>IF('Extra 1'!$B191="","",'Extra 1'!H191)</f>
        <v/>
      </c>
      <c r="D191">
        <f>IF('Extra 1'!$B191="","",'Extra 1'!I191)</f>
        <v/>
      </c>
      <c r="E191" s="7">
        <f>IF('Extra 1'!$B191="","",'Extra 1'!K191)</f>
        <v/>
      </c>
      <c r="F191" s="7">
        <f>IF('Extra 1'!$B191="","",'Extra 1'!O191)</f>
        <v/>
      </c>
      <c r="G191" s="7">
        <f>IF('Extra 1'!$B191="","",'Extra 1'!R191)</f>
        <v/>
      </c>
      <c r="H191" s="7">
        <f>IF('Extra 1'!$B191="","",'Extra 1'!U191)</f>
        <v/>
      </c>
      <c r="I191" s="7">
        <f>IF('Extra 1'!$B191="","",'Extra 1'!Y191)</f>
        <v/>
      </c>
      <c r="J191" s="7">
        <f>IF('Extra 1'!$B191="","",'Extra 1'!W191)</f>
        <v/>
      </c>
      <c r="K191" s="7">
        <f>IF('Extra 1'!$B191="","",'Extra 1'!Z191)</f>
        <v/>
      </c>
    </row>
    <row r="192">
      <c r="A192">
        <f>IF('Extra 1'!$B192="","",'Extra 1'!A192)</f>
        <v/>
      </c>
      <c r="B192">
        <f>IF('Extra 1'!$B192="","",'Extra 1'!B192)</f>
        <v/>
      </c>
      <c r="C192">
        <f>IF('Extra 1'!$B192="","",'Extra 1'!H192)</f>
        <v/>
      </c>
      <c r="D192">
        <f>IF('Extra 1'!$B192="","",'Extra 1'!I192)</f>
        <v/>
      </c>
      <c r="E192" s="7">
        <f>IF('Extra 1'!$B192="","",'Extra 1'!K192)</f>
        <v/>
      </c>
      <c r="F192" s="7">
        <f>IF('Extra 1'!$B192="","",'Extra 1'!O192)</f>
        <v/>
      </c>
      <c r="G192" s="7">
        <f>IF('Extra 1'!$B192="","",'Extra 1'!R192)</f>
        <v/>
      </c>
      <c r="H192" s="7">
        <f>IF('Extra 1'!$B192="","",'Extra 1'!U192)</f>
        <v/>
      </c>
      <c r="I192" s="7">
        <f>IF('Extra 1'!$B192="","",'Extra 1'!Y192)</f>
        <v/>
      </c>
      <c r="J192" s="7">
        <f>IF('Extra 1'!$B192="","",'Extra 1'!W192)</f>
        <v/>
      </c>
      <c r="K192" s="7">
        <f>IF('Extra 1'!$B192="","",'Extra 1'!Z192)</f>
        <v/>
      </c>
    </row>
    <row r="193">
      <c r="A193">
        <f>IF('Extra 1'!$B193="","",'Extra 1'!A193)</f>
        <v/>
      </c>
      <c r="B193">
        <f>IF('Extra 1'!$B193="","",'Extra 1'!B193)</f>
        <v/>
      </c>
      <c r="C193">
        <f>IF('Extra 1'!$B193="","",'Extra 1'!H193)</f>
        <v/>
      </c>
      <c r="D193">
        <f>IF('Extra 1'!$B193="","",'Extra 1'!I193)</f>
        <v/>
      </c>
      <c r="E193" s="7">
        <f>IF('Extra 1'!$B193="","",'Extra 1'!K193)</f>
        <v/>
      </c>
      <c r="F193" s="7">
        <f>IF('Extra 1'!$B193="","",'Extra 1'!O193)</f>
        <v/>
      </c>
      <c r="G193" s="7">
        <f>IF('Extra 1'!$B193="","",'Extra 1'!R193)</f>
        <v/>
      </c>
      <c r="H193" s="7">
        <f>IF('Extra 1'!$B193="","",'Extra 1'!U193)</f>
        <v/>
      </c>
      <c r="I193" s="7">
        <f>IF('Extra 1'!$B193="","",'Extra 1'!Y193)</f>
        <v/>
      </c>
      <c r="J193" s="7">
        <f>IF('Extra 1'!$B193="","",'Extra 1'!W193)</f>
        <v/>
      </c>
      <c r="K193" s="7">
        <f>IF('Extra 1'!$B193="","",'Extra 1'!Z193)</f>
        <v/>
      </c>
    </row>
    <row r="194">
      <c r="A194">
        <f>IF('Extra 1'!$B194="","",'Extra 1'!A194)</f>
        <v/>
      </c>
      <c r="B194">
        <f>IF('Extra 1'!$B194="","",'Extra 1'!B194)</f>
        <v/>
      </c>
      <c r="C194">
        <f>IF('Extra 1'!$B194="","",'Extra 1'!H194)</f>
        <v/>
      </c>
      <c r="D194">
        <f>IF('Extra 1'!$B194="","",'Extra 1'!I194)</f>
        <v/>
      </c>
      <c r="E194" s="7">
        <f>IF('Extra 1'!$B194="","",'Extra 1'!K194)</f>
        <v/>
      </c>
      <c r="F194" s="7">
        <f>IF('Extra 1'!$B194="","",'Extra 1'!O194)</f>
        <v/>
      </c>
      <c r="G194" s="7">
        <f>IF('Extra 1'!$B194="","",'Extra 1'!R194)</f>
        <v/>
      </c>
      <c r="H194" s="7">
        <f>IF('Extra 1'!$B194="","",'Extra 1'!U194)</f>
        <v/>
      </c>
      <c r="I194" s="7">
        <f>IF('Extra 1'!$B194="","",'Extra 1'!Y194)</f>
        <v/>
      </c>
      <c r="J194" s="7">
        <f>IF('Extra 1'!$B194="","",'Extra 1'!W194)</f>
        <v/>
      </c>
      <c r="K194" s="7">
        <f>IF('Extra 1'!$B194="","",'Extra 1'!Z194)</f>
        <v/>
      </c>
    </row>
    <row r="195">
      <c r="A195">
        <f>IF('Extra 1'!$B195="","",'Extra 1'!A195)</f>
        <v/>
      </c>
      <c r="B195">
        <f>IF('Extra 1'!$B195="","",'Extra 1'!B195)</f>
        <v/>
      </c>
      <c r="C195">
        <f>IF('Extra 1'!$B195="","",'Extra 1'!H195)</f>
        <v/>
      </c>
      <c r="D195">
        <f>IF('Extra 1'!$B195="","",'Extra 1'!I195)</f>
        <v/>
      </c>
      <c r="E195" s="7">
        <f>IF('Extra 1'!$B195="","",'Extra 1'!K195)</f>
        <v/>
      </c>
      <c r="F195" s="7">
        <f>IF('Extra 1'!$B195="","",'Extra 1'!O195)</f>
        <v/>
      </c>
      <c r="G195" s="7">
        <f>IF('Extra 1'!$B195="","",'Extra 1'!R195)</f>
        <v/>
      </c>
      <c r="H195" s="7">
        <f>IF('Extra 1'!$B195="","",'Extra 1'!U195)</f>
        <v/>
      </c>
      <c r="I195" s="7">
        <f>IF('Extra 1'!$B195="","",'Extra 1'!Y195)</f>
        <v/>
      </c>
      <c r="J195" s="7">
        <f>IF('Extra 1'!$B195="","",'Extra 1'!W195)</f>
        <v/>
      </c>
      <c r="K195" s="7">
        <f>IF('Extra 1'!$B195="","",'Extra 1'!Z195)</f>
        <v/>
      </c>
    </row>
    <row r="196">
      <c r="A196">
        <f>IF('Extra 1'!$B196="","",'Extra 1'!A196)</f>
        <v/>
      </c>
      <c r="B196">
        <f>IF('Extra 1'!$B196="","",'Extra 1'!B196)</f>
        <v/>
      </c>
      <c r="C196">
        <f>IF('Extra 1'!$B196="","",'Extra 1'!H196)</f>
        <v/>
      </c>
      <c r="D196">
        <f>IF('Extra 1'!$B196="","",'Extra 1'!I196)</f>
        <v/>
      </c>
      <c r="E196" s="7">
        <f>IF('Extra 1'!$B196="","",'Extra 1'!K196)</f>
        <v/>
      </c>
      <c r="F196" s="7">
        <f>IF('Extra 1'!$B196="","",'Extra 1'!O196)</f>
        <v/>
      </c>
      <c r="G196" s="7">
        <f>IF('Extra 1'!$B196="","",'Extra 1'!R196)</f>
        <v/>
      </c>
      <c r="H196" s="7">
        <f>IF('Extra 1'!$B196="","",'Extra 1'!U196)</f>
        <v/>
      </c>
      <c r="I196" s="7">
        <f>IF('Extra 1'!$B196="","",'Extra 1'!Y196)</f>
        <v/>
      </c>
      <c r="J196" s="7">
        <f>IF('Extra 1'!$B196="","",'Extra 1'!W196)</f>
        <v/>
      </c>
      <c r="K196" s="7">
        <f>IF('Extra 1'!$B196="","",'Extra 1'!Z196)</f>
        <v/>
      </c>
    </row>
    <row r="197">
      <c r="A197">
        <f>IF('Extra 1'!$B197="","",'Extra 1'!A197)</f>
        <v/>
      </c>
      <c r="B197">
        <f>IF('Extra 1'!$B197="","",'Extra 1'!B197)</f>
        <v/>
      </c>
      <c r="C197">
        <f>IF('Extra 1'!$B197="","",'Extra 1'!H197)</f>
        <v/>
      </c>
      <c r="D197">
        <f>IF('Extra 1'!$B197="","",'Extra 1'!I197)</f>
        <v/>
      </c>
      <c r="E197" s="7">
        <f>IF('Extra 1'!$B197="","",'Extra 1'!K197)</f>
        <v/>
      </c>
      <c r="F197" s="7">
        <f>IF('Extra 1'!$B197="","",'Extra 1'!O197)</f>
        <v/>
      </c>
      <c r="G197" s="7">
        <f>IF('Extra 1'!$B197="","",'Extra 1'!R197)</f>
        <v/>
      </c>
      <c r="H197" s="7">
        <f>IF('Extra 1'!$B197="","",'Extra 1'!U197)</f>
        <v/>
      </c>
      <c r="I197" s="7">
        <f>IF('Extra 1'!$B197="","",'Extra 1'!Y197)</f>
        <v/>
      </c>
      <c r="J197" s="7">
        <f>IF('Extra 1'!$B197="","",'Extra 1'!W197)</f>
        <v/>
      </c>
      <c r="K197" s="7">
        <f>IF('Extra 1'!$B197="","",'Extra 1'!Z197)</f>
        <v/>
      </c>
    </row>
    <row r="198">
      <c r="A198">
        <f>IF('Extra 1'!$B198="","",'Extra 1'!A198)</f>
        <v/>
      </c>
      <c r="B198">
        <f>IF('Extra 1'!$B198="","",'Extra 1'!B198)</f>
        <v/>
      </c>
      <c r="C198">
        <f>IF('Extra 1'!$B198="","",'Extra 1'!H198)</f>
        <v/>
      </c>
      <c r="D198">
        <f>IF('Extra 1'!$B198="","",'Extra 1'!I198)</f>
        <v/>
      </c>
      <c r="E198" s="7">
        <f>IF('Extra 1'!$B198="","",'Extra 1'!K198)</f>
        <v/>
      </c>
      <c r="F198" s="7">
        <f>IF('Extra 1'!$B198="","",'Extra 1'!O198)</f>
        <v/>
      </c>
      <c r="G198" s="7">
        <f>IF('Extra 1'!$B198="","",'Extra 1'!R198)</f>
        <v/>
      </c>
      <c r="H198" s="7">
        <f>IF('Extra 1'!$B198="","",'Extra 1'!U198)</f>
        <v/>
      </c>
      <c r="I198" s="7">
        <f>IF('Extra 1'!$B198="","",'Extra 1'!Y198)</f>
        <v/>
      </c>
      <c r="J198" s="7">
        <f>IF('Extra 1'!$B198="","",'Extra 1'!W198)</f>
        <v/>
      </c>
      <c r="K198" s="7">
        <f>IF('Extra 1'!$B198="","",'Extra 1'!Z198)</f>
        <v/>
      </c>
    </row>
    <row r="199">
      <c r="A199">
        <f>IF('Extra 1'!$B199="","",'Extra 1'!A199)</f>
        <v/>
      </c>
      <c r="B199">
        <f>IF('Extra 1'!$B199="","",'Extra 1'!B199)</f>
        <v/>
      </c>
      <c r="C199">
        <f>IF('Extra 1'!$B199="","",'Extra 1'!H199)</f>
        <v/>
      </c>
      <c r="D199">
        <f>IF('Extra 1'!$B199="","",'Extra 1'!I199)</f>
        <v/>
      </c>
      <c r="E199" s="7">
        <f>IF('Extra 1'!$B199="","",'Extra 1'!K199)</f>
        <v/>
      </c>
      <c r="F199" s="7">
        <f>IF('Extra 1'!$B199="","",'Extra 1'!O199)</f>
        <v/>
      </c>
      <c r="G199" s="7">
        <f>IF('Extra 1'!$B199="","",'Extra 1'!R199)</f>
        <v/>
      </c>
      <c r="H199" s="7">
        <f>IF('Extra 1'!$B199="","",'Extra 1'!U199)</f>
        <v/>
      </c>
      <c r="I199" s="7">
        <f>IF('Extra 1'!$B199="","",'Extra 1'!Y199)</f>
        <v/>
      </c>
      <c r="J199" s="7">
        <f>IF('Extra 1'!$B199="","",'Extra 1'!W199)</f>
        <v/>
      </c>
      <c r="K199" s="7">
        <f>IF('Extra 1'!$B199="","",'Extra 1'!Z199)</f>
        <v/>
      </c>
    </row>
    <row r="200">
      <c r="A200">
        <f>IF('Extra 1'!$B200="","",'Extra 1'!A200)</f>
        <v/>
      </c>
      <c r="B200">
        <f>IF('Extra 1'!$B200="","",'Extra 1'!B200)</f>
        <v/>
      </c>
      <c r="C200">
        <f>IF('Extra 1'!$B200="","",'Extra 1'!H200)</f>
        <v/>
      </c>
      <c r="D200">
        <f>IF('Extra 1'!$B200="","",'Extra 1'!I200)</f>
        <v/>
      </c>
      <c r="E200" s="7">
        <f>IF('Extra 1'!$B200="","",'Extra 1'!K200)</f>
        <v/>
      </c>
      <c r="F200" s="7">
        <f>IF('Extra 1'!$B200="","",'Extra 1'!O200)</f>
        <v/>
      </c>
      <c r="G200" s="7">
        <f>IF('Extra 1'!$B200="","",'Extra 1'!R200)</f>
        <v/>
      </c>
      <c r="H200" s="7">
        <f>IF('Extra 1'!$B200="","",'Extra 1'!U200)</f>
        <v/>
      </c>
      <c r="I200" s="7">
        <f>IF('Extra 1'!$B200="","",'Extra 1'!Y200)</f>
        <v/>
      </c>
      <c r="J200" s="7">
        <f>IF('Extra 1'!$B200="","",'Extra 1'!W200)</f>
        <v/>
      </c>
      <c r="K200" s="7">
        <f>IF('Extra 1'!$B200="","",'Extra 1'!Z200)</f>
        <v/>
      </c>
    </row>
    <row r="201">
      <c r="A201">
        <f>IF('Extra 1'!$B201="","",'Extra 1'!A201)</f>
        <v/>
      </c>
      <c r="B201">
        <f>IF('Extra 1'!$B201="","",'Extra 1'!B201)</f>
        <v/>
      </c>
      <c r="C201">
        <f>IF('Extra 1'!$B201="","",'Extra 1'!H201)</f>
        <v/>
      </c>
      <c r="D201">
        <f>IF('Extra 1'!$B201="","",'Extra 1'!I201)</f>
        <v/>
      </c>
      <c r="E201" s="7">
        <f>IF('Extra 1'!$B201="","",'Extra 1'!K201)</f>
        <v/>
      </c>
      <c r="F201" s="7">
        <f>IF('Extra 1'!$B201="","",'Extra 1'!O201)</f>
        <v/>
      </c>
      <c r="G201" s="7">
        <f>IF('Extra 1'!$B201="","",'Extra 1'!R201)</f>
        <v/>
      </c>
      <c r="H201" s="7">
        <f>IF('Extra 1'!$B201="","",'Extra 1'!U201)</f>
        <v/>
      </c>
      <c r="I201" s="7">
        <f>IF('Extra 1'!$B201="","",'Extra 1'!Y201)</f>
        <v/>
      </c>
      <c r="J201" s="7">
        <f>IF('Extra 1'!$B201="","",'Extra 1'!W201)</f>
        <v/>
      </c>
      <c r="K201" s="7">
        <f>IF('Extra 1'!$B201="","",'Extra 1'!Z201)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 ht="32" customHeight="1">
      <c r="A1" s="10" t="inlineStr">
        <is>
          <t>INV</t>
        </is>
      </c>
      <c r="B1" s="10" t="inlineStr">
        <is>
          <t>Order #</t>
        </is>
      </c>
      <c r="C1" s="10" t="inlineStr">
        <is>
          <t>Card</t>
        </is>
      </c>
      <c r="D1" s="10" t="inlineStr">
        <is>
          <t>Name</t>
        </is>
      </c>
      <c r="E1" s="10" t="inlineStr">
        <is>
          <t>قيمة التحمل</t>
        </is>
      </c>
      <c r="F1" s="10" t="inlineStr">
        <is>
          <t>قيمة ما زاد عن الحد الاقصى</t>
        </is>
      </c>
      <c r="G1" s="10" t="inlineStr">
        <is>
          <t>قيمة المستورد</t>
        </is>
      </c>
      <c r="H1" s="10" t="inlineStr">
        <is>
          <t>قيمة المحلي</t>
        </is>
      </c>
      <c r="I1" s="10" t="inlineStr">
        <is>
          <t>الاجمالي</t>
        </is>
      </c>
      <c r="J1" s="10" t="inlineStr">
        <is>
          <t>اجمالي قيمة الخصم</t>
        </is>
      </c>
      <c r="K1" s="10" t="inlineStr">
        <is>
          <t>الصافي</t>
        </is>
      </c>
    </row>
    <row r="2">
      <c r="A2">
        <f>IF('Extra 2'!$B2="","",'Extra 2'!A2)</f>
        <v/>
      </c>
      <c r="B2">
        <f>IF('Extra 2'!$B2="","",'Extra 2'!B2)</f>
        <v/>
      </c>
      <c r="C2">
        <f>IF('Extra 2'!$B2="","",'Extra 2'!H2)</f>
        <v/>
      </c>
      <c r="D2">
        <f>IF('Extra 2'!$B2="","",'Extra 2'!I2)</f>
        <v/>
      </c>
      <c r="E2" s="7">
        <f>IF('Extra 2'!$B2="","",'Extra 2'!K2)</f>
        <v/>
      </c>
      <c r="F2" s="7">
        <f>IF('Extra 2'!$B2="","",'Extra 2'!O2)</f>
        <v/>
      </c>
      <c r="G2" s="7">
        <f>IF('Extra 2'!$B2="","",'Extra 2'!R2)</f>
        <v/>
      </c>
      <c r="H2" s="7">
        <f>IF('Extra 2'!$B2="","",'Extra 2'!U2)</f>
        <v/>
      </c>
      <c r="I2" s="7">
        <f>IF('Extra 2'!$B2="","",'Extra 2'!Y2)</f>
        <v/>
      </c>
      <c r="J2" s="7">
        <f>IF('Extra 2'!$B2="","",'Extra 2'!W2)</f>
        <v/>
      </c>
      <c r="K2" s="7">
        <f>IF('Extra 2'!$B2="","",'Extra 2'!Z2)</f>
        <v/>
      </c>
    </row>
    <row r="3">
      <c r="A3">
        <f>IF('Extra 2'!$B3="","",'Extra 2'!A3)</f>
        <v/>
      </c>
      <c r="B3">
        <f>IF('Extra 2'!$B3="","",'Extra 2'!B3)</f>
        <v/>
      </c>
      <c r="C3">
        <f>IF('Extra 2'!$B3="","",'Extra 2'!H3)</f>
        <v/>
      </c>
      <c r="D3">
        <f>IF('Extra 2'!$B3="","",'Extra 2'!I3)</f>
        <v/>
      </c>
      <c r="E3" s="7">
        <f>IF('Extra 2'!$B3="","",'Extra 2'!K3)</f>
        <v/>
      </c>
      <c r="F3" s="7">
        <f>IF('Extra 2'!$B3="","",'Extra 2'!O3)</f>
        <v/>
      </c>
      <c r="G3" s="7">
        <f>IF('Extra 2'!$B3="","",'Extra 2'!R3)</f>
        <v/>
      </c>
      <c r="H3" s="7">
        <f>IF('Extra 2'!$B3="","",'Extra 2'!U3)</f>
        <v/>
      </c>
      <c r="I3" s="7">
        <f>IF('Extra 2'!$B3="","",'Extra 2'!Y3)</f>
        <v/>
      </c>
      <c r="J3" s="7">
        <f>IF('Extra 2'!$B3="","",'Extra 2'!W3)</f>
        <v/>
      </c>
      <c r="K3" s="7">
        <f>IF('Extra 2'!$B3="","",'Extra 2'!Z3)</f>
        <v/>
      </c>
    </row>
    <row r="4">
      <c r="A4">
        <f>IF('Extra 2'!$B4="","",'Extra 2'!A4)</f>
        <v/>
      </c>
      <c r="B4">
        <f>IF('Extra 2'!$B4="","",'Extra 2'!B4)</f>
        <v/>
      </c>
      <c r="C4">
        <f>IF('Extra 2'!$B4="","",'Extra 2'!H4)</f>
        <v/>
      </c>
      <c r="D4">
        <f>IF('Extra 2'!$B4="","",'Extra 2'!I4)</f>
        <v/>
      </c>
      <c r="E4" s="7">
        <f>IF('Extra 2'!$B4="","",'Extra 2'!K4)</f>
        <v/>
      </c>
      <c r="F4" s="7">
        <f>IF('Extra 2'!$B4="","",'Extra 2'!O4)</f>
        <v/>
      </c>
      <c r="G4" s="7">
        <f>IF('Extra 2'!$B4="","",'Extra 2'!R4)</f>
        <v/>
      </c>
      <c r="H4" s="7">
        <f>IF('Extra 2'!$B4="","",'Extra 2'!U4)</f>
        <v/>
      </c>
      <c r="I4" s="7">
        <f>IF('Extra 2'!$B4="","",'Extra 2'!Y4)</f>
        <v/>
      </c>
      <c r="J4" s="7">
        <f>IF('Extra 2'!$B4="","",'Extra 2'!W4)</f>
        <v/>
      </c>
      <c r="K4" s="7">
        <f>IF('Extra 2'!$B4="","",'Extra 2'!Z4)</f>
        <v/>
      </c>
    </row>
    <row r="5">
      <c r="A5">
        <f>IF('Extra 2'!$B5="","",'Extra 2'!A5)</f>
        <v/>
      </c>
      <c r="B5">
        <f>IF('Extra 2'!$B5="","",'Extra 2'!B5)</f>
        <v/>
      </c>
      <c r="C5">
        <f>IF('Extra 2'!$B5="","",'Extra 2'!H5)</f>
        <v/>
      </c>
      <c r="D5">
        <f>IF('Extra 2'!$B5="","",'Extra 2'!I5)</f>
        <v/>
      </c>
      <c r="E5" s="7">
        <f>IF('Extra 2'!$B5="","",'Extra 2'!K5)</f>
        <v/>
      </c>
      <c r="F5" s="7">
        <f>IF('Extra 2'!$B5="","",'Extra 2'!O5)</f>
        <v/>
      </c>
      <c r="G5" s="7">
        <f>IF('Extra 2'!$B5="","",'Extra 2'!R5)</f>
        <v/>
      </c>
      <c r="H5" s="7">
        <f>IF('Extra 2'!$B5="","",'Extra 2'!U5)</f>
        <v/>
      </c>
      <c r="I5" s="7">
        <f>IF('Extra 2'!$B5="","",'Extra 2'!Y5)</f>
        <v/>
      </c>
      <c r="J5" s="7">
        <f>IF('Extra 2'!$B5="","",'Extra 2'!W5)</f>
        <v/>
      </c>
      <c r="K5" s="7">
        <f>IF('Extra 2'!$B5="","",'Extra 2'!Z5)</f>
        <v/>
      </c>
    </row>
    <row r="6">
      <c r="A6">
        <f>IF('Extra 2'!$B6="","",'Extra 2'!A6)</f>
        <v/>
      </c>
      <c r="B6">
        <f>IF('Extra 2'!$B6="","",'Extra 2'!B6)</f>
        <v/>
      </c>
      <c r="C6">
        <f>IF('Extra 2'!$B6="","",'Extra 2'!H6)</f>
        <v/>
      </c>
      <c r="D6">
        <f>IF('Extra 2'!$B6="","",'Extra 2'!I6)</f>
        <v/>
      </c>
      <c r="E6" s="7">
        <f>IF('Extra 2'!$B6="","",'Extra 2'!K6)</f>
        <v/>
      </c>
      <c r="F6" s="7">
        <f>IF('Extra 2'!$B6="","",'Extra 2'!O6)</f>
        <v/>
      </c>
      <c r="G6" s="7">
        <f>IF('Extra 2'!$B6="","",'Extra 2'!R6)</f>
        <v/>
      </c>
      <c r="H6" s="7">
        <f>IF('Extra 2'!$B6="","",'Extra 2'!U6)</f>
        <v/>
      </c>
      <c r="I6" s="7">
        <f>IF('Extra 2'!$B6="","",'Extra 2'!Y6)</f>
        <v/>
      </c>
      <c r="J6" s="7">
        <f>IF('Extra 2'!$B6="","",'Extra 2'!W6)</f>
        <v/>
      </c>
      <c r="K6" s="7">
        <f>IF('Extra 2'!$B6="","",'Extra 2'!Z6)</f>
        <v/>
      </c>
    </row>
    <row r="7">
      <c r="A7">
        <f>IF('Extra 2'!$B7="","",'Extra 2'!A7)</f>
        <v/>
      </c>
      <c r="B7">
        <f>IF('Extra 2'!$B7="","",'Extra 2'!B7)</f>
        <v/>
      </c>
      <c r="C7">
        <f>IF('Extra 2'!$B7="","",'Extra 2'!H7)</f>
        <v/>
      </c>
      <c r="D7">
        <f>IF('Extra 2'!$B7="","",'Extra 2'!I7)</f>
        <v/>
      </c>
      <c r="E7" s="7">
        <f>IF('Extra 2'!$B7="","",'Extra 2'!K7)</f>
        <v/>
      </c>
      <c r="F7" s="7">
        <f>IF('Extra 2'!$B7="","",'Extra 2'!O7)</f>
        <v/>
      </c>
      <c r="G7" s="7">
        <f>IF('Extra 2'!$B7="","",'Extra 2'!R7)</f>
        <v/>
      </c>
      <c r="H7" s="7">
        <f>IF('Extra 2'!$B7="","",'Extra 2'!U7)</f>
        <v/>
      </c>
      <c r="I7" s="7">
        <f>IF('Extra 2'!$B7="","",'Extra 2'!Y7)</f>
        <v/>
      </c>
      <c r="J7" s="7">
        <f>IF('Extra 2'!$B7="","",'Extra 2'!W7)</f>
        <v/>
      </c>
      <c r="K7" s="7">
        <f>IF('Extra 2'!$B7="","",'Extra 2'!Z7)</f>
        <v/>
      </c>
    </row>
    <row r="8">
      <c r="A8">
        <f>IF('Extra 2'!$B8="","",'Extra 2'!A8)</f>
        <v/>
      </c>
      <c r="B8">
        <f>IF('Extra 2'!$B8="","",'Extra 2'!B8)</f>
        <v/>
      </c>
      <c r="C8">
        <f>IF('Extra 2'!$B8="","",'Extra 2'!H8)</f>
        <v/>
      </c>
      <c r="D8">
        <f>IF('Extra 2'!$B8="","",'Extra 2'!I8)</f>
        <v/>
      </c>
      <c r="E8" s="7">
        <f>IF('Extra 2'!$B8="","",'Extra 2'!K8)</f>
        <v/>
      </c>
      <c r="F8" s="7">
        <f>IF('Extra 2'!$B8="","",'Extra 2'!O8)</f>
        <v/>
      </c>
      <c r="G8" s="7">
        <f>IF('Extra 2'!$B8="","",'Extra 2'!R8)</f>
        <v/>
      </c>
      <c r="H8" s="7">
        <f>IF('Extra 2'!$B8="","",'Extra 2'!U8)</f>
        <v/>
      </c>
      <c r="I8" s="7">
        <f>IF('Extra 2'!$B8="","",'Extra 2'!Y8)</f>
        <v/>
      </c>
      <c r="J8" s="7">
        <f>IF('Extra 2'!$B8="","",'Extra 2'!W8)</f>
        <v/>
      </c>
      <c r="K8" s="7">
        <f>IF('Extra 2'!$B8="","",'Extra 2'!Z8)</f>
        <v/>
      </c>
    </row>
    <row r="9">
      <c r="A9">
        <f>IF('Extra 2'!$B9="","",'Extra 2'!A9)</f>
        <v/>
      </c>
      <c r="B9">
        <f>IF('Extra 2'!$B9="","",'Extra 2'!B9)</f>
        <v/>
      </c>
      <c r="C9">
        <f>IF('Extra 2'!$B9="","",'Extra 2'!H9)</f>
        <v/>
      </c>
      <c r="D9">
        <f>IF('Extra 2'!$B9="","",'Extra 2'!I9)</f>
        <v/>
      </c>
      <c r="E9" s="7">
        <f>IF('Extra 2'!$B9="","",'Extra 2'!K9)</f>
        <v/>
      </c>
      <c r="F9" s="7">
        <f>IF('Extra 2'!$B9="","",'Extra 2'!O9)</f>
        <v/>
      </c>
      <c r="G9" s="7">
        <f>IF('Extra 2'!$B9="","",'Extra 2'!R9)</f>
        <v/>
      </c>
      <c r="H9" s="7">
        <f>IF('Extra 2'!$B9="","",'Extra 2'!U9)</f>
        <v/>
      </c>
      <c r="I9" s="7">
        <f>IF('Extra 2'!$B9="","",'Extra 2'!Y9)</f>
        <v/>
      </c>
      <c r="J9" s="7">
        <f>IF('Extra 2'!$B9="","",'Extra 2'!W9)</f>
        <v/>
      </c>
      <c r="K9" s="7">
        <f>IF('Extra 2'!$B9="","",'Extra 2'!Z9)</f>
        <v/>
      </c>
    </row>
    <row r="10">
      <c r="A10">
        <f>IF('Extra 2'!$B10="","",'Extra 2'!A10)</f>
        <v/>
      </c>
      <c r="B10">
        <f>IF('Extra 2'!$B10="","",'Extra 2'!B10)</f>
        <v/>
      </c>
      <c r="C10">
        <f>IF('Extra 2'!$B10="","",'Extra 2'!H10)</f>
        <v/>
      </c>
      <c r="D10">
        <f>IF('Extra 2'!$B10="","",'Extra 2'!I10)</f>
        <v/>
      </c>
      <c r="E10" s="7">
        <f>IF('Extra 2'!$B10="","",'Extra 2'!K10)</f>
        <v/>
      </c>
      <c r="F10" s="7">
        <f>IF('Extra 2'!$B10="","",'Extra 2'!O10)</f>
        <v/>
      </c>
      <c r="G10" s="7">
        <f>IF('Extra 2'!$B10="","",'Extra 2'!R10)</f>
        <v/>
      </c>
      <c r="H10" s="7">
        <f>IF('Extra 2'!$B10="","",'Extra 2'!U10)</f>
        <v/>
      </c>
      <c r="I10" s="7">
        <f>IF('Extra 2'!$B10="","",'Extra 2'!Y10)</f>
        <v/>
      </c>
      <c r="J10" s="7">
        <f>IF('Extra 2'!$B10="","",'Extra 2'!W10)</f>
        <v/>
      </c>
      <c r="K10" s="7">
        <f>IF('Extra 2'!$B10="","",'Extra 2'!Z10)</f>
        <v/>
      </c>
    </row>
    <row r="11">
      <c r="A11">
        <f>IF('Extra 2'!$B11="","",'Extra 2'!A11)</f>
        <v/>
      </c>
      <c r="B11">
        <f>IF('Extra 2'!$B11="","",'Extra 2'!B11)</f>
        <v/>
      </c>
      <c r="C11">
        <f>IF('Extra 2'!$B11="","",'Extra 2'!H11)</f>
        <v/>
      </c>
      <c r="D11">
        <f>IF('Extra 2'!$B11="","",'Extra 2'!I11)</f>
        <v/>
      </c>
      <c r="E11" s="7">
        <f>IF('Extra 2'!$B11="","",'Extra 2'!K11)</f>
        <v/>
      </c>
      <c r="F11" s="7">
        <f>IF('Extra 2'!$B11="","",'Extra 2'!O11)</f>
        <v/>
      </c>
      <c r="G11" s="7">
        <f>IF('Extra 2'!$B11="","",'Extra 2'!R11)</f>
        <v/>
      </c>
      <c r="H11" s="7">
        <f>IF('Extra 2'!$B11="","",'Extra 2'!U11)</f>
        <v/>
      </c>
      <c r="I11" s="7">
        <f>IF('Extra 2'!$B11="","",'Extra 2'!Y11)</f>
        <v/>
      </c>
      <c r="J11" s="7">
        <f>IF('Extra 2'!$B11="","",'Extra 2'!W11)</f>
        <v/>
      </c>
      <c r="K11" s="7">
        <f>IF('Extra 2'!$B11="","",'Extra 2'!Z11)</f>
        <v/>
      </c>
    </row>
    <row r="12">
      <c r="A12">
        <f>IF('Extra 2'!$B12="","",'Extra 2'!A12)</f>
        <v/>
      </c>
      <c r="B12">
        <f>IF('Extra 2'!$B12="","",'Extra 2'!B12)</f>
        <v/>
      </c>
      <c r="C12">
        <f>IF('Extra 2'!$B12="","",'Extra 2'!H12)</f>
        <v/>
      </c>
      <c r="D12">
        <f>IF('Extra 2'!$B12="","",'Extra 2'!I12)</f>
        <v/>
      </c>
      <c r="E12" s="7">
        <f>IF('Extra 2'!$B12="","",'Extra 2'!K12)</f>
        <v/>
      </c>
      <c r="F12" s="7">
        <f>IF('Extra 2'!$B12="","",'Extra 2'!O12)</f>
        <v/>
      </c>
      <c r="G12" s="7">
        <f>IF('Extra 2'!$B12="","",'Extra 2'!R12)</f>
        <v/>
      </c>
      <c r="H12" s="7">
        <f>IF('Extra 2'!$B12="","",'Extra 2'!U12)</f>
        <v/>
      </c>
      <c r="I12" s="7">
        <f>IF('Extra 2'!$B12="","",'Extra 2'!Y12)</f>
        <v/>
      </c>
      <c r="J12" s="7">
        <f>IF('Extra 2'!$B12="","",'Extra 2'!W12)</f>
        <v/>
      </c>
      <c r="K12" s="7">
        <f>IF('Extra 2'!$B12="","",'Extra 2'!Z12)</f>
        <v/>
      </c>
    </row>
    <row r="13">
      <c r="A13">
        <f>IF('Extra 2'!$B13="","",'Extra 2'!A13)</f>
        <v/>
      </c>
      <c r="B13">
        <f>IF('Extra 2'!$B13="","",'Extra 2'!B13)</f>
        <v/>
      </c>
      <c r="C13">
        <f>IF('Extra 2'!$B13="","",'Extra 2'!H13)</f>
        <v/>
      </c>
      <c r="D13">
        <f>IF('Extra 2'!$B13="","",'Extra 2'!I13)</f>
        <v/>
      </c>
      <c r="E13" s="7">
        <f>IF('Extra 2'!$B13="","",'Extra 2'!K13)</f>
        <v/>
      </c>
      <c r="F13" s="7">
        <f>IF('Extra 2'!$B13="","",'Extra 2'!O13)</f>
        <v/>
      </c>
      <c r="G13" s="7">
        <f>IF('Extra 2'!$B13="","",'Extra 2'!R13)</f>
        <v/>
      </c>
      <c r="H13" s="7">
        <f>IF('Extra 2'!$B13="","",'Extra 2'!U13)</f>
        <v/>
      </c>
      <c r="I13" s="7">
        <f>IF('Extra 2'!$B13="","",'Extra 2'!Y13)</f>
        <v/>
      </c>
      <c r="J13" s="7">
        <f>IF('Extra 2'!$B13="","",'Extra 2'!W13)</f>
        <v/>
      </c>
      <c r="K13" s="7">
        <f>IF('Extra 2'!$B13="","",'Extra 2'!Z13)</f>
        <v/>
      </c>
    </row>
    <row r="14">
      <c r="A14">
        <f>IF('Extra 2'!$B14="","",'Extra 2'!A14)</f>
        <v/>
      </c>
      <c r="B14">
        <f>IF('Extra 2'!$B14="","",'Extra 2'!B14)</f>
        <v/>
      </c>
      <c r="C14">
        <f>IF('Extra 2'!$B14="","",'Extra 2'!H14)</f>
        <v/>
      </c>
      <c r="D14">
        <f>IF('Extra 2'!$B14="","",'Extra 2'!I14)</f>
        <v/>
      </c>
      <c r="E14" s="7">
        <f>IF('Extra 2'!$B14="","",'Extra 2'!K14)</f>
        <v/>
      </c>
      <c r="F14" s="7">
        <f>IF('Extra 2'!$B14="","",'Extra 2'!O14)</f>
        <v/>
      </c>
      <c r="G14" s="7">
        <f>IF('Extra 2'!$B14="","",'Extra 2'!R14)</f>
        <v/>
      </c>
      <c r="H14" s="7">
        <f>IF('Extra 2'!$B14="","",'Extra 2'!U14)</f>
        <v/>
      </c>
      <c r="I14" s="7">
        <f>IF('Extra 2'!$B14="","",'Extra 2'!Y14)</f>
        <v/>
      </c>
      <c r="J14" s="7">
        <f>IF('Extra 2'!$B14="","",'Extra 2'!W14)</f>
        <v/>
      </c>
      <c r="K14" s="7">
        <f>IF('Extra 2'!$B14="","",'Extra 2'!Z14)</f>
        <v/>
      </c>
    </row>
    <row r="15">
      <c r="A15">
        <f>IF('Extra 2'!$B15="","",'Extra 2'!A15)</f>
        <v/>
      </c>
      <c r="B15">
        <f>IF('Extra 2'!$B15="","",'Extra 2'!B15)</f>
        <v/>
      </c>
      <c r="C15">
        <f>IF('Extra 2'!$B15="","",'Extra 2'!H15)</f>
        <v/>
      </c>
      <c r="D15">
        <f>IF('Extra 2'!$B15="","",'Extra 2'!I15)</f>
        <v/>
      </c>
      <c r="E15" s="7">
        <f>IF('Extra 2'!$B15="","",'Extra 2'!K15)</f>
        <v/>
      </c>
      <c r="F15" s="7">
        <f>IF('Extra 2'!$B15="","",'Extra 2'!O15)</f>
        <v/>
      </c>
      <c r="G15" s="7">
        <f>IF('Extra 2'!$B15="","",'Extra 2'!R15)</f>
        <v/>
      </c>
      <c r="H15" s="7">
        <f>IF('Extra 2'!$B15="","",'Extra 2'!U15)</f>
        <v/>
      </c>
      <c r="I15" s="7">
        <f>IF('Extra 2'!$B15="","",'Extra 2'!Y15)</f>
        <v/>
      </c>
      <c r="J15" s="7">
        <f>IF('Extra 2'!$B15="","",'Extra 2'!W15)</f>
        <v/>
      </c>
      <c r="K15" s="7">
        <f>IF('Extra 2'!$B15="","",'Extra 2'!Z15)</f>
        <v/>
      </c>
    </row>
    <row r="16">
      <c r="A16">
        <f>IF('Extra 2'!$B16="","",'Extra 2'!A16)</f>
        <v/>
      </c>
      <c r="B16">
        <f>IF('Extra 2'!$B16="","",'Extra 2'!B16)</f>
        <v/>
      </c>
      <c r="C16">
        <f>IF('Extra 2'!$B16="","",'Extra 2'!H16)</f>
        <v/>
      </c>
      <c r="D16">
        <f>IF('Extra 2'!$B16="","",'Extra 2'!I16)</f>
        <v/>
      </c>
      <c r="E16" s="7">
        <f>IF('Extra 2'!$B16="","",'Extra 2'!K16)</f>
        <v/>
      </c>
      <c r="F16" s="7">
        <f>IF('Extra 2'!$B16="","",'Extra 2'!O16)</f>
        <v/>
      </c>
      <c r="G16" s="7">
        <f>IF('Extra 2'!$B16="","",'Extra 2'!R16)</f>
        <v/>
      </c>
      <c r="H16" s="7">
        <f>IF('Extra 2'!$B16="","",'Extra 2'!U16)</f>
        <v/>
      </c>
      <c r="I16" s="7">
        <f>IF('Extra 2'!$B16="","",'Extra 2'!Y16)</f>
        <v/>
      </c>
      <c r="J16" s="7">
        <f>IF('Extra 2'!$B16="","",'Extra 2'!W16)</f>
        <v/>
      </c>
      <c r="K16" s="7">
        <f>IF('Extra 2'!$B16="","",'Extra 2'!Z16)</f>
        <v/>
      </c>
    </row>
    <row r="17">
      <c r="A17">
        <f>IF('Extra 2'!$B17="","",'Extra 2'!A17)</f>
        <v/>
      </c>
      <c r="B17">
        <f>IF('Extra 2'!$B17="","",'Extra 2'!B17)</f>
        <v/>
      </c>
      <c r="C17">
        <f>IF('Extra 2'!$B17="","",'Extra 2'!H17)</f>
        <v/>
      </c>
      <c r="D17">
        <f>IF('Extra 2'!$B17="","",'Extra 2'!I17)</f>
        <v/>
      </c>
      <c r="E17" s="7">
        <f>IF('Extra 2'!$B17="","",'Extra 2'!K17)</f>
        <v/>
      </c>
      <c r="F17" s="7">
        <f>IF('Extra 2'!$B17="","",'Extra 2'!O17)</f>
        <v/>
      </c>
      <c r="G17" s="7">
        <f>IF('Extra 2'!$B17="","",'Extra 2'!R17)</f>
        <v/>
      </c>
      <c r="H17" s="7">
        <f>IF('Extra 2'!$B17="","",'Extra 2'!U17)</f>
        <v/>
      </c>
      <c r="I17" s="7">
        <f>IF('Extra 2'!$B17="","",'Extra 2'!Y17)</f>
        <v/>
      </c>
      <c r="J17" s="7">
        <f>IF('Extra 2'!$B17="","",'Extra 2'!W17)</f>
        <v/>
      </c>
      <c r="K17" s="7">
        <f>IF('Extra 2'!$B17="","",'Extra 2'!Z17)</f>
        <v/>
      </c>
    </row>
    <row r="18">
      <c r="A18">
        <f>IF('Extra 2'!$B18="","",'Extra 2'!A18)</f>
        <v/>
      </c>
      <c r="B18">
        <f>IF('Extra 2'!$B18="","",'Extra 2'!B18)</f>
        <v/>
      </c>
      <c r="C18">
        <f>IF('Extra 2'!$B18="","",'Extra 2'!H18)</f>
        <v/>
      </c>
      <c r="D18">
        <f>IF('Extra 2'!$B18="","",'Extra 2'!I18)</f>
        <v/>
      </c>
      <c r="E18" s="7">
        <f>IF('Extra 2'!$B18="","",'Extra 2'!K18)</f>
        <v/>
      </c>
      <c r="F18" s="7">
        <f>IF('Extra 2'!$B18="","",'Extra 2'!O18)</f>
        <v/>
      </c>
      <c r="G18" s="7">
        <f>IF('Extra 2'!$B18="","",'Extra 2'!R18)</f>
        <v/>
      </c>
      <c r="H18" s="7">
        <f>IF('Extra 2'!$B18="","",'Extra 2'!U18)</f>
        <v/>
      </c>
      <c r="I18" s="7">
        <f>IF('Extra 2'!$B18="","",'Extra 2'!Y18)</f>
        <v/>
      </c>
      <c r="J18" s="7">
        <f>IF('Extra 2'!$B18="","",'Extra 2'!W18)</f>
        <v/>
      </c>
      <c r="K18" s="7">
        <f>IF('Extra 2'!$B18="","",'Extra 2'!Z18)</f>
        <v/>
      </c>
    </row>
    <row r="19">
      <c r="A19">
        <f>IF('Extra 2'!$B19="","",'Extra 2'!A19)</f>
        <v/>
      </c>
      <c r="B19">
        <f>IF('Extra 2'!$B19="","",'Extra 2'!B19)</f>
        <v/>
      </c>
      <c r="C19">
        <f>IF('Extra 2'!$B19="","",'Extra 2'!H19)</f>
        <v/>
      </c>
      <c r="D19">
        <f>IF('Extra 2'!$B19="","",'Extra 2'!I19)</f>
        <v/>
      </c>
      <c r="E19" s="7">
        <f>IF('Extra 2'!$B19="","",'Extra 2'!K19)</f>
        <v/>
      </c>
      <c r="F19" s="7">
        <f>IF('Extra 2'!$B19="","",'Extra 2'!O19)</f>
        <v/>
      </c>
      <c r="G19" s="7">
        <f>IF('Extra 2'!$B19="","",'Extra 2'!R19)</f>
        <v/>
      </c>
      <c r="H19" s="7">
        <f>IF('Extra 2'!$B19="","",'Extra 2'!U19)</f>
        <v/>
      </c>
      <c r="I19" s="7">
        <f>IF('Extra 2'!$B19="","",'Extra 2'!Y19)</f>
        <v/>
      </c>
      <c r="J19" s="7">
        <f>IF('Extra 2'!$B19="","",'Extra 2'!W19)</f>
        <v/>
      </c>
      <c r="K19" s="7">
        <f>IF('Extra 2'!$B19="","",'Extra 2'!Z19)</f>
        <v/>
      </c>
    </row>
    <row r="20">
      <c r="A20">
        <f>IF('Extra 2'!$B20="","",'Extra 2'!A20)</f>
        <v/>
      </c>
      <c r="B20">
        <f>IF('Extra 2'!$B20="","",'Extra 2'!B20)</f>
        <v/>
      </c>
      <c r="C20">
        <f>IF('Extra 2'!$B20="","",'Extra 2'!H20)</f>
        <v/>
      </c>
      <c r="D20">
        <f>IF('Extra 2'!$B20="","",'Extra 2'!I20)</f>
        <v/>
      </c>
      <c r="E20" s="7">
        <f>IF('Extra 2'!$B20="","",'Extra 2'!K20)</f>
        <v/>
      </c>
      <c r="F20" s="7">
        <f>IF('Extra 2'!$B20="","",'Extra 2'!O20)</f>
        <v/>
      </c>
      <c r="G20" s="7">
        <f>IF('Extra 2'!$B20="","",'Extra 2'!R20)</f>
        <v/>
      </c>
      <c r="H20" s="7">
        <f>IF('Extra 2'!$B20="","",'Extra 2'!U20)</f>
        <v/>
      </c>
      <c r="I20" s="7">
        <f>IF('Extra 2'!$B20="","",'Extra 2'!Y20)</f>
        <v/>
      </c>
      <c r="J20" s="7">
        <f>IF('Extra 2'!$B20="","",'Extra 2'!W20)</f>
        <v/>
      </c>
      <c r="K20" s="7">
        <f>IF('Extra 2'!$B20="","",'Extra 2'!Z20)</f>
        <v/>
      </c>
    </row>
    <row r="21">
      <c r="A21">
        <f>IF('Extra 2'!$B21="","",'Extra 2'!A21)</f>
        <v/>
      </c>
      <c r="B21">
        <f>IF('Extra 2'!$B21="","",'Extra 2'!B21)</f>
        <v/>
      </c>
      <c r="C21">
        <f>IF('Extra 2'!$B21="","",'Extra 2'!H21)</f>
        <v/>
      </c>
      <c r="D21">
        <f>IF('Extra 2'!$B21="","",'Extra 2'!I21)</f>
        <v/>
      </c>
      <c r="E21" s="7">
        <f>IF('Extra 2'!$B21="","",'Extra 2'!K21)</f>
        <v/>
      </c>
      <c r="F21" s="7">
        <f>IF('Extra 2'!$B21="","",'Extra 2'!O21)</f>
        <v/>
      </c>
      <c r="G21" s="7">
        <f>IF('Extra 2'!$B21="","",'Extra 2'!R21)</f>
        <v/>
      </c>
      <c r="H21" s="7">
        <f>IF('Extra 2'!$B21="","",'Extra 2'!U21)</f>
        <v/>
      </c>
      <c r="I21" s="7">
        <f>IF('Extra 2'!$B21="","",'Extra 2'!Y21)</f>
        <v/>
      </c>
      <c r="J21" s="7">
        <f>IF('Extra 2'!$B21="","",'Extra 2'!W21)</f>
        <v/>
      </c>
      <c r="K21" s="7">
        <f>IF('Extra 2'!$B21="","",'Extra 2'!Z21)</f>
        <v/>
      </c>
    </row>
    <row r="22">
      <c r="A22">
        <f>IF('Extra 2'!$B22="","",'Extra 2'!A22)</f>
        <v/>
      </c>
      <c r="B22">
        <f>IF('Extra 2'!$B22="","",'Extra 2'!B22)</f>
        <v/>
      </c>
      <c r="C22">
        <f>IF('Extra 2'!$B22="","",'Extra 2'!H22)</f>
        <v/>
      </c>
      <c r="D22">
        <f>IF('Extra 2'!$B22="","",'Extra 2'!I22)</f>
        <v/>
      </c>
      <c r="E22" s="7">
        <f>IF('Extra 2'!$B22="","",'Extra 2'!K22)</f>
        <v/>
      </c>
      <c r="F22" s="7">
        <f>IF('Extra 2'!$B22="","",'Extra 2'!O22)</f>
        <v/>
      </c>
      <c r="G22" s="7">
        <f>IF('Extra 2'!$B22="","",'Extra 2'!R22)</f>
        <v/>
      </c>
      <c r="H22" s="7">
        <f>IF('Extra 2'!$B22="","",'Extra 2'!U22)</f>
        <v/>
      </c>
      <c r="I22" s="7">
        <f>IF('Extra 2'!$B22="","",'Extra 2'!Y22)</f>
        <v/>
      </c>
      <c r="J22" s="7">
        <f>IF('Extra 2'!$B22="","",'Extra 2'!W22)</f>
        <v/>
      </c>
      <c r="K22" s="7">
        <f>IF('Extra 2'!$B22="","",'Extra 2'!Z22)</f>
        <v/>
      </c>
    </row>
    <row r="23">
      <c r="A23">
        <f>IF('Extra 2'!$B23="","",'Extra 2'!A23)</f>
        <v/>
      </c>
      <c r="B23">
        <f>IF('Extra 2'!$B23="","",'Extra 2'!B23)</f>
        <v/>
      </c>
      <c r="C23">
        <f>IF('Extra 2'!$B23="","",'Extra 2'!H23)</f>
        <v/>
      </c>
      <c r="D23">
        <f>IF('Extra 2'!$B23="","",'Extra 2'!I23)</f>
        <v/>
      </c>
      <c r="E23" s="7">
        <f>IF('Extra 2'!$B23="","",'Extra 2'!K23)</f>
        <v/>
      </c>
      <c r="F23" s="7">
        <f>IF('Extra 2'!$B23="","",'Extra 2'!O23)</f>
        <v/>
      </c>
      <c r="G23" s="7">
        <f>IF('Extra 2'!$B23="","",'Extra 2'!R23)</f>
        <v/>
      </c>
      <c r="H23" s="7">
        <f>IF('Extra 2'!$B23="","",'Extra 2'!U23)</f>
        <v/>
      </c>
      <c r="I23" s="7">
        <f>IF('Extra 2'!$B23="","",'Extra 2'!Y23)</f>
        <v/>
      </c>
      <c r="J23" s="7">
        <f>IF('Extra 2'!$B23="","",'Extra 2'!W23)</f>
        <v/>
      </c>
      <c r="K23" s="7">
        <f>IF('Extra 2'!$B23="","",'Extra 2'!Z23)</f>
        <v/>
      </c>
    </row>
    <row r="24">
      <c r="A24">
        <f>IF('Extra 2'!$B24="","",'Extra 2'!A24)</f>
        <v/>
      </c>
      <c r="B24">
        <f>IF('Extra 2'!$B24="","",'Extra 2'!B24)</f>
        <v/>
      </c>
      <c r="C24">
        <f>IF('Extra 2'!$B24="","",'Extra 2'!H24)</f>
        <v/>
      </c>
      <c r="D24">
        <f>IF('Extra 2'!$B24="","",'Extra 2'!I24)</f>
        <v/>
      </c>
      <c r="E24" s="7">
        <f>IF('Extra 2'!$B24="","",'Extra 2'!K24)</f>
        <v/>
      </c>
      <c r="F24" s="7">
        <f>IF('Extra 2'!$B24="","",'Extra 2'!O24)</f>
        <v/>
      </c>
      <c r="G24" s="7">
        <f>IF('Extra 2'!$B24="","",'Extra 2'!R24)</f>
        <v/>
      </c>
      <c r="H24" s="7">
        <f>IF('Extra 2'!$B24="","",'Extra 2'!U24)</f>
        <v/>
      </c>
      <c r="I24" s="7">
        <f>IF('Extra 2'!$B24="","",'Extra 2'!Y24)</f>
        <v/>
      </c>
      <c r="J24" s="7">
        <f>IF('Extra 2'!$B24="","",'Extra 2'!W24)</f>
        <v/>
      </c>
      <c r="K24" s="7">
        <f>IF('Extra 2'!$B24="","",'Extra 2'!Z24)</f>
        <v/>
      </c>
    </row>
    <row r="25">
      <c r="A25">
        <f>IF('Extra 2'!$B25="","",'Extra 2'!A25)</f>
        <v/>
      </c>
      <c r="B25">
        <f>IF('Extra 2'!$B25="","",'Extra 2'!B25)</f>
        <v/>
      </c>
      <c r="C25">
        <f>IF('Extra 2'!$B25="","",'Extra 2'!H25)</f>
        <v/>
      </c>
      <c r="D25">
        <f>IF('Extra 2'!$B25="","",'Extra 2'!I25)</f>
        <v/>
      </c>
      <c r="E25" s="7">
        <f>IF('Extra 2'!$B25="","",'Extra 2'!K25)</f>
        <v/>
      </c>
      <c r="F25" s="7">
        <f>IF('Extra 2'!$B25="","",'Extra 2'!O25)</f>
        <v/>
      </c>
      <c r="G25" s="7">
        <f>IF('Extra 2'!$B25="","",'Extra 2'!R25)</f>
        <v/>
      </c>
      <c r="H25" s="7">
        <f>IF('Extra 2'!$B25="","",'Extra 2'!U25)</f>
        <v/>
      </c>
      <c r="I25" s="7">
        <f>IF('Extra 2'!$B25="","",'Extra 2'!Y25)</f>
        <v/>
      </c>
      <c r="J25" s="7">
        <f>IF('Extra 2'!$B25="","",'Extra 2'!W25)</f>
        <v/>
      </c>
      <c r="K25" s="7">
        <f>IF('Extra 2'!$B25="","",'Extra 2'!Z25)</f>
        <v/>
      </c>
    </row>
    <row r="26">
      <c r="A26">
        <f>IF('Extra 2'!$B26="","",'Extra 2'!A26)</f>
        <v/>
      </c>
      <c r="B26">
        <f>IF('Extra 2'!$B26="","",'Extra 2'!B26)</f>
        <v/>
      </c>
      <c r="C26">
        <f>IF('Extra 2'!$B26="","",'Extra 2'!H26)</f>
        <v/>
      </c>
      <c r="D26">
        <f>IF('Extra 2'!$B26="","",'Extra 2'!I26)</f>
        <v/>
      </c>
      <c r="E26" s="7">
        <f>IF('Extra 2'!$B26="","",'Extra 2'!K26)</f>
        <v/>
      </c>
      <c r="F26" s="7">
        <f>IF('Extra 2'!$B26="","",'Extra 2'!O26)</f>
        <v/>
      </c>
      <c r="G26" s="7">
        <f>IF('Extra 2'!$B26="","",'Extra 2'!R26)</f>
        <v/>
      </c>
      <c r="H26" s="7">
        <f>IF('Extra 2'!$B26="","",'Extra 2'!U26)</f>
        <v/>
      </c>
      <c r="I26" s="7">
        <f>IF('Extra 2'!$B26="","",'Extra 2'!Y26)</f>
        <v/>
      </c>
      <c r="J26" s="7">
        <f>IF('Extra 2'!$B26="","",'Extra 2'!W26)</f>
        <v/>
      </c>
      <c r="K26" s="7">
        <f>IF('Extra 2'!$B26="","",'Extra 2'!Z26)</f>
        <v/>
      </c>
    </row>
    <row r="27">
      <c r="A27">
        <f>IF('Extra 2'!$B27="","",'Extra 2'!A27)</f>
        <v/>
      </c>
      <c r="B27">
        <f>IF('Extra 2'!$B27="","",'Extra 2'!B27)</f>
        <v/>
      </c>
      <c r="C27">
        <f>IF('Extra 2'!$B27="","",'Extra 2'!H27)</f>
        <v/>
      </c>
      <c r="D27">
        <f>IF('Extra 2'!$B27="","",'Extra 2'!I27)</f>
        <v/>
      </c>
      <c r="E27" s="7">
        <f>IF('Extra 2'!$B27="","",'Extra 2'!K27)</f>
        <v/>
      </c>
      <c r="F27" s="7">
        <f>IF('Extra 2'!$B27="","",'Extra 2'!O27)</f>
        <v/>
      </c>
      <c r="G27" s="7">
        <f>IF('Extra 2'!$B27="","",'Extra 2'!R27)</f>
        <v/>
      </c>
      <c r="H27" s="7">
        <f>IF('Extra 2'!$B27="","",'Extra 2'!U27)</f>
        <v/>
      </c>
      <c r="I27" s="7">
        <f>IF('Extra 2'!$B27="","",'Extra 2'!Y27)</f>
        <v/>
      </c>
      <c r="J27" s="7">
        <f>IF('Extra 2'!$B27="","",'Extra 2'!W27)</f>
        <v/>
      </c>
      <c r="K27" s="7">
        <f>IF('Extra 2'!$B27="","",'Extra 2'!Z27)</f>
        <v/>
      </c>
    </row>
    <row r="28">
      <c r="A28">
        <f>IF('Extra 2'!$B28="","",'Extra 2'!A28)</f>
        <v/>
      </c>
      <c r="B28">
        <f>IF('Extra 2'!$B28="","",'Extra 2'!B28)</f>
        <v/>
      </c>
      <c r="C28">
        <f>IF('Extra 2'!$B28="","",'Extra 2'!H28)</f>
        <v/>
      </c>
      <c r="D28">
        <f>IF('Extra 2'!$B28="","",'Extra 2'!I28)</f>
        <v/>
      </c>
      <c r="E28" s="7">
        <f>IF('Extra 2'!$B28="","",'Extra 2'!K28)</f>
        <v/>
      </c>
      <c r="F28" s="7">
        <f>IF('Extra 2'!$B28="","",'Extra 2'!O28)</f>
        <v/>
      </c>
      <c r="G28" s="7">
        <f>IF('Extra 2'!$B28="","",'Extra 2'!R28)</f>
        <v/>
      </c>
      <c r="H28" s="7">
        <f>IF('Extra 2'!$B28="","",'Extra 2'!U28)</f>
        <v/>
      </c>
      <c r="I28" s="7">
        <f>IF('Extra 2'!$B28="","",'Extra 2'!Y28)</f>
        <v/>
      </c>
      <c r="J28" s="7">
        <f>IF('Extra 2'!$B28="","",'Extra 2'!W28)</f>
        <v/>
      </c>
      <c r="K28" s="7">
        <f>IF('Extra 2'!$B28="","",'Extra 2'!Z28)</f>
        <v/>
      </c>
    </row>
    <row r="29">
      <c r="A29">
        <f>IF('Extra 2'!$B29="","",'Extra 2'!A29)</f>
        <v/>
      </c>
      <c r="B29">
        <f>IF('Extra 2'!$B29="","",'Extra 2'!B29)</f>
        <v/>
      </c>
      <c r="C29">
        <f>IF('Extra 2'!$B29="","",'Extra 2'!H29)</f>
        <v/>
      </c>
      <c r="D29">
        <f>IF('Extra 2'!$B29="","",'Extra 2'!I29)</f>
        <v/>
      </c>
      <c r="E29" s="7">
        <f>IF('Extra 2'!$B29="","",'Extra 2'!K29)</f>
        <v/>
      </c>
      <c r="F29" s="7">
        <f>IF('Extra 2'!$B29="","",'Extra 2'!O29)</f>
        <v/>
      </c>
      <c r="G29" s="7">
        <f>IF('Extra 2'!$B29="","",'Extra 2'!R29)</f>
        <v/>
      </c>
      <c r="H29" s="7">
        <f>IF('Extra 2'!$B29="","",'Extra 2'!U29)</f>
        <v/>
      </c>
      <c r="I29" s="7">
        <f>IF('Extra 2'!$B29="","",'Extra 2'!Y29)</f>
        <v/>
      </c>
      <c r="J29" s="7">
        <f>IF('Extra 2'!$B29="","",'Extra 2'!W29)</f>
        <v/>
      </c>
      <c r="K29" s="7">
        <f>IF('Extra 2'!$B29="","",'Extra 2'!Z29)</f>
        <v/>
      </c>
    </row>
    <row r="30">
      <c r="A30">
        <f>IF('Extra 2'!$B30="","",'Extra 2'!A30)</f>
        <v/>
      </c>
      <c r="B30">
        <f>IF('Extra 2'!$B30="","",'Extra 2'!B30)</f>
        <v/>
      </c>
      <c r="C30">
        <f>IF('Extra 2'!$B30="","",'Extra 2'!H30)</f>
        <v/>
      </c>
      <c r="D30">
        <f>IF('Extra 2'!$B30="","",'Extra 2'!I30)</f>
        <v/>
      </c>
      <c r="E30" s="7">
        <f>IF('Extra 2'!$B30="","",'Extra 2'!K30)</f>
        <v/>
      </c>
      <c r="F30" s="7">
        <f>IF('Extra 2'!$B30="","",'Extra 2'!O30)</f>
        <v/>
      </c>
      <c r="G30" s="7">
        <f>IF('Extra 2'!$B30="","",'Extra 2'!R30)</f>
        <v/>
      </c>
      <c r="H30" s="7">
        <f>IF('Extra 2'!$B30="","",'Extra 2'!U30)</f>
        <v/>
      </c>
      <c r="I30" s="7">
        <f>IF('Extra 2'!$B30="","",'Extra 2'!Y30)</f>
        <v/>
      </c>
      <c r="J30" s="7">
        <f>IF('Extra 2'!$B30="","",'Extra 2'!W30)</f>
        <v/>
      </c>
      <c r="K30" s="7">
        <f>IF('Extra 2'!$B30="","",'Extra 2'!Z30)</f>
        <v/>
      </c>
    </row>
    <row r="31">
      <c r="A31">
        <f>IF('Extra 2'!$B31="","",'Extra 2'!A31)</f>
        <v/>
      </c>
      <c r="B31">
        <f>IF('Extra 2'!$B31="","",'Extra 2'!B31)</f>
        <v/>
      </c>
      <c r="C31">
        <f>IF('Extra 2'!$B31="","",'Extra 2'!H31)</f>
        <v/>
      </c>
      <c r="D31">
        <f>IF('Extra 2'!$B31="","",'Extra 2'!I31)</f>
        <v/>
      </c>
      <c r="E31" s="7">
        <f>IF('Extra 2'!$B31="","",'Extra 2'!K31)</f>
        <v/>
      </c>
      <c r="F31" s="7">
        <f>IF('Extra 2'!$B31="","",'Extra 2'!O31)</f>
        <v/>
      </c>
      <c r="G31" s="7">
        <f>IF('Extra 2'!$B31="","",'Extra 2'!R31)</f>
        <v/>
      </c>
      <c r="H31" s="7">
        <f>IF('Extra 2'!$B31="","",'Extra 2'!U31)</f>
        <v/>
      </c>
      <c r="I31" s="7">
        <f>IF('Extra 2'!$B31="","",'Extra 2'!Y31)</f>
        <v/>
      </c>
      <c r="J31" s="7">
        <f>IF('Extra 2'!$B31="","",'Extra 2'!W31)</f>
        <v/>
      </c>
      <c r="K31" s="7">
        <f>IF('Extra 2'!$B31="","",'Extra 2'!Z31)</f>
        <v/>
      </c>
    </row>
    <row r="32">
      <c r="A32">
        <f>IF('Extra 2'!$B32="","",'Extra 2'!A32)</f>
        <v/>
      </c>
      <c r="B32">
        <f>IF('Extra 2'!$B32="","",'Extra 2'!B32)</f>
        <v/>
      </c>
      <c r="C32">
        <f>IF('Extra 2'!$B32="","",'Extra 2'!H32)</f>
        <v/>
      </c>
      <c r="D32">
        <f>IF('Extra 2'!$B32="","",'Extra 2'!I32)</f>
        <v/>
      </c>
      <c r="E32" s="7">
        <f>IF('Extra 2'!$B32="","",'Extra 2'!K32)</f>
        <v/>
      </c>
      <c r="F32" s="7">
        <f>IF('Extra 2'!$B32="","",'Extra 2'!O32)</f>
        <v/>
      </c>
      <c r="G32" s="7">
        <f>IF('Extra 2'!$B32="","",'Extra 2'!R32)</f>
        <v/>
      </c>
      <c r="H32" s="7">
        <f>IF('Extra 2'!$B32="","",'Extra 2'!U32)</f>
        <v/>
      </c>
      <c r="I32" s="7">
        <f>IF('Extra 2'!$B32="","",'Extra 2'!Y32)</f>
        <v/>
      </c>
      <c r="J32" s="7">
        <f>IF('Extra 2'!$B32="","",'Extra 2'!W32)</f>
        <v/>
      </c>
      <c r="K32" s="7">
        <f>IF('Extra 2'!$B32="","",'Extra 2'!Z32)</f>
        <v/>
      </c>
    </row>
    <row r="33">
      <c r="A33">
        <f>IF('Extra 2'!$B33="","",'Extra 2'!A33)</f>
        <v/>
      </c>
      <c r="B33">
        <f>IF('Extra 2'!$B33="","",'Extra 2'!B33)</f>
        <v/>
      </c>
      <c r="C33">
        <f>IF('Extra 2'!$B33="","",'Extra 2'!H33)</f>
        <v/>
      </c>
      <c r="D33">
        <f>IF('Extra 2'!$B33="","",'Extra 2'!I33)</f>
        <v/>
      </c>
      <c r="E33" s="7">
        <f>IF('Extra 2'!$B33="","",'Extra 2'!K33)</f>
        <v/>
      </c>
      <c r="F33" s="7">
        <f>IF('Extra 2'!$B33="","",'Extra 2'!O33)</f>
        <v/>
      </c>
      <c r="G33" s="7">
        <f>IF('Extra 2'!$B33="","",'Extra 2'!R33)</f>
        <v/>
      </c>
      <c r="H33" s="7">
        <f>IF('Extra 2'!$B33="","",'Extra 2'!U33)</f>
        <v/>
      </c>
      <c r="I33" s="7">
        <f>IF('Extra 2'!$B33="","",'Extra 2'!Y33)</f>
        <v/>
      </c>
      <c r="J33" s="7">
        <f>IF('Extra 2'!$B33="","",'Extra 2'!W33)</f>
        <v/>
      </c>
      <c r="K33" s="7">
        <f>IF('Extra 2'!$B33="","",'Extra 2'!Z33)</f>
        <v/>
      </c>
    </row>
    <row r="34">
      <c r="A34">
        <f>IF('Extra 2'!$B34="","",'Extra 2'!A34)</f>
        <v/>
      </c>
      <c r="B34">
        <f>IF('Extra 2'!$B34="","",'Extra 2'!B34)</f>
        <v/>
      </c>
      <c r="C34">
        <f>IF('Extra 2'!$B34="","",'Extra 2'!H34)</f>
        <v/>
      </c>
      <c r="D34">
        <f>IF('Extra 2'!$B34="","",'Extra 2'!I34)</f>
        <v/>
      </c>
      <c r="E34" s="7">
        <f>IF('Extra 2'!$B34="","",'Extra 2'!K34)</f>
        <v/>
      </c>
      <c r="F34" s="7">
        <f>IF('Extra 2'!$B34="","",'Extra 2'!O34)</f>
        <v/>
      </c>
      <c r="G34" s="7">
        <f>IF('Extra 2'!$B34="","",'Extra 2'!R34)</f>
        <v/>
      </c>
      <c r="H34" s="7">
        <f>IF('Extra 2'!$B34="","",'Extra 2'!U34)</f>
        <v/>
      </c>
      <c r="I34" s="7">
        <f>IF('Extra 2'!$B34="","",'Extra 2'!Y34)</f>
        <v/>
      </c>
      <c r="J34" s="7">
        <f>IF('Extra 2'!$B34="","",'Extra 2'!W34)</f>
        <v/>
      </c>
      <c r="K34" s="7">
        <f>IF('Extra 2'!$B34="","",'Extra 2'!Z34)</f>
        <v/>
      </c>
    </row>
    <row r="35">
      <c r="A35">
        <f>IF('Extra 2'!$B35="","",'Extra 2'!A35)</f>
        <v/>
      </c>
      <c r="B35">
        <f>IF('Extra 2'!$B35="","",'Extra 2'!B35)</f>
        <v/>
      </c>
      <c r="C35">
        <f>IF('Extra 2'!$B35="","",'Extra 2'!H35)</f>
        <v/>
      </c>
      <c r="D35">
        <f>IF('Extra 2'!$B35="","",'Extra 2'!I35)</f>
        <v/>
      </c>
      <c r="E35" s="7">
        <f>IF('Extra 2'!$B35="","",'Extra 2'!K35)</f>
        <v/>
      </c>
      <c r="F35" s="7">
        <f>IF('Extra 2'!$B35="","",'Extra 2'!O35)</f>
        <v/>
      </c>
      <c r="G35" s="7">
        <f>IF('Extra 2'!$B35="","",'Extra 2'!R35)</f>
        <v/>
      </c>
      <c r="H35" s="7">
        <f>IF('Extra 2'!$B35="","",'Extra 2'!U35)</f>
        <v/>
      </c>
      <c r="I35" s="7">
        <f>IF('Extra 2'!$B35="","",'Extra 2'!Y35)</f>
        <v/>
      </c>
      <c r="J35" s="7">
        <f>IF('Extra 2'!$B35="","",'Extra 2'!W35)</f>
        <v/>
      </c>
      <c r="K35" s="7">
        <f>IF('Extra 2'!$B35="","",'Extra 2'!Z35)</f>
        <v/>
      </c>
    </row>
    <row r="36">
      <c r="A36">
        <f>IF('Extra 2'!$B36="","",'Extra 2'!A36)</f>
        <v/>
      </c>
      <c r="B36">
        <f>IF('Extra 2'!$B36="","",'Extra 2'!B36)</f>
        <v/>
      </c>
      <c r="C36">
        <f>IF('Extra 2'!$B36="","",'Extra 2'!H36)</f>
        <v/>
      </c>
      <c r="D36">
        <f>IF('Extra 2'!$B36="","",'Extra 2'!I36)</f>
        <v/>
      </c>
      <c r="E36" s="7">
        <f>IF('Extra 2'!$B36="","",'Extra 2'!K36)</f>
        <v/>
      </c>
      <c r="F36" s="7">
        <f>IF('Extra 2'!$B36="","",'Extra 2'!O36)</f>
        <v/>
      </c>
      <c r="G36" s="7">
        <f>IF('Extra 2'!$B36="","",'Extra 2'!R36)</f>
        <v/>
      </c>
      <c r="H36" s="7">
        <f>IF('Extra 2'!$B36="","",'Extra 2'!U36)</f>
        <v/>
      </c>
      <c r="I36" s="7">
        <f>IF('Extra 2'!$B36="","",'Extra 2'!Y36)</f>
        <v/>
      </c>
      <c r="J36" s="7">
        <f>IF('Extra 2'!$B36="","",'Extra 2'!W36)</f>
        <v/>
      </c>
      <c r="K36" s="7">
        <f>IF('Extra 2'!$B36="","",'Extra 2'!Z36)</f>
        <v/>
      </c>
    </row>
    <row r="37">
      <c r="A37">
        <f>IF('Extra 2'!$B37="","",'Extra 2'!A37)</f>
        <v/>
      </c>
      <c r="B37">
        <f>IF('Extra 2'!$B37="","",'Extra 2'!B37)</f>
        <v/>
      </c>
      <c r="C37">
        <f>IF('Extra 2'!$B37="","",'Extra 2'!H37)</f>
        <v/>
      </c>
      <c r="D37">
        <f>IF('Extra 2'!$B37="","",'Extra 2'!I37)</f>
        <v/>
      </c>
      <c r="E37" s="7">
        <f>IF('Extra 2'!$B37="","",'Extra 2'!K37)</f>
        <v/>
      </c>
      <c r="F37" s="7">
        <f>IF('Extra 2'!$B37="","",'Extra 2'!O37)</f>
        <v/>
      </c>
      <c r="G37" s="7">
        <f>IF('Extra 2'!$B37="","",'Extra 2'!R37)</f>
        <v/>
      </c>
      <c r="H37" s="7">
        <f>IF('Extra 2'!$B37="","",'Extra 2'!U37)</f>
        <v/>
      </c>
      <c r="I37" s="7">
        <f>IF('Extra 2'!$B37="","",'Extra 2'!Y37)</f>
        <v/>
      </c>
      <c r="J37" s="7">
        <f>IF('Extra 2'!$B37="","",'Extra 2'!W37)</f>
        <v/>
      </c>
      <c r="K37" s="7">
        <f>IF('Extra 2'!$B37="","",'Extra 2'!Z37)</f>
        <v/>
      </c>
    </row>
    <row r="38">
      <c r="A38">
        <f>IF('Extra 2'!$B38="","",'Extra 2'!A38)</f>
        <v/>
      </c>
      <c r="B38">
        <f>IF('Extra 2'!$B38="","",'Extra 2'!B38)</f>
        <v/>
      </c>
      <c r="C38">
        <f>IF('Extra 2'!$B38="","",'Extra 2'!H38)</f>
        <v/>
      </c>
      <c r="D38">
        <f>IF('Extra 2'!$B38="","",'Extra 2'!I38)</f>
        <v/>
      </c>
      <c r="E38" s="7">
        <f>IF('Extra 2'!$B38="","",'Extra 2'!K38)</f>
        <v/>
      </c>
      <c r="F38" s="7">
        <f>IF('Extra 2'!$B38="","",'Extra 2'!O38)</f>
        <v/>
      </c>
      <c r="G38" s="7">
        <f>IF('Extra 2'!$B38="","",'Extra 2'!R38)</f>
        <v/>
      </c>
      <c r="H38" s="7">
        <f>IF('Extra 2'!$B38="","",'Extra 2'!U38)</f>
        <v/>
      </c>
      <c r="I38" s="7">
        <f>IF('Extra 2'!$B38="","",'Extra 2'!Y38)</f>
        <v/>
      </c>
      <c r="J38" s="7">
        <f>IF('Extra 2'!$B38="","",'Extra 2'!W38)</f>
        <v/>
      </c>
      <c r="K38" s="7">
        <f>IF('Extra 2'!$B38="","",'Extra 2'!Z38)</f>
        <v/>
      </c>
    </row>
    <row r="39">
      <c r="A39">
        <f>IF('Extra 2'!$B39="","",'Extra 2'!A39)</f>
        <v/>
      </c>
      <c r="B39">
        <f>IF('Extra 2'!$B39="","",'Extra 2'!B39)</f>
        <v/>
      </c>
      <c r="C39">
        <f>IF('Extra 2'!$B39="","",'Extra 2'!H39)</f>
        <v/>
      </c>
      <c r="D39">
        <f>IF('Extra 2'!$B39="","",'Extra 2'!I39)</f>
        <v/>
      </c>
      <c r="E39" s="7">
        <f>IF('Extra 2'!$B39="","",'Extra 2'!K39)</f>
        <v/>
      </c>
      <c r="F39" s="7">
        <f>IF('Extra 2'!$B39="","",'Extra 2'!O39)</f>
        <v/>
      </c>
      <c r="G39" s="7">
        <f>IF('Extra 2'!$B39="","",'Extra 2'!R39)</f>
        <v/>
      </c>
      <c r="H39" s="7">
        <f>IF('Extra 2'!$B39="","",'Extra 2'!U39)</f>
        <v/>
      </c>
      <c r="I39" s="7">
        <f>IF('Extra 2'!$B39="","",'Extra 2'!Y39)</f>
        <v/>
      </c>
      <c r="J39" s="7">
        <f>IF('Extra 2'!$B39="","",'Extra 2'!W39)</f>
        <v/>
      </c>
      <c r="K39" s="7">
        <f>IF('Extra 2'!$B39="","",'Extra 2'!Z39)</f>
        <v/>
      </c>
    </row>
    <row r="40">
      <c r="A40">
        <f>IF('Extra 2'!$B40="","",'Extra 2'!A40)</f>
        <v/>
      </c>
      <c r="B40">
        <f>IF('Extra 2'!$B40="","",'Extra 2'!B40)</f>
        <v/>
      </c>
      <c r="C40">
        <f>IF('Extra 2'!$B40="","",'Extra 2'!H40)</f>
        <v/>
      </c>
      <c r="D40">
        <f>IF('Extra 2'!$B40="","",'Extra 2'!I40)</f>
        <v/>
      </c>
      <c r="E40" s="7">
        <f>IF('Extra 2'!$B40="","",'Extra 2'!K40)</f>
        <v/>
      </c>
      <c r="F40" s="7">
        <f>IF('Extra 2'!$B40="","",'Extra 2'!O40)</f>
        <v/>
      </c>
      <c r="G40" s="7">
        <f>IF('Extra 2'!$B40="","",'Extra 2'!R40)</f>
        <v/>
      </c>
      <c r="H40" s="7">
        <f>IF('Extra 2'!$B40="","",'Extra 2'!U40)</f>
        <v/>
      </c>
      <c r="I40" s="7">
        <f>IF('Extra 2'!$B40="","",'Extra 2'!Y40)</f>
        <v/>
      </c>
      <c r="J40" s="7">
        <f>IF('Extra 2'!$B40="","",'Extra 2'!W40)</f>
        <v/>
      </c>
      <c r="K40" s="7">
        <f>IF('Extra 2'!$B40="","",'Extra 2'!Z40)</f>
        <v/>
      </c>
    </row>
    <row r="41">
      <c r="A41">
        <f>IF('Extra 2'!$B41="","",'Extra 2'!A41)</f>
        <v/>
      </c>
      <c r="B41">
        <f>IF('Extra 2'!$B41="","",'Extra 2'!B41)</f>
        <v/>
      </c>
      <c r="C41">
        <f>IF('Extra 2'!$B41="","",'Extra 2'!H41)</f>
        <v/>
      </c>
      <c r="D41">
        <f>IF('Extra 2'!$B41="","",'Extra 2'!I41)</f>
        <v/>
      </c>
      <c r="E41" s="7">
        <f>IF('Extra 2'!$B41="","",'Extra 2'!K41)</f>
        <v/>
      </c>
      <c r="F41" s="7">
        <f>IF('Extra 2'!$B41="","",'Extra 2'!O41)</f>
        <v/>
      </c>
      <c r="G41" s="7">
        <f>IF('Extra 2'!$B41="","",'Extra 2'!R41)</f>
        <v/>
      </c>
      <c r="H41" s="7">
        <f>IF('Extra 2'!$B41="","",'Extra 2'!U41)</f>
        <v/>
      </c>
      <c r="I41" s="7">
        <f>IF('Extra 2'!$B41="","",'Extra 2'!Y41)</f>
        <v/>
      </c>
      <c r="J41" s="7">
        <f>IF('Extra 2'!$B41="","",'Extra 2'!W41)</f>
        <v/>
      </c>
      <c r="K41" s="7">
        <f>IF('Extra 2'!$B41="","",'Extra 2'!Z41)</f>
        <v/>
      </c>
    </row>
    <row r="42">
      <c r="A42">
        <f>IF('Extra 2'!$B42="","",'Extra 2'!A42)</f>
        <v/>
      </c>
      <c r="B42">
        <f>IF('Extra 2'!$B42="","",'Extra 2'!B42)</f>
        <v/>
      </c>
      <c r="C42">
        <f>IF('Extra 2'!$B42="","",'Extra 2'!H42)</f>
        <v/>
      </c>
      <c r="D42">
        <f>IF('Extra 2'!$B42="","",'Extra 2'!I42)</f>
        <v/>
      </c>
      <c r="E42" s="7">
        <f>IF('Extra 2'!$B42="","",'Extra 2'!K42)</f>
        <v/>
      </c>
      <c r="F42" s="7">
        <f>IF('Extra 2'!$B42="","",'Extra 2'!O42)</f>
        <v/>
      </c>
      <c r="G42" s="7">
        <f>IF('Extra 2'!$B42="","",'Extra 2'!R42)</f>
        <v/>
      </c>
      <c r="H42" s="7">
        <f>IF('Extra 2'!$B42="","",'Extra 2'!U42)</f>
        <v/>
      </c>
      <c r="I42" s="7">
        <f>IF('Extra 2'!$B42="","",'Extra 2'!Y42)</f>
        <v/>
      </c>
      <c r="J42" s="7">
        <f>IF('Extra 2'!$B42="","",'Extra 2'!W42)</f>
        <v/>
      </c>
      <c r="K42" s="7">
        <f>IF('Extra 2'!$B42="","",'Extra 2'!Z42)</f>
        <v/>
      </c>
    </row>
    <row r="43">
      <c r="A43">
        <f>IF('Extra 2'!$B43="","",'Extra 2'!A43)</f>
        <v/>
      </c>
      <c r="B43">
        <f>IF('Extra 2'!$B43="","",'Extra 2'!B43)</f>
        <v/>
      </c>
      <c r="C43">
        <f>IF('Extra 2'!$B43="","",'Extra 2'!H43)</f>
        <v/>
      </c>
      <c r="D43">
        <f>IF('Extra 2'!$B43="","",'Extra 2'!I43)</f>
        <v/>
      </c>
      <c r="E43" s="7">
        <f>IF('Extra 2'!$B43="","",'Extra 2'!K43)</f>
        <v/>
      </c>
      <c r="F43" s="7">
        <f>IF('Extra 2'!$B43="","",'Extra 2'!O43)</f>
        <v/>
      </c>
      <c r="G43" s="7">
        <f>IF('Extra 2'!$B43="","",'Extra 2'!R43)</f>
        <v/>
      </c>
      <c r="H43" s="7">
        <f>IF('Extra 2'!$B43="","",'Extra 2'!U43)</f>
        <v/>
      </c>
      <c r="I43" s="7">
        <f>IF('Extra 2'!$B43="","",'Extra 2'!Y43)</f>
        <v/>
      </c>
      <c r="J43" s="7">
        <f>IF('Extra 2'!$B43="","",'Extra 2'!W43)</f>
        <v/>
      </c>
      <c r="K43" s="7">
        <f>IF('Extra 2'!$B43="","",'Extra 2'!Z43)</f>
        <v/>
      </c>
    </row>
    <row r="44">
      <c r="A44">
        <f>IF('Extra 2'!$B44="","",'Extra 2'!A44)</f>
        <v/>
      </c>
      <c r="B44">
        <f>IF('Extra 2'!$B44="","",'Extra 2'!B44)</f>
        <v/>
      </c>
      <c r="C44">
        <f>IF('Extra 2'!$B44="","",'Extra 2'!H44)</f>
        <v/>
      </c>
      <c r="D44">
        <f>IF('Extra 2'!$B44="","",'Extra 2'!I44)</f>
        <v/>
      </c>
      <c r="E44" s="7">
        <f>IF('Extra 2'!$B44="","",'Extra 2'!K44)</f>
        <v/>
      </c>
      <c r="F44" s="7">
        <f>IF('Extra 2'!$B44="","",'Extra 2'!O44)</f>
        <v/>
      </c>
      <c r="G44" s="7">
        <f>IF('Extra 2'!$B44="","",'Extra 2'!R44)</f>
        <v/>
      </c>
      <c r="H44" s="7">
        <f>IF('Extra 2'!$B44="","",'Extra 2'!U44)</f>
        <v/>
      </c>
      <c r="I44" s="7">
        <f>IF('Extra 2'!$B44="","",'Extra 2'!Y44)</f>
        <v/>
      </c>
      <c r="J44" s="7">
        <f>IF('Extra 2'!$B44="","",'Extra 2'!W44)</f>
        <v/>
      </c>
      <c r="K44" s="7">
        <f>IF('Extra 2'!$B44="","",'Extra 2'!Z44)</f>
        <v/>
      </c>
    </row>
    <row r="45">
      <c r="A45">
        <f>IF('Extra 2'!$B45="","",'Extra 2'!A45)</f>
        <v/>
      </c>
      <c r="B45">
        <f>IF('Extra 2'!$B45="","",'Extra 2'!B45)</f>
        <v/>
      </c>
      <c r="C45">
        <f>IF('Extra 2'!$B45="","",'Extra 2'!H45)</f>
        <v/>
      </c>
      <c r="D45">
        <f>IF('Extra 2'!$B45="","",'Extra 2'!I45)</f>
        <v/>
      </c>
      <c r="E45" s="7">
        <f>IF('Extra 2'!$B45="","",'Extra 2'!K45)</f>
        <v/>
      </c>
      <c r="F45" s="7">
        <f>IF('Extra 2'!$B45="","",'Extra 2'!O45)</f>
        <v/>
      </c>
      <c r="G45" s="7">
        <f>IF('Extra 2'!$B45="","",'Extra 2'!R45)</f>
        <v/>
      </c>
      <c r="H45" s="7">
        <f>IF('Extra 2'!$B45="","",'Extra 2'!U45)</f>
        <v/>
      </c>
      <c r="I45" s="7">
        <f>IF('Extra 2'!$B45="","",'Extra 2'!Y45)</f>
        <v/>
      </c>
      <c r="J45" s="7">
        <f>IF('Extra 2'!$B45="","",'Extra 2'!W45)</f>
        <v/>
      </c>
      <c r="K45" s="7">
        <f>IF('Extra 2'!$B45="","",'Extra 2'!Z45)</f>
        <v/>
      </c>
    </row>
    <row r="46">
      <c r="A46">
        <f>IF('Extra 2'!$B46="","",'Extra 2'!A46)</f>
        <v/>
      </c>
      <c r="B46">
        <f>IF('Extra 2'!$B46="","",'Extra 2'!B46)</f>
        <v/>
      </c>
      <c r="C46">
        <f>IF('Extra 2'!$B46="","",'Extra 2'!H46)</f>
        <v/>
      </c>
      <c r="D46">
        <f>IF('Extra 2'!$B46="","",'Extra 2'!I46)</f>
        <v/>
      </c>
      <c r="E46" s="7">
        <f>IF('Extra 2'!$B46="","",'Extra 2'!K46)</f>
        <v/>
      </c>
      <c r="F46" s="7">
        <f>IF('Extra 2'!$B46="","",'Extra 2'!O46)</f>
        <v/>
      </c>
      <c r="G46" s="7">
        <f>IF('Extra 2'!$B46="","",'Extra 2'!R46)</f>
        <v/>
      </c>
      <c r="H46" s="7">
        <f>IF('Extra 2'!$B46="","",'Extra 2'!U46)</f>
        <v/>
      </c>
      <c r="I46" s="7">
        <f>IF('Extra 2'!$B46="","",'Extra 2'!Y46)</f>
        <v/>
      </c>
      <c r="J46" s="7">
        <f>IF('Extra 2'!$B46="","",'Extra 2'!W46)</f>
        <v/>
      </c>
      <c r="K46" s="7">
        <f>IF('Extra 2'!$B46="","",'Extra 2'!Z46)</f>
        <v/>
      </c>
    </row>
    <row r="47">
      <c r="A47">
        <f>IF('Extra 2'!$B47="","",'Extra 2'!A47)</f>
        <v/>
      </c>
      <c r="B47">
        <f>IF('Extra 2'!$B47="","",'Extra 2'!B47)</f>
        <v/>
      </c>
      <c r="C47">
        <f>IF('Extra 2'!$B47="","",'Extra 2'!H47)</f>
        <v/>
      </c>
      <c r="D47">
        <f>IF('Extra 2'!$B47="","",'Extra 2'!I47)</f>
        <v/>
      </c>
      <c r="E47" s="7">
        <f>IF('Extra 2'!$B47="","",'Extra 2'!K47)</f>
        <v/>
      </c>
      <c r="F47" s="7">
        <f>IF('Extra 2'!$B47="","",'Extra 2'!O47)</f>
        <v/>
      </c>
      <c r="G47" s="7">
        <f>IF('Extra 2'!$B47="","",'Extra 2'!R47)</f>
        <v/>
      </c>
      <c r="H47" s="7">
        <f>IF('Extra 2'!$B47="","",'Extra 2'!U47)</f>
        <v/>
      </c>
      <c r="I47" s="7">
        <f>IF('Extra 2'!$B47="","",'Extra 2'!Y47)</f>
        <v/>
      </c>
      <c r="J47" s="7">
        <f>IF('Extra 2'!$B47="","",'Extra 2'!W47)</f>
        <v/>
      </c>
      <c r="K47" s="7">
        <f>IF('Extra 2'!$B47="","",'Extra 2'!Z47)</f>
        <v/>
      </c>
    </row>
    <row r="48">
      <c r="A48">
        <f>IF('Extra 2'!$B48="","",'Extra 2'!A48)</f>
        <v/>
      </c>
      <c r="B48">
        <f>IF('Extra 2'!$B48="","",'Extra 2'!B48)</f>
        <v/>
      </c>
      <c r="C48">
        <f>IF('Extra 2'!$B48="","",'Extra 2'!H48)</f>
        <v/>
      </c>
      <c r="D48">
        <f>IF('Extra 2'!$B48="","",'Extra 2'!I48)</f>
        <v/>
      </c>
      <c r="E48" s="7">
        <f>IF('Extra 2'!$B48="","",'Extra 2'!K48)</f>
        <v/>
      </c>
      <c r="F48" s="7">
        <f>IF('Extra 2'!$B48="","",'Extra 2'!O48)</f>
        <v/>
      </c>
      <c r="G48" s="7">
        <f>IF('Extra 2'!$B48="","",'Extra 2'!R48)</f>
        <v/>
      </c>
      <c r="H48" s="7">
        <f>IF('Extra 2'!$B48="","",'Extra 2'!U48)</f>
        <v/>
      </c>
      <c r="I48" s="7">
        <f>IF('Extra 2'!$B48="","",'Extra 2'!Y48)</f>
        <v/>
      </c>
      <c r="J48" s="7">
        <f>IF('Extra 2'!$B48="","",'Extra 2'!W48)</f>
        <v/>
      </c>
      <c r="K48" s="7">
        <f>IF('Extra 2'!$B48="","",'Extra 2'!Z48)</f>
        <v/>
      </c>
    </row>
    <row r="49">
      <c r="A49">
        <f>IF('Extra 2'!$B49="","",'Extra 2'!A49)</f>
        <v/>
      </c>
      <c r="B49">
        <f>IF('Extra 2'!$B49="","",'Extra 2'!B49)</f>
        <v/>
      </c>
      <c r="C49">
        <f>IF('Extra 2'!$B49="","",'Extra 2'!H49)</f>
        <v/>
      </c>
      <c r="D49">
        <f>IF('Extra 2'!$B49="","",'Extra 2'!I49)</f>
        <v/>
      </c>
      <c r="E49" s="7">
        <f>IF('Extra 2'!$B49="","",'Extra 2'!K49)</f>
        <v/>
      </c>
      <c r="F49" s="7">
        <f>IF('Extra 2'!$B49="","",'Extra 2'!O49)</f>
        <v/>
      </c>
      <c r="G49" s="7">
        <f>IF('Extra 2'!$B49="","",'Extra 2'!R49)</f>
        <v/>
      </c>
      <c r="H49" s="7">
        <f>IF('Extra 2'!$B49="","",'Extra 2'!U49)</f>
        <v/>
      </c>
      <c r="I49" s="7">
        <f>IF('Extra 2'!$B49="","",'Extra 2'!Y49)</f>
        <v/>
      </c>
      <c r="J49" s="7">
        <f>IF('Extra 2'!$B49="","",'Extra 2'!W49)</f>
        <v/>
      </c>
      <c r="K49" s="7">
        <f>IF('Extra 2'!$B49="","",'Extra 2'!Z49)</f>
        <v/>
      </c>
    </row>
    <row r="50">
      <c r="A50">
        <f>IF('Extra 2'!$B50="","",'Extra 2'!A50)</f>
        <v/>
      </c>
      <c r="B50">
        <f>IF('Extra 2'!$B50="","",'Extra 2'!B50)</f>
        <v/>
      </c>
      <c r="C50">
        <f>IF('Extra 2'!$B50="","",'Extra 2'!H50)</f>
        <v/>
      </c>
      <c r="D50">
        <f>IF('Extra 2'!$B50="","",'Extra 2'!I50)</f>
        <v/>
      </c>
      <c r="E50" s="7">
        <f>IF('Extra 2'!$B50="","",'Extra 2'!K50)</f>
        <v/>
      </c>
      <c r="F50" s="7">
        <f>IF('Extra 2'!$B50="","",'Extra 2'!O50)</f>
        <v/>
      </c>
      <c r="G50" s="7">
        <f>IF('Extra 2'!$B50="","",'Extra 2'!R50)</f>
        <v/>
      </c>
      <c r="H50" s="7">
        <f>IF('Extra 2'!$B50="","",'Extra 2'!U50)</f>
        <v/>
      </c>
      <c r="I50" s="7">
        <f>IF('Extra 2'!$B50="","",'Extra 2'!Y50)</f>
        <v/>
      </c>
      <c r="J50" s="7">
        <f>IF('Extra 2'!$B50="","",'Extra 2'!W50)</f>
        <v/>
      </c>
      <c r="K50" s="7">
        <f>IF('Extra 2'!$B50="","",'Extra 2'!Z50)</f>
        <v/>
      </c>
    </row>
    <row r="51">
      <c r="A51">
        <f>IF('Extra 2'!$B51="","",'Extra 2'!A51)</f>
        <v/>
      </c>
      <c r="B51">
        <f>IF('Extra 2'!$B51="","",'Extra 2'!B51)</f>
        <v/>
      </c>
      <c r="C51">
        <f>IF('Extra 2'!$B51="","",'Extra 2'!H51)</f>
        <v/>
      </c>
      <c r="D51">
        <f>IF('Extra 2'!$B51="","",'Extra 2'!I51)</f>
        <v/>
      </c>
      <c r="E51" s="7">
        <f>IF('Extra 2'!$B51="","",'Extra 2'!K51)</f>
        <v/>
      </c>
      <c r="F51" s="7">
        <f>IF('Extra 2'!$B51="","",'Extra 2'!O51)</f>
        <v/>
      </c>
      <c r="G51" s="7">
        <f>IF('Extra 2'!$B51="","",'Extra 2'!R51)</f>
        <v/>
      </c>
      <c r="H51" s="7">
        <f>IF('Extra 2'!$B51="","",'Extra 2'!U51)</f>
        <v/>
      </c>
      <c r="I51" s="7">
        <f>IF('Extra 2'!$B51="","",'Extra 2'!Y51)</f>
        <v/>
      </c>
      <c r="J51" s="7">
        <f>IF('Extra 2'!$B51="","",'Extra 2'!W51)</f>
        <v/>
      </c>
      <c r="K51" s="7">
        <f>IF('Extra 2'!$B51="","",'Extra 2'!Z51)</f>
        <v/>
      </c>
    </row>
    <row r="52">
      <c r="A52">
        <f>IF('Extra 2'!$B52="","",'Extra 2'!A52)</f>
        <v/>
      </c>
      <c r="B52">
        <f>IF('Extra 2'!$B52="","",'Extra 2'!B52)</f>
        <v/>
      </c>
      <c r="C52">
        <f>IF('Extra 2'!$B52="","",'Extra 2'!H52)</f>
        <v/>
      </c>
      <c r="D52">
        <f>IF('Extra 2'!$B52="","",'Extra 2'!I52)</f>
        <v/>
      </c>
      <c r="E52" s="7">
        <f>IF('Extra 2'!$B52="","",'Extra 2'!K52)</f>
        <v/>
      </c>
      <c r="F52" s="7">
        <f>IF('Extra 2'!$B52="","",'Extra 2'!O52)</f>
        <v/>
      </c>
      <c r="G52" s="7">
        <f>IF('Extra 2'!$B52="","",'Extra 2'!R52)</f>
        <v/>
      </c>
      <c r="H52" s="7">
        <f>IF('Extra 2'!$B52="","",'Extra 2'!U52)</f>
        <v/>
      </c>
      <c r="I52" s="7">
        <f>IF('Extra 2'!$B52="","",'Extra 2'!Y52)</f>
        <v/>
      </c>
      <c r="J52" s="7">
        <f>IF('Extra 2'!$B52="","",'Extra 2'!W52)</f>
        <v/>
      </c>
      <c r="K52" s="7">
        <f>IF('Extra 2'!$B52="","",'Extra 2'!Z52)</f>
        <v/>
      </c>
    </row>
    <row r="53">
      <c r="A53">
        <f>IF('Extra 2'!$B53="","",'Extra 2'!A53)</f>
        <v/>
      </c>
      <c r="B53">
        <f>IF('Extra 2'!$B53="","",'Extra 2'!B53)</f>
        <v/>
      </c>
      <c r="C53">
        <f>IF('Extra 2'!$B53="","",'Extra 2'!H53)</f>
        <v/>
      </c>
      <c r="D53">
        <f>IF('Extra 2'!$B53="","",'Extra 2'!I53)</f>
        <v/>
      </c>
      <c r="E53" s="7">
        <f>IF('Extra 2'!$B53="","",'Extra 2'!K53)</f>
        <v/>
      </c>
      <c r="F53" s="7">
        <f>IF('Extra 2'!$B53="","",'Extra 2'!O53)</f>
        <v/>
      </c>
      <c r="G53" s="7">
        <f>IF('Extra 2'!$B53="","",'Extra 2'!R53)</f>
        <v/>
      </c>
      <c r="H53" s="7">
        <f>IF('Extra 2'!$B53="","",'Extra 2'!U53)</f>
        <v/>
      </c>
      <c r="I53" s="7">
        <f>IF('Extra 2'!$B53="","",'Extra 2'!Y53)</f>
        <v/>
      </c>
      <c r="J53" s="7">
        <f>IF('Extra 2'!$B53="","",'Extra 2'!W53)</f>
        <v/>
      </c>
      <c r="K53" s="7">
        <f>IF('Extra 2'!$B53="","",'Extra 2'!Z53)</f>
        <v/>
      </c>
    </row>
    <row r="54">
      <c r="A54">
        <f>IF('Extra 2'!$B54="","",'Extra 2'!A54)</f>
        <v/>
      </c>
      <c r="B54">
        <f>IF('Extra 2'!$B54="","",'Extra 2'!B54)</f>
        <v/>
      </c>
      <c r="C54">
        <f>IF('Extra 2'!$B54="","",'Extra 2'!H54)</f>
        <v/>
      </c>
      <c r="D54">
        <f>IF('Extra 2'!$B54="","",'Extra 2'!I54)</f>
        <v/>
      </c>
      <c r="E54" s="7">
        <f>IF('Extra 2'!$B54="","",'Extra 2'!K54)</f>
        <v/>
      </c>
      <c r="F54" s="7">
        <f>IF('Extra 2'!$B54="","",'Extra 2'!O54)</f>
        <v/>
      </c>
      <c r="G54" s="7">
        <f>IF('Extra 2'!$B54="","",'Extra 2'!R54)</f>
        <v/>
      </c>
      <c r="H54" s="7">
        <f>IF('Extra 2'!$B54="","",'Extra 2'!U54)</f>
        <v/>
      </c>
      <c r="I54" s="7">
        <f>IF('Extra 2'!$B54="","",'Extra 2'!Y54)</f>
        <v/>
      </c>
      <c r="J54" s="7">
        <f>IF('Extra 2'!$B54="","",'Extra 2'!W54)</f>
        <v/>
      </c>
      <c r="K54" s="7">
        <f>IF('Extra 2'!$B54="","",'Extra 2'!Z54)</f>
        <v/>
      </c>
    </row>
    <row r="55">
      <c r="A55">
        <f>IF('Extra 2'!$B55="","",'Extra 2'!A55)</f>
        <v/>
      </c>
      <c r="B55">
        <f>IF('Extra 2'!$B55="","",'Extra 2'!B55)</f>
        <v/>
      </c>
      <c r="C55">
        <f>IF('Extra 2'!$B55="","",'Extra 2'!H55)</f>
        <v/>
      </c>
      <c r="D55">
        <f>IF('Extra 2'!$B55="","",'Extra 2'!I55)</f>
        <v/>
      </c>
      <c r="E55" s="7">
        <f>IF('Extra 2'!$B55="","",'Extra 2'!K55)</f>
        <v/>
      </c>
      <c r="F55" s="7">
        <f>IF('Extra 2'!$B55="","",'Extra 2'!O55)</f>
        <v/>
      </c>
      <c r="G55" s="7">
        <f>IF('Extra 2'!$B55="","",'Extra 2'!R55)</f>
        <v/>
      </c>
      <c r="H55" s="7">
        <f>IF('Extra 2'!$B55="","",'Extra 2'!U55)</f>
        <v/>
      </c>
      <c r="I55" s="7">
        <f>IF('Extra 2'!$B55="","",'Extra 2'!Y55)</f>
        <v/>
      </c>
      <c r="J55" s="7">
        <f>IF('Extra 2'!$B55="","",'Extra 2'!W55)</f>
        <v/>
      </c>
      <c r="K55" s="7">
        <f>IF('Extra 2'!$B55="","",'Extra 2'!Z55)</f>
        <v/>
      </c>
    </row>
    <row r="56">
      <c r="A56">
        <f>IF('Extra 2'!$B56="","",'Extra 2'!A56)</f>
        <v/>
      </c>
      <c r="B56">
        <f>IF('Extra 2'!$B56="","",'Extra 2'!B56)</f>
        <v/>
      </c>
      <c r="C56">
        <f>IF('Extra 2'!$B56="","",'Extra 2'!H56)</f>
        <v/>
      </c>
      <c r="D56">
        <f>IF('Extra 2'!$B56="","",'Extra 2'!I56)</f>
        <v/>
      </c>
      <c r="E56" s="7">
        <f>IF('Extra 2'!$B56="","",'Extra 2'!K56)</f>
        <v/>
      </c>
      <c r="F56" s="7">
        <f>IF('Extra 2'!$B56="","",'Extra 2'!O56)</f>
        <v/>
      </c>
      <c r="G56" s="7">
        <f>IF('Extra 2'!$B56="","",'Extra 2'!R56)</f>
        <v/>
      </c>
      <c r="H56" s="7">
        <f>IF('Extra 2'!$B56="","",'Extra 2'!U56)</f>
        <v/>
      </c>
      <c r="I56" s="7">
        <f>IF('Extra 2'!$B56="","",'Extra 2'!Y56)</f>
        <v/>
      </c>
      <c r="J56" s="7">
        <f>IF('Extra 2'!$B56="","",'Extra 2'!W56)</f>
        <v/>
      </c>
      <c r="K56" s="7">
        <f>IF('Extra 2'!$B56="","",'Extra 2'!Z56)</f>
        <v/>
      </c>
    </row>
    <row r="57">
      <c r="A57">
        <f>IF('Extra 2'!$B57="","",'Extra 2'!A57)</f>
        <v/>
      </c>
      <c r="B57">
        <f>IF('Extra 2'!$B57="","",'Extra 2'!B57)</f>
        <v/>
      </c>
      <c r="C57">
        <f>IF('Extra 2'!$B57="","",'Extra 2'!H57)</f>
        <v/>
      </c>
      <c r="D57">
        <f>IF('Extra 2'!$B57="","",'Extra 2'!I57)</f>
        <v/>
      </c>
      <c r="E57" s="7">
        <f>IF('Extra 2'!$B57="","",'Extra 2'!K57)</f>
        <v/>
      </c>
      <c r="F57" s="7">
        <f>IF('Extra 2'!$B57="","",'Extra 2'!O57)</f>
        <v/>
      </c>
      <c r="G57" s="7">
        <f>IF('Extra 2'!$B57="","",'Extra 2'!R57)</f>
        <v/>
      </c>
      <c r="H57" s="7">
        <f>IF('Extra 2'!$B57="","",'Extra 2'!U57)</f>
        <v/>
      </c>
      <c r="I57" s="7">
        <f>IF('Extra 2'!$B57="","",'Extra 2'!Y57)</f>
        <v/>
      </c>
      <c r="J57" s="7">
        <f>IF('Extra 2'!$B57="","",'Extra 2'!W57)</f>
        <v/>
      </c>
      <c r="K57" s="7">
        <f>IF('Extra 2'!$B57="","",'Extra 2'!Z57)</f>
        <v/>
      </c>
    </row>
    <row r="58">
      <c r="A58">
        <f>IF('Extra 2'!$B58="","",'Extra 2'!A58)</f>
        <v/>
      </c>
      <c r="B58">
        <f>IF('Extra 2'!$B58="","",'Extra 2'!B58)</f>
        <v/>
      </c>
      <c r="C58">
        <f>IF('Extra 2'!$B58="","",'Extra 2'!H58)</f>
        <v/>
      </c>
      <c r="D58">
        <f>IF('Extra 2'!$B58="","",'Extra 2'!I58)</f>
        <v/>
      </c>
      <c r="E58" s="7">
        <f>IF('Extra 2'!$B58="","",'Extra 2'!K58)</f>
        <v/>
      </c>
      <c r="F58" s="7">
        <f>IF('Extra 2'!$B58="","",'Extra 2'!O58)</f>
        <v/>
      </c>
      <c r="G58" s="7">
        <f>IF('Extra 2'!$B58="","",'Extra 2'!R58)</f>
        <v/>
      </c>
      <c r="H58" s="7">
        <f>IF('Extra 2'!$B58="","",'Extra 2'!U58)</f>
        <v/>
      </c>
      <c r="I58" s="7">
        <f>IF('Extra 2'!$B58="","",'Extra 2'!Y58)</f>
        <v/>
      </c>
      <c r="J58" s="7">
        <f>IF('Extra 2'!$B58="","",'Extra 2'!W58)</f>
        <v/>
      </c>
      <c r="K58" s="7">
        <f>IF('Extra 2'!$B58="","",'Extra 2'!Z58)</f>
        <v/>
      </c>
    </row>
    <row r="59">
      <c r="A59">
        <f>IF('Extra 2'!$B59="","",'Extra 2'!A59)</f>
        <v/>
      </c>
      <c r="B59">
        <f>IF('Extra 2'!$B59="","",'Extra 2'!B59)</f>
        <v/>
      </c>
      <c r="C59">
        <f>IF('Extra 2'!$B59="","",'Extra 2'!H59)</f>
        <v/>
      </c>
      <c r="D59">
        <f>IF('Extra 2'!$B59="","",'Extra 2'!I59)</f>
        <v/>
      </c>
      <c r="E59" s="7">
        <f>IF('Extra 2'!$B59="","",'Extra 2'!K59)</f>
        <v/>
      </c>
      <c r="F59" s="7">
        <f>IF('Extra 2'!$B59="","",'Extra 2'!O59)</f>
        <v/>
      </c>
      <c r="G59" s="7">
        <f>IF('Extra 2'!$B59="","",'Extra 2'!R59)</f>
        <v/>
      </c>
      <c r="H59" s="7">
        <f>IF('Extra 2'!$B59="","",'Extra 2'!U59)</f>
        <v/>
      </c>
      <c r="I59" s="7">
        <f>IF('Extra 2'!$B59="","",'Extra 2'!Y59)</f>
        <v/>
      </c>
      <c r="J59" s="7">
        <f>IF('Extra 2'!$B59="","",'Extra 2'!W59)</f>
        <v/>
      </c>
      <c r="K59" s="7">
        <f>IF('Extra 2'!$B59="","",'Extra 2'!Z59)</f>
        <v/>
      </c>
    </row>
    <row r="60">
      <c r="A60">
        <f>IF('Extra 2'!$B60="","",'Extra 2'!A60)</f>
        <v/>
      </c>
      <c r="B60">
        <f>IF('Extra 2'!$B60="","",'Extra 2'!B60)</f>
        <v/>
      </c>
      <c r="C60">
        <f>IF('Extra 2'!$B60="","",'Extra 2'!H60)</f>
        <v/>
      </c>
      <c r="D60">
        <f>IF('Extra 2'!$B60="","",'Extra 2'!I60)</f>
        <v/>
      </c>
      <c r="E60" s="7">
        <f>IF('Extra 2'!$B60="","",'Extra 2'!K60)</f>
        <v/>
      </c>
      <c r="F60" s="7">
        <f>IF('Extra 2'!$B60="","",'Extra 2'!O60)</f>
        <v/>
      </c>
      <c r="G60" s="7">
        <f>IF('Extra 2'!$B60="","",'Extra 2'!R60)</f>
        <v/>
      </c>
      <c r="H60" s="7">
        <f>IF('Extra 2'!$B60="","",'Extra 2'!U60)</f>
        <v/>
      </c>
      <c r="I60" s="7">
        <f>IF('Extra 2'!$B60="","",'Extra 2'!Y60)</f>
        <v/>
      </c>
      <c r="J60" s="7">
        <f>IF('Extra 2'!$B60="","",'Extra 2'!W60)</f>
        <v/>
      </c>
      <c r="K60" s="7">
        <f>IF('Extra 2'!$B60="","",'Extra 2'!Z60)</f>
        <v/>
      </c>
    </row>
    <row r="61">
      <c r="A61">
        <f>IF('Extra 2'!$B61="","",'Extra 2'!A61)</f>
        <v/>
      </c>
      <c r="B61">
        <f>IF('Extra 2'!$B61="","",'Extra 2'!B61)</f>
        <v/>
      </c>
      <c r="C61">
        <f>IF('Extra 2'!$B61="","",'Extra 2'!H61)</f>
        <v/>
      </c>
      <c r="D61">
        <f>IF('Extra 2'!$B61="","",'Extra 2'!I61)</f>
        <v/>
      </c>
      <c r="E61" s="7">
        <f>IF('Extra 2'!$B61="","",'Extra 2'!K61)</f>
        <v/>
      </c>
      <c r="F61" s="7">
        <f>IF('Extra 2'!$B61="","",'Extra 2'!O61)</f>
        <v/>
      </c>
      <c r="G61" s="7">
        <f>IF('Extra 2'!$B61="","",'Extra 2'!R61)</f>
        <v/>
      </c>
      <c r="H61" s="7">
        <f>IF('Extra 2'!$B61="","",'Extra 2'!U61)</f>
        <v/>
      </c>
      <c r="I61" s="7">
        <f>IF('Extra 2'!$B61="","",'Extra 2'!Y61)</f>
        <v/>
      </c>
      <c r="J61" s="7">
        <f>IF('Extra 2'!$B61="","",'Extra 2'!W61)</f>
        <v/>
      </c>
      <c r="K61" s="7">
        <f>IF('Extra 2'!$B61="","",'Extra 2'!Z61)</f>
        <v/>
      </c>
    </row>
    <row r="62">
      <c r="A62">
        <f>IF('Extra 2'!$B62="","",'Extra 2'!A62)</f>
        <v/>
      </c>
      <c r="B62">
        <f>IF('Extra 2'!$B62="","",'Extra 2'!B62)</f>
        <v/>
      </c>
      <c r="C62">
        <f>IF('Extra 2'!$B62="","",'Extra 2'!H62)</f>
        <v/>
      </c>
      <c r="D62">
        <f>IF('Extra 2'!$B62="","",'Extra 2'!I62)</f>
        <v/>
      </c>
      <c r="E62" s="7">
        <f>IF('Extra 2'!$B62="","",'Extra 2'!K62)</f>
        <v/>
      </c>
      <c r="F62" s="7">
        <f>IF('Extra 2'!$B62="","",'Extra 2'!O62)</f>
        <v/>
      </c>
      <c r="G62" s="7">
        <f>IF('Extra 2'!$B62="","",'Extra 2'!R62)</f>
        <v/>
      </c>
      <c r="H62" s="7">
        <f>IF('Extra 2'!$B62="","",'Extra 2'!U62)</f>
        <v/>
      </c>
      <c r="I62" s="7">
        <f>IF('Extra 2'!$B62="","",'Extra 2'!Y62)</f>
        <v/>
      </c>
      <c r="J62" s="7">
        <f>IF('Extra 2'!$B62="","",'Extra 2'!W62)</f>
        <v/>
      </c>
      <c r="K62" s="7">
        <f>IF('Extra 2'!$B62="","",'Extra 2'!Z62)</f>
        <v/>
      </c>
    </row>
    <row r="63">
      <c r="A63">
        <f>IF('Extra 2'!$B63="","",'Extra 2'!A63)</f>
        <v/>
      </c>
      <c r="B63">
        <f>IF('Extra 2'!$B63="","",'Extra 2'!B63)</f>
        <v/>
      </c>
      <c r="C63">
        <f>IF('Extra 2'!$B63="","",'Extra 2'!H63)</f>
        <v/>
      </c>
      <c r="D63">
        <f>IF('Extra 2'!$B63="","",'Extra 2'!I63)</f>
        <v/>
      </c>
      <c r="E63" s="7">
        <f>IF('Extra 2'!$B63="","",'Extra 2'!K63)</f>
        <v/>
      </c>
      <c r="F63" s="7">
        <f>IF('Extra 2'!$B63="","",'Extra 2'!O63)</f>
        <v/>
      </c>
      <c r="G63" s="7">
        <f>IF('Extra 2'!$B63="","",'Extra 2'!R63)</f>
        <v/>
      </c>
      <c r="H63" s="7">
        <f>IF('Extra 2'!$B63="","",'Extra 2'!U63)</f>
        <v/>
      </c>
      <c r="I63" s="7">
        <f>IF('Extra 2'!$B63="","",'Extra 2'!Y63)</f>
        <v/>
      </c>
      <c r="J63" s="7">
        <f>IF('Extra 2'!$B63="","",'Extra 2'!W63)</f>
        <v/>
      </c>
      <c r="K63" s="7">
        <f>IF('Extra 2'!$B63="","",'Extra 2'!Z63)</f>
        <v/>
      </c>
    </row>
    <row r="64">
      <c r="A64">
        <f>IF('Extra 2'!$B64="","",'Extra 2'!A64)</f>
        <v/>
      </c>
      <c r="B64">
        <f>IF('Extra 2'!$B64="","",'Extra 2'!B64)</f>
        <v/>
      </c>
      <c r="C64">
        <f>IF('Extra 2'!$B64="","",'Extra 2'!H64)</f>
        <v/>
      </c>
      <c r="D64">
        <f>IF('Extra 2'!$B64="","",'Extra 2'!I64)</f>
        <v/>
      </c>
      <c r="E64" s="7">
        <f>IF('Extra 2'!$B64="","",'Extra 2'!K64)</f>
        <v/>
      </c>
      <c r="F64" s="7">
        <f>IF('Extra 2'!$B64="","",'Extra 2'!O64)</f>
        <v/>
      </c>
      <c r="G64" s="7">
        <f>IF('Extra 2'!$B64="","",'Extra 2'!R64)</f>
        <v/>
      </c>
      <c r="H64" s="7">
        <f>IF('Extra 2'!$B64="","",'Extra 2'!U64)</f>
        <v/>
      </c>
      <c r="I64" s="7">
        <f>IF('Extra 2'!$B64="","",'Extra 2'!Y64)</f>
        <v/>
      </c>
      <c r="J64" s="7">
        <f>IF('Extra 2'!$B64="","",'Extra 2'!W64)</f>
        <v/>
      </c>
      <c r="K64" s="7">
        <f>IF('Extra 2'!$B64="","",'Extra 2'!Z64)</f>
        <v/>
      </c>
    </row>
    <row r="65">
      <c r="A65">
        <f>IF('Extra 2'!$B65="","",'Extra 2'!A65)</f>
        <v/>
      </c>
      <c r="B65">
        <f>IF('Extra 2'!$B65="","",'Extra 2'!B65)</f>
        <v/>
      </c>
      <c r="C65">
        <f>IF('Extra 2'!$B65="","",'Extra 2'!H65)</f>
        <v/>
      </c>
      <c r="D65">
        <f>IF('Extra 2'!$B65="","",'Extra 2'!I65)</f>
        <v/>
      </c>
      <c r="E65" s="7">
        <f>IF('Extra 2'!$B65="","",'Extra 2'!K65)</f>
        <v/>
      </c>
      <c r="F65" s="7">
        <f>IF('Extra 2'!$B65="","",'Extra 2'!O65)</f>
        <v/>
      </c>
      <c r="G65" s="7">
        <f>IF('Extra 2'!$B65="","",'Extra 2'!R65)</f>
        <v/>
      </c>
      <c r="H65" s="7">
        <f>IF('Extra 2'!$B65="","",'Extra 2'!U65)</f>
        <v/>
      </c>
      <c r="I65" s="7">
        <f>IF('Extra 2'!$B65="","",'Extra 2'!Y65)</f>
        <v/>
      </c>
      <c r="J65" s="7">
        <f>IF('Extra 2'!$B65="","",'Extra 2'!W65)</f>
        <v/>
      </c>
      <c r="K65" s="7">
        <f>IF('Extra 2'!$B65="","",'Extra 2'!Z65)</f>
        <v/>
      </c>
    </row>
    <row r="66">
      <c r="A66">
        <f>IF('Extra 2'!$B66="","",'Extra 2'!A66)</f>
        <v/>
      </c>
      <c r="B66">
        <f>IF('Extra 2'!$B66="","",'Extra 2'!B66)</f>
        <v/>
      </c>
      <c r="C66">
        <f>IF('Extra 2'!$B66="","",'Extra 2'!H66)</f>
        <v/>
      </c>
      <c r="D66">
        <f>IF('Extra 2'!$B66="","",'Extra 2'!I66)</f>
        <v/>
      </c>
      <c r="E66" s="7">
        <f>IF('Extra 2'!$B66="","",'Extra 2'!K66)</f>
        <v/>
      </c>
      <c r="F66" s="7">
        <f>IF('Extra 2'!$B66="","",'Extra 2'!O66)</f>
        <v/>
      </c>
      <c r="G66" s="7">
        <f>IF('Extra 2'!$B66="","",'Extra 2'!R66)</f>
        <v/>
      </c>
      <c r="H66" s="7">
        <f>IF('Extra 2'!$B66="","",'Extra 2'!U66)</f>
        <v/>
      </c>
      <c r="I66" s="7">
        <f>IF('Extra 2'!$B66="","",'Extra 2'!Y66)</f>
        <v/>
      </c>
      <c r="J66" s="7">
        <f>IF('Extra 2'!$B66="","",'Extra 2'!W66)</f>
        <v/>
      </c>
      <c r="K66" s="7">
        <f>IF('Extra 2'!$B66="","",'Extra 2'!Z66)</f>
        <v/>
      </c>
    </row>
    <row r="67">
      <c r="A67">
        <f>IF('Extra 2'!$B67="","",'Extra 2'!A67)</f>
        <v/>
      </c>
      <c r="B67">
        <f>IF('Extra 2'!$B67="","",'Extra 2'!B67)</f>
        <v/>
      </c>
      <c r="C67">
        <f>IF('Extra 2'!$B67="","",'Extra 2'!H67)</f>
        <v/>
      </c>
      <c r="D67">
        <f>IF('Extra 2'!$B67="","",'Extra 2'!I67)</f>
        <v/>
      </c>
      <c r="E67" s="7">
        <f>IF('Extra 2'!$B67="","",'Extra 2'!K67)</f>
        <v/>
      </c>
      <c r="F67" s="7">
        <f>IF('Extra 2'!$B67="","",'Extra 2'!O67)</f>
        <v/>
      </c>
      <c r="G67" s="7">
        <f>IF('Extra 2'!$B67="","",'Extra 2'!R67)</f>
        <v/>
      </c>
      <c r="H67" s="7">
        <f>IF('Extra 2'!$B67="","",'Extra 2'!U67)</f>
        <v/>
      </c>
      <c r="I67" s="7">
        <f>IF('Extra 2'!$B67="","",'Extra 2'!Y67)</f>
        <v/>
      </c>
      <c r="J67" s="7">
        <f>IF('Extra 2'!$B67="","",'Extra 2'!W67)</f>
        <v/>
      </c>
      <c r="K67" s="7">
        <f>IF('Extra 2'!$B67="","",'Extra 2'!Z67)</f>
        <v/>
      </c>
    </row>
    <row r="68">
      <c r="A68">
        <f>IF('Extra 2'!$B68="","",'Extra 2'!A68)</f>
        <v/>
      </c>
      <c r="B68">
        <f>IF('Extra 2'!$B68="","",'Extra 2'!B68)</f>
        <v/>
      </c>
      <c r="C68">
        <f>IF('Extra 2'!$B68="","",'Extra 2'!H68)</f>
        <v/>
      </c>
      <c r="D68">
        <f>IF('Extra 2'!$B68="","",'Extra 2'!I68)</f>
        <v/>
      </c>
      <c r="E68" s="7">
        <f>IF('Extra 2'!$B68="","",'Extra 2'!K68)</f>
        <v/>
      </c>
      <c r="F68" s="7">
        <f>IF('Extra 2'!$B68="","",'Extra 2'!O68)</f>
        <v/>
      </c>
      <c r="G68" s="7">
        <f>IF('Extra 2'!$B68="","",'Extra 2'!R68)</f>
        <v/>
      </c>
      <c r="H68" s="7">
        <f>IF('Extra 2'!$B68="","",'Extra 2'!U68)</f>
        <v/>
      </c>
      <c r="I68" s="7">
        <f>IF('Extra 2'!$B68="","",'Extra 2'!Y68)</f>
        <v/>
      </c>
      <c r="J68" s="7">
        <f>IF('Extra 2'!$B68="","",'Extra 2'!W68)</f>
        <v/>
      </c>
      <c r="K68" s="7">
        <f>IF('Extra 2'!$B68="","",'Extra 2'!Z68)</f>
        <v/>
      </c>
    </row>
    <row r="69">
      <c r="A69">
        <f>IF('Extra 2'!$B69="","",'Extra 2'!A69)</f>
        <v/>
      </c>
      <c r="B69">
        <f>IF('Extra 2'!$B69="","",'Extra 2'!B69)</f>
        <v/>
      </c>
      <c r="C69">
        <f>IF('Extra 2'!$B69="","",'Extra 2'!H69)</f>
        <v/>
      </c>
      <c r="D69">
        <f>IF('Extra 2'!$B69="","",'Extra 2'!I69)</f>
        <v/>
      </c>
      <c r="E69" s="7">
        <f>IF('Extra 2'!$B69="","",'Extra 2'!K69)</f>
        <v/>
      </c>
      <c r="F69" s="7">
        <f>IF('Extra 2'!$B69="","",'Extra 2'!O69)</f>
        <v/>
      </c>
      <c r="G69" s="7">
        <f>IF('Extra 2'!$B69="","",'Extra 2'!R69)</f>
        <v/>
      </c>
      <c r="H69" s="7">
        <f>IF('Extra 2'!$B69="","",'Extra 2'!U69)</f>
        <v/>
      </c>
      <c r="I69" s="7">
        <f>IF('Extra 2'!$B69="","",'Extra 2'!Y69)</f>
        <v/>
      </c>
      <c r="J69" s="7">
        <f>IF('Extra 2'!$B69="","",'Extra 2'!W69)</f>
        <v/>
      </c>
      <c r="K69" s="7">
        <f>IF('Extra 2'!$B69="","",'Extra 2'!Z69)</f>
        <v/>
      </c>
    </row>
    <row r="70">
      <c r="A70">
        <f>IF('Extra 2'!$B70="","",'Extra 2'!A70)</f>
        <v/>
      </c>
      <c r="B70">
        <f>IF('Extra 2'!$B70="","",'Extra 2'!B70)</f>
        <v/>
      </c>
      <c r="C70">
        <f>IF('Extra 2'!$B70="","",'Extra 2'!H70)</f>
        <v/>
      </c>
      <c r="D70">
        <f>IF('Extra 2'!$B70="","",'Extra 2'!I70)</f>
        <v/>
      </c>
      <c r="E70" s="7">
        <f>IF('Extra 2'!$B70="","",'Extra 2'!K70)</f>
        <v/>
      </c>
      <c r="F70" s="7">
        <f>IF('Extra 2'!$B70="","",'Extra 2'!O70)</f>
        <v/>
      </c>
      <c r="G70" s="7">
        <f>IF('Extra 2'!$B70="","",'Extra 2'!R70)</f>
        <v/>
      </c>
      <c r="H70" s="7">
        <f>IF('Extra 2'!$B70="","",'Extra 2'!U70)</f>
        <v/>
      </c>
      <c r="I70" s="7">
        <f>IF('Extra 2'!$B70="","",'Extra 2'!Y70)</f>
        <v/>
      </c>
      <c r="J70" s="7">
        <f>IF('Extra 2'!$B70="","",'Extra 2'!W70)</f>
        <v/>
      </c>
      <c r="K70" s="7">
        <f>IF('Extra 2'!$B70="","",'Extra 2'!Z70)</f>
        <v/>
      </c>
    </row>
    <row r="71">
      <c r="A71">
        <f>IF('Extra 2'!$B71="","",'Extra 2'!A71)</f>
        <v/>
      </c>
      <c r="B71">
        <f>IF('Extra 2'!$B71="","",'Extra 2'!B71)</f>
        <v/>
      </c>
      <c r="C71">
        <f>IF('Extra 2'!$B71="","",'Extra 2'!H71)</f>
        <v/>
      </c>
      <c r="D71">
        <f>IF('Extra 2'!$B71="","",'Extra 2'!I71)</f>
        <v/>
      </c>
      <c r="E71" s="7">
        <f>IF('Extra 2'!$B71="","",'Extra 2'!K71)</f>
        <v/>
      </c>
      <c r="F71" s="7">
        <f>IF('Extra 2'!$B71="","",'Extra 2'!O71)</f>
        <v/>
      </c>
      <c r="G71" s="7">
        <f>IF('Extra 2'!$B71="","",'Extra 2'!R71)</f>
        <v/>
      </c>
      <c r="H71" s="7">
        <f>IF('Extra 2'!$B71="","",'Extra 2'!U71)</f>
        <v/>
      </c>
      <c r="I71" s="7">
        <f>IF('Extra 2'!$B71="","",'Extra 2'!Y71)</f>
        <v/>
      </c>
      <c r="J71" s="7">
        <f>IF('Extra 2'!$B71="","",'Extra 2'!W71)</f>
        <v/>
      </c>
      <c r="K71" s="7">
        <f>IF('Extra 2'!$B71="","",'Extra 2'!Z71)</f>
        <v/>
      </c>
    </row>
    <row r="72">
      <c r="A72">
        <f>IF('Extra 2'!$B72="","",'Extra 2'!A72)</f>
        <v/>
      </c>
      <c r="B72">
        <f>IF('Extra 2'!$B72="","",'Extra 2'!B72)</f>
        <v/>
      </c>
      <c r="C72">
        <f>IF('Extra 2'!$B72="","",'Extra 2'!H72)</f>
        <v/>
      </c>
      <c r="D72">
        <f>IF('Extra 2'!$B72="","",'Extra 2'!I72)</f>
        <v/>
      </c>
      <c r="E72" s="7">
        <f>IF('Extra 2'!$B72="","",'Extra 2'!K72)</f>
        <v/>
      </c>
      <c r="F72" s="7">
        <f>IF('Extra 2'!$B72="","",'Extra 2'!O72)</f>
        <v/>
      </c>
      <c r="G72" s="7">
        <f>IF('Extra 2'!$B72="","",'Extra 2'!R72)</f>
        <v/>
      </c>
      <c r="H72" s="7">
        <f>IF('Extra 2'!$B72="","",'Extra 2'!U72)</f>
        <v/>
      </c>
      <c r="I72" s="7">
        <f>IF('Extra 2'!$B72="","",'Extra 2'!Y72)</f>
        <v/>
      </c>
      <c r="J72" s="7">
        <f>IF('Extra 2'!$B72="","",'Extra 2'!W72)</f>
        <v/>
      </c>
      <c r="K72" s="7">
        <f>IF('Extra 2'!$B72="","",'Extra 2'!Z72)</f>
        <v/>
      </c>
    </row>
    <row r="73">
      <c r="A73">
        <f>IF('Extra 2'!$B73="","",'Extra 2'!A73)</f>
        <v/>
      </c>
      <c r="B73">
        <f>IF('Extra 2'!$B73="","",'Extra 2'!B73)</f>
        <v/>
      </c>
      <c r="C73">
        <f>IF('Extra 2'!$B73="","",'Extra 2'!H73)</f>
        <v/>
      </c>
      <c r="D73">
        <f>IF('Extra 2'!$B73="","",'Extra 2'!I73)</f>
        <v/>
      </c>
      <c r="E73" s="7">
        <f>IF('Extra 2'!$B73="","",'Extra 2'!K73)</f>
        <v/>
      </c>
      <c r="F73" s="7">
        <f>IF('Extra 2'!$B73="","",'Extra 2'!O73)</f>
        <v/>
      </c>
      <c r="G73" s="7">
        <f>IF('Extra 2'!$B73="","",'Extra 2'!R73)</f>
        <v/>
      </c>
      <c r="H73" s="7">
        <f>IF('Extra 2'!$B73="","",'Extra 2'!U73)</f>
        <v/>
      </c>
      <c r="I73" s="7">
        <f>IF('Extra 2'!$B73="","",'Extra 2'!Y73)</f>
        <v/>
      </c>
      <c r="J73" s="7">
        <f>IF('Extra 2'!$B73="","",'Extra 2'!W73)</f>
        <v/>
      </c>
      <c r="K73" s="7">
        <f>IF('Extra 2'!$B73="","",'Extra 2'!Z73)</f>
        <v/>
      </c>
    </row>
    <row r="74">
      <c r="A74">
        <f>IF('Extra 2'!$B74="","",'Extra 2'!A74)</f>
        <v/>
      </c>
      <c r="B74">
        <f>IF('Extra 2'!$B74="","",'Extra 2'!B74)</f>
        <v/>
      </c>
      <c r="C74">
        <f>IF('Extra 2'!$B74="","",'Extra 2'!H74)</f>
        <v/>
      </c>
      <c r="D74">
        <f>IF('Extra 2'!$B74="","",'Extra 2'!I74)</f>
        <v/>
      </c>
      <c r="E74" s="7">
        <f>IF('Extra 2'!$B74="","",'Extra 2'!K74)</f>
        <v/>
      </c>
      <c r="F74" s="7">
        <f>IF('Extra 2'!$B74="","",'Extra 2'!O74)</f>
        <v/>
      </c>
      <c r="G74" s="7">
        <f>IF('Extra 2'!$B74="","",'Extra 2'!R74)</f>
        <v/>
      </c>
      <c r="H74" s="7">
        <f>IF('Extra 2'!$B74="","",'Extra 2'!U74)</f>
        <v/>
      </c>
      <c r="I74" s="7">
        <f>IF('Extra 2'!$B74="","",'Extra 2'!Y74)</f>
        <v/>
      </c>
      <c r="J74" s="7">
        <f>IF('Extra 2'!$B74="","",'Extra 2'!W74)</f>
        <v/>
      </c>
      <c r="K74" s="7">
        <f>IF('Extra 2'!$B74="","",'Extra 2'!Z74)</f>
        <v/>
      </c>
    </row>
    <row r="75">
      <c r="A75">
        <f>IF('Extra 2'!$B75="","",'Extra 2'!A75)</f>
        <v/>
      </c>
      <c r="B75">
        <f>IF('Extra 2'!$B75="","",'Extra 2'!B75)</f>
        <v/>
      </c>
      <c r="C75">
        <f>IF('Extra 2'!$B75="","",'Extra 2'!H75)</f>
        <v/>
      </c>
      <c r="D75">
        <f>IF('Extra 2'!$B75="","",'Extra 2'!I75)</f>
        <v/>
      </c>
      <c r="E75" s="7">
        <f>IF('Extra 2'!$B75="","",'Extra 2'!K75)</f>
        <v/>
      </c>
      <c r="F75" s="7">
        <f>IF('Extra 2'!$B75="","",'Extra 2'!O75)</f>
        <v/>
      </c>
      <c r="G75" s="7">
        <f>IF('Extra 2'!$B75="","",'Extra 2'!R75)</f>
        <v/>
      </c>
      <c r="H75" s="7">
        <f>IF('Extra 2'!$B75="","",'Extra 2'!U75)</f>
        <v/>
      </c>
      <c r="I75" s="7">
        <f>IF('Extra 2'!$B75="","",'Extra 2'!Y75)</f>
        <v/>
      </c>
      <c r="J75" s="7">
        <f>IF('Extra 2'!$B75="","",'Extra 2'!W75)</f>
        <v/>
      </c>
      <c r="K75" s="7">
        <f>IF('Extra 2'!$B75="","",'Extra 2'!Z75)</f>
        <v/>
      </c>
    </row>
    <row r="76">
      <c r="A76">
        <f>IF('Extra 2'!$B76="","",'Extra 2'!A76)</f>
        <v/>
      </c>
      <c r="B76">
        <f>IF('Extra 2'!$B76="","",'Extra 2'!B76)</f>
        <v/>
      </c>
      <c r="C76">
        <f>IF('Extra 2'!$B76="","",'Extra 2'!H76)</f>
        <v/>
      </c>
      <c r="D76">
        <f>IF('Extra 2'!$B76="","",'Extra 2'!I76)</f>
        <v/>
      </c>
      <c r="E76" s="7">
        <f>IF('Extra 2'!$B76="","",'Extra 2'!K76)</f>
        <v/>
      </c>
      <c r="F76" s="7">
        <f>IF('Extra 2'!$B76="","",'Extra 2'!O76)</f>
        <v/>
      </c>
      <c r="G76" s="7">
        <f>IF('Extra 2'!$B76="","",'Extra 2'!R76)</f>
        <v/>
      </c>
      <c r="H76" s="7">
        <f>IF('Extra 2'!$B76="","",'Extra 2'!U76)</f>
        <v/>
      </c>
      <c r="I76" s="7">
        <f>IF('Extra 2'!$B76="","",'Extra 2'!Y76)</f>
        <v/>
      </c>
      <c r="J76" s="7">
        <f>IF('Extra 2'!$B76="","",'Extra 2'!W76)</f>
        <v/>
      </c>
      <c r="K76" s="7">
        <f>IF('Extra 2'!$B76="","",'Extra 2'!Z76)</f>
        <v/>
      </c>
    </row>
    <row r="77">
      <c r="A77">
        <f>IF('Extra 2'!$B77="","",'Extra 2'!A77)</f>
        <v/>
      </c>
      <c r="B77">
        <f>IF('Extra 2'!$B77="","",'Extra 2'!B77)</f>
        <v/>
      </c>
      <c r="C77">
        <f>IF('Extra 2'!$B77="","",'Extra 2'!H77)</f>
        <v/>
      </c>
      <c r="D77">
        <f>IF('Extra 2'!$B77="","",'Extra 2'!I77)</f>
        <v/>
      </c>
      <c r="E77" s="7">
        <f>IF('Extra 2'!$B77="","",'Extra 2'!K77)</f>
        <v/>
      </c>
      <c r="F77" s="7">
        <f>IF('Extra 2'!$B77="","",'Extra 2'!O77)</f>
        <v/>
      </c>
      <c r="G77" s="7">
        <f>IF('Extra 2'!$B77="","",'Extra 2'!R77)</f>
        <v/>
      </c>
      <c r="H77" s="7">
        <f>IF('Extra 2'!$B77="","",'Extra 2'!U77)</f>
        <v/>
      </c>
      <c r="I77" s="7">
        <f>IF('Extra 2'!$B77="","",'Extra 2'!Y77)</f>
        <v/>
      </c>
      <c r="J77" s="7">
        <f>IF('Extra 2'!$B77="","",'Extra 2'!W77)</f>
        <v/>
      </c>
      <c r="K77" s="7">
        <f>IF('Extra 2'!$B77="","",'Extra 2'!Z77)</f>
        <v/>
      </c>
    </row>
    <row r="78">
      <c r="A78">
        <f>IF('Extra 2'!$B78="","",'Extra 2'!A78)</f>
        <v/>
      </c>
      <c r="B78">
        <f>IF('Extra 2'!$B78="","",'Extra 2'!B78)</f>
        <v/>
      </c>
      <c r="C78">
        <f>IF('Extra 2'!$B78="","",'Extra 2'!H78)</f>
        <v/>
      </c>
      <c r="D78">
        <f>IF('Extra 2'!$B78="","",'Extra 2'!I78)</f>
        <v/>
      </c>
      <c r="E78" s="7">
        <f>IF('Extra 2'!$B78="","",'Extra 2'!K78)</f>
        <v/>
      </c>
      <c r="F78" s="7">
        <f>IF('Extra 2'!$B78="","",'Extra 2'!O78)</f>
        <v/>
      </c>
      <c r="G78" s="7">
        <f>IF('Extra 2'!$B78="","",'Extra 2'!R78)</f>
        <v/>
      </c>
      <c r="H78" s="7">
        <f>IF('Extra 2'!$B78="","",'Extra 2'!U78)</f>
        <v/>
      </c>
      <c r="I78" s="7">
        <f>IF('Extra 2'!$B78="","",'Extra 2'!Y78)</f>
        <v/>
      </c>
      <c r="J78" s="7">
        <f>IF('Extra 2'!$B78="","",'Extra 2'!W78)</f>
        <v/>
      </c>
      <c r="K78" s="7">
        <f>IF('Extra 2'!$B78="","",'Extra 2'!Z78)</f>
        <v/>
      </c>
    </row>
    <row r="79">
      <c r="A79">
        <f>IF('Extra 2'!$B79="","",'Extra 2'!A79)</f>
        <v/>
      </c>
      <c r="B79">
        <f>IF('Extra 2'!$B79="","",'Extra 2'!B79)</f>
        <v/>
      </c>
      <c r="C79">
        <f>IF('Extra 2'!$B79="","",'Extra 2'!H79)</f>
        <v/>
      </c>
      <c r="D79">
        <f>IF('Extra 2'!$B79="","",'Extra 2'!I79)</f>
        <v/>
      </c>
      <c r="E79" s="7">
        <f>IF('Extra 2'!$B79="","",'Extra 2'!K79)</f>
        <v/>
      </c>
      <c r="F79" s="7">
        <f>IF('Extra 2'!$B79="","",'Extra 2'!O79)</f>
        <v/>
      </c>
      <c r="G79" s="7">
        <f>IF('Extra 2'!$B79="","",'Extra 2'!R79)</f>
        <v/>
      </c>
      <c r="H79" s="7">
        <f>IF('Extra 2'!$B79="","",'Extra 2'!U79)</f>
        <v/>
      </c>
      <c r="I79" s="7">
        <f>IF('Extra 2'!$B79="","",'Extra 2'!Y79)</f>
        <v/>
      </c>
      <c r="J79" s="7">
        <f>IF('Extra 2'!$B79="","",'Extra 2'!W79)</f>
        <v/>
      </c>
      <c r="K79" s="7">
        <f>IF('Extra 2'!$B79="","",'Extra 2'!Z79)</f>
        <v/>
      </c>
    </row>
    <row r="80">
      <c r="A80">
        <f>IF('Extra 2'!$B80="","",'Extra 2'!A80)</f>
        <v/>
      </c>
      <c r="B80">
        <f>IF('Extra 2'!$B80="","",'Extra 2'!B80)</f>
        <v/>
      </c>
      <c r="C80">
        <f>IF('Extra 2'!$B80="","",'Extra 2'!H80)</f>
        <v/>
      </c>
      <c r="D80">
        <f>IF('Extra 2'!$B80="","",'Extra 2'!I80)</f>
        <v/>
      </c>
      <c r="E80" s="7">
        <f>IF('Extra 2'!$B80="","",'Extra 2'!K80)</f>
        <v/>
      </c>
      <c r="F80" s="7">
        <f>IF('Extra 2'!$B80="","",'Extra 2'!O80)</f>
        <v/>
      </c>
      <c r="G80" s="7">
        <f>IF('Extra 2'!$B80="","",'Extra 2'!R80)</f>
        <v/>
      </c>
      <c r="H80" s="7">
        <f>IF('Extra 2'!$B80="","",'Extra 2'!U80)</f>
        <v/>
      </c>
      <c r="I80" s="7">
        <f>IF('Extra 2'!$B80="","",'Extra 2'!Y80)</f>
        <v/>
      </c>
      <c r="J80" s="7">
        <f>IF('Extra 2'!$B80="","",'Extra 2'!W80)</f>
        <v/>
      </c>
      <c r="K80" s="7">
        <f>IF('Extra 2'!$B80="","",'Extra 2'!Z80)</f>
        <v/>
      </c>
    </row>
    <row r="81">
      <c r="A81">
        <f>IF('Extra 2'!$B81="","",'Extra 2'!A81)</f>
        <v/>
      </c>
      <c r="B81">
        <f>IF('Extra 2'!$B81="","",'Extra 2'!B81)</f>
        <v/>
      </c>
      <c r="C81">
        <f>IF('Extra 2'!$B81="","",'Extra 2'!H81)</f>
        <v/>
      </c>
      <c r="D81">
        <f>IF('Extra 2'!$B81="","",'Extra 2'!I81)</f>
        <v/>
      </c>
      <c r="E81" s="7">
        <f>IF('Extra 2'!$B81="","",'Extra 2'!K81)</f>
        <v/>
      </c>
      <c r="F81" s="7">
        <f>IF('Extra 2'!$B81="","",'Extra 2'!O81)</f>
        <v/>
      </c>
      <c r="G81" s="7">
        <f>IF('Extra 2'!$B81="","",'Extra 2'!R81)</f>
        <v/>
      </c>
      <c r="H81" s="7">
        <f>IF('Extra 2'!$B81="","",'Extra 2'!U81)</f>
        <v/>
      </c>
      <c r="I81" s="7">
        <f>IF('Extra 2'!$B81="","",'Extra 2'!Y81)</f>
        <v/>
      </c>
      <c r="J81" s="7">
        <f>IF('Extra 2'!$B81="","",'Extra 2'!W81)</f>
        <v/>
      </c>
      <c r="K81" s="7">
        <f>IF('Extra 2'!$B81="","",'Extra 2'!Z81)</f>
        <v/>
      </c>
    </row>
    <row r="82">
      <c r="A82">
        <f>IF('Extra 2'!$B82="","",'Extra 2'!A82)</f>
        <v/>
      </c>
      <c r="B82">
        <f>IF('Extra 2'!$B82="","",'Extra 2'!B82)</f>
        <v/>
      </c>
      <c r="C82">
        <f>IF('Extra 2'!$B82="","",'Extra 2'!H82)</f>
        <v/>
      </c>
      <c r="D82">
        <f>IF('Extra 2'!$B82="","",'Extra 2'!I82)</f>
        <v/>
      </c>
      <c r="E82" s="7">
        <f>IF('Extra 2'!$B82="","",'Extra 2'!K82)</f>
        <v/>
      </c>
      <c r="F82" s="7">
        <f>IF('Extra 2'!$B82="","",'Extra 2'!O82)</f>
        <v/>
      </c>
      <c r="G82" s="7">
        <f>IF('Extra 2'!$B82="","",'Extra 2'!R82)</f>
        <v/>
      </c>
      <c r="H82" s="7">
        <f>IF('Extra 2'!$B82="","",'Extra 2'!U82)</f>
        <v/>
      </c>
      <c r="I82" s="7">
        <f>IF('Extra 2'!$B82="","",'Extra 2'!Y82)</f>
        <v/>
      </c>
      <c r="J82" s="7">
        <f>IF('Extra 2'!$B82="","",'Extra 2'!W82)</f>
        <v/>
      </c>
      <c r="K82" s="7">
        <f>IF('Extra 2'!$B82="","",'Extra 2'!Z82)</f>
        <v/>
      </c>
    </row>
    <row r="83">
      <c r="A83">
        <f>IF('Extra 2'!$B83="","",'Extra 2'!A83)</f>
        <v/>
      </c>
      <c r="B83">
        <f>IF('Extra 2'!$B83="","",'Extra 2'!B83)</f>
        <v/>
      </c>
      <c r="C83">
        <f>IF('Extra 2'!$B83="","",'Extra 2'!H83)</f>
        <v/>
      </c>
      <c r="D83">
        <f>IF('Extra 2'!$B83="","",'Extra 2'!I83)</f>
        <v/>
      </c>
      <c r="E83" s="7">
        <f>IF('Extra 2'!$B83="","",'Extra 2'!K83)</f>
        <v/>
      </c>
      <c r="F83" s="7">
        <f>IF('Extra 2'!$B83="","",'Extra 2'!O83)</f>
        <v/>
      </c>
      <c r="G83" s="7">
        <f>IF('Extra 2'!$B83="","",'Extra 2'!R83)</f>
        <v/>
      </c>
      <c r="H83" s="7">
        <f>IF('Extra 2'!$B83="","",'Extra 2'!U83)</f>
        <v/>
      </c>
      <c r="I83" s="7">
        <f>IF('Extra 2'!$B83="","",'Extra 2'!Y83)</f>
        <v/>
      </c>
      <c r="J83" s="7">
        <f>IF('Extra 2'!$B83="","",'Extra 2'!W83)</f>
        <v/>
      </c>
      <c r="K83" s="7">
        <f>IF('Extra 2'!$B83="","",'Extra 2'!Z83)</f>
        <v/>
      </c>
    </row>
    <row r="84">
      <c r="A84">
        <f>IF('Extra 2'!$B84="","",'Extra 2'!A84)</f>
        <v/>
      </c>
      <c r="B84">
        <f>IF('Extra 2'!$B84="","",'Extra 2'!B84)</f>
        <v/>
      </c>
      <c r="C84">
        <f>IF('Extra 2'!$B84="","",'Extra 2'!H84)</f>
        <v/>
      </c>
      <c r="D84">
        <f>IF('Extra 2'!$B84="","",'Extra 2'!I84)</f>
        <v/>
      </c>
      <c r="E84" s="7">
        <f>IF('Extra 2'!$B84="","",'Extra 2'!K84)</f>
        <v/>
      </c>
      <c r="F84" s="7">
        <f>IF('Extra 2'!$B84="","",'Extra 2'!O84)</f>
        <v/>
      </c>
      <c r="G84" s="7">
        <f>IF('Extra 2'!$B84="","",'Extra 2'!R84)</f>
        <v/>
      </c>
      <c r="H84" s="7">
        <f>IF('Extra 2'!$B84="","",'Extra 2'!U84)</f>
        <v/>
      </c>
      <c r="I84" s="7">
        <f>IF('Extra 2'!$B84="","",'Extra 2'!Y84)</f>
        <v/>
      </c>
      <c r="J84" s="7">
        <f>IF('Extra 2'!$B84="","",'Extra 2'!W84)</f>
        <v/>
      </c>
      <c r="K84" s="7">
        <f>IF('Extra 2'!$B84="","",'Extra 2'!Z84)</f>
        <v/>
      </c>
    </row>
    <row r="85">
      <c r="A85">
        <f>IF('Extra 2'!$B85="","",'Extra 2'!A85)</f>
        <v/>
      </c>
      <c r="B85">
        <f>IF('Extra 2'!$B85="","",'Extra 2'!B85)</f>
        <v/>
      </c>
      <c r="C85">
        <f>IF('Extra 2'!$B85="","",'Extra 2'!H85)</f>
        <v/>
      </c>
      <c r="D85">
        <f>IF('Extra 2'!$B85="","",'Extra 2'!I85)</f>
        <v/>
      </c>
      <c r="E85" s="7">
        <f>IF('Extra 2'!$B85="","",'Extra 2'!K85)</f>
        <v/>
      </c>
      <c r="F85" s="7">
        <f>IF('Extra 2'!$B85="","",'Extra 2'!O85)</f>
        <v/>
      </c>
      <c r="G85" s="7">
        <f>IF('Extra 2'!$B85="","",'Extra 2'!R85)</f>
        <v/>
      </c>
      <c r="H85" s="7">
        <f>IF('Extra 2'!$B85="","",'Extra 2'!U85)</f>
        <v/>
      </c>
      <c r="I85" s="7">
        <f>IF('Extra 2'!$B85="","",'Extra 2'!Y85)</f>
        <v/>
      </c>
      <c r="J85" s="7">
        <f>IF('Extra 2'!$B85="","",'Extra 2'!W85)</f>
        <v/>
      </c>
      <c r="K85" s="7">
        <f>IF('Extra 2'!$B85="","",'Extra 2'!Z85)</f>
        <v/>
      </c>
    </row>
    <row r="86">
      <c r="A86">
        <f>IF('Extra 2'!$B86="","",'Extra 2'!A86)</f>
        <v/>
      </c>
      <c r="B86">
        <f>IF('Extra 2'!$B86="","",'Extra 2'!B86)</f>
        <v/>
      </c>
      <c r="C86">
        <f>IF('Extra 2'!$B86="","",'Extra 2'!H86)</f>
        <v/>
      </c>
      <c r="D86">
        <f>IF('Extra 2'!$B86="","",'Extra 2'!I86)</f>
        <v/>
      </c>
      <c r="E86" s="7">
        <f>IF('Extra 2'!$B86="","",'Extra 2'!K86)</f>
        <v/>
      </c>
      <c r="F86" s="7">
        <f>IF('Extra 2'!$B86="","",'Extra 2'!O86)</f>
        <v/>
      </c>
      <c r="G86" s="7">
        <f>IF('Extra 2'!$B86="","",'Extra 2'!R86)</f>
        <v/>
      </c>
      <c r="H86" s="7">
        <f>IF('Extra 2'!$B86="","",'Extra 2'!U86)</f>
        <v/>
      </c>
      <c r="I86" s="7">
        <f>IF('Extra 2'!$B86="","",'Extra 2'!Y86)</f>
        <v/>
      </c>
      <c r="J86" s="7">
        <f>IF('Extra 2'!$B86="","",'Extra 2'!W86)</f>
        <v/>
      </c>
      <c r="K86" s="7">
        <f>IF('Extra 2'!$B86="","",'Extra 2'!Z86)</f>
        <v/>
      </c>
    </row>
    <row r="87">
      <c r="A87">
        <f>IF('Extra 2'!$B87="","",'Extra 2'!A87)</f>
        <v/>
      </c>
      <c r="B87">
        <f>IF('Extra 2'!$B87="","",'Extra 2'!B87)</f>
        <v/>
      </c>
      <c r="C87">
        <f>IF('Extra 2'!$B87="","",'Extra 2'!H87)</f>
        <v/>
      </c>
      <c r="D87">
        <f>IF('Extra 2'!$B87="","",'Extra 2'!I87)</f>
        <v/>
      </c>
      <c r="E87" s="7">
        <f>IF('Extra 2'!$B87="","",'Extra 2'!K87)</f>
        <v/>
      </c>
      <c r="F87" s="7">
        <f>IF('Extra 2'!$B87="","",'Extra 2'!O87)</f>
        <v/>
      </c>
      <c r="G87" s="7">
        <f>IF('Extra 2'!$B87="","",'Extra 2'!R87)</f>
        <v/>
      </c>
      <c r="H87" s="7">
        <f>IF('Extra 2'!$B87="","",'Extra 2'!U87)</f>
        <v/>
      </c>
      <c r="I87" s="7">
        <f>IF('Extra 2'!$B87="","",'Extra 2'!Y87)</f>
        <v/>
      </c>
      <c r="J87" s="7">
        <f>IF('Extra 2'!$B87="","",'Extra 2'!W87)</f>
        <v/>
      </c>
      <c r="K87" s="7">
        <f>IF('Extra 2'!$B87="","",'Extra 2'!Z87)</f>
        <v/>
      </c>
    </row>
    <row r="88">
      <c r="A88">
        <f>IF('Extra 2'!$B88="","",'Extra 2'!A88)</f>
        <v/>
      </c>
      <c r="B88">
        <f>IF('Extra 2'!$B88="","",'Extra 2'!B88)</f>
        <v/>
      </c>
      <c r="C88">
        <f>IF('Extra 2'!$B88="","",'Extra 2'!H88)</f>
        <v/>
      </c>
      <c r="D88">
        <f>IF('Extra 2'!$B88="","",'Extra 2'!I88)</f>
        <v/>
      </c>
      <c r="E88" s="7">
        <f>IF('Extra 2'!$B88="","",'Extra 2'!K88)</f>
        <v/>
      </c>
      <c r="F88" s="7">
        <f>IF('Extra 2'!$B88="","",'Extra 2'!O88)</f>
        <v/>
      </c>
      <c r="G88" s="7">
        <f>IF('Extra 2'!$B88="","",'Extra 2'!R88)</f>
        <v/>
      </c>
      <c r="H88" s="7">
        <f>IF('Extra 2'!$B88="","",'Extra 2'!U88)</f>
        <v/>
      </c>
      <c r="I88" s="7">
        <f>IF('Extra 2'!$B88="","",'Extra 2'!Y88)</f>
        <v/>
      </c>
      <c r="J88" s="7">
        <f>IF('Extra 2'!$B88="","",'Extra 2'!W88)</f>
        <v/>
      </c>
      <c r="K88" s="7">
        <f>IF('Extra 2'!$B88="","",'Extra 2'!Z88)</f>
        <v/>
      </c>
    </row>
    <row r="89">
      <c r="A89">
        <f>IF('Extra 2'!$B89="","",'Extra 2'!A89)</f>
        <v/>
      </c>
      <c r="B89">
        <f>IF('Extra 2'!$B89="","",'Extra 2'!B89)</f>
        <v/>
      </c>
      <c r="C89">
        <f>IF('Extra 2'!$B89="","",'Extra 2'!H89)</f>
        <v/>
      </c>
      <c r="D89">
        <f>IF('Extra 2'!$B89="","",'Extra 2'!I89)</f>
        <v/>
      </c>
      <c r="E89" s="7">
        <f>IF('Extra 2'!$B89="","",'Extra 2'!K89)</f>
        <v/>
      </c>
      <c r="F89" s="7">
        <f>IF('Extra 2'!$B89="","",'Extra 2'!O89)</f>
        <v/>
      </c>
      <c r="G89" s="7">
        <f>IF('Extra 2'!$B89="","",'Extra 2'!R89)</f>
        <v/>
      </c>
      <c r="H89" s="7">
        <f>IF('Extra 2'!$B89="","",'Extra 2'!U89)</f>
        <v/>
      </c>
      <c r="I89" s="7">
        <f>IF('Extra 2'!$B89="","",'Extra 2'!Y89)</f>
        <v/>
      </c>
      <c r="J89" s="7">
        <f>IF('Extra 2'!$B89="","",'Extra 2'!W89)</f>
        <v/>
      </c>
      <c r="K89" s="7">
        <f>IF('Extra 2'!$B89="","",'Extra 2'!Z89)</f>
        <v/>
      </c>
    </row>
    <row r="90">
      <c r="A90">
        <f>IF('Extra 2'!$B90="","",'Extra 2'!A90)</f>
        <v/>
      </c>
      <c r="B90">
        <f>IF('Extra 2'!$B90="","",'Extra 2'!B90)</f>
        <v/>
      </c>
      <c r="C90">
        <f>IF('Extra 2'!$B90="","",'Extra 2'!H90)</f>
        <v/>
      </c>
      <c r="D90">
        <f>IF('Extra 2'!$B90="","",'Extra 2'!I90)</f>
        <v/>
      </c>
      <c r="E90" s="7">
        <f>IF('Extra 2'!$B90="","",'Extra 2'!K90)</f>
        <v/>
      </c>
      <c r="F90" s="7">
        <f>IF('Extra 2'!$B90="","",'Extra 2'!O90)</f>
        <v/>
      </c>
      <c r="G90" s="7">
        <f>IF('Extra 2'!$B90="","",'Extra 2'!R90)</f>
        <v/>
      </c>
      <c r="H90" s="7">
        <f>IF('Extra 2'!$B90="","",'Extra 2'!U90)</f>
        <v/>
      </c>
      <c r="I90" s="7">
        <f>IF('Extra 2'!$B90="","",'Extra 2'!Y90)</f>
        <v/>
      </c>
      <c r="J90" s="7">
        <f>IF('Extra 2'!$B90="","",'Extra 2'!W90)</f>
        <v/>
      </c>
      <c r="K90" s="7">
        <f>IF('Extra 2'!$B90="","",'Extra 2'!Z90)</f>
        <v/>
      </c>
    </row>
    <row r="91">
      <c r="A91">
        <f>IF('Extra 2'!$B91="","",'Extra 2'!A91)</f>
        <v/>
      </c>
      <c r="B91">
        <f>IF('Extra 2'!$B91="","",'Extra 2'!B91)</f>
        <v/>
      </c>
      <c r="C91">
        <f>IF('Extra 2'!$B91="","",'Extra 2'!H91)</f>
        <v/>
      </c>
      <c r="D91">
        <f>IF('Extra 2'!$B91="","",'Extra 2'!I91)</f>
        <v/>
      </c>
      <c r="E91" s="7">
        <f>IF('Extra 2'!$B91="","",'Extra 2'!K91)</f>
        <v/>
      </c>
      <c r="F91" s="7">
        <f>IF('Extra 2'!$B91="","",'Extra 2'!O91)</f>
        <v/>
      </c>
      <c r="G91" s="7">
        <f>IF('Extra 2'!$B91="","",'Extra 2'!R91)</f>
        <v/>
      </c>
      <c r="H91" s="7">
        <f>IF('Extra 2'!$B91="","",'Extra 2'!U91)</f>
        <v/>
      </c>
      <c r="I91" s="7">
        <f>IF('Extra 2'!$B91="","",'Extra 2'!Y91)</f>
        <v/>
      </c>
      <c r="J91" s="7">
        <f>IF('Extra 2'!$B91="","",'Extra 2'!W91)</f>
        <v/>
      </c>
      <c r="K91" s="7">
        <f>IF('Extra 2'!$B91="","",'Extra 2'!Z91)</f>
        <v/>
      </c>
    </row>
    <row r="92">
      <c r="A92">
        <f>IF('Extra 2'!$B92="","",'Extra 2'!A92)</f>
        <v/>
      </c>
      <c r="B92">
        <f>IF('Extra 2'!$B92="","",'Extra 2'!B92)</f>
        <v/>
      </c>
      <c r="C92">
        <f>IF('Extra 2'!$B92="","",'Extra 2'!H92)</f>
        <v/>
      </c>
      <c r="D92">
        <f>IF('Extra 2'!$B92="","",'Extra 2'!I92)</f>
        <v/>
      </c>
      <c r="E92" s="7">
        <f>IF('Extra 2'!$B92="","",'Extra 2'!K92)</f>
        <v/>
      </c>
      <c r="F92" s="7">
        <f>IF('Extra 2'!$B92="","",'Extra 2'!O92)</f>
        <v/>
      </c>
      <c r="G92" s="7">
        <f>IF('Extra 2'!$B92="","",'Extra 2'!R92)</f>
        <v/>
      </c>
      <c r="H92" s="7">
        <f>IF('Extra 2'!$B92="","",'Extra 2'!U92)</f>
        <v/>
      </c>
      <c r="I92" s="7">
        <f>IF('Extra 2'!$B92="","",'Extra 2'!Y92)</f>
        <v/>
      </c>
      <c r="J92" s="7">
        <f>IF('Extra 2'!$B92="","",'Extra 2'!W92)</f>
        <v/>
      </c>
      <c r="K92" s="7">
        <f>IF('Extra 2'!$B92="","",'Extra 2'!Z92)</f>
        <v/>
      </c>
    </row>
    <row r="93">
      <c r="A93">
        <f>IF('Extra 2'!$B93="","",'Extra 2'!A93)</f>
        <v/>
      </c>
      <c r="B93">
        <f>IF('Extra 2'!$B93="","",'Extra 2'!B93)</f>
        <v/>
      </c>
      <c r="C93">
        <f>IF('Extra 2'!$B93="","",'Extra 2'!H93)</f>
        <v/>
      </c>
      <c r="D93">
        <f>IF('Extra 2'!$B93="","",'Extra 2'!I93)</f>
        <v/>
      </c>
      <c r="E93" s="7">
        <f>IF('Extra 2'!$B93="","",'Extra 2'!K93)</f>
        <v/>
      </c>
      <c r="F93" s="7">
        <f>IF('Extra 2'!$B93="","",'Extra 2'!O93)</f>
        <v/>
      </c>
      <c r="G93" s="7">
        <f>IF('Extra 2'!$B93="","",'Extra 2'!R93)</f>
        <v/>
      </c>
      <c r="H93" s="7">
        <f>IF('Extra 2'!$B93="","",'Extra 2'!U93)</f>
        <v/>
      </c>
      <c r="I93" s="7">
        <f>IF('Extra 2'!$B93="","",'Extra 2'!Y93)</f>
        <v/>
      </c>
      <c r="J93" s="7">
        <f>IF('Extra 2'!$B93="","",'Extra 2'!W93)</f>
        <v/>
      </c>
      <c r="K93" s="7">
        <f>IF('Extra 2'!$B93="","",'Extra 2'!Z93)</f>
        <v/>
      </c>
    </row>
    <row r="94">
      <c r="A94">
        <f>IF('Extra 2'!$B94="","",'Extra 2'!A94)</f>
        <v/>
      </c>
      <c r="B94">
        <f>IF('Extra 2'!$B94="","",'Extra 2'!B94)</f>
        <v/>
      </c>
      <c r="C94">
        <f>IF('Extra 2'!$B94="","",'Extra 2'!H94)</f>
        <v/>
      </c>
      <c r="D94">
        <f>IF('Extra 2'!$B94="","",'Extra 2'!I94)</f>
        <v/>
      </c>
      <c r="E94" s="7">
        <f>IF('Extra 2'!$B94="","",'Extra 2'!K94)</f>
        <v/>
      </c>
      <c r="F94" s="7">
        <f>IF('Extra 2'!$B94="","",'Extra 2'!O94)</f>
        <v/>
      </c>
      <c r="G94" s="7">
        <f>IF('Extra 2'!$B94="","",'Extra 2'!R94)</f>
        <v/>
      </c>
      <c r="H94" s="7">
        <f>IF('Extra 2'!$B94="","",'Extra 2'!U94)</f>
        <v/>
      </c>
      <c r="I94" s="7">
        <f>IF('Extra 2'!$B94="","",'Extra 2'!Y94)</f>
        <v/>
      </c>
      <c r="J94" s="7">
        <f>IF('Extra 2'!$B94="","",'Extra 2'!W94)</f>
        <v/>
      </c>
      <c r="K94" s="7">
        <f>IF('Extra 2'!$B94="","",'Extra 2'!Z94)</f>
        <v/>
      </c>
    </row>
    <row r="95">
      <c r="A95">
        <f>IF('Extra 2'!$B95="","",'Extra 2'!A95)</f>
        <v/>
      </c>
      <c r="B95">
        <f>IF('Extra 2'!$B95="","",'Extra 2'!B95)</f>
        <v/>
      </c>
      <c r="C95">
        <f>IF('Extra 2'!$B95="","",'Extra 2'!H95)</f>
        <v/>
      </c>
      <c r="D95">
        <f>IF('Extra 2'!$B95="","",'Extra 2'!I95)</f>
        <v/>
      </c>
      <c r="E95" s="7">
        <f>IF('Extra 2'!$B95="","",'Extra 2'!K95)</f>
        <v/>
      </c>
      <c r="F95" s="7">
        <f>IF('Extra 2'!$B95="","",'Extra 2'!O95)</f>
        <v/>
      </c>
      <c r="G95" s="7">
        <f>IF('Extra 2'!$B95="","",'Extra 2'!R95)</f>
        <v/>
      </c>
      <c r="H95" s="7">
        <f>IF('Extra 2'!$B95="","",'Extra 2'!U95)</f>
        <v/>
      </c>
      <c r="I95" s="7">
        <f>IF('Extra 2'!$B95="","",'Extra 2'!Y95)</f>
        <v/>
      </c>
      <c r="J95" s="7">
        <f>IF('Extra 2'!$B95="","",'Extra 2'!W95)</f>
        <v/>
      </c>
      <c r="K95" s="7">
        <f>IF('Extra 2'!$B95="","",'Extra 2'!Z95)</f>
        <v/>
      </c>
    </row>
    <row r="96">
      <c r="A96">
        <f>IF('Extra 2'!$B96="","",'Extra 2'!A96)</f>
        <v/>
      </c>
      <c r="B96">
        <f>IF('Extra 2'!$B96="","",'Extra 2'!B96)</f>
        <v/>
      </c>
      <c r="C96">
        <f>IF('Extra 2'!$B96="","",'Extra 2'!H96)</f>
        <v/>
      </c>
      <c r="D96">
        <f>IF('Extra 2'!$B96="","",'Extra 2'!I96)</f>
        <v/>
      </c>
      <c r="E96" s="7">
        <f>IF('Extra 2'!$B96="","",'Extra 2'!K96)</f>
        <v/>
      </c>
      <c r="F96" s="7">
        <f>IF('Extra 2'!$B96="","",'Extra 2'!O96)</f>
        <v/>
      </c>
      <c r="G96" s="7">
        <f>IF('Extra 2'!$B96="","",'Extra 2'!R96)</f>
        <v/>
      </c>
      <c r="H96" s="7">
        <f>IF('Extra 2'!$B96="","",'Extra 2'!U96)</f>
        <v/>
      </c>
      <c r="I96" s="7">
        <f>IF('Extra 2'!$B96="","",'Extra 2'!Y96)</f>
        <v/>
      </c>
      <c r="J96" s="7">
        <f>IF('Extra 2'!$B96="","",'Extra 2'!W96)</f>
        <v/>
      </c>
      <c r="K96" s="7">
        <f>IF('Extra 2'!$B96="","",'Extra 2'!Z96)</f>
        <v/>
      </c>
    </row>
    <row r="97">
      <c r="A97">
        <f>IF('Extra 2'!$B97="","",'Extra 2'!A97)</f>
        <v/>
      </c>
      <c r="B97">
        <f>IF('Extra 2'!$B97="","",'Extra 2'!B97)</f>
        <v/>
      </c>
      <c r="C97">
        <f>IF('Extra 2'!$B97="","",'Extra 2'!H97)</f>
        <v/>
      </c>
      <c r="D97">
        <f>IF('Extra 2'!$B97="","",'Extra 2'!I97)</f>
        <v/>
      </c>
      <c r="E97" s="7">
        <f>IF('Extra 2'!$B97="","",'Extra 2'!K97)</f>
        <v/>
      </c>
      <c r="F97" s="7">
        <f>IF('Extra 2'!$B97="","",'Extra 2'!O97)</f>
        <v/>
      </c>
      <c r="G97" s="7">
        <f>IF('Extra 2'!$B97="","",'Extra 2'!R97)</f>
        <v/>
      </c>
      <c r="H97" s="7">
        <f>IF('Extra 2'!$B97="","",'Extra 2'!U97)</f>
        <v/>
      </c>
      <c r="I97" s="7">
        <f>IF('Extra 2'!$B97="","",'Extra 2'!Y97)</f>
        <v/>
      </c>
      <c r="J97" s="7">
        <f>IF('Extra 2'!$B97="","",'Extra 2'!W97)</f>
        <v/>
      </c>
      <c r="K97" s="7">
        <f>IF('Extra 2'!$B97="","",'Extra 2'!Z97)</f>
        <v/>
      </c>
    </row>
    <row r="98">
      <c r="A98">
        <f>IF('Extra 2'!$B98="","",'Extra 2'!A98)</f>
        <v/>
      </c>
      <c r="B98">
        <f>IF('Extra 2'!$B98="","",'Extra 2'!B98)</f>
        <v/>
      </c>
      <c r="C98">
        <f>IF('Extra 2'!$B98="","",'Extra 2'!H98)</f>
        <v/>
      </c>
      <c r="D98">
        <f>IF('Extra 2'!$B98="","",'Extra 2'!I98)</f>
        <v/>
      </c>
      <c r="E98" s="7">
        <f>IF('Extra 2'!$B98="","",'Extra 2'!K98)</f>
        <v/>
      </c>
      <c r="F98" s="7">
        <f>IF('Extra 2'!$B98="","",'Extra 2'!O98)</f>
        <v/>
      </c>
      <c r="G98" s="7">
        <f>IF('Extra 2'!$B98="","",'Extra 2'!R98)</f>
        <v/>
      </c>
      <c r="H98" s="7">
        <f>IF('Extra 2'!$B98="","",'Extra 2'!U98)</f>
        <v/>
      </c>
      <c r="I98" s="7">
        <f>IF('Extra 2'!$B98="","",'Extra 2'!Y98)</f>
        <v/>
      </c>
      <c r="J98" s="7">
        <f>IF('Extra 2'!$B98="","",'Extra 2'!W98)</f>
        <v/>
      </c>
      <c r="K98" s="7">
        <f>IF('Extra 2'!$B98="","",'Extra 2'!Z98)</f>
        <v/>
      </c>
    </row>
    <row r="99">
      <c r="A99">
        <f>IF('Extra 2'!$B99="","",'Extra 2'!A99)</f>
        <v/>
      </c>
      <c r="B99">
        <f>IF('Extra 2'!$B99="","",'Extra 2'!B99)</f>
        <v/>
      </c>
      <c r="C99">
        <f>IF('Extra 2'!$B99="","",'Extra 2'!H99)</f>
        <v/>
      </c>
      <c r="D99">
        <f>IF('Extra 2'!$B99="","",'Extra 2'!I99)</f>
        <v/>
      </c>
      <c r="E99" s="7">
        <f>IF('Extra 2'!$B99="","",'Extra 2'!K99)</f>
        <v/>
      </c>
      <c r="F99" s="7">
        <f>IF('Extra 2'!$B99="","",'Extra 2'!O99)</f>
        <v/>
      </c>
      <c r="G99" s="7">
        <f>IF('Extra 2'!$B99="","",'Extra 2'!R99)</f>
        <v/>
      </c>
      <c r="H99" s="7">
        <f>IF('Extra 2'!$B99="","",'Extra 2'!U99)</f>
        <v/>
      </c>
      <c r="I99" s="7">
        <f>IF('Extra 2'!$B99="","",'Extra 2'!Y99)</f>
        <v/>
      </c>
      <c r="J99" s="7">
        <f>IF('Extra 2'!$B99="","",'Extra 2'!W99)</f>
        <v/>
      </c>
      <c r="K99" s="7">
        <f>IF('Extra 2'!$B99="","",'Extra 2'!Z99)</f>
        <v/>
      </c>
    </row>
    <row r="100">
      <c r="A100">
        <f>IF('Extra 2'!$B100="","",'Extra 2'!A100)</f>
        <v/>
      </c>
      <c r="B100">
        <f>IF('Extra 2'!$B100="","",'Extra 2'!B100)</f>
        <v/>
      </c>
      <c r="C100">
        <f>IF('Extra 2'!$B100="","",'Extra 2'!H100)</f>
        <v/>
      </c>
      <c r="D100">
        <f>IF('Extra 2'!$B100="","",'Extra 2'!I100)</f>
        <v/>
      </c>
      <c r="E100" s="7">
        <f>IF('Extra 2'!$B100="","",'Extra 2'!K100)</f>
        <v/>
      </c>
      <c r="F100" s="7">
        <f>IF('Extra 2'!$B100="","",'Extra 2'!O100)</f>
        <v/>
      </c>
      <c r="G100" s="7">
        <f>IF('Extra 2'!$B100="","",'Extra 2'!R100)</f>
        <v/>
      </c>
      <c r="H100" s="7">
        <f>IF('Extra 2'!$B100="","",'Extra 2'!U100)</f>
        <v/>
      </c>
      <c r="I100" s="7">
        <f>IF('Extra 2'!$B100="","",'Extra 2'!Y100)</f>
        <v/>
      </c>
      <c r="J100" s="7">
        <f>IF('Extra 2'!$B100="","",'Extra 2'!W100)</f>
        <v/>
      </c>
      <c r="K100" s="7">
        <f>IF('Extra 2'!$B100="","",'Extra 2'!Z100)</f>
        <v/>
      </c>
    </row>
    <row r="101">
      <c r="A101">
        <f>IF('Extra 2'!$B101="","",'Extra 2'!A101)</f>
        <v/>
      </c>
      <c r="B101">
        <f>IF('Extra 2'!$B101="","",'Extra 2'!B101)</f>
        <v/>
      </c>
      <c r="C101">
        <f>IF('Extra 2'!$B101="","",'Extra 2'!H101)</f>
        <v/>
      </c>
      <c r="D101">
        <f>IF('Extra 2'!$B101="","",'Extra 2'!I101)</f>
        <v/>
      </c>
      <c r="E101" s="7">
        <f>IF('Extra 2'!$B101="","",'Extra 2'!K101)</f>
        <v/>
      </c>
      <c r="F101" s="7">
        <f>IF('Extra 2'!$B101="","",'Extra 2'!O101)</f>
        <v/>
      </c>
      <c r="G101" s="7">
        <f>IF('Extra 2'!$B101="","",'Extra 2'!R101)</f>
        <v/>
      </c>
      <c r="H101" s="7">
        <f>IF('Extra 2'!$B101="","",'Extra 2'!U101)</f>
        <v/>
      </c>
      <c r="I101" s="7">
        <f>IF('Extra 2'!$B101="","",'Extra 2'!Y101)</f>
        <v/>
      </c>
      <c r="J101" s="7">
        <f>IF('Extra 2'!$B101="","",'Extra 2'!W101)</f>
        <v/>
      </c>
      <c r="K101" s="7">
        <f>IF('Extra 2'!$B101="","",'Extra 2'!Z101)</f>
        <v/>
      </c>
    </row>
    <row r="102">
      <c r="A102">
        <f>IF('Extra 2'!$B102="","",'Extra 2'!A102)</f>
        <v/>
      </c>
      <c r="B102">
        <f>IF('Extra 2'!$B102="","",'Extra 2'!B102)</f>
        <v/>
      </c>
      <c r="C102">
        <f>IF('Extra 2'!$B102="","",'Extra 2'!H102)</f>
        <v/>
      </c>
      <c r="D102">
        <f>IF('Extra 2'!$B102="","",'Extra 2'!I102)</f>
        <v/>
      </c>
      <c r="E102" s="7">
        <f>IF('Extra 2'!$B102="","",'Extra 2'!K102)</f>
        <v/>
      </c>
      <c r="F102" s="7">
        <f>IF('Extra 2'!$B102="","",'Extra 2'!O102)</f>
        <v/>
      </c>
      <c r="G102" s="7">
        <f>IF('Extra 2'!$B102="","",'Extra 2'!R102)</f>
        <v/>
      </c>
      <c r="H102" s="7">
        <f>IF('Extra 2'!$B102="","",'Extra 2'!U102)</f>
        <v/>
      </c>
      <c r="I102" s="7">
        <f>IF('Extra 2'!$B102="","",'Extra 2'!Y102)</f>
        <v/>
      </c>
      <c r="J102" s="7">
        <f>IF('Extra 2'!$B102="","",'Extra 2'!W102)</f>
        <v/>
      </c>
      <c r="K102" s="7">
        <f>IF('Extra 2'!$B102="","",'Extra 2'!Z102)</f>
        <v/>
      </c>
    </row>
    <row r="103">
      <c r="A103">
        <f>IF('Extra 2'!$B103="","",'Extra 2'!A103)</f>
        <v/>
      </c>
      <c r="B103">
        <f>IF('Extra 2'!$B103="","",'Extra 2'!B103)</f>
        <v/>
      </c>
      <c r="C103">
        <f>IF('Extra 2'!$B103="","",'Extra 2'!H103)</f>
        <v/>
      </c>
      <c r="D103">
        <f>IF('Extra 2'!$B103="","",'Extra 2'!I103)</f>
        <v/>
      </c>
      <c r="E103" s="7">
        <f>IF('Extra 2'!$B103="","",'Extra 2'!K103)</f>
        <v/>
      </c>
      <c r="F103" s="7">
        <f>IF('Extra 2'!$B103="","",'Extra 2'!O103)</f>
        <v/>
      </c>
      <c r="G103" s="7">
        <f>IF('Extra 2'!$B103="","",'Extra 2'!R103)</f>
        <v/>
      </c>
      <c r="H103" s="7">
        <f>IF('Extra 2'!$B103="","",'Extra 2'!U103)</f>
        <v/>
      </c>
      <c r="I103" s="7">
        <f>IF('Extra 2'!$B103="","",'Extra 2'!Y103)</f>
        <v/>
      </c>
      <c r="J103" s="7">
        <f>IF('Extra 2'!$B103="","",'Extra 2'!W103)</f>
        <v/>
      </c>
      <c r="K103" s="7">
        <f>IF('Extra 2'!$B103="","",'Extra 2'!Z103)</f>
        <v/>
      </c>
    </row>
    <row r="104">
      <c r="A104">
        <f>IF('Extra 2'!$B104="","",'Extra 2'!A104)</f>
        <v/>
      </c>
      <c r="B104">
        <f>IF('Extra 2'!$B104="","",'Extra 2'!B104)</f>
        <v/>
      </c>
      <c r="C104">
        <f>IF('Extra 2'!$B104="","",'Extra 2'!H104)</f>
        <v/>
      </c>
      <c r="D104">
        <f>IF('Extra 2'!$B104="","",'Extra 2'!I104)</f>
        <v/>
      </c>
      <c r="E104" s="7">
        <f>IF('Extra 2'!$B104="","",'Extra 2'!K104)</f>
        <v/>
      </c>
      <c r="F104" s="7">
        <f>IF('Extra 2'!$B104="","",'Extra 2'!O104)</f>
        <v/>
      </c>
      <c r="G104" s="7">
        <f>IF('Extra 2'!$B104="","",'Extra 2'!R104)</f>
        <v/>
      </c>
      <c r="H104" s="7">
        <f>IF('Extra 2'!$B104="","",'Extra 2'!U104)</f>
        <v/>
      </c>
      <c r="I104" s="7">
        <f>IF('Extra 2'!$B104="","",'Extra 2'!Y104)</f>
        <v/>
      </c>
      <c r="J104" s="7">
        <f>IF('Extra 2'!$B104="","",'Extra 2'!W104)</f>
        <v/>
      </c>
      <c r="K104" s="7">
        <f>IF('Extra 2'!$B104="","",'Extra 2'!Z104)</f>
        <v/>
      </c>
    </row>
    <row r="105">
      <c r="A105">
        <f>IF('Extra 2'!$B105="","",'Extra 2'!A105)</f>
        <v/>
      </c>
      <c r="B105">
        <f>IF('Extra 2'!$B105="","",'Extra 2'!B105)</f>
        <v/>
      </c>
      <c r="C105">
        <f>IF('Extra 2'!$B105="","",'Extra 2'!H105)</f>
        <v/>
      </c>
      <c r="D105">
        <f>IF('Extra 2'!$B105="","",'Extra 2'!I105)</f>
        <v/>
      </c>
      <c r="E105" s="7">
        <f>IF('Extra 2'!$B105="","",'Extra 2'!K105)</f>
        <v/>
      </c>
      <c r="F105" s="7">
        <f>IF('Extra 2'!$B105="","",'Extra 2'!O105)</f>
        <v/>
      </c>
      <c r="G105" s="7">
        <f>IF('Extra 2'!$B105="","",'Extra 2'!R105)</f>
        <v/>
      </c>
      <c r="H105" s="7">
        <f>IF('Extra 2'!$B105="","",'Extra 2'!U105)</f>
        <v/>
      </c>
      <c r="I105" s="7">
        <f>IF('Extra 2'!$B105="","",'Extra 2'!Y105)</f>
        <v/>
      </c>
      <c r="J105" s="7">
        <f>IF('Extra 2'!$B105="","",'Extra 2'!W105)</f>
        <v/>
      </c>
      <c r="K105" s="7">
        <f>IF('Extra 2'!$B105="","",'Extra 2'!Z105)</f>
        <v/>
      </c>
    </row>
    <row r="106">
      <c r="A106">
        <f>IF('Extra 2'!$B106="","",'Extra 2'!A106)</f>
        <v/>
      </c>
      <c r="B106">
        <f>IF('Extra 2'!$B106="","",'Extra 2'!B106)</f>
        <v/>
      </c>
      <c r="C106">
        <f>IF('Extra 2'!$B106="","",'Extra 2'!H106)</f>
        <v/>
      </c>
      <c r="D106">
        <f>IF('Extra 2'!$B106="","",'Extra 2'!I106)</f>
        <v/>
      </c>
      <c r="E106" s="7">
        <f>IF('Extra 2'!$B106="","",'Extra 2'!K106)</f>
        <v/>
      </c>
      <c r="F106" s="7">
        <f>IF('Extra 2'!$B106="","",'Extra 2'!O106)</f>
        <v/>
      </c>
      <c r="G106" s="7">
        <f>IF('Extra 2'!$B106="","",'Extra 2'!R106)</f>
        <v/>
      </c>
      <c r="H106" s="7">
        <f>IF('Extra 2'!$B106="","",'Extra 2'!U106)</f>
        <v/>
      </c>
      <c r="I106" s="7">
        <f>IF('Extra 2'!$B106="","",'Extra 2'!Y106)</f>
        <v/>
      </c>
      <c r="J106" s="7">
        <f>IF('Extra 2'!$B106="","",'Extra 2'!W106)</f>
        <v/>
      </c>
      <c r="K106" s="7">
        <f>IF('Extra 2'!$B106="","",'Extra 2'!Z106)</f>
        <v/>
      </c>
    </row>
    <row r="107">
      <c r="A107">
        <f>IF('Extra 2'!$B107="","",'Extra 2'!A107)</f>
        <v/>
      </c>
      <c r="B107">
        <f>IF('Extra 2'!$B107="","",'Extra 2'!B107)</f>
        <v/>
      </c>
      <c r="C107">
        <f>IF('Extra 2'!$B107="","",'Extra 2'!H107)</f>
        <v/>
      </c>
      <c r="D107">
        <f>IF('Extra 2'!$B107="","",'Extra 2'!I107)</f>
        <v/>
      </c>
      <c r="E107" s="7">
        <f>IF('Extra 2'!$B107="","",'Extra 2'!K107)</f>
        <v/>
      </c>
      <c r="F107" s="7">
        <f>IF('Extra 2'!$B107="","",'Extra 2'!O107)</f>
        <v/>
      </c>
      <c r="G107" s="7">
        <f>IF('Extra 2'!$B107="","",'Extra 2'!R107)</f>
        <v/>
      </c>
      <c r="H107" s="7">
        <f>IF('Extra 2'!$B107="","",'Extra 2'!U107)</f>
        <v/>
      </c>
      <c r="I107" s="7">
        <f>IF('Extra 2'!$B107="","",'Extra 2'!Y107)</f>
        <v/>
      </c>
      <c r="J107" s="7">
        <f>IF('Extra 2'!$B107="","",'Extra 2'!W107)</f>
        <v/>
      </c>
      <c r="K107" s="7">
        <f>IF('Extra 2'!$B107="","",'Extra 2'!Z107)</f>
        <v/>
      </c>
    </row>
    <row r="108">
      <c r="A108">
        <f>IF('Extra 2'!$B108="","",'Extra 2'!A108)</f>
        <v/>
      </c>
      <c r="B108">
        <f>IF('Extra 2'!$B108="","",'Extra 2'!B108)</f>
        <v/>
      </c>
      <c r="C108">
        <f>IF('Extra 2'!$B108="","",'Extra 2'!H108)</f>
        <v/>
      </c>
      <c r="D108">
        <f>IF('Extra 2'!$B108="","",'Extra 2'!I108)</f>
        <v/>
      </c>
      <c r="E108" s="7">
        <f>IF('Extra 2'!$B108="","",'Extra 2'!K108)</f>
        <v/>
      </c>
      <c r="F108" s="7">
        <f>IF('Extra 2'!$B108="","",'Extra 2'!O108)</f>
        <v/>
      </c>
      <c r="G108" s="7">
        <f>IF('Extra 2'!$B108="","",'Extra 2'!R108)</f>
        <v/>
      </c>
      <c r="H108" s="7">
        <f>IF('Extra 2'!$B108="","",'Extra 2'!U108)</f>
        <v/>
      </c>
      <c r="I108" s="7">
        <f>IF('Extra 2'!$B108="","",'Extra 2'!Y108)</f>
        <v/>
      </c>
      <c r="J108" s="7">
        <f>IF('Extra 2'!$B108="","",'Extra 2'!W108)</f>
        <v/>
      </c>
      <c r="K108" s="7">
        <f>IF('Extra 2'!$B108="","",'Extra 2'!Z108)</f>
        <v/>
      </c>
    </row>
    <row r="109">
      <c r="A109">
        <f>IF('Extra 2'!$B109="","",'Extra 2'!A109)</f>
        <v/>
      </c>
      <c r="B109">
        <f>IF('Extra 2'!$B109="","",'Extra 2'!B109)</f>
        <v/>
      </c>
      <c r="C109">
        <f>IF('Extra 2'!$B109="","",'Extra 2'!H109)</f>
        <v/>
      </c>
      <c r="D109">
        <f>IF('Extra 2'!$B109="","",'Extra 2'!I109)</f>
        <v/>
      </c>
      <c r="E109" s="7">
        <f>IF('Extra 2'!$B109="","",'Extra 2'!K109)</f>
        <v/>
      </c>
      <c r="F109" s="7">
        <f>IF('Extra 2'!$B109="","",'Extra 2'!O109)</f>
        <v/>
      </c>
      <c r="G109" s="7">
        <f>IF('Extra 2'!$B109="","",'Extra 2'!R109)</f>
        <v/>
      </c>
      <c r="H109" s="7">
        <f>IF('Extra 2'!$B109="","",'Extra 2'!U109)</f>
        <v/>
      </c>
      <c r="I109" s="7">
        <f>IF('Extra 2'!$B109="","",'Extra 2'!Y109)</f>
        <v/>
      </c>
      <c r="J109" s="7">
        <f>IF('Extra 2'!$B109="","",'Extra 2'!W109)</f>
        <v/>
      </c>
      <c r="K109" s="7">
        <f>IF('Extra 2'!$B109="","",'Extra 2'!Z109)</f>
        <v/>
      </c>
    </row>
    <row r="110">
      <c r="A110">
        <f>IF('Extra 2'!$B110="","",'Extra 2'!A110)</f>
        <v/>
      </c>
      <c r="B110">
        <f>IF('Extra 2'!$B110="","",'Extra 2'!B110)</f>
        <v/>
      </c>
      <c r="C110">
        <f>IF('Extra 2'!$B110="","",'Extra 2'!H110)</f>
        <v/>
      </c>
      <c r="D110">
        <f>IF('Extra 2'!$B110="","",'Extra 2'!I110)</f>
        <v/>
      </c>
      <c r="E110" s="7">
        <f>IF('Extra 2'!$B110="","",'Extra 2'!K110)</f>
        <v/>
      </c>
      <c r="F110" s="7">
        <f>IF('Extra 2'!$B110="","",'Extra 2'!O110)</f>
        <v/>
      </c>
      <c r="G110" s="7">
        <f>IF('Extra 2'!$B110="","",'Extra 2'!R110)</f>
        <v/>
      </c>
      <c r="H110" s="7">
        <f>IF('Extra 2'!$B110="","",'Extra 2'!U110)</f>
        <v/>
      </c>
      <c r="I110" s="7">
        <f>IF('Extra 2'!$B110="","",'Extra 2'!Y110)</f>
        <v/>
      </c>
      <c r="J110" s="7">
        <f>IF('Extra 2'!$B110="","",'Extra 2'!W110)</f>
        <v/>
      </c>
      <c r="K110" s="7">
        <f>IF('Extra 2'!$B110="","",'Extra 2'!Z110)</f>
        <v/>
      </c>
    </row>
    <row r="111">
      <c r="A111">
        <f>IF('Extra 2'!$B111="","",'Extra 2'!A111)</f>
        <v/>
      </c>
      <c r="B111">
        <f>IF('Extra 2'!$B111="","",'Extra 2'!B111)</f>
        <v/>
      </c>
      <c r="C111">
        <f>IF('Extra 2'!$B111="","",'Extra 2'!H111)</f>
        <v/>
      </c>
      <c r="D111">
        <f>IF('Extra 2'!$B111="","",'Extra 2'!I111)</f>
        <v/>
      </c>
      <c r="E111" s="7">
        <f>IF('Extra 2'!$B111="","",'Extra 2'!K111)</f>
        <v/>
      </c>
      <c r="F111" s="7">
        <f>IF('Extra 2'!$B111="","",'Extra 2'!O111)</f>
        <v/>
      </c>
      <c r="G111" s="7">
        <f>IF('Extra 2'!$B111="","",'Extra 2'!R111)</f>
        <v/>
      </c>
      <c r="H111" s="7">
        <f>IF('Extra 2'!$B111="","",'Extra 2'!U111)</f>
        <v/>
      </c>
      <c r="I111" s="7">
        <f>IF('Extra 2'!$B111="","",'Extra 2'!Y111)</f>
        <v/>
      </c>
      <c r="J111" s="7">
        <f>IF('Extra 2'!$B111="","",'Extra 2'!W111)</f>
        <v/>
      </c>
      <c r="K111" s="7">
        <f>IF('Extra 2'!$B111="","",'Extra 2'!Z111)</f>
        <v/>
      </c>
    </row>
    <row r="112">
      <c r="A112">
        <f>IF('Extra 2'!$B112="","",'Extra 2'!A112)</f>
        <v/>
      </c>
      <c r="B112">
        <f>IF('Extra 2'!$B112="","",'Extra 2'!B112)</f>
        <v/>
      </c>
      <c r="C112">
        <f>IF('Extra 2'!$B112="","",'Extra 2'!H112)</f>
        <v/>
      </c>
      <c r="D112">
        <f>IF('Extra 2'!$B112="","",'Extra 2'!I112)</f>
        <v/>
      </c>
      <c r="E112" s="7">
        <f>IF('Extra 2'!$B112="","",'Extra 2'!K112)</f>
        <v/>
      </c>
      <c r="F112" s="7">
        <f>IF('Extra 2'!$B112="","",'Extra 2'!O112)</f>
        <v/>
      </c>
      <c r="G112" s="7">
        <f>IF('Extra 2'!$B112="","",'Extra 2'!R112)</f>
        <v/>
      </c>
      <c r="H112" s="7">
        <f>IF('Extra 2'!$B112="","",'Extra 2'!U112)</f>
        <v/>
      </c>
      <c r="I112" s="7">
        <f>IF('Extra 2'!$B112="","",'Extra 2'!Y112)</f>
        <v/>
      </c>
      <c r="J112" s="7">
        <f>IF('Extra 2'!$B112="","",'Extra 2'!W112)</f>
        <v/>
      </c>
      <c r="K112" s="7">
        <f>IF('Extra 2'!$B112="","",'Extra 2'!Z112)</f>
        <v/>
      </c>
    </row>
    <row r="113">
      <c r="A113">
        <f>IF('Extra 2'!$B113="","",'Extra 2'!A113)</f>
        <v/>
      </c>
      <c r="B113">
        <f>IF('Extra 2'!$B113="","",'Extra 2'!B113)</f>
        <v/>
      </c>
      <c r="C113">
        <f>IF('Extra 2'!$B113="","",'Extra 2'!H113)</f>
        <v/>
      </c>
      <c r="D113">
        <f>IF('Extra 2'!$B113="","",'Extra 2'!I113)</f>
        <v/>
      </c>
      <c r="E113" s="7">
        <f>IF('Extra 2'!$B113="","",'Extra 2'!K113)</f>
        <v/>
      </c>
      <c r="F113" s="7">
        <f>IF('Extra 2'!$B113="","",'Extra 2'!O113)</f>
        <v/>
      </c>
      <c r="G113" s="7">
        <f>IF('Extra 2'!$B113="","",'Extra 2'!R113)</f>
        <v/>
      </c>
      <c r="H113" s="7">
        <f>IF('Extra 2'!$B113="","",'Extra 2'!U113)</f>
        <v/>
      </c>
      <c r="I113" s="7">
        <f>IF('Extra 2'!$B113="","",'Extra 2'!Y113)</f>
        <v/>
      </c>
      <c r="J113" s="7">
        <f>IF('Extra 2'!$B113="","",'Extra 2'!W113)</f>
        <v/>
      </c>
      <c r="K113" s="7">
        <f>IF('Extra 2'!$B113="","",'Extra 2'!Z113)</f>
        <v/>
      </c>
    </row>
    <row r="114">
      <c r="A114">
        <f>IF('Extra 2'!$B114="","",'Extra 2'!A114)</f>
        <v/>
      </c>
      <c r="B114">
        <f>IF('Extra 2'!$B114="","",'Extra 2'!B114)</f>
        <v/>
      </c>
      <c r="C114">
        <f>IF('Extra 2'!$B114="","",'Extra 2'!H114)</f>
        <v/>
      </c>
      <c r="D114">
        <f>IF('Extra 2'!$B114="","",'Extra 2'!I114)</f>
        <v/>
      </c>
      <c r="E114" s="7">
        <f>IF('Extra 2'!$B114="","",'Extra 2'!K114)</f>
        <v/>
      </c>
      <c r="F114" s="7">
        <f>IF('Extra 2'!$B114="","",'Extra 2'!O114)</f>
        <v/>
      </c>
      <c r="G114" s="7">
        <f>IF('Extra 2'!$B114="","",'Extra 2'!R114)</f>
        <v/>
      </c>
      <c r="H114" s="7">
        <f>IF('Extra 2'!$B114="","",'Extra 2'!U114)</f>
        <v/>
      </c>
      <c r="I114" s="7">
        <f>IF('Extra 2'!$B114="","",'Extra 2'!Y114)</f>
        <v/>
      </c>
      <c r="J114" s="7">
        <f>IF('Extra 2'!$B114="","",'Extra 2'!W114)</f>
        <v/>
      </c>
      <c r="K114" s="7">
        <f>IF('Extra 2'!$B114="","",'Extra 2'!Z114)</f>
        <v/>
      </c>
    </row>
    <row r="115">
      <c r="A115">
        <f>IF('Extra 2'!$B115="","",'Extra 2'!A115)</f>
        <v/>
      </c>
      <c r="B115">
        <f>IF('Extra 2'!$B115="","",'Extra 2'!B115)</f>
        <v/>
      </c>
      <c r="C115">
        <f>IF('Extra 2'!$B115="","",'Extra 2'!H115)</f>
        <v/>
      </c>
      <c r="D115">
        <f>IF('Extra 2'!$B115="","",'Extra 2'!I115)</f>
        <v/>
      </c>
      <c r="E115" s="7">
        <f>IF('Extra 2'!$B115="","",'Extra 2'!K115)</f>
        <v/>
      </c>
      <c r="F115" s="7">
        <f>IF('Extra 2'!$B115="","",'Extra 2'!O115)</f>
        <v/>
      </c>
      <c r="G115" s="7">
        <f>IF('Extra 2'!$B115="","",'Extra 2'!R115)</f>
        <v/>
      </c>
      <c r="H115" s="7">
        <f>IF('Extra 2'!$B115="","",'Extra 2'!U115)</f>
        <v/>
      </c>
      <c r="I115" s="7">
        <f>IF('Extra 2'!$B115="","",'Extra 2'!Y115)</f>
        <v/>
      </c>
      <c r="J115" s="7">
        <f>IF('Extra 2'!$B115="","",'Extra 2'!W115)</f>
        <v/>
      </c>
      <c r="K115" s="7">
        <f>IF('Extra 2'!$B115="","",'Extra 2'!Z115)</f>
        <v/>
      </c>
    </row>
    <row r="116">
      <c r="A116">
        <f>IF('Extra 2'!$B116="","",'Extra 2'!A116)</f>
        <v/>
      </c>
      <c r="B116">
        <f>IF('Extra 2'!$B116="","",'Extra 2'!B116)</f>
        <v/>
      </c>
      <c r="C116">
        <f>IF('Extra 2'!$B116="","",'Extra 2'!H116)</f>
        <v/>
      </c>
      <c r="D116">
        <f>IF('Extra 2'!$B116="","",'Extra 2'!I116)</f>
        <v/>
      </c>
      <c r="E116" s="7">
        <f>IF('Extra 2'!$B116="","",'Extra 2'!K116)</f>
        <v/>
      </c>
      <c r="F116" s="7">
        <f>IF('Extra 2'!$B116="","",'Extra 2'!O116)</f>
        <v/>
      </c>
      <c r="G116" s="7">
        <f>IF('Extra 2'!$B116="","",'Extra 2'!R116)</f>
        <v/>
      </c>
      <c r="H116" s="7">
        <f>IF('Extra 2'!$B116="","",'Extra 2'!U116)</f>
        <v/>
      </c>
      <c r="I116" s="7">
        <f>IF('Extra 2'!$B116="","",'Extra 2'!Y116)</f>
        <v/>
      </c>
      <c r="J116" s="7">
        <f>IF('Extra 2'!$B116="","",'Extra 2'!W116)</f>
        <v/>
      </c>
      <c r="K116" s="7">
        <f>IF('Extra 2'!$B116="","",'Extra 2'!Z116)</f>
        <v/>
      </c>
    </row>
    <row r="117">
      <c r="A117">
        <f>IF('Extra 2'!$B117="","",'Extra 2'!A117)</f>
        <v/>
      </c>
      <c r="B117">
        <f>IF('Extra 2'!$B117="","",'Extra 2'!B117)</f>
        <v/>
      </c>
      <c r="C117">
        <f>IF('Extra 2'!$B117="","",'Extra 2'!H117)</f>
        <v/>
      </c>
      <c r="D117">
        <f>IF('Extra 2'!$B117="","",'Extra 2'!I117)</f>
        <v/>
      </c>
      <c r="E117" s="7">
        <f>IF('Extra 2'!$B117="","",'Extra 2'!K117)</f>
        <v/>
      </c>
      <c r="F117" s="7">
        <f>IF('Extra 2'!$B117="","",'Extra 2'!O117)</f>
        <v/>
      </c>
      <c r="G117" s="7">
        <f>IF('Extra 2'!$B117="","",'Extra 2'!R117)</f>
        <v/>
      </c>
      <c r="H117" s="7">
        <f>IF('Extra 2'!$B117="","",'Extra 2'!U117)</f>
        <v/>
      </c>
      <c r="I117" s="7">
        <f>IF('Extra 2'!$B117="","",'Extra 2'!Y117)</f>
        <v/>
      </c>
      <c r="J117" s="7">
        <f>IF('Extra 2'!$B117="","",'Extra 2'!W117)</f>
        <v/>
      </c>
      <c r="K117" s="7">
        <f>IF('Extra 2'!$B117="","",'Extra 2'!Z117)</f>
        <v/>
      </c>
    </row>
    <row r="118">
      <c r="A118">
        <f>IF('Extra 2'!$B118="","",'Extra 2'!A118)</f>
        <v/>
      </c>
      <c r="B118">
        <f>IF('Extra 2'!$B118="","",'Extra 2'!B118)</f>
        <v/>
      </c>
      <c r="C118">
        <f>IF('Extra 2'!$B118="","",'Extra 2'!H118)</f>
        <v/>
      </c>
      <c r="D118">
        <f>IF('Extra 2'!$B118="","",'Extra 2'!I118)</f>
        <v/>
      </c>
      <c r="E118" s="7">
        <f>IF('Extra 2'!$B118="","",'Extra 2'!K118)</f>
        <v/>
      </c>
      <c r="F118" s="7">
        <f>IF('Extra 2'!$B118="","",'Extra 2'!O118)</f>
        <v/>
      </c>
      <c r="G118" s="7">
        <f>IF('Extra 2'!$B118="","",'Extra 2'!R118)</f>
        <v/>
      </c>
      <c r="H118" s="7">
        <f>IF('Extra 2'!$B118="","",'Extra 2'!U118)</f>
        <v/>
      </c>
      <c r="I118" s="7">
        <f>IF('Extra 2'!$B118="","",'Extra 2'!Y118)</f>
        <v/>
      </c>
      <c r="J118" s="7">
        <f>IF('Extra 2'!$B118="","",'Extra 2'!W118)</f>
        <v/>
      </c>
      <c r="K118" s="7">
        <f>IF('Extra 2'!$B118="","",'Extra 2'!Z118)</f>
        <v/>
      </c>
    </row>
    <row r="119">
      <c r="A119">
        <f>IF('Extra 2'!$B119="","",'Extra 2'!A119)</f>
        <v/>
      </c>
      <c r="B119">
        <f>IF('Extra 2'!$B119="","",'Extra 2'!B119)</f>
        <v/>
      </c>
      <c r="C119">
        <f>IF('Extra 2'!$B119="","",'Extra 2'!H119)</f>
        <v/>
      </c>
      <c r="D119">
        <f>IF('Extra 2'!$B119="","",'Extra 2'!I119)</f>
        <v/>
      </c>
      <c r="E119" s="7">
        <f>IF('Extra 2'!$B119="","",'Extra 2'!K119)</f>
        <v/>
      </c>
      <c r="F119" s="7">
        <f>IF('Extra 2'!$B119="","",'Extra 2'!O119)</f>
        <v/>
      </c>
      <c r="G119" s="7">
        <f>IF('Extra 2'!$B119="","",'Extra 2'!R119)</f>
        <v/>
      </c>
      <c r="H119" s="7">
        <f>IF('Extra 2'!$B119="","",'Extra 2'!U119)</f>
        <v/>
      </c>
      <c r="I119" s="7">
        <f>IF('Extra 2'!$B119="","",'Extra 2'!Y119)</f>
        <v/>
      </c>
      <c r="J119" s="7">
        <f>IF('Extra 2'!$B119="","",'Extra 2'!W119)</f>
        <v/>
      </c>
      <c r="K119" s="7">
        <f>IF('Extra 2'!$B119="","",'Extra 2'!Z119)</f>
        <v/>
      </c>
    </row>
    <row r="120">
      <c r="A120">
        <f>IF('Extra 2'!$B120="","",'Extra 2'!A120)</f>
        <v/>
      </c>
      <c r="B120">
        <f>IF('Extra 2'!$B120="","",'Extra 2'!B120)</f>
        <v/>
      </c>
      <c r="C120">
        <f>IF('Extra 2'!$B120="","",'Extra 2'!H120)</f>
        <v/>
      </c>
      <c r="D120">
        <f>IF('Extra 2'!$B120="","",'Extra 2'!I120)</f>
        <v/>
      </c>
      <c r="E120" s="7">
        <f>IF('Extra 2'!$B120="","",'Extra 2'!K120)</f>
        <v/>
      </c>
      <c r="F120" s="7">
        <f>IF('Extra 2'!$B120="","",'Extra 2'!O120)</f>
        <v/>
      </c>
      <c r="G120" s="7">
        <f>IF('Extra 2'!$B120="","",'Extra 2'!R120)</f>
        <v/>
      </c>
      <c r="H120" s="7">
        <f>IF('Extra 2'!$B120="","",'Extra 2'!U120)</f>
        <v/>
      </c>
      <c r="I120" s="7">
        <f>IF('Extra 2'!$B120="","",'Extra 2'!Y120)</f>
        <v/>
      </c>
      <c r="J120" s="7">
        <f>IF('Extra 2'!$B120="","",'Extra 2'!W120)</f>
        <v/>
      </c>
      <c r="K120" s="7">
        <f>IF('Extra 2'!$B120="","",'Extra 2'!Z120)</f>
        <v/>
      </c>
    </row>
    <row r="121">
      <c r="A121">
        <f>IF('Extra 2'!$B121="","",'Extra 2'!A121)</f>
        <v/>
      </c>
      <c r="B121">
        <f>IF('Extra 2'!$B121="","",'Extra 2'!B121)</f>
        <v/>
      </c>
      <c r="C121">
        <f>IF('Extra 2'!$B121="","",'Extra 2'!H121)</f>
        <v/>
      </c>
      <c r="D121">
        <f>IF('Extra 2'!$B121="","",'Extra 2'!I121)</f>
        <v/>
      </c>
      <c r="E121" s="7">
        <f>IF('Extra 2'!$B121="","",'Extra 2'!K121)</f>
        <v/>
      </c>
      <c r="F121" s="7">
        <f>IF('Extra 2'!$B121="","",'Extra 2'!O121)</f>
        <v/>
      </c>
      <c r="G121" s="7">
        <f>IF('Extra 2'!$B121="","",'Extra 2'!R121)</f>
        <v/>
      </c>
      <c r="H121" s="7">
        <f>IF('Extra 2'!$B121="","",'Extra 2'!U121)</f>
        <v/>
      </c>
      <c r="I121" s="7">
        <f>IF('Extra 2'!$B121="","",'Extra 2'!Y121)</f>
        <v/>
      </c>
      <c r="J121" s="7">
        <f>IF('Extra 2'!$B121="","",'Extra 2'!W121)</f>
        <v/>
      </c>
      <c r="K121" s="7">
        <f>IF('Extra 2'!$B121="","",'Extra 2'!Z121)</f>
        <v/>
      </c>
    </row>
    <row r="122">
      <c r="A122">
        <f>IF('Extra 2'!$B122="","",'Extra 2'!A122)</f>
        <v/>
      </c>
      <c r="B122">
        <f>IF('Extra 2'!$B122="","",'Extra 2'!B122)</f>
        <v/>
      </c>
      <c r="C122">
        <f>IF('Extra 2'!$B122="","",'Extra 2'!H122)</f>
        <v/>
      </c>
      <c r="D122">
        <f>IF('Extra 2'!$B122="","",'Extra 2'!I122)</f>
        <v/>
      </c>
      <c r="E122" s="7">
        <f>IF('Extra 2'!$B122="","",'Extra 2'!K122)</f>
        <v/>
      </c>
      <c r="F122" s="7">
        <f>IF('Extra 2'!$B122="","",'Extra 2'!O122)</f>
        <v/>
      </c>
      <c r="G122" s="7">
        <f>IF('Extra 2'!$B122="","",'Extra 2'!R122)</f>
        <v/>
      </c>
      <c r="H122" s="7">
        <f>IF('Extra 2'!$B122="","",'Extra 2'!U122)</f>
        <v/>
      </c>
      <c r="I122" s="7">
        <f>IF('Extra 2'!$B122="","",'Extra 2'!Y122)</f>
        <v/>
      </c>
      <c r="J122" s="7">
        <f>IF('Extra 2'!$B122="","",'Extra 2'!W122)</f>
        <v/>
      </c>
      <c r="K122" s="7">
        <f>IF('Extra 2'!$B122="","",'Extra 2'!Z122)</f>
        <v/>
      </c>
    </row>
    <row r="123">
      <c r="A123">
        <f>IF('Extra 2'!$B123="","",'Extra 2'!A123)</f>
        <v/>
      </c>
      <c r="B123">
        <f>IF('Extra 2'!$B123="","",'Extra 2'!B123)</f>
        <v/>
      </c>
      <c r="C123">
        <f>IF('Extra 2'!$B123="","",'Extra 2'!H123)</f>
        <v/>
      </c>
      <c r="D123">
        <f>IF('Extra 2'!$B123="","",'Extra 2'!I123)</f>
        <v/>
      </c>
      <c r="E123" s="7">
        <f>IF('Extra 2'!$B123="","",'Extra 2'!K123)</f>
        <v/>
      </c>
      <c r="F123" s="7">
        <f>IF('Extra 2'!$B123="","",'Extra 2'!O123)</f>
        <v/>
      </c>
      <c r="G123" s="7">
        <f>IF('Extra 2'!$B123="","",'Extra 2'!R123)</f>
        <v/>
      </c>
      <c r="H123" s="7">
        <f>IF('Extra 2'!$B123="","",'Extra 2'!U123)</f>
        <v/>
      </c>
      <c r="I123" s="7">
        <f>IF('Extra 2'!$B123="","",'Extra 2'!Y123)</f>
        <v/>
      </c>
      <c r="J123" s="7">
        <f>IF('Extra 2'!$B123="","",'Extra 2'!W123)</f>
        <v/>
      </c>
      <c r="K123" s="7">
        <f>IF('Extra 2'!$B123="","",'Extra 2'!Z123)</f>
        <v/>
      </c>
    </row>
    <row r="124">
      <c r="A124">
        <f>IF('Extra 2'!$B124="","",'Extra 2'!A124)</f>
        <v/>
      </c>
      <c r="B124">
        <f>IF('Extra 2'!$B124="","",'Extra 2'!B124)</f>
        <v/>
      </c>
      <c r="C124">
        <f>IF('Extra 2'!$B124="","",'Extra 2'!H124)</f>
        <v/>
      </c>
      <c r="D124">
        <f>IF('Extra 2'!$B124="","",'Extra 2'!I124)</f>
        <v/>
      </c>
      <c r="E124" s="7">
        <f>IF('Extra 2'!$B124="","",'Extra 2'!K124)</f>
        <v/>
      </c>
      <c r="F124" s="7">
        <f>IF('Extra 2'!$B124="","",'Extra 2'!O124)</f>
        <v/>
      </c>
      <c r="G124" s="7">
        <f>IF('Extra 2'!$B124="","",'Extra 2'!R124)</f>
        <v/>
      </c>
      <c r="H124" s="7">
        <f>IF('Extra 2'!$B124="","",'Extra 2'!U124)</f>
        <v/>
      </c>
      <c r="I124" s="7">
        <f>IF('Extra 2'!$B124="","",'Extra 2'!Y124)</f>
        <v/>
      </c>
      <c r="J124" s="7">
        <f>IF('Extra 2'!$B124="","",'Extra 2'!W124)</f>
        <v/>
      </c>
      <c r="K124" s="7">
        <f>IF('Extra 2'!$B124="","",'Extra 2'!Z124)</f>
        <v/>
      </c>
    </row>
    <row r="125">
      <c r="A125">
        <f>IF('Extra 2'!$B125="","",'Extra 2'!A125)</f>
        <v/>
      </c>
      <c r="B125">
        <f>IF('Extra 2'!$B125="","",'Extra 2'!B125)</f>
        <v/>
      </c>
      <c r="C125">
        <f>IF('Extra 2'!$B125="","",'Extra 2'!H125)</f>
        <v/>
      </c>
      <c r="D125">
        <f>IF('Extra 2'!$B125="","",'Extra 2'!I125)</f>
        <v/>
      </c>
      <c r="E125" s="7">
        <f>IF('Extra 2'!$B125="","",'Extra 2'!K125)</f>
        <v/>
      </c>
      <c r="F125" s="7">
        <f>IF('Extra 2'!$B125="","",'Extra 2'!O125)</f>
        <v/>
      </c>
      <c r="G125" s="7">
        <f>IF('Extra 2'!$B125="","",'Extra 2'!R125)</f>
        <v/>
      </c>
      <c r="H125" s="7">
        <f>IF('Extra 2'!$B125="","",'Extra 2'!U125)</f>
        <v/>
      </c>
      <c r="I125" s="7">
        <f>IF('Extra 2'!$B125="","",'Extra 2'!Y125)</f>
        <v/>
      </c>
      <c r="J125" s="7">
        <f>IF('Extra 2'!$B125="","",'Extra 2'!W125)</f>
        <v/>
      </c>
      <c r="K125" s="7">
        <f>IF('Extra 2'!$B125="","",'Extra 2'!Z125)</f>
        <v/>
      </c>
    </row>
    <row r="126">
      <c r="A126">
        <f>IF('Extra 2'!$B126="","",'Extra 2'!A126)</f>
        <v/>
      </c>
      <c r="B126">
        <f>IF('Extra 2'!$B126="","",'Extra 2'!B126)</f>
        <v/>
      </c>
      <c r="C126">
        <f>IF('Extra 2'!$B126="","",'Extra 2'!H126)</f>
        <v/>
      </c>
      <c r="D126">
        <f>IF('Extra 2'!$B126="","",'Extra 2'!I126)</f>
        <v/>
      </c>
      <c r="E126" s="7">
        <f>IF('Extra 2'!$B126="","",'Extra 2'!K126)</f>
        <v/>
      </c>
      <c r="F126" s="7">
        <f>IF('Extra 2'!$B126="","",'Extra 2'!O126)</f>
        <v/>
      </c>
      <c r="G126" s="7">
        <f>IF('Extra 2'!$B126="","",'Extra 2'!R126)</f>
        <v/>
      </c>
      <c r="H126" s="7">
        <f>IF('Extra 2'!$B126="","",'Extra 2'!U126)</f>
        <v/>
      </c>
      <c r="I126" s="7">
        <f>IF('Extra 2'!$B126="","",'Extra 2'!Y126)</f>
        <v/>
      </c>
      <c r="J126" s="7">
        <f>IF('Extra 2'!$B126="","",'Extra 2'!W126)</f>
        <v/>
      </c>
      <c r="K126" s="7">
        <f>IF('Extra 2'!$B126="","",'Extra 2'!Z126)</f>
        <v/>
      </c>
    </row>
    <row r="127">
      <c r="A127">
        <f>IF('Extra 2'!$B127="","",'Extra 2'!A127)</f>
        <v/>
      </c>
      <c r="B127">
        <f>IF('Extra 2'!$B127="","",'Extra 2'!B127)</f>
        <v/>
      </c>
      <c r="C127">
        <f>IF('Extra 2'!$B127="","",'Extra 2'!H127)</f>
        <v/>
      </c>
      <c r="D127">
        <f>IF('Extra 2'!$B127="","",'Extra 2'!I127)</f>
        <v/>
      </c>
      <c r="E127" s="7">
        <f>IF('Extra 2'!$B127="","",'Extra 2'!K127)</f>
        <v/>
      </c>
      <c r="F127" s="7">
        <f>IF('Extra 2'!$B127="","",'Extra 2'!O127)</f>
        <v/>
      </c>
      <c r="G127" s="7">
        <f>IF('Extra 2'!$B127="","",'Extra 2'!R127)</f>
        <v/>
      </c>
      <c r="H127" s="7">
        <f>IF('Extra 2'!$B127="","",'Extra 2'!U127)</f>
        <v/>
      </c>
      <c r="I127" s="7">
        <f>IF('Extra 2'!$B127="","",'Extra 2'!Y127)</f>
        <v/>
      </c>
      <c r="J127" s="7">
        <f>IF('Extra 2'!$B127="","",'Extra 2'!W127)</f>
        <v/>
      </c>
      <c r="K127" s="7">
        <f>IF('Extra 2'!$B127="","",'Extra 2'!Z127)</f>
        <v/>
      </c>
    </row>
    <row r="128">
      <c r="A128">
        <f>IF('Extra 2'!$B128="","",'Extra 2'!A128)</f>
        <v/>
      </c>
      <c r="B128">
        <f>IF('Extra 2'!$B128="","",'Extra 2'!B128)</f>
        <v/>
      </c>
      <c r="C128">
        <f>IF('Extra 2'!$B128="","",'Extra 2'!H128)</f>
        <v/>
      </c>
      <c r="D128">
        <f>IF('Extra 2'!$B128="","",'Extra 2'!I128)</f>
        <v/>
      </c>
      <c r="E128" s="7">
        <f>IF('Extra 2'!$B128="","",'Extra 2'!K128)</f>
        <v/>
      </c>
      <c r="F128" s="7">
        <f>IF('Extra 2'!$B128="","",'Extra 2'!O128)</f>
        <v/>
      </c>
      <c r="G128" s="7">
        <f>IF('Extra 2'!$B128="","",'Extra 2'!R128)</f>
        <v/>
      </c>
      <c r="H128" s="7">
        <f>IF('Extra 2'!$B128="","",'Extra 2'!U128)</f>
        <v/>
      </c>
      <c r="I128" s="7">
        <f>IF('Extra 2'!$B128="","",'Extra 2'!Y128)</f>
        <v/>
      </c>
      <c r="J128" s="7">
        <f>IF('Extra 2'!$B128="","",'Extra 2'!W128)</f>
        <v/>
      </c>
      <c r="K128" s="7">
        <f>IF('Extra 2'!$B128="","",'Extra 2'!Z128)</f>
        <v/>
      </c>
    </row>
    <row r="129">
      <c r="A129">
        <f>IF('Extra 2'!$B129="","",'Extra 2'!A129)</f>
        <v/>
      </c>
      <c r="B129">
        <f>IF('Extra 2'!$B129="","",'Extra 2'!B129)</f>
        <v/>
      </c>
      <c r="C129">
        <f>IF('Extra 2'!$B129="","",'Extra 2'!H129)</f>
        <v/>
      </c>
      <c r="D129">
        <f>IF('Extra 2'!$B129="","",'Extra 2'!I129)</f>
        <v/>
      </c>
      <c r="E129" s="7">
        <f>IF('Extra 2'!$B129="","",'Extra 2'!K129)</f>
        <v/>
      </c>
      <c r="F129" s="7">
        <f>IF('Extra 2'!$B129="","",'Extra 2'!O129)</f>
        <v/>
      </c>
      <c r="G129" s="7">
        <f>IF('Extra 2'!$B129="","",'Extra 2'!R129)</f>
        <v/>
      </c>
      <c r="H129" s="7">
        <f>IF('Extra 2'!$B129="","",'Extra 2'!U129)</f>
        <v/>
      </c>
      <c r="I129" s="7">
        <f>IF('Extra 2'!$B129="","",'Extra 2'!Y129)</f>
        <v/>
      </c>
      <c r="J129" s="7">
        <f>IF('Extra 2'!$B129="","",'Extra 2'!W129)</f>
        <v/>
      </c>
      <c r="K129" s="7">
        <f>IF('Extra 2'!$B129="","",'Extra 2'!Z129)</f>
        <v/>
      </c>
    </row>
    <row r="130">
      <c r="A130">
        <f>IF('Extra 2'!$B130="","",'Extra 2'!A130)</f>
        <v/>
      </c>
      <c r="B130">
        <f>IF('Extra 2'!$B130="","",'Extra 2'!B130)</f>
        <v/>
      </c>
      <c r="C130">
        <f>IF('Extra 2'!$B130="","",'Extra 2'!H130)</f>
        <v/>
      </c>
      <c r="D130">
        <f>IF('Extra 2'!$B130="","",'Extra 2'!I130)</f>
        <v/>
      </c>
      <c r="E130" s="7">
        <f>IF('Extra 2'!$B130="","",'Extra 2'!K130)</f>
        <v/>
      </c>
      <c r="F130" s="7">
        <f>IF('Extra 2'!$B130="","",'Extra 2'!O130)</f>
        <v/>
      </c>
      <c r="G130" s="7">
        <f>IF('Extra 2'!$B130="","",'Extra 2'!R130)</f>
        <v/>
      </c>
      <c r="H130" s="7">
        <f>IF('Extra 2'!$B130="","",'Extra 2'!U130)</f>
        <v/>
      </c>
      <c r="I130" s="7">
        <f>IF('Extra 2'!$B130="","",'Extra 2'!Y130)</f>
        <v/>
      </c>
      <c r="J130" s="7">
        <f>IF('Extra 2'!$B130="","",'Extra 2'!W130)</f>
        <v/>
      </c>
      <c r="K130" s="7">
        <f>IF('Extra 2'!$B130="","",'Extra 2'!Z130)</f>
        <v/>
      </c>
    </row>
    <row r="131">
      <c r="A131">
        <f>IF('Extra 2'!$B131="","",'Extra 2'!A131)</f>
        <v/>
      </c>
      <c r="B131">
        <f>IF('Extra 2'!$B131="","",'Extra 2'!B131)</f>
        <v/>
      </c>
      <c r="C131">
        <f>IF('Extra 2'!$B131="","",'Extra 2'!H131)</f>
        <v/>
      </c>
      <c r="D131">
        <f>IF('Extra 2'!$B131="","",'Extra 2'!I131)</f>
        <v/>
      </c>
      <c r="E131" s="7">
        <f>IF('Extra 2'!$B131="","",'Extra 2'!K131)</f>
        <v/>
      </c>
      <c r="F131" s="7">
        <f>IF('Extra 2'!$B131="","",'Extra 2'!O131)</f>
        <v/>
      </c>
      <c r="G131" s="7">
        <f>IF('Extra 2'!$B131="","",'Extra 2'!R131)</f>
        <v/>
      </c>
      <c r="H131" s="7">
        <f>IF('Extra 2'!$B131="","",'Extra 2'!U131)</f>
        <v/>
      </c>
      <c r="I131" s="7">
        <f>IF('Extra 2'!$B131="","",'Extra 2'!Y131)</f>
        <v/>
      </c>
      <c r="J131" s="7">
        <f>IF('Extra 2'!$B131="","",'Extra 2'!W131)</f>
        <v/>
      </c>
      <c r="K131" s="7">
        <f>IF('Extra 2'!$B131="","",'Extra 2'!Z131)</f>
        <v/>
      </c>
    </row>
    <row r="132">
      <c r="A132">
        <f>IF('Extra 2'!$B132="","",'Extra 2'!A132)</f>
        <v/>
      </c>
      <c r="B132">
        <f>IF('Extra 2'!$B132="","",'Extra 2'!B132)</f>
        <v/>
      </c>
      <c r="C132">
        <f>IF('Extra 2'!$B132="","",'Extra 2'!H132)</f>
        <v/>
      </c>
      <c r="D132">
        <f>IF('Extra 2'!$B132="","",'Extra 2'!I132)</f>
        <v/>
      </c>
      <c r="E132" s="7">
        <f>IF('Extra 2'!$B132="","",'Extra 2'!K132)</f>
        <v/>
      </c>
      <c r="F132" s="7">
        <f>IF('Extra 2'!$B132="","",'Extra 2'!O132)</f>
        <v/>
      </c>
      <c r="G132" s="7">
        <f>IF('Extra 2'!$B132="","",'Extra 2'!R132)</f>
        <v/>
      </c>
      <c r="H132" s="7">
        <f>IF('Extra 2'!$B132="","",'Extra 2'!U132)</f>
        <v/>
      </c>
      <c r="I132" s="7">
        <f>IF('Extra 2'!$B132="","",'Extra 2'!Y132)</f>
        <v/>
      </c>
      <c r="J132" s="7">
        <f>IF('Extra 2'!$B132="","",'Extra 2'!W132)</f>
        <v/>
      </c>
      <c r="K132" s="7">
        <f>IF('Extra 2'!$B132="","",'Extra 2'!Z132)</f>
        <v/>
      </c>
    </row>
    <row r="133">
      <c r="A133">
        <f>IF('Extra 2'!$B133="","",'Extra 2'!A133)</f>
        <v/>
      </c>
      <c r="B133">
        <f>IF('Extra 2'!$B133="","",'Extra 2'!B133)</f>
        <v/>
      </c>
      <c r="C133">
        <f>IF('Extra 2'!$B133="","",'Extra 2'!H133)</f>
        <v/>
      </c>
      <c r="D133">
        <f>IF('Extra 2'!$B133="","",'Extra 2'!I133)</f>
        <v/>
      </c>
      <c r="E133" s="7">
        <f>IF('Extra 2'!$B133="","",'Extra 2'!K133)</f>
        <v/>
      </c>
      <c r="F133" s="7">
        <f>IF('Extra 2'!$B133="","",'Extra 2'!O133)</f>
        <v/>
      </c>
      <c r="G133" s="7">
        <f>IF('Extra 2'!$B133="","",'Extra 2'!R133)</f>
        <v/>
      </c>
      <c r="H133" s="7">
        <f>IF('Extra 2'!$B133="","",'Extra 2'!U133)</f>
        <v/>
      </c>
      <c r="I133" s="7">
        <f>IF('Extra 2'!$B133="","",'Extra 2'!Y133)</f>
        <v/>
      </c>
      <c r="J133" s="7">
        <f>IF('Extra 2'!$B133="","",'Extra 2'!W133)</f>
        <v/>
      </c>
      <c r="K133" s="7">
        <f>IF('Extra 2'!$B133="","",'Extra 2'!Z133)</f>
        <v/>
      </c>
    </row>
    <row r="134">
      <c r="A134">
        <f>IF('Extra 2'!$B134="","",'Extra 2'!A134)</f>
        <v/>
      </c>
      <c r="B134">
        <f>IF('Extra 2'!$B134="","",'Extra 2'!B134)</f>
        <v/>
      </c>
      <c r="C134">
        <f>IF('Extra 2'!$B134="","",'Extra 2'!H134)</f>
        <v/>
      </c>
      <c r="D134">
        <f>IF('Extra 2'!$B134="","",'Extra 2'!I134)</f>
        <v/>
      </c>
      <c r="E134" s="7">
        <f>IF('Extra 2'!$B134="","",'Extra 2'!K134)</f>
        <v/>
      </c>
      <c r="F134" s="7">
        <f>IF('Extra 2'!$B134="","",'Extra 2'!O134)</f>
        <v/>
      </c>
      <c r="G134" s="7">
        <f>IF('Extra 2'!$B134="","",'Extra 2'!R134)</f>
        <v/>
      </c>
      <c r="H134" s="7">
        <f>IF('Extra 2'!$B134="","",'Extra 2'!U134)</f>
        <v/>
      </c>
      <c r="I134" s="7">
        <f>IF('Extra 2'!$B134="","",'Extra 2'!Y134)</f>
        <v/>
      </c>
      <c r="J134" s="7">
        <f>IF('Extra 2'!$B134="","",'Extra 2'!W134)</f>
        <v/>
      </c>
      <c r="K134" s="7">
        <f>IF('Extra 2'!$B134="","",'Extra 2'!Z134)</f>
        <v/>
      </c>
    </row>
    <row r="135">
      <c r="A135">
        <f>IF('Extra 2'!$B135="","",'Extra 2'!A135)</f>
        <v/>
      </c>
      <c r="B135">
        <f>IF('Extra 2'!$B135="","",'Extra 2'!B135)</f>
        <v/>
      </c>
      <c r="C135">
        <f>IF('Extra 2'!$B135="","",'Extra 2'!H135)</f>
        <v/>
      </c>
      <c r="D135">
        <f>IF('Extra 2'!$B135="","",'Extra 2'!I135)</f>
        <v/>
      </c>
      <c r="E135" s="7">
        <f>IF('Extra 2'!$B135="","",'Extra 2'!K135)</f>
        <v/>
      </c>
      <c r="F135" s="7">
        <f>IF('Extra 2'!$B135="","",'Extra 2'!O135)</f>
        <v/>
      </c>
      <c r="G135" s="7">
        <f>IF('Extra 2'!$B135="","",'Extra 2'!R135)</f>
        <v/>
      </c>
      <c r="H135" s="7">
        <f>IF('Extra 2'!$B135="","",'Extra 2'!U135)</f>
        <v/>
      </c>
      <c r="I135" s="7">
        <f>IF('Extra 2'!$B135="","",'Extra 2'!Y135)</f>
        <v/>
      </c>
      <c r="J135" s="7">
        <f>IF('Extra 2'!$B135="","",'Extra 2'!W135)</f>
        <v/>
      </c>
      <c r="K135" s="7">
        <f>IF('Extra 2'!$B135="","",'Extra 2'!Z135)</f>
        <v/>
      </c>
    </row>
    <row r="136">
      <c r="A136">
        <f>IF('Extra 2'!$B136="","",'Extra 2'!A136)</f>
        <v/>
      </c>
      <c r="B136">
        <f>IF('Extra 2'!$B136="","",'Extra 2'!B136)</f>
        <v/>
      </c>
      <c r="C136">
        <f>IF('Extra 2'!$B136="","",'Extra 2'!H136)</f>
        <v/>
      </c>
      <c r="D136">
        <f>IF('Extra 2'!$B136="","",'Extra 2'!I136)</f>
        <v/>
      </c>
      <c r="E136" s="7">
        <f>IF('Extra 2'!$B136="","",'Extra 2'!K136)</f>
        <v/>
      </c>
      <c r="F136" s="7">
        <f>IF('Extra 2'!$B136="","",'Extra 2'!O136)</f>
        <v/>
      </c>
      <c r="G136" s="7">
        <f>IF('Extra 2'!$B136="","",'Extra 2'!R136)</f>
        <v/>
      </c>
      <c r="H136" s="7">
        <f>IF('Extra 2'!$B136="","",'Extra 2'!U136)</f>
        <v/>
      </c>
      <c r="I136" s="7">
        <f>IF('Extra 2'!$B136="","",'Extra 2'!Y136)</f>
        <v/>
      </c>
      <c r="J136" s="7">
        <f>IF('Extra 2'!$B136="","",'Extra 2'!W136)</f>
        <v/>
      </c>
      <c r="K136" s="7">
        <f>IF('Extra 2'!$B136="","",'Extra 2'!Z136)</f>
        <v/>
      </c>
    </row>
    <row r="137">
      <c r="A137">
        <f>IF('Extra 2'!$B137="","",'Extra 2'!A137)</f>
        <v/>
      </c>
      <c r="B137">
        <f>IF('Extra 2'!$B137="","",'Extra 2'!B137)</f>
        <v/>
      </c>
      <c r="C137">
        <f>IF('Extra 2'!$B137="","",'Extra 2'!H137)</f>
        <v/>
      </c>
      <c r="D137">
        <f>IF('Extra 2'!$B137="","",'Extra 2'!I137)</f>
        <v/>
      </c>
      <c r="E137" s="7">
        <f>IF('Extra 2'!$B137="","",'Extra 2'!K137)</f>
        <v/>
      </c>
      <c r="F137" s="7">
        <f>IF('Extra 2'!$B137="","",'Extra 2'!O137)</f>
        <v/>
      </c>
      <c r="G137" s="7">
        <f>IF('Extra 2'!$B137="","",'Extra 2'!R137)</f>
        <v/>
      </c>
      <c r="H137" s="7">
        <f>IF('Extra 2'!$B137="","",'Extra 2'!U137)</f>
        <v/>
      </c>
      <c r="I137" s="7">
        <f>IF('Extra 2'!$B137="","",'Extra 2'!Y137)</f>
        <v/>
      </c>
      <c r="J137" s="7">
        <f>IF('Extra 2'!$B137="","",'Extra 2'!W137)</f>
        <v/>
      </c>
      <c r="K137" s="7">
        <f>IF('Extra 2'!$B137="","",'Extra 2'!Z137)</f>
        <v/>
      </c>
    </row>
    <row r="138">
      <c r="A138">
        <f>IF('Extra 2'!$B138="","",'Extra 2'!A138)</f>
        <v/>
      </c>
      <c r="B138">
        <f>IF('Extra 2'!$B138="","",'Extra 2'!B138)</f>
        <v/>
      </c>
      <c r="C138">
        <f>IF('Extra 2'!$B138="","",'Extra 2'!H138)</f>
        <v/>
      </c>
      <c r="D138">
        <f>IF('Extra 2'!$B138="","",'Extra 2'!I138)</f>
        <v/>
      </c>
      <c r="E138" s="7">
        <f>IF('Extra 2'!$B138="","",'Extra 2'!K138)</f>
        <v/>
      </c>
      <c r="F138" s="7">
        <f>IF('Extra 2'!$B138="","",'Extra 2'!O138)</f>
        <v/>
      </c>
      <c r="G138" s="7">
        <f>IF('Extra 2'!$B138="","",'Extra 2'!R138)</f>
        <v/>
      </c>
      <c r="H138" s="7">
        <f>IF('Extra 2'!$B138="","",'Extra 2'!U138)</f>
        <v/>
      </c>
      <c r="I138" s="7">
        <f>IF('Extra 2'!$B138="","",'Extra 2'!Y138)</f>
        <v/>
      </c>
      <c r="J138" s="7">
        <f>IF('Extra 2'!$B138="","",'Extra 2'!W138)</f>
        <v/>
      </c>
      <c r="K138" s="7">
        <f>IF('Extra 2'!$B138="","",'Extra 2'!Z138)</f>
        <v/>
      </c>
    </row>
    <row r="139">
      <c r="A139">
        <f>IF('Extra 2'!$B139="","",'Extra 2'!A139)</f>
        <v/>
      </c>
      <c r="B139">
        <f>IF('Extra 2'!$B139="","",'Extra 2'!B139)</f>
        <v/>
      </c>
      <c r="C139">
        <f>IF('Extra 2'!$B139="","",'Extra 2'!H139)</f>
        <v/>
      </c>
      <c r="D139">
        <f>IF('Extra 2'!$B139="","",'Extra 2'!I139)</f>
        <v/>
      </c>
      <c r="E139" s="7">
        <f>IF('Extra 2'!$B139="","",'Extra 2'!K139)</f>
        <v/>
      </c>
      <c r="F139" s="7">
        <f>IF('Extra 2'!$B139="","",'Extra 2'!O139)</f>
        <v/>
      </c>
      <c r="G139" s="7">
        <f>IF('Extra 2'!$B139="","",'Extra 2'!R139)</f>
        <v/>
      </c>
      <c r="H139" s="7">
        <f>IF('Extra 2'!$B139="","",'Extra 2'!U139)</f>
        <v/>
      </c>
      <c r="I139" s="7">
        <f>IF('Extra 2'!$B139="","",'Extra 2'!Y139)</f>
        <v/>
      </c>
      <c r="J139" s="7">
        <f>IF('Extra 2'!$B139="","",'Extra 2'!W139)</f>
        <v/>
      </c>
      <c r="K139" s="7">
        <f>IF('Extra 2'!$B139="","",'Extra 2'!Z139)</f>
        <v/>
      </c>
    </row>
    <row r="140">
      <c r="A140">
        <f>IF('Extra 2'!$B140="","",'Extra 2'!A140)</f>
        <v/>
      </c>
      <c r="B140">
        <f>IF('Extra 2'!$B140="","",'Extra 2'!B140)</f>
        <v/>
      </c>
      <c r="C140">
        <f>IF('Extra 2'!$B140="","",'Extra 2'!H140)</f>
        <v/>
      </c>
      <c r="D140">
        <f>IF('Extra 2'!$B140="","",'Extra 2'!I140)</f>
        <v/>
      </c>
      <c r="E140" s="7">
        <f>IF('Extra 2'!$B140="","",'Extra 2'!K140)</f>
        <v/>
      </c>
      <c r="F140" s="7">
        <f>IF('Extra 2'!$B140="","",'Extra 2'!O140)</f>
        <v/>
      </c>
      <c r="G140" s="7">
        <f>IF('Extra 2'!$B140="","",'Extra 2'!R140)</f>
        <v/>
      </c>
      <c r="H140" s="7">
        <f>IF('Extra 2'!$B140="","",'Extra 2'!U140)</f>
        <v/>
      </c>
      <c r="I140" s="7">
        <f>IF('Extra 2'!$B140="","",'Extra 2'!Y140)</f>
        <v/>
      </c>
      <c r="J140" s="7">
        <f>IF('Extra 2'!$B140="","",'Extra 2'!W140)</f>
        <v/>
      </c>
      <c r="K140" s="7">
        <f>IF('Extra 2'!$B140="","",'Extra 2'!Z140)</f>
        <v/>
      </c>
    </row>
    <row r="141">
      <c r="A141">
        <f>IF('Extra 2'!$B141="","",'Extra 2'!A141)</f>
        <v/>
      </c>
      <c r="B141">
        <f>IF('Extra 2'!$B141="","",'Extra 2'!B141)</f>
        <v/>
      </c>
      <c r="C141">
        <f>IF('Extra 2'!$B141="","",'Extra 2'!H141)</f>
        <v/>
      </c>
      <c r="D141">
        <f>IF('Extra 2'!$B141="","",'Extra 2'!I141)</f>
        <v/>
      </c>
      <c r="E141" s="7">
        <f>IF('Extra 2'!$B141="","",'Extra 2'!K141)</f>
        <v/>
      </c>
      <c r="F141" s="7">
        <f>IF('Extra 2'!$B141="","",'Extra 2'!O141)</f>
        <v/>
      </c>
      <c r="G141" s="7">
        <f>IF('Extra 2'!$B141="","",'Extra 2'!R141)</f>
        <v/>
      </c>
      <c r="H141" s="7">
        <f>IF('Extra 2'!$B141="","",'Extra 2'!U141)</f>
        <v/>
      </c>
      <c r="I141" s="7">
        <f>IF('Extra 2'!$B141="","",'Extra 2'!Y141)</f>
        <v/>
      </c>
      <c r="J141" s="7">
        <f>IF('Extra 2'!$B141="","",'Extra 2'!W141)</f>
        <v/>
      </c>
      <c r="K141" s="7">
        <f>IF('Extra 2'!$B141="","",'Extra 2'!Z141)</f>
        <v/>
      </c>
    </row>
    <row r="142">
      <c r="A142">
        <f>IF('Extra 2'!$B142="","",'Extra 2'!A142)</f>
        <v/>
      </c>
      <c r="B142">
        <f>IF('Extra 2'!$B142="","",'Extra 2'!B142)</f>
        <v/>
      </c>
      <c r="C142">
        <f>IF('Extra 2'!$B142="","",'Extra 2'!H142)</f>
        <v/>
      </c>
      <c r="D142">
        <f>IF('Extra 2'!$B142="","",'Extra 2'!I142)</f>
        <v/>
      </c>
      <c r="E142" s="7">
        <f>IF('Extra 2'!$B142="","",'Extra 2'!K142)</f>
        <v/>
      </c>
      <c r="F142" s="7">
        <f>IF('Extra 2'!$B142="","",'Extra 2'!O142)</f>
        <v/>
      </c>
      <c r="G142" s="7">
        <f>IF('Extra 2'!$B142="","",'Extra 2'!R142)</f>
        <v/>
      </c>
      <c r="H142" s="7">
        <f>IF('Extra 2'!$B142="","",'Extra 2'!U142)</f>
        <v/>
      </c>
      <c r="I142" s="7">
        <f>IF('Extra 2'!$B142="","",'Extra 2'!Y142)</f>
        <v/>
      </c>
      <c r="J142" s="7">
        <f>IF('Extra 2'!$B142="","",'Extra 2'!W142)</f>
        <v/>
      </c>
      <c r="K142" s="7">
        <f>IF('Extra 2'!$B142="","",'Extra 2'!Z142)</f>
        <v/>
      </c>
    </row>
    <row r="143">
      <c r="A143">
        <f>IF('Extra 2'!$B143="","",'Extra 2'!A143)</f>
        <v/>
      </c>
      <c r="B143">
        <f>IF('Extra 2'!$B143="","",'Extra 2'!B143)</f>
        <v/>
      </c>
      <c r="C143">
        <f>IF('Extra 2'!$B143="","",'Extra 2'!H143)</f>
        <v/>
      </c>
      <c r="D143">
        <f>IF('Extra 2'!$B143="","",'Extra 2'!I143)</f>
        <v/>
      </c>
      <c r="E143" s="7">
        <f>IF('Extra 2'!$B143="","",'Extra 2'!K143)</f>
        <v/>
      </c>
      <c r="F143" s="7">
        <f>IF('Extra 2'!$B143="","",'Extra 2'!O143)</f>
        <v/>
      </c>
      <c r="G143" s="7">
        <f>IF('Extra 2'!$B143="","",'Extra 2'!R143)</f>
        <v/>
      </c>
      <c r="H143" s="7">
        <f>IF('Extra 2'!$B143="","",'Extra 2'!U143)</f>
        <v/>
      </c>
      <c r="I143" s="7">
        <f>IF('Extra 2'!$B143="","",'Extra 2'!Y143)</f>
        <v/>
      </c>
      <c r="J143" s="7">
        <f>IF('Extra 2'!$B143="","",'Extra 2'!W143)</f>
        <v/>
      </c>
      <c r="K143" s="7">
        <f>IF('Extra 2'!$B143="","",'Extra 2'!Z143)</f>
        <v/>
      </c>
    </row>
    <row r="144">
      <c r="A144">
        <f>IF('Extra 2'!$B144="","",'Extra 2'!A144)</f>
        <v/>
      </c>
      <c r="B144">
        <f>IF('Extra 2'!$B144="","",'Extra 2'!B144)</f>
        <v/>
      </c>
      <c r="C144">
        <f>IF('Extra 2'!$B144="","",'Extra 2'!H144)</f>
        <v/>
      </c>
      <c r="D144">
        <f>IF('Extra 2'!$B144="","",'Extra 2'!I144)</f>
        <v/>
      </c>
      <c r="E144" s="7">
        <f>IF('Extra 2'!$B144="","",'Extra 2'!K144)</f>
        <v/>
      </c>
      <c r="F144" s="7">
        <f>IF('Extra 2'!$B144="","",'Extra 2'!O144)</f>
        <v/>
      </c>
      <c r="G144" s="7">
        <f>IF('Extra 2'!$B144="","",'Extra 2'!R144)</f>
        <v/>
      </c>
      <c r="H144" s="7">
        <f>IF('Extra 2'!$B144="","",'Extra 2'!U144)</f>
        <v/>
      </c>
      <c r="I144" s="7">
        <f>IF('Extra 2'!$B144="","",'Extra 2'!Y144)</f>
        <v/>
      </c>
      <c r="J144" s="7">
        <f>IF('Extra 2'!$B144="","",'Extra 2'!W144)</f>
        <v/>
      </c>
      <c r="K144" s="7">
        <f>IF('Extra 2'!$B144="","",'Extra 2'!Z144)</f>
        <v/>
      </c>
    </row>
    <row r="145">
      <c r="A145">
        <f>IF('Extra 2'!$B145="","",'Extra 2'!A145)</f>
        <v/>
      </c>
      <c r="B145">
        <f>IF('Extra 2'!$B145="","",'Extra 2'!B145)</f>
        <v/>
      </c>
      <c r="C145">
        <f>IF('Extra 2'!$B145="","",'Extra 2'!H145)</f>
        <v/>
      </c>
      <c r="D145">
        <f>IF('Extra 2'!$B145="","",'Extra 2'!I145)</f>
        <v/>
      </c>
      <c r="E145" s="7">
        <f>IF('Extra 2'!$B145="","",'Extra 2'!K145)</f>
        <v/>
      </c>
      <c r="F145" s="7">
        <f>IF('Extra 2'!$B145="","",'Extra 2'!O145)</f>
        <v/>
      </c>
      <c r="G145" s="7">
        <f>IF('Extra 2'!$B145="","",'Extra 2'!R145)</f>
        <v/>
      </c>
      <c r="H145" s="7">
        <f>IF('Extra 2'!$B145="","",'Extra 2'!U145)</f>
        <v/>
      </c>
      <c r="I145" s="7">
        <f>IF('Extra 2'!$B145="","",'Extra 2'!Y145)</f>
        <v/>
      </c>
      <c r="J145" s="7">
        <f>IF('Extra 2'!$B145="","",'Extra 2'!W145)</f>
        <v/>
      </c>
      <c r="K145" s="7">
        <f>IF('Extra 2'!$B145="","",'Extra 2'!Z145)</f>
        <v/>
      </c>
    </row>
    <row r="146">
      <c r="A146">
        <f>IF('Extra 2'!$B146="","",'Extra 2'!A146)</f>
        <v/>
      </c>
      <c r="B146">
        <f>IF('Extra 2'!$B146="","",'Extra 2'!B146)</f>
        <v/>
      </c>
      <c r="C146">
        <f>IF('Extra 2'!$B146="","",'Extra 2'!H146)</f>
        <v/>
      </c>
      <c r="D146">
        <f>IF('Extra 2'!$B146="","",'Extra 2'!I146)</f>
        <v/>
      </c>
      <c r="E146" s="7">
        <f>IF('Extra 2'!$B146="","",'Extra 2'!K146)</f>
        <v/>
      </c>
      <c r="F146" s="7">
        <f>IF('Extra 2'!$B146="","",'Extra 2'!O146)</f>
        <v/>
      </c>
      <c r="G146" s="7">
        <f>IF('Extra 2'!$B146="","",'Extra 2'!R146)</f>
        <v/>
      </c>
      <c r="H146" s="7">
        <f>IF('Extra 2'!$B146="","",'Extra 2'!U146)</f>
        <v/>
      </c>
      <c r="I146" s="7">
        <f>IF('Extra 2'!$B146="","",'Extra 2'!Y146)</f>
        <v/>
      </c>
      <c r="J146" s="7">
        <f>IF('Extra 2'!$B146="","",'Extra 2'!W146)</f>
        <v/>
      </c>
      <c r="K146" s="7">
        <f>IF('Extra 2'!$B146="","",'Extra 2'!Z146)</f>
        <v/>
      </c>
    </row>
    <row r="147">
      <c r="A147">
        <f>IF('Extra 2'!$B147="","",'Extra 2'!A147)</f>
        <v/>
      </c>
      <c r="B147">
        <f>IF('Extra 2'!$B147="","",'Extra 2'!B147)</f>
        <v/>
      </c>
      <c r="C147">
        <f>IF('Extra 2'!$B147="","",'Extra 2'!H147)</f>
        <v/>
      </c>
      <c r="D147">
        <f>IF('Extra 2'!$B147="","",'Extra 2'!I147)</f>
        <v/>
      </c>
      <c r="E147" s="7">
        <f>IF('Extra 2'!$B147="","",'Extra 2'!K147)</f>
        <v/>
      </c>
      <c r="F147" s="7">
        <f>IF('Extra 2'!$B147="","",'Extra 2'!O147)</f>
        <v/>
      </c>
      <c r="G147" s="7">
        <f>IF('Extra 2'!$B147="","",'Extra 2'!R147)</f>
        <v/>
      </c>
      <c r="H147" s="7">
        <f>IF('Extra 2'!$B147="","",'Extra 2'!U147)</f>
        <v/>
      </c>
      <c r="I147" s="7">
        <f>IF('Extra 2'!$B147="","",'Extra 2'!Y147)</f>
        <v/>
      </c>
      <c r="J147" s="7">
        <f>IF('Extra 2'!$B147="","",'Extra 2'!W147)</f>
        <v/>
      </c>
      <c r="K147" s="7">
        <f>IF('Extra 2'!$B147="","",'Extra 2'!Z147)</f>
        <v/>
      </c>
    </row>
    <row r="148">
      <c r="A148">
        <f>IF('Extra 2'!$B148="","",'Extra 2'!A148)</f>
        <v/>
      </c>
      <c r="B148">
        <f>IF('Extra 2'!$B148="","",'Extra 2'!B148)</f>
        <v/>
      </c>
      <c r="C148">
        <f>IF('Extra 2'!$B148="","",'Extra 2'!H148)</f>
        <v/>
      </c>
      <c r="D148">
        <f>IF('Extra 2'!$B148="","",'Extra 2'!I148)</f>
        <v/>
      </c>
      <c r="E148" s="7">
        <f>IF('Extra 2'!$B148="","",'Extra 2'!K148)</f>
        <v/>
      </c>
      <c r="F148" s="7">
        <f>IF('Extra 2'!$B148="","",'Extra 2'!O148)</f>
        <v/>
      </c>
      <c r="G148" s="7">
        <f>IF('Extra 2'!$B148="","",'Extra 2'!R148)</f>
        <v/>
      </c>
      <c r="H148" s="7">
        <f>IF('Extra 2'!$B148="","",'Extra 2'!U148)</f>
        <v/>
      </c>
      <c r="I148" s="7">
        <f>IF('Extra 2'!$B148="","",'Extra 2'!Y148)</f>
        <v/>
      </c>
      <c r="J148" s="7">
        <f>IF('Extra 2'!$B148="","",'Extra 2'!W148)</f>
        <v/>
      </c>
      <c r="K148" s="7">
        <f>IF('Extra 2'!$B148="","",'Extra 2'!Z148)</f>
        <v/>
      </c>
    </row>
    <row r="149">
      <c r="A149">
        <f>IF('Extra 2'!$B149="","",'Extra 2'!A149)</f>
        <v/>
      </c>
      <c r="B149">
        <f>IF('Extra 2'!$B149="","",'Extra 2'!B149)</f>
        <v/>
      </c>
      <c r="C149">
        <f>IF('Extra 2'!$B149="","",'Extra 2'!H149)</f>
        <v/>
      </c>
      <c r="D149">
        <f>IF('Extra 2'!$B149="","",'Extra 2'!I149)</f>
        <v/>
      </c>
      <c r="E149" s="7">
        <f>IF('Extra 2'!$B149="","",'Extra 2'!K149)</f>
        <v/>
      </c>
      <c r="F149" s="7">
        <f>IF('Extra 2'!$B149="","",'Extra 2'!O149)</f>
        <v/>
      </c>
      <c r="G149" s="7">
        <f>IF('Extra 2'!$B149="","",'Extra 2'!R149)</f>
        <v/>
      </c>
      <c r="H149" s="7">
        <f>IF('Extra 2'!$B149="","",'Extra 2'!U149)</f>
        <v/>
      </c>
      <c r="I149" s="7">
        <f>IF('Extra 2'!$B149="","",'Extra 2'!Y149)</f>
        <v/>
      </c>
      <c r="J149" s="7">
        <f>IF('Extra 2'!$B149="","",'Extra 2'!W149)</f>
        <v/>
      </c>
      <c r="K149" s="7">
        <f>IF('Extra 2'!$B149="","",'Extra 2'!Z149)</f>
        <v/>
      </c>
    </row>
    <row r="150">
      <c r="A150">
        <f>IF('Extra 2'!$B150="","",'Extra 2'!A150)</f>
        <v/>
      </c>
      <c r="B150">
        <f>IF('Extra 2'!$B150="","",'Extra 2'!B150)</f>
        <v/>
      </c>
      <c r="C150">
        <f>IF('Extra 2'!$B150="","",'Extra 2'!H150)</f>
        <v/>
      </c>
      <c r="D150">
        <f>IF('Extra 2'!$B150="","",'Extra 2'!I150)</f>
        <v/>
      </c>
      <c r="E150" s="7">
        <f>IF('Extra 2'!$B150="","",'Extra 2'!K150)</f>
        <v/>
      </c>
      <c r="F150" s="7">
        <f>IF('Extra 2'!$B150="","",'Extra 2'!O150)</f>
        <v/>
      </c>
      <c r="G150" s="7">
        <f>IF('Extra 2'!$B150="","",'Extra 2'!R150)</f>
        <v/>
      </c>
      <c r="H150" s="7">
        <f>IF('Extra 2'!$B150="","",'Extra 2'!U150)</f>
        <v/>
      </c>
      <c r="I150" s="7">
        <f>IF('Extra 2'!$B150="","",'Extra 2'!Y150)</f>
        <v/>
      </c>
      <c r="J150" s="7">
        <f>IF('Extra 2'!$B150="","",'Extra 2'!W150)</f>
        <v/>
      </c>
      <c r="K150" s="7">
        <f>IF('Extra 2'!$B150="","",'Extra 2'!Z150)</f>
        <v/>
      </c>
    </row>
    <row r="151">
      <c r="A151">
        <f>IF('Extra 2'!$B151="","",'Extra 2'!A151)</f>
        <v/>
      </c>
      <c r="B151">
        <f>IF('Extra 2'!$B151="","",'Extra 2'!B151)</f>
        <v/>
      </c>
      <c r="C151">
        <f>IF('Extra 2'!$B151="","",'Extra 2'!H151)</f>
        <v/>
      </c>
      <c r="D151">
        <f>IF('Extra 2'!$B151="","",'Extra 2'!I151)</f>
        <v/>
      </c>
      <c r="E151" s="7">
        <f>IF('Extra 2'!$B151="","",'Extra 2'!K151)</f>
        <v/>
      </c>
      <c r="F151" s="7">
        <f>IF('Extra 2'!$B151="","",'Extra 2'!O151)</f>
        <v/>
      </c>
      <c r="G151" s="7">
        <f>IF('Extra 2'!$B151="","",'Extra 2'!R151)</f>
        <v/>
      </c>
      <c r="H151" s="7">
        <f>IF('Extra 2'!$B151="","",'Extra 2'!U151)</f>
        <v/>
      </c>
      <c r="I151" s="7">
        <f>IF('Extra 2'!$B151="","",'Extra 2'!Y151)</f>
        <v/>
      </c>
      <c r="J151" s="7">
        <f>IF('Extra 2'!$B151="","",'Extra 2'!W151)</f>
        <v/>
      </c>
      <c r="K151" s="7">
        <f>IF('Extra 2'!$B151="","",'Extra 2'!Z151)</f>
        <v/>
      </c>
    </row>
    <row r="152">
      <c r="A152">
        <f>IF('Extra 2'!$B152="","",'Extra 2'!A152)</f>
        <v/>
      </c>
      <c r="B152">
        <f>IF('Extra 2'!$B152="","",'Extra 2'!B152)</f>
        <v/>
      </c>
      <c r="C152">
        <f>IF('Extra 2'!$B152="","",'Extra 2'!H152)</f>
        <v/>
      </c>
      <c r="D152">
        <f>IF('Extra 2'!$B152="","",'Extra 2'!I152)</f>
        <v/>
      </c>
      <c r="E152" s="7">
        <f>IF('Extra 2'!$B152="","",'Extra 2'!K152)</f>
        <v/>
      </c>
      <c r="F152" s="7">
        <f>IF('Extra 2'!$B152="","",'Extra 2'!O152)</f>
        <v/>
      </c>
      <c r="G152" s="7">
        <f>IF('Extra 2'!$B152="","",'Extra 2'!R152)</f>
        <v/>
      </c>
      <c r="H152" s="7">
        <f>IF('Extra 2'!$B152="","",'Extra 2'!U152)</f>
        <v/>
      </c>
      <c r="I152" s="7">
        <f>IF('Extra 2'!$B152="","",'Extra 2'!Y152)</f>
        <v/>
      </c>
      <c r="J152" s="7">
        <f>IF('Extra 2'!$B152="","",'Extra 2'!W152)</f>
        <v/>
      </c>
      <c r="K152" s="7">
        <f>IF('Extra 2'!$B152="","",'Extra 2'!Z152)</f>
        <v/>
      </c>
    </row>
    <row r="153">
      <c r="A153">
        <f>IF('Extra 2'!$B153="","",'Extra 2'!A153)</f>
        <v/>
      </c>
      <c r="B153">
        <f>IF('Extra 2'!$B153="","",'Extra 2'!B153)</f>
        <v/>
      </c>
      <c r="C153">
        <f>IF('Extra 2'!$B153="","",'Extra 2'!H153)</f>
        <v/>
      </c>
      <c r="D153">
        <f>IF('Extra 2'!$B153="","",'Extra 2'!I153)</f>
        <v/>
      </c>
      <c r="E153" s="7">
        <f>IF('Extra 2'!$B153="","",'Extra 2'!K153)</f>
        <v/>
      </c>
      <c r="F153" s="7">
        <f>IF('Extra 2'!$B153="","",'Extra 2'!O153)</f>
        <v/>
      </c>
      <c r="G153" s="7">
        <f>IF('Extra 2'!$B153="","",'Extra 2'!R153)</f>
        <v/>
      </c>
      <c r="H153" s="7">
        <f>IF('Extra 2'!$B153="","",'Extra 2'!U153)</f>
        <v/>
      </c>
      <c r="I153" s="7">
        <f>IF('Extra 2'!$B153="","",'Extra 2'!Y153)</f>
        <v/>
      </c>
      <c r="J153" s="7">
        <f>IF('Extra 2'!$B153="","",'Extra 2'!W153)</f>
        <v/>
      </c>
      <c r="K153" s="7">
        <f>IF('Extra 2'!$B153="","",'Extra 2'!Z153)</f>
        <v/>
      </c>
    </row>
    <row r="154">
      <c r="A154">
        <f>IF('Extra 2'!$B154="","",'Extra 2'!A154)</f>
        <v/>
      </c>
      <c r="B154">
        <f>IF('Extra 2'!$B154="","",'Extra 2'!B154)</f>
        <v/>
      </c>
      <c r="C154">
        <f>IF('Extra 2'!$B154="","",'Extra 2'!H154)</f>
        <v/>
      </c>
      <c r="D154">
        <f>IF('Extra 2'!$B154="","",'Extra 2'!I154)</f>
        <v/>
      </c>
      <c r="E154" s="7">
        <f>IF('Extra 2'!$B154="","",'Extra 2'!K154)</f>
        <v/>
      </c>
      <c r="F154" s="7">
        <f>IF('Extra 2'!$B154="","",'Extra 2'!O154)</f>
        <v/>
      </c>
      <c r="G154" s="7">
        <f>IF('Extra 2'!$B154="","",'Extra 2'!R154)</f>
        <v/>
      </c>
      <c r="H154" s="7">
        <f>IF('Extra 2'!$B154="","",'Extra 2'!U154)</f>
        <v/>
      </c>
      <c r="I154" s="7">
        <f>IF('Extra 2'!$B154="","",'Extra 2'!Y154)</f>
        <v/>
      </c>
      <c r="J154" s="7">
        <f>IF('Extra 2'!$B154="","",'Extra 2'!W154)</f>
        <v/>
      </c>
      <c r="K154" s="7">
        <f>IF('Extra 2'!$B154="","",'Extra 2'!Z154)</f>
        <v/>
      </c>
    </row>
    <row r="155">
      <c r="A155">
        <f>IF('Extra 2'!$B155="","",'Extra 2'!A155)</f>
        <v/>
      </c>
      <c r="B155">
        <f>IF('Extra 2'!$B155="","",'Extra 2'!B155)</f>
        <v/>
      </c>
      <c r="C155">
        <f>IF('Extra 2'!$B155="","",'Extra 2'!H155)</f>
        <v/>
      </c>
      <c r="D155">
        <f>IF('Extra 2'!$B155="","",'Extra 2'!I155)</f>
        <v/>
      </c>
      <c r="E155" s="7">
        <f>IF('Extra 2'!$B155="","",'Extra 2'!K155)</f>
        <v/>
      </c>
      <c r="F155" s="7">
        <f>IF('Extra 2'!$B155="","",'Extra 2'!O155)</f>
        <v/>
      </c>
      <c r="G155" s="7">
        <f>IF('Extra 2'!$B155="","",'Extra 2'!R155)</f>
        <v/>
      </c>
      <c r="H155" s="7">
        <f>IF('Extra 2'!$B155="","",'Extra 2'!U155)</f>
        <v/>
      </c>
      <c r="I155" s="7">
        <f>IF('Extra 2'!$B155="","",'Extra 2'!Y155)</f>
        <v/>
      </c>
      <c r="J155" s="7">
        <f>IF('Extra 2'!$B155="","",'Extra 2'!W155)</f>
        <v/>
      </c>
      <c r="K155" s="7">
        <f>IF('Extra 2'!$B155="","",'Extra 2'!Z155)</f>
        <v/>
      </c>
    </row>
    <row r="156">
      <c r="A156">
        <f>IF('Extra 2'!$B156="","",'Extra 2'!A156)</f>
        <v/>
      </c>
      <c r="B156">
        <f>IF('Extra 2'!$B156="","",'Extra 2'!B156)</f>
        <v/>
      </c>
      <c r="C156">
        <f>IF('Extra 2'!$B156="","",'Extra 2'!H156)</f>
        <v/>
      </c>
      <c r="D156">
        <f>IF('Extra 2'!$B156="","",'Extra 2'!I156)</f>
        <v/>
      </c>
      <c r="E156" s="7">
        <f>IF('Extra 2'!$B156="","",'Extra 2'!K156)</f>
        <v/>
      </c>
      <c r="F156" s="7">
        <f>IF('Extra 2'!$B156="","",'Extra 2'!O156)</f>
        <v/>
      </c>
      <c r="G156" s="7">
        <f>IF('Extra 2'!$B156="","",'Extra 2'!R156)</f>
        <v/>
      </c>
      <c r="H156" s="7">
        <f>IF('Extra 2'!$B156="","",'Extra 2'!U156)</f>
        <v/>
      </c>
      <c r="I156" s="7">
        <f>IF('Extra 2'!$B156="","",'Extra 2'!Y156)</f>
        <v/>
      </c>
      <c r="J156" s="7">
        <f>IF('Extra 2'!$B156="","",'Extra 2'!W156)</f>
        <v/>
      </c>
      <c r="K156" s="7">
        <f>IF('Extra 2'!$B156="","",'Extra 2'!Z156)</f>
        <v/>
      </c>
    </row>
    <row r="157">
      <c r="A157">
        <f>IF('Extra 2'!$B157="","",'Extra 2'!A157)</f>
        <v/>
      </c>
      <c r="B157">
        <f>IF('Extra 2'!$B157="","",'Extra 2'!B157)</f>
        <v/>
      </c>
      <c r="C157">
        <f>IF('Extra 2'!$B157="","",'Extra 2'!H157)</f>
        <v/>
      </c>
      <c r="D157">
        <f>IF('Extra 2'!$B157="","",'Extra 2'!I157)</f>
        <v/>
      </c>
      <c r="E157" s="7">
        <f>IF('Extra 2'!$B157="","",'Extra 2'!K157)</f>
        <v/>
      </c>
      <c r="F157" s="7">
        <f>IF('Extra 2'!$B157="","",'Extra 2'!O157)</f>
        <v/>
      </c>
      <c r="G157" s="7">
        <f>IF('Extra 2'!$B157="","",'Extra 2'!R157)</f>
        <v/>
      </c>
      <c r="H157" s="7">
        <f>IF('Extra 2'!$B157="","",'Extra 2'!U157)</f>
        <v/>
      </c>
      <c r="I157" s="7">
        <f>IF('Extra 2'!$B157="","",'Extra 2'!Y157)</f>
        <v/>
      </c>
      <c r="J157" s="7">
        <f>IF('Extra 2'!$B157="","",'Extra 2'!W157)</f>
        <v/>
      </c>
      <c r="K157" s="7">
        <f>IF('Extra 2'!$B157="","",'Extra 2'!Z157)</f>
        <v/>
      </c>
    </row>
    <row r="158">
      <c r="A158">
        <f>IF('Extra 2'!$B158="","",'Extra 2'!A158)</f>
        <v/>
      </c>
      <c r="B158">
        <f>IF('Extra 2'!$B158="","",'Extra 2'!B158)</f>
        <v/>
      </c>
      <c r="C158">
        <f>IF('Extra 2'!$B158="","",'Extra 2'!H158)</f>
        <v/>
      </c>
      <c r="D158">
        <f>IF('Extra 2'!$B158="","",'Extra 2'!I158)</f>
        <v/>
      </c>
      <c r="E158" s="7">
        <f>IF('Extra 2'!$B158="","",'Extra 2'!K158)</f>
        <v/>
      </c>
      <c r="F158" s="7">
        <f>IF('Extra 2'!$B158="","",'Extra 2'!O158)</f>
        <v/>
      </c>
      <c r="G158" s="7">
        <f>IF('Extra 2'!$B158="","",'Extra 2'!R158)</f>
        <v/>
      </c>
      <c r="H158" s="7">
        <f>IF('Extra 2'!$B158="","",'Extra 2'!U158)</f>
        <v/>
      </c>
      <c r="I158" s="7">
        <f>IF('Extra 2'!$B158="","",'Extra 2'!Y158)</f>
        <v/>
      </c>
      <c r="J158" s="7">
        <f>IF('Extra 2'!$B158="","",'Extra 2'!W158)</f>
        <v/>
      </c>
      <c r="K158" s="7">
        <f>IF('Extra 2'!$B158="","",'Extra 2'!Z158)</f>
        <v/>
      </c>
    </row>
    <row r="159">
      <c r="A159">
        <f>IF('Extra 2'!$B159="","",'Extra 2'!A159)</f>
        <v/>
      </c>
      <c r="B159">
        <f>IF('Extra 2'!$B159="","",'Extra 2'!B159)</f>
        <v/>
      </c>
      <c r="C159">
        <f>IF('Extra 2'!$B159="","",'Extra 2'!H159)</f>
        <v/>
      </c>
      <c r="D159">
        <f>IF('Extra 2'!$B159="","",'Extra 2'!I159)</f>
        <v/>
      </c>
      <c r="E159" s="7">
        <f>IF('Extra 2'!$B159="","",'Extra 2'!K159)</f>
        <v/>
      </c>
      <c r="F159" s="7">
        <f>IF('Extra 2'!$B159="","",'Extra 2'!O159)</f>
        <v/>
      </c>
      <c r="G159" s="7">
        <f>IF('Extra 2'!$B159="","",'Extra 2'!R159)</f>
        <v/>
      </c>
      <c r="H159" s="7">
        <f>IF('Extra 2'!$B159="","",'Extra 2'!U159)</f>
        <v/>
      </c>
      <c r="I159" s="7">
        <f>IF('Extra 2'!$B159="","",'Extra 2'!Y159)</f>
        <v/>
      </c>
      <c r="J159" s="7">
        <f>IF('Extra 2'!$B159="","",'Extra 2'!W159)</f>
        <v/>
      </c>
      <c r="K159" s="7">
        <f>IF('Extra 2'!$B159="","",'Extra 2'!Z159)</f>
        <v/>
      </c>
    </row>
    <row r="160">
      <c r="A160">
        <f>IF('Extra 2'!$B160="","",'Extra 2'!A160)</f>
        <v/>
      </c>
      <c r="B160">
        <f>IF('Extra 2'!$B160="","",'Extra 2'!B160)</f>
        <v/>
      </c>
      <c r="C160">
        <f>IF('Extra 2'!$B160="","",'Extra 2'!H160)</f>
        <v/>
      </c>
      <c r="D160">
        <f>IF('Extra 2'!$B160="","",'Extra 2'!I160)</f>
        <v/>
      </c>
      <c r="E160" s="7">
        <f>IF('Extra 2'!$B160="","",'Extra 2'!K160)</f>
        <v/>
      </c>
      <c r="F160" s="7">
        <f>IF('Extra 2'!$B160="","",'Extra 2'!O160)</f>
        <v/>
      </c>
      <c r="G160" s="7">
        <f>IF('Extra 2'!$B160="","",'Extra 2'!R160)</f>
        <v/>
      </c>
      <c r="H160" s="7">
        <f>IF('Extra 2'!$B160="","",'Extra 2'!U160)</f>
        <v/>
      </c>
      <c r="I160" s="7">
        <f>IF('Extra 2'!$B160="","",'Extra 2'!Y160)</f>
        <v/>
      </c>
      <c r="J160" s="7">
        <f>IF('Extra 2'!$B160="","",'Extra 2'!W160)</f>
        <v/>
      </c>
      <c r="K160" s="7">
        <f>IF('Extra 2'!$B160="","",'Extra 2'!Z160)</f>
        <v/>
      </c>
    </row>
    <row r="161">
      <c r="A161">
        <f>IF('Extra 2'!$B161="","",'Extra 2'!A161)</f>
        <v/>
      </c>
      <c r="B161">
        <f>IF('Extra 2'!$B161="","",'Extra 2'!B161)</f>
        <v/>
      </c>
      <c r="C161">
        <f>IF('Extra 2'!$B161="","",'Extra 2'!H161)</f>
        <v/>
      </c>
      <c r="D161">
        <f>IF('Extra 2'!$B161="","",'Extra 2'!I161)</f>
        <v/>
      </c>
      <c r="E161" s="7">
        <f>IF('Extra 2'!$B161="","",'Extra 2'!K161)</f>
        <v/>
      </c>
      <c r="F161" s="7">
        <f>IF('Extra 2'!$B161="","",'Extra 2'!O161)</f>
        <v/>
      </c>
      <c r="G161" s="7">
        <f>IF('Extra 2'!$B161="","",'Extra 2'!R161)</f>
        <v/>
      </c>
      <c r="H161" s="7">
        <f>IF('Extra 2'!$B161="","",'Extra 2'!U161)</f>
        <v/>
      </c>
      <c r="I161" s="7">
        <f>IF('Extra 2'!$B161="","",'Extra 2'!Y161)</f>
        <v/>
      </c>
      <c r="J161" s="7">
        <f>IF('Extra 2'!$B161="","",'Extra 2'!W161)</f>
        <v/>
      </c>
      <c r="K161" s="7">
        <f>IF('Extra 2'!$B161="","",'Extra 2'!Z161)</f>
        <v/>
      </c>
    </row>
    <row r="162">
      <c r="A162">
        <f>IF('Extra 2'!$B162="","",'Extra 2'!A162)</f>
        <v/>
      </c>
      <c r="B162">
        <f>IF('Extra 2'!$B162="","",'Extra 2'!B162)</f>
        <v/>
      </c>
      <c r="C162">
        <f>IF('Extra 2'!$B162="","",'Extra 2'!H162)</f>
        <v/>
      </c>
      <c r="D162">
        <f>IF('Extra 2'!$B162="","",'Extra 2'!I162)</f>
        <v/>
      </c>
      <c r="E162" s="7">
        <f>IF('Extra 2'!$B162="","",'Extra 2'!K162)</f>
        <v/>
      </c>
      <c r="F162" s="7">
        <f>IF('Extra 2'!$B162="","",'Extra 2'!O162)</f>
        <v/>
      </c>
      <c r="G162" s="7">
        <f>IF('Extra 2'!$B162="","",'Extra 2'!R162)</f>
        <v/>
      </c>
      <c r="H162" s="7">
        <f>IF('Extra 2'!$B162="","",'Extra 2'!U162)</f>
        <v/>
      </c>
      <c r="I162" s="7">
        <f>IF('Extra 2'!$B162="","",'Extra 2'!Y162)</f>
        <v/>
      </c>
      <c r="J162" s="7">
        <f>IF('Extra 2'!$B162="","",'Extra 2'!W162)</f>
        <v/>
      </c>
      <c r="K162" s="7">
        <f>IF('Extra 2'!$B162="","",'Extra 2'!Z162)</f>
        <v/>
      </c>
    </row>
    <row r="163">
      <c r="A163">
        <f>IF('Extra 2'!$B163="","",'Extra 2'!A163)</f>
        <v/>
      </c>
      <c r="B163">
        <f>IF('Extra 2'!$B163="","",'Extra 2'!B163)</f>
        <v/>
      </c>
      <c r="C163">
        <f>IF('Extra 2'!$B163="","",'Extra 2'!H163)</f>
        <v/>
      </c>
      <c r="D163">
        <f>IF('Extra 2'!$B163="","",'Extra 2'!I163)</f>
        <v/>
      </c>
      <c r="E163" s="7">
        <f>IF('Extra 2'!$B163="","",'Extra 2'!K163)</f>
        <v/>
      </c>
      <c r="F163" s="7">
        <f>IF('Extra 2'!$B163="","",'Extra 2'!O163)</f>
        <v/>
      </c>
      <c r="G163" s="7">
        <f>IF('Extra 2'!$B163="","",'Extra 2'!R163)</f>
        <v/>
      </c>
      <c r="H163" s="7">
        <f>IF('Extra 2'!$B163="","",'Extra 2'!U163)</f>
        <v/>
      </c>
      <c r="I163" s="7">
        <f>IF('Extra 2'!$B163="","",'Extra 2'!Y163)</f>
        <v/>
      </c>
      <c r="J163" s="7">
        <f>IF('Extra 2'!$B163="","",'Extra 2'!W163)</f>
        <v/>
      </c>
      <c r="K163" s="7">
        <f>IF('Extra 2'!$B163="","",'Extra 2'!Z163)</f>
        <v/>
      </c>
    </row>
    <row r="164">
      <c r="A164">
        <f>IF('Extra 2'!$B164="","",'Extra 2'!A164)</f>
        <v/>
      </c>
      <c r="B164">
        <f>IF('Extra 2'!$B164="","",'Extra 2'!B164)</f>
        <v/>
      </c>
      <c r="C164">
        <f>IF('Extra 2'!$B164="","",'Extra 2'!H164)</f>
        <v/>
      </c>
      <c r="D164">
        <f>IF('Extra 2'!$B164="","",'Extra 2'!I164)</f>
        <v/>
      </c>
      <c r="E164" s="7">
        <f>IF('Extra 2'!$B164="","",'Extra 2'!K164)</f>
        <v/>
      </c>
      <c r="F164" s="7">
        <f>IF('Extra 2'!$B164="","",'Extra 2'!O164)</f>
        <v/>
      </c>
      <c r="G164" s="7">
        <f>IF('Extra 2'!$B164="","",'Extra 2'!R164)</f>
        <v/>
      </c>
      <c r="H164" s="7">
        <f>IF('Extra 2'!$B164="","",'Extra 2'!U164)</f>
        <v/>
      </c>
      <c r="I164" s="7">
        <f>IF('Extra 2'!$B164="","",'Extra 2'!Y164)</f>
        <v/>
      </c>
      <c r="J164" s="7">
        <f>IF('Extra 2'!$B164="","",'Extra 2'!W164)</f>
        <v/>
      </c>
      <c r="K164" s="7">
        <f>IF('Extra 2'!$B164="","",'Extra 2'!Z164)</f>
        <v/>
      </c>
    </row>
    <row r="165">
      <c r="A165">
        <f>IF('Extra 2'!$B165="","",'Extra 2'!A165)</f>
        <v/>
      </c>
      <c r="B165">
        <f>IF('Extra 2'!$B165="","",'Extra 2'!B165)</f>
        <v/>
      </c>
      <c r="C165">
        <f>IF('Extra 2'!$B165="","",'Extra 2'!H165)</f>
        <v/>
      </c>
      <c r="D165">
        <f>IF('Extra 2'!$B165="","",'Extra 2'!I165)</f>
        <v/>
      </c>
      <c r="E165" s="7">
        <f>IF('Extra 2'!$B165="","",'Extra 2'!K165)</f>
        <v/>
      </c>
      <c r="F165" s="7">
        <f>IF('Extra 2'!$B165="","",'Extra 2'!O165)</f>
        <v/>
      </c>
      <c r="G165" s="7">
        <f>IF('Extra 2'!$B165="","",'Extra 2'!R165)</f>
        <v/>
      </c>
      <c r="H165" s="7">
        <f>IF('Extra 2'!$B165="","",'Extra 2'!U165)</f>
        <v/>
      </c>
      <c r="I165" s="7">
        <f>IF('Extra 2'!$B165="","",'Extra 2'!Y165)</f>
        <v/>
      </c>
      <c r="J165" s="7">
        <f>IF('Extra 2'!$B165="","",'Extra 2'!W165)</f>
        <v/>
      </c>
      <c r="K165" s="7">
        <f>IF('Extra 2'!$B165="","",'Extra 2'!Z165)</f>
        <v/>
      </c>
    </row>
    <row r="166">
      <c r="A166">
        <f>IF('Extra 2'!$B166="","",'Extra 2'!A166)</f>
        <v/>
      </c>
      <c r="B166">
        <f>IF('Extra 2'!$B166="","",'Extra 2'!B166)</f>
        <v/>
      </c>
      <c r="C166">
        <f>IF('Extra 2'!$B166="","",'Extra 2'!H166)</f>
        <v/>
      </c>
      <c r="D166">
        <f>IF('Extra 2'!$B166="","",'Extra 2'!I166)</f>
        <v/>
      </c>
      <c r="E166" s="7">
        <f>IF('Extra 2'!$B166="","",'Extra 2'!K166)</f>
        <v/>
      </c>
      <c r="F166" s="7">
        <f>IF('Extra 2'!$B166="","",'Extra 2'!O166)</f>
        <v/>
      </c>
      <c r="G166" s="7">
        <f>IF('Extra 2'!$B166="","",'Extra 2'!R166)</f>
        <v/>
      </c>
      <c r="H166" s="7">
        <f>IF('Extra 2'!$B166="","",'Extra 2'!U166)</f>
        <v/>
      </c>
      <c r="I166" s="7">
        <f>IF('Extra 2'!$B166="","",'Extra 2'!Y166)</f>
        <v/>
      </c>
      <c r="J166" s="7">
        <f>IF('Extra 2'!$B166="","",'Extra 2'!W166)</f>
        <v/>
      </c>
      <c r="K166" s="7">
        <f>IF('Extra 2'!$B166="","",'Extra 2'!Z166)</f>
        <v/>
      </c>
    </row>
    <row r="167">
      <c r="A167">
        <f>IF('Extra 2'!$B167="","",'Extra 2'!A167)</f>
        <v/>
      </c>
      <c r="B167">
        <f>IF('Extra 2'!$B167="","",'Extra 2'!B167)</f>
        <v/>
      </c>
      <c r="C167">
        <f>IF('Extra 2'!$B167="","",'Extra 2'!H167)</f>
        <v/>
      </c>
      <c r="D167">
        <f>IF('Extra 2'!$B167="","",'Extra 2'!I167)</f>
        <v/>
      </c>
      <c r="E167" s="7">
        <f>IF('Extra 2'!$B167="","",'Extra 2'!K167)</f>
        <v/>
      </c>
      <c r="F167" s="7">
        <f>IF('Extra 2'!$B167="","",'Extra 2'!O167)</f>
        <v/>
      </c>
      <c r="G167" s="7">
        <f>IF('Extra 2'!$B167="","",'Extra 2'!R167)</f>
        <v/>
      </c>
      <c r="H167" s="7">
        <f>IF('Extra 2'!$B167="","",'Extra 2'!U167)</f>
        <v/>
      </c>
      <c r="I167" s="7">
        <f>IF('Extra 2'!$B167="","",'Extra 2'!Y167)</f>
        <v/>
      </c>
      <c r="J167" s="7">
        <f>IF('Extra 2'!$B167="","",'Extra 2'!W167)</f>
        <v/>
      </c>
      <c r="K167" s="7">
        <f>IF('Extra 2'!$B167="","",'Extra 2'!Z167)</f>
        <v/>
      </c>
    </row>
    <row r="168">
      <c r="A168">
        <f>IF('Extra 2'!$B168="","",'Extra 2'!A168)</f>
        <v/>
      </c>
      <c r="B168">
        <f>IF('Extra 2'!$B168="","",'Extra 2'!B168)</f>
        <v/>
      </c>
      <c r="C168">
        <f>IF('Extra 2'!$B168="","",'Extra 2'!H168)</f>
        <v/>
      </c>
      <c r="D168">
        <f>IF('Extra 2'!$B168="","",'Extra 2'!I168)</f>
        <v/>
      </c>
      <c r="E168" s="7">
        <f>IF('Extra 2'!$B168="","",'Extra 2'!K168)</f>
        <v/>
      </c>
      <c r="F168" s="7">
        <f>IF('Extra 2'!$B168="","",'Extra 2'!O168)</f>
        <v/>
      </c>
      <c r="G168" s="7">
        <f>IF('Extra 2'!$B168="","",'Extra 2'!R168)</f>
        <v/>
      </c>
      <c r="H168" s="7">
        <f>IF('Extra 2'!$B168="","",'Extra 2'!U168)</f>
        <v/>
      </c>
      <c r="I168" s="7">
        <f>IF('Extra 2'!$B168="","",'Extra 2'!Y168)</f>
        <v/>
      </c>
      <c r="J168" s="7">
        <f>IF('Extra 2'!$B168="","",'Extra 2'!W168)</f>
        <v/>
      </c>
      <c r="K168" s="7">
        <f>IF('Extra 2'!$B168="","",'Extra 2'!Z168)</f>
        <v/>
      </c>
    </row>
    <row r="169">
      <c r="A169">
        <f>IF('Extra 2'!$B169="","",'Extra 2'!A169)</f>
        <v/>
      </c>
      <c r="B169">
        <f>IF('Extra 2'!$B169="","",'Extra 2'!B169)</f>
        <v/>
      </c>
      <c r="C169">
        <f>IF('Extra 2'!$B169="","",'Extra 2'!H169)</f>
        <v/>
      </c>
      <c r="D169">
        <f>IF('Extra 2'!$B169="","",'Extra 2'!I169)</f>
        <v/>
      </c>
      <c r="E169" s="7">
        <f>IF('Extra 2'!$B169="","",'Extra 2'!K169)</f>
        <v/>
      </c>
      <c r="F169" s="7">
        <f>IF('Extra 2'!$B169="","",'Extra 2'!O169)</f>
        <v/>
      </c>
      <c r="G169" s="7">
        <f>IF('Extra 2'!$B169="","",'Extra 2'!R169)</f>
        <v/>
      </c>
      <c r="H169" s="7">
        <f>IF('Extra 2'!$B169="","",'Extra 2'!U169)</f>
        <v/>
      </c>
      <c r="I169" s="7">
        <f>IF('Extra 2'!$B169="","",'Extra 2'!Y169)</f>
        <v/>
      </c>
      <c r="J169" s="7">
        <f>IF('Extra 2'!$B169="","",'Extra 2'!W169)</f>
        <v/>
      </c>
      <c r="K169" s="7">
        <f>IF('Extra 2'!$B169="","",'Extra 2'!Z169)</f>
        <v/>
      </c>
    </row>
    <row r="170">
      <c r="A170">
        <f>IF('Extra 2'!$B170="","",'Extra 2'!A170)</f>
        <v/>
      </c>
      <c r="B170">
        <f>IF('Extra 2'!$B170="","",'Extra 2'!B170)</f>
        <v/>
      </c>
      <c r="C170">
        <f>IF('Extra 2'!$B170="","",'Extra 2'!H170)</f>
        <v/>
      </c>
      <c r="D170">
        <f>IF('Extra 2'!$B170="","",'Extra 2'!I170)</f>
        <v/>
      </c>
      <c r="E170" s="7">
        <f>IF('Extra 2'!$B170="","",'Extra 2'!K170)</f>
        <v/>
      </c>
      <c r="F170" s="7">
        <f>IF('Extra 2'!$B170="","",'Extra 2'!O170)</f>
        <v/>
      </c>
      <c r="G170" s="7">
        <f>IF('Extra 2'!$B170="","",'Extra 2'!R170)</f>
        <v/>
      </c>
      <c r="H170" s="7">
        <f>IF('Extra 2'!$B170="","",'Extra 2'!U170)</f>
        <v/>
      </c>
      <c r="I170" s="7">
        <f>IF('Extra 2'!$B170="","",'Extra 2'!Y170)</f>
        <v/>
      </c>
      <c r="J170" s="7">
        <f>IF('Extra 2'!$B170="","",'Extra 2'!W170)</f>
        <v/>
      </c>
      <c r="K170" s="7">
        <f>IF('Extra 2'!$B170="","",'Extra 2'!Z170)</f>
        <v/>
      </c>
    </row>
    <row r="171">
      <c r="A171">
        <f>IF('Extra 2'!$B171="","",'Extra 2'!A171)</f>
        <v/>
      </c>
      <c r="B171">
        <f>IF('Extra 2'!$B171="","",'Extra 2'!B171)</f>
        <v/>
      </c>
      <c r="C171">
        <f>IF('Extra 2'!$B171="","",'Extra 2'!H171)</f>
        <v/>
      </c>
      <c r="D171">
        <f>IF('Extra 2'!$B171="","",'Extra 2'!I171)</f>
        <v/>
      </c>
      <c r="E171" s="7">
        <f>IF('Extra 2'!$B171="","",'Extra 2'!K171)</f>
        <v/>
      </c>
      <c r="F171" s="7">
        <f>IF('Extra 2'!$B171="","",'Extra 2'!O171)</f>
        <v/>
      </c>
      <c r="G171" s="7">
        <f>IF('Extra 2'!$B171="","",'Extra 2'!R171)</f>
        <v/>
      </c>
      <c r="H171" s="7">
        <f>IF('Extra 2'!$B171="","",'Extra 2'!U171)</f>
        <v/>
      </c>
      <c r="I171" s="7">
        <f>IF('Extra 2'!$B171="","",'Extra 2'!Y171)</f>
        <v/>
      </c>
      <c r="J171" s="7">
        <f>IF('Extra 2'!$B171="","",'Extra 2'!W171)</f>
        <v/>
      </c>
      <c r="K171" s="7">
        <f>IF('Extra 2'!$B171="","",'Extra 2'!Z171)</f>
        <v/>
      </c>
    </row>
    <row r="172">
      <c r="A172">
        <f>IF('Extra 2'!$B172="","",'Extra 2'!A172)</f>
        <v/>
      </c>
      <c r="B172">
        <f>IF('Extra 2'!$B172="","",'Extra 2'!B172)</f>
        <v/>
      </c>
      <c r="C172">
        <f>IF('Extra 2'!$B172="","",'Extra 2'!H172)</f>
        <v/>
      </c>
      <c r="D172">
        <f>IF('Extra 2'!$B172="","",'Extra 2'!I172)</f>
        <v/>
      </c>
      <c r="E172" s="7">
        <f>IF('Extra 2'!$B172="","",'Extra 2'!K172)</f>
        <v/>
      </c>
      <c r="F172" s="7">
        <f>IF('Extra 2'!$B172="","",'Extra 2'!O172)</f>
        <v/>
      </c>
      <c r="G172" s="7">
        <f>IF('Extra 2'!$B172="","",'Extra 2'!R172)</f>
        <v/>
      </c>
      <c r="H172" s="7">
        <f>IF('Extra 2'!$B172="","",'Extra 2'!U172)</f>
        <v/>
      </c>
      <c r="I172" s="7">
        <f>IF('Extra 2'!$B172="","",'Extra 2'!Y172)</f>
        <v/>
      </c>
      <c r="J172" s="7">
        <f>IF('Extra 2'!$B172="","",'Extra 2'!W172)</f>
        <v/>
      </c>
      <c r="K172" s="7">
        <f>IF('Extra 2'!$B172="","",'Extra 2'!Z172)</f>
        <v/>
      </c>
    </row>
    <row r="173">
      <c r="A173">
        <f>IF('Extra 2'!$B173="","",'Extra 2'!A173)</f>
        <v/>
      </c>
      <c r="B173">
        <f>IF('Extra 2'!$B173="","",'Extra 2'!B173)</f>
        <v/>
      </c>
      <c r="C173">
        <f>IF('Extra 2'!$B173="","",'Extra 2'!H173)</f>
        <v/>
      </c>
      <c r="D173">
        <f>IF('Extra 2'!$B173="","",'Extra 2'!I173)</f>
        <v/>
      </c>
      <c r="E173" s="7">
        <f>IF('Extra 2'!$B173="","",'Extra 2'!K173)</f>
        <v/>
      </c>
      <c r="F173" s="7">
        <f>IF('Extra 2'!$B173="","",'Extra 2'!O173)</f>
        <v/>
      </c>
      <c r="G173" s="7">
        <f>IF('Extra 2'!$B173="","",'Extra 2'!R173)</f>
        <v/>
      </c>
      <c r="H173" s="7">
        <f>IF('Extra 2'!$B173="","",'Extra 2'!U173)</f>
        <v/>
      </c>
      <c r="I173" s="7">
        <f>IF('Extra 2'!$B173="","",'Extra 2'!Y173)</f>
        <v/>
      </c>
      <c r="J173" s="7">
        <f>IF('Extra 2'!$B173="","",'Extra 2'!W173)</f>
        <v/>
      </c>
      <c r="K173" s="7">
        <f>IF('Extra 2'!$B173="","",'Extra 2'!Z173)</f>
        <v/>
      </c>
    </row>
    <row r="174">
      <c r="A174">
        <f>IF('Extra 2'!$B174="","",'Extra 2'!A174)</f>
        <v/>
      </c>
      <c r="B174">
        <f>IF('Extra 2'!$B174="","",'Extra 2'!B174)</f>
        <v/>
      </c>
      <c r="C174">
        <f>IF('Extra 2'!$B174="","",'Extra 2'!H174)</f>
        <v/>
      </c>
      <c r="D174">
        <f>IF('Extra 2'!$B174="","",'Extra 2'!I174)</f>
        <v/>
      </c>
      <c r="E174" s="7">
        <f>IF('Extra 2'!$B174="","",'Extra 2'!K174)</f>
        <v/>
      </c>
      <c r="F174" s="7">
        <f>IF('Extra 2'!$B174="","",'Extra 2'!O174)</f>
        <v/>
      </c>
      <c r="G174" s="7">
        <f>IF('Extra 2'!$B174="","",'Extra 2'!R174)</f>
        <v/>
      </c>
      <c r="H174" s="7">
        <f>IF('Extra 2'!$B174="","",'Extra 2'!U174)</f>
        <v/>
      </c>
      <c r="I174" s="7">
        <f>IF('Extra 2'!$B174="","",'Extra 2'!Y174)</f>
        <v/>
      </c>
      <c r="J174" s="7">
        <f>IF('Extra 2'!$B174="","",'Extra 2'!W174)</f>
        <v/>
      </c>
      <c r="K174" s="7">
        <f>IF('Extra 2'!$B174="","",'Extra 2'!Z174)</f>
        <v/>
      </c>
    </row>
    <row r="175">
      <c r="A175">
        <f>IF('Extra 2'!$B175="","",'Extra 2'!A175)</f>
        <v/>
      </c>
      <c r="B175">
        <f>IF('Extra 2'!$B175="","",'Extra 2'!B175)</f>
        <v/>
      </c>
      <c r="C175">
        <f>IF('Extra 2'!$B175="","",'Extra 2'!H175)</f>
        <v/>
      </c>
      <c r="D175">
        <f>IF('Extra 2'!$B175="","",'Extra 2'!I175)</f>
        <v/>
      </c>
      <c r="E175" s="7">
        <f>IF('Extra 2'!$B175="","",'Extra 2'!K175)</f>
        <v/>
      </c>
      <c r="F175" s="7">
        <f>IF('Extra 2'!$B175="","",'Extra 2'!O175)</f>
        <v/>
      </c>
      <c r="G175" s="7">
        <f>IF('Extra 2'!$B175="","",'Extra 2'!R175)</f>
        <v/>
      </c>
      <c r="H175" s="7">
        <f>IF('Extra 2'!$B175="","",'Extra 2'!U175)</f>
        <v/>
      </c>
      <c r="I175" s="7">
        <f>IF('Extra 2'!$B175="","",'Extra 2'!Y175)</f>
        <v/>
      </c>
      <c r="J175" s="7">
        <f>IF('Extra 2'!$B175="","",'Extra 2'!W175)</f>
        <v/>
      </c>
      <c r="K175" s="7">
        <f>IF('Extra 2'!$B175="","",'Extra 2'!Z175)</f>
        <v/>
      </c>
    </row>
    <row r="176">
      <c r="A176">
        <f>IF('Extra 2'!$B176="","",'Extra 2'!A176)</f>
        <v/>
      </c>
      <c r="B176">
        <f>IF('Extra 2'!$B176="","",'Extra 2'!B176)</f>
        <v/>
      </c>
      <c r="C176">
        <f>IF('Extra 2'!$B176="","",'Extra 2'!H176)</f>
        <v/>
      </c>
      <c r="D176">
        <f>IF('Extra 2'!$B176="","",'Extra 2'!I176)</f>
        <v/>
      </c>
      <c r="E176" s="7">
        <f>IF('Extra 2'!$B176="","",'Extra 2'!K176)</f>
        <v/>
      </c>
      <c r="F176" s="7">
        <f>IF('Extra 2'!$B176="","",'Extra 2'!O176)</f>
        <v/>
      </c>
      <c r="G176" s="7">
        <f>IF('Extra 2'!$B176="","",'Extra 2'!R176)</f>
        <v/>
      </c>
      <c r="H176" s="7">
        <f>IF('Extra 2'!$B176="","",'Extra 2'!U176)</f>
        <v/>
      </c>
      <c r="I176" s="7">
        <f>IF('Extra 2'!$B176="","",'Extra 2'!Y176)</f>
        <v/>
      </c>
      <c r="J176" s="7">
        <f>IF('Extra 2'!$B176="","",'Extra 2'!W176)</f>
        <v/>
      </c>
      <c r="K176" s="7">
        <f>IF('Extra 2'!$B176="","",'Extra 2'!Z176)</f>
        <v/>
      </c>
    </row>
    <row r="177">
      <c r="A177">
        <f>IF('Extra 2'!$B177="","",'Extra 2'!A177)</f>
        <v/>
      </c>
      <c r="B177">
        <f>IF('Extra 2'!$B177="","",'Extra 2'!B177)</f>
        <v/>
      </c>
      <c r="C177">
        <f>IF('Extra 2'!$B177="","",'Extra 2'!H177)</f>
        <v/>
      </c>
      <c r="D177">
        <f>IF('Extra 2'!$B177="","",'Extra 2'!I177)</f>
        <v/>
      </c>
      <c r="E177" s="7">
        <f>IF('Extra 2'!$B177="","",'Extra 2'!K177)</f>
        <v/>
      </c>
      <c r="F177" s="7">
        <f>IF('Extra 2'!$B177="","",'Extra 2'!O177)</f>
        <v/>
      </c>
      <c r="G177" s="7">
        <f>IF('Extra 2'!$B177="","",'Extra 2'!R177)</f>
        <v/>
      </c>
      <c r="H177" s="7">
        <f>IF('Extra 2'!$B177="","",'Extra 2'!U177)</f>
        <v/>
      </c>
      <c r="I177" s="7">
        <f>IF('Extra 2'!$B177="","",'Extra 2'!Y177)</f>
        <v/>
      </c>
      <c r="J177" s="7">
        <f>IF('Extra 2'!$B177="","",'Extra 2'!W177)</f>
        <v/>
      </c>
      <c r="K177" s="7">
        <f>IF('Extra 2'!$B177="","",'Extra 2'!Z177)</f>
        <v/>
      </c>
    </row>
    <row r="178">
      <c r="A178">
        <f>IF('Extra 2'!$B178="","",'Extra 2'!A178)</f>
        <v/>
      </c>
      <c r="B178">
        <f>IF('Extra 2'!$B178="","",'Extra 2'!B178)</f>
        <v/>
      </c>
      <c r="C178">
        <f>IF('Extra 2'!$B178="","",'Extra 2'!H178)</f>
        <v/>
      </c>
      <c r="D178">
        <f>IF('Extra 2'!$B178="","",'Extra 2'!I178)</f>
        <v/>
      </c>
      <c r="E178" s="7">
        <f>IF('Extra 2'!$B178="","",'Extra 2'!K178)</f>
        <v/>
      </c>
      <c r="F178" s="7">
        <f>IF('Extra 2'!$B178="","",'Extra 2'!O178)</f>
        <v/>
      </c>
      <c r="G178" s="7">
        <f>IF('Extra 2'!$B178="","",'Extra 2'!R178)</f>
        <v/>
      </c>
      <c r="H178" s="7">
        <f>IF('Extra 2'!$B178="","",'Extra 2'!U178)</f>
        <v/>
      </c>
      <c r="I178" s="7">
        <f>IF('Extra 2'!$B178="","",'Extra 2'!Y178)</f>
        <v/>
      </c>
      <c r="J178" s="7">
        <f>IF('Extra 2'!$B178="","",'Extra 2'!W178)</f>
        <v/>
      </c>
      <c r="K178" s="7">
        <f>IF('Extra 2'!$B178="","",'Extra 2'!Z178)</f>
        <v/>
      </c>
    </row>
    <row r="179">
      <c r="A179">
        <f>IF('Extra 2'!$B179="","",'Extra 2'!A179)</f>
        <v/>
      </c>
      <c r="B179">
        <f>IF('Extra 2'!$B179="","",'Extra 2'!B179)</f>
        <v/>
      </c>
      <c r="C179">
        <f>IF('Extra 2'!$B179="","",'Extra 2'!H179)</f>
        <v/>
      </c>
      <c r="D179">
        <f>IF('Extra 2'!$B179="","",'Extra 2'!I179)</f>
        <v/>
      </c>
      <c r="E179" s="7">
        <f>IF('Extra 2'!$B179="","",'Extra 2'!K179)</f>
        <v/>
      </c>
      <c r="F179" s="7">
        <f>IF('Extra 2'!$B179="","",'Extra 2'!O179)</f>
        <v/>
      </c>
      <c r="G179" s="7">
        <f>IF('Extra 2'!$B179="","",'Extra 2'!R179)</f>
        <v/>
      </c>
      <c r="H179" s="7">
        <f>IF('Extra 2'!$B179="","",'Extra 2'!U179)</f>
        <v/>
      </c>
      <c r="I179" s="7">
        <f>IF('Extra 2'!$B179="","",'Extra 2'!Y179)</f>
        <v/>
      </c>
      <c r="J179" s="7">
        <f>IF('Extra 2'!$B179="","",'Extra 2'!W179)</f>
        <v/>
      </c>
      <c r="K179" s="7">
        <f>IF('Extra 2'!$B179="","",'Extra 2'!Z179)</f>
        <v/>
      </c>
    </row>
    <row r="180">
      <c r="A180">
        <f>IF('Extra 2'!$B180="","",'Extra 2'!A180)</f>
        <v/>
      </c>
      <c r="B180">
        <f>IF('Extra 2'!$B180="","",'Extra 2'!B180)</f>
        <v/>
      </c>
      <c r="C180">
        <f>IF('Extra 2'!$B180="","",'Extra 2'!H180)</f>
        <v/>
      </c>
      <c r="D180">
        <f>IF('Extra 2'!$B180="","",'Extra 2'!I180)</f>
        <v/>
      </c>
      <c r="E180" s="7">
        <f>IF('Extra 2'!$B180="","",'Extra 2'!K180)</f>
        <v/>
      </c>
      <c r="F180" s="7">
        <f>IF('Extra 2'!$B180="","",'Extra 2'!O180)</f>
        <v/>
      </c>
      <c r="G180" s="7">
        <f>IF('Extra 2'!$B180="","",'Extra 2'!R180)</f>
        <v/>
      </c>
      <c r="H180" s="7">
        <f>IF('Extra 2'!$B180="","",'Extra 2'!U180)</f>
        <v/>
      </c>
      <c r="I180" s="7">
        <f>IF('Extra 2'!$B180="","",'Extra 2'!Y180)</f>
        <v/>
      </c>
      <c r="J180" s="7">
        <f>IF('Extra 2'!$B180="","",'Extra 2'!W180)</f>
        <v/>
      </c>
      <c r="K180" s="7">
        <f>IF('Extra 2'!$B180="","",'Extra 2'!Z180)</f>
        <v/>
      </c>
    </row>
    <row r="181">
      <c r="A181">
        <f>IF('Extra 2'!$B181="","",'Extra 2'!A181)</f>
        <v/>
      </c>
      <c r="B181">
        <f>IF('Extra 2'!$B181="","",'Extra 2'!B181)</f>
        <v/>
      </c>
      <c r="C181">
        <f>IF('Extra 2'!$B181="","",'Extra 2'!H181)</f>
        <v/>
      </c>
      <c r="D181">
        <f>IF('Extra 2'!$B181="","",'Extra 2'!I181)</f>
        <v/>
      </c>
      <c r="E181" s="7">
        <f>IF('Extra 2'!$B181="","",'Extra 2'!K181)</f>
        <v/>
      </c>
      <c r="F181" s="7">
        <f>IF('Extra 2'!$B181="","",'Extra 2'!O181)</f>
        <v/>
      </c>
      <c r="G181" s="7">
        <f>IF('Extra 2'!$B181="","",'Extra 2'!R181)</f>
        <v/>
      </c>
      <c r="H181" s="7">
        <f>IF('Extra 2'!$B181="","",'Extra 2'!U181)</f>
        <v/>
      </c>
      <c r="I181" s="7">
        <f>IF('Extra 2'!$B181="","",'Extra 2'!Y181)</f>
        <v/>
      </c>
      <c r="J181" s="7">
        <f>IF('Extra 2'!$B181="","",'Extra 2'!W181)</f>
        <v/>
      </c>
      <c r="K181" s="7">
        <f>IF('Extra 2'!$B181="","",'Extra 2'!Z181)</f>
        <v/>
      </c>
    </row>
    <row r="182">
      <c r="A182">
        <f>IF('Extra 2'!$B182="","",'Extra 2'!A182)</f>
        <v/>
      </c>
      <c r="B182">
        <f>IF('Extra 2'!$B182="","",'Extra 2'!B182)</f>
        <v/>
      </c>
      <c r="C182">
        <f>IF('Extra 2'!$B182="","",'Extra 2'!H182)</f>
        <v/>
      </c>
      <c r="D182">
        <f>IF('Extra 2'!$B182="","",'Extra 2'!I182)</f>
        <v/>
      </c>
      <c r="E182" s="7">
        <f>IF('Extra 2'!$B182="","",'Extra 2'!K182)</f>
        <v/>
      </c>
      <c r="F182" s="7">
        <f>IF('Extra 2'!$B182="","",'Extra 2'!O182)</f>
        <v/>
      </c>
      <c r="G182" s="7">
        <f>IF('Extra 2'!$B182="","",'Extra 2'!R182)</f>
        <v/>
      </c>
      <c r="H182" s="7">
        <f>IF('Extra 2'!$B182="","",'Extra 2'!U182)</f>
        <v/>
      </c>
      <c r="I182" s="7">
        <f>IF('Extra 2'!$B182="","",'Extra 2'!Y182)</f>
        <v/>
      </c>
      <c r="J182" s="7">
        <f>IF('Extra 2'!$B182="","",'Extra 2'!W182)</f>
        <v/>
      </c>
      <c r="K182" s="7">
        <f>IF('Extra 2'!$B182="","",'Extra 2'!Z182)</f>
        <v/>
      </c>
    </row>
    <row r="183">
      <c r="A183">
        <f>IF('Extra 2'!$B183="","",'Extra 2'!A183)</f>
        <v/>
      </c>
      <c r="B183">
        <f>IF('Extra 2'!$B183="","",'Extra 2'!B183)</f>
        <v/>
      </c>
      <c r="C183">
        <f>IF('Extra 2'!$B183="","",'Extra 2'!H183)</f>
        <v/>
      </c>
      <c r="D183">
        <f>IF('Extra 2'!$B183="","",'Extra 2'!I183)</f>
        <v/>
      </c>
      <c r="E183" s="7">
        <f>IF('Extra 2'!$B183="","",'Extra 2'!K183)</f>
        <v/>
      </c>
      <c r="F183" s="7">
        <f>IF('Extra 2'!$B183="","",'Extra 2'!O183)</f>
        <v/>
      </c>
      <c r="G183" s="7">
        <f>IF('Extra 2'!$B183="","",'Extra 2'!R183)</f>
        <v/>
      </c>
      <c r="H183" s="7">
        <f>IF('Extra 2'!$B183="","",'Extra 2'!U183)</f>
        <v/>
      </c>
      <c r="I183" s="7">
        <f>IF('Extra 2'!$B183="","",'Extra 2'!Y183)</f>
        <v/>
      </c>
      <c r="J183" s="7">
        <f>IF('Extra 2'!$B183="","",'Extra 2'!W183)</f>
        <v/>
      </c>
      <c r="K183" s="7">
        <f>IF('Extra 2'!$B183="","",'Extra 2'!Z183)</f>
        <v/>
      </c>
    </row>
    <row r="184">
      <c r="A184">
        <f>IF('Extra 2'!$B184="","",'Extra 2'!A184)</f>
        <v/>
      </c>
      <c r="B184">
        <f>IF('Extra 2'!$B184="","",'Extra 2'!B184)</f>
        <v/>
      </c>
      <c r="C184">
        <f>IF('Extra 2'!$B184="","",'Extra 2'!H184)</f>
        <v/>
      </c>
      <c r="D184">
        <f>IF('Extra 2'!$B184="","",'Extra 2'!I184)</f>
        <v/>
      </c>
      <c r="E184" s="7">
        <f>IF('Extra 2'!$B184="","",'Extra 2'!K184)</f>
        <v/>
      </c>
      <c r="F184" s="7">
        <f>IF('Extra 2'!$B184="","",'Extra 2'!O184)</f>
        <v/>
      </c>
      <c r="G184" s="7">
        <f>IF('Extra 2'!$B184="","",'Extra 2'!R184)</f>
        <v/>
      </c>
      <c r="H184" s="7">
        <f>IF('Extra 2'!$B184="","",'Extra 2'!U184)</f>
        <v/>
      </c>
      <c r="I184" s="7">
        <f>IF('Extra 2'!$B184="","",'Extra 2'!Y184)</f>
        <v/>
      </c>
      <c r="J184" s="7">
        <f>IF('Extra 2'!$B184="","",'Extra 2'!W184)</f>
        <v/>
      </c>
      <c r="K184" s="7">
        <f>IF('Extra 2'!$B184="","",'Extra 2'!Z184)</f>
        <v/>
      </c>
    </row>
    <row r="185">
      <c r="A185">
        <f>IF('Extra 2'!$B185="","",'Extra 2'!A185)</f>
        <v/>
      </c>
      <c r="B185">
        <f>IF('Extra 2'!$B185="","",'Extra 2'!B185)</f>
        <v/>
      </c>
      <c r="C185">
        <f>IF('Extra 2'!$B185="","",'Extra 2'!H185)</f>
        <v/>
      </c>
      <c r="D185">
        <f>IF('Extra 2'!$B185="","",'Extra 2'!I185)</f>
        <v/>
      </c>
      <c r="E185" s="7">
        <f>IF('Extra 2'!$B185="","",'Extra 2'!K185)</f>
        <v/>
      </c>
      <c r="F185" s="7">
        <f>IF('Extra 2'!$B185="","",'Extra 2'!O185)</f>
        <v/>
      </c>
      <c r="G185" s="7">
        <f>IF('Extra 2'!$B185="","",'Extra 2'!R185)</f>
        <v/>
      </c>
      <c r="H185" s="7">
        <f>IF('Extra 2'!$B185="","",'Extra 2'!U185)</f>
        <v/>
      </c>
      <c r="I185" s="7">
        <f>IF('Extra 2'!$B185="","",'Extra 2'!Y185)</f>
        <v/>
      </c>
      <c r="J185" s="7">
        <f>IF('Extra 2'!$B185="","",'Extra 2'!W185)</f>
        <v/>
      </c>
      <c r="K185" s="7">
        <f>IF('Extra 2'!$B185="","",'Extra 2'!Z185)</f>
        <v/>
      </c>
    </row>
    <row r="186">
      <c r="A186">
        <f>IF('Extra 2'!$B186="","",'Extra 2'!A186)</f>
        <v/>
      </c>
      <c r="B186">
        <f>IF('Extra 2'!$B186="","",'Extra 2'!B186)</f>
        <v/>
      </c>
      <c r="C186">
        <f>IF('Extra 2'!$B186="","",'Extra 2'!H186)</f>
        <v/>
      </c>
      <c r="D186">
        <f>IF('Extra 2'!$B186="","",'Extra 2'!I186)</f>
        <v/>
      </c>
      <c r="E186" s="7">
        <f>IF('Extra 2'!$B186="","",'Extra 2'!K186)</f>
        <v/>
      </c>
      <c r="F186" s="7">
        <f>IF('Extra 2'!$B186="","",'Extra 2'!O186)</f>
        <v/>
      </c>
      <c r="G186" s="7">
        <f>IF('Extra 2'!$B186="","",'Extra 2'!R186)</f>
        <v/>
      </c>
      <c r="H186" s="7">
        <f>IF('Extra 2'!$B186="","",'Extra 2'!U186)</f>
        <v/>
      </c>
      <c r="I186" s="7">
        <f>IF('Extra 2'!$B186="","",'Extra 2'!Y186)</f>
        <v/>
      </c>
      <c r="J186" s="7">
        <f>IF('Extra 2'!$B186="","",'Extra 2'!W186)</f>
        <v/>
      </c>
      <c r="K186" s="7">
        <f>IF('Extra 2'!$B186="","",'Extra 2'!Z186)</f>
        <v/>
      </c>
    </row>
    <row r="187">
      <c r="A187">
        <f>IF('Extra 2'!$B187="","",'Extra 2'!A187)</f>
        <v/>
      </c>
      <c r="B187">
        <f>IF('Extra 2'!$B187="","",'Extra 2'!B187)</f>
        <v/>
      </c>
      <c r="C187">
        <f>IF('Extra 2'!$B187="","",'Extra 2'!H187)</f>
        <v/>
      </c>
      <c r="D187">
        <f>IF('Extra 2'!$B187="","",'Extra 2'!I187)</f>
        <v/>
      </c>
      <c r="E187" s="7">
        <f>IF('Extra 2'!$B187="","",'Extra 2'!K187)</f>
        <v/>
      </c>
      <c r="F187" s="7">
        <f>IF('Extra 2'!$B187="","",'Extra 2'!O187)</f>
        <v/>
      </c>
      <c r="G187" s="7">
        <f>IF('Extra 2'!$B187="","",'Extra 2'!R187)</f>
        <v/>
      </c>
      <c r="H187" s="7">
        <f>IF('Extra 2'!$B187="","",'Extra 2'!U187)</f>
        <v/>
      </c>
      <c r="I187" s="7">
        <f>IF('Extra 2'!$B187="","",'Extra 2'!Y187)</f>
        <v/>
      </c>
      <c r="J187" s="7">
        <f>IF('Extra 2'!$B187="","",'Extra 2'!W187)</f>
        <v/>
      </c>
      <c r="K187" s="7">
        <f>IF('Extra 2'!$B187="","",'Extra 2'!Z187)</f>
        <v/>
      </c>
    </row>
    <row r="188">
      <c r="A188">
        <f>IF('Extra 2'!$B188="","",'Extra 2'!A188)</f>
        <v/>
      </c>
      <c r="B188">
        <f>IF('Extra 2'!$B188="","",'Extra 2'!B188)</f>
        <v/>
      </c>
      <c r="C188">
        <f>IF('Extra 2'!$B188="","",'Extra 2'!H188)</f>
        <v/>
      </c>
      <c r="D188">
        <f>IF('Extra 2'!$B188="","",'Extra 2'!I188)</f>
        <v/>
      </c>
      <c r="E188" s="7">
        <f>IF('Extra 2'!$B188="","",'Extra 2'!K188)</f>
        <v/>
      </c>
      <c r="F188" s="7">
        <f>IF('Extra 2'!$B188="","",'Extra 2'!O188)</f>
        <v/>
      </c>
      <c r="G188" s="7">
        <f>IF('Extra 2'!$B188="","",'Extra 2'!R188)</f>
        <v/>
      </c>
      <c r="H188" s="7">
        <f>IF('Extra 2'!$B188="","",'Extra 2'!U188)</f>
        <v/>
      </c>
      <c r="I188" s="7">
        <f>IF('Extra 2'!$B188="","",'Extra 2'!Y188)</f>
        <v/>
      </c>
      <c r="J188" s="7">
        <f>IF('Extra 2'!$B188="","",'Extra 2'!W188)</f>
        <v/>
      </c>
      <c r="K188" s="7">
        <f>IF('Extra 2'!$B188="","",'Extra 2'!Z188)</f>
        <v/>
      </c>
    </row>
    <row r="189">
      <c r="A189">
        <f>IF('Extra 2'!$B189="","",'Extra 2'!A189)</f>
        <v/>
      </c>
      <c r="B189">
        <f>IF('Extra 2'!$B189="","",'Extra 2'!B189)</f>
        <v/>
      </c>
      <c r="C189">
        <f>IF('Extra 2'!$B189="","",'Extra 2'!H189)</f>
        <v/>
      </c>
      <c r="D189">
        <f>IF('Extra 2'!$B189="","",'Extra 2'!I189)</f>
        <v/>
      </c>
      <c r="E189" s="7">
        <f>IF('Extra 2'!$B189="","",'Extra 2'!K189)</f>
        <v/>
      </c>
      <c r="F189" s="7">
        <f>IF('Extra 2'!$B189="","",'Extra 2'!O189)</f>
        <v/>
      </c>
      <c r="G189" s="7">
        <f>IF('Extra 2'!$B189="","",'Extra 2'!R189)</f>
        <v/>
      </c>
      <c r="H189" s="7">
        <f>IF('Extra 2'!$B189="","",'Extra 2'!U189)</f>
        <v/>
      </c>
      <c r="I189" s="7">
        <f>IF('Extra 2'!$B189="","",'Extra 2'!Y189)</f>
        <v/>
      </c>
      <c r="J189" s="7">
        <f>IF('Extra 2'!$B189="","",'Extra 2'!W189)</f>
        <v/>
      </c>
      <c r="K189" s="7">
        <f>IF('Extra 2'!$B189="","",'Extra 2'!Z189)</f>
        <v/>
      </c>
    </row>
    <row r="190">
      <c r="A190">
        <f>IF('Extra 2'!$B190="","",'Extra 2'!A190)</f>
        <v/>
      </c>
      <c r="B190">
        <f>IF('Extra 2'!$B190="","",'Extra 2'!B190)</f>
        <v/>
      </c>
      <c r="C190">
        <f>IF('Extra 2'!$B190="","",'Extra 2'!H190)</f>
        <v/>
      </c>
      <c r="D190">
        <f>IF('Extra 2'!$B190="","",'Extra 2'!I190)</f>
        <v/>
      </c>
      <c r="E190" s="7">
        <f>IF('Extra 2'!$B190="","",'Extra 2'!K190)</f>
        <v/>
      </c>
      <c r="F190" s="7">
        <f>IF('Extra 2'!$B190="","",'Extra 2'!O190)</f>
        <v/>
      </c>
      <c r="G190" s="7">
        <f>IF('Extra 2'!$B190="","",'Extra 2'!R190)</f>
        <v/>
      </c>
      <c r="H190" s="7">
        <f>IF('Extra 2'!$B190="","",'Extra 2'!U190)</f>
        <v/>
      </c>
      <c r="I190" s="7">
        <f>IF('Extra 2'!$B190="","",'Extra 2'!Y190)</f>
        <v/>
      </c>
      <c r="J190" s="7">
        <f>IF('Extra 2'!$B190="","",'Extra 2'!W190)</f>
        <v/>
      </c>
      <c r="K190" s="7">
        <f>IF('Extra 2'!$B190="","",'Extra 2'!Z190)</f>
        <v/>
      </c>
    </row>
    <row r="191">
      <c r="A191">
        <f>IF('Extra 2'!$B191="","",'Extra 2'!A191)</f>
        <v/>
      </c>
      <c r="B191">
        <f>IF('Extra 2'!$B191="","",'Extra 2'!B191)</f>
        <v/>
      </c>
      <c r="C191">
        <f>IF('Extra 2'!$B191="","",'Extra 2'!H191)</f>
        <v/>
      </c>
      <c r="D191">
        <f>IF('Extra 2'!$B191="","",'Extra 2'!I191)</f>
        <v/>
      </c>
      <c r="E191" s="7">
        <f>IF('Extra 2'!$B191="","",'Extra 2'!K191)</f>
        <v/>
      </c>
      <c r="F191" s="7">
        <f>IF('Extra 2'!$B191="","",'Extra 2'!O191)</f>
        <v/>
      </c>
      <c r="G191" s="7">
        <f>IF('Extra 2'!$B191="","",'Extra 2'!R191)</f>
        <v/>
      </c>
      <c r="H191" s="7">
        <f>IF('Extra 2'!$B191="","",'Extra 2'!U191)</f>
        <v/>
      </c>
      <c r="I191" s="7">
        <f>IF('Extra 2'!$B191="","",'Extra 2'!Y191)</f>
        <v/>
      </c>
      <c r="J191" s="7">
        <f>IF('Extra 2'!$B191="","",'Extra 2'!W191)</f>
        <v/>
      </c>
      <c r="K191" s="7">
        <f>IF('Extra 2'!$B191="","",'Extra 2'!Z191)</f>
        <v/>
      </c>
    </row>
    <row r="192">
      <c r="A192">
        <f>IF('Extra 2'!$B192="","",'Extra 2'!A192)</f>
        <v/>
      </c>
      <c r="B192">
        <f>IF('Extra 2'!$B192="","",'Extra 2'!B192)</f>
        <v/>
      </c>
      <c r="C192">
        <f>IF('Extra 2'!$B192="","",'Extra 2'!H192)</f>
        <v/>
      </c>
      <c r="D192">
        <f>IF('Extra 2'!$B192="","",'Extra 2'!I192)</f>
        <v/>
      </c>
      <c r="E192" s="7">
        <f>IF('Extra 2'!$B192="","",'Extra 2'!K192)</f>
        <v/>
      </c>
      <c r="F192" s="7">
        <f>IF('Extra 2'!$B192="","",'Extra 2'!O192)</f>
        <v/>
      </c>
      <c r="G192" s="7">
        <f>IF('Extra 2'!$B192="","",'Extra 2'!R192)</f>
        <v/>
      </c>
      <c r="H192" s="7">
        <f>IF('Extra 2'!$B192="","",'Extra 2'!U192)</f>
        <v/>
      </c>
      <c r="I192" s="7">
        <f>IF('Extra 2'!$B192="","",'Extra 2'!Y192)</f>
        <v/>
      </c>
      <c r="J192" s="7">
        <f>IF('Extra 2'!$B192="","",'Extra 2'!W192)</f>
        <v/>
      </c>
      <c r="K192" s="7">
        <f>IF('Extra 2'!$B192="","",'Extra 2'!Z192)</f>
        <v/>
      </c>
    </row>
    <row r="193">
      <c r="A193">
        <f>IF('Extra 2'!$B193="","",'Extra 2'!A193)</f>
        <v/>
      </c>
      <c r="B193">
        <f>IF('Extra 2'!$B193="","",'Extra 2'!B193)</f>
        <v/>
      </c>
      <c r="C193">
        <f>IF('Extra 2'!$B193="","",'Extra 2'!H193)</f>
        <v/>
      </c>
      <c r="D193">
        <f>IF('Extra 2'!$B193="","",'Extra 2'!I193)</f>
        <v/>
      </c>
      <c r="E193" s="7">
        <f>IF('Extra 2'!$B193="","",'Extra 2'!K193)</f>
        <v/>
      </c>
      <c r="F193" s="7">
        <f>IF('Extra 2'!$B193="","",'Extra 2'!O193)</f>
        <v/>
      </c>
      <c r="G193" s="7">
        <f>IF('Extra 2'!$B193="","",'Extra 2'!R193)</f>
        <v/>
      </c>
      <c r="H193" s="7">
        <f>IF('Extra 2'!$B193="","",'Extra 2'!U193)</f>
        <v/>
      </c>
      <c r="I193" s="7">
        <f>IF('Extra 2'!$B193="","",'Extra 2'!Y193)</f>
        <v/>
      </c>
      <c r="J193" s="7">
        <f>IF('Extra 2'!$B193="","",'Extra 2'!W193)</f>
        <v/>
      </c>
      <c r="K193" s="7">
        <f>IF('Extra 2'!$B193="","",'Extra 2'!Z193)</f>
        <v/>
      </c>
    </row>
    <row r="194">
      <c r="A194">
        <f>IF('Extra 2'!$B194="","",'Extra 2'!A194)</f>
        <v/>
      </c>
      <c r="B194">
        <f>IF('Extra 2'!$B194="","",'Extra 2'!B194)</f>
        <v/>
      </c>
      <c r="C194">
        <f>IF('Extra 2'!$B194="","",'Extra 2'!H194)</f>
        <v/>
      </c>
      <c r="D194">
        <f>IF('Extra 2'!$B194="","",'Extra 2'!I194)</f>
        <v/>
      </c>
      <c r="E194" s="7">
        <f>IF('Extra 2'!$B194="","",'Extra 2'!K194)</f>
        <v/>
      </c>
      <c r="F194" s="7">
        <f>IF('Extra 2'!$B194="","",'Extra 2'!O194)</f>
        <v/>
      </c>
      <c r="G194" s="7">
        <f>IF('Extra 2'!$B194="","",'Extra 2'!R194)</f>
        <v/>
      </c>
      <c r="H194" s="7">
        <f>IF('Extra 2'!$B194="","",'Extra 2'!U194)</f>
        <v/>
      </c>
      <c r="I194" s="7">
        <f>IF('Extra 2'!$B194="","",'Extra 2'!Y194)</f>
        <v/>
      </c>
      <c r="J194" s="7">
        <f>IF('Extra 2'!$B194="","",'Extra 2'!W194)</f>
        <v/>
      </c>
      <c r="K194" s="7">
        <f>IF('Extra 2'!$B194="","",'Extra 2'!Z194)</f>
        <v/>
      </c>
    </row>
    <row r="195">
      <c r="A195">
        <f>IF('Extra 2'!$B195="","",'Extra 2'!A195)</f>
        <v/>
      </c>
      <c r="B195">
        <f>IF('Extra 2'!$B195="","",'Extra 2'!B195)</f>
        <v/>
      </c>
      <c r="C195">
        <f>IF('Extra 2'!$B195="","",'Extra 2'!H195)</f>
        <v/>
      </c>
      <c r="D195">
        <f>IF('Extra 2'!$B195="","",'Extra 2'!I195)</f>
        <v/>
      </c>
      <c r="E195" s="7">
        <f>IF('Extra 2'!$B195="","",'Extra 2'!K195)</f>
        <v/>
      </c>
      <c r="F195" s="7">
        <f>IF('Extra 2'!$B195="","",'Extra 2'!O195)</f>
        <v/>
      </c>
      <c r="G195" s="7">
        <f>IF('Extra 2'!$B195="","",'Extra 2'!R195)</f>
        <v/>
      </c>
      <c r="H195" s="7">
        <f>IF('Extra 2'!$B195="","",'Extra 2'!U195)</f>
        <v/>
      </c>
      <c r="I195" s="7">
        <f>IF('Extra 2'!$B195="","",'Extra 2'!Y195)</f>
        <v/>
      </c>
      <c r="J195" s="7">
        <f>IF('Extra 2'!$B195="","",'Extra 2'!W195)</f>
        <v/>
      </c>
      <c r="K195" s="7">
        <f>IF('Extra 2'!$B195="","",'Extra 2'!Z195)</f>
        <v/>
      </c>
    </row>
    <row r="196">
      <c r="A196">
        <f>IF('Extra 2'!$B196="","",'Extra 2'!A196)</f>
        <v/>
      </c>
      <c r="B196">
        <f>IF('Extra 2'!$B196="","",'Extra 2'!B196)</f>
        <v/>
      </c>
      <c r="C196">
        <f>IF('Extra 2'!$B196="","",'Extra 2'!H196)</f>
        <v/>
      </c>
      <c r="D196">
        <f>IF('Extra 2'!$B196="","",'Extra 2'!I196)</f>
        <v/>
      </c>
      <c r="E196" s="7">
        <f>IF('Extra 2'!$B196="","",'Extra 2'!K196)</f>
        <v/>
      </c>
      <c r="F196" s="7">
        <f>IF('Extra 2'!$B196="","",'Extra 2'!O196)</f>
        <v/>
      </c>
      <c r="G196" s="7">
        <f>IF('Extra 2'!$B196="","",'Extra 2'!R196)</f>
        <v/>
      </c>
      <c r="H196" s="7">
        <f>IF('Extra 2'!$B196="","",'Extra 2'!U196)</f>
        <v/>
      </c>
      <c r="I196" s="7">
        <f>IF('Extra 2'!$B196="","",'Extra 2'!Y196)</f>
        <v/>
      </c>
      <c r="J196" s="7">
        <f>IF('Extra 2'!$B196="","",'Extra 2'!W196)</f>
        <v/>
      </c>
      <c r="K196" s="7">
        <f>IF('Extra 2'!$B196="","",'Extra 2'!Z196)</f>
        <v/>
      </c>
    </row>
    <row r="197">
      <c r="A197">
        <f>IF('Extra 2'!$B197="","",'Extra 2'!A197)</f>
        <v/>
      </c>
      <c r="B197">
        <f>IF('Extra 2'!$B197="","",'Extra 2'!B197)</f>
        <v/>
      </c>
      <c r="C197">
        <f>IF('Extra 2'!$B197="","",'Extra 2'!H197)</f>
        <v/>
      </c>
      <c r="D197">
        <f>IF('Extra 2'!$B197="","",'Extra 2'!I197)</f>
        <v/>
      </c>
      <c r="E197" s="7">
        <f>IF('Extra 2'!$B197="","",'Extra 2'!K197)</f>
        <v/>
      </c>
      <c r="F197" s="7">
        <f>IF('Extra 2'!$B197="","",'Extra 2'!O197)</f>
        <v/>
      </c>
      <c r="G197" s="7">
        <f>IF('Extra 2'!$B197="","",'Extra 2'!R197)</f>
        <v/>
      </c>
      <c r="H197" s="7">
        <f>IF('Extra 2'!$B197="","",'Extra 2'!U197)</f>
        <v/>
      </c>
      <c r="I197" s="7">
        <f>IF('Extra 2'!$B197="","",'Extra 2'!Y197)</f>
        <v/>
      </c>
      <c r="J197" s="7">
        <f>IF('Extra 2'!$B197="","",'Extra 2'!W197)</f>
        <v/>
      </c>
      <c r="K197" s="7">
        <f>IF('Extra 2'!$B197="","",'Extra 2'!Z197)</f>
        <v/>
      </c>
    </row>
    <row r="198">
      <c r="A198">
        <f>IF('Extra 2'!$B198="","",'Extra 2'!A198)</f>
        <v/>
      </c>
      <c r="B198">
        <f>IF('Extra 2'!$B198="","",'Extra 2'!B198)</f>
        <v/>
      </c>
      <c r="C198">
        <f>IF('Extra 2'!$B198="","",'Extra 2'!H198)</f>
        <v/>
      </c>
      <c r="D198">
        <f>IF('Extra 2'!$B198="","",'Extra 2'!I198)</f>
        <v/>
      </c>
      <c r="E198" s="7">
        <f>IF('Extra 2'!$B198="","",'Extra 2'!K198)</f>
        <v/>
      </c>
      <c r="F198" s="7">
        <f>IF('Extra 2'!$B198="","",'Extra 2'!O198)</f>
        <v/>
      </c>
      <c r="G198" s="7">
        <f>IF('Extra 2'!$B198="","",'Extra 2'!R198)</f>
        <v/>
      </c>
      <c r="H198" s="7">
        <f>IF('Extra 2'!$B198="","",'Extra 2'!U198)</f>
        <v/>
      </c>
      <c r="I198" s="7">
        <f>IF('Extra 2'!$B198="","",'Extra 2'!Y198)</f>
        <v/>
      </c>
      <c r="J198" s="7">
        <f>IF('Extra 2'!$B198="","",'Extra 2'!W198)</f>
        <v/>
      </c>
      <c r="K198" s="7">
        <f>IF('Extra 2'!$B198="","",'Extra 2'!Z198)</f>
        <v/>
      </c>
    </row>
    <row r="199">
      <c r="A199">
        <f>IF('Extra 2'!$B199="","",'Extra 2'!A199)</f>
        <v/>
      </c>
      <c r="B199">
        <f>IF('Extra 2'!$B199="","",'Extra 2'!B199)</f>
        <v/>
      </c>
      <c r="C199">
        <f>IF('Extra 2'!$B199="","",'Extra 2'!H199)</f>
        <v/>
      </c>
      <c r="D199">
        <f>IF('Extra 2'!$B199="","",'Extra 2'!I199)</f>
        <v/>
      </c>
      <c r="E199" s="7">
        <f>IF('Extra 2'!$B199="","",'Extra 2'!K199)</f>
        <v/>
      </c>
      <c r="F199" s="7">
        <f>IF('Extra 2'!$B199="","",'Extra 2'!O199)</f>
        <v/>
      </c>
      <c r="G199" s="7">
        <f>IF('Extra 2'!$B199="","",'Extra 2'!R199)</f>
        <v/>
      </c>
      <c r="H199" s="7">
        <f>IF('Extra 2'!$B199="","",'Extra 2'!U199)</f>
        <v/>
      </c>
      <c r="I199" s="7">
        <f>IF('Extra 2'!$B199="","",'Extra 2'!Y199)</f>
        <v/>
      </c>
      <c r="J199" s="7">
        <f>IF('Extra 2'!$B199="","",'Extra 2'!W199)</f>
        <v/>
      </c>
      <c r="K199" s="7">
        <f>IF('Extra 2'!$B199="","",'Extra 2'!Z199)</f>
        <v/>
      </c>
    </row>
    <row r="200">
      <c r="A200">
        <f>IF('Extra 2'!$B200="","",'Extra 2'!A200)</f>
        <v/>
      </c>
      <c r="B200">
        <f>IF('Extra 2'!$B200="","",'Extra 2'!B200)</f>
        <v/>
      </c>
      <c r="C200">
        <f>IF('Extra 2'!$B200="","",'Extra 2'!H200)</f>
        <v/>
      </c>
      <c r="D200">
        <f>IF('Extra 2'!$B200="","",'Extra 2'!I200)</f>
        <v/>
      </c>
      <c r="E200" s="7">
        <f>IF('Extra 2'!$B200="","",'Extra 2'!K200)</f>
        <v/>
      </c>
      <c r="F200" s="7">
        <f>IF('Extra 2'!$B200="","",'Extra 2'!O200)</f>
        <v/>
      </c>
      <c r="G200" s="7">
        <f>IF('Extra 2'!$B200="","",'Extra 2'!R200)</f>
        <v/>
      </c>
      <c r="H200" s="7">
        <f>IF('Extra 2'!$B200="","",'Extra 2'!U200)</f>
        <v/>
      </c>
      <c r="I200" s="7">
        <f>IF('Extra 2'!$B200="","",'Extra 2'!Y200)</f>
        <v/>
      </c>
      <c r="J200" s="7">
        <f>IF('Extra 2'!$B200="","",'Extra 2'!W200)</f>
        <v/>
      </c>
      <c r="K200" s="7">
        <f>IF('Extra 2'!$B200="","",'Extra 2'!Z200)</f>
        <v/>
      </c>
    </row>
    <row r="201">
      <c r="A201">
        <f>IF('Extra 2'!$B201="","",'Extra 2'!A201)</f>
        <v/>
      </c>
      <c r="B201">
        <f>IF('Extra 2'!$B201="","",'Extra 2'!B201)</f>
        <v/>
      </c>
      <c r="C201">
        <f>IF('Extra 2'!$B201="","",'Extra 2'!H201)</f>
        <v/>
      </c>
      <c r="D201">
        <f>IF('Extra 2'!$B201="","",'Extra 2'!I201)</f>
        <v/>
      </c>
      <c r="E201" s="7">
        <f>IF('Extra 2'!$B201="","",'Extra 2'!K201)</f>
        <v/>
      </c>
      <c r="F201" s="7">
        <f>IF('Extra 2'!$B201="","",'Extra 2'!O201)</f>
        <v/>
      </c>
      <c r="G201" s="7">
        <f>IF('Extra 2'!$B201="","",'Extra 2'!R201)</f>
        <v/>
      </c>
      <c r="H201" s="7">
        <f>IF('Extra 2'!$B201="","",'Extra 2'!U201)</f>
        <v/>
      </c>
      <c r="I201" s="7">
        <f>IF('Extra 2'!$B201="","",'Extra 2'!Y201)</f>
        <v/>
      </c>
      <c r="J201" s="7">
        <f>IF('Extra 2'!$B201="","",'Extra 2'!W201)</f>
        <v/>
      </c>
      <c r="K201" s="7">
        <f>IF('Extra 2'!$B201="","",'Extra 2'!Z201)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2026-10-12T11:21:19Z</dcterms:created>
  <dcterms:modified xmlns:dcterms="http://purl.org/dc/terms/" xmlns:xsi="http://www.w3.org/2001/XMLSchema-instance" xsi:type="dcterms:W3CDTF">2026-10-12T11:21:20Z</dcterms:modified>
</cp:coreProperties>
</file>